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0" codeName="{3D1A710C-6663-3D7B-7F91-EC182F24A4BC}"/>
  <workbookPr codeName="ThisWorkbook" defaultThemeVersion="166925"/>
  <mc:AlternateContent xmlns:mc="http://schemas.openxmlformats.org/markup-compatibility/2006">
    <mc:Choice Requires="x15">
      <x15ac:absPath xmlns:x15ac="http://schemas.microsoft.com/office/spreadsheetml/2010/11/ac" url="\\10.0.93.190\survey\2023\ENNOI104287\7_Logs\2_Online_Log\"/>
    </mc:Choice>
  </mc:AlternateContent>
  <xr:revisionPtr revIDLastSave="0" documentId="13_ncr:1_{7B9393C1-A36D-4101-A2DB-3A211B146135}" xr6:coauthVersionLast="36" xr6:coauthVersionMax="36" xr10:uidLastSave="{00000000-0000-0000-0000-000000000000}"/>
  <bookViews>
    <workbookView xWindow="0" yWindow="0" windowWidth="24720" windowHeight="11310" tabRatio="870" activeTab="2" xr2:uid="{D0F67AB7-29CD-4416-A860-2EFA621149A5}"/>
  </bookViews>
  <sheets>
    <sheet name="Qinsy DB Revisions" sheetId="4" r:id="rId1"/>
    <sheet name="Survey" sheetId="1" r:id="rId2"/>
    <sheet name="BM01" sheetId="10" r:id="rId3"/>
    <sheet name="BM02" sheetId="11" r:id="rId4"/>
    <sheet name="BM03" sheetId="12" r:id="rId5"/>
    <sheet name="BM04" sheetId="13" r:id="rId6"/>
    <sheet name="BM05" sheetId="14" r:id="rId7"/>
    <sheet name="BM06" sheetId="15" r:id="rId8"/>
    <sheet name="BM07" sheetId="16" r:id="rId9"/>
    <sheet name="BM08" sheetId="17" r:id="rId10"/>
    <sheet name="BM09" sheetId="18" r:id="rId11"/>
    <sheet name="BM10" sheetId="19" r:id="rId12"/>
    <sheet name="BM11" sheetId="20" r:id="rId13"/>
    <sheet name="BM12" sheetId="21" r:id="rId14"/>
    <sheet name="BM13" sheetId="22" r:id="rId15"/>
    <sheet name="BM14" sheetId="23" r:id="rId16"/>
    <sheet name="BM15" sheetId="24" r:id="rId17"/>
    <sheet name="BM16" sheetId="25" r:id="rId18"/>
    <sheet name="BM17" sheetId="26" r:id="rId19"/>
    <sheet name="BM18" sheetId="27" r:id="rId20"/>
    <sheet name="Settings" sheetId="2" r:id="rId21"/>
    <sheet name="SVP_Profiles" sheetId="9" r:id="rId22"/>
  </sheets>
  <definedNames>
    <definedName name="_xlnm._FilterDatabase" localSheetId="1" hidden="1">Survey!$E$1:$E$1222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11" l="1"/>
  <c r="D3" i="27"/>
  <c r="K38" i="27"/>
  <c r="C38" i="27"/>
  <c r="G38" i="27"/>
  <c r="C22" i="27"/>
  <c r="T25" i="27"/>
  <c r="U38" i="27"/>
  <c r="T38" i="27"/>
  <c r="I22" i="27"/>
  <c r="H22" i="27"/>
  <c r="G22" i="27"/>
  <c r="F3" i="27" s="1"/>
  <c r="H4" i="27"/>
  <c r="X25" i="25"/>
  <c r="X38" i="25"/>
  <c r="Y38" i="25"/>
  <c r="C38" i="25"/>
  <c r="S38" i="25"/>
  <c r="U38" i="25"/>
  <c r="W38" i="25" l="1"/>
  <c r="I54" i="25" l="1"/>
  <c r="H54" i="25"/>
  <c r="H41" i="25"/>
  <c r="G54" i="25"/>
  <c r="F54" i="25"/>
  <c r="F41" i="25"/>
  <c r="E54" i="25"/>
  <c r="D54" i="25"/>
  <c r="D41" i="25"/>
  <c r="W22" i="25" l="1"/>
  <c r="V22" i="25"/>
  <c r="V4" i="25"/>
  <c r="U22" i="25" l="1"/>
  <c r="T22" i="25"/>
  <c r="T4" i="25"/>
  <c r="R25" i="25"/>
  <c r="V38" i="25"/>
  <c r="V25" i="25"/>
  <c r="C54" i="25" l="1"/>
  <c r="B54" i="25"/>
  <c r="A54" i="25"/>
  <c r="B41" i="25"/>
  <c r="AK38" i="24"/>
  <c r="AJ38" i="24"/>
  <c r="AJ25" i="24"/>
  <c r="AA22" i="23"/>
  <c r="Z22" i="23"/>
  <c r="Z4" i="23"/>
  <c r="AW38" i="23" l="1"/>
  <c r="AV38" i="23"/>
  <c r="AV25" i="23"/>
  <c r="O22" i="24"/>
  <c r="N22" i="24"/>
  <c r="N4" i="24"/>
  <c r="R25" i="24" l="1"/>
  <c r="Y22" i="23" l="1"/>
  <c r="X22" i="23"/>
  <c r="X4" i="23"/>
  <c r="O22" i="22"/>
  <c r="N22" i="22"/>
  <c r="N4" i="22"/>
  <c r="B53" i="22"/>
  <c r="A53" i="22"/>
  <c r="B40" i="22"/>
  <c r="C54" i="23"/>
  <c r="B54" i="23"/>
  <c r="B41" i="23"/>
  <c r="C53" i="18" l="1"/>
  <c r="B53" i="18"/>
  <c r="B40" i="18"/>
  <c r="C53" i="17"/>
  <c r="B53" i="17"/>
  <c r="B40" i="17"/>
  <c r="Q22" i="16"/>
  <c r="P22" i="16"/>
  <c r="P4" i="16"/>
  <c r="Y22" i="15"/>
  <c r="X22" i="15"/>
  <c r="X4" i="15"/>
  <c r="B40" i="15"/>
  <c r="C53" i="15"/>
  <c r="B53" i="15"/>
  <c r="B40" i="14"/>
  <c r="C53" i="14"/>
  <c r="B53" i="14"/>
  <c r="R4" i="13"/>
  <c r="S22" i="13"/>
  <c r="R22" i="13"/>
  <c r="G53" i="12"/>
  <c r="F53" i="12"/>
  <c r="F40" i="12"/>
  <c r="F24" i="12"/>
  <c r="H24" i="12" s="1"/>
  <c r="E53" i="12"/>
  <c r="D53" i="12"/>
  <c r="D40" i="12"/>
  <c r="C53" i="12"/>
  <c r="B53" i="12"/>
  <c r="B40" i="12"/>
  <c r="AG38" i="10"/>
  <c r="AF38" i="10"/>
  <c r="AF25" i="10"/>
  <c r="AM38" i="18"/>
  <c r="AL38" i="18"/>
  <c r="AL25" i="18"/>
  <c r="AQ38" i="16"/>
  <c r="AP38" i="16"/>
  <c r="AP25" i="16"/>
  <c r="AO38" i="16"/>
  <c r="AN38" i="16"/>
  <c r="AN25" i="16"/>
  <c r="AM38" i="16"/>
  <c r="AL38" i="16"/>
  <c r="AL25" i="16"/>
  <c r="M38" i="16" l="1"/>
  <c r="AI38" i="16"/>
  <c r="H24" i="11"/>
  <c r="L38" i="27"/>
  <c r="J38" i="27"/>
  <c r="I38" i="27"/>
  <c r="H38" i="27"/>
  <c r="F38" i="27"/>
  <c r="E38" i="27"/>
  <c r="D38" i="27"/>
  <c r="B38" i="27"/>
  <c r="Q38" i="26"/>
  <c r="P38" i="26"/>
  <c r="O38" i="26"/>
  <c r="N38" i="26"/>
  <c r="M38" i="26"/>
  <c r="L38" i="26"/>
  <c r="K38" i="26"/>
  <c r="J38" i="26"/>
  <c r="I38" i="26"/>
  <c r="H38" i="26"/>
  <c r="G38" i="26"/>
  <c r="F38" i="26"/>
  <c r="E38" i="26"/>
  <c r="D38" i="26"/>
  <c r="C38" i="26"/>
  <c r="B38" i="26"/>
  <c r="AN38" i="25"/>
  <c r="AM38" i="25"/>
  <c r="AL38" i="25"/>
  <c r="AK38" i="25"/>
  <c r="AJ38" i="25"/>
  <c r="AI38" i="25"/>
  <c r="AH38" i="25"/>
  <c r="AG38" i="25"/>
  <c r="AF38" i="25"/>
  <c r="AE38" i="25"/>
  <c r="AD38" i="25"/>
  <c r="AC38" i="25"/>
  <c r="AB38" i="25"/>
  <c r="AA38" i="25"/>
  <c r="Z38" i="25"/>
  <c r="T38" i="25"/>
  <c r="R38" i="25"/>
  <c r="Q38" i="25"/>
  <c r="P38" i="25"/>
  <c r="O38" i="25"/>
  <c r="N38" i="25"/>
  <c r="M38" i="25"/>
  <c r="L38" i="25"/>
  <c r="K38" i="25"/>
  <c r="J38" i="25"/>
  <c r="I38" i="25"/>
  <c r="H38" i="25"/>
  <c r="G38" i="25"/>
  <c r="F38" i="25"/>
  <c r="E38" i="25"/>
  <c r="D38" i="25"/>
  <c r="B38" i="25"/>
  <c r="Y38" i="24"/>
  <c r="X38" i="24"/>
  <c r="W38" i="24"/>
  <c r="V38" i="24"/>
  <c r="U38" i="24"/>
  <c r="T38" i="24"/>
  <c r="S38" i="24"/>
  <c r="R38" i="24"/>
  <c r="O38" i="24"/>
  <c r="N38" i="24"/>
  <c r="M38" i="24"/>
  <c r="L38" i="24"/>
  <c r="K38" i="24"/>
  <c r="J38" i="24"/>
  <c r="I38" i="24"/>
  <c r="H38" i="24"/>
  <c r="G38" i="24"/>
  <c r="F38" i="24"/>
  <c r="E38" i="24"/>
  <c r="D38" i="24"/>
  <c r="C38" i="24"/>
  <c r="B38" i="24"/>
  <c r="AL38" i="23"/>
  <c r="AK38" i="23"/>
  <c r="AJ38" i="23"/>
  <c r="AI38" i="23"/>
  <c r="AH38" i="23"/>
  <c r="AG38" i="23"/>
  <c r="AF38" i="23"/>
  <c r="AE38" i="23"/>
  <c r="AD38" i="23"/>
  <c r="AC38" i="23"/>
  <c r="AB38" i="23"/>
  <c r="AA38" i="23"/>
  <c r="Z38" i="23"/>
  <c r="Y38" i="23"/>
  <c r="X38" i="23"/>
  <c r="W38" i="23"/>
  <c r="V38" i="23"/>
  <c r="U38" i="23"/>
  <c r="T38" i="23"/>
  <c r="S38" i="23"/>
  <c r="R38" i="23"/>
  <c r="Q38" i="23"/>
  <c r="P38" i="23"/>
  <c r="O38" i="23"/>
  <c r="N38" i="23"/>
  <c r="M38" i="23"/>
  <c r="L38" i="23"/>
  <c r="K38" i="23"/>
  <c r="J38" i="23"/>
  <c r="I38" i="23"/>
  <c r="H38" i="23"/>
  <c r="G38" i="23"/>
  <c r="F38" i="23"/>
  <c r="E38" i="23"/>
  <c r="D38" i="23"/>
  <c r="C38" i="23"/>
  <c r="B38" i="23"/>
  <c r="AB38" i="22"/>
  <c r="AA38" i="22"/>
  <c r="Z38" i="22"/>
  <c r="Y38" i="22"/>
  <c r="X38" i="22"/>
  <c r="W38" i="22"/>
  <c r="V38" i="22"/>
  <c r="U38" i="22"/>
  <c r="T38" i="22"/>
  <c r="S38" i="22"/>
  <c r="R38" i="22"/>
  <c r="Q38" i="22"/>
  <c r="P38" i="22"/>
  <c r="O38" i="22"/>
  <c r="N38" i="22"/>
  <c r="M38" i="22"/>
  <c r="L38" i="22"/>
  <c r="K38" i="22"/>
  <c r="J38" i="22"/>
  <c r="I38" i="22"/>
  <c r="H38" i="22"/>
  <c r="G38" i="22"/>
  <c r="F38" i="22"/>
  <c r="E38" i="22"/>
  <c r="D38" i="22"/>
  <c r="C38" i="22"/>
  <c r="B38" i="22"/>
  <c r="AK38" i="21"/>
  <c r="AJ38" i="21"/>
  <c r="AI38" i="21"/>
  <c r="AH38" i="21"/>
  <c r="AG38" i="21"/>
  <c r="AF38" i="21"/>
  <c r="AE38" i="21"/>
  <c r="AD38" i="21"/>
  <c r="AC38" i="21"/>
  <c r="AB38" i="21"/>
  <c r="AA38" i="21"/>
  <c r="Z38" i="21"/>
  <c r="Y38" i="21"/>
  <c r="X38" i="21"/>
  <c r="W38" i="21"/>
  <c r="V38" i="21"/>
  <c r="U38" i="21"/>
  <c r="T38" i="21"/>
  <c r="S38" i="21"/>
  <c r="R38" i="21"/>
  <c r="Q38" i="21"/>
  <c r="P38" i="21"/>
  <c r="O38" i="21"/>
  <c r="N38" i="21"/>
  <c r="M38" i="21"/>
  <c r="L38" i="21"/>
  <c r="K38" i="21"/>
  <c r="J38" i="21"/>
  <c r="I38" i="21"/>
  <c r="H38" i="21"/>
  <c r="G38" i="21"/>
  <c r="F38" i="21"/>
  <c r="E38" i="21"/>
  <c r="D38" i="21"/>
  <c r="C38" i="21"/>
  <c r="B38" i="21"/>
  <c r="AH38" i="20"/>
  <c r="AG38" i="20"/>
  <c r="AF38" i="20"/>
  <c r="AE38" i="20"/>
  <c r="AD38" i="20"/>
  <c r="AC38" i="20"/>
  <c r="AB38" i="20"/>
  <c r="AA38" i="20"/>
  <c r="Z38" i="20"/>
  <c r="Y38" i="20"/>
  <c r="X38" i="20"/>
  <c r="W38" i="20"/>
  <c r="V38" i="20"/>
  <c r="U38" i="20"/>
  <c r="T38" i="20"/>
  <c r="S38" i="20"/>
  <c r="R38" i="20"/>
  <c r="Q38" i="20"/>
  <c r="P38" i="20"/>
  <c r="O38" i="20"/>
  <c r="N38" i="20"/>
  <c r="M38" i="20"/>
  <c r="L38" i="20"/>
  <c r="K38" i="20"/>
  <c r="J38" i="20"/>
  <c r="I38" i="20"/>
  <c r="H38" i="20"/>
  <c r="G38" i="20"/>
  <c r="F38" i="20"/>
  <c r="E38" i="20"/>
  <c r="D38" i="20"/>
  <c r="C38" i="20"/>
  <c r="B38" i="20"/>
  <c r="AE38" i="19"/>
  <c r="AD38" i="19"/>
  <c r="AC38" i="19"/>
  <c r="AB38" i="19"/>
  <c r="AA38" i="19"/>
  <c r="Z38" i="19"/>
  <c r="Y38" i="19"/>
  <c r="X38" i="19"/>
  <c r="W38" i="19"/>
  <c r="V38" i="19"/>
  <c r="U38" i="19"/>
  <c r="T38" i="19"/>
  <c r="S38" i="19"/>
  <c r="R38" i="19"/>
  <c r="Q38" i="19"/>
  <c r="P38" i="19"/>
  <c r="O38" i="19"/>
  <c r="N38" i="19"/>
  <c r="M38" i="19"/>
  <c r="L38" i="19"/>
  <c r="K38" i="19"/>
  <c r="J38" i="19"/>
  <c r="I38" i="19"/>
  <c r="H38" i="19"/>
  <c r="G38" i="19"/>
  <c r="F38" i="19"/>
  <c r="E38" i="19"/>
  <c r="D38" i="19"/>
  <c r="C38" i="19"/>
  <c r="B38" i="19"/>
  <c r="AP38" i="18"/>
  <c r="AO38" i="18"/>
  <c r="AN38" i="18"/>
  <c r="AK38" i="18"/>
  <c r="AJ38" i="18"/>
  <c r="AI38" i="18"/>
  <c r="AH38" i="18"/>
  <c r="AG38" i="18"/>
  <c r="AF38" i="18"/>
  <c r="AE38" i="18"/>
  <c r="AD38" i="18"/>
  <c r="AC38" i="18"/>
  <c r="AB38" i="18"/>
  <c r="AA38" i="18"/>
  <c r="Z38" i="18"/>
  <c r="Y38" i="18"/>
  <c r="X38" i="18"/>
  <c r="W38" i="18"/>
  <c r="V38" i="18"/>
  <c r="U38" i="18"/>
  <c r="T38" i="18"/>
  <c r="S38" i="18"/>
  <c r="R38" i="18"/>
  <c r="Q38" i="18"/>
  <c r="P38" i="18"/>
  <c r="O38" i="18"/>
  <c r="N38" i="18"/>
  <c r="M38" i="18"/>
  <c r="L38" i="18"/>
  <c r="K38" i="18"/>
  <c r="J38" i="18"/>
  <c r="I38" i="18"/>
  <c r="H38" i="18"/>
  <c r="G38" i="18"/>
  <c r="F38" i="18"/>
  <c r="E38" i="18"/>
  <c r="D38" i="18"/>
  <c r="C38" i="18"/>
  <c r="B38" i="18"/>
  <c r="AL38" i="17"/>
  <c r="AK38" i="17"/>
  <c r="AJ38" i="17"/>
  <c r="AI38" i="17"/>
  <c r="AH38" i="17"/>
  <c r="AG38" i="17"/>
  <c r="AF38" i="17"/>
  <c r="AE38" i="17"/>
  <c r="AD38" i="17"/>
  <c r="AC38" i="17"/>
  <c r="AB38" i="17"/>
  <c r="AA38" i="17"/>
  <c r="Z38" i="17"/>
  <c r="Y38" i="17"/>
  <c r="X38" i="17"/>
  <c r="W38" i="17"/>
  <c r="V38" i="17"/>
  <c r="U38" i="17"/>
  <c r="T38" i="17"/>
  <c r="S38" i="17"/>
  <c r="R38" i="17"/>
  <c r="Q38" i="17"/>
  <c r="P38" i="17"/>
  <c r="O38" i="17"/>
  <c r="N38" i="17"/>
  <c r="M38" i="17"/>
  <c r="L38" i="17"/>
  <c r="K38" i="17"/>
  <c r="J38" i="17"/>
  <c r="I38" i="17"/>
  <c r="H38" i="17"/>
  <c r="G38" i="17"/>
  <c r="F38" i="17"/>
  <c r="E38" i="17"/>
  <c r="D38" i="17"/>
  <c r="C38" i="17"/>
  <c r="B38" i="17"/>
  <c r="AH38" i="16"/>
  <c r="AG38" i="16"/>
  <c r="AF38" i="16"/>
  <c r="AE38" i="16"/>
  <c r="AD38" i="16"/>
  <c r="AC38" i="16"/>
  <c r="AB38" i="16"/>
  <c r="AA38" i="16"/>
  <c r="Z38" i="16"/>
  <c r="Y38" i="16"/>
  <c r="X38" i="16"/>
  <c r="W38" i="16"/>
  <c r="V38" i="16"/>
  <c r="U38" i="16"/>
  <c r="T38" i="16"/>
  <c r="S38" i="16"/>
  <c r="R38" i="16"/>
  <c r="Q38" i="16"/>
  <c r="P38" i="16"/>
  <c r="O38" i="16"/>
  <c r="N38" i="16"/>
  <c r="L38" i="16"/>
  <c r="K38" i="16"/>
  <c r="J38" i="16"/>
  <c r="I38" i="16"/>
  <c r="H38" i="16"/>
  <c r="G38" i="16"/>
  <c r="F38" i="16"/>
  <c r="E38" i="16"/>
  <c r="D38" i="16"/>
  <c r="C38" i="16"/>
  <c r="B38" i="16"/>
  <c r="AM38" i="15"/>
  <c r="AL38" i="15"/>
  <c r="AK38" i="15"/>
  <c r="AJ38" i="15"/>
  <c r="AI38" i="15"/>
  <c r="AH38" i="15"/>
  <c r="AG38" i="15"/>
  <c r="AF38" i="15"/>
  <c r="AE38" i="15"/>
  <c r="AD38" i="15"/>
  <c r="AC38" i="15"/>
  <c r="AB38" i="15"/>
  <c r="AA38" i="15"/>
  <c r="Z38" i="15"/>
  <c r="Y38" i="15"/>
  <c r="X38" i="15"/>
  <c r="W38" i="15"/>
  <c r="V38" i="15"/>
  <c r="U38" i="15"/>
  <c r="T38" i="15"/>
  <c r="S38" i="15"/>
  <c r="R38" i="15"/>
  <c r="Q38" i="15"/>
  <c r="P38" i="15"/>
  <c r="O38" i="15"/>
  <c r="N38" i="15"/>
  <c r="M38" i="15"/>
  <c r="L38" i="15"/>
  <c r="K38" i="15"/>
  <c r="J38" i="15"/>
  <c r="I38" i="15"/>
  <c r="H38" i="15"/>
  <c r="G38" i="15"/>
  <c r="F38" i="15"/>
  <c r="E38" i="15"/>
  <c r="D38" i="15"/>
  <c r="C38" i="15"/>
  <c r="B38" i="15"/>
  <c r="AK39" i="14"/>
  <c r="AJ39" i="14"/>
  <c r="AI39" i="14"/>
  <c r="AH39" i="14"/>
  <c r="AG39" i="14"/>
  <c r="AF39" i="14"/>
  <c r="AE39" i="14"/>
  <c r="AD39" i="14"/>
  <c r="AC39" i="14"/>
  <c r="AB39" i="14"/>
  <c r="AA39" i="14"/>
  <c r="Z39" i="14"/>
  <c r="Y39" i="14"/>
  <c r="X39" i="14"/>
  <c r="W39" i="14"/>
  <c r="V39" i="14"/>
  <c r="U39" i="14"/>
  <c r="T39" i="14"/>
  <c r="S39" i="14"/>
  <c r="R39" i="14"/>
  <c r="Q39" i="14"/>
  <c r="P39" i="14"/>
  <c r="O39" i="14"/>
  <c r="N39" i="14"/>
  <c r="M39" i="14"/>
  <c r="L39" i="14"/>
  <c r="K39" i="14"/>
  <c r="J39" i="14"/>
  <c r="I39" i="14"/>
  <c r="H39" i="14"/>
  <c r="G39" i="14"/>
  <c r="F39" i="14"/>
  <c r="E39" i="14"/>
  <c r="D39" i="14"/>
  <c r="C39" i="14"/>
  <c r="B39" i="14"/>
  <c r="AJ38" i="13"/>
  <c r="AI38" i="13"/>
  <c r="AH38" i="13"/>
  <c r="AG38" i="13"/>
  <c r="AF38" i="13"/>
  <c r="AE38" i="13"/>
  <c r="AD38" i="13"/>
  <c r="AC38" i="13"/>
  <c r="AB38" i="13"/>
  <c r="AA38" i="13"/>
  <c r="Z38" i="13"/>
  <c r="Y38" i="13"/>
  <c r="X38" i="13"/>
  <c r="W38" i="13"/>
  <c r="V38" i="13"/>
  <c r="U38" i="13"/>
  <c r="T38" i="13"/>
  <c r="S38" i="13"/>
  <c r="R38" i="13"/>
  <c r="Q38" i="13"/>
  <c r="P38" i="13"/>
  <c r="O38" i="13"/>
  <c r="N38" i="13"/>
  <c r="M38" i="13"/>
  <c r="L38" i="13"/>
  <c r="K38" i="13"/>
  <c r="J38" i="13"/>
  <c r="I38" i="13"/>
  <c r="H38" i="13"/>
  <c r="G38" i="13"/>
  <c r="F38" i="13"/>
  <c r="E38" i="13"/>
  <c r="D38" i="13"/>
  <c r="C38" i="13"/>
  <c r="B38" i="13"/>
  <c r="AD38" i="12"/>
  <c r="AC38" i="12"/>
  <c r="AB38" i="12"/>
  <c r="AA38" i="12"/>
  <c r="Z38" i="12"/>
  <c r="Y38" i="12"/>
  <c r="X38" i="12"/>
  <c r="W38" i="12"/>
  <c r="V38" i="12"/>
  <c r="U38" i="12"/>
  <c r="T38" i="12"/>
  <c r="S38" i="12"/>
  <c r="R38" i="12"/>
  <c r="Q38" i="12"/>
  <c r="P38" i="12"/>
  <c r="O38" i="12"/>
  <c r="N38" i="12"/>
  <c r="M38" i="12"/>
  <c r="L38" i="12"/>
  <c r="K38" i="12"/>
  <c r="J38" i="12"/>
  <c r="I38" i="12"/>
  <c r="H38" i="12"/>
  <c r="G38" i="12"/>
  <c r="F38" i="12"/>
  <c r="E38" i="12"/>
  <c r="D38" i="12"/>
  <c r="C38" i="12"/>
  <c r="B38" i="12"/>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B38" i="10"/>
  <c r="AE38" i="10"/>
  <c r="E38" i="11"/>
  <c r="D38" i="11"/>
  <c r="C38" i="11"/>
  <c r="B38" i="11"/>
  <c r="AG38" i="12"/>
  <c r="AF38" i="12"/>
  <c r="AE38" i="12"/>
  <c r="AO38" i="13"/>
  <c r="AN38" i="13"/>
  <c r="AM38" i="13"/>
  <c r="AL38" i="13"/>
  <c r="AK38" i="13"/>
  <c r="AM39" i="14"/>
  <c r="AL39" i="14"/>
  <c r="AQ38" i="15"/>
  <c r="AP38" i="15"/>
  <c r="AO38" i="15"/>
  <c r="AN38" i="15"/>
  <c r="AK38" i="16"/>
  <c r="AJ38" i="16"/>
  <c r="AM38" i="17"/>
  <c r="AS38" i="18"/>
  <c r="AR38" i="18"/>
  <c r="AQ38" i="18"/>
  <c r="AI38" i="19"/>
  <c r="AH38" i="19"/>
  <c r="AG38" i="19"/>
  <c r="AF38" i="19"/>
  <c r="AI38" i="20"/>
  <c r="AO38" i="21"/>
  <c r="AN38" i="21"/>
  <c r="AM38" i="21"/>
  <c r="AL38" i="21"/>
  <c r="AK38" i="22"/>
  <c r="AJ38" i="22"/>
  <c r="AI38" i="22"/>
  <c r="AH38" i="22"/>
  <c r="AG38" i="22"/>
  <c r="AF38" i="22"/>
  <c r="AE38" i="22"/>
  <c r="AD38" i="22"/>
  <c r="AC38" i="22"/>
  <c r="AU38" i="23"/>
  <c r="AT38" i="23"/>
  <c r="AS38" i="23"/>
  <c r="AR38" i="23"/>
  <c r="AQ38" i="23"/>
  <c r="AP38" i="23"/>
  <c r="AO38" i="23"/>
  <c r="AN38" i="23"/>
  <c r="AM38" i="23"/>
  <c r="AI38" i="24"/>
  <c r="AH38" i="24"/>
  <c r="AG38" i="24"/>
  <c r="AF38" i="24"/>
  <c r="AE38" i="24"/>
  <c r="AD38" i="24"/>
  <c r="AC38" i="24"/>
  <c r="AB38" i="24"/>
  <c r="AA38" i="24"/>
  <c r="Z38" i="24"/>
  <c r="AQ38" i="25"/>
  <c r="AP38" i="25"/>
  <c r="AO38" i="25"/>
  <c r="Y38" i="26"/>
  <c r="X38" i="26"/>
  <c r="W38" i="26"/>
  <c r="V38" i="26"/>
  <c r="U38" i="26"/>
  <c r="T38" i="26"/>
  <c r="S38" i="26"/>
  <c r="R38" i="26"/>
  <c r="S38" i="27"/>
  <c r="R38" i="27"/>
  <c r="Q38" i="27"/>
  <c r="P38" i="27"/>
  <c r="O38" i="27"/>
  <c r="N38" i="27"/>
  <c r="M38" i="27"/>
  <c r="D24" i="17" l="1"/>
  <c r="R25" i="26" l="1"/>
  <c r="R25" i="27"/>
  <c r="AA1" i="27"/>
  <c r="Y1" i="27"/>
  <c r="AC1" i="27" s="1"/>
  <c r="W1" i="27"/>
  <c r="AC1" i="26"/>
  <c r="AA1" i="26"/>
  <c r="Y1" i="26"/>
  <c r="W1" i="26"/>
  <c r="W1" i="25"/>
  <c r="AA1" i="23"/>
  <c r="Y1" i="23"/>
  <c r="AA1" i="22"/>
  <c r="Y1" i="22"/>
  <c r="AC1" i="22" s="1"/>
  <c r="W1" i="22"/>
  <c r="AA1" i="21"/>
  <c r="Y1" i="21"/>
  <c r="W1" i="21"/>
  <c r="AC1" i="21" s="1"/>
  <c r="AC1" i="20"/>
  <c r="AA1" i="20"/>
  <c r="Y1" i="20"/>
  <c r="W1" i="20"/>
  <c r="AC1" i="19"/>
  <c r="AA1" i="19"/>
  <c r="Y1" i="19"/>
  <c r="W1" i="19"/>
  <c r="W1" i="15"/>
  <c r="AA1" i="15"/>
  <c r="Y1" i="15"/>
  <c r="AC1" i="15" l="1"/>
  <c r="F24" i="27" l="1"/>
  <c r="P25" i="27"/>
  <c r="N25" i="27"/>
  <c r="L25" i="27"/>
  <c r="J25" i="27"/>
  <c r="H25" i="27"/>
  <c r="F25" i="27"/>
  <c r="D25" i="27"/>
  <c r="B25" i="27"/>
  <c r="F22" i="27"/>
  <c r="E22" i="27"/>
  <c r="D22" i="27"/>
  <c r="B22" i="27"/>
  <c r="F4" i="27"/>
  <c r="D4" i="27"/>
  <c r="B4" i="27"/>
  <c r="X25" i="26"/>
  <c r="V25" i="26"/>
  <c r="T25" i="26"/>
  <c r="P25" i="26"/>
  <c r="N25" i="26"/>
  <c r="L25" i="26"/>
  <c r="J25" i="26"/>
  <c r="H25" i="26"/>
  <c r="F25" i="26"/>
  <c r="D25" i="26"/>
  <c r="B25" i="26"/>
  <c r="F24" i="26"/>
  <c r="E1" i="26" s="1"/>
  <c r="M22" i="26"/>
  <c r="L22" i="26"/>
  <c r="K22" i="26"/>
  <c r="J22" i="26"/>
  <c r="I22" i="26"/>
  <c r="H22" i="26"/>
  <c r="G22" i="26"/>
  <c r="F22" i="26"/>
  <c r="E22" i="26"/>
  <c r="D22" i="26"/>
  <c r="C22" i="26"/>
  <c r="B22" i="26"/>
  <c r="L4" i="26"/>
  <c r="J4" i="26"/>
  <c r="H4" i="26"/>
  <c r="F4" i="26"/>
  <c r="D4" i="26"/>
  <c r="B4" i="26"/>
  <c r="AP25" i="25"/>
  <c r="AN25" i="25"/>
  <c r="AL25" i="25"/>
  <c r="AJ25" i="25"/>
  <c r="R4" i="25"/>
  <c r="P4" i="25"/>
  <c r="N4" i="25"/>
  <c r="S22" i="25"/>
  <c r="R22" i="25"/>
  <c r="Q22" i="25"/>
  <c r="P22" i="25"/>
  <c r="O22" i="25"/>
  <c r="N22" i="25"/>
  <c r="AH25" i="25"/>
  <c r="AF25" i="25"/>
  <c r="AD25" i="25"/>
  <c r="AB25" i="25"/>
  <c r="AA1" i="25" s="1"/>
  <c r="Z25" i="25"/>
  <c r="Y1" i="25" s="1"/>
  <c r="AC1" i="25" s="1"/>
  <c r="T25" i="25"/>
  <c r="P25" i="25"/>
  <c r="N25" i="25"/>
  <c r="L25" i="25"/>
  <c r="J25" i="25"/>
  <c r="H25" i="25"/>
  <c r="F25" i="25"/>
  <c r="D25" i="25"/>
  <c r="B25" i="25"/>
  <c r="M22" i="25"/>
  <c r="L22" i="25"/>
  <c r="K22" i="25"/>
  <c r="J22" i="25"/>
  <c r="I22" i="25"/>
  <c r="H22" i="25"/>
  <c r="G22" i="25"/>
  <c r="F22" i="25"/>
  <c r="E22" i="25"/>
  <c r="D22" i="25"/>
  <c r="C22" i="25"/>
  <c r="B22" i="25"/>
  <c r="L4" i="25"/>
  <c r="J4" i="25"/>
  <c r="H4" i="25"/>
  <c r="F4" i="25"/>
  <c r="D4" i="25"/>
  <c r="B4" i="25"/>
  <c r="AH25" i="24"/>
  <c r="AF25" i="24"/>
  <c r="AD25" i="24"/>
  <c r="AB25" i="24"/>
  <c r="AA1" i="24" s="1"/>
  <c r="Z25" i="24"/>
  <c r="Y1" i="24" s="1"/>
  <c r="X25" i="24"/>
  <c r="W1" i="24" s="1"/>
  <c r="V25" i="24"/>
  <c r="T25" i="24"/>
  <c r="N25" i="24"/>
  <c r="L25" i="24"/>
  <c r="J25" i="24"/>
  <c r="H25" i="24"/>
  <c r="F25" i="24"/>
  <c r="D25" i="24"/>
  <c r="B25" i="24"/>
  <c r="M22" i="24"/>
  <c r="L22" i="24"/>
  <c r="K22" i="24"/>
  <c r="J22" i="24"/>
  <c r="I22" i="24"/>
  <c r="H22" i="24"/>
  <c r="G22" i="24"/>
  <c r="F22" i="24"/>
  <c r="E22" i="24"/>
  <c r="D22" i="24"/>
  <c r="C22" i="24"/>
  <c r="B22" i="24"/>
  <c r="L4" i="24"/>
  <c r="J4" i="24"/>
  <c r="H4" i="24"/>
  <c r="F4" i="24"/>
  <c r="D4" i="24"/>
  <c r="B4" i="24"/>
  <c r="F24" i="23"/>
  <c r="D24" i="23"/>
  <c r="AT25" i="23"/>
  <c r="AR25" i="23"/>
  <c r="AP25" i="23"/>
  <c r="AN25" i="23"/>
  <c r="AL25" i="23"/>
  <c r="W22" i="23"/>
  <c r="V22" i="23"/>
  <c r="U22" i="23"/>
  <c r="T22" i="23"/>
  <c r="S22" i="23"/>
  <c r="R22" i="23"/>
  <c r="Q22" i="23"/>
  <c r="P22" i="23"/>
  <c r="O22" i="23"/>
  <c r="N22" i="23"/>
  <c r="V4" i="23"/>
  <c r="T4" i="23"/>
  <c r="R4" i="23"/>
  <c r="P4" i="23"/>
  <c r="N4" i="23"/>
  <c r="AJ25" i="23"/>
  <c r="AH25" i="23"/>
  <c r="AF25" i="23"/>
  <c r="AD25" i="23"/>
  <c r="AB25" i="23"/>
  <c r="Z25" i="23"/>
  <c r="X25" i="23"/>
  <c r="W1" i="23" s="1"/>
  <c r="AC1" i="23" s="1"/>
  <c r="V25" i="23"/>
  <c r="T25" i="23"/>
  <c r="R25" i="23"/>
  <c r="P25" i="23"/>
  <c r="N25" i="23"/>
  <c r="L25" i="23"/>
  <c r="J25" i="23"/>
  <c r="H25" i="23"/>
  <c r="F25" i="23"/>
  <c r="D25" i="23"/>
  <c r="B25" i="23"/>
  <c r="M22" i="23"/>
  <c r="L22" i="23"/>
  <c r="K22" i="23"/>
  <c r="J22" i="23"/>
  <c r="I22" i="23"/>
  <c r="H22" i="23"/>
  <c r="G22" i="23"/>
  <c r="F22" i="23"/>
  <c r="E22" i="23"/>
  <c r="D22" i="23"/>
  <c r="C22" i="23"/>
  <c r="B22" i="23"/>
  <c r="L4" i="23"/>
  <c r="J4" i="23"/>
  <c r="H4" i="23"/>
  <c r="F4" i="23"/>
  <c r="D4" i="23"/>
  <c r="B4" i="23"/>
  <c r="AJ25" i="22"/>
  <c r="AH25" i="22"/>
  <c r="AF25" i="22"/>
  <c r="AD25" i="22"/>
  <c r="AB25" i="22"/>
  <c r="Z25" i="22"/>
  <c r="X25" i="22"/>
  <c r="V25" i="22"/>
  <c r="T25" i="22"/>
  <c r="R25" i="22"/>
  <c r="P25" i="22"/>
  <c r="N25" i="22"/>
  <c r="L25" i="22"/>
  <c r="J25" i="22"/>
  <c r="H25" i="22"/>
  <c r="F25" i="22"/>
  <c r="D25" i="22"/>
  <c r="B25" i="22"/>
  <c r="F24" i="22"/>
  <c r="M22" i="22"/>
  <c r="L22" i="22"/>
  <c r="K22" i="22"/>
  <c r="J22" i="22"/>
  <c r="I22" i="22"/>
  <c r="H22" i="22"/>
  <c r="G22" i="22"/>
  <c r="F22" i="22"/>
  <c r="E22" i="22"/>
  <c r="D22" i="22"/>
  <c r="C22" i="22"/>
  <c r="B22" i="22"/>
  <c r="L4" i="22"/>
  <c r="J4" i="22"/>
  <c r="H4" i="22"/>
  <c r="F4" i="22"/>
  <c r="D4" i="22"/>
  <c r="B4" i="22"/>
  <c r="AN25" i="21"/>
  <c r="AL25" i="21"/>
  <c r="AJ25" i="21"/>
  <c r="AH25" i="21"/>
  <c r="AF25" i="21"/>
  <c r="AD25" i="21"/>
  <c r="AB25" i="21"/>
  <c r="Z25" i="21"/>
  <c r="X25" i="21"/>
  <c r="V25" i="21"/>
  <c r="T25" i="21"/>
  <c r="R25" i="21"/>
  <c r="P25" i="21"/>
  <c r="N25" i="21"/>
  <c r="L25" i="21"/>
  <c r="J25" i="21"/>
  <c r="H25" i="21"/>
  <c r="F25" i="21"/>
  <c r="D25" i="21"/>
  <c r="B25" i="21"/>
  <c r="O22" i="21"/>
  <c r="N22" i="21"/>
  <c r="M22" i="21"/>
  <c r="L22" i="21"/>
  <c r="K22" i="21"/>
  <c r="J22" i="21"/>
  <c r="I22" i="21"/>
  <c r="H22" i="21"/>
  <c r="G22" i="21"/>
  <c r="F3" i="21" s="1"/>
  <c r="F22" i="21"/>
  <c r="E22" i="21"/>
  <c r="D22" i="21"/>
  <c r="C22" i="21"/>
  <c r="B22" i="21"/>
  <c r="N4" i="21"/>
  <c r="L4" i="21"/>
  <c r="J4" i="21"/>
  <c r="H4" i="21"/>
  <c r="F4" i="21"/>
  <c r="D4" i="21"/>
  <c r="B4" i="21"/>
  <c r="F24" i="20"/>
  <c r="E1" i="20" s="1"/>
  <c r="D24" i="20"/>
  <c r="AH25" i="20"/>
  <c r="AF25" i="20"/>
  <c r="AD25" i="20"/>
  <c r="AB25" i="20"/>
  <c r="Z25" i="20"/>
  <c r="X25" i="20"/>
  <c r="V25" i="20"/>
  <c r="T25" i="20"/>
  <c r="R25" i="20"/>
  <c r="P25" i="20"/>
  <c r="N25" i="20"/>
  <c r="L25" i="20"/>
  <c r="J25" i="20"/>
  <c r="H25" i="20"/>
  <c r="F25" i="20"/>
  <c r="D25" i="20"/>
  <c r="B25" i="20"/>
  <c r="P22" i="20"/>
  <c r="O22" i="20"/>
  <c r="N22" i="20"/>
  <c r="M22" i="20"/>
  <c r="L22" i="20"/>
  <c r="K22" i="20"/>
  <c r="J22" i="20"/>
  <c r="I22" i="20"/>
  <c r="H22" i="20"/>
  <c r="G22" i="20"/>
  <c r="F22" i="20"/>
  <c r="E22" i="20"/>
  <c r="D22" i="20"/>
  <c r="C22" i="20"/>
  <c r="B22" i="20"/>
  <c r="P4" i="20"/>
  <c r="N4" i="20"/>
  <c r="L4" i="20"/>
  <c r="J4" i="20"/>
  <c r="H4" i="20"/>
  <c r="F4" i="20"/>
  <c r="D4" i="20"/>
  <c r="B4" i="20"/>
  <c r="R22" i="19"/>
  <c r="Q22" i="19"/>
  <c r="P22" i="19"/>
  <c r="O22" i="19"/>
  <c r="R4" i="19"/>
  <c r="P4" i="19"/>
  <c r="AH25" i="19"/>
  <c r="AF25" i="19"/>
  <c r="AD25" i="19"/>
  <c r="AB25" i="19"/>
  <c r="Z25" i="19"/>
  <c r="X25" i="19"/>
  <c r="V25" i="19"/>
  <c r="T25" i="19"/>
  <c r="R25" i="19"/>
  <c r="P25" i="19"/>
  <c r="N25" i="19"/>
  <c r="L25" i="19"/>
  <c r="J25" i="19"/>
  <c r="H25" i="19"/>
  <c r="F25" i="19"/>
  <c r="D25" i="19"/>
  <c r="B25" i="19"/>
  <c r="F24" i="19"/>
  <c r="E1" i="19" s="1"/>
  <c r="N22" i="19"/>
  <c r="M22" i="19"/>
  <c r="L22" i="19"/>
  <c r="K22" i="19"/>
  <c r="J22" i="19"/>
  <c r="I22" i="19"/>
  <c r="H22" i="19"/>
  <c r="G22" i="19"/>
  <c r="F22" i="19"/>
  <c r="E22" i="19"/>
  <c r="D22" i="19"/>
  <c r="C22" i="19"/>
  <c r="B22" i="19"/>
  <c r="N4" i="19"/>
  <c r="L4" i="19"/>
  <c r="J4" i="19"/>
  <c r="H4" i="19"/>
  <c r="F4" i="19"/>
  <c r="D4" i="19"/>
  <c r="B4" i="19"/>
  <c r="F24" i="18"/>
  <c r="AR25" i="18"/>
  <c r="AP25" i="18"/>
  <c r="AN25" i="18"/>
  <c r="AJ25" i="18"/>
  <c r="AH25" i="18"/>
  <c r="AF25" i="18"/>
  <c r="AD25" i="18"/>
  <c r="AB25" i="18"/>
  <c r="AA1" i="18" s="1"/>
  <c r="Z25" i="18"/>
  <c r="Y1" i="18" s="1"/>
  <c r="X25" i="18"/>
  <c r="W1" i="18" s="1"/>
  <c r="AC1" i="18" s="1"/>
  <c r="V25" i="18"/>
  <c r="T25" i="18"/>
  <c r="R25" i="18"/>
  <c r="P25" i="18"/>
  <c r="N25" i="18"/>
  <c r="L25" i="18"/>
  <c r="J25" i="18"/>
  <c r="H25" i="18"/>
  <c r="F25" i="18"/>
  <c r="D25" i="18"/>
  <c r="B25" i="18"/>
  <c r="N22" i="18"/>
  <c r="M22" i="18"/>
  <c r="L22" i="18"/>
  <c r="K22" i="18"/>
  <c r="J22" i="18"/>
  <c r="I22" i="18"/>
  <c r="H22" i="18"/>
  <c r="G22" i="18"/>
  <c r="F22" i="18"/>
  <c r="E22" i="18"/>
  <c r="D22" i="18"/>
  <c r="C22" i="18"/>
  <c r="B22" i="18"/>
  <c r="N4" i="18"/>
  <c r="L4" i="18"/>
  <c r="J4" i="18"/>
  <c r="H4" i="18"/>
  <c r="F4" i="18"/>
  <c r="D4" i="18"/>
  <c r="B4" i="18"/>
  <c r="S22" i="17"/>
  <c r="R22" i="17"/>
  <c r="Q22" i="17"/>
  <c r="P22" i="17"/>
  <c r="AL25" i="17"/>
  <c r="R4" i="17"/>
  <c r="P4" i="17"/>
  <c r="AJ25" i="17"/>
  <c r="AH25" i="17"/>
  <c r="AF25" i="17"/>
  <c r="AD25" i="17"/>
  <c r="AB25" i="17"/>
  <c r="Z25" i="17"/>
  <c r="X25" i="17"/>
  <c r="V25" i="17"/>
  <c r="T25" i="17"/>
  <c r="R25" i="17"/>
  <c r="P25" i="17"/>
  <c r="N25" i="17"/>
  <c r="L25" i="17"/>
  <c r="J25" i="17"/>
  <c r="H25" i="17"/>
  <c r="F25" i="17"/>
  <c r="D25" i="17"/>
  <c r="B25" i="17"/>
  <c r="O22" i="17"/>
  <c r="N22" i="17"/>
  <c r="M22" i="17"/>
  <c r="L22" i="17"/>
  <c r="K22" i="17"/>
  <c r="J22" i="17"/>
  <c r="I22" i="17"/>
  <c r="H22" i="17"/>
  <c r="G22" i="17"/>
  <c r="F22" i="17"/>
  <c r="E22" i="17"/>
  <c r="D22" i="17"/>
  <c r="C22" i="17"/>
  <c r="B22" i="17"/>
  <c r="N4" i="17"/>
  <c r="L4" i="17"/>
  <c r="J4" i="17"/>
  <c r="H4" i="17"/>
  <c r="F4" i="17"/>
  <c r="D4" i="17"/>
  <c r="B4" i="17"/>
  <c r="AJ25" i="16"/>
  <c r="AH25" i="16"/>
  <c r="AF25" i="16"/>
  <c r="AD25" i="16"/>
  <c r="AB25" i="16"/>
  <c r="Z25" i="16"/>
  <c r="X25" i="16"/>
  <c r="V25" i="16"/>
  <c r="T25" i="16"/>
  <c r="R25" i="16"/>
  <c r="P25" i="16"/>
  <c r="N25" i="16"/>
  <c r="L25" i="16"/>
  <c r="J25" i="16"/>
  <c r="H25" i="16"/>
  <c r="F25" i="16"/>
  <c r="D25" i="16"/>
  <c r="B25" i="16"/>
  <c r="O22" i="16"/>
  <c r="N22" i="16"/>
  <c r="M22" i="16"/>
  <c r="L22" i="16"/>
  <c r="K22" i="16"/>
  <c r="J22" i="16"/>
  <c r="N4" i="16"/>
  <c r="L4" i="16"/>
  <c r="J4" i="16"/>
  <c r="I22" i="16"/>
  <c r="H22" i="16"/>
  <c r="G22" i="16"/>
  <c r="F22" i="16"/>
  <c r="E22" i="16"/>
  <c r="D22" i="16"/>
  <c r="C22" i="16"/>
  <c r="B22" i="16"/>
  <c r="H4" i="16"/>
  <c r="F4" i="16"/>
  <c r="D4" i="16"/>
  <c r="B4" i="16"/>
  <c r="F25" i="15"/>
  <c r="H25" i="15"/>
  <c r="J25" i="15"/>
  <c r="L25" i="15"/>
  <c r="N25" i="15"/>
  <c r="P25" i="15"/>
  <c r="R25" i="15"/>
  <c r="T25" i="15"/>
  <c r="V25" i="15"/>
  <c r="X25" i="15"/>
  <c r="Z25" i="15"/>
  <c r="AB25" i="15"/>
  <c r="AD25" i="15"/>
  <c r="AF25" i="15"/>
  <c r="AH25" i="15"/>
  <c r="AJ25" i="15"/>
  <c r="AL25" i="15"/>
  <c r="AN25" i="15"/>
  <c r="AP25" i="15"/>
  <c r="D25" i="15"/>
  <c r="B25" i="15"/>
  <c r="W22" i="15"/>
  <c r="V22" i="15"/>
  <c r="U22" i="15"/>
  <c r="T22" i="15"/>
  <c r="S22" i="15"/>
  <c r="R22" i="15"/>
  <c r="Q22" i="15"/>
  <c r="P22" i="15"/>
  <c r="V4" i="15"/>
  <c r="T4" i="15"/>
  <c r="R4" i="15"/>
  <c r="P4" i="15"/>
  <c r="O22" i="15"/>
  <c r="N22" i="15"/>
  <c r="M22" i="15"/>
  <c r="L22" i="15"/>
  <c r="K22" i="15"/>
  <c r="J22" i="15"/>
  <c r="I22" i="15"/>
  <c r="H22" i="15"/>
  <c r="G22" i="15"/>
  <c r="F22" i="15"/>
  <c r="E22" i="15"/>
  <c r="D22" i="15"/>
  <c r="C22" i="15"/>
  <c r="B22" i="15"/>
  <c r="N4" i="15"/>
  <c r="L4" i="15"/>
  <c r="J4" i="15"/>
  <c r="H4" i="15"/>
  <c r="F4" i="15"/>
  <c r="D4" i="15"/>
  <c r="B4" i="15"/>
  <c r="D25" i="14"/>
  <c r="AL26" i="14"/>
  <c r="AJ26" i="14"/>
  <c r="AH26" i="14"/>
  <c r="AF26" i="14"/>
  <c r="AD26" i="14"/>
  <c r="AB26" i="14"/>
  <c r="Z26" i="14"/>
  <c r="X26" i="14"/>
  <c r="V26" i="14"/>
  <c r="T26" i="14"/>
  <c r="R26" i="14"/>
  <c r="P26" i="14"/>
  <c r="N26" i="14"/>
  <c r="L26" i="14"/>
  <c r="J26" i="14"/>
  <c r="H26" i="14"/>
  <c r="F26" i="14"/>
  <c r="B26" i="14"/>
  <c r="D26" i="14"/>
  <c r="O22" i="14"/>
  <c r="N22" i="14"/>
  <c r="M22" i="14"/>
  <c r="L22" i="14"/>
  <c r="K22" i="14"/>
  <c r="J22" i="14"/>
  <c r="I22" i="14"/>
  <c r="H22" i="14"/>
  <c r="G22" i="14"/>
  <c r="F22" i="14"/>
  <c r="E22" i="14"/>
  <c r="D22" i="14"/>
  <c r="N4" i="14"/>
  <c r="L4" i="14"/>
  <c r="J4" i="14"/>
  <c r="H4" i="14"/>
  <c r="F4" i="14"/>
  <c r="D4" i="14"/>
  <c r="B22" i="14"/>
  <c r="B4" i="14"/>
  <c r="C22" i="14"/>
  <c r="AN25" i="13"/>
  <c r="AL25" i="13"/>
  <c r="AJ25" i="13"/>
  <c r="AH25" i="13"/>
  <c r="D4" i="13"/>
  <c r="D24" i="13"/>
  <c r="AF25" i="13"/>
  <c r="AD25" i="13"/>
  <c r="AB25" i="13"/>
  <c r="Z25" i="13"/>
  <c r="X25" i="13"/>
  <c r="V25" i="13"/>
  <c r="T25" i="13"/>
  <c r="R25" i="13"/>
  <c r="P25" i="13"/>
  <c r="N25" i="13"/>
  <c r="L25" i="13"/>
  <c r="J25" i="13"/>
  <c r="H25" i="13"/>
  <c r="F25" i="13"/>
  <c r="D25" i="13"/>
  <c r="B25" i="13"/>
  <c r="Q22" i="13"/>
  <c r="P22" i="13"/>
  <c r="O22" i="13"/>
  <c r="N22" i="13"/>
  <c r="M22" i="13"/>
  <c r="L22" i="13"/>
  <c r="J22" i="13"/>
  <c r="I22" i="13"/>
  <c r="H22" i="13"/>
  <c r="G22" i="13"/>
  <c r="F22" i="13"/>
  <c r="E22" i="13"/>
  <c r="D22" i="13"/>
  <c r="C22" i="13"/>
  <c r="B22" i="13"/>
  <c r="P4" i="13"/>
  <c r="N4" i="13"/>
  <c r="L4" i="13"/>
  <c r="J4" i="13"/>
  <c r="H4" i="13"/>
  <c r="F4" i="13"/>
  <c r="B4" i="13"/>
  <c r="D24" i="12"/>
  <c r="D22" i="12"/>
  <c r="E22" i="12"/>
  <c r="F22" i="12"/>
  <c r="G22" i="12"/>
  <c r="H22" i="12"/>
  <c r="I22" i="12"/>
  <c r="J22" i="12"/>
  <c r="K22" i="12"/>
  <c r="L22" i="12"/>
  <c r="M22" i="12"/>
  <c r="N22" i="12"/>
  <c r="O22" i="12"/>
  <c r="P22" i="12"/>
  <c r="Q22" i="12"/>
  <c r="C22" i="12"/>
  <c r="D25" i="12"/>
  <c r="F25" i="12"/>
  <c r="H25" i="12"/>
  <c r="J25" i="12"/>
  <c r="L25" i="12"/>
  <c r="N25" i="12"/>
  <c r="P25" i="12"/>
  <c r="R25" i="12"/>
  <c r="T25" i="12"/>
  <c r="V25" i="12"/>
  <c r="X25" i="12"/>
  <c r="Z25" i="12"/>
  <c r="AB25" i="12"/>
  <c r="AD25" i="12"/>
  <c r="AF25" i="12"/>
  <c r="B25" i="12"/>
  <c r="D25" i="11"/>
  <c r="B25" i="11"/>
  <c r="D24" i="10"/>
  <c r="D25" i="10"/>
  <c r="F25" i="10"/>
  <c r="H25" i="10"/>
  <c r="J25" i="10"/>
  <c r="L25" i="10"/>
  <c r="N25" i="10"/>
  <c r="P25" i="10"/>
  <c r="R25" i="10"/>
  <c r="T25" i="10"/>
  <c r="V25" i="10"/>
  <c r="X25" i="10"/>
  <c r="Z25" i="10"/>
  <c r="AB25" i="10"/>
  <c r="AD25" i="10"/>
  <c r="B25" i="10"/>
  <c r="B22" i="12"/>
  <c r="P4" i="12"/>
  <c r="N4" i="12"/>
  <c r="L4" i="12"/>
  <c r="J4" i="12"/>
  <c r="H4" i="12"/>
  <c r="F4" i="12"/>
  <c r="D4" i="12"/>
  <c r="B4" i="12"/>
  <c r="C22" i="11"/>
  <c r="B22" i="11"/>
  <c r="B4" i="11"/>
  <c r="O22" i="10"/>
  <c r="D4" i="10"/>
  <c r="F4" i="10"/>
  <c r="H4" i="10"/>
  <c r="J4" i="10"/>
  <c r="L4" i="10"/>
  <c r="N4" i="10"/>
  <c r="B4" i="10"/>
  <c r="D22" i="10"/>
  <c r="E22" i="10"/>
  <c r="F22" i="10"/>
  <c r="G22" i="10"/>
  <c r="H22" i="10"/>
  <c r="I22" i="10"/>
  <c r="J22" i="10"/>
  <c r="K22" i="10"/>
  <c r="L22" i="10"/>
  <c r="M22" i="10"/>
  <c r="N22" i="10"/>
  <c r="C22" i="10"/>
  <c r="B22" i="10"/>
  <c r="E1" i="27" l="1"/>
  <c r="F3" i="24"/>
  <c r="AC1" i="24"/>
  <c r="F3" i="15"/>
  <c r="D3" i="15"/>
  <c r="D3" i="10"/>
  <c r="C1" i="10" s="1"/>
  <c r="D3" i="26"/>
  <c r="F24" i="10"/>
  <c r="H24" i="10" s="1"/>
  <c r="F24" i="15"/>
  <c r="F24" i="24"/>
  <c r="D24" i="15"/>
  <c r="D3" i="11"/>
  <c r="D24" i="11"/>
  <c r="F3" i="11"/>
  <c r="F3" i="18"/>
  <c r="E1" i="18" s="1"/>
  <c r="F24" i="16"/>
  <c r="F3" i="13"/>
  <c r="F25" i="14"/>
  <c r="F24" i="13"/>
  <c r="F24" i="11"/>
  <c r="D24" i="27"/>
  <c r="H24" i="27" s="1"/>
  <c r="D24" i="26"/>
  <c r="H24" i="26" s="1"/>
  <c r="F3" i="26"/>
  <c r="F24" i="25"/>
  <c r="D24" i="25"/>
  <c r="F3" i="25"/>
  <c r="D3" i="25"/>
  <c r="D3" i="24"/>
  <c r="D24" i="24"/>
  <c r="H24" i="23"/>
  <c r="D3" i="23"/>
  <c r="C1" i="23" s="1"/>
  <c r="F3" i="23"/>
  <c r="E1" i="23" s="1"/>
  <c r="D24" i="22"/>
  <c r="H24" i="22" s="1"/>
  <c r="F3" i="22"/>
  <c r="E1" i="22" s="1"/>
  <c r="D3" i="22"/>
  <c r="D24" i="21"/>
  <c r="D3" i="21"/>
  <c r="F24" i="21"/>
  <c r="E1" i="21" s="1"/>
  <c r="H24" i="20"/>
  <c r="D3" i="20"/>
  <c r="C1" i="20" s="1"/>
  <c r="I1" i="20" s="1"/>
  <c r="F3" i="20"/>
  <c r="F3" i="19"/>
  <c r="D3" i="19"/>
  <c r="D24" i="19"/>
  <c r="H24" i="19" s="1"/>
  <c r="D24" i="18"/>
  <c r="D3" i="18"/>
  <c r="F3" i="17"/>
  <c r="D3" i="17"/>
  <c r="C1" i="17" s="1"/>
  <c r="F24" i="17"/>
  <c r="D24" i="16"/>
  <c r="F3" i="16"/>
  <c r="D3" i="16"/>
  <c r="D3" i="14"/>
  <c r="C1" i="14" s="1"/>
  <c r="F3" i="14"/>
  <c r="D3" i="13"/>
  <c r="C1" i="13" s="1"/>
  <c r="F3" i="12"/>
  <c r="D3" i="12"/>
  <c r="C1" i="12" s="1"/>
  <c r="F3" i="10"/>
  <c r="E1" i="25" l="1"/>
  <c r="E1" i="24"/>
  <c r="I1" i="23"/>
  <c r="C1" i="18"/>
  <c r="I1" i="18" s="1"/>
  <c r="H24" i="16"/>
  <c r="E1" i="17"/>
  <c r="I1" i="17" s="1"/>
  <c r="C1" i="16"/>
  <c r="H24" i="24"/>
  <c r="C1" i="26"/>
  <c r="I1" i="26" s="1"/>
  <c r="C1" i="19"/>
  <c r="I1" i="19" s="1"/>
  <c r="H24" i="25"/>
  <c r="C1" i="15"/>
  <c r="E1" i="15"/>
  <c r="I1" i="15" s="1"/>
  <c r="H3" i="15"/>
  <c r="H3" i="10"/>
  <c r="G1" i="10" s="1"/>
  <c r="H3" i="21"/>
  <c r="C1" i="21"/>
  <c r="I1" i="21" s="1"/>
  <c r="H3" i="27"/>
  <c r="G1" i="27" s="1"/>
  <c r="C1" i="27"/>
  <c r="I1" i="27" s="1"/>
  <c r="H3" i="24"/>
  <c r="C1" i="24"/>
  <c r="H3" i="22"/>
  <c r="G1" i="22" s="1"/>
  <c r="C1" i="22"/>
  <c r="I1" i="22" s="1"/>
  <c r="H3" i="25"/>
  <c r="C1" i="25"/>
  <c r="E1" i="14"/>
  <c r="I1" i="14" s="1"/>
  <c r="E1" i="10"/>
  <c r="I1" i="10" s="1"/>
  <c r="E1" i="16"/>
  <c r="H3" i="16"/>
  <c r="E1" i="13"/>
  <c r="I1" i="13" s="1"/>
  <c r="E1" i="12"/>
  <c r="I1" i="12" s="1"/>
  <c r="C1" i="11"/>
  <c r="E1" i="11"/>
  <c r="H2" i="11"/>
  <c r="H24" i="17"/>
  <c r="H3" i="18"/>
  <c r="H24" i="18"/>
  <c r="H3" i="17"/>
  <c r="H3" i="13"/>
  <c r="H3" i="12"/>
  <c r="H3" i="26"/>
  <c r="G1" i="26" s="1"/>
  <c r="H3" i="23"/>
  <c r="G1" i="23" s="1"/>
  <c r="H24" i="21"/>
  <c r="H3" i="20"/>
  <c r="G1" i="20" s="1"/>
  <c r="H3" i="19"/>
  <c r="G1" i="19" s="1"/>
  <c r="H24" i="15"/>
  <c r="H25" i="14"/>
  <c r="H3" i="14"/>
  <c r="H24" i="13"/>
  <c r="I1" i="25" l="1"/>
  <c r="I1" i="24"/>
  <c r="G1" i="24"/>
  <c r="I1" i="16"/>
  <c r="G1" i="17"/>
  <c r="G1" i="18"/>
  <c r="I1" i="11"/>
  <c r="G1" i="15"/>
  <c r="G1" i="25"/>
  <c r="G1" i="21"/>
  <c r="G1" i="14"/>
  <c r="G1" i="12"/>
  <c r="G1" i="16"/>
  <c r="G1" i="13"/>
</calcChain>
</file>

<file path=xl/sharedStrings.xml><?xml version="1.0" encoding="utf-8"?>
<sst xmlns="http://schemas.openxmlformats.org/spreadsheetml/2006/main" count="113676" uniqueCount="57497">
  <si>
    <t>Event</t>
  </si>
  <si>
    <t>Date</t>
  </si>
  <si>
    <t>Time</t>
  </si>
  <si>
    <t>Op.</t>
  </si>
  <si>
    <t>Area</t>
  </si>
  <si>
    <t>Run Line/Target</t>
  </si>
  <si>
    <t>Qinsy DB</t>
  </si>
  <si>
    <t>NaviScan</t>
  </si>
  <si>
    <t>Sprint</t>
  </si>
  <si>
    <t>SVP</t>
  </si>
  <si>
    <t>SE Lat</t>
  </si>
  <si>
    <t>SE Long</t>
  </si>
  <si>
    <t>SE Easting</t>
  </si>
  <si>
    <t>SE Northing</t>
  </si>
  <si>
    <t>GNSS</t>
  </si>
  <si>
    <t>Corrections</t>
  </si>
  <si>
    <t>C3-SF3</t>
  </si>
  <si>
    <t>Subscription Expiry</t>
  </si>
  <si>
    <t>QINSY</t>
  </si>
  <si>
    <t>Version</t>
  </si>
  <si>
    <t>License Expiry</t>
  </si>
  <si>
    <t>License ID</t>
  </si>
  <si>
    <t>5144446 / 16923370271</t>
  </si>
  <si>
    <t>8.18.6 (Build 2020.05.08.1)</t>
  </si>
  <si>
    <t>GEODETICS</t>
  </si>
  <si>
    <t>Datum</t>
  </si>
  <si>
    <t>Projection</t>
  </si>
  <si>
    <t>Template DB Name</t>
  </si>
  <si>
    <t>Comment / Description</t>
  </si>
  <si>
    <t>Visual DVR</t>
  </si>
  <si>
    <t>Number</t>
  </si>
  <si>
    <t>Time (UTC)</t>
  </si>
  <si>
    <t>KP</t>
  </si>
  <si>
    <t>Lat</t>
  </si>
  <si>
    <t>Lon</t>
  </si>
  <si>
    <t>Easting</t>
  </si>
  <si>
    <t>Northing</t>
  </si>
  <si>
    <t>Water Depth</t>
  </si>
  <si>
    <t>Average SV (m/s)</t>
  </si>
  <si>
    <t>SV at seabed (m/s)</t>
  </si>
  <si>
    <t>SV at 10m (m/s)</t>
  </si>
  <si>
    <t>Conductivity at 10m (S/m)</t>
  </si>
  <si>
    <t>Comments</t>
  </si>
  <si>
    <r>
      <t>Temp at seabed (</t>
    </r>
    <r>
      <rPr>
        <b/>
        <sz val="12"/>
        <color indexed="8"/>
        <rFont val="Calibri"/>
        <family val="2"/>
        <scheme val="minor"/>
      </rPr>
      <t>ºC)</t>
    </r>
  </si>
  <si>
    <r>
      <t>Average density (Kg/m</t>
    </r>
    <r>
      <rPr>
        <b/>
        <vertAlign val="superscript"/>
        <sz val="12"/>
        <color indexed="8"/>
        <rFont val="Calibri"/>
        <family val="2"/>
        <scheme val="minor"/>
      </rPr>
      <t>3</t>
    </r>
    <r>
      <rPr>
        <b/>
        <sz val="12"/>
        <color indexed="8"/>
        <rFont val="Calibri"/>
        <family val="2"/>
        <scheme val="minor"/>
      </rPr>
      <t>)</t>
    </r>
  </si>
  <si>
    <r>
      <t>Density at seabed (Kg/m</t>
    </r>
    <r>
      <rPr>
        <b/>
        <vertAlign val="superscript"/>
        <sz val="12"/>
        <color indexed="8"/>
        <rFont val="Calibri"/>
        <family val="2"/>
        <scheme val="minor"/>
      </rPr>
      <t>3</t>
    </r>
    <r>
      <rPr>
        <b/>
        <sz val="12"/>
        <color indexed="8"/>
        <rFont val="Calibri"/>
        <family val="2"/>
        <scheme val="minor"/>
      </rPr>
      <t>)</t>
    </r>
  </si>
  <si>
    <r>
      <t>Average Conductivity (S/m</t>
    </r>
    <r>
      <rPr>
        <b/>
        <sz val="12"/>
        <color indexed="8"/>
        <rFont val="Calibri"/>
        <family val="2"/>
        <scheme val="minor"/>
      </rPr>
      <t>)</t>
    </r>
  </si>
  <si>
    <r>
      <t>Conductivity at seabed (S/m</t>
    </r>
    <r>
      <rPr>
        <b/>
        <sz val="12"/>
        <color indexed="8"/>
        <rFont val="Calibri"/>
        <family val="2"/>
        <scheme val="minor"/>
      </rPr>
      <t>)</t>
    </r>
  </si>
  <si>
    <r>
      <t>Gravity (m/s</t>
    </r>
    <r>
      <rPr>
        <b/>
        <sz val="12"/>
        <color rgb="FF000000"/>
        <rFont val="Calibri"/>
        <family val="2"/>
      </rPr>
      <t>²</t>
    </r>
    <r>
      <rPr>
        <b/>
        <sz val="12"/>
        <color indexed="8"/>
        <rFont val="Calibri"/>
        <family val="2"/>
        <scheme val="minor"/>
      </rPr>
      <t>)</t>
    </r>
  </si>
  <si>
    <t>ROV Lat</t>
  </si>
  <si>
    <t>ROV Lon</t>
  </si>
  <si>
    <t>ROV Easting</t>
  </si>
  <si>
    <t>ROV Northing</t>
  </si>
  <si>
    <t>ROV heading</t>
  </si>
  <si>
    <t>Product Location</t>
  </si>
  <si>
    <t>JD</t>
  </si>
  <si>
    <t>Operator</t>
  </si>
  <si>
    <t>31-03-2024</t>
  </si>
  <si>
    <t>104287-Static_Validation</t>
  </si>
  <si>
    <t>Aberdeen</t>
  </si>
  <si>
    <t>AF/NE</t>
  </si>
  <si>
    <t>M/V Stril Explorer - 104287_ENN_Gradiometer_Survey</t>
  </si>
  <si>
    <t>AF</t>
  </si>
  <si>
    <t>SVP_033</t>
  </si>
  <si>
    <t>Log on</t>
  </si>
  <si>
    <t>57;08;46.27753N</t>
  </si>
  <si>
    <t>2;05;18.22524W</t>
  </si>
  <si>
    <t>0001_OI104265_SE_104287-Static_Validation_20230614221835 - 0001.db</t>
  </si>
  <si>
    <t>NE/AF</t>
  </si>
  <si>
    <t>Log off</t>
  </si>
  <si>
    <t>57;08;46.27739N</t>
  </si>
  <si>
    <t>2;05;18.23613W</t>
  </si>
  <si>
    <t>0001_OI104265_SE_104287-Static_Validation_20230614231835 - 0003.db</t>
  </si>
  <si>
    <t>Log on alongside static GNSS verificication</t>
  </si>
  <si>
    <t>57;08;46.28015N</t>
  </si>
  <si>
    <t>2;05;18.22746W</t>
  </si>
  <si>
    <t>New Day</t>
  </si>
  <si>
    <t>57;08;46.28066N</t>
  </si>
  <si>
    <t>2;05;18.20568W</t>
  </si>
  <si>
    <t>Alongside Aberdeen</t>
  </si>
  <si>
    <t>57;08;46.28061N</t>
  </si>
  <si>
    <t>2;05;18.21690W</t>
  </si>
  <si>
    <t>57;08;46.64031N</t>
  </si>
  <si>
    <t>2;05;18.20243W</t>
  </si>
  <si>
    <t>57;08;46.28707N</t>
  </si>
  <si>
    <t>2;05;18.20717W</t>
  </si>
  <si>
    <t>57;08;46.65163N</t>
  </si>
  <si>
    <t>2;05;18.15958W</t>
  </si>
  <si>
    <t>57;08;46.28170N</t>
  </si>
  <si>
    <t>2;05;18.20053W</t>
  </si>
  <si>
    <t>57;08;46.65329N</t>
  </si>
  <si>
    <t>2;05;18.14902W</t>
  </si>
  <si>
    <t>0002_OI104265_SE_104287-Static_Validation_20230616035842 - 0001.db</t>
  </si>
  <si>
    <t>Log on POSMV</t>
  </si>
  <si>
    <t>Rev2</t>
  </si>
  <si>
    <t>Updated SSS centre point node</t>
  </si>
  <si>
    <t>RA/AK</t>
  </si>
  <si>
    <t>grad_logtest</t>
  </si>
  <si>
    <t>grad</t>
  </si>
  <si>
    <t>57;08;29.72745N</t>
  </si>
  <si>
    <t>2;04;42.59788W</t>
  </si>
  <si>
    <t>Waterline measurement taken</t>
  </si>
  <si>
    <t>57;08;30.00193N</t>
  </si>
  <si>
    <t>2;04;42.32219W</t>
  </si>
  <si>
    <t>57;07;58.20899N</t>
  </si>
  <si>
    <t>1;55;28.14961W</t>
  </si>
  <si>
    <t>57;06;10.03555N</t>
  </si>
  <si>
    <t>1;39;08.20586W</t>
  </si>
  <si>
    <t>0010_OI104287_SE_grad_logtest_20230617005934 - 0001.db</t>
  </si>
  <si>
    <t>57;06;06.29066N</t>
  </si>
  <si>
    <t>1;38;38.39338W</t>
  </si>
  <si>
    <t>57;03;45.67073N</t>
  </si>
  <si>
    <t>1;17;36.43962W</t>
  </si>
  <si>
    <t>57;03;45.93434N</t>
  </si>
  <si>
    <t>1;17;35.90414W</t>
  </si>
  <si>
    <t>Vessel in position at wet test location</t>
  </si>
  <si>
    <t>Departing aberdeen</t>
  </si>
  <si>
    <t>57;03;45.59258N</t>
  </si>
  <si>
    <t>1;17;36.45752W</t>
  </si>
  <si>
    <t>57;03;45.94973N</t>
  </si>
  <si>
    <t>1;17;36.45694W</t>
  </si>
  <si>
    <t>WROV off deck SOD #001</t>
  </si>
  <si>
    <t>OI104287_SE_SVX2_SVP_570375N_0011760W_20230617_0244_001</t>
  </si>
  <si>
    <t>57;03;45.60516N</t>
  </si>
  <si>
    <t>1;17;36.41550W</t>
  </si>
  <si>
    <t>57;03;46.23458N</t>
  </si>
  <si>
    <t>1;17;36.51155W</t>
  </si>
  <si>
    <t>SVP_001</t>
  </si>
  <si>
    <t>57;03;45.59351N</t>
  </si>
  <si>
    <t>1;17;35.01688W</t>
  </si>
  <si>
    <t>57;03;46.31469N</t>
  </si>
  <si>
    <t>1;17;34.75327W</t>
  </si>
  <si>
    <t>0011_OI104287_SE_grad_logtest_20230617030740 - 0001.db</t>
  </si>
  <si>
    <t>230617030737.SBD</t>
  </si>
  <si>
    <t>002963_20230617_03.01_OI103996SEROV1SPRINTNAV500.bin</t>
  </si>
  <si>
    <t>57;03;45.59304N</t>
  </si>
  <si>
    <t>1;17;34.86407W</t>
  </si>
  <si>
    <t>57;03;46.32963N</t>
  </si>
  <si>
    <t>1;17;34.54747W</t>
  </si>
  <si>
    <t>57;03;45.61079N</t>
  </si>
  <si>
    <t>1;17;31.84972W</t>
  </si>
  <si>
    <t>57;03;46.61433N</t>
  </si>
  <si>
    <t>1;17;31.17061W</t>
  </si>
  <si>
    <t>0012_OI104287_SE_grad_logtest_20230617030927 - 0001.db</t>
  </si>
  <si>
    <t>57;03;45.62877N</t>
  </si>
  <si>
    <t>1;17;24.03012W</t>
  </si>
  <si>
    <t>57;03;47.16743N</t>
  </si>
  <si>
    <t>1;17;23.34295W</t>
  </si>
  <si>
    <t>57;03;45.63570N</t>
  </si>
  <si>
    <t>1;17;23.51339W</t>
  </si>
  <si>
    <t>57;03;47.20364N</t>
  </si>
  <si>
    <t>1;17;22.82515W</t>
  </si>
  <si>
    <t>0013_OI104287_SE_grad_logtest_20230617031400 - 0001.db</t>
  </si>
  <si>
    <t>57;03;45.62746N</t>
  </si>
  <si>
    <t>1;17;04.19182W</t>
  </si>
  <si>
    <t>57;03;46.99091N</t>
  </si>
  <si>
    <t>1;17;04.10799W</t>
  </si>
  <si>
    <t>002964_20230617_03.16_OI103996SEROV1SPRINTNAV500.bin</t>
  </si>
  <si>
    <t>Log on DNP</t>
  </si>
  <si>
    <t xml:space="preserve">Log on DNP </t>
  </si>
  <si>
    <t>57;03;45.66259N</t>
  </si>
  <si>
    <t>1;17;04.03176W</t>
  </si>
  <si>
    <t>57;03;46.04930N</t>
  </si>
  <si>
    <t>1;17;04.10407W</t>
  </si>
  <si>
    <t>WROV back in TMS, recover to deck</t>
  </si>
  <si>
    <t>57;03;45.64492N</t>
  </si>
  <si>
    <t>1;17;04.03081W</t>
  </si>
  <si>
    <t>57;03;46.00434N</t>
  </si>
  <si>
    <t>1;17;04.13726W</t>
  </si>
  <si>
    <t>57;03;45.65236N</t>
  </si>
  <si>
    <t>1;17;04.03357W</t>
  </si>
  <si>
    <t>57;03;45.97296N</t>
  </si>
  <si>
    <t>1;17;04.11403W</t>
  </si>
  <si>
    <t>Transit to MAC location</t>
  </si>
  <si>
    <t>NE/AF/ES</t>
  </si>
  <si>
    <t>WROV on deck EOD #001</t>
  </si>
  <si>
    <t>NE/AK</t>
  </si>
  <si>
    <t>UTM32</t>
  </si>
  <si>
    <t>Downcast SVX2</t>
  </si>
  <si>
    <t>BH_087_S63</t>
  </si>
  <si>
    <t>BM01</t>
  </si>
  <si>
    <t>BH_087_S72</t>
  </si>
  <si>
    <t>BH_119_C00</t>
  </si>
  <si>
    <t>BH_119_P09</t>
  </si>
  <si>
    <t>BH_119_P18</t>
  </si>
  <si>
    <t>BH_119_P27</t>
  </si>
  <si>
    <t>BH_119_P36</t>
  </si>
  <si>
    <t>BH_119_P45</t>
  </si>
  <si>
    <t>BH_119_P54</t>
  </si>
  <si>
    <t>BH_119_P63</t>
  </si>
  <si>
    <t>BH_119_P72</t>
  </si>
  <si>
    <t>BH_119_S09</t>
  </si>
  <si>
    <t>BH_119_S18</t>
  </si>
  <si>
    <t>BH_119_S27</t>
  </si>
  <si>
    <t>BH_119_S36</t>
  </si>
  <si>
    <t>BH_119_S45</t>
  </si>
  <si>
    <t>BH_119_S54</t>
  </si>
  <si>
    <t>BH_119_S63</t>
  </si>
  <si>
    <t>BH_119_S72</t>
  </si>
  <si>
    <t>BH_142_C00</t>
  </si>
  <si>
    <t>BH_142_P09</t>
  </si>
  <si>
    <t>BH_142_P18</t>
  </si>
  <si>
    <t>BH_142_P27</t>
  </si>
  <si>
    <t>BH_142_P36</t>
  </si>
  <si>
    <t>BH_142_P45</t>
  </si>
  <si>
    <t>BH_142_P54</t>
  </si>
  <si>
    <t>BH_142_P63</t>
  </si>
  <si>
    <t>BH_142_P72</t>
  </si>
  <si>
    <t>BH_142_S09</t>
  </si>
  <si>
    <t>BH_142_S18</t>
  </si>
  <si>
    <t>BH_142_S27</t>
  </si>
  <si>
    <t>BH_142_S36</t>
  </si>
  <si>
    <t>BH_142_S45</t>
  </si>
  <si>
    <t>BH_142_S54</t>
  </si>
  <si>
    <t>BH_142_S63</t>
  </si>
  <si>
    <t>BH_142_S72</t>
  </si>
  <si>
    <t>BH_078_C00</t>
  </si>
  <si>
    <t>BH_078_P09</t>
  </si>
  <si>
    <t>BH_078_P18</t>
  </si>
  <si>
    <t>BH_078_P27</t>
  </si>
  <si>
    <t>BH_078_P36</t>
  </si>
  <si>
    <t>BH_078_P45</t>
  </si>
  <si>
    <t>BH_078_P54</t>
  </si>
  <si>
    <t>BH_078_P63</t>
  </si>
  <si>
    <t>BH_078_P72</t>
  </si>
  <si>
    <t>BH_078_S09</t>
  </si>
  <si>
    <t>BH_078_S18</t>
  </si>
  <si>
    <t>BH_078_S27</t>
  </si>
  <si>
    <t>BH_078_S36</t>
  </si>
  <si>
    <t>BH_078_S45</t>
  </si>
  <si>
    <t>BH_078_S54</t>
  </si>
  <si>
    <t>BH_078_S63</t>
  </si>
  <si>
    <t>BH_078_S72</t>
  </si>
  <si>
    <t>BH_016_C00</t>
  </si>
  <si>
    <t>BH_016_P09</t>
  </si>
  <si>
    <t>BH_016_P18</t>
  </si>
  <si>
    <t>BH_016_P27</t>
  </si>
  <si>
    <t>BH_016_P36</t>
  </si>
  <si>
    <t>BH_016_P45</t>
  </si>
  <si>
    <t>BH_016_P54</t>
  </si>
  <si>
    <t>BH_016_P63</t>
  </si>
  <si>
    <t>BH_016_P72</t>
  </si>
  <si>
    <t>BH_016_S09</t>
  </si>
  <si>
    <t>BH_016_S18</t>
  </si>
  <si>
    <t>BH_016_S27</t>
  </si>
  <si>
    <t>BH_016_S36</t>
  </si>
  <si>
    <t>BH_016_S45</t>
  </si>
  <si>
    <t>BH_016_S54</t>
  </si>
  <si>
    <t>BH_016_S63</t>
  </si>
  <si>
    <t>BH_016_S72</t>
  </si>
  <si>
    <t>BH_027_C00</t>
  </si>
  <si>
    <t>BH_027_P09</t>
  </si>
  <si>
    <t>BH_027_P18</t>
  </si>
  <si>
    <t>BH_027_P27</t>
  </si>
  <si>
    <t>BH_027_P36</t>
  </si>
  <si>
    <t>BH_027_P45</t>
  </si>
  <si>
    <t>BH_027_P54</t>
  </si>
  <si>
    <t>BH_027_P63</t>
  </si>
  <si>
    <t>BH_027_P72</t>
  </si>
  <si>
    <t>BH_027_S09</t>
  </si>
  <si>
    <t>BH_027_S18</t>
  </si>
  <si>
    <t>BH_027_S27</t>
  </si>
  <si>
    <t>BH_027_S36</t>
  </si>
  <si>
    <t>BH_027_S45</t>
  </si>
  <si>
    <t>BH_027_S54</t>
  </si>
  <si>
    <t>BH_027_S63</t>
  </si>
  <si>
    <t>BH_027_S72</t>
  </si>
  <si>
    <t>BH_082_C00</t>
  </si>
  <si>
    <t>BH_082_P09</t>
  </si>
  <si>
    <t>BH_082_P18</t>
  </si>
  <si>
    <t>BH_082_P27</t>
  </si>
  <si>
    <t>BH_082_P36</t>
  </si>
  <si>
    <t>BH_082_P45</t>
  </si>
  <si>
    <t>BH_082_P54</t>
  </si>
  <si>
    <t>BH_082_P63</t>
  </si>
  <si>
    <t>BH_082_P72</t>
  </si>
  <si>
    <t>BH_082_S09</t>
  </si>
  <si>
    <t>BH_082_S18</t>
  </si>
  <si>
    <t>BH_082_S27</t>
  </si>
  <si>
    <t>BH_082_S36</t>
  </si>
  <si>
    <t>BH_082_S45</t>
  </si>
  <si>
    <t>BH_082_S54</t>
  </si>
  <si>
    <t>BH_082_S63</t>
  </si>
  <si>
    <t>BH_082_S72</t>
  </si>
  <si>
    <t>BH_087_C00</t>
  </si>
  <si>
    <t>BH_087_P09</t>
  </si>
  <si>
    <t>BH_087_P18</t>
  </si>
  <si>
    <t>BH_087_P27</t>
  </si>
  <si>
    <t>BH_087_P36</t>
  </si>
  <si>
    <t>BH_087_P45</t>
  </si>
  <si>
    <t>BH_087_P54</t>
  </si>
  <si>
    <t>BH_087_P63</t>
  </si>
  <si>
    <t>BH_087_P72</t>
  </si>
  <si>
    <t>BH_087_S09</t>
  </si>
  <si>
    <t>BH_087_S18</t>
  </si>
  <si>
    <t>BH_087_S27</t>
  </si>
  <si>
    <t>BH_087_S36</t>
  </si>
  <si>
    <t>BH_087_S45</t>
  </si>
  <si>
    <t>BH_087_S54</t>
  </si>
  <si>
    <t>Completed</t>
  </si>
  <si>
    <t>total lines</t>
  </si>
  <si>
    <t>Num lines</t>
  </si>
  <si>
    <t>y</t>
  </si>
  <si>
    <t>Remaining</t>
  </si>
  <si>
    <t>BH_114_C00</t>
  </si>
  <si>
    <t>BH_114_P09</t>
  </si>
  <si>
    <t>BH_114_P18</t>
  </si>
  <si>
    <t>BH_114_P27</t>
  </si>
  <si>
    <t>BH_114_P36</t>
  </si>
  <si>
    <t>BH_114_P45</t>
  </si>
  <si>
    <t>BH_114_P54</t>
  </si>
  <si>
    <t>BH_114_P63</t>
  </si>
  <si>
    <t>BH_114_P72</t>
  </si>
  <si>
    <t>BH_114_S09</t>
  </si>
  <si>
    <t>BH_114_S18</t>
  </si>
  <si>
    <t>BH_114_S27</t>
  </si>
  <si>
    <t>BH_114_S36</t>
  </si>
  <si>
    <t>BH_114_S45</t>
  </si>
  <si>
    <t>BH_114_S54</t>
  </si>
  <si>
    <t>BH_114_S63</t>
  </si>
  <si>
    <t>BH_114_S72</t>
  </si>
  <si>
    <t>BM02</t>
  </si>
  <si>
    <t>BH_018_C00</t>
  </si>
  <si>
    <t>BH_018_P09</t>
  </si>
  <si>
    <t>BH_018_P18</t>
  </si>
  <si>
    <t>BH_018_P27</t>
  </si>
  <si>
    <t>BH_018_P36</t>
  </si>
  <si>
    <t>BH_018_P45</t>
  </si>
  <si>
    <t>BH_018_P54</t>
  </si>
  <si>
    <t>BH_018_P63</t>
  </si>
  <si>
    <t>BH_018_P72</t>
  </si>
  <si>
    <t>BH_018_S09</t>
  </si>
  <si>
    <t>BH_018_S18</t>
  </si>
  <si>
    <t>BH_018_S27</t>
  </si>
  <si>
    <t>BH_018_S36</t>
  </si>
  <si>
    <t>BH_018_S45</t>
  </si>
  <si>
    <t>BH_018_S54</t>
  </si>
  <si>
    <t>BH_018_S63</t>
  </si>
  <si>
    <t>BH_018_S72</t>
  </si>
  <si>
    <t>BH_053_C00</t>
  </si>
  <si>
    <t>BH_053_P09</t>
  </si>
  <si>
    <t>BH_053_P18</t>
  </si>
  <si>
    <t>BH_053_P27</t>
  </si>
  <si>
    <t>BH_053_P36</t>
  </si>
  <si>
    <t>BH_053_P45</t>
  </si>
  <si>
    <t>BH_053_P54</t>
  </si>
  <si>
    <t>BH_053_P63</t>
  </si>
  <si>
    <t>BH_053_P72</t>
  </si>
  <si>
    <t>BH_053_S09</t>
  </si>
  <si>
    <t>BH_053_S18</t>
  </si>
  <si>
    <t>BH_053_S27</t>
  </si>
  <si>
    <t>BH_053_S36</t>
  </si>
  <si>
    <t>BH_053_S45</t>
  </si>
  <si>
    <t>BH_053_S54</t>
  </si>
  <si>
    <t>BH_053_S63</t>
  </si>
  <si>
    <t>BH_053_S72</t>
  </si>
  <si>
    <t>BH_057_C00</t>
  </si>
  <si>
    <t>BH_057_P09</t>
  </si>
  <si>
    <t>BH_057_P18</t>
  </si>
  <si>
    <t>BH_057_P27</t>
  </si>
  <si>
    <t>BH_057_P36</t>
  </si>
  <si>
    <t>BH_057_P45</t>
  </si>
  <si>
    <t>BH_057_P54</t>
  </si>
  <si>
    <t>BH_057_P63</t>
  </si>
  <si>
    <t>BH_057_P72</t>
  </si>
  <si>
    <t>BH_057_S09</t>
  </si>
  <si>
    <t>BH_057_S18</t>
  </si>
  <si>
    <t>BH_057_S27</t>
  </si>
  <si>
    <t>BH_057_S36</t>
  </si>
  <si>
    <t>BH_057_S45</t>
  </si>
  <si>
    <t>BH_057_S54</t>
  </si>
  <si>
    <t>BH_057_S63</t>
  </si>
  <si>
    <t>BH_057_S72</t>
  </si>
  <si>
    <t>BH_086_C00</t>
  </si>
  <si>
    <t>BH_086_P09</t>
  </si>
  <si>
    <t>BH_086_P18</t>
  </si>
  <si>
    <t>BH_086_P27</t>
  </si>
  <si>
    <t>BH_086_P36</t>
  </si>
  <si>
    <t>BH_086_P45</t>
  </si>
  <si>
    <t>BH_086_P54</t>
  </si>
  <si>
    <t>BH_086_P63</t>
  </si>
  <si>
    <t>BH_086_P72</t>
  </si>
  <si>
    <t>BH_086_S09</t>
  </si>
  <si>
    <t>BH_086_S18</t>
  </si>
  <si>
    <t>BH_086_S27</t>
  </si>
  <si>
    <t>BH_086_S36</t>
  </si>
  <si>
    <t>BH_086_S45</t>
  </si>
  <si>
    <t>BH_086_S54</t>
  </si>
  <si>
    <t>BH_086_S63</t>
  </si>
  <si>
    <t>BH_086_S72</t>
  </si>
  <si>
    <t>BH_098_C00</t>
  </si>
  <si>
    <t>BH_098_P09</t>
  </si>
  <si>
    <t>BH_098_P18</t>
  </si>
  <si>
    <t>BH_098_P27</t>
  </si>
  <si>
    <t>BH_098_P36</t>
  </si>
  <si>
    <t>BH_098_P45</t>
  </si>
  <si>
    <t>BH_098_P54</t>
  </si>
  <si>
    <t>BH_098_P63</t>
  </si>
  <si>
    <t>BH_098_P72</t>
  </si>
  <si>
    <t>BH_098_S09</t>
  </si>
  <si>
    <t>BH_098_S18</t>
  </si>
  <si>
    <t>BH_098_S27</t>
  </si>
  <si>
    <t>BH_098_S36</t>
  </si>
  <si>
    <t>BH_098_S45</t>
  </si>
  <si>
    <t>BH_098_S54</t>
  </si>
  <si>
    <t>BH_098_S63</t>
  </si>
  <si>
    <t>BH_098_S72</t>
  </si>
  <si>
    <t>BH_108_C00</t>
  </si>
  <si>
    <t>BH_108_P09</t>
  </si>
  <si>
    <t>BH_108_P18</t>
  </si>
  <si>
    <t>BH_108_P27</t>
  </si>
  <si>
    <t>BH_108_P36</t>
  </si>
  <si>
    <t>BH_108_P45</t>
  </si>
  <si>
    <t>BH_108_P54</t>
  </si>
  <si>
    <t>BH_108_P63</t>
  </si>
  <si>
    <t>BH_108_P72</t>
  </si>
  <si>
    <t>BH_108_S09</t>
  </si>
  <si>
    <t>BH_108_S18</t>
  </si>
  <si>
    <t>BH_108_S27</t>
  </si>
  <si>
    <t>BH_108_S36</t>
  </si>
  <si>
    <t>BH_108_S45</t>
  </si>
  <si>
    <t>BH_108_S54</t>
  </si>
  <si>
    <t>BH_108_S63</t>
  </si>
  <si>
    <t>BH_108_S72</t>
  </si>
  <si>
    <t>BH_131_C00</t>
  </si>
  <si>
    <t>BH_131_P09</t>
  </si>
  <si>
    <t>BH_131_P18</t>
  </si>
  <si>
    <t>BH_131_P27</t>
  </si>
  <si>
    <t>BH_131_P36</t>
  </si>
  <si>
    <t>BH_131_P45</t>
  </si>
  <si>
    <t>BH_131_P54</t>
  </si>
  <si>
    <t>BH_131_P63</t>
  </si>
  <si>
    <t>BH_131_P72</t>
  </si>
  <si>
    <t>BH_131_S09</t>
  </si>
  <si>
    <t>BH_131_S18</t>
  </si>
  <si>
    <t>BH_131_S27</t>
  </si>
  <si>
    <t>BH_131_S36</t>
  </si>
  <si>
    <t>BH_131_S45</t>
  </si>
  <si>
    <t>BH_131_S54</t>
  </si>
  <si>
    <t>BH_131_S63</t>
  </si>
  <si>
    <t>BH_131_S72</t>
  </si>
  <si>
    <t>BH_143_C00</t>
  </si>
  <si>
    <t>BH_143_P09</t>
  </si>
  <si>
    <t>BH_143_P18</t>
  </si>
  <si>
    <t>BH_143_P27</t>
  </si>
  <si>
    <t>BH_143_P36</t>
  </si>
  <si>
    <t>BH_143_P45</t>
  </si>
  <si>
    <t>BH_143_P54</t>
  </si>
  <si>
    <t>BH_143_P63</t>
  </si>
  <si>
    <t>BH_143_P72</t>
  </si>
  <si>
    <t>BH_143_S09</t>
  </si>
  <si>
    <t>BH_143_S18</t>
  </si>
  <si>
    <t>BH_143_S27</t>
  </si>
  <si>
    <t>BH_143_S36</t>
  </si>
  <si>
    <t>BH_143_S45</t>
  </si>
  <si>
    <t>BH_143_S54</t>
  </si>
  <si>
    <t>BH_143_S63</t>
  </si>
  <si>
    <t>BH_143_S72</t>
  </si>
  <si>
    <t>BM03</t>
  </si>
  <si>
    <t>CPT_309_S50</t>
  </si>
  <si>
    <t>CPT_309_S41</t>
  </si>
  <si>
    <t>CPT_309_S32</t>
  </si>
  <si>
    <t>CPT_309_S23</t>
  </si>
  <si>
    <t>CPT_309_S14</t>
  </si>
  <si>
    <t>CPT_309_S05</t>
  </si>
  <si>
    <t>CPT_309_P50</t>
  </si>
  <si>
    <t>CPT_309_P41</t>
  </si>
  <si>
    <t>CPT_309_P32</t>
  </si>
  <si>
    <t>CPT_309_P23</t>
  </si>
  <si>
    <t>CPT_309_P14</t>
  </si>
  <si>
    <t>CPT_309_P05</t>
  </si>
  <si>
    <t>CPT_308_S50</t>
  </si>
  <si>
    <t>CPT_308_S41</t>
  </si>
  <si>
    <t>CPT_308_S32</t>
  </si>
  <si>
    <t>CPT_308_S23</t>
  </si>
  <si>
    <t>CPT_308_S14</t>
  </si>
  <si>
    <t>CPT_308_S05</t>
  </si>
  <si>
    <t>CPT_308_P50</t>
  </si>
  <si>
    <t>CPT_308_P41</t>
  </si>
  <si>
    <t>CPT_308_P32</t>
  </si>
  <si>
    <t>CPT_308_P23</t>
  </si>
  <si>
    <t>CPT_308_P14</t>
  </si>
  <si>
    <t>CPT_308_P05</t>
  </si>
  <si>
    <t>CPT_298_S50</t>
  </si>
  <si>
    <t>CPT_298_S41</t>
  </si>
  <si>
    <t>CPT_298_S32</t>
  </si>
  <si>
    <t>CPT_298_S23</t>
  </si>
  <si>
    <t>CPT_298_S14</t>
  </si>
  <si>
    <t>CPT_298_S05</t>
  </si>
  <si>
    <t>CPT_298_P50</t>
  </si>
  <si>
    <t>CPT_298_P41</t>
  </si>
  <si>
    <t>CPT_298_P32</t>
  </si>
  <si>
    <t>CPT_298_P23</t>
  </si>
  <si>
    <t>CPT_298_P14</t>
  </si>
  <si>
    <t>CPT_298_P05</t>
  </si>
  <si>
    <t>CPT_261_S50</t>
  </si>
  <si>
    <t>CPT_261_S41</t>
  </si>
  <si>
    <t>CPT_261_S32</t>
  </si>
  <si>
    <t>CPT_261_S23</t>
  </si>
  <si>
    <t>CPT_261_S14</t>
  </si>
  <si>
    <t>CPT_261_S05</t>
  </si>
  <si>
    <t>CPT_261_P50</t>
  </si>
  <si>
    <t>CPT_261_P41</t>
  </si>
  <si>
    <t>CPT_261_P32</t>
  </si>
  <si>
    <t>CPT_261_P23</t>
  </si>
  <si>
    <t>CPT_261_P14</t>
  </si>
  <si>
    <t>CPT_261_P05</t>
  </si>
  <si>
    <t>CPT_257_S50</t>
  </si>
  <si>
    <t>CPT_257_S41</t>
  </si>
  <si>
    <t>CPT_257_S32</t>
  </si>
  <si>
    <t>CPT_257_S23</t>
  </si>
  <si>
    <t>CPT_257_S14</t>
  </si>
  <si>
    <t>CPT_257_S05</t>
  </si>
  <si>
    <t>CPT_257_P50</t>
  </si>
  <si>
    <t>CPT_257_P41</t>
  </si>
  <si>
    <t>CPT_257_P32</t>
  </si>
  <si>
    <t>CPT_257_P23</t>
  </si>
  <si>
    <t>CPT_257_P14</t>
  </si>
  <si>
    <t>CPT_257_P05</t>
  </si>
  <si>
    <t>CPT_250_S50</t>
  </si>
  <si>
    <t>CPT_250_S41</t>
  </si>
  <si>
    <t>CPT_250_S32</t>
  </si>
  <si>
    <t>CPT_250_S23</t>
  </si>
  <si>
    <t>CPT_250_S14</t>
  </si>
  <si>
    <t>CPT_250_S05</t>
  </si>
  <si>
    <t>CPT_250_P50</t>
  </si>
  <si>
    <t>CPT_250_P41</t>
  </si>
  <si>
    <t>CPT_250_P32</t>
  </si>
  <si>
    <t>CPT_250_P23</t>
  </si>
  <si>
    <t>CPT_250_P14</t>
  </si>
  <si>
    <t>CPT_250_P05</t>
  </si>
  <si>
    <t>CPT_222_S50</t>
  </si>
  <si>
    <t>CPT_222_S41</t>
  </si>
  <si>
    <t>CPT_222_S32</t>
  </si>
  <si>
    <t>CPT_222_S23</t>
  </si>
  <si>
    <t>CPT_222_S14</t>
  </si>
  <si>
    <t>CPT_222_S05</t>
  </si>
  <si>
    <t>CPT_222_P50</t>
  </si>
  <si>
    <t>CPT_222_P41</t>
  </si>
  <si>
    <t>CPT_222_P32</t>
  </si>
  <si>
    <t>CPT_222_P23</t>
  </si>
  <si>
    <t>CPT_222_P14</t>
  </si>
  <si>
    <t>CPT_222_P05</t>
  </si>
  <si>
    <t>CPT_219_S50</t>
  </si>
  <si>
    <t>CPT_219_S41</t>
  </si>
  <si>
    <t>CPT_219_S32</t>
  </si>
  <si>
    <t>CPT_219_S23</t>
  </si>
  <si>
    <t>CPT_219_S14</t>
  </si>
  <si>
    <t>CPT_219_S05</t>
  </si>
  <si>
    <t>CPT_219_P50</t>
  </si>
  <si>
    <t>CPT_219_P41</t>
  </si>
  <si>
    <t>CPT_219_P32</t>
  </si>
  <si>
    <t>CPT_219_P23</t>
  </si>
  <si>
    <t>CPT_219_P14</t>
  </si>
  <si>
    <t>CPT_219_P05</t>
  </si>
  <si>
    <t>CPT_217_S50</t>
  </si>
  <si>
    <t>CPT_217_S41</t>
  </si>
  <si>
    <t>CPT_217_S32</t>
  </si>
  <si>
    <t>CPT_217_S23</t>
  </si>
  <si>
    <t>CPT_217_S14</t>
  </si>
  <si>
    <t>CPT_217_S05</t>
  </si>
  <si>
    <t>CPT_217_P50</t>
  </si>
  <si>
    <t>CPT_217_P41</t>
  </si>
  <si>
    <t>CPT_217_P32</t>
  </si>
  <si>
    <t>CPT_217_P23</t>
  </si>
  <si>
    <t>CPT_217_P14</t>
  </si>
  <si>
    <t>CPT_217_P05</t>
  </si>
  <si>
    <t>CPT_198_S50</t>
  </si>
  <si>
    <t>CPT_198_S41</t>
  </si>
  <si>
    <t>CPT_198_S32</t>
  </si>
  <si>
    <t>CPT_198_S23</t>
  </si>
  <si>
    <t>CPT_198_S14</t>
  </si>
  <si>
    <t>CPT_198_S05</t>
  </si>
  <si>
    <t>CPT_198_P50</t>
  </si>
  <si>
    <t>CPT_198_P41</t>
  </si>
  <si>
    <t>CPT_198_P32</t>
  </si>
  <si>
    <t>CPT_198_P23</t>
  </si>
  <si>
    <t>CPT_198_P14</t>
  </si>
  <si>
    <t>CPT_198_P05</t>
  </si>
  <si>
    <t>CPT_181_S50</t>
  </si>
  <si>
    <t>CPT_181_S41</t>
  </si>
  <si>
    <t>CPT_181_S32</t>
  </si>
  <si>
    <t>CPT_181_S23</t>
  </si>
  <si>
    <t>CPT_181_S14</t>
  </si>
  <si>
    <t>CPT_181_S05</t>
  </si>
  <si>
    <t>CPT_181_P50</t>
  </si>
  <si>
    <t>CPT_181_P41</t>
  </si>
  <si>
    <t>CPT_181_P32</t>
  </si>
  <si>
    <t>CPT_181_P23</t>
  </si>
  <si>
    <t>CPT_181_P14</t>
  </si>
  <si>
    <t>CPT_181_P05</t>
  </si>
  <si>
    <t>CPT_113_S50</t>
  </si>
  <si>
    <t>CPT_113_S41</t>
  </si>
  <si>
    <t>CPT_113_S32</t>
  </si>
  <si>
    <t>CPT_113_S23</t>
  </si>
  <si>
    <t>CPT_113_S14</t>
  </si>
  <si>
    <t>CPT_113_S05</t>
  </si>
  <si>
    <t>CPT_113_P50</t>
  </si>
  <si>
    <t>CPT_113_P41</t>
  </si>
  <si>
    <t>CPT_113_P32</t>
  </si>
  <si>
    <t>CPT_113_P23</t>
  </si>
  <si>
    <t>CPT_113_P14</t>
  </si>
  <si>
    <t>CPT_113_P05</t>
  </si>
  <si>
    <t>CPT_105_S50</t>
  </si>
  <si>
    <t>CPT_105_S41</t>
  </si>
  <si>
    <t>CPT_105_S32</t>
  </si>
  <si>
    <t>CPT_105_S23</t>
  </si>
  <si>
    <t>CPT_105_S14</t>
  </si>
  <si>
    <t>CPT_105_S05</t>
  </si>
  <si>
    <t>CPT_105_P50</t>
  </si>
  <si>
    <t>CPT_105_P41</t>
  </si>
  <si>
    <t>CPT_105_P32</t>
  </si>
  <si>
    <t>CPT_105_P23</t>
  </si>
  <si>
    <t>CPT_105_P14</t>
  </si>
  <si>
    <t>CPT_105_P05</t>
  </si>
  <si>
    <t>CPT_104_S50</t>
  </si>
  <si>
    <t>CPT_104_S41</t>
  </si>
  <si>
    <t>CPT_104_S32</t>
  </si>
  <si>
    <t>CPT_104_S23</t>
  </si>
  <si>
    <t>CPT_104_S14</t>
  </si>
  <si>
    <t>CPT_104_S05</t>
  </si>
  <si>
    <t>CPT_104_P50</t>
  </si>
  <si>
    <t>CPT_104_P41</t>
  </si>
  <si>
    <t>CPT_104_P32</t>
  </si>
  <si>
    <t>CPT_104_P23</t>
  </si>
  <si>
    <t>CPT_104_P14</t>
  </si>
  <si>
    <t>CPT_104_P05</t>
  </si>
  <si>
    <t>CPT_063_S50</t>
  </si>
  <si>
    <t>CPT_063_S41</t>
  </si>
  <si>
    <t>CPT_063_S32</t>
  </si>
  <si>
    <t>CPT_063_S23</t>
  </si>
  <si>
    <t>CPT_063_S14</t>
  </si>
  <si>
    <t>CPT_063_S05</t>
  </si>
  <si>
    <t>CPT_063_P50</t>
  </si>
  <si>
    <t>CPT_063_P41</t>
  </si>
  <si>
    <t>CPT_063_P32</t>
  </si>
  <si>
    <t>CPT_063_P23</t>
  </si>
  <si>
    <t>CPT_063_P14</t>
  </si>
  <si>
    <t>CPT_063_P05</t>
  </si>
  <si>
    <t>BM01 Borehole</t>
  </si>
  <si>
    <t>BM10 CPT</t>
  </si>
  <si>
    <t>BM01 CPT</t>
  </si>
  <si>
    <t>CPT_043_P05</t>
  </si>
  <si>
    <t>CPT_043_P14</t>
  </si>
  <si>
    <t>CPT_043_P23</t>
  </si>
  <si>
    <t>CPT_043_P32</t>
  </si>
  <si>
    <t>CPT_043_P41</t>
  </si>
  <si>
    <t>CPT_043_P50</t>
  </si>
  <si>
    <t>CPT_043_S05</t>
  </si>
  <si>
    <t>CPT_043_S14</t>
  </si>
  <si>
    <t>CPT_043_S23</t>
  </si>
  <si>
    <t>CPT_043_S32</t>
  </si>
  <si>
    <t>CPT_043_S41</t>
  </si>
  <si>
    <t>CPT_043_S50</t>
  </si>
  <si>
    <t>CPT_251_P05</t>
  </si>
  <si>
    <t>CPT_251_P14</t>
  </si>
  <si>
    <t>CPT_251_P23</t>
  </si>
  <si>
    <t>CPT_251_P32</t>
  </si>
  <si>
    <t>CPT_251_P41</t>
  </si>
  <si>
    <t>CPT_251_P50</t>
  </si>
  <si>
    <t>CPT_251_S05</t>
  </si>
  <si>
    <t>CPT_251_S14</t>
  </si>
  <si>
    <t>CPT_251_S23</t>
  </si>
  <si>
    <t>CPT_251_S32</t>
  </si>
  <si>
    <t>CPT_251_S41</t>
  </si>
  <si>
    <t>CPT_251_S50</t>
  </si>
  <si>
    <t>BM02 Borehole</t>
  </si>
  <si>
    <t>BM02 CPT</t>
  </si>
  <si>
    <t>CPT_312_S50</t>
  </si>
  <si>
    <t>CPT_312_S41</t>
  </si>
  <si>
    <t>CPT_312_S32</t>
  </si>
  <si>
    <t>CPT_312_S23</t>
  </si>
  <si>
    <t>CPT_312_S14</t>
  </si>
  <si>
    <t>CPT_312_S05</t>
  </si>
  <si>
    <t>CPT_312_P50</t>
  </si>
  <si>
    <t>CPT_312_P41</t>
  </si>
  <si>
    <t>CPT_312_P32</t>
  </si>
  <si>
    <t>CPT_312_P23</t>
  </si>
  <si>
    <t>CPT_312_P14</t>
  </si>
  <si>
    <t>CPT_312_P05</t>
  </si>
  <si>
    <t>CPT_278_S50</t>
  </si>
  <si>
    <t>CPT_278_S41</t>
  </si>
  <si>
    <t>CPT_278_S32</t>
  </si>
  <si>
    <t>CPT_278_S23</t>
  </si>
  <si>
    <t>CPT_278_S14</t>
  </si>
  <si>
    <t>CPT_278_S05</t>
  </si>
  <si>
    <t>CPT_278_P50</t>
  </si>
  <si>
    <t>CPT_278_P41</t>
  </si>
  <si>
    <t>CPT_278_P32</t>
  </si>
  <si>
    <t>CPT_278_P23</t>
  </si>
  <si>
    <t>CPT_278_P14</t>
  </si>
  <si>
    <t>CPT_278_P05</t>
  </si>
  <si>
    <t>CPT_266_S50</t>
  </si>
  <si>
    <t>CPT_266_S41</t>
  </si>
  <si>
    <t>CPT_266_S32</t>
  </si>
  <si>
    <t>CPT_266_S23</t>
  </si>
  <si>
    <t>CPT_266_S14</t>
  </si>
  <si>
    <t>CPT_266_S05</t>
  </si>
  <si>
    <t>CPT_266_P50</t>
  </si>
  <si>
    <t>CPT_266_P41</t>
  </si>
  <si>
    <t>CPT_266_P32</t>
  </si>
  <si>
    <t>CPT_266_P23</t>
  </si>
  <si>
    <t>CPT_266_P14</t>
  </si>
  <si>
    <t>CPT_266_P05</t>
  </si>
  <si>
    <t>CPT_265_S50</t>
  </si>
  <si>
    <t>CPT_265_S41</t>
  </si>
  <si>
    <t>CPT_265_S32</t>
  </si>
  <si>
    <t>CPT_265_S23</t>
  </si>
  <si>
    <t>CPT_265_S14</t>
  </si>
  <si>
    <t>CPT_265_S05</t>
  </si>
  <si>
    <t>CPT_265_P50</t>
  </si>
  <si>
    <t>CPT_265_P41</t>
  </si>
  <si>
    <t>CPT_265_P32</t>
  </si>
  <si>
    <t>CPT_265_P23</t>
  </si>
  <si>
    <t>CPT_265_P14</t>
  </si>
  <si>
    <t>CPT_265_P05</t>
  </si>
  <si>
    <t>CPT_263_S50</t>
  </si>
  <si>
    <t>CPT_263_S41</t>
  </si>
  <si>
    <t>CPT_263_S32</t>
  </si>
  <si>
    <t>CPT_263_S23</t>
  </si>
  <si>
    <t>CPT_263_S14</t>
  </si>
  <si>
    <t>CPT_263_S05</t>
  </si>
  <si>
    <t>CPT_263_P50</t>
  </si>
  <si>
    <t>CPT_263_P41</t>
  </si>
  <si>
    <t>CPT_263_P32</t>
  </si>
  <si>
    <t>CPT_263_P23</t>
  </si>
  <si>
    <t>CPT_263_P14</t>
  </si>
  <si>
    <t>CPT_263_P05</t>
  </si>
  <si>
    <t>CPT_225_S50</t>
  </si>
  <si>
    <t>CPT_225_S41</t>
  </si>
  <si>
    <t>CPT_225_S32</t>
  </si>
  <si>
    <t>CPT_225_S23</t>
  </si>
  <si>
    <t>CPT_225_S14</t>
  </si>
  <si>
    <t>CPT_225_S05</t>
  </si>
  <si>
    <t>CPT_225_P50</t>
  </si>
  <si>
    <t>CPT_225_P41</t>
  </si>
  <si>
    <t>CPT_225_P32</t>
  </si>
  <si>
    <t>CPT_225_P23</t>
  </si>
  <si>
    <t>CPT_225_P14</t>
  </si>
  <si>
    <t>CPT_225_P05</t>
  </si>
  <si>
    <t>CPT_211_S50</t>
  </si>
  <si>
    <t>CPT_211_S41</t>
  </si>
  <si>
    <t>CPT_211_S32</t>
  </si>
  <si>
    <t>CPT_211_S23</t>
  </si>
  <si>
    <t>CPT_211_S14</t>
  </si>
  <si>
    <t>CPT_211_S05</t>
  </si>
  <si>
    <t>CPT_211_P50</t>
  </si>
  <si>
    <t>CPT_211_P41</t>
  </si>
  <si>
    <t>CPT_211_P32</t>
  </si>
  <si>
    <t>CPT_211_P23</t>
  </si>
  <si>
    <t>CPT_211_P14</t>
  </si>
  <si>
    <t>CPT_211_P05</t>
  </si>
  <si>
    <t>CPT_210_S50</t>
  </si>
  <si>
    <t>CPT_210_S41</t>
  </si>
  <si>
    <t>CPT_210_S32</t>
  </si>
  <si>
    <t>CPT_210_S23</t>
  </si>
  <si>
    <t>CPT_210_S14</t>
  </si>
  <si>
    <t>CPT_210_S05</t>
  </si>
  <si>
    <t>CPT_210_P50</t>
  </si>
  <si>
    <t>CPT_210_P41</t>
  </si>
  <si>
    <t>CPT_210_P32</t>
  </si>
  <si>
    <t>CPT_210_P23</t>
  </si>
  <si>
    <t>CPT_210_P14</t>
  </si>
  <si>
    <t>CPT_210_P05</t>
  </si>
  <si>
    <t>CPT_199_S50</t>
  </si>
  <si>
    <t>CPT_199_S41</t>
  </si>
  <si>
    <t>CPT_199_S32</t>
  </si>
  <si>
    <t>CPT_199_S23</t>
  </si>
  <si>
    <t>CPT_199_S14</t>
  </si>
  <si>
    <t>CPT_199_S05</t>
  </si>
  <si>
    <t>CPT_199_P50</t>
  </si>
  <si>
    <t>CPT_199_P41</t>
  </si>
  <si>
    <t>CPT_199_P32</t>
  </si>
  <si>
    <t>CPT_199_P23</t>
  </si>
  <si>
    <t>CPT_199_P14</t>
  </si>
  <si>
    <t>CPT_199_P05</t>
  </si>
  <si>
    <t>CPT_179_S50</t>
  </si>
  <si>
    <t>CPT_179_S41</t>
  </si>
  <si>
    <t>CPT_179_S32</t>
  </si>
  <si>
    <t>CPT_179_S23</t>
  </si>
  <si>
    <t>CPT_179_S14</t>
  </si>
  <si>
    <t>CPT_179_S05</t>
  </si>
  <si>
    <t>CPT_179_P50</t>
  </si>
  <si>
    <t>CPT_179_P41</t>
  </si>
  <si>
    <t>CPT_179_P32</t>
  </si>
  <si>
    <t>CPT_179_P23</t>
  </si>
  <si>
    <t>CPT_179_P14</t>
  </si>
  <si>
    <t>CPT_179_P05</t>
  </si>
  <si>
    <t>CPT_167_S50</t>
  </si>
  <si>
    <t>CPT_167_S41</t>
  </si>
  <si>
    <t>CPT_167_S32</t>
  </si>
  <si>
    <t>CPT_167_S23</t>
  </si>
  <si>
    <t>CPT_167_S14</t>
  </si>
  <si>
    <t>CPT_167_S05</t>
  </si>
  <si>
    <t>CPT_167_P50</t>
  </si>
  <si>
    <t>CPT_167_P41</t>
  </si>
  <si>
    <t>CPT_167_P32</t>
  </si>
  <si>
    <t>CPT_167_P23</t>
  </si>
  <si>
    <t>CPT_167_P14</t>
  </si>
  <si>
    <t>CPT_167_P05</t>
  </si>
  <si>
    <t>CPT_134_S50</t>
  </si>
  <si>
    <t>CPT_134_S41</t>
  </si>
  <si>
    <t>CPT_134_S32</t>
  </si>
  <si>
    <t>CPT_134_S23</t>
  </si>
  <si>
    <t>CPT_134_S14</t>
  </si>
  <si>
    <t>CPT_134_S05</t>
  </si>
  <si>
    <t>CPT_134_P50</t>
  </si>
  <si>
    <t>CPT_134_P41</t>
  </si>
  <si>
    <t>CPT_134_P32</t>
  </si>
  <si>
    <t>CPT_134_P23</t>
  </si>
  <si>
    <t>CPT_134_P14</t>
  </si>
  <si>
    <t>CPT_134_P05</t>
  </si>
  <si>
    <t>CPT_116_S50</t>
  </si>
  <si>
    <t>CPT_116_S41</t>
  </si>
  <si>
    <t>CPT_116_S32</t>
  </si>
  <si>
    <t>CPT_116_S23</t>
  </si>
  <si>
    <t>CPT_116_S14</t>
  </si>
  <si>
    <t>CPT_116_S05</t>
  </si>
  <si>
    <t>CPT_116_P50</t>
  </si>
  <si>
    <t>CPT_116_P41</t>
  </si>
  <si>
    <t>CPT_116_P32</t>
  </si>
  <si>
    <t>CPT_116_P23</t>
  </si>
  <si>
    <t>CPT_116_P14</t>
  </si>
  <si>
    <t>CPT_116_P05</t>
  </si>
  <si>
    <t>CPT_092_S50</t>
  </si>
  <si>
    <t>CPT_092_S41</t>
  </si>
  <si>
    <t>CPT_092_S32</t>
  </si>
  <si>
    <t>CPT_092_S23</t>
  </si>
  <si>
    <t>CPT_092_S14</t>
  </si>
  <si>
    <t>CPT_092_S05</t>
  </si>
  <si>
    <t>CPT_092_P50</t>
  </si>
  <si>
    <t>CPT_092_P41</t>
  </si>
  <si>
    <t>CPT_092_P32</t>
  </si>
  <si>
    <t>CPT_092_P23</t>
  </si>
  <si>
    <t>CPT_092_P14</t>
  </si>
  <si>
    <t>CPT_092_P05</t>
  </si>
  <si>
    <t>CPT_064_S50</t>
  </si>
  <si>
    <t>CPT_064_S41</t>
  </si>
  <si>
    <t>CPT_064_S32</t>
  </si>
  <si>
    <t>CPT_064_S23</t>
  </si>
  <si>
    <t>CPT_064_S14</t>
  </si>
  <si>
    <t>CPT_064_S05</t>
  </si>
  <si>
    <t>CPT_064_P50</t>
  </si>
  <si>
    <t>CPT_064_P41</t>
  </si>
  <si>
    <t>CPT_064_P32</t>
  </si>
  <si>
    <t>CPT_064_P23</t>
  </si>
  <si>
    <t>CPT_064_P14</t>
  </si>
  <si>
    <t>CPT_064_P05</t>
  </si>
  <si>
    <t>CPT_061_S50</t>
  </si>
  <si>
    <t>CPT_061_S41</t>
  </si>
  <si>
    <t>CPT_061_S32</t>
  </si>
  <si>
    <t>CPT_061_S23</t>
  </si>
  <si>
    <t>CPT_061_S14</t>
  </si>
  <si>
    <t>CPT_061_S05</t>
  </si>
  <si>
    <t>CPT_061_P50</t>
  </si>
  <si>
    <t>CPT_061_P41</t>
  </si>
  <si>
    <t>CPT_061_P32</t>
  </si>
  <si>
    <t>CPT_061_P23</t>
  </si>
  <si>
    <t>CPT_061_P14</t>
  </si>
  <si>
    <t>CPT_061_P05</t>
  </si>
  <si>
    <t>BM03 Borehole</t>
  </si>
  <si>
    <t>BM04 Borehole</t>
  </si>
  <si>
    <t>BH_028_S72</t>
  </si>
  <si>
    <t>BH_028_S63</t>
  </si>
  <si>
    <t>BH_028_S54</t>
  </si>
  <si>
    <t>BH_028_S45</t>
  </si>
  <si>
    <t>BH_028_S36</t>
  </si>
  <si>
    <t>BH_028_S27</t>
  </si>
  <si>
    <t>BH_028_S18</t>
  </si>
  <si>
    <t>BH_028_S09</t>
  </si>
  <si>
    <t>BH_028_P72</t>
  </si>
  <si>
    <t>BH_028_P63</t>
  </si>
  <si>
    <t>BH_028_P54</t>
  </si>
  <si>
    <t>BH_028_P45</t>
  </si>
  <si>
    <t>BH_028_P36</t>
  </si>
  <si>
    <t>BH_028_P27</t>
  </si>
  <si>
    <t>BH_028_P18</t>
  </si>
  <si>
    <t>BH_028_P09</t>
  </si>
  <si>
    <t>BH_028_C00</t>
  </si>
  <si>
    <t>BH_045_P09</t>
  </si>
  <si>
    <t>BH_045_P18</t>
  </si>
  <si>
    <t>BH_045_P27</t>
  </si>
  <si>
    <t>BH_045_P36</t>
  </si>
  <si>
    <t>BH_045_P45</t>
  </si>
  <si>
    <t>BH_045_P54</t>
  </si>
  <si>
    <t>BH_045_P63</t>
  </si>
  <si>
    <t>BH_045_P72</t>
  </si>
  <si>
    <t>BH_045_S09</t>
  </si>
  <si>
    <t>BH_045_S18</t>
  </si>
  <si>
    <t>BH_045_S27</t>
  </si>
  <si>
    <t>BH_045_S36</t>
  </si>
  <si>
    <t>BH_045_S45</t>
  </si>
  <si>
    <t>BH_045_S54</t>
  </si>
  <si>
    <t>BH_045_S63</t>
  </si>
  <si>
    <t>BH_045_S72</t>
  </si>
  <si>
    <t>BH_045_C00</t>
  </si>
  <si>
    <t>BH_054_C00</t>
  </si>
  <si>
    <t>BH_054_P09</t>
  </si>
  <si>
    <t>BH_054_P18</t>
  </si>
  <si>
    <t>BH_054_P27</t>
  </si>
  <si>
    <t>BH_054_P36</t>
  </si>
  <si>
    <t>BH_054_P45</t>
  </si>
  <si>
    <t>BH_054_P54</t>
  </si>
  <si>
    <t>BH_054_P63</t>
  </si>
  <si>
    <t>BH_054_P72</t>
  </si>
  <si>
    <t>BH_054_S09</t>
  </si>
  <si>
    <t>BH_054_S18</t>
  </si>
  <si>
    <t>BH_054_S27</t>
  </si>
  <si>
    <t>BH_054_S36</t>
  </si>
  <si>
    <t>BH_054_S45</t>
  </si>
  <si>
    <t>BH_054_S54</t>
  </si>
  <si>
    <t>BH_054_S63</t>
  </si>
  <si>
    <t>BH_054_S72</t>
  </si>
  <si>
    <t>BH_060_C00</t>
  </si>
  <si>
    <t>BH_060_P09</t>
  </si>
  <si>
    <t>BH_060_P18</t>
  </si>
  <si>
    <t>BH_060_P27</t>
  </si>
  <si>
    <t>BH_060_P36</t>
  </si>
  <si>
    <t>BH_060_P45</t>
  </si>
  <si>
    <t>BH_060_P54</t>
  </si>
  <si>
    <t>BH_060_P63</t>
  </si>
  <si>
    <t>BH_060_P72</t>
  </si>
  <si>
    <t>BH_060_S09</t>
  </si>
  <si>
    <t>BH_060_S18</t>
  </si>
  <si>
    <t>BH_060_S27</t>
  </si>
  <si>
    <t>BH_060_S36</t>
  </si>
  <si>
    <t>BH_060_S45</t>
  </si>
  <si>
    <t>BH_060_S54</t>
  </si>
  <si>
    <t>BH_060_S63</t>
  </si>
  <si>
    <t>BH_060_S72</t>
  </si>
  <si>
    <t>BH_113_C00</t>
  </si>
  <si>
    <t>BH_113_P09</t>
  </si>
  <si>
    <t>BH_113_P18</t>
  </si>
  <si>
    <t>BH_113_P27</t>
  </si>
  <si>
    <t>BH_113_P36</t>
  </si>
  <si>
    <t>BH_113_P45</t>
  </si>
  <si>
    <t>BH_113_P54</t>
  </si>
  <si>
    <t>BH_113_P63</t>
  </si>
  <si>
    <t>BH_113_P72</t>
  </si>
  <si>
    <t>BH_113_S09</t>
  </si>
  <si>
    <t>BH_113_S18</t>
  </si>
  <si>
    <t>BH_113_S27</t>
  </si>
  <si>
    <t>BH_113_S36</t>
  </si>
  <si>
    <t>BH_113_S45</t>
  </si>
  <si>
    <t>BH_113_S54</t>
  </si>
  <si>
    <t>BH_113_S63</t>
  </si>
  <si>
    <t>BH_113_S72</t>
  </si>
  <si>
    <t>BH_120_C00</t>
  </si>
  <si>
    <t>BH_120_P09</t>
  </si>
  <si>
    <t>BH_120_P18</t>
  </si>
  <si>
    <t>BH_120_P27</t>
  </si>
  <si>
    <t>BH_120_P36</t>
  </si>
  <si>
    <t>BH_120_P45</t>
  </si>
  <si>
    <t>BH_120_P54</t>
  </si>
  <si>
    <t>BH_120_P63</t>
  </si>
  <si>
    <t>BH_120_P72</t>
  </si>
  <si>
    <t>BH_120_S09</t>
  </si>
  <si>
    <t>BH_120_S18</t>
  </si>
  <si>
    <t>BH_120_S27</t>
  </si>
  <si>
    <t>BH_120_S36</t>
  </si>
  <si>
    <t>BH_120_S45</t>
  </si>
  <si>
    <t>BH_120_S54</t>
  </si>
  <si>
    <t>BH_120_S63</t>
  </si>
  <si>
    <t>BH_120_S72</t>
  </si>
  <si>
    <t>BH_126_C00</t>
  </si>
  <si>
    <t>BH_126_P09</t>
  </si>
  <si>
    <t>BH_126_P18</t>
  </si>
  <si>
    <t>BH_126_P27</t>
  </si>
  <si>
    <t>BH_126_P36</t>
  </si>
  <si>
    <t>BH_126_P45</t>
  </si>
  <si>
    <t>BH_126_P54</t>
  </si>
  <si>
    <t>BH_126_P63</t>
  </si>
  <si>
    <t>BH_126_P72</t>
  </si>
  <si>
    <t>BH_126_S09</t>
  </si>
  <si>
    <t>BH_126_S18</t>
  </si>
  <si>
    <t>BH_126_S27</t>
  </si>
  <si>
    <t>BH_126_S36</t>
  </si>
  <si>
    <t>BH_126_S45</t>
  </si>
  <si>
    <t>BH_126_S54</t>
  </si>
  <si>
    <t>BH_126_S63</t>
  </si>
  <si>
    <t>BH_126_S72</t>
  </si>
  <si>
    <t>BH_141_C00</t>
  </si>
  <si>
    <t>BH_141_P09</t>
  </si>
  <si>
    <t>BH_141_P18</t>
  </si>
  <si>
    <t>BH_141_P27</t>
  </si>
  <si>
    <t>BH_141_P36</t>
  </si>
  <si>
    <t>BH_141_P45</t>
  </si>
  <si>
    <t>BH_141_P54</t>
  </si>
  <si>
    <t>BH_141_P63</t>
  </si>
  <si>
    <t>BH_141_P72</t>
  </si>
  <si>
    <t>BH_141_S09</t>
  </si>
  <si>
    <t>BH_141_S18</t>
  </si>
  <si>
    <t>BH_141_S27</t>
  </si>
  <si>
    <t>BH_141_S36</t>
  </si>
  <si>
    <t>BH_141_S45</t>
  </si>
  <si>
    <t>BH_141_S54</t>
  </si>
  <si>
    <t>BH_141_S63</t>
  </si>
  <si>
    <t>BH_141_S72</t>
  </si>
  <si>
    <t>BM04 CPT</t>
  </si>
  <si>
    <t>CPT_034_P05</t>
  </si>
  <si>
    <t>CPT_034_P14</t>
  </si>
  <si>
    <t>CPT_034_P23</t>
  </si>
  <si>
    <t>CPT_034_P32</t>
  </si>
  <si>
    <t>CPT_034_P41</t>
  </si>
  <si>
    <t>CPT_034_P50</t>
  </si>
  <si>
    <t>CPT_034_S05</t>
  </si>
  <si>
    <t>CPT_034_S14</t>
  </si>
  <si>
    <t>CPT_034_S23</t>
  </si>
  <si>
    <t>CPT_034_S32</t>
  </si>
  <si>
    <t>CPT_034_S41</t>
  </si>
  <si>
    <t>CPT_034_S50</t>
  </si>
  <si>
    <t>CPT_054_P05</t>
  </si>
  <si>
    <t>CPT_054_P14</t>
  </si>
  <si>
    <t>CPT_054_P23</t>
  </si>
  <si>
    <t>CPT_054_P32</t>
  </si>
  <si>
    <t>CPT_054_P41</t>
  </si>
  <si>
    <t>CPT_054_P50</t>
  </si>
  <si>
    <t>CPT_054_S05</t>
  </si>
  <si>
    <t>CPT_054_S14</t>
  </si>
  <si>
    <t>CPT_054_S23</t>
  </si>
  <si>
    <t>CPT_054_S32</t>
  </si>
  <si>
    <t>CPT_054_S41</t>
  </si>
  <si>
    <t>CPT_054_S50</t>
  </si>
  <si>
    <t>CPT_062_P05</t>
  </si>
  <si>
    <t>CPT_062_P14</t>
  </si>
  <si>
    <t>CPT_062_P23</t>
  </si>
  <si>
    <t>CPT_062_P32</t>
  </si>
  <si>
    <t>CPT_062_P41</t>
  </si>
  <si>
    <t>CPT_062_P50</t>
  </si>
  <si>
    <t>CPT_062_S05</t>
  </si>
  <si>
    <t>CPT_062_S14</t>
  </si>
  <si>
    <t>CPT_062_S23</t>
  </si>
  <si>
    <t>CPT_062_S32</t>
  </si>
  <si>
    <t>CPT_062_S41</t>
  </si>
  <si>
    <t>CPT_062_S50</t>
  </si>
  <si>
    <t>CPT_065_P05</t>
  </si>
  <si>
    <t>CPT_065_P14</t>
  </si>
  <si>
    <t>CPT_065_P23</t>
  </si>
  <si>
    <t>CPT_065_P32</t>
  </si>
  <si>
    <t>CPT_065_P41</t>
  </si>
  <si>
    <t>CPT_065_P50</t>
  </si>
  <si>
    <t>CPT_065_S05</t>
  </si>
  <si>
    <t>CPT_065_S14</t>
  </si>
  <si>
    <t>CPT_065_S23</t>
  </si>
  <si>
    <t>CPT_065_S32</t>
  </si>
  <si>
    <t>CPT_065_S41</t>
  </si>
  <si>
    <t>CPT_065_S50</t>
  </si>
  <si>
    <t>CPT_108_P05</t>
  </si>
  <si>
    <t>CPT_108_P14</t>
  </si>
  <si>
    <t>CPT_108_P23</t>
  </si>
  <si>
    <t>CPT_108_P32</t>
  </si>
  <si>
    <t>CPT_108_P41</t>
  </si>
  <si>
    <t>CPT_108_P50</t>
  </si>
  <si>
    <t>CPT_108_S05</t>
  </si>
  <si>
    <t>CPT_108_S14</t>
  </si>
  <si>
    <t>CPT_108_S23</t>
  </si>
  <si>
    <t>CPT_108_S32</t>
  </si>
  <si>
    <t>CPT_108_S41</t>
  </si>
  <si>
    <t>CPT_108_S50</t>
  </si>
  <si>
    <t>CPT_136_P05</t>
  </si>
  <si>
    <t>CPT_136_P14</t>
  </si>
  <si>
    <t>CPT_136_P23</t>
  </si>
  <si>
    <t>CPT_136_P32</t>
  </si>
  <si>
    <t>CPT_136_P41</t>
  </si>
  <si>
    <t>CPT_136_P50</t>
  </si>
  <si>
    <t>CPT_136_S05</t>
  </si>
  <si>
    <t>CPT_136_S14</t>
  </si>
  <si>
    <t>CPT_136_S23</t>
  </si>
  <si>
    <t>CPT_136_S32</t>
  </si>
  <si>
    <t>CPT_136_S41</t>
  </si>
  <si>
    <t>CPT_136_S50</t>
  </si>
  <si>
    <t>CPT_148_P05</t>
  </si>
  <si>
    <t>CPT_148_P14</t>
  </si>
  <si>
    <t>CPT_148_P23</t>
  </si>
  <si>
    <t>CPT_148_P32</t>
  </si>
  <si>
    <t>CPT_148_P41</t>
  </si>
  <si>
    <t>CPT_148_P50</t>
  </si>
  <si>
    <t>CPT_148_S05</t>
  </si>
  <si>
    <t>CPT_148_S14</t>
  </si>
  <si>
    <t>CPT_148_S23</t>
  </si>
  <si>
    <t>CPT_148_S32</t>
  </si>
  <si>
    <t>CPT_148_S41</t>
  </si>
  <si>
    <t>CPT_148_S50</t>
  </si>
  <si>
    <t>CPT_184_P05</t>
  </si>
  <si>
    <t>CPT_184_P14</t>
  </si>
  <si>
    <t>CPT_184_P23</t>
  </si>
  <si>
    <t>CPT_184_P32</t>
  </si>
  <si>
    <t>CPT_184_P41</t>
  </si>
  <si>
    <t>CPT_184_P50</t>
  </si>
  <si>
    <t>CPT_184_S05</t>
  </si>
  <si>
    <t>CPT_184_S14</t>
  </si>
  <si>
    <t>CPT_184_S23</t>
  </si>
  <si>
    <t>CPT_184_S32</t>
  </si>
  <si>
    <t>CPT_184_S41</t>
  </si>
  <si>
    <t>CPT_184_S50</t>
  </si>
  <si>
    <t>CPT_196_S50</t>
  </si>
  <si>
    <t>BM05</t>
  </si>
  <si>
    <t>CPT_215_P05</t>
  </si>
  <si>
    <t>CPT_215_P14</t>
  </si>
  <si>
    <t>CPT_215_P23</t>
  </si>
  <si>
    <t>CPT_215_P32</t>
  </si>
  <si>
    <t>CPT_215_P41</t>
  </si>
  <si>
    <t>CPT_215_P50</t>
  </si>
  <si>
    <t>CPT_215_S05</t>
  </si>
  <si>
    <t>CPT_215_S14</t>
  </si>
  <si>
    <t>CPT_215_S23</t>
  </si>
  <si>
    <t>CPT_215_S32</t>
  </si>
  <si>
    <t>CPT_215_S41</t>
  </si>
  <si>
    <t>CPT_215_S50</t>
  </si>
  <si>
    <t>CPT_232_P05</t>
  </si>
  <si>
    <t>CPT_232_P14</t>
  </si>
  <si>
    <t>CPT_232_P23</t>
  </si>
  <si>
    <t>CPT_232_P32</t>
  </si>
  <si>
    <t>CPT_232_P41</t>
  </si>
  <si>
    <t>CPT_232_P50</t>
  </si>
  <si>
    <t>CPT_232_S05</t>
  </si>
  <si>
    <t>CPT_232_S14</t>
  </si>
  <si>
    <t>CPT_232_S23</t>
  </si>
  <si>
    <t>CPT_232_S32</t>
  </si>
  <si>
    <t>CPT_232_S41</t>
  </si>
  <si>
    <t>CPT_232_S50</t>
  </si>
  <si>
    <t>CPT_233_P05</t>
  </si>
  <si>
    <t>CPT_233_P14</t>
  </si>
  <si>
    <t>CPT_233_P23</t>
  </si>
  <si>
    <t>CPT_233_P32</t>
  </si>
  <si>
    <t>CPT_233_P41</t>
  </si>
  <si>
    <t>CPT_233_P50</t>
  </si>
  <si>
    <t>CPT_233_S05</t>
  </si>
  <si>
    <t>CPT_233_S14</t>
  </si>
  <si>
    <t>CPT_233_S23</t>
  </si>
  <si>
    <t>CPT_233_S32</t>
  </si>
  <si>
    <t>CPT_233_S41</t>
  </si>
  <si>
    <t>CPT_233_S50</t>
  </si>
  <si>
    <t>CPT_241_P05</t>
  </si>
  <si>
    <t>CPT_241_P14</t>
  </si>
  <si>
    <t>CPT_241_P23</t>
  </si>
  <si>
    <t>CPT_241_P32</t>
  </si>
  <si>
    <t>CPT_241_P41</t>
  </si>
  <si>
    <t>CPT_241_P50</t>
  </si>
  <si>
    <t>CPT_241_S05</t>
  </si>
  <si>
    <t>CPT_241_S14</t>
  </si>
  <si>
    <t>CPT_241_S23</t>
  </si>
  <si>
    <t>CPT_241_S32</t>
  </si>
  <si>
    <t>CPT_241_S41</t>
  </si>
  <si>
    <t>CPT_241_S50</t>
  </si>
  <si>
    <t>CPT_244_P05</t>
  </si>
  <si>
    <t>CPT_244_P14</t>
  </si>
  <si>
    <t>CPT_244_P23</t>
  </si>
  <si>
    <t>CPT_244_P32</t>
  </si>
  <si>
    <t>CPT_244_P41</t>
  </si>
  <si>
    <t>CPT_244_P50</t>
  </si>
  <si>
    <t>CPT_244_S05</t>
  </si>
  <si>
    <t>CPT_244_S14</t>
  </si>
  <si>
    <t>CPT_244_S23</t>
  </si>
  <si>
    <t>CPT_244_S32</t>
  </si>
  <si>
    <t>CPT_244_S41</t>
  </si>
  <si>
    <t>CPT_244_S50</t>
  </si>
  <si>
    <t>CPT_271_P05</t>
  </si>
  <si>
    <t>CPT_271_P14</t>
  </si>
  <si>
    <t>CPT_271_P23</t>
  </si>
  <si>
    <t>CPT_271_P32</t>
  </si>
  <si>
    <t>CPT_271_P41</t>
  </si>
  <si>
    <t>CPT_271_P50</t>
  </si>
  <si>
    <t>CPT_271_S05</t>
  </si>
  <si>
    <t>CPT_271_S14</t>
  </si>
  <si>
    <t>CPT_271_S23</t>
  </si>
  <si>
    <t>CPT_271_S32</t>
  </si>
  <si>
    <t>CPT_271_S41</t>
  </si>
  <si>
    <t>CPT_271_S50</t>
  </si>
  <si>
    <t>CPT_282_P05</t>
  </si>
  <si>
    <t>CPT_282_P14</t>
  </si>
  <si>
    <t>CPT_282_P23</t>
  </si>
  <si>
    <t>CPT_282_P32</t>
  </si>
  <si>
    <t>CPT_282_P41</t>
  </si>
  <si>
    <t>CPT_282_P50</t>
  </si>
  <si>
    <t>CPT_282_S05</t>
  </si>
  <si>
    <t>CPT_282_S14</t>
  </si>
  <si>
    <t>CPT_282_S23</t>
  </si>
  <si>
    <t>CPT_282_S32</t>
  </si>
  <si>
    <t>CPT_282_S41</t>
  </si>
  <si>
    <t>CPT_282_S50</t>
  </si>
  <si>
    <t>CPT_295_P05</t>
  </si>
  <si>
    <t>CPT_295_P14</t>
  </si>
  <si>
    <t>CPT_295_P23</t>
  </si>
  <si>
    <t>CPT_295_P32</t>
  </si>
  <si>
    <t>CPT_295_P41</t>
  </si>
  <si>
    <t>CPT_295_P50</t>
  </si>
  <si>
    <t>CPT_295_S05</t>
  </si>
  <si>
    <t>CPT_295_S14</t>
  </si>
  <si>
    <t>CPT_295_S23</t>
  </si>
  <si>
    <t>CPT_295_S32</t>
  </si>
  <si>
    <t>CPT_295_S41</t>
  </si>
  <si>
    <t>CPT_295_S50</t>
  </si>
  <si>
    <t>CPT_300_P05</t>
  </si>
  <si>
    <t>CPT_300_P14</t>
  </si>
  <si>
    <t>CPT_300_P23</t>
  </si>
  <si>
    <t>CPT_300_P32</t>
  </si>
  <si>
    <t>CPT_300_P41</t>
  </si>
  <si>
    <t>CPT_300_P50</t>
  </si>
  <si>
    <t>CPT_300_S05</t>
  </si>
  <si>
    <t>CPT_300_S14</t>
  </si>
  <si>
    <t>CPT_300_S23</t>
  </si>
  <si>
    <t>CPT_300_S32</t>
  </si>
  <si>
    <t>CPT_300_S41</t>
  </si>
  <si>
    <t>CPT_300_S50</t>
  </si>
  <si>
    <t>CPT_310_P05</t>
  </si>
  <si>
    <t>CPT_310_P14</t>
  </si>
  <si>
    <t>CPT_310_P23</t>
  </si>
  <si>
    <t>CPT_310_P32</t>
  </si>
  <si>
    <t>CPT_310_P41</t>
  </si>
  <si>
    <t>CPT_310_P50</t>
  </si>
  <si>
    <t>CPT_310_S05</t>
  </si>
  <si>
    <t>CPT_310_S14</t>
  </si>
  <si>
    <t>CPT_310_S23</t>
  </si>
  <si>
    <t>CPT_310_S32</t>
  </si>
  <si>
    <t>CPT_310_S41</t>
  </si>
  <si>
    <t>CPT_310_S50</t>
  </si>
  <si>
    <t>CPT_315_P05</t>
  </si>
  <si>
    <t>CPT_315_P14</t>
  </si>
  <si>
    <t>CPT_315_P23</t>
  </si>
  <si>
    <t>CPT_315_P32</t>
  </si>
  <si>
    <t>CPT_315_P41</t>
  </si>
  <si>
    <t>CPT_315_P50</t>
  </si>
  <si>
    <t>CPT_315_S05</t>
  </si>
  <si>
    <t>CPT_315_S14</t>
  </si>
  <si>
    <t>CPT_315_S23</t>
  </si>
  <si>
    <t>CPT_315_S32</t>
  </si>
  <si>
    <t>CPT_315_S41</t>
  </si>
  <si>
    <t>CPT_315_S50</t>
  </si>
  <si>
    <t>CPT_328_P05</t>
  </si>
  <si>
    <t>CPT_328_P14</t>
  </si>
  <si>
    <t>CPT_328_P23</t>
  </si>
  <si>
    <t>CPT_328_P32</t>
  </si>
  <si>
    <t>CPT_328_P41</t>
  </si>
  <si>
    <t>CPT_328_P50</t>
  </si>
  <si>
    <t>CPT_328_S05</t>
  </si>
  <si>
    <t>CPT_328_S14</t>
  </si>
  <si>
    <t>CPT_328_S23</t>
  </si>
  <si>
    <t>CPT_328_S32</t>
  </si>
  <si>
    <t>CPT_328_S41</t>
  </si>
  <si>
    <t>CPT_328_S50</t>
  </si>
  <si>
    <t>BM05 Borehole</t>
  </si>
  <si>
    <t>BM05 CPT</t>
  </si>
  <si>
    <t>BH_032_S72</t>
  </si>
  <si>
    <t>BH_032_S63</t>
  </si>
  <si>
    <t>BH_032_S54</t>
  </si>
  <si>
    <t>BH_032_S45</t>
  </si>
  <si>
    <t>BH_032_S36</t>
  </si>
  <si>
    <t>BH_032_S27</t>
  </si>
  <si>
    <t>BH_032_S18</t>
  </si>
  <si>
    <t>BH_032_S09</t>
  </si>
  <si>
    <t>BH_032_P72</t>
  </si>
  <si>
    <t>BH_032_P63</t>
  </si>
  <si>
    <t>BH_032_P54</t>
  </si>
  <si>
    <t>BH_032_P45</t>
  </si>
  <si>
    <t>BH_032_P36</t>
  </si>
  <si>
    <t>BH_032_P27</t>
  </si>
  <si>
    <t>BH_032_P18</t>
  </si>
  <si>
    <t>BH_032_P09</t>
  </si>
  <si>
    <t>BH_032_C00</t>
  </si>
  <si>
    <t>BH_037_C00</t>
  </si>
  <si>
    <t>BH_037_P09</t>
  </si>
  <si>
    <t>BH_037_P18</t>
  </si>
  <si>
    <t>BH_037_P27</t>
  </si>
  <si>
    <t>BH_037_P36</t>
  </si>
  <si>
    <t>BH_037_P45</t>
  </si>
  <si>
    <t>BH_037_P54</t>
  </si>
  <si>
    <t>BH_037_P63</t>
  </si>
  <si>
    <t>BH_037_P72</t>
  </si>
  <si>
    <t>BH_037_S09</t>
  </si>
  <si>
    <t>BH_037_S18</t>
  </si>
  <si>
    <t>BH_037_S27</t>
  </si>
  <si>
    <t>BH_037_S36</t>
  </si>
  <si>
    <t>BH_037_S45</t>
  </si>
  <si>
    <t>BH_037_S54</t>
  </si>
  <si>
    <t>BH_037_S63</t>
  </si>
  <si>
    <t>BH_037_S72</t>
  </si>
  <si>
    <t>BH_046_C00</t>
  </si>
  <si>
    <t>BH_046_P09</t>
  </si>
  <si>
    <t>BH_046_P18</t>
  </si>
  <si>
    <t>BH_046_P27</t>
  </si>
  <si>
    <t>BH_046_P36</t>
  </si>
  <si>
    <t>BH_046_P45</t>
  </si>
  <si>
    <t>BH_046_P54</t>
  </si>
  <si>
    <t>BH_046_P63</t>
  </si>
  <si>
    <t>BH_046_P72</t>
  </si>
  <si>
    <t>BH_046_S09</t>
  </si>
  <si>
    <t>BH_046_S18</t>
  </si>
  <si>
    <t>BH_046_S27</t>
  </si>
  <si>
    <t>BH_046_S36</t>
  </si>
  <si>
    <t>BH_046_S45</t>
  </si>
  <si>
    <t>BH_046_S54</t>
  </si>
  <si>
    <t>BH_046_S63</t>
  </si>
  <si>
    <t>BH_046_S72</t>
  </si>
  <si>
    <t>BH_055_C00</t>
  </si>
  <si>
    <t>BH_055_P09</t>
  </si>
  <si>
    <t>BH_055_P18</t>
  </si>
  <si>
    <t>BH_055_P27</t>
  </si>
  <si>
    <t>BH_055_P36</t>
  </si>
  <si>
    <t>BH_055_P45</t>
  </si>
  <si>
    <t>BH_055_P54</t>
  </si>
  <si>
    <t>BH_055_P63</t>
  </si>
  <si>
    <t>BH_055_P72</t>
  </si>
  <si>
    <t>BH_055_S09</t>
  </si>
  <si>
    <t>BH_055_S18</t>
  </si>
  <si>
    <t>BH_055_S27</t>
  </si>
  <si>
    <t>BH_055_S36</t>
  </si>
  <si>
    <t>BH_055_S45</t>
  </si>
  <si>
    <t>BH_055_S54</t>
  </si>
  <si>
    <t>BH_055_S63</t>
  </si>
  <si>
    <t>BH_055_S72</t>
  </si>
  <si>
    <t>BH_067_C00</t>
  </si>
  <si>
    <t>BH_067_P09</t>
  </si>
  <si>
    <t>BH_067_P18</t>
  </si>
  <si>
    <t>BH_067_P27</t>
  </si>
  <si>
    <t>BH_067_P36</t>
  </si>
  <si>
    <t>BH_067_P45</t>
  </si>
  <si>
    <t>BH_067_P54</t>
  </si>
  <si>
    <t>BH_067_P63</t>
  </si>
  <si>
    <t>BH_067_P72</t>
  </si>
  <si>
    <t>BH_067_S09</t>
  </si>
  <si>
    <t>BH_067_S18</t>
  </si>
  <si>
    <t>BH_067_S27</t>
  </si>
  <si>
    <t>BH_067_S36</t>
  </si>
  <si>
    <t>BH_067_S45</t>
  </si>
  <si>
    <t>BH_067_S54</t>
  </si>
  <si>
    <t>BH_067_S63</t>
  </si>
  <si>
    <t>BH_067_S72</t>
  </si>
  <si>
    <t>BH_099_C00</t>
  </si>
  <si>
    <t>BH_099_P09</t>
  </si>
  <si>
    <t>BH_099_P18</t>
  </si>
  <si>
    <t>BH_099_P27</t>
  </si>
  <si>
    <t>BH_099_P36</t>
  </si>
  <si>
    <t>BH_099_P45</t>
  </si>
  <si>
    <t>BH_099_P54</t>
  </si>
  <si>
    <t>BH_099_P63</t>
  </si>
  <si>
    <t>BH_099_P72</t>
  </si>
  <si>
    <t>BH_099_S09</t>
  </si>
  <si>
    <t>BH_099_S18</t>
  </si>
  <si>
    <t>BH_099_S27</t>
  </si>
  <si>
    <t>BH_099_S36</t>
  </si>
  <si>
    <t>BH_099_S45</t>
  </si>
  <si>
    <t>BH_099_S54</t>
  </si>
  <si>
    <t>BH_099_S63</t>
  </si>
  <si>
    <t>BH_099_S72</t>
  </si>
  <si>
    <t>BH_122_C00</t>
  </si>
  <si>
    <t>BH_122_P09</t>
  </si>
  <si>
    <t>BH_122_P18</t>
  </si>
  <si>
    <t>BH_122_P27</t>
  </si>
  <si>
    <t>BH_122_P36</t>
  </si>
  <si>
    <t>BH_122_P45</t>
  </si>
  <si>
    <t>BH_122_P54</t>
  </si>
  <si>
    <t>BH_122_P63</t>
  </si>
  <si>
    <t>BH_122_P72</t>
  </si>
  <si>
    <t>BH_122_S09</t>
  </si>
  <si>
    <t>BH_122_S18</t>
  </si>
  <si>
    <t>BH_122_S27</t>
  </si>
  <si>
    <t>BH_122_S36</t>
  </si>
  <si>
    <t>BH_122_S45</t>
  </si>
  <si>
    <t>BH_122_S54</t>
  </si>
  <si>
    <t>BH_122_S63</t>
  </si>
  <si>
    <t>BH_122_S72</t>
  </si>
  <si>
    <t>CPT_060_S50</t>
  </si>
  <si>
    <t>CPT_060_S41</t>
  </si>
  <si>
    <t>CPT_060_S32</t>
  </si>
  <si>
    <t>CPT_060_S23</t>
  </si>
  <si>
    <t>CPT_060_S14</t>
  </si>
  <si>
    <t>CPT_060_S05</t>
  </si>
  <si>
    <t>CPT_060_P50</t>
  </si>
  <si>
    <t>CPT_060_P41</t>
  </si>
  <si>
    <t>CPT_060_P32</t>
  </si>
  <si>
    <t>CPT_060_P23</t>
  </si>
  <si>
    <t>CPT_060_P14</t>
  </si>
  <si>
    <t>CPT_060_P05</t>
  </si>
  <si>
    <t>CPT_055_S50</t>
  </si>
  <si>
    <t>CPT_055_S41</t>
  </si>
  <si>
    <t>CPT_055_S32</t>
  </si>
  <si>
    <t>CPT_055_S23</t>
  </si>
  <si>
    <t>CPT_055_S14</t>
  </si>
  <si>
    <t>CPT_055_S05</t>
  </si>
  <si>
    <t>CPT_055_P50</t>
  </si>
  <si>
    <t>CPT_055_P41</t>
  </si>
  <si>
    <t>CPT_055_P32</t>
  </si>
  <si>
    <t>CPT_055_P23</t>
  </si>
  <si>
    <t>CPT_055_P14</t>
  </si>
  <si>
    <t>CPT_055_P05</t>
  </si>
  <si>
    <t>CPT_056_P05</t>
  </si>
  <si>
    <t>CPT_056_P14</t>
  </si>
  <si>
    <t>CPT_056_P23</t>
  </si>
  <si>
    <t>CPT_056_P32</t>
  </si>
  <si>
    <t>CPT_056_P41</t>
  </si>
  <si>
    <t>CPT_056_P50</t>
  </si>
  <si>
    <t>CPT_056_S05</t>
  </si>
  <si>
    <t>CPT_056_S14</t>
  </si>
  <si>
    <t>CPT_056_S23</t>
  </si>
  <si>
    <t>CPT_056_S32</t>
  </si>
  <si>
    <t>CPT_056_S41</t>
  </si>
  <si>
    <t>CPT_056_S50</t>
  </si>
  <si>
    <t>CPT_059_P05</t>
  </si>
  <si>
    <t>CPT_059_P14</t>
  </si>
  <si>
    <t>CPT_059_P23</t>
  </si>
  <si>
    <t>CPT_059_P32</t>
  </si>
  <si>
    <t>CPT_059_P41</t>
  </si>
  <si>
    <t>CPT_059_P50</t>
  </si>
  <si>
    <t>CPT_059_S05</t>
  </si>
  <si>
    <t>CPT_059_S14</t>
  </si>
  <si>
    <t>CPT_059_S23</t>
  </si>
  <si>
    <t>CPT_059_S32</t>
  </si>
  <si>
    <t>CPT_059_S41</t>
  </si>
  <si>
    <t>CPT_059_S50</t>
  </si>
  <si>
    <t>CPT_096_P05</t>
  </si>
  <si>
    <t>CPT_096_P14</t>
  </si>
  <si>
    <t>CPT_096_P23</t>
  </si>
  <si>
    <t>CPT_096_P32</t>
  </si>
  <si>
    <t>CPT_096_P41</t>
  </si>
  <si>
    <t>CPT_096_P50</t>
  </si>
  <si>
    <t>CPT_096_S05</t>
  </si>
  <si>
    <t>CPT_096_S14</t>
  </si>
  <si>
    <t>CPT_096_S23</t>
  </si>
  <si>
    <t>CPT_096_S32</t>
  </si>
  <si>
    <t>CPT_096_S41</t>
  </si>
  <si>
    <t>CPT_096_S50</t>
  </si>
  <si>
    <t>CPT_119_P05</t>
  </si>
  <si>
    <t>CPT_119_P14</t>
  </si>
  <si>
    <t>CPT_119_P23</t>
  </si>
  <si>
    <t>CPT_119_P32</t>
  </si>
  <si>
    <t>CPT_119_P41</t>
  </si>
  <si>
    <t>CPT_119_P50</t>
  </si>
  <si>
    <t>CPT_119_S05</t>
  </si>
  <si>
    <t>CPT_119_S14</t>
  </si>
  <si>
    <t>CPT_119_S23</t>
  </si>
  <si>
    <t>CPT_119_S32</t>
  </si>
  <si>
    <t>CPT_119_S41</t>
  </si>
  <si>
    <t>CPT_119_S50</t>
  </si>
  <si>
    <t>CPT_127_P05</t>
  </si>
  <si>
    <t>CPT_127_P14</t>
  </si>
  <si>
    <t>CPT_127_P23</t>
  </si>
  <si>
    <t>CPT_127_P32</t>
  </si>
  <si>
    <t>CPT_127_P41</t>
  </si>
  <si>
    <t>CPT_127_P50</t>
  </si>
  <si>
    <t>CPT_127_S05</t>
  </si>
  <si>
    <t>CPT_127_S14</t>
  </si>
  <si>
    <t>CPT_127_S23</t>
  </si>
  <si>
    <t>CPT_127_S32</t>
  </si>
  <si>
    <t>CPT_127_S41</t>
  </si>
  <si>
    <t>CPT_127_S50</t>
  </si>
  <si>
    <t>CPT_143_P05</t>
  </si>
  <si>
    <t>CPT_143_P14</t>
  </si>
  <si>
    <t>CPT_143_P23</t>
  </si>
  <si>
    <t>CPT_143_P32</t>
  </si>
  <si>
    <t>CPT_143_P41</t>
  </si>
  <si>
    <t>CPT_143_P50</t>
  </si>
  <si>
    <t>CPT_143_S05</t>
  </si>
  <si>
    <t>CPT_143_S14</t>
  </si>
  <si>
    <t>CPT_143_S23</t>
  </si>
  <si>
    <t>CPT_143_S32</t>
  </si>
  <si>
    <t>CPT_143_S41</t>
  </si>
  <si>
    <t>CPT_143_S50</t>
  </si>
  <si>
    <t>CPT_163_P05</t>
  </si>
  <si>
    <t>CPT_163_P14</t>
  </si>
  <si>
    <t>CPT_163_P23</t>
  </si>
  <si>
    <t>CPT_163_P32</t>
  </si>
  <si>
    <t>CPT_163_P41</t>
  </si>
  <si>
    <t>CPT_163_P50</t>
  </si>
  <si>
    <t>CPT_163_S05</t>
  </si>
  <si>
    <t>CPT_163_S14</t>
  </si>
  <si>
    <t>CPT_163_S23</t>
  </si>
  <si>
    <t>CPT_163_S32</t>
  </si>
  <si>
    <t>CPT_163_S41</t>
  </si>
  <si>
    <t>CPT_163_S50</t>
  </si>
  <si>
    <t>CPT_168_P05</t>
  </si>
  <si>
    <t>CPT_168_P14</t>
  </si>
  <si>
    <t>CPT_168_P23</t>
  </si>
  <si>
    <t>CPT_168_P32</t>
  </si>
  <si>
    <t>CPT_168_P41</t>
  </si>
  <si>
    <t>CPT_168_P50</t>
  </si>
  <si>
    <t>CPT_168_S05</t>
  </si>
  <si>
    <t>CPT_168_S14</t>
  </si>
  <si>
    <t>CPT_168_S23</t>
  </si>
  <si>
    <t>CPT_168_S32</t>
  </si>
  <si>
    <t>CPT_168_S41</t>
  </si>
  <si>
    <t>CPT_168_S50</t>
  </si>
  <si>
    <t>CPT_172_P05</t>
  </si>
  <si>
    <t>CPT_172_P14</t>
  </si>
  <si>
    <t>CPT_172_P23</t>
  </si>
  <si>
    <t>CPT_172_P32</t>
  </si>
  <si>
    <t>CPT_172_P41</t>
  </si>
  <si>
    <t>CPT_172_P50</t>
  </si>
  <si>
    <t>CPT_172_S05</t>
  </si>
  <si>
    <t>CPT_172_S14</t>
  </si>
  <si>
    <t>CPT_172_S23</t>
  </si>
  <si>
    <t>CPT_172_S32</t>
  </si>
  <si>
    <t>CPT_172_S41</t>
  </si>
  <si>
    <t>CPT_172_S50</t>
  </si>
  <si>
    <t>CPT_177_P05</t>
  </si>
  <si>
    <t>CPT_177_P14</t>
  </si>
  <si>
    <t>CPT_177_P23</t>
  </si>
  <si>
    <t>CPT_177_P32</t>
  </si>
  <si>
    <t>CPT_177_P41</t>
  </si>
  <si>
    <t>CPT_177_P50</t>
  </si>
  <si>
    <t>CPT_177_S05</t>
  </si>
  <si>
    <t>CPT_177_S14</t>
  </si>
  <si>
    <t>CPT_177_S23</t>
  </si>
  <si>
    <t>CPT_177_S32</t>
  </si>
  <si>
    <t>CPT_177_S41</t>
  </si>
  <si>
    <t>CPT_177_S50</t>
  </si>
  <si>
    <t>CPT_180_P05</t>
  </si>
  <si>
    <t>CPT_180_P14</t>
  </si>
  <si>
    <t>CPT_180_P23</t>
  </si>
  <si>
    <t>CPT_180_P32</t>
  </si>
  <si>
    <t>CPT_180_P41</t>
  </si>
  <si>
    <t>CPT_180_P50</t>
  </si>
  <si>
    <t>CPT_180_S05</t>
  </si>
  <si>
    <t>CPT_180_S14</t>
  </si>
  <si>
    <t>CPT_180_S23</t>
  </si>
  <si>
    <t>CPT_180_S32</t>
  </si>
  <si>
    <t>CPT_180_S41</t>
  </si>
  <si>
    <t>CPT_180_S50</t>
  </si>
  <si>
    <t>CPT_196_P05</t>
  </si>
  <si>
    <t>CPT_196_P14</t>
  </si>
  <si>
    <t>CPT_196_P23</t>
  </si>
  <si>
    <t>CPT_196_P32</t>
  </si>
  <si>
    <t>CPT_196_P41</t>
  </si>
  <si>
    <t>CPT_196_P50</t>
  </si>
  <si>
    <t>CPT_196_S05</t>
  </si>
  <si>
    <t>CPT_196_S14</t>
  </si>
  <si>
    <t>CPT_196_S23</t>
  </si>
  <si>
    <t>CPT_196_S32</t>
  </si>
  <si>
    <t>CPT_196_S41</t>
  </si>
  <si>
    <t>CPT_200_P05</t>
  </si>
  <si>
    <t>CPT_200_P14</t>
  </si>
  <si>
    <t>CPT_200_P23</t>
  </si>
  <si>
    <t>CPT_200_P32</t>
  </si>
  <si>
    <t>CPT_200_P41</t>
  </si>
  <si>
    <t>CPT_200_P50</t>
  </si>
  <si>
    <t>CPT_200_S05</t>
  </si>
  <si>
    <t>CPT_200_S14</t>
  </si>
  <si>
    <t>CPT_200_S23</t>
  </si>
  <si>
    <t>CPT_200_S32</t>
  </si>
  <si>
    <t>CPT_200_S41</t>
  </si>
  <si>
    <t>CPT_200_S50</t>
  </si>
  <si>
    <t>CPT_247_P05</t>
  </si>
  <si>
    <t>CPT_247_P14</t>
  </si>
  <si>
    <t>CPT_247_P23</t>
  </si>
  <si>
    <t>CPT_247_P32</t>
  </si>
  <si>
    <t>CPT_247_P41</t>
  </si>
  <si>
    <t>CPT_247_P50</t>
  </si>
  <si>
    <t>CPT_247_S05</t>
  </si>
  <si>
    <t>CPT_247_S14</t>
  </si>
  <si>
    <t>CPT_247_S23</t>
  </si>
  <si>
    <t>CPT_247_S32</t>
  </si>
  <si>
    <t>CPT_247_S41</t>
  </si>
  <si>
    <t>CPT_247_S50</t>
  </si>
  <si>
    <t>CPT_249_P05</t>
  </si>
  <si>
    <t>CPT_249_P14</t>
  </si>
  <si>
    <t>CPT_249_P23</t>
  </si>
  <si>
    <t>CPT_249_P32</t>
  </si>
  <si>
    <t>CPT_249_P41</t>
  </si>
  <si>
    <t>CPT_249_P50</t>
  </si>
  <si>
    <t>CPT_249_S05</t>
  </si>
  <si>
    <t>CPT_249_S14</t>
  </si>
  <si>
    <t>CPT_249_S23</t>
  </si>
  <si>
    <t>CPT_249_S32</t>
  </si>
  <si>
    <t>CPT_249_S41</t>
  </si>
  <si>
    <t>CPT_249_S50</t>
  </si>
  <si>
    <t>CPT_270_P05</t>
  </si>
  <si>
    <t>CPT_270_P14</t>
  </si>
  <si>
    <t>CPT_270_P23</t>
  </si>
  <si>
    <t>CPT_270_P32</t>
  </si>
  <si>
    <t>CPT_270_P41</t>
  </si>
  <si>
    <t>CPT_270_P50</t>
  </si>
  <si>
    <t>CPT_270_S05</t>
  </si>
  <si>
    <t>CPT_270_S14</t>
  </si>
  <si>
    <t>CPT_270_S23</t>
  </si>
  <si>
    <t>CPT_270_S32</t>
  </si>
  <si>
    <t>CPT_270_S41</t>
  </si>
  <si>
    <t>CPT_270_S50</t>
  </si>
  <si>
    <t>CPT_333_P05</t>
  </si>
  <si>
    <t>CPT_333_P14</t>
  </si>
  <si>
    <t>CPT_333_P23</t>
  </si>
  <si>
    <t>CPT_333_P32</t>
  </si>
  <si>
    <t>CPT_333_P41</t>
  </si>
  <si>
    <t>CPT_333_P50</t>
  </si>
  <si>
    <t>CPT_333_S05</t>
  </si>
  <si>
    <t>CPT_333_S14</t>
  </si>
  <si>
    <t>CPT_333_S23</t>
  </si>
  <si>
    <t>CPT_333_S32</t>
  </si>
  <si>
    <t>CPT_333_S41</t>
  </si>
  <si>
    <t>CPT_333_S50</t>
  </si>
  <si>
    <t>BM06 CPT</t>
  </si>
  <si>
    <t>BH_033_C00</t>
  </si>
  <si>
    <t>BH_033_P09</t>
  </si>
  <si>
    <t>BH_033_P18</t>
  </si>
  <si>
    <t>BH_033_P27</t>
  </si>
  <si>
    <t>BH_033_P36</t>
  </si>
  <si>
    <t>BH_033_P45</t>
  </si>
  <si>
    <t>BH_033_P54</t>
  </si>
  <si>
    <t>BH_033_P63</t>
  </si>
  <si>
    <t>BH_033_P72</t>
  </si>
  <si>
    <t>BH_033_S09</t>
  </si>
  <si>
    <t>BH_033_S18</t>
  </si>
  <si>
    <t>BH_033_S27</t>
  </si>
  <si>
    <t>BH_033_S36</t>
  </si>
  <si>
    <t>BH_033_S45</t>
  </si>
  <si>
    <t>BH_033_S54</t>
  </si>
  <si>
    <t>BH_033_S63</t>
  </si>
  <si>
    <t>BH_033_S72</t>
  </si>
  <si>
    <t>BH_051_P54</t>
  </si>
  <si>
    <t>BH_051_P63</t>
  </si>
  <si>
    <t>BH_051_P72</t>
  </si>
  <si>
    <t>BH_051_S09</t>
  </si>
  <si>
    <t>BH_051_S18</t>
  </si>
  <si>
    <t>BH_051_S27</t>
  </si>
  <si>
    <t>BH_051_S36</t>
  </si>
  <si>
    <t>BH_051_S45</t>
  </si>
  <si>
    <t>BH_051_S54</t>
  </si>
  <si>
    <t>BH_051_S63</t>
  </si>
  <si>
    <t>BH_051_S72</t>
  </si>
  <si>
    <t>BH_064_C00</t>
  </si>
  <si>
    <t>BH_064_P09</t>
  </si>
  <si>
    <t>BH_064_P18</t>
  </si>
  <si>
    <t>BH_064_P27</t>
  </si>
  <si>
    <t>BH_064_P36</t>
  </si>
  <si>
    <t>BH_064_P45</t>
  </si>
  <si>
    <t>BH_040_C00</t>
  </si>
  <si>
    <t>BH_040_P09</t>
  </si>
  <si>
    <t>BH_040_P18</t>
  </si>
  <si>
    <t>BH_040_P27</t>
  </si>
  <si>
    <t>BH_040_P36</t>
  </si>
  <si>
    <t>BH_040_P45</t>
  </si>
  <si>
    <t>BH_040_P54</t>
  </si>
  <si>
    <t>BH_040_P63</t>
  </si>
  <si>
    <t>BH_040_P72</t>
  </si>
  <si>
    <t>BH_040_S09</t>
  </si>
  <si>
    <t>BH_040_S18</t>
  </si>
  <si>
    <t>BH_040_S27</t>
  </si>
  <si>
    <t>BH_040_S36</t>
  </si>
  <si>
    <t>BH_040_S45</t>
  </si>
  <si>
    <t>BH_040_S54</t>
  </si>
  <si>
    <t>BH_040_S63</t>
  </si>
  <si>
    <t>BH_040_S72</t>
  </si>
  <si>
    <t>BH_051_C00</t>
  </si>
  <si>
    <t>BH_051_P09</t>
  </si>
  <si>
    <t>BH_051_P18</t>
  </si>
  <si>
    <t>BH_051_P27</t>
  </si>
  <si>
    <t>BH_051_P36</t>
  </si>
  <si>
    <t>BH_051_P45</t>
  </si>
  <si>
    <t>BH_064_P54</t>
  </si>
  <si>
    <t>BH_064_P63</t>
  </si>
  <si>
    <t>BH_064_P72</t>
  </si>
  <si>
    <t>BH_064_S09</t>
  </si>
  <si>
    <t>BH_064_S18</t>
  </si>
  <si>
    <t>BH_064_S27</t>
  </si>
  <si>
    <t>BH_064_S36</t>
  </si>
  <si>
    <t>BH_064_S45</t>
  </si>
  <si>
    <t>BH_064_S54</t>
  </si>
  <si>
    <t>BH_064_S63</t>
  </si>
  <si>
    <t>BH_064_S72</t>
  </si>
  <si>
    <t>BH_065_C00</t>
  </si>
  <si>
    <t>BH_065_P09</t>
  </si>
  <si>
    <t>BH_065_P18</t>
  </si>
  <si>
    <t>BH_065_P27</t>
  </si>
  <si>
    <t>BH_065_P36</t>
  </si>
  <si>
    <t>BH_065_P45</t>
  </si>
  <si>
    <t>BH_065_P54</t>
  </si>
  <si>
    <t>BH_065_P63</t>
  </si>
  <si>
    <t>BH_065_P72</t>
  </si>
  <si>
    <t>BH_065_S09</t>
  </si>
  <si>
    <t>BH_065_S18</t>
  </si>
  <si>
    <t>BH_065_S27</t>
  </si>
  <si>
    <t>BH_065_S36</t>
  </si>
  <si>
    <t>BH_065_S45</t>
  </si>
  <si>
    <t>BH_065_S54</t>
  </si>
  <si>
    <t>BH_065_S63</t>
  </si>
  <si>
    <t>BH_065_S72</t>
  </si>
  <si>
    <t>BH_068_C00</t>
  </si>
  <si>
    <t>BH_068_P09</t>
  </si>
  <si>
    <t>BH_068_P18</t>
  </si>
  <si>
    <t>BH_068_P27</t>
  </si>
  <si>
    <t>BH_068_P36</t>
  </si>
  <si>
    <t>BH_068_P45</t>
  </si>
  <si>
    <t>BH_068_P54</t>
  </si>
  <si>
    <t>BH_068_P63</t>
  </si>
  <si>
    <t>BH_068_P72</t>
  </si>
  <si>
    <t>BH_068_S09</t>
  </si>
  <si>
    <t>BH_068_S18</t>
  </si>
  <si>
    <t>BH_068_S27</t>
  </si>
  <si>
    <t>BH_068_S36</t>
  </si>
  <si>
    <t>BH_068_S45</t>
  </si>
  <si>
    <t>BH_068_S54</t>
  </si>
  <si>
    <t>BH_068_S63</t>
  </si>
  <si>
    <t>BH_068_S72</t>
  </si>
  <si>
    <t>BH_073_C00</t>
  </si>
  <si>
    <t>BH_073_P09</t>
  </si>
  <si>
    <t>BH_073_P18</t>
  </si>
  <si>
    <t>BH_073_P27</t>
  </si>
  <si>
    <t>BH_073_P36</t>
  </si>
  <si>
    <t>BH_073_P45</t>
  </si>
  <si>
    <t>BH_073_P54</t>
  </si>
  <si>
    <t>BH_073_P63</t>
  </si>
  <si>
    <t>BH_073_P72</t>
  </si>
  <si>
    <t>BH_073_S09</t>
  </si>
  <si>
    <t>BH_073_S18</t>
  </si>
  <si>
    <t>BH_073_S27</t>
  </si>
  <si>
    <t>BH_073_S36</t>
  </si>
  <si>
    <t>BH_073_S45</t>
  </si>
  <si>
    <t>BH_073_S54</t>
  </si>
  <si>
    <t>BH_073_S63</t>
  </si>
  <si>
    <t>BH_073_S72</t>
  </si>
  <si>
    <t>BH_096_C00</t>
  </si>
  <si>
    <t>BH_096_P09</t>
  </si>
  <si>
    <t>BH_096_P18</t>
  </si>
  <si>
    <t>BH_096_P27</t>
  </si>
  <si>
    <t>BH_096_P36</t>
  </si>
  <si>
    <t>BH_096_P45</t>
  </si>
  <si>
    <t>BH_096_P54</t>
  </si>
  <si>
    <t>BH_096_P63</t>
  </si>
  <si>
    <t>BH_096_P72</t>
  </si>
  <si>
    <t>BH_096_S09</t>
  </si>
  <si>
    <t>BH_096_S18</t>
  </si>
  <si>
    <t>BH_096_S27</t>
  </si>
  <si>
    <t>BH_096_S36</t>
  </si>
  <si>
    <t>BH_096_S45</t>
  </si>
  <si>
    <t>BH_096_S54</t>
  </si>
  <si>
    <t>BH_100_C00</t>
  </si>
  <si>
    <t>BH_100_P09</t>
  </si>
  <si>
    <t>BH_096_S63</t>
  </si>
  <si>
    <t>BH_096_S72</t>
  </si>
  <si>
    <t>BH_100_P18</t>
  </si>
  <si>
    <t>BH_100_P27</t>
  </si>
  <si>
    <t>BH_100_P36</t>
  </si>
  <si>
    <t>BH_100_P45</t>
  </si>
  <si>
    <t>BH_100_P54</t>
  </si>
  <si>
    <t>BH_100_P63</t>
  </si>
  <si>
    <t>BH_100_P72</t>
  </si>
  <si>
    <t>BH_100_S09</t>
  </si>
  <si>
    <t>BH_100_S18</t>
  </si>
  <si>
    <t>BH_100_S27</t>
  </si>
  <si>
    <t>BH_100_S36</t>
  </si>
  <si>
    <t>BH_100_S45</t>
  </si>
  <si>
    <t>BH_100_S54</t>
  </si>
  <si>
    <t>BH_100_S63</t>
  </si>
  <si>
    <t>BH_100_S72</t>
  </si>
  <si>
    <t>BH_127_C00</t>
  </si>
  <si>
    <t>BH_127_P09</t>
  </si>
  <si>
    <t>BH_127_P18</t>
  </si>
  <si>
    <t>BH_127_P27</t>
  </si>
  <si>
    <t>BH_127_P36</t>
  </si>
  <si>
    <t>BH_127_P45</t>
  </si>
  <si>
    <t>BH_127_P54</t>
  </si>
  <si>
    <t>BH_127_P63</t>
  </si>
  <si>
    <t>BH_127_P72</t>
  </si>
  <si>
    <t>BH_127_S09</t>
  </si>
  <si>
    <t>BH_127_S18</t>
  </si>
  <si>
    <t>BH_127_S27</t>
  </si>
  <si>
    <t>BH_127_S36</t>
  </si>
  <si>
    <t>BH_127_S45</t>
  </si>
  <si>
    <t>BH_127_S54</t>
  </si>
  <si>
    <t>BH_127_S63</t>
  </si>
  <si>
    <t>BH_127_S72</t>
  </si>
  <si>
    <t>BH_138_C00</t>
  </si>
  <si>
    <t>BH_138_P09</t>
  </si>
  <si>
    <t>BH_138_P18</t>
  </si>
  <si>
    <t>BH_138_P27</t>
  </si>
  <si>
    <t>BH_138_P36</t>
  </si>
  <si>
    <t>BH_138_P45</t>
  </si>
  <si>
    <t>BH_138_P54</t>
  </si>
  <si>
    <t>BH_138_P63</t>
  </si>
  <si>
    <t>BH_138_P72</t>
  </si>
  <si>
    <t>BH_138_S09</t>
  </si>
  <si>
    <t>BH_138_S18</t>
  </si>
  <si>
    <t>BH_138_S27</t>
  </si>
  <si>
    <t>BH_138_S36</t>
  </si>
  <si>
    <t>BH_138_S45</t>
  </si>
  <si>
    <t>BH_138_S54</t>
  </si>
  <si>
    <t>BH_138_S63</t>
  </si>
  <si>
    <t>BH_138_S72</t>
  </si>
  <si>
    <t>CPT_035_P05</t>
  </si>
  <si>
    <t>CPT_035_P14</t>
  </si>
  <si>
    <t>CPT_035_P23</t>
  </si>
  <si>
    <t>CPT_035_P32</t>
  </si>
  <si>
    <t>CPT_035_P41</t>
  </si>
  <si>
    <t>CPT_035_P50</t>
  </si>
  <si>
    <t>CPT_035_S05</t>
  </si>
  <si>
    <t>CPT_035_S14</t>
  </si>
  <si>
    <t>CPT_035_S23</t>
  </si>
  <si>
    <t>CPT_035_S32</t>
  </si>
  <si>
    <t>CPT_035_S41</t>
  </si>
  <si>
    <t>CPT_035_S50</t>
  </si>
  <si>
    <t>CPT_037_P05</t>
  </si>
  <si>
    <t>CPT_037_P14</t>
  </si>
  <si>
    <t>CPT_037_P23</t>
  </si>
  <si>
    <t>CPT_037_P32</t>
  </si>
  <si>
    <t>CPT_037_P41</t>
  </si>
  <si>
    <t>CPT_037_P50</t>
  </si>
  <si>
    <t>CPT_037_S05</t>
  </si>
  <si>
    <t>CPT_037_S14</t>
  </si>
  <si>
    <t>CPT_037_S23</t>
  </si>
  <si>
    <t>CPT_037_S32</t>
  </si>
  <si>
    <t>CPT_037_S41</t>
  </si>
  <si>
    <t>CPT_037_S50</t>
  </si>
  <si>
    <t>CPT_058_P05</t>
  </si>
  <si>
    <t>CPT_058_P14</t>
  </si>
  <si>
    <t>CPT_058_P23</t>
  </si>
  <si>
    <t>CPT_058_P32</t>
  </si>
  <si>
    <t>CPT_058_P41</t>
  </si>
  <si>
    <t>CPT_058_P50</t>
  </si>
  <si>
    <t>CPT_058_S05</t>
  </si>
  <si>
    <t>CPT_058_S14</t>
  </si>
  <si>
    <t>CPT_058_S23</t>
  </si>
  <si>
    <t>CPT_058_S32</t>
  </si>
  <si>
    <t>CPT_058_S41</t>
  </si>
  <si>
    <t>CPT_058_S50</t>
  </si>
  <si>
    <t>CPT_114_P05</t>
  </si>
  <si>
    <t>CPT_114_P14</t>
  </si>
  <si>
    <t>CPT_114_P23</t>
  </si>
  <si>
    <t>CPT_114_P32</t>
  </si>
  <si>
    <t>CPT_114_P41</t>
  </si>
  <si>
    <t>CPT_114_P50</t>
  </si>
  <si>
    <t>CPT_114_S05</t>
  </si>
  <si>
    <t>CPT_114_S14</t>
  </si>
  <si>
    <t>CPT_114_S23</t>
  </si>
  <si>
    <t>CPT_114_S32</t>
  </si>
  <si>
    <t>CPT_114_S41</t>
  </si>
  <si>
    <t>CPT_114_S50</t>
  </si>
  <si>
    <t>CPT_124_P05</t>
  </si>
  <si>
    <t>CPT_124_P14</t>
  </si>
  <si>
    <t>CPT_124_P23</t>
  </si>
  <si>
    <t>CPT_124_P32</t>
  </si>
  <si>
    <t>CPT_124_P41</t>
  </si>
  <si>
    <t>CPT_124_P50</t>
  </si>
  <si>
    <t>CPT_124_S05</t>
  </si>
  <si>
    <t>CPT_124_S14</t>
  </si>
  <si>
    <t>CPT_124_S23</t>
  </si>
  <si>
    <t>CPT_124_S32</t>
  </si>
  <si>
    <t>CPT_124_S41</t>
  </si>
  <si>
    <t>CPT_124_S50</t>
  </si>
  <si>
    <t>CPT_125_P05</t>
  </si>
  <si>
    <t>CPT_125_P14</t>
  </si>
  <si>
    <t>CPT_125_P23</t>
  </si>
  <si>
    <t>CPT_125_P32</t>
  </si>
  <si>
    <t>CPT_125_P41</t>
  </si>
  <si>
    <t>CPT_125_P50</t>
  </si>
  <si>
    <t>CPT_125_S05</t>
  </si>
  <si>
    <t>CPT_125_S14</t>
  </si>
  <si>
    <t>CPT_125_S23</t>
  </si>
  <si>
    <t>CPT_125_S32</t>
  </si>
  <si>
    <t>CPT_125_S41</t>
  </si>
  <si>
    <t>CPT_125_S50</t>
  </si>
  <si>
    <t>CPT_149_P05</t>
  </si>
  <si>
    <t>CPT_149_P14</t>
  </si>
  <si>
    <t>CPT_149_P23</t>
  </si>
  <si>
    <t>CPT_149_P32</t>
  </si>
  <si>
    <t>CPT_149_P41</t>
  </si>
  <si>
    <t>CPT_149_P50</t>
  </si>
  <si>
    <t>CPT_149_S05</t>
  </si>
  <si>
    <t>CPT_149_S14</t>
  </si>
  <si>
    <t>CPT_149_S23</t>
  </si>
  <si>
    <t>CPT_149_S32</t>
  </si>
  <si>
    <t>CPT_149_S41</t>
  </si>
  <si>
    <t>CPT_149_S50</t>
  </si>
  <si>
    <t>CPT_169_P05</t>
  </si>
  <si>
    <t>CPT_169_P14</t>
  </si>
  <si>
    <t>CPT_169_P23</t>
  </si>
  <si>
    <t>CPT_169_P32</t>
  </si>
  <si>
    <t>CPT_169_P41</t>
  </si>
  <si>
    <t>CPT_169_P50</t>
  </si>
  <si>
    <t>CPT_169_S05</t>
  </si>
  <si>
    <t>CPT_169_S14</t>
  </si>
  <si>
    <t>CPT_169_S23</t>
  </si>
  <si>
    <t>CPT_169_S32</t>
  </si>
  <si>
    <t>CPT_169_S41</t>
  </si>
  <si>
    <t>CPT_169_S50</t>
  </si>
  <si>
    <t>CPT_193_P05</t>
  </si>
  <si>
    <t>CPT_193_P14</t>
  </si>
  <si>
    <t>CPT_193_S05</t>
  </si>
  <si>
    <t>CPT_193_S14</t>
  </si>
  <si>
    <t>CPT_193_S23</t>
  </si>
  <si>
    <t>CPT_193_S32</t>
  </si>
  <si>
    <t>CPT_193_S41</t>
  </si>
  <si>
    <t>CPT_193_S50</t>
  </si>
  <si>
    <t>CPT_202_P05</t>
  </si>
  <si>
    <t>CPT_202_P14</t>
  </si>
  <si>
    <t>CPT_202_P23</t>
  </si>
  <si>
    <t>CPT_202_P32</t>
  </si>
  <si>
    <t>CPT_202_P41</t>
  </si>
  <si>
    <t>CPT_202_P50</t>
  </si>
  <si>
    <t>CPT_202_S05</t>
  </si>
  <si>
    <t>CPT_202_S14</t>
  </si>
  <si>
    <t>CPT_202_S23</t>
  </si>
  <si>
    <t>CPT_202_S32</t>
  </si>
  <si>
    <t>CPT_202_S41</t>
  </si>
  <si>
    <t>CPT_202_S50</t>
  </si>
  <si>
    <t>CPT_206_P05</t>
  </si>
  <si>
    <t>CPT_206_P14</t>
  </si>
  <si>
    <t>CPT_206_P23</t>
  </si>
  <si>
    <t>CPT_206_P32</t>
  </si>
  <si>
    <t>CPT_206_P41</t>
  </si>
  <si>
    <t>CPT_206_P50</t>
  </si>
  <si>
    <t>CPT_206_S05</t>
  </si>
  <si>
    <t>CPT_206_S14</t>
  </si>
  <si>
    <t>CPT_206_S23</t>
  </si>
  <si>
    <t>CPT_206_S32</t>
  </si>
  <si>
    <t>CPT_206_S41</t>
  </si>
  <si>
    <t>CPT_206_S50</t>
  </si>
  <si>
    <t>CPT_214_P05</t>
  </si>
  <si>
    <t>CPT_214_P14</t>
  </si>
  <si>
    <t>CPT_214_P23</t>
  </si>
  <si>
    <t>CPT_214_P32</t>
  </si>
  <si>
    <t>CPT_214_P41</t>
  </si>
  <si>
    <t>CPT_214_P50</t>
  </si>
  <si>
    <t>CPT_214_S05</t>
  </si>
  <si>
    <t>CPT_214_S14</t>
  </si>
  <si>
    <t>CPT_214_S23</t>
  </si>
  <si>
    <t>CPT_214_S32</t>
  </si>
  <si>
    <t>CPT_214_S41</t>
  </si>
  <si>
    <t>CPT_214_S50</t>
  </si>
  <si>
    <t>CPT_221_P05</t>
  </si>
  <si>
    <t>CPT_221_P14</t>
  </si>
  <si>
    <t>CPT_221_P23</t>
  </si>
  <si>
    <t>CPT_221_P32</t>
  </si>
  <si>
    <t>CPT_221_P41</t>
  </si>
  <si>
    <t>CPT_221_P50</t>
  </si>
  <si>
    <t>CPT_221_S05</t>
  </si>
  <si>
    <t>CPT_221_S14</t>
  </si>
  <si>
    <t>CPT_221_S23</t>
  </si>
  <si>
    <t>CPT_221_S32</t>
  </si>
  <si>
    <t>CPT_221_S41</t>
  </si>
  <si>
    <t>CPT_221_S50</t>
  </si>
  <si>
    <t>CPT_224_P05</t>
  </si>
  <si>
    <t>CPT_224_P14</t>
  </si>
  <si>
    <t>CPT_224_P23</t>
  </si>
  <si>
    <t>CPT_224_P32</t>
  </si>
  <si>
    <t>CPT_224_P41</t>
  </si>
  <si>
    <t>CPT_224_P50</t>
  </si>
  <si>
    <t>CPT_224_S05</t>
  </si>
  <si>
    <t>CPT_224_S14</t>
  </si>
  <si>
    <t>CPT_224_S23</t>
  </si>
  <si>
    <t>CPT_224_S32</t>
  </si>
  <si>
    <t>CPT_224_S41</t>
  </si>
  <si>
    <t>CPT_224_S50</t>
  </si>
  <si>
    <t>CPT_229_P05</t>
  </si>
  <si>
    <t>CPT_229_P14</t>
  </si>
  <si>
    <t>CPT_229_P23</t>
  </si>
  <si>
    <t>CPT_229_P32</t>
  </si>
  <si>
    <t>CPT_229_P41</t>
  </si>
  <si>
    <t>CPT_229_P50</t>
  </si>
  <si>
    <t>CPT_229_S05</t>
  </si>
  <si>
    <t>CPT_229_S14</t>
  </si>
  <si>
    <t>CPT_229_S23</t>
  </si>
  <si>
    <t>CPT_229_S32</t>
  </si>
  <si>
    <t>CPT_229_S41</t>
  </si>
  <si>
    <t>CPT_229_S50</t>
  </si>
  <si>
    <t>CPT_254_P05</t>
  </si>
  <si>
    <t>CPT_254_P14</t>
  </si>
  <si>
    <t>CPT_254_P23</t>
  </si>
  <si>
    <t>CPT_254_P32</t>
  </si>
  <si>
    <t>CPT_254_P41</t>
  </si>
  <si>
    <t>CPT_254_P50</t>
  </si>
  <si>
    <t>CPT_254_S05</t>
  </si>
  <si>
    <t>CPT_254_S14</t>
  </si>
  <si>
    <t>CPT_254_S23</t>
  </si>
  <si>
    <t>CPT_254_S32</t>
  </si>
  <si>
    <t>CPT_254_S41</t>
  </si>
  <si>
    <t>CPT_254_S50</t>
  </si>
  <si>
    <t>CPT_255_P05</t>
  </si>
  <si>
    <t>CPT_255_P14</t>
  </si>
  <si>
    <t>CPT_255_P23</t>
  </si>
  <si>
    <t>CPT_255_P32</t>
  </si>
  <si>
    <t>CPT_255_P41</t>
  </si>
  <si>
    <t>CPT_255_P50</t>
  </si>
  <si>
    <t>CPT_255_S05</t>
  </si>
  <si>
    <t>CPT_255_S14</t>
  </si>
  <si>
    <t>CPT_255_S23</t>
  </si>
  <si>
    <t>CPT_255_S32</t>
  </si>
  <si>
    <t>CPT_255_S41</t>
  </si>
  <si>
    <t>CPT_255_S50</t>
  </si>
  <si>
    <t>CPT_259_P05</t>
  </si>
  <si>
    <t>CPT_259_P14</t>
  </si>
  <si>
    <t>CPT_259_P23</t>
  </si>
  <si>
    <t>CPT_259_P32</t>
  </si>
  <si>
    <t>CPT_259_P41</t>
  </si>
  <si>
    <t>CPT_259_P50</t>
  </si>
  <si>
    <t>CPT_259_S05</t>
  </si>
  <si>
    <t>CPT_259_S14</t>
  </si>
  <si>
    <t>CPT_259_S23</t>
  </si>
  <si>
    <t>CPT_259_S32</t>
  </si>
  <si>
    <t>CPT_259_S41</t>
  </si>
  <si>
    <t>CPT_259_S50</t>
  </si>
  <si>
    <t>CPT_321_P05</t>
  </si>
  <si>
    <t>CPT_321_P14</t>
  </si>
  <si>
    <t>CPT_321_P23</t>
  </si>
  <si>
    <t>CPT_321_P32</t>
  </si>
  <si>
    <t>CPT_321_P41</t>
  </si>
  <si>
    <t>CPT_321_P50</t>
  </si>
  <si>
    <t>CPT_321_S05</t>
  </si>
  <si>
    <t>CPT_321_S14</t>
  </si>
  <si>
    <t>CPT_321_S23</t>
  </si>
  <si>
    <t>CPT_321_S32</t>
  </si>
  <si>
    <t>CPT_321_S41</t>
  </si>
  <si>
    <t>CPT_321_S50</t>
  </si>
  <si>
    <t>CPT_329_P05</t>
  </si>
  <si>
    <t>CPT_329_P14</t>
  </si>
  <si>
    <t>CPT_329_P23</t>
  </si>
  <si>
    <t>CPT_329_P32</t>
  </si>
  <si>
    <t>CPT_329_P41</t>
  </si>
  <si>
    <t>CPT_329_P50</t>
  </si>
  <si>
    <t>CPT_329_S05</t>
  </si>
  <si>
    <t>CPT_329_S14</t>
  </si>
  <si>
    <t>CPT_329_S23</t>
  </si>
  <si>
    <t>CPT_329_S32</t>
  </si>
  <si>
    <t>CPT_329_S41</t>
  </si>
  <si>
    <t>CPT_329_S50</t>
  </si>
  <si>
    <t>CPT_336_P05</t>
  </si>
  <si>
    <t>CPT_336_P14</t>
  </si>
  <si>
    <t>CPT_336_P23</t>
  </si>
  <si>
    <t>CPT_336_P32</t>
  </si>
  <si>
    <t>CPT_336_P41</t>
  </si>
  <si>
    <t>CPT_336_P50</t>
  </si>
  <si>
    <t>CPT_336_S05</t>
  </si>
  <si>
    <t>CPT_336_S14</t>
  </si>
  <si>
    <t>CPT_336_S23</t>
  </si>
  <si>
    <t>CPT_336_S32</t>
  </si>
  <si>
    <t>CPT_336_S41</t>
  </si>
  <si>
    <t>CPT_336_S50</t>
  </si>
  <si>
    <t>CPT_193_P23</t>
  </si>
  <si>
    <t>CPT_193_P32</t>
  </si>
  <si>
    <t>CPT_193_P41</t>
  </si>
  <si>
    <t>CPT_193_P50</t>
  </si>
  <si>
    <t>CPT_033_P05</t>
  </si>
  <si>
    <t>CPT_033_P14</t>
  </si>
  <si>
    <t>CPT_033_P23</t>
  </si>
  <si>
    <t>CPT_033_P32</t>
  </si>
  <si>
    <t>CPT_033_P41</t>
  </si>
  <si>
    <t>CPT_033_P50</t>
  </si>
  <si>
    <t>CPT_033_S05</t>
  </si>
  <si>
    <t>CPT_033_S14</t>
  </si>
  <si>
    <t>CPT_033_S23</t>
  </si>
  <si>
    <t>CPT_033_S32</t>
  </si>
  <si>
    <t>CPT_033_S41</t>
  </si>
  <si>
    <t>CPT_033_S50</t>
  </si>
  <si>
    <t>BH_019_C00</t>
  </si>
  <si>
    <t>BH_019_P09</t>
  </si>
  <si>
    <t>BH_019_P18</t>
  </si>
  <si>
    <t>BH_019_P27</t>
  </si>
  <si>
    <t>BH_019_P36</t>
  </si>
  <si>
    <t>BH_019_P45</t>
  </si>
  <si>
    <t>BH_019_P54</t>
  </si>
  <si>
    <t>BH_019_P63</t>
  </si>
  <si>
    <t>BH_019_P72</t>
  </si>
  <si>
    <t>BH_019_S09</t>
  </si>
  <si>
    <t>BH_019_S18</t>
  </si>
  <si>
    <t>BH_019_S27</t>
  </si>
  <si>
    <t>BH_019_S36</t>
  </si>
  <si>
    <t>BH_019_S45</t>
  </si>
  <si>
    <t>BH_019_S54</t>
  </si>
  <si>
    <t>BH_019_S63</t>
  </si>
  <si>
    <t>BH_019_S72</t>
  </si>
  <si>
    <t>BH_022_C00</t>
  </si>
  <si>
    <t>BH_022_P09</t>
  </si>
  <si>
    <t>BH_022_P18</t>
  </si>
  <si>
    <t>BH_022_P27</t>
  </si>
  <si>
    <t>BH_022_P36</t>
  </si>
  <si>
    <t>BH_022_P45</t>
  </si>
  <si>
    <t>BH_022_P54</t>
  </si>
  <si>
    <t>BH_022_P63</t>
  </si>
  <si>
    <t>BH_022_P72</t>
  </si>
  <si>
    <t>BH_022_S09</t>
  </si>
  <si>
    <t>BH_022_S18</t>
  </si>
  <si>
    <t>BH_022_S27</t>
  </si>
  <si>
    <t>BH_022_S36</t>
  </si>
  <si>
    <t>BH_022_S45</t>
  </si>
  <si>
    <t>BH_022_S54</t>
  </si>
  <si>
    <t>BH_022_S63</t>
  </si>
  <si>
    <t>BH_022_S72</t>
  </si>
  <si>
    <t>BH_025_C00</t>
  </si>
  <si>
    <t>BH_025_P09</t>
  </si>
  <si>
    <t>BH_025_P18</t>
  </si>
  <si>
    <t>BH_025_P27</t>
  </si>
  <si>
    <t>BH_025_P36</t>
  </si>
  <si>
    <t>BH_025_P45</t>
  </si>
  <si>
    <t>BH_025_P54</t>
  </si>
  <si>
    <t>BH_025_P63</t>
  </si>
  <si>
    <t>BH_025_P72</t>
  </si>
  <si>
    <t>BH_025_S09</t>
  </si>
  <si>
    <t>BH_025_S18</t>
  </si>
  <si>
    <t>BH_025_S27</t>
  </si>
  <si>
    <t>BH_025_S36</t>
  </si>
  <si>
    <t>BH_025_S45</t>
  </si>
  <si>
    <t>BH_025_S54</t>
  </si>
  <si>
    <t>BH_025_S63</t>
  </si>
  <si>
    <t>BH_025_S72</t>
  </si>
  <si>
    <t>BH_052_C00</t>
  </si>
  <si>
    <t>BH_052_P09</t>
  </si>
  <si>
    <t>BH_052_P18</t>
  </si>
  <si>
    <t>BH_052_P27</t>
  </si>
  <si>
    <t>BH_052_P36</t>
  </si>
  <si>
    <t>BH_052_P45</t>
  </si>
  <si>
    <t>BH_052_P54</t>
  </si>
  <si>
    <t>BH_052_P63</t>
  </si>
  <si>
    <t>BH_052_P72</t>
  </si>
  <si>
    <t>BH_052_S09</t>
  </si>
  <si>
    <t>BH_052_S18</t>
  </si>
  <si>
    <t>BH_052_S27</t>
  </si>
  <si>
    <t>BH_052_S36</t>
  </si>
  <si>
    <t>BH_052_S45</t>
  </si>
  <si>
    <t>BH_052_S54</t>
  </si>
  <si>
    <t>BH_052_S63</t>
  </si>
  <si>
    <t>BH_052_S72</t>
  </si>
  <si>
    <t>BH_074_C00</t>
  </si>
  <si>
    <t>BH_074_P09</t>
  </si>
  <si>
    <t>BH_074_P18</t>
  </si>
  <si>
    <t>BH_074_P27</t>
  </si>
  <si>
    <t>BH_074_P36</t>
  </si>
  <si>
    <t>BH_074_P45</t>
  </si>
  <si>
    <t>BH_074_P54</t>
  </si>
  <si>
    <t>BH_074_P63</t>
  </si>
  <si>
    <t>BH_074_P72</t>
  </si>
  <si>
    <t>BH_074_S09</t>
  </si>
  <si>
    <t>BH_074_S18</t>
  </si>
  <si>
    <t>BH_074_S27</t>
  </si>
  <si>
    <t>BH_074_S36</t>
  </si>
  <si>
    <t>BH_074_S45</t>
  </si>
  <si>
    <t>BH_074_S54</t>
  </si>
  <si>
    <t>BH_074_S63</t>
  </si>
  <si>
    <t>BH_074_S72</t>
  </si>
  <si>
    <t>BH_090_C00</t>
  </si>
  <si>
    <t>BH_090_P09</t>
  </si>
  <si>
    <t>BH_090_P18</t>
  </si>
  <si>
    <t>BH_090_P27</t>
  </si>
  <si>
    <t>BH_090_P36</t>
  </si>
  <si>
    <t>BH_090_P45</t>
  </si>
  <si>
    <t>BH_090_P54</t>
  </si>
  <si>
    <t>BH_090_P63</t>
  </si>
  <si>
    <t>BH_090_P72</t>
  </si>
  <si>
    <t>BH_090_S09</t>
  </si>
  <si>
    <t>BH_090_S18</t>
  </si>
  <si>
    <t>BH_090_S27</t>
  </si>
  <si>
    <t>BH_090_S36</t>
  </si>
  <si>
    <t>BH_090_S45</t>
  </si>
  <si>
    <t>BH_090_S54</t>
  </si>
  <si>
    <t>BH_090_S63</t>
  </si>
  <si>
    <t>BH_090_S72</t>
  </si>
  <si>
    <t>BH_109_C00</t>
  </si>
  <si>
    <t>BH_109_P09</t>
  </si>
  <si>
    <t>BH_109_P18</t>
  </si>
  <si>
    <t>BH_109_P27</t>
  </si>
  <si>
    <t>BH_109_P36</t>
  </si>
  <si>
    <t>BH_109_P45</t>
  </si>
  <si>
    <t>BH_109_P54</t>
  </si>
  <si>
    <t>BH_109_P63</t>
  </si>
  <si>
    <t>BH_109_P72</t>
  </si>
  <si>
    <t>BH_109_S09</t>
  </si>
  <si>
    <t>BH_109_S18</t>
  </si>
  <si>
    <t>BH_109_S27</t>
  </si>
  <si>
    <t>BH_109_S36</t>
  </si>
  <si>
    <t>BH_109_S45</t>
  </si>
  <si>
    <t>BH_109_S54</t>
  </si>
  <si>
    <t>BH_109_S63</t>
  </si>
  <si>
    <t>BH_109_S72</t>
  </si>
  <si>
    <t>CPT_036_P05</t>
  </si>
  <si>
    <t>CPT_036_P14</t>
  </si>
  <si>
    <t>CPT_036_P23</t>
  </si>
  <si>
    <t>CPT_036_P32</t>
  </si>
  <si>
    <t>CPT_036_P41</t>
  </si>
  <si>
    <t>CPT_036_P50</t>
  </si>
  <si>
    <t>CPT_036_S05</t>
  </si>
  <si>
    <t>CPT_036_S14</t>
  </si>
  <si>
    <t>CPT_036_S23</t>
  </si>
  <si>
    <t>CPT_036_S32</t>
  </si>
  <si>
    <t>CPT_036_S41</t>
  </si>
  <si>
    <t>CPT_036_S50</t>
  </si>
  <si>
    <t>CPT_047_P05</t>
  </si>
  <si>
    <t>CPT_047_P14</t>
  </si>
  <si>
    <t>CPT_047_P23</t>
  </si>
  <si>
    <t>CPT_047_P32</t>
  </si>
  <si>
    <t>CPT_047_P41</t>
  </si>
  <si>
    <t>CPT_047_P50</t>
  </si>
  <si>
    <t>CPT_047_S05</t>
  </si>
  <si>
    <t>CPT_047_S14</t>
  </si>
  <si>
    <t>CPT_047_S23</t>
  </si>
  <si>
    <t>CPT_047_S32</t>
  </si>
  <si>
    <t>CPT_047_S41</t>
  </si>
  <si>
    <t>CPT_047_S50</t>
  </si>
  <si>
    <t>CPT_067_P05</t>
  </si>
  <si>
    <t>CPT_067_P14</t>
  </si>
  <si>
    <t>CPT_067_P23</t>
  </si>
  <si>
    <t>CPT_067_P32</t>
  </si>
  <si>
    <t>CPT_067_P41</t>
  </si>
  <si>
    <t>CPT_067_P50</t>
  </si>
  <si>
    <t>CPT_067_S05</t>
  </si>
  <si>
    <t>CPT_067_S14</t>
  </si>
  <si>
    <t>CPT_067_S23</t>
  </si>
  <si>
    <t>CPT_067_S32</t>
  </si>
  <si>
    <t>CPT_067_S41</t>
  </si>
  <si>
    <t>CPT_067_S50</t>
  </si>
  <si>
    <t>CPT_072_P05</t>
  </si>
  <si>
    <t>CPT_072_P14</t>
  </si>
  <si>
    <t>CPT_072_P23</t>
  </si>
  <si>
    <t>CPT_072_P32</t>
  </si>
  <si>
    <t>CPT_072_P41</t>
  </si>
  <si>
    <t>CPT_072_P50</t>
  </si>
  <si>
    <t>CPT_072_S05</t>
  </si>
  <si>
    <t>CPT_072_S14</t>
  </si>
  <si>
    <t>CPT_072_S23</t>
  </si>
  <si>
    <t>CPT_072_S32</t>
  </si>
  <si>
    <t>CPT_072_S41</t>
  </si>
  <si>
    <t>CPT_072_S50</t>
  </si>
  <si>
    <t>CPT_085_P05</t>
  </si>
  <si>
    <t>CPT_085_P14</t>
  </si>
  <si>
    <t>CPT_085_P23</t>
  </si>
  <si>
    <t>CPT_085_P32</t>
  </si>
  <si>
    <t>CPT_085_P41</t>
  </si>
  <si>
    <t>CPT_085_P50</t>
  </si>
  <si>
    <t>CPT_085_S05</t>
  </si>
  <si>
    <t>CPT_085_S14</t>
  </si>
  <si>
    <t>CPT_085_S23</t>
  </si>
  <si>
    <t>CPT_085_S32</t>
  </si>
  <si>
    <t>CPT_085_S41</t>
  </si>
  <si>
    <t>CPT_085_S50</t>
  </si>
  <si>
    <t>CPT_101_P05</t>
  </si>
  <si>
    <t>CPT_101_P14</t>
  </si>
  <si>
    <t>CPT_101_P23</t>
  </si>
  <si>
    <t>CPT_101_P32</t>
  </si>
  <si>
    <t>CPT_101_P41</t>
  </si>
  <si>
    <t>CPT_101_P50</t>
  </si>
  <si>
    <t>CPT_101_S05</t>
  </si>
  <si>
    <t>CPT_101_S14</t>
  </si>
  <si>
    <t>CPT_101_S23</t>
  </si>
  <si>
    <t>CPT_101_S32</t>
  </si>
  <si>
    <t>CPT_101_S41</t>
  </si>
  <si>
    <t>CPT_101_S50</t>
  </si>
  <si>
    <t>CPT_109_P05</t>
  </si>
  <si>
    <t>CPT_109_P14</t>
  </si>
  <si>
    <t>CPT_109_P23</t>
  </si>
  <si>
    <t>CPT_109_P32</t>
  </si>
  <si>
    <t>CPT_109_P41</t>
  </si>
  <si>
    <t>CPT_109_P50</t>
  </si>
  <si>
    <t>CPT_109_S05</t>
  </si>
  <si>
    <t>CPT_109_S14</t>
  </si>
  <si>
    <t>CPT_109_S23</t>
  </si>
  <si>
    <t>CPT_109_S32</t>
  </si>
  <si>
    <t>CPT_109_S41</t>
  </si>
  <si>
    <t>CPT_109_S50</t>
  </si>
  <si>
    <t>CPT_110_P05</t>
  </si>
  <si>
    <t>CPT_110_P14</t>
  </si>
  <si>
    <t>CPT_110_P23</t>
  </si>
  <si>
    <t>CPT_110_P32</t>
  </si>
  <si>
    <t>CPT_110_P41</t>
  </si>
  <si>
    <t>CPT_110_P50</t>
  </si>
  <si>
    <t>CPT_110_S05</t>
  </si>
  <si>
    <t>CPT_110_S14</t>
  </si>
  <si>
    <t>CPT_110_S23</t>
  </si>
  <si>
    <t>CPT_110_S32</t>
  </si>
  <si>
    <t>CPT_110_S41</t>
  </si>
  <si>
    <t>CPT_110_S50</t>
  </si>
  <si>
    <t>CPT_171_P05</t>
  </si>
  <si>
    <t>CPT_171_P14</t>
  </si>
  <si>
    <t>CPT_171_P23</t>
  </si>
  <si>
    <t>CPT_171_P32</t>
  </si>
  <si>
    <t>CPT_171_P41</t>
  </si>
  <si>
    <t>CPT_171_P50</t>
  </si>
  <si>
    <t>CPT_171_S05</t>
  </si>
  <si>
    <t>CPT_171_S14</t>
  </si>
  <si>
    <t>CPT_171_S23</t>
  </si>
  <si>
    <t>CPT_171_S32</t>
  </si>
  <si>
    <t>CPT_171_S41</t>
  </si>
  <si>
    <t>CPT_171_S50</t>
  </si>
  <si>
    <t>CPT_176_P05</t>
  </si>
  <si>
    <t>CPT_176_P14</t>
  </si>
  <si>
    <t>CPT_176_P23</t>
  </si>
  <si>
    <t>CPT_176_P32</t>
  </si>
  <si>
    <t>CPT_176_P41</t>
  </si>
  <si>
    <t>CPT_176_P50</t>
  </si>
  <si>
    <t>CPT_176_S05</t>
  </si>
  <si>
    <t>CPT_176_S14</t>
  </si>
  <si>
    <t>CPT_176_S23</t>
  </si>
  <si>
    <t>CPT_176_S32</t>
  </si>
  <si>
    <t>CPT_176_S41</t>
  </si>
  <si>
    <t>CPT_176_S50</t>
  </si>
  <si>
    <t>CPT_182_P05</t>
  </si>
  <si>
    <t>CPT_182_P14</t>
  </si>
  <si>
    <t>CPT_182_P23</t>
  </si>
  <si>
    <t>CPT_182_P32</t>
  </si>
  <si>
    <t>CPT_182_P41</t>
  </si>
  <si>
    <t>CPT_182_P50</t>
  </si>
  <si>
    <t>CPT_182_S05</t>
  </si>
  <si>
    <t>CPT_182_S14</t>
  </si>
  <si>
    <t>CPT_182_S23</t>
  </si>
  <si>
    <t>CPT_182_S32</t>
  </si>
  <si>
    <t>CPT_182_S41</t>
  </si>
  <si>
    <t>CPT_182_S50</t>
  </si>
  <si>
    <t>CPT_227_P05</t>
  </si>
  <si>
    <t>CPT_227_P14</t>
  </si>
  <si>
    <t>CPT_227_P23</t>
  </si>
  <si>
    <t>CPT_227_P32</t>
  </si>
  <si>
    <t>CPT_227_P41</t>
  </si>
  <si>
    <t>CPT_227_P50</t>
  </si>
  <si>
    <t>CPT_227_S05</t>
  </si>
  <si>
    <t>CPT_227_S14</t>
  </si>
  <si>
    <t>CPT_227_S23</t>
  </si>
  <si>
    <t>CPT_227_S32</t>
  </si>
  <si>
    <t>CPT_227_S41</t>
  </si>
  <si>
    <t>CPT_227_S50</t>
  </si>
  <si>
    <t>CPT_234_P05</t>
  </si>
  <si>
    <t>CPT_234_P14</t>
  </si>
  <si>
    <t>CPT_234_P23</t>
  </si>
  <si>
    <t>CPT_234_P32</t>
  </si>
  <si>
    <t>CPT_234_P41</t>
  </si>
  <si>
    <t>CPT_234_P50</t>
  </si>
  <si>
    <t>CPT_234_S05</t>
  </si>
  <si>
    <t>CPT_234_S14</t>
  </si>
  <si>
    <t>CPT_234_S23</t>
  </si>
  <si>
    <t>CPT_234_S32</t>
  </si>
  <si>
    <t>CPT_234_S41</t>
  </si>
  <si>
    <t>CPT_234_S50</t>
  </si>
  <si>
    <t>CPT_245_P05</t>
  </si>
  <si>
    <t>CPT_245_P14</t>
  </si>
  <si>
    <t>CPT_245_P23</t>
  </si>
  <si>
    <t>CPT_245_P32</t>
  </si>
  <si>
    <t>CPT_245_P41</t>
  </si>
  <si>
    <t>CPT_245_P50</t>
  </si>
  <si>
    <t>CPT_245_S05</t>
  </si>
  <si>
    <t>CPT_245_S14</t>
  </si>
  <si>
    <t>CPT_245_S23</t>
  </si>
  <si>
    <t>CPT_245_S32</t>
  </si>
  <si>
    <t>CPT_245_S41</t>
  </si>
  <si>
    <t>CPT_245_S50</t>
  </si>
  <si>
    <t>CPT_279_P05</t>
  </si>
  <si>
    <t>CPT_279_P14</t>
  </si>
  <si>
    <t>CPT_279_P23</t>
  </si>
  <si>
    <t>CPT_279_P32</t>
  </si>
  <si>
    <t>CPT_279_P41</t>
  </si>
  <si>
    <t>CPT_279_P50</t>
  </si>
  <si>
    <t>CPT_279_S05</t>
  </si>
  <si>
    <t>CPT_279_S14</t>
  </si>
  <si>
    <t>CPT_279_S23</t>
  </si>
  <si>
    <t>CPT_279_S32</t>
  </si>
  <si>
    <t>CPT_279_S41</t>
  </si>
  <si>
    <t>CPT_279_S50</t>
  </si>
  <si>
    <t>CPT_324_P05</t>
  </si>
  <si>
    <t>CPT_324_P14</t>
  </si>
  <si>
    <t>CPT_324_P23</t>
  </si>
  <si>
    <t>CPT_324_P32</t>
  </si>
  <si>
    <t>CPT_324_P41</t>
  </si>
  <si>
    <t>CPT_324_P50</t>
  </si>
  <si>
    <t>CPT_324_S05</t>
  </si>
  <si>
    <t>CPT_324_S14</t>
  </si>
  <si>
    <t>CPT_324_S23</t>
  </si>
  <si>
    <t>CPT_324_S32</t>
  </si>
  <si>
    <t>CPT_324_S41</t>
  </si>
  <si>
    <t>CPT_324_S50</t>
  </si>
  <si>
    <t>CPT_332_P05</t>
  </si>
  <si>
    <t>CPT_332_P14</t>
  </si>
  <si>
    <t>CPT_332_P23</t>
  </si>
  <si>
    <t>CPT_332_P32</t>
  </si>
  <si>
    <t>CPT_332_P41</t>
  </si>
  <si>
    <t>CPT_332_P50</t>
  </si>
  <si>
    <t>CPT_332_S05</t>
  </si>
  <si>
    <t>CPT_332_S14</t>
  </si>
  <si>
    <t>CPT_332_S23</t>
  </si>
  <si>
    <t>CPT_332_S32</t>
  </si>
  <si>
    <t>CPT_332_S41</t>
  </si>
  <si>
    <t>CPT_332_S50</t>
  </si>
  <si>
    <t>CPT_038_P05</t>
  </si>
  <si>
    <t>CPT_038_P14</t>
  </si>
  <si>
    <t>CPT_038_P23</t>
  </si>
  <si>
    <t>CPT_038_P32</t>
  </si>
  <si>
    <t>CPT_038_P41</t>
  </si>
  <si>
    <t>CPT_038_P50</t>
  </si>
  <si>
    <t>CPT_038_S05</t>
  </si>
  <si>
    <t>CPT_038_S14</t>
  </si>
  <si>
    <t>CPT_038_S23</t>
  </si>
  <si>
    <t>CPT_038_S32</t>
  </si>
  <si>
    <t>CPT_038_S41</t>
  </si>
  <si>
    <t>CPT_038_S50</t>
  </si>
  <si>
    <t>CPT_050_P05</t>
  </si>
  <si>
    <t>CPT_050_P14</t>
  </si>
  <si>
    <t>CPT_050_P23</t>
  </si>
  <si>
    <t>CPT_050_P32</t>
  </si>
  <si>
    <t>CPT_050_P41</t>
  </si>
  <si>
    <t>CPT_050_P50</t>
  </si>
  <si>
    <t>CPT_050_S05</t>
  </si>
  <si>
    <t>CPT_050_S14</t>
  </si>
  <si>
    <t>CPT_050_S23</t>
  </si>
  <si>
    <t>CPT_050_S32</t>
  </si>
  <si>
    <t>CPT_050_S41</t>
  </si>
  <si>
    <t>CPT_050_S50</t>
  </si>
  <si>
    <t>CPT_066_P05</t>
  </si>
  <si>
    <t>CPT_066_P14</t>
  </si>
  <si>
    <t>CPT_066_P23</t>
  </si>
  <si>
    <t>CPT_066_P32</t>
  </si>
  <si>
    <t>CPT_066_P41</t>
  </si>
  <si>
    <t>CPT_066_P50</t>
  </si>
  <si>
    <t>CPT_066_S05</t>
  </si>
  <si>
    <t>CPT_066_S14</t>
  </si>
  <si>
    <t>CPT_066_S23</t>
  </si>
  <si>
    <t>CPT_066_S32</t>
  </si>
  <si>
    <t>CPT_066_S41</t>
  </si>
  <si>
    <t>CPT_066_S50</t>
  </si>
  <si>
    <t>BM07 Borehole</t>
  </si>
  <si>
    <t>BM07 CPT</t>
  </si>
  <si>
    <t>BH_029_C00</t>
  </si>
  <si>
    <t>BH_029_P09</t>
  </si>
  <si>
    <t>BH_029_P18</t>
  </si>
  <si>
    <t>BH_029_P27</t>
  </si>
  <si>
    <t>BH_029_P36</t>
  </si>
  <si>
    <t>BH_029_P45</t>
  </si>
  <si>
    <t>BH_029_P54</t>
  </si>
  <si>
    <t>BH_029_P63</t>
  </si>
  <si>
    <t>BH_029_P72</t>
  </si>
  <si>
    <t>BH_029_S09</t>
  </si>
  <si>
    <t>BH_029_S18</t>
  </si>
  <si>
    <t>BH_029_S27</t>
  </si>
  <si>
    <t>BH_029_S36</t>
  </si>
  <si>
    <t>BH_029_S45</t>
  </si>
  <si>
    <t>BH_029_S54</t>
  </si>
  <si>
    <t>BH_029_S63</t>
  </si>
  <si>
    <t>BH_029_S72</t>
  </si>
  <si>
    <t>BM08 Borehole</t>
  </si>
  <si>
    <t>BM08 CPT</t>
  </si>
  <si>
    <t>BH_059_C00</t>
  </si>
  <si>
    <t>BH_059_P09</t>
  </si>
  <si>
    <t>BH_059_P18</t>
  </si>
  <si>
    <t>BH_059_P27</t>
  </si>
  <si>
    <t>BH_059_P36</t>
  </si>
  <si>
    <t>BH_059_P45</t>
  </si>
  <si>
    <t>BH_059_P54</t>
  </si>
  <si>
    <t>BH_059_P63</t>
  </si>
  <si>
    <t>BH_059_P72</t>
  </si>
  <si>
    <t>BH_059_S09</t>
  </si>
  <si>
    <t>BH_059_S18</t>
  </si>
  <si>
    <t>BH_059_S27</t>
  </si>
  <si>
    <t>BH_059_S36</t>
  </si>
  <si>
    <t>BH_059_S45</t>
  </si>
  <si>
    <t>BH_059_S54</t>
  </si>
  <si>
    <t>BH_059_S63</t>
  </si>
  <si>
    <t>BH_059_S72</t>
  </si>
  <si>
    <t>BH_070_C00</t>
  </si>
  <si>
    <t>BH_070_P09</t>
  </si>
  <si>
    <t>BH_070_P18</t>
  </si>
  <si>
    <t>BH_070_P27</t>
  </si>
  <si>
    <t>BH_070_P36</t>
  </si>
  <si>
    <t>BH_070_P45</t>
  </si>
  <si>
    <t>BH_070_P54</t>
  </si>
  <si>
    <t>BH_070_P63</t>
  </si>
  <si>
    <t>BH_070_P72</t>
  </si>
  <si>
    <t>BH_070_S09</t>
  </si>
  <si>
    <t>BH_070_S18</t>
  </si>
  <si>
    <t>BH_070_S27</t>
  </si>
  <si>
    <t>BH_070_S36</t>
  </si>
  <si>
    <t>BH_070_S45</t>
  </si>
  <si>
    <t>BH_070_S54</t>
  </si>
  <si>
    <t>BH_070_S63</t>
  </si>
  <si>
    <t>BH_070_S72</t>
  </si>
  <si>
    <t>BH_093_C00</t>
  </si>
  <si>
    <t>BH_093_P09</t>
  </si>
  <si>
    <t>BH_093_P18</t>
  </si>
  <si>
    <t>BH_093_P27</t>
  </si>
  <si>
    <t>BH_093_P36</t>
  </si>
  <si>
    <t>BH_093_P45</t>
  </si>
  <si>
    <t>BH_093_P54</t>
  </si>
  <si>
    <t>BH_093_P63</t>
  </si>
  <si>
    <t>BH_093_P72</t>
  </si>
  <si>
    <t>BH_093_S09</t>
  </si>
  <si>
    <t>BH_093_S18</t>
  </si>
  <si>
    <t>BH_093_S27</t>
  </si>
  <si>
    <t>BH_093_S36</t>
  </si>
  <si>
    <t>BH_093_S45</t>
  </si>
  <si>
    <t>BH_093_S54</t>
  </si>
  <si>
    <t>BH_093_S63</t>
  </si>
  <si>
    <t>BH_093_S72</t>
  </si>
  <si>
    <t>BH_101_C00</t>
  </si>
  <si>
    <t>BH_101_P09</t>
  </si>
  <si>
    <t>BH_101_P18</t>
  </si>
  <si>
    <t>BH_101_P27</t>
  </si>
  <si>
    <t>BH_101_P36</t>
  </si>
  <si>
    <t>BH_101_P45</t>
  </si>
  <si>
    <t>BH_101_P54</t>
  </si>
  <si>
    <t>BH_101_P63</t>
  </si>
  <si>
    <t>BH_101_P72</t>
  </si>
  <si>
    <t>BH_101_S09</t>
  </si>
  <si>
    <t>BH_101_S18</t>
  </si>
  <si>
    <t>BH_101_S27</t>
  </si>
  <si>
    <t>BH_101_S36</t>
  </si>
  <si>
    <t>BH_101_S45</t>
  </si>
  <si>
    <t>BH_101_S54</t>
  </si>
  <si>
    <t>BH_101_S63</t>
  </si>
  <si>
    <t>BH_101_S72</t>
  </si>
  <si>
    <t>BH_106_C00</t>
  </si>
  <si>
    <t>BH_106_P09</t>
  </si>
  <si>
    <t>BH_106_P18</t>
  </si>
  <si>
    <t>BH_106_P27</t>
  </si>
  <si>
    <t>BH_106_P36</t>
  </si>
  <si>
    <t>BH_106_P45</t>
  </si>
  <si>
    <t>BH_106_P54</t>
  </si>
  <si>
    <t>BH_106_P63</t>
  </si>
  <si>
    <t>BH_106_P72</t>
  </si>
  <si>
    <t>BH_106_S09</t>
  </si>
  <si>
    <t>BH_106_S18</t>
  </si>
  <si>
    <t>BH_106_S27</t>
  </si>
  <si>
    <t>BH_106_S36</t>
  </si>
  <si>
    <t>BH_106_S45</t>
  </si>
  <si>
    <t>BH_106_S54</t>
  </si>
  <si>
    <t>BH_106_S63</t>
  </si>
  <si>
    <t>BH_106_S72</t>
  </si>
  <si>
    <t>BH_125_C00</t>
  </si>
  <si>
    <t>BH_125_P09</t>
  </si>
  <si>
    <t>BH_125_P18</t>
  </si>
  <si>
    <t>BH_125_P27</t>
  </si>
  <si>
    <t>BH_125_P36</t>
  </si>
  <si>
    <t>BH_125_P45</t>
  </si>
  <si>
    <t>BH_125_P54</t>
  </si>
  <si>
    <t>BH_125_P63</t>
  </si>
  <si>
    <t>BH_125_P72</t>
  </si>
  <si>
    <t>BH_125_S09</t>
  </si>
  <si>
    <t>BH_125_S18</t>
  </si>
  <si>
    <t>BH_125_S27</t>
  </si>
  <si>
    <t>BH_125_S36</t>
  </si>
  <si>
    <t>BH_125_S45</t>
  </si>
  <si>
    <t>BH_125_S54</t>
  </si>
  <si>
    <t>BH_125_S63</t>
  </si>
  <si>
    <t>BH_125_S72</t>
  </si>
  <si>
    <t>BH_134_C00</t>
  </si>
  <si>
    <t>BH_134_P09</t>
  </si>
  <si>
    <t>BH_134_P18</t>
  </si>
  <si>
    <t>BH_134_P27</t>
  </si>
  <si>
    <t>BH_134_P36</t>
  </si>
  <si>
    <t>BH_134_P45</t>
  </si>
  <si>
    <t>BH_134_P54</t>
  </si>
  <si>
    <t>BH_134_P63</t>
  </si>
  <si>
    <t>BH_134_P72</t>
  </si>
  <si>
    <t>BH_134_S09</t>
  </si>
  <si>
    <t>BH_134_S18</t>
  </si>
  <si>
    <t>BH_134_S27</t>
  </si>
  <si>
    <t>BH_134_S36</t>
  </si>
  <si>
    <t>BH_134_S45</t>
  </si>
  <si>
    <t>BH_134_S54</t>
  </si>
  <si>
    <t>BH_134_S63</t>
  </si>
  <si>
    <t>BH_134_S72</t>
  </si>
  <si>
    <t>BH_140_C00</t>
  </si>
  <si>
    <t>BH_140_P09</t>
  </si>
  <si>
    <t>BH_140_P18</t>
  </si>
  <si>
    <t>BH_140_P27</t>
  </si>
  <si>
    <t>BH_140_P36</t>
  </si>
  <si>
    <t>BH_140_P45</t>
  </si>
  <si>
    <t>BH_140_P54</t>
  </si>
  <si>
    <t>BH_140_P63</t>
  </si>
  <si>
    <t>BH_140_P72</t>
  </si>
  <si>
    <t>BH_140_S09</t>
  </si>
  <si>
    <t>BH_140_S18</t>
  </si>
  <si>
    <t>BH_140_S27</t>
  </si>
  <si>
    <t>BH_140_S36</t>
  </si>
  <si>
    <t>BH_140_S45</t>
  </si>
  <si>
    <t>BH_140_S54</t>
  </si>
  <si>
    <t>BH_140_S63</t>
  </si>
  <si>
    <t>BH_140_S72</t>
  </si>
  <si>
    <t>CPT_068_P05</t>
  </si>
  <si>
    <t>CPT_068_P14</t>
  </si>
  <si>
    <t>CPT_068_P23</t>
  </si>
  <si>
    <t>CPT_068_P32</t>
  </si>
  <si>
    <t>CPT_068_P41</t>
  </si>
  <si>
    <t>CPT_068_P50</t>
  </si>
  <si>
    <t>CPT_068_S05</t>
  </si>
  <si>
    <t>CPT_068_S14</t>
  </si>
  <si>
    <t>CPT_068_S23</t>
  </si>
  <si>
    <t>CPT_068_S32</t>
  </si>
  <si>
    <t>CPT_068_S41</t>
  </si>
  <si>
    <t>CPT_068_S50</t>
  </si>
  <si>
    <t>CPT_086_P05</t>
  </si>
  <si>
    <t>CPT_086_P14</t>
  </si>
  <si>
    <t>CPT_086_P23</t>
  </si>
  <si>
    <t>CPT_086_P32</t>
  </si>
  <si>
    <t>CPT_086_P41</t>
  </si>
  <si>
    <t>CPT_086_P50</t>
  </si>
  <si>
    <t>CPT_086_S05</t>
  </si>
  <si>
    <t>CPT_086_S14</t>
  </si>
  <si>
    <t>CPT_086_S23</t>
  </si>
  <si>
    <t>CPT_086_S32</t>
  </si>
  <si>
    <t>CPT_086_S41</t>
  </si>
  <si>
    <t>CPT_086_S50</t>
  </si>
  <si>
    <t>CPT_117_P05</t>
  </si>
  <si>
    <t>CPT_117_P14</t>
  </si>
  <si>
    <t>CPT_117_P23</t>
  </si>
  <si>
    <t>CPT_117_P32</t>
  </si>
  <si>
    <t>CPT_117_P41</t>
  </si>
  <si>
    <t>CPT_117_P50</t>
  </si>
  <si>
    <t>CPT_117_S05</t>
  </si>
  <si>
    <t>CPT_117_S14</t>
  </si>
  <si>
    <t>CPT_117_S23</t>
  </si>
  <si>
    <t>CPT_117_S32</t>
  </si>
  <si>
    <t>CPT_117_S41</t>
  </si>
  <si>
    <t>CPT_117_S50</t>
  </si>
  <si>
    <t>CPT_141_P05</t>
  </si>
  <si>
    <t>CPT_141_P14</t>
  </si>
  <si>
    <t>CPT_141_P23</t>
  </si>
  <si>
    <t>CPT_141_P32</t>
  </si>
  <si>
    <t>CPT_141_P41</t>
  </si>
  <si>
    <t>CPT_141_P50</t>
  </si>
  <si>
    <t>CPT_141_S05</t>
  </si>
  <si>
    <t>CPT_141_S14</t>
  </si>
  <si>
    <t>CPT_141_S23</t>
  </si>
  <si>
    <t>CPT_141_S32</t>
  </si>
  <si>
    <t>CPT_141_S41</t>
  </si>
  <si>
    <t>CPT_141_S50</t>
  </si>
  <si>
    <t>CPT_144_P05</t>
  </si>
  <si>
    <t>CPT_144_P14</t>
  </si>
  <si>
    <t>CPT_144_P23</t>
  </si>
  <si>
    <t>CPT_144_P32</t>
  </si>
  <si>
    <t>CPT_144_P41</t>
  </si>
  <si>
    <t>CPT_144_P50</t>
  </si>
  <si>
    <t>CPT_144_S05</t>
  </si>
  <si>
    <t>CPT_144_S14</t>
  </si>
  <si>
    <t>CPT_144_S23</t>
  </si>
  <si>
    <t>CPT_144_S32</t>
  </si>
  <si>
    <t>CPT_144_S41</t>
  </si>
  <si>
    <t>CPT_144_S50</t>
  </si>
  <si>
    <t>CPT_145_P05</t>
  </si>
  <si>
    <t>CPT_145_P14</t>
  </si>
  <si>
    <t>CPT_145_P23</t>
  </si>
  <si>
    <t>CPT_145_P32</t>
  </si>
  <si>
    <t>CPT_145_P41</t>
  </si>
  <si>
    <t>CPT_145_P50</t>
  </si>
  <si>
    <t>CPT_145_S05</t>
  </si>
  <si>
    <t>CPT_145_S14</t>
  </si>
  <si>
    <t>CPT_145_S23</t>
  </si>
  <si>
    <t>CPT_145_S32</t>
  </si>
  <si>
    <t>CPT_145_S41</t>
  </si>
  <si>
    <t>CPT_145_S50</t>
  </si>
  <si>
    <t>CPT_159_P05</t>
  </si>
  <si>
    <t>CPT_159_P14</t>
  </si>
  <si>
    <t>CPT_159_P23</t>
  </si>
  <si>
    <t>CPT_159_P32</t>
  </si>
  <si>
    <t>CPT_159_P41</t>
  </si>
  <si>
    <t>CPT_159_P50</t>
  </si>
  <si>
    <t>CPT_159_S05</t>
  </si>
  <si>
    <t>CPT_159_S14</t>
  </si>
  <si>
    <t>CPT_159_S23</t>
  </si>
  <si>
    <t>CPT_159_S32</t>
  </si>
  <si>
    <t>CPT_159_S41</t>
  </si>
  <si>
    <t>CPT_159_S50</t>
  </si>
  <si>
    <t>CPT_166_P05</t>
  </si>
  <si>
    <t>CPT_166_P14</t>
  </si>
  <si>
    <t>CPT_166_P23</t>
  </si>
  <si>
    <t>CPT_166_P32</t>
  </si>
  <si>
    <t>CPT_166_P41</t>
  </si>
  <si>
    <t>CPT_166_P50</t>
  </si>
  <si>
    <t>CPT_166_S05</t>
  </si>
  <si>
    <t>CPT_166_S14</t>
  </si>
  <si>
    <t>CPT_166_S23</t>
  </si>
  <si>
    <t>CPT_166_S32</t>
  </si>
  <si>
    <t>CPT_166_S41</t>
  </si>
  <si>
    <t>CPT_166_S50</t>
  </si>
  <si>
    <t>CPT_175_P05</t>
  </si>
  <si>
    <t>CPT_175_P14</t>
  </si>
  <si>
    <t>CPT_175_P23</t>
  </si>
  <si>
    <t>CPT_175_P32</t>
  </si>
  <si>
    <t>CPT_175_P41</t>
  </si>
  <si>
    <t>CPT_175_P50</t>
  </si>
  <si>
    <t>CPT_175_S05</t>
  </si>
  <si>
    <t>CPT_175_S14</t>
  </si>
  <si>
    <t>CPT_175_S23</t>
  </si>
  <si>
    <t>CPT_175_S32</t>
  </si>
  <si>
    <t>CPT_175_S41</t>
  </si>
  <si>
    <t>CPT_175_S50</t>
  </si>
  <si>
    <t>CPT_183_P05</t>
  </si>
  <si>
    <t>CPT_183_P14</t>
  </si>
  <si>
    <t>CPT_183_P23</t>
  </si>
  <si>
    <t>CPT_183_P32</t>
  </si>
  <si>
    <t>CPT_183_P41</t>
  </si>
  <si>
    <t>CPT_183_P50</t>
  </si>
  <si>
    <t>CPT_183_S05</t>
  </si>
  <si>
    <t>CPT_183_S14</t>
  </si>
  <si>
    <t>CPT_183_S23</t>
  </si>
  <si>
    <t>CPT_183_S32</t>
  </si>
  <si>
    <t>CPT_183_S41</t>
  </si>
  <si>
    <t>CPT_183_S50</t>
  </si>
  <si>
    <t>CPT_228_P05</t>
  </si>
  <si>
    <t>CPT_228_P14</t>
  </si>
  <si>
    <t>CPT_228_P23</t>
  </si>
  <si>
    <t>CPT_228_P32</t>
  </si>
  <si>
    <t>CPT_228_P41</t>
  </si>
  <si>
    <t>CPT_228_P50</t>
  </si>
  <si>
    <t>CPT_228_S05</t>
  </si>
  <si>
    <t>CPT_228_S14</t>
  </si>
  <si>
    <t>CPT_228_S23</t>
  </si>
  <si>
    <t>CPT_228_S32</t>
  </si>
  <si>
    <t>CPT_228_S41</t>
  </si>
  <si>
    <t>CPT_228_S50</t>
  </si>
  <si>
    <t>CPT_246_P05</t>
  </si>
  <si>
    <t>CPT_246_P14</t>
  </si>
  <si>
    <t>CPT_246_P23</t>
  </si>
  <si>
    <t>CPT_246_P32</t>
  </si>
  <si>
    <t>CPT_246_P41</t>
  </si>
  <si>
    <t>CPT_246_P50</t>
  </si>
  <si>
    <t>CPT_246_S05</t>
  </si>
  <si>
    <t>CPT_246_S14</t>
  </si>
  <si>
    <t>CPT_246_S23</t>
  </si>
  <si>
    <t>CPT_246_S32</t>
  </si>
  <si>
    <t>CPT_246_S41</t>
  </si>
  <si>
    <t>CPT_246_S50</t>
  </si>
  <si>
    <t>CPT_296_P05</t>
  </si>
  <si>
    <t>CPT_296_P14</t>
  </si>
  <si>
    <t>CPT_296_P23</t>
  </si>
  <si>
    <t>CPT_296_P32</t>
  </si>
  <si>
    <t>CPT_296_P41</t>
  </si>
  <si>
    <t>CPT_296_P50</t>
  </si>
  <si>
    <t>CPT_296_S05</t>
  </si>
  <si>
    <t>CPT_296_S14</t>
  </si>
  <si>
    <t>CPT_296_S23</t>
  </si>
  <si>
    <t>CPT_296_S32</t>
  </si>
  <si>
    <t>CPT_296_S41</t>
  </si>
  <si>
    <t>CPT_296_S50</t>
  </si>
  <si>
    <t>CPT_326_P05</t>
  </si>
  <si>
    <t>CPT_326_P14</t>
  </si>
  <si>
    <t>CPT_326_P23</t>
  </si>
  <si>
    <t>CPT_326_P32</t>
  </si>
  <si>
    <t>CPT_326_P41</t>
  </si>
  <si>
    <t>CPT_326_P50</t>
  </si>
  <si>
    <t>CPT_326_S05</t>
  </si>
  <si>
    <t>CPT_326_S14</t>
  </si>
  <si>
    <t>CPT_326_S23</t>
  </si>
  <si>
    <t>CPT_326_S32</t>
  </si>
  <si>
    <t>CPT_326_S41</t>
  </si>
  <si>
    <t>CPT_326_S50</t>
  </si>
  <si>
    <t>CPT_330_P05</t>
  </si>
  <si>
    <t>CPT_330_P14</t>
  </si>
  <si>
    <t>CPT_330_P23</t>
  </si>
  <si>
    <t>CPT_330_P32</t>
  </si>
  <si>
    <t>CPT_330_P41</t>
  </si>
  <si>
    <t>CPT_330_P50</t>
  </si>
  <si>
    <t>CPT_330_S05</t>
  </si>
  <si>
    <t>CPT_330_S14</t>
  </si>
  <si>
    <t>CPT_330_S23</t>
  </si>
  <si>
    <t>CPT_330_S32</t>
  </si>
  <si>
    <t>CPT_330_S41</t>
  </si>
  <si>
    <t>CPT_330_S50</t>
  </si>
  <si>
    <t>CPT_331_P05</t>
  </si>
  <si>
    <t>CPT_331_P14</t>
  </si>
  <si>
    <t>CPT_331_P23</t>
  </si>
  <si>
    <t>CPT_331_P32</t>
  </si>
  <si>
    <t>CPT_331_P41</t>
  </si>
  <si>
    <t>CPT_331_P50</t>
  </si>
  <si>
    <t>CPT_331_S05</t>
  </si>
  <si>
    <t>CPT_331_S14</t>
  </si>
  <si>
    <t>CPT_331_S23</t>
  </si>
  <si>
    <t>CPT_331_S32</t>
  </si>
  <si>
    <t>CPT_331_S41</t>
  </si>
  <si>
    <t>CPT_331_S50</t>
  </si>
  <si>
    <t>BM09 Borehole</t>
  </si>
  <si>
    <t>BM09 CPT</t>
  </si>
  <si>
    <t>BH_030_C00</t>
  </si>
  <si>
    <t>BH_030_P09</t>
  </si>
  <si>
    <t>BH_030_P18</t>
  </si>
  <si>
    <t>BH_030_P27</t>
  </si>
  <si>
    <t>BH_030_P36</t>
  </si>
  <si>
    <t>BH_030_P45</t>
  </si>
  <si>
    <t>BH_030_P54</t>
  </si>
  <si>
    <t>BH_030_P63</t>
  </si>
  <si>
    <t>BH_030_P72</t>
  </si>
  <si>
    <t>BH_030_S09</t>
  </si>
  <si>
    <t>BH_030_S18</t>
  </si>
  <si>
    <t>BH_030_S27</t>
  </si>
  <si>
    <t>BH_030_S36</t>
  </si>
  <si>
    <t>BH_030_S45</t>
  </si>
  <si>
    <t>BH_030_S54</t>
  </si>
  <si>
    <t>BH_030_S63</t>
  </si>
  <si>
    <t>BH_030_S72</t>
  </si>
  <si>
    <t>BH_031_C00</t>
  </si>
  <si>
    <t>BH_031_P09</t>
  </si>
  <si>
    <t>BH_031_P18</t>
  </si>
  <si>
    <t>BH_031_P27</t>
  </si>
  <si>
    <t>BH_031_P36</t>
  </si>
  <si>
    <t>BH_031_P45</t>
  </si>
  <si>
    <t>BH_031_P54</t>
  </si>
  <si>
    <t>BH_031_P63</t>
  </si>
  <si>
    <t>BH_031_P72</t>
  </si>
  <si>
    <t>BH_031_S09</t>
  </si>
  <si>
    <t>BH_031_S18</t>
  </si>
  <si>
    <t>BH_031_S27</t>
  </si>
  <si>
    <t>BH_031_S36</t>
  </si>
  <si>
    <t>BH_031_S45</t>
  </si>
  <si>
    <t>BH_031_S54</t>
  </si>
  <si>
    <t>BH_031_S63</t>
  </si>
  <si>
    <t>BH_031_S72</t>
  </si>
  <si>
    <t>BH_048_C00</t>
  </si>
  <si>
    <t>BH_048_P09</t>
  </si>
  <si>
    <t>BH_048_P18</t>
  </si>
  <si>
    <t>BH_048_P27</t>
  </si>
  <si>
    <t>BH_048_P36</t>
  </si>
  <si>
    <t>BH_048_P45</t>
  </si>
  <si>
    <t>BH_048_P54</t>
  </si>
  <si>
    <t>BH_048_P63</t>
  </si>
  <si>
    <t>BH_048_P72</t>
  </si>
  <si>
    <t>BH_048_S09</t>
  </si>
  <si>
    <t>BH_048_S18</t>
  </si>
  <si>
    <t>BH_048_S27</t>
  </si>
  <si>
    <t>BH_048_S36</t>
  </si>
  <si>
    <t>BH_048_S45</t>
  </si>
  <si>
    <t>BH_048_S54</t>
  </si>
  <si>
    <t>BH_048_S63</t>
  </si>
  <si>
    <t>BH_048_S72</t>
  </si>
  <si>
    <t>BH_058_C00</t>
  </si>
  <si>
    <t>BH_058_P09</t>
  </si>
  <si>
    <t>BH_058_P18</t>
  </si>
  <si>
    <t>BH_058_P27</t>
  </si>
  <si>
    <t>BH_058_P36</t>
  </si>
  <si>
    <t>BH_058_P45</t>
  </si>
  <si>
    <t>BH_058_P54</t>
  </si>
  <si>
    <t>BH_058_P63</t>
  </si>
  <si>
    <t>BH_058_P72</t>
  </si>
  <si>
    <t>BH_058_S09</t>
  </si>
  <si>
    <t>BH_058_S18</t>
  </si>
  <si>
    <t>BH_058_S27</t>
  </si>
  <si>
    <t>BH_058_S36</t>
  </si>
  <si>
    <t>BH_058_S45</t>
  </si>
  <si>
    <t>BH_058_S54</t>
  </si>
  <si>
    <t>BH_058_S63</t>
  </si>
  <si>
    <t>BH_058_S72</t>
  </si>
  <si>
    <t>BH_063_C00</t>
  </si>
  <si>
    <t>BH_063_P09</t>
  </si>
  <si>
    <t>BH_063_P18</t>
  </si>
  <si>
    <t>BH_063_P27</t>
  </si>
  <si>
    <t>BH_063_P36</t>
  </si>
  <si>
    <t>BH_063_P45</t>
  </si>
  <si>
    <t>BH_063_P54</t>
  </si>
  <si>
    <t>BH_063_P63</t>
  </si>
  <si>
    <t>BH_063_P72</t>
  </si>
  <si>
    <t>BH_063_S09</t>
  </si>
  <si>
    <t>BH_063_S18</t>
  </si>
  <si>
    <t>BH_063_S27</t>
  </si>
  <si>
    <t>BH_063_S36</t>
  </si>
  <si>
    <t>BH_063_S45</t>
  </si>
  <si>
    <t>BH_063_S54</t>
  </si>
  <si>
    <t>BH_063_S63</t>
  </si>
  <si>
    <t>BH_063_S72</t>
  </si>
  <si>
    <t>BH_076_C00</t>
  </si>
  <si>
    <t>BH_076_P09</t>
  </si>
  <si>
    <t>BH_076_P18</t>
  </si>
  <si>
    <t>BH_076_P27</t>
  </si>
  <si>
    <t>BH_076_P36</t>
  </si>
  <si>
    <t>BH_076_P45</t>
  </si>
  <si>
    <t>BH_076_P54</t>
  </si>
  <si>
    <t>BH_076_P63</t>
  </si>
  <si>
    <t>BH_076_P72</t>
  </si>
  <si>
    <t>BH_076_S09</t>
  </si>
  <si>
    <t>BH_076_S18</t>
  </si>
  <si>
    <t>BH_076_S27</t>
  </si>
  <si>
    <t>BH_076_S36</t>
  </si>
  <si>
    <t>BH_076_S45</t>
  </si>
  <si>
    <t>BH_076_S54</t>
  </si>
  <si>
    <t>BH_076_S63</t>
  </si>
  <si>
    <t>BH_076_S72</t>
  </si>
  <si>
    <t>BH_110_C00</t>
  </si>
  <si>
    <t>BH_110_P09</t>
  </si>
  <si>
    <t>BH_110_P18</t>
  </si>
  <si>
    <t>BH_110_P27</t>
  </si>
  <si>
    <t>BH_110_P36</t>
  </si>
  <si>
    <t>BH_110_P45</t>
  </si>
  <si>
    <t>BH_110_P54</t>
  </si>
  <si>
    <t>BH_110_P63</t>
  </si>
  <si>
    <t>BH_110_P72</t>
  </si>
  <si>
    <t>BH_110_S09</t>
  </si>
  <si>
    <t>BH_110_S18</t>
  </si>
  <si>
    <t>BH_110_S27</t>
  </si>
  <si>
    <t>BH_110_S36</t>
  </si>
  <si>
    <t>BH_110_S45</t>
  </si>
  <si>
    <t>BH_110_S54</t>
  </si>
  <si>
    <t>BH_110_S63</t>
  </si>
  <si>
    <t>BH_110_S72</t>
  </si>
  <si>
    <t>CPT_302_P05</t>
  </si>
  <si>
    <t>CPT_302_P14</t>
  </si>
  <si>
    <t>CPT_302_P23</t>
  </si>
  <si>
    <t>CPT_302_P32</t>
  </si>
  <si>
    <t>CPT_302_P41</t>
  </si>
  <si>
    <t>CPT_302_P50</t>
  </si>
  <si>
    <t>CPT_302_S05</t>
  </si>
  <si>
    <t>CPT_302_S14</t>
  </si>
  <si>
    <t>CPT_302_S23</t>
  </si>
  <si>
    <t>CPT_302_S32</t>
  </si>
  <si>
    <t>CPT_302_S41</t>
  </si>
  <si>
    <t>CPT_302_S50</t>
  </si>
  <si>
    <t>CPT_045_P05</t>
  </si>
  <si>
    <t>CPT_045_P14</t>
  </si>
  <si>
    <t>CPT_045_P23</t>
  </si>
  <si>
    <t>CPT_045_P32</t>
  </si>
  <si>
    <t>CPT_045_P41</t>
  </si>
  <si>
    <t>CPT_045_P50</t>
  </si>
  <si>
    <t>CPT_045_S05</t>
  </si>
  <si>
    <t>CPT_045_S14</t>
  </si>
  <si>
    <t>CPT_045_S23</t>
  </si>
  <si>
    <t>CPT_045_S32</t>
  </si>
  <si>
    <t>CPT_045_S41</t>
  </si>
  <si>
    <t>CPT_045_S50</t>
  </si>
  <si>
    <t>CPT_046_P05</t>
  </si>
  <si>
    <t>CPT_046_P14</t>
  </si>
  <si>
    <t>CPT_046_P23</t>
  </si>
  <si>
    <t>CPT_046_P32</t>
  </si>
  <si>
    <t>CPT_046_P41</t>
  </si>
  <si>
    <t>CPT_046_P50</t>
  </si>
  <si>
    <t>CPT_046_S05</t>
  </si>
  <si>
    <t>CPT_046_S14</t>
  </si>
  <si>
    <t>CPT_046_S23</t>
  </si>
  <si>
    <t>CPT_046_S32</t>
  </si>
  <si>
    <t>CPT_046_S41</t>
  </si>
  <si>
    <t>CPT_046_S50</t>
  </si>
  <si>
    <t>CPT_053_P05</t>
  </si>
  <si>
    <t>CPT_053_P14</t>
  </si>
  <si>
    <t>CPT_053_P23</t>
  </si>
  <si>
    <t>CPT_053_P32</t>
  </si>
  <si>
    <t>CPT_053_P41</t>
  </si>
  <si>
    <t>CPT_053_P50</t>
  </si>
  <si>
    <t>CPT_053_S05</t>
  </si>
  <si>
    <t>CPT_053_S14</t>
  </si>
  <si>
    <t>CPT_053_S23</t>
  </si>
  <si>
    <t>CPT_053_S32</t>
  </si>
  <si>
    <t>CPT_053_S41</t>
  </si>
  <si>
    <t>CPT_053_S50</t>
  </si>
  <si>
    <t>CPT_057_P05</t>
  </si>
  <si>
    <t>CPT_057_P14</t>
  </si>
  <si>
    <t>CPT_057_P23</t>
  </si>
  <si>
    <t>CPT_057_P32</t>
  </si>
  <si>
    <t>CPT_057_P41</t>
  </si>
  <si>
    <t>CPT_057_P50</t>
  </si>
  <si>
    <t>CPT_057_S05</t>
  </si>
  <si>
    <t>CPT_057_S14</t>
  </si>
  <si>
    <t>CPT_057_S23</t>
  </si>
  <si>
    <t>CPT_057_S32</t>
  </si>
  <si>
    <t>CPT_057_S41</t>
  </si>
  <si>
    <t>CPT_057_S50</t>
  </si>
  <si>
    <t>CPT_069_P05</t>
  </si>
  <si>
    <t>CPT_069_P14</t>
  </si>
  <si>
    <t>CPT_069_P23</t>
  </si>
  <si>
    <t>CPT_069_P32</t>
  </si>
  <si>
    <t>CPT_069_P41</t>
  </si>
  <si>
    <t>CPT_069_P50</t>
  </si>
  <si>
    <t>CPT_069_S05</t>
  </si>
  <si>
    <t>CPT_069_S14</t>
  </si>
  <si>
    <t>CPT_069_S23</t>
  </si>
  <si>
    <t>CPT_069_S32</t>
  </si>
  <si>
    <t>CPT_069_S41</t>
  </si>
  <si>
    <t>CPT_069_S50</t>
  </si>
  <si>
    <t>CPT_073_P05</t>
  </si>
  <si>
    <t>CPT_073_P14</t>
  </si>
  <si>
    <t>CPT_073_P23</t>
  </si>
  <si>
    <t>CPT_073_P32</t>
  </si>
  <si>
    <t>CPT_073_P41</t>
  </si>
  <si>
    <t>CPT_073_P50</t>
  </si>
  <si>
    <t>CPT_073_S05</t>
  </si>
  <si>
    <t>CPT_073_S14</t>
  </si>
  <si>
    <t>CPT_073_S23</t>
  </si>
  <si>
    <t>CPT_073_S32</t>
  </si>
  <si>
    <t>CPT_073_S41</t>
  </si>
  <si>
    <t>CPT_073_S50</t>
  </si>
  <si>
    <t>CPT_084_P05</t>
  </si>
  <si>
    <t>CPT_084_P14</t>
  </si>
  <si>
    <t>CPT_084_P23</t>
  </si>
  <si>
    <t>CPT_084_P32</t>
  </si>
  <si>
    <t>CPT_084_P41</t>
  </si>
  <si>
    <t>CPT_084_P50</t>
  </si>
  <si>
    <t>CPT_084_S05</t>
  </si>
  <si>
    <t>CPT_084_S14</t>
  </si>
  <si>
    <t>CPT_084_S23</t>
  </si>
  <si>
    <t>CPT_084_S32</t>
  </si>
  <si>
    <t>CPT_084_S41</t>
  </si>
  <si>
    <t>CPT_084_S50</t>
  </si>
  <si>
    <t>CPT_121_P05</t>
  </si>
  <si>
    <t>CPT_121_P14</t>
  </si>
  <si>
    <t>CPT_121_P23</t>
  </si>
  <si>
    <t>CPT_121_P32</t>
  </si>
  <si>
    <t>CPT_121_P41</t>
  </si>
  <si>
    <t>CPT_121_P50</t>
  </si>
  <si>
    <t>CPT_121_S05</t>
  </si>
  <si>
    <t>CPT_121_S14</t>
  </si>
  <si>
    <t>CPT_121_S23</t>
  </si>
  <si>
    <t>CPT_121_S32</t>
  </si>
  <si>
    <t>CPT_121_S41</t>
  </si>
  <si>
    <t>CPT_121_S50</t>
  </si>
  <si>
    <t>CPT_123_P05</t>
  </si>
  <si>
    <t>CPT_123_P14</t>
  </si>
  <si>
    <t>CPT_123_P23</t>
  </si>
  <si>
    <t>CPT_123_P32</t>
  </si>
  <si>
    <t>CPT_123_P41</t>
  </si>
  <si>
    <t>CPT_123_P50</t>
  </si>
  <si>
    <t>CPT_123_S05</t>
  </si>
  <si>
    <t>CPT_123_S14</t>
  </si>
  <si>
    <t>CPT_123_S23</t>
  </si>
  <si>
    <t>CPT_123_S32</t>
  </si>
  <si>
    <t>CPT_123_S41</t>
  </si>
  <si>
    <t>CPT_123_S50</t>
  </si>
  <si>
    <t>CPT_157_P05</t>
  </si>
  <si>
    <t>CPT_157_P14</t>
  </si>
  <si>
    <t>CPT_157_P23</t>
  </si>
  <si>
    <t>CPT_157_P32</t>
  </si>
  <si>
    <t>CPT_157_P41</t>
  </si>
  <si>
    <t>CPT_157_P50</t>
  </si>
  <si>
    <t>CPT_157_S05</t>
  </si>
  <si>
    <t>CPT_157_S14</t>
  </si>
  <si>
    <t>CPT_157_S23</t>
  </si>
  <si>
    <t>CPT_157_S32</t>
  </si>
  <si>
    <t>CPT_157_S41</t>
  </si>
  <si>
    <t>CPT_157_S50</t>
  </si>
  <si>
    <t>CPT_173_P05</t>
  </si>
  <si>
    <t>CPT_173_P14</t>
  </si>
  <si>
    <t>CPT_173_P23</t>
  </si>
  <si>
    <t>CPT_173_P32</t>
  </si>
  <si>
    <t>CPT_173_P41</t>
  </si>
  <si>
    <t>CPT_173_P50</t>
  </si>
  <si>
    <t>CPT_173_S05</t>
  </si>
  <si>
    <t>CPT_173_S14</t>
  </si>
  <si>
    <t>CPT_173_S23</t>
  </si>
  <si>
    <t>CPT_173_S32</t>
  </si>
  <si>
    <t>CPT_173_S41</t>
  </si>
  <si>
    <t>CPT_173_S50</t>
  </si>
  <si>
    <t>CPT_186_P05</t>
  </si>
  <si>
    <t>CPT_186_P14</t>
  </si>
  <si>
    <t>CPT_186_P23</t>
  </si>
  <si>
    <t>CPT_186_P32</t>
  </si>
  <si>
    <t>CPT_186_P41</t>
  </si>
  <si>
    <t>CPT_186_P50</t>
  </si>
  <si>
    <t>CPT_186_S05</t>
  </si>
  <si>
    <t>CPT_186_S14</t>
  </si>
  <si>
    <t>CPT_186_S23</t>
  </si>
  <si>
    <t>CPT_186_S32</t>
  </si>
  <si>
    <t>CPT_186_S41</t>
  </si>
  <si>
    <t>CPT_186_S50</t>
  </si>
  <si>
    <t>CPT_207_P05</t>
  </si>
  <si>
    <t>CPT_207_P14</t>
  </si>
  <si>
    <t>CPT_207_P23</t>
  </si>
  <si>
    <t>CPT_207_P32</t>
  </si>
  <si>
    <t>CPT_207_P41</t>
  </si>
  <si>
    <t>CPT_207_P50</t>
  </si>
  <si>
    <t>CPT_207_S05</t>
  </si>
  <si>
    <t>CPT_207_S14</t>
  </si>
  <si>
    <t>CPT_207_S23</t>
  </si>
  <si>
    <t>CPT_207_S32</t>
  </si>
  <si>
    <t>CPT_207_S41</t>
  </si>
  <si>
    <t>CPT_207_S50</t>
  </si>
  <si>
    <t>CPT_212_P05</t>
  </si>
  <si>
    <t>CPT_212_P14</t>
  </si>
  <si>
    <t>CPT_212_P23</t>
  </si>
  <si>
    <t>CPT_212_P32</t>
  </si>
  <si>
    <t>CPT_212_P41</t>
  </si>
  <si>
    <t>CPT_212_P50</t>
  </si>
  <si>
    <t>CPT_212_S05</t>
  </si>
  <si>
    <t>CPT_212_S14</t>
  </si>
  <si>
    <t>CPT_212_S23</t>
  </si>
  <si>
    <t>CPT_212_S32</t>
  </si>
  <si>
    <t>CPT_212_S41</t>
  </si>
  <si>
    <t>CPT_212_S50</t>
  </si>
  <si>
    <t>CPT_218_P05</t>
  </si>
  <si>
    <t>CPT_218_P14</t>
  </si>
  <si>
    <t>CPT_218_P23</t>
  </si>
  <si>
    <t>CPT_218_P32</t>
  </si>
  <si>
    <t>CPT_218_P41</t>
  </si>
  <si>
    <t>CPT_218_P50</t>
  </si>
  <si>
    <t>CPT_218_S05</t>
  </si>
  <si>
    <t>CPT_218_S14</t>
  </si>
  <si>
    <t>CPT_218_S23</t>
  </si>
  <si>
    <t>CPT_218_S32</t>
  </si>
  <si>
    <t>CPT_218_S41</t>
  </si>
  <si>
    <t>CPT_218_S50</t>
  </si>
  <si>
    <t>CPT_239_P05</t>
  </si>
  <si>
    <t>CPT_239_P14</t>
  </si>
  <si>
    <t>CPT_239_P23</t>
  </si>
  <si>
    <t>CPT_239_P32</t>
  </si>
  <si>
    <t>CPT_239_P41</t>
  </si>
  <si>
    <t>CPT_239_P50</t>
  </si>
  <si>
    <t>CPT_239_S05</t>
  </si>
  <si>
    <t>CPT_239_S14</t>
  </si>
  <si>
    <t>CPT_239_S23</t>
  </si>
  <si>
    <t>CPT_239_S32</t>
  </si>
  <si>
    <t>CPT_239_S41</t>
  </si>
  <si>
    <t>CPT_239_S50</t>
  </si>
  <si>
    <t>CPT_258_P05</t>
  </si>
  <si>
    <t>CPT_258_P14</t>
  </si>
  <si>
    <t>CPT_258_P23</t>
  </si>
  <si>
    <t>CPT_258_P32</t>
  </si>
  <si>
    <t>CPT_258_P41</t>
  </si>
  <si>
    <t>CPT_258_P50</t>
  </si>
  <si>
    <t>CPT_258_S05</t>
  </si>
  <si>
    <t>CPT_258_S14</t>
  </si>
  <si>
    <t>CPT_258_S23</t>
  </si>
  <si>
    <t>CPT_258_S32</t>
  </si>
  <si>
    <t>CPT_258_S41</t>
  </si>
  <si>
    <t>CPT_258_S50</t>
  </si>
  <si>
    <t>CPT_305_P05</t>
  </si>
  <si>
    <t>CPT_305_P14</t>
  </si>
  <si>
    <t>CPT_305_P23</t>
  </si>
  <si>
    <t>CPT_305_P32</t>
  </si>
  <si>
    <t>CPT_305_P41</t>
  </si>
  <si>
    <t>CPT_305_P50</t>
  </si>
  <si>
    <t>CPT_305_S05</t>
  </si>
  <si>
    <t>CPT_305_S14</t>
  </si>
  <si>
    <t>CPT_305_S23</t>
  </si>
  <si>
    <t>CPT_305_S32</t>
  </si>
  <si>
    <t>CPT_305_S41</t>
  </si>
  <si>
    <t>CPT_305_S50</t>
  </si>
  <si>
    <t>CPT_322_P05</t>
  </si>
  <si>
    <t>CPT_322_P14</t>
  </si>
  <si>
    <t>CPT_322_P23</t>
  </si>
  <si>
    <t>CPT_322_P32</t>
  </si>
  <si>
    <t>CPT_322_P41</t>
  </si>
  <si>
    <t>CPT_322_P50</t>
  </si>
  <si>
    <t>CPT_322_S05</t>
  </si>
  <si>
    <t>CPT_322_S14</t>
  </si>
  <si>
    <t>CPT_322_S23</t>
  </si>
  <si>
    <t>CPT_322_S32</t>
  </si>
  <si>
    <t>CPT_322_S41</t>
  </si>
  <si>
    <t>CPT_322_S50</t>
  </si>
  <si>
    <t>CPT_323_P05</t>
  </si>
  <si>
    <t>CPT_323_P14</t>
  </si>
  <si>
    <t>CPT_323_P23</t>
  </si>
  <si>
    <t>CPT_323_P32</t>
  </si>
  <si>
    <t>CPT_323_P41</t>
  </si>
  <si>
    <t>CPT_323_P50</t>
  </si>
  <si>
    <t>CPT_323_S05</t>
  </si>
  <si>
    <t>CPT_323_S14</t>
  </si>
  <si>
    <t>CPT_323_S23</t>
  </si>
  <si>
    <t>CPT_323_S32</t>
  </si>
  <si>
    <t>CPT_323_S41</t>
  </si>
  <si>
    <t>CPT_323_S50</t>
  </si>
  <si>
    <t>BM10 Borehole</t>
  </si>
  <si>
    <t>BH_038_C00</t>
  </si>
  <si>
    <t>BH_038_P09</t>
  </si>
  <si>
    <t>BH_038_P18</t>
  </si>
  <si>
    <t>BH_038_P27</t>
  </si>
  <si>
    <t>BH_038_P36</t>
  </si>
  <si>
    <t>BH_038_P45</t>
  </si>
  <si>
    <t>BH_038_P54</t>
  </si>
  <si>
    <t>BH_038_P63</t>
  </si>
  <si>
    <t>BH_038_P72</t>
  </si>
  <si>
    <t>BH_038_S09</t>
  </si>
  <si>
    <t>BH_038_S18</t>
  </si>
  <si>
    <t>BH_038_S27</t>
  </si>
  <si>
    <t>BH_038_S36</t>
  </si>
  <si>
    <t>BH_038_S45</t>
  </si>
  <si>
    <t>BH_038_S54</t>
  </si>
  <si>
    <t>BH_038_S63</t>
  </si>
  <si>
    <t>BH_038_S72</t>
  </si>
  <si>
    <t>BH_044_C00</t>
  </si>
  <si>
    <t>BH_044_P09</t>
  </si>
  <si>
    <t>BH_044_P18</t>
  </si>
  <si>
    <t>BH_044_P27</t>
  </si>
  <si>
    <t>BH_044_P36</t>
  </si>
  <si>
    <t>BH_044_P45</t>
  </si>
  <si>
    <t>BH_044_P54</t>
  </si>
  <si>
    <t>BH_044_P63</t>
  </si>
  <si>
    <t>BH_044_P72</t>
  </si>
  <si>
    <t>BH_044_S09</t>
  </si>
  <si>
    <t>BH_044_S18</t>
  </si>
  <si>
    <t>BH_044_S27</t>
  </si>
  <si>
    <t>BH_044_S36</t>
  </si>
  <si>
    <t>BH_044_S45</t>
  </si>
  <si>
    <t>BH_044_S54</t>
  </si>
  <si>
    <t>BH_044_S63</t>
  </si>
  <si>
    <t>BH_044_S72</t>
  </si>
  <si>
    <t>BH_056_C00</t>
  </si>
  <si>
    <t>BH_056_P09</t>
  </si>
  <si>
    <t>BH_056_P18</t>
  </si>
  <si>
    <t>BH_056_P27</t>
  </si>
  <si>
    <t>BH_056_P36</t>
  </si>
  <si>
    <t>BH_056_P45</t>
  </si>
  <si>
    <t>BH_056_P54</t>
  </si>
  <si>
    <t>BH_056_P63</t>
  </si>
  <si>
    <t>BH_056_P72</t>
  </si>
  <si>
    <t>BH_056_S09</t>
  </si>
  <si>
    <t>BH_056_S18</t>
  </si>
  <si>
    <t>BH_056_S27</t>
  </si>
  <si>
    <t>BH_056_S36</t>
  </si>
  <si>
    <t>BH_056_S45</t>
  </si>
  <si>
    <t>BH_056_S54</t>
  </si>
  <si>
    <t>BH_056_S63</t>
  </si>
  <si>
    <t>BH_056_S72</t>
  </si>
  <si>
    <t>BH_066_C00</t>
  </si>
  <si>
    <t>BH_066_P09</t>
  </si>
  <si>
    <t>BH_066_P18</t>
  </si>
  <si>
    <t>BH_066_P27</t>
  </si>
  <si>
    <t>BH_066_P36</t>
  </si>
  <si>
    <t>BH_066_P45</t>
  </si>
  <si>
    <t>BH_066_P54</t>
  </si>
  <si>
    <t>BH_066_P63</t>
  </si>
  <si>
    <t>BH_066_P72</t>
  </si>
  <si>
    <t>BH_066_S09</t>
  </si>
  <si>
    <t>BH_066_S18</t>
  </si>
  <si>
    <t>BH_066_S27</t>
  </si>
  <si>
    <t>BH_066_S36</t>
  </si>
  <si>
    <t>BH_066_S45</t>
  </si>
  <si>
    <t>BH_066_S54</t>
  </si>
  <si>
    <t>BH_066_S63</t>
  </si>
  <si>
    <t>BH_066_S72</t>
  </si>
  <si>
    <t>BH_091_C00</t>
  </si>
  <si>
    <t>BH_091_P09</t>
  </si>
  <si>
    <t>BH_091_P18</t>
  </si>
  <si>
    <t>BH_091_P27</t>
  </si>
  <si>
    <t>BH_091_P36</t>
  </si>
  <si>
    <t>BH_091_P45</t>
  </si>
  <si>
    <t>BH_091_P54</t>
  </si>
  <si>
    <t>BH_091_P63</t>
  </si>
  <si>
    <t>BH_091_P72</t>
  </si>
  <si>
    <t>BH_091_S09</t>
  </si>
  <si>
    <t>BH_091_S18</t>
  </si>
  <si>
    <t>BH_091_S27</t>
  </si>
  <si>
    <t>BH_091_S36</t>
  </si>
  <si>
    <t>BH_091_S45</t>
  </si>
  <si>
    <t>BH_091_S54</t>
  </si>
  <si>
    <t>BH_091_S63</t>
  </si>
  <si>
    <t>BH_091_S72</t>
  </si>
  <si>
    <t>BH_095_C00</t>
  </si>
  <si>
    <t>BH_095_P09</t>
  </si>
  <si>
    <t>BH_095_P18</t>
  </si>
  <si>
    <t>BH_095_P27</t>
  </si>
  <si>
    <t>BH_095_P36</t>
  </si>
  <si>
    <t>BH_095_P45</t>
  </si>
  <si>
    <t>BH_095_P54</t>
  </si>
  <si>
    <t>BH_095_P63</t>
  </si>
  <si>
    <t>BH_095_P72</t>
  </si>
  <si>
    <t>BH_095_S09</t>
  </si>
  <si>
    <t>BH_095_S18</t>
  </si>
  <si>
    <t>BH_095_S27</t>
  </si>
  <si>
    <t>BH_095_S36</t>
  </si>
  <si>
    <t>BH_095_S45</t>
  </si>
  <si>
    <t>BH_095_S54</t>
  </si>
  <si>
    <t>BH_095_S63</t>
  </si>
  <si>
    <t>BH_095_S72</t>
  </si>
  <si>
    <t>BH_111_C00</t>
  </si>
  <si>
    <t>BH_111_P09</t>
  </si>
  <si>
    <t>BH_111_P18</t>
  </si>
  <si>
    <t>BH_111_P27</t>
  </si>
  <si>
    <t>BH_111_P36</t>
  </si>
  <si>
    <t>BH_111_P45</t>
  </si>
  <si>
    <t>BH_111_P54</t>
  </si>
  <si>
    <t>BH_111_P63</t>
  </si>
  <si>
    <t>BH_111_P72</t>
  </si>
  <si>
    <t>BH_111_S09</t>
  </si>
  <si>
    <t>BH_111_S18</t>
  </si>
  <si>
    <t>BH_111_S27</t>
  </si>
  <si>
    <t>BH_111_S36</t>
  </si>
  <si>
    <t>BH_111_S45</t>
  </si>
  <si>
    <t>BH_111_S54</t>
  </si>
  <si>
    <t>BH_111_S63</t>
  </si>
  <si>
    <t>BH_111_S72</t>
  </si>
  <si>
    <t>BH_118_C00</t>
  </si>
  <si>
    <t>BH_118_P09</t>
  </si>
  <si>
    <t>BH_118_P18</t>
  </si>
  <si>
    <t>BH_118_P27</t>
  </si>
  <si>
    <t>BH_118_P36</t>
  </si>
  <si>
    <t>BH_118_P45</t>
  </si>
  <si>
    <t>BH_118_P54</t>
  </si>
  <si>
    <t>BH_118_P63</t>
  </si>
  <si>
    <t>BH_118_P72</t>
  </si>
  <si>
    <t>BH_118_S09</t>
  </si>
  <si>
    <t>BH_118_S18</t>
  </si>
  <si>
    <t>BH_118_S27</t>
  </si>
  <si>
    <t>BH_118_S36</t>
  </si>
  <si>
    <t>BH_118_S45</t>
  </si>
  <si>
    <t>BH_118_S54</t>
  </si>
  <si>
    <t>BH_118_S63</t>
  </si>
  <si>
    <t>BH_118_S72</t>
  </si>
  <si>
    <t>BH_133_C00</t>
  </si>
  <si>
    <t>BH_133_P09</t>
  </si>
  <si>
    <t>BH_133_P18</t>
  </si>
  <si>
    <t>BH_133_P27</t>
  </si>
  <si>
    <t>BH_133_P36</t>
  </si>
  <si>
    <t>BH_133_P45</t>
  </si>
  <si>
    <t>BH_133_P54</t>
  </si>
  <si>
    <t>BH_133_P63</t>
  </si>
  <si>
    <t>BH_133_P72</t>
  </si>
  <si>
    <t>BH_133_S09</t>
  </si>
  <si>
    <t>BH_133_S18</t>
  </si>
  <si>
    <t>BH_133_S27</t>
  </si>
  <si>
    <t>BH_133_S36</t>
  </si>
  <si>
    <t>BH_133_S45</t>
  </si>
  <si>
    <t>BH_133_S54</t>
  </si>
  <si>
    <t>BH_133_S63</t>
  </si>
  <si>
    <t>BH_133_S72</t>
  </si>
  <si>
    <t>CPT_044_P05</t>
  </si>
  <si>
    <t>CPT_044_P14</t>
  </si>
  <si>
    <t>CPT_044_P23</t>
  </si>
  <si>
    <t>CPT_044_P32</t>
  </si>
  <si>
    <t>CPT_044_P41</t>
  </si>
  <si>
    <t>CPT_044_P50</t>
  </si>
  <si>
    <t>CPT_044_S05</t>
  </si>
  <si>
    <t>CPT_044_S14</t>
  </si>
  <si>
    <t>CPT_044_S23</t>
  </si>
  <si>
    <t>CPT_044_S32</t>
  </si>
  <si>
    <t>CPT_044_S41</t>
  </si>
  <si>
    <t>CPT_044_S50</t>
  </si>
  <si>
    <t>CPT_048_P05</t>
  </si>
  <si>
    <t>CPT_048_P14</t>
  </si>
  <si>
    <t>CPT_048_P23</t>
  </si>
  <si>
    <t>CPT_048_P32</t>
  </si>
  <si>
    <t>CPT_048_P41</t>
  </si>
  <si>
    <t>CPT_048_P50</t>
  </si>
  <si>
    <t>CPT_048_S05</t>
  </si>
  <si>
    <t>CPT_048_S14</t>
  </si>
  <si>
    <t>CPT_048_S23</t>
  </si>
  <si>
    <t>CPT_048_S32</t>
  </si>
  <si>
    <t>CPT_048_S41</t>
  </si>
  <si>
    <t>CPT_048_S50</t>
  </si>
  <si>
    <t>CPT_052_P05</t>
  </si>
  <si>
    <t>CPT_052_P14</t>
  </si>
  <si>
    <t>CPT_052_P23</t>
  </si>
  <si>
    <t>CPT_052_P32</t>
  </si>
  <si>
    <t>CPT_052_P41</t>
  </si>
  <si>
    <t>CPT_052_P50</t>
  </si>
  <si>
    <t>CPT_052_S05</t>
  </si>
  <si>
    <t>CPT_052_S14</t>
  </si>
  <si>
    <t>CPT_052_S23</t>
  </si>
  <si>
    <t>CPT_052_S32</t>
  </si>
  <si>
    <t>CPT_052_S41</t>
  </si>
  <si>
    <t>CPT_052_S50</t>
  </si>
  <si>
    <t>CPT_138_P05</t>
  </si>
  <si>
    <t>CPT_138_P14</t>
  </si>
  <si>
    <t>CPT_138_P23</t>
  </si>
  <si>
    <t>CPT_138_P32</t>
  </si>
  <si>
    <t>CPT_138_P41</t>
  </si>
  <si>
    <t>CPT_138_P50</t>
  </si>
  <si>
    <t>CPT_138_S05</t>
  </si>
  <si>
    <t>CPT_138_S14</t>
  </si>
  <si>
    <t>CPT_138_S23</t>
  </si>
  <si>
    <t>CPT_138_S32</t>
  </si>
  <si>
    <t>CPT_138_S41</t>
  </si>
  <si>
    <t>CPT_138_S50</t>
  </si>
  <si>
    <t>CPT_146_P05</t>
  </si>
  <si>
    <t>CPT_146_P14</t>
  </si>
  <si>
    <t>CPT_146_P23</t>
  </si>
  <si>
    <t>CPT_146_P32</t>
  </si>
  <si>
    <t>CPT_146_P41</t>
  </si>
  <si>
    <t>CPT_146_P50</t>
  </si>
  <si>
    <t>CPT_146_S05</t>
  </si>
  <si>
    <t>CPT_146_S14</t>
  </si>
  <si>
    <t>CPT_146_S23</t>
  </si>
  <si>
    <t>CPT_146_S32</t>
  </si>
  <si>
    <t>CPT_146_S41</t>
  </si>
  <si>
    <t>CPT_146_S50</t>
  </si>
  <si>
    <t>CPT_147_P05</t>
  </si>
  <si>
    <t>CPT_147_P14</t>
  </si>
  <si>
    <t>CPT_147_P23</t>
  </si>
  <si>
    <t>CPT_147_P32</t>
  </si>
  <si>
    <t>CPT_147_P41</t>
  </si>
  <si>
    <t>CPT_147_P50</t>
  </si>
  <si>
    <t>CPT_147_S05</t>
  </si>
  <si>
    <t>CPT_147_S14</t>
  </si>
  <si>
    <t>CPT_147_S23</t>
  </si>
  <si>
    <t>CPT_147_S32</t>
  </si>
  <si>
    <t>CPT_147_S41</t>
  </si>
  <si>
    <t>CPT_147_S50</t>
  </si>
  <si>
    <t>CPT_151_P05</t>
  </si>
  <si>
    <t>CPT_151_P14</t>
  </si>
  <si>
    <t>CPT_151_P23</t>
  </si>
  <si>
    <t>CPT_151_P32</t>
  </si>
  <si>
    <t>CPT_151_P41</t>
  </si>
  <si>
    <t>CPT_151_P50</t>
  </si>
  <si>
    <t>CPT_151_S05</t>
  </si>
  <si>
    <t>CPT_151_S14</t>
  </si>
  <si>
    <t>CPT_151_S23</t>
  </si>
  <si>
    <t>CPT_151_S32</t>
  </si>
  <si>
    <t>CPT_151_S41</t>
  </si>
  <si>
    <t>CPT_151_S50</t>
  </si>
  <si>
    <t>CPT_164_P05</t>
  </si>
  <si>
    <t>CPT_164_P14</t>
  </si>
  <si>
    <t>CPT_164_P23</t>
  </si>
  <si>
    <t>CPT_164_P32</t>
  </si>
  <si>
    <t>CPT_164_P41</t>
  </si>
  <si>
    <t>CPT_164_P50</t>
  </si>
  <si>
    <t>CPT_164_S05</t>
  </si>
  <si>
    <t>CPT_164_S14</t>
  </si>
  <si>
    <t>CPT_164_S23</t>
  </si>
  <si>
    <t>CPT_164_S32</t>
  </si>
  <si>
    <t>CPT_164_S41</t>
  </si>
  <si>
    <t>CPT_164_S50</t>
  </si>
  <si>
    <t>CPT_216_P05</t>
  </si>
  <si>
    <t>CPT_216_P14</t>
  </si>
  <si>
    <t>CPT_216_P23</t>
  </si>
  <si>
    <t>CPT_216_P32</t>
  </si>
  <si>
    <t>CPT_216_P41</t>
  </si>
  <si>
    <t>CPT_216_P50</t>
  </si>
  <si>
    <t>CPT_216_S05</t>
  </si>
  <si>
    <t>CPT_216_S14</t>
  </si>
  <si>
    <t>CPT_216_S23</t>
  </si>
  <si>
    <t>CPT_216_S32</t>
  </si>
  <si>
    <t>CPT_216_S41</t>
  </si>
  <si>
    <t>CPT_216_S50</t>
  </si>
  <si>
    <t>CPT_253_P05</t>
  </si>
  <si>
    <t>CPT_253_P14</t>
  </si>
  <si>
    <t>CPT_253_P23</t>
  </si>
  <si>
    <t>CPT_253_P32</t>
  </si>
  <si>
    <t>CPT_253_P41</t>
  </si>
  <si>
    <t>CPT_253_P50</t>
  </si>
  <si>
    <t>CPT_253_S05</t>
  </si>
  <si>
    <t>CPT_253_S14</t>
  </si>
  <si>
    <t>CPT_253_S23</t>
  </si>
  <si>
    <t>CPT_253_S32</t>
  </si>
  <si>
    <t>CPT_253_S41</t>
  </si>
  <si>
    <t>CPT_253_S50</t>
  </si>
  <si>
    <t>CPT_256_P05</t>
  </si>
  <si>
    <t>CPT_256_P14</t>
  </si>
  <si>
    <t>CPT_256_P23</t>
  </si>
  <si>
    <t>CPT_256_P32</t>
  </si>
  <si>
    <t>CPT_256_P41</t>
  </si>
  <si>
    <t>CPT_256_P50</t>
  </si>
  <si>
    <t>CPT_256_S05</t>
  </si>
  <si>
    <t>CPT_256_S14</t>
  </si>
  <si>
    <t>CPT_256_S23</t>
  </si>
  <si>
    <t>CPT_256_S32</t>
  </si>
  <si>
    <t>CPT_256_S41</t>
  </si>
  <si>
    <t>CPT_256_S50</t>
  </si>
  <si>
    <t>CPT_262_P05</t>
  </si>
  <si>
    <t>CPT_262_P14</t>
  </si>
  <si>
    <t>CPT_262_P23</t>
  </si>
  <si>
    <t>CPT_262_P32</t>
  </si>
  <si>
    <t>CPT_262_P41</t>
  </si>
  <si>
    <t>CPT_262_P50</t>
  </si>
  <si>
    <t>CPT_262_S05</t>
  </si>
  <si>
    <t>CPT_262_S14</t>
  </si>
  <si>
    <t>CPT_262_S23</t>
  </si>
  <si>
    <t>CPT_262_S32</t>
  </si>
  <si>
    <t>CPT_262_S41</t>
  </si>
  <si>
    <t>CPT_262_S50</t>
  </si>
  <si>
    <t>CPT_283_P05</t>
  </si>
  <si>
    <t>CPT_283_P14</t>
  </si>
  <si>
    <t>CPT_283_P23</t>
  </si>
  <si>
    <t>CPT_283_P32</t>
  </si>
  <si>
    <t>CPT_283_P41</t>
  </si>
  <si>
    <t>CPT_283_P50</t>
  </si>
  <si>
    <t>CPT_283_S05</t>
  </si>
  <si>
    <t>CPT_283_S14</t>
  </si>
  <si>
    <t>CPT_283_S23</t>
  </si>
  <si>
    <t>CPT_283_S32</t>
  </si>
  <si>
    <t>CPT_283_S41</t>
  </si>
  <si>
    <t>CPT_283_S50</t>
  </si>
  <si>
    <t>CPT_291_P05</t>
  </si>
  <si>
    <t>CPT_291_P14</t>
  </si>
  <si>
    <t>CPT_291_P23</t>
  </si>
  <si>
    <t>CPT_291_P32</t>
  </si>
  <si>
    <t>CPT_291_P41</t>
  </si>
  <si>
    <t>CPT_291_P50</t>
  </si>
  <si>
    <t>CPT_291_S05</t>
  </si>
  <si>
    <t>CPT_291_S14</t>
  </si>
  <si>
    <t>CPT_291_S23</t>
  </si>
  <si>
    <t>CPT_291_S32</t>
  </si>
  <si>
    <t>CPT_291_S41</t>
  </si>
  <si>
    <t>CPT_291_S50</t>
  </si>
  <si>
    <t>CPT_306_P05</t>
  </si>
  <si>
    <t>CPT_306_P14</t>
  </si>
  <si>
    <t>CPT_306_P23</t>
  </si>
  <si>
    <t>CPT_306_P32</t>
  </si>
  <si>
    <t>CPT_306_P41</t>
  </si>
  <si>
    <t>CPT_306_P50</t>
  </si>
  <si>
    <t>CPT_306_S05</t>
  </si>
  <si>
    <t>CPT_306_S14</t>
  </si>
  <si>
    <t>CPT_306_S23</t>
  </si>
  <si>
    <t>CPT_306_S32</t>
  </si>
  <si>
    <t>CPT_306_S41</t>
  </si>
  <si>
    <t>CPT_306_S50</t>
  </si>
  <si>
    <t>CPT_317_P05</t>
  </si>
  <si>
    <t>CPT_317_P14</t>
  </si>
  <si>
    <t>CPT_317_P23</t>
  </si>
  <si>
    <t>CPT_317_P32</t>
  </si>
  <si>
    <t>CPT_317_P41</t>
  </si>
  <si>
    <t>CPT_317_P50</t>
  </si>
  <si>
    <t>CPT_317_S05</t>
  </si>
  <si>
    <t>CPT_317_S14</t>
  </si>
  <si>
    <t>CPT_317_S23</t>
  </si>
  <si>
    <t>CPT_317_S32</t>
  </si>
  <si>
    <t>CPT_317_S41</t>
  </si>
  <si>
    <t>CPT_317_S50</t>
  </si>
  <si>
    <t>CPT_325_P05</t>
  </si>
  <si>
    <t>CPT_325_P14</t>
  </si>
  <si>
    <t>CPT_325_P23</t>
  </si>
  <si>
    <t>CPT_325_P32</t>
  </si>
  <si>
    <t>CPT_325_P41</t>
  </si>
  <si>
    <t>CPT_325_P50</t>
  </si>
  <si>
    <t>CPT_325_S05</t>
  </si>
  <si>
    <t>CPT_325_S14</t>
  </si>
  <si>
    <t>CPT_325_S23</t>
  </si>
  <si>
    <t>CPT_325_S32</t>
  </si>
  <si>
    <t>CPT_325_S41</t>
  </si>
  <si>
    <t>CPT_325_S50</t>
  </si>
  <si>
    <t>BM11 Borehole</t>
  </si>
  <si>
    <t>BM11 CPT</t>
  </si>
  <si>
    <t>BH_017_C00</t>
  </si>
  <si>
    <t>BH_017_P09</t>
  </si>
  <si>
    <t>BH_017_P18</t>
  </si>
  <si>
    <t>BH_017_P27</t>
  </si>
  <si>
    <t>BH_017_P36</t>
  </si>
  <si>
    <t>BH_017_P45</t>
  </si>
  <si>
    <t>BH_017_P54</t>
  </si>
  <si>
    <t>BH_017_P63</t>
  </si>
  <si>
    <t>BH_017_P72</t>
  </si>
  <si>
    <t>BH_017_S09</t>
  </si>
  <si>
    <t>BH_017_S18</t>
  </si>
  <si>
    <t>BH_017_S27</t>
  </si>
  <si>
    <t>BH_017_S36</t>
  </si>
  <si>
    <t>BH_017_S45</t>
  </si>
  <si>
    <t>BH_017_S54</t>
  </si>
  <si>
    <t>BH_017_S63</t>
  </si>
  <si>
    <t>BH_017_S72</t>
  </si>
  <si>
    <t>BH_039_C00</t>
  </si>
  <si>
    <t>BH_039_P09</t>
  </si>
  <si>
    <t>BH_039_P18</t>
  </si>
  <si>
    <t>BH_039_P27</t>
  </si>
  <si>
    <t>BH_039_P36</t>
  </si>
  <si>
    <t>BH_039_P45</t>
  </si>
  <si>
    <t>BH_039_P54</t>
  </si>
  <si>
    <t>BH_039_P63</t>
  </si>
  <si>
    <t>BH_039_P72</t>
  </si>
  <si>
    <t>BH_039_S09</t>
  </si>
  <si>
    <t>BH_039_S18</t>
  </si>
  <si>
    <t>BH_039_S27</t>
  </si>
  <si>
    <t>BH_039_S36</t>
  </si>
  <si>
    <t>BH_039_S45</t>
  </si>
  <si>
    <t>BH_039_S54</t>
  </si>
  <si>
    <t>BH_039_S63</t>
  </si>
  <si>
    <t>BH_039_S72</t>
  </si>
  <si>
    <t>BH_075_C00</t>
  </si>
  <si>
    <t>BH_075_P09</t>
  </si>
  <si>
    <t>BH_075_P18</t>
  </si>
  <si>
    <t>BH_075_P27</t>
  </si>
  <si>
    <t>BH_075_P36</t>
  </si>
  <si>
    <t>BH_075_P45</t>
  </si>
  <si>
    <t>BH_075_P54</t>
  </si>
  <si>
    <t>BH_075_P63</t>
  </si>
  <si>
    <t>BH_075_P72</t>
  </si>
  <si>
    <t>BH_075_S09</t>
  </si>
  <si>
    <t>BH_075_S18</t>
  </si>
  <si>
    <t>BH_075_S27</t>
  </si>
  <si>
    <t>BH_075_S36</t>
  </si>
  <si>
    <t>BH_075_S45</t>
  </si>
  <si>
    <t>BH_075_S54</t>
  </si>
  <si>
    <t>BH_075_S63</t>
  </si>
  <si>
    <t>BH_075_S72</t>
  </si>
  <si>
    <t>BH_081_C00</t>
  </si>
  <si>
    <t>BH_081_P09</t>
  </si>
  <si>
    <t>BH_081_P18</t>
  </si>
  <si>
    <t>BH_081_P27</t>
  </si>
  <si>
    <t>BH_081_P36</t>
  </si>
  <si>
    <t>BH_081_P45</t>
  </si>
  <si>
    <t>BH_081_P54</t>
  </si>
  <si>
    <t>BH_081_P63</t>
  </si>
  <si>
    <t>BH_081_P72</t>
  </si>
  <si>
    <t>BH_081_S09</t>
  </si>
  <si>
    <t>BH_081_S18</t>
  </si>
  <si>
    <t>BH_081_S27</t>
  </si>
  <si>
    <t>BH_081_S36</t>
  </si>
  <si>
    <t>BH_081_S45</t>
  </si>
  <si>
    <t>BH_081_S54</t>
  </si>
  <si>
    <t>BH_081_S63</t>
  </si>
  <si>
    <t>BH_081_S72</t>
  </si>
  <si>
    <t>BH_085_C00</t>
  </si>
  <si>
    <t>BH_085_P09</t>
  </si>
  <si>
    <t>BH_085_P18</t>
  </si>
  <si>
    <t>BH_085_P27</t>
  </si>
  <si>
    <t>BH_085_P36</t>
  </si>
  <si>
    <t>BH_085_P45</t>
  </si>
  <si>
    <t>BH_085_P54</t>
  </si>
  <si>
    <t>BH_085_P63</t>
  </si>
  <si>
    <t>BH_085_P72</t>
  </si>
  <si>
    <t>BH_085_S09</t>
  </si>
  <si>
    <t>BH_085_S18</t>
  </si>
  <si>
    <t>BH_085_S27</t>
  </si>
  <si>
    <t>BH_085_S36</t>
  </si>
  <si>
    <t>BH_085_S45</t>
  </si>
  <si>
    <t>BH_085_S54</t>
  </si>
  <si>
    <t>BH_085_S63</t>
  </si>
  <si>
    <t>BH_085_S72</t>
  </si>
  <si>
    <t>BH_097_C00</t>
  </si>
  <si>
    <t>BH_097_P09</t>
  </si>
  <si>
    <t>BH_097_P18</t>
  </si>
  <si>
    <t>BH_097_P27</t>
  </si>
  <si>
    <t>BH_097_P36</t>
  </si>
  <si>
    <t>BH_097_P45</t>
  </si>
  <si>
    <t>BH_097_P54</t>
  </si>
  <si>
    <t>BH_097_P63</t>
  </si>
  <si>
    <t>BH_097_P72</t>
  </si>
  <si>
    <t>BH_097_S09</t>
  </si>
  <si>
    <t>BH_097_S18</t>
  </si>
  <si>
    <t>BH_097_S27</t>
  </si>
  <si>
    <t>BH_097_S36</t>
  </si>
  <si>
    <t>BH_097_S45</t>
  </si>
  <si>
    <t>BH_097_S54</t>
  </si>
  <si>
    <t>BH_097_S63</t>
  </si>
  <si>
    <t>BH_097_S72</t>
  </si>
  <si>
    <t>BH_102_C00</t>
  </si>
  <si>
    <t>BH_102_P09</t>
  </si>
  <si>
    <t>BH_102_P18</t>
  </si>
  <si>
    <t>BH_102_P27</t>
  </si>
  <si>
    <t>BH_102_P36</t>
  </si>
  <si>
    <t>BH_102_P45</t>
  </si>
  <si>
    <t>BH_102_P54</t>
  </si>
  <si>
    <t>BH_102_P63</t>
  </si>
  <si>
    <t>BH_102_P72</t>
  </si>
  <si>
    <t>BH_102_S09</t>
  </si>
  <si>
    <t>BH_102_S18</t>
  </si>
  <si>
    <t>BH_102_S27</t>
  </si>
  <si>
    <t>BH_102_S36</t>
  </si>
  <si>
    <t>BH_102_S45</t>
  </si>
  <si>
    <t>BH_102_S54</t>
  </si>
  <si>
    <t>BH_102_S63</t>
  </si>
  <si>
    <t>BH_102_S72</t>
  </si>
  <si>
    <t>BH_129_C00</t>
  </si>
  <si>
    <t>BH_129_P09</t>
  </si>
  <si>
    <t>BH_129_P18</t>
  </si>
  <si>
    <t>BH_129_P27</t>
  </si>
  <si>
    <t>BH_129_P36</t>
  </si>
  <si>
    <t>BH_129_P45</t>
  </si>
  <si>
    <t>BH_129_P54</t>
  </si>
  <si>
    <t>BH_129_P63</t>
  </si>
  <si>
    <t>BH_129_P72</t>
  </si>
  <si>
    <t>BH_129_S09</t>
  </si>
  <si>
    <t>BH_129_S18</t>
  </si>
  <si>
    <t>BH_129_S27</t>
  </si>
  <si>
    <t>BH_129_S36</t>
  </si>
  <si>
    <t>BH_129_S45</t>
  </si>
  <si>
    <t>BH_129_S54</t>
  </si>
  <si>
    <t>BH_129_S63</t>
  </si>
  <si>
    <t>BH_129_S72</t>
  </si>
  <si>
    <t>CPT_071_P05</t>
  </si>
  <si>
    <t>CPT_071_P14</t>
  </si>
  <si>
    <t>CPT_071_P23</t>
  </si>
  <si>
    <t>CPT_071_P32</t>
  </si>
  <si>
    <t>CPT_071_P41</t>
  </si>
  <si>
    <t>CPT_071_P50</t>
  </si>
  <si>
    <t>CPT_071_S05</t>
  </si>
  <si>
    <t>CPT_071_S14</t>
  </si>
  <si>
    <t>CPT_071_S23</t>
  </si>
  <si>
    <t>CPT_071_S32</t>
  </si>
  <si>
    <t>CPT_071_S41</t>
  </si>
  <si>
    <t>CPT_071_S50</t>
  </si>
  <si>
    <t>CPT_087_P05</t>
  </si>
  <si>
    <t>CPT_087_P14</t>
  </si>
  <si>
    <t>CPT_087_P23</t>
  </si>
  <si>
    <t>CPT_087_P32</t>
  </si>
  <si>
    <t>CPT_087_P41</t>
  </si>
  <si>
    <t>CPT_087_P50</t>
  </si>
  <si>
    <t>CPT_087_S05</t>
  </si>
  <si>
    <t>CPT_087_S14</t>
  </si>
  <si>
    <t>CPT_087_S23</t>
  </si>
  <si>
    <t>CPT_087_S32</t>
  </si>
  <si>
    <t>CPT_087_S41</t>
  </si>
  <si>
    <t>CPT_087_S50</t>
  </si>
  <si>
    <t>CPT_088_P05</t>
  </si>
  <si>
    <t>CPT_088_P14</t>
  </si>
  <si>
    <t>CPT_088_P23</t>
  </si>
  <si>
    <t>CPT_088_P32</t>
  </si>
  <si>
    <t>CPT_088_P41</t>
  </si>
  <si>
    <t>CPT_088_P50</t>
  </si>
  <si>
    <t>CPT_088_S05</t>
  </si>
  <si>
    <t>CPT_088_S14</t>
  </si>
  <si>
    <t>CPT_088_S23</t>
  </si>
  <si>
    <t>CPT_088_S32</t>
  </si>
  <si>
    <t>CPT_088_S41</t>
  </si>
  <si>
    <t>CPT_088_S50</t>
  </si>
  <si>
    <t>CPT_094_P05</t>
  </si>
  <si>
    <t>CPT_094_P14</t>
  </si>
  <si>
    <t>CPT_094_P23</t>
  </si>
  <si>
    <t>CPT_094_P32</t>
  </si>
  <si>
    <t>CPT_094_P41</t>
  </si>
  <si>
    <t>CPT_094_P50</t>
  </si>
  <si>
    <t>CPT_094_S05</t>
  </si>
  <si>
    <t>CPT_094_S14</t>
  </si>
  <si>
    <t>CPT_094_S23</t>
  </si>
  <si>
    <t>CPT_094_S32</t>
  </si>
  <si>
    <t>CPT_094_S41</t>
  </si>
  <si>
    <t>CPT_094_S50</t>
  </si>
  <si>
    <t>CPT_095_P05</t>
  </si>
  <si>
    <t>CPT_095_P14</t>
  </si>
  <si>
    <t>CPT_095_P23</t>
  </si>
  <si>
    <t>CPT_095_P32</t>
  </si>
  <si>
    <t>CPT_095_P41</t>
  </si>
  <si>
    <t>CPT_095_P50</t>
  </si>
  <si>
    <t>CPT_095_S05</t>
  </si>
  <si>
    <t>CPT_095_S14</t>
  </si>
  <si>
    <t>CPT_095_S23</t>
  </si>
  <si>
    <t>CPT_095_S32</t>
  </si>
  <si>
    <t>CPT_095_S41</t>
  </si>
  <si>
    <t>CPT_095_S50</t>
  </si>
  <si>
    <t>CPT_107_P05</t>
  </si>
  <si>
    <t>CPT_107_P14</t>
  </si>
  <si>
    <t>CPT_107_P23</t>
  </si>
  <si>
    <t>CPT_107_P32</t>
  </si>
  <si>
    <t>CPT_107_P41</t>
  </si>
  <si>
    <t>CPT_107_P50</t>
  </si>
  <si>
    <t>CPT_107_S05</t>
  </si>
  <si>
    <t>CPT_107_S14</t>
  </si>
  <si>
    <t>CPT_107_S23</t>
  </si>
  <si>
    <t>CPT_107_S32</t>
  </si>
  <si>
    <t>CPT_107_S41</t>
  </si>
  <si>
    <t>CPT_107_S50</t>
  </si>
  <si>
    <t>CPT_115_P05</t>
  </si>
  <si>
    <t>CPT_115_P14</t>
  </si>
  <si>
    <t>CPT_115_P23</t>
  </si>
  <si>
    <t>CPT_115_P32</t>
  </si>
  <si>
    <t>CPT_115_P41</t>
  </si>
  <si>
    <t>CPT_115_P50</t>
  </si>
  <si>
    <t>CPT_115_S05</t>
  </si>
  <si>
    <t>CPT_115_S14</t>
  </si>
  <si>
    <t>CPT_115_S23</t>
  </si>
  <si>
    <t>CPT_115_S32</t>
  </si>
  <si>
    <t>CPT_115_S41</t>
  </si>
  <si>
    <t>CPT_115_S50</t>
  </si>
  <si>
    <t>CPT_120_P05</t>
  </si>
  <si>
    <t>CPT_120_P14</t>
  </si>
  <si>
    <t>CPT_120_P23</t>
  </si>
  <si>
    <t>CPT_120_P32</t>
  </si>
  <si>
    <t>CPT_120_P41</t>
  </si>
  <si>
    <t>CPT_120_P50</t>
  </si>
  <si>
    <t>CPT_120_S05</t>
  </si>
  <si>
    <t>CPT_120_S14</t>
  </si>
  <si>
    <t>CPT_120_S23</t>
  </si>
  <si>
    <t>CPT_120_S32</t>
  </si>
  <si>
    <t>CPT_120_S41</t>
  </si>
  <si>
    <t>CPT_120_S50</t>
  </si>
  <si>
    <t>CPT_122_P05</t>
  </si>
  <si>
    <t>CPT_122_P14</t>
  </si>
  <si>
    <t>CPT_122_P23</t>
  </si>
  <si>
    <t>CPT_122_P32</t>
  </si>
  <si>
    <t>CPT_122_P41</t>
  </si>
  <si>
    <t>CPT_122_P50</t>
  </si>
  <si>
    <t>CPT_122_S05</t>
  </si>
  <si>
    <t>CPT_122_S14</t>
  </si>
  <si>
    <t>CPT_122_S23</t>
  </si>
  <si>
    <t>CPT_122_S32</t>
  </si>
  <si>
    <t>CPT_122_S41</t>
  </si>
  <si>
    <t>CPT_122_S50</t>
  </si>
  <si>
    <t>CPT_188_P05</t>
  </si>
  <si>
    <t>CPT_188_P14</t>
  </si>
  <si>
    <t>CPT_188_P23</t>
  </si>
  <si>
    <t>CPT_188_P32</t>
  </si>
  <si>
    <t>CPT_188_P41</t>
  </si>
  <si>
    <t>CPT_188_P50</t>
  </si>
  <si>
    <t>CPT_188_S05</t>
  </si>
  <si>
    <t>CPT_188_S14</t>
  </si>
  <si>
    <t>CPT_188_S23</t>
  </si>
  <si>
    <t>CPT_188_S32</t>
  </si>
  <si>
    <t>CPT_188_S41</t>
  </si>
  <si>
    <t>CPT_188_S50</t>
  </si>
  <si>
    <t>CPT_189_P05</t>
  </si>
  <si>
    <t>CPT_189_P14</t>
  </si>
  <si>
    <t>CPT_189_P23</t>
  </si>
  <si>
    <t>CPT_189_P32</t>
  </si>
  <si>
    <t>CPT_189_P41</t>
  </si>
  <si>
    <t>CPT_189_P50</t>
  </si>
  <si>
    <t>CPT_189_S05</t>
  </si>
  <si>
    <t>CPT_189_S14</t>
  </si>
  <si>
    <t>CPT_189_S23</t>
  </si>
  <si>
    <t>CPT_189_S32</t>
  </si>
  <si>
    <t>CPT_189_S41</t>
  </si>
  <si>
    <t>CPT_189_S50</t>
  </si>
  <si>
    <t>CPT_190_P05</t>
  </si>
  <si>
    <t>CPT_190_P14</t>
  </si>
  <si>
    <t>CPT_190_P23</t>
  </si>
  <si>
    <t>CPT_190_P32</t>
  </si>
  <si>
    <t>CPT_190_P41</t>
  </si>
  <si>
    <t>CPT_190_P50</t>
  </si>
  <si>
    <t>CPT_190_S05</t>
  </si>
  <si>
    <t>CPT_190_S14</t>
  </si>
  <si>
    <t>CPT_190_S23</t>
  </si>
  <si>
    <t>CPT_190_S32</t>
  </si>
  <si>
    <t>CPT_190_S41</t>
  </si>
  <si>
    <t>CPT_190_S50</t>
  </si>
  <si>
    <t>CPT_194_P05</t>
  </si>
  <si>
    <t>CPT_194_P14</t>
  </si>
  <si>
    <t>CPT_194_P23</t>
  </si>
  <si>
    <t>CPT_194_P32</t>
  </si>
  <si>
    <t>CPT_194_P41</t>
  </si>
  <si>
    <t>CPT_194_P50</t>
  </si>
  <si>
    <t>CPT_194_S05</t>
  </si>
  <si>
    <t>CPT_194_S14</t>
  </si>
  <si>
    <t>CPT_194_S23</t>
  </si>
  <si>
    <t>CPT_194_S32</t>
  </si>
  <si>
    <t>CPT_194_S41</t>
  </si>
  <si>
    <t>CPT_194_S50</t>
  </si>
  <si>
    <t>CPT_293_P05</t>
  </si>
  <si>
    <t>CPT_293_P14</t>
  </si>
  <si>
    <t>CPT_293_P23</t>
  </si>
  <si>
    <t>CPT_293_P32</t>
  </si>
  <si>
    <t>CPT_293_P41</t>
  </si>
  <si>
    <t>CPT_293_P50</t>
  </si>
  <si>
    <t>CPT_293_S05</t>
  </si>
  <si>
    <t>CPT_293_S14</t>
  </si>
  <si>
    <t>CPT_293_S23</t>
  </si>
  <si>
    <t>CPT_293_S32</t>
  </si>
  <si>
    <t>CPT_293_S41</t>
  </si>
  <si>
    <t>CPT_293_S50</t>
  </si>
  <si>
    <t>CPT_313_P05</t>
  </si>
  <si>
    <t>CPT_313_P14</t>
  </si>
  <si>
    <t>CPT_313_P23</t>
  </si>
  <si>
    <t>CPT_313_P32</t>
  </si>
  <si>
    <t>CPT_313_P41</t>
  </si>
  <si>
    <t>CPT_313_P50</t>
  </si>
  <si>
    <t>CPT_313_S05</t>
  </si>
  <si>
    <t>CPT_313_S14</t>
  </si>
  <si>
    <t>CPT_313_S23</t>
  </si>
  <si>
    <t>CPT_313_S32</t>
  </si>
  <si>
    <t>CPT_313_S41</t>
  </si>
  <si>
    <t>CPT_313_S50</t>
  </si>
  <si>
    <t>CPT_318_P05</t>
  </si>
  <si>
    <t>CPT_318_P14</t>
  </si>
  <si>
    <t>CPT_318_P23</t>
  </si>
  <si>
    <t>CPT_318_P32</t>
  </si>
  <si>
    <t>CPT_318_P41</t>
  </si>
  <si>
    <t>CPT_318_P50</t>
  </si>
  <si>
    <t>CPT_318_S05</t>
  </si>
  <si>
    <t>CPT_318_S14</t>
  </si>
  <si>
    <t>CPT_318_S23</t>
  </si>
  <si>
    <t>CPT_318_S32</t>
  </si>
  <si>
    <t>CPT_318_S41</t>
  </si>
  <si>
    <t>CPT_318_S50</t>
  </si>
  <si>
    <t>CPT_319_P05</t>
  </si>
  <si>
    <t>CPT_319_P14</t>
  </si>
  <si>
    <t>CPT_319_P23</t>
  </si>
  <si>
    <t>CPT_319_P32</t>
  </si>
  <si>
    <t>CPT_319_P41</t>
  </si>
  <si>
    <t>CPT_319_P50</t>
  </si>
  <si>
    <t>CPT_319_S05</t>
  </si>
  <si>
    <t>CPT_319_S14</t>
  </si>
  <si>
    <t>CPT_319_S23</t>
  </si>
  <si>
    <t>CPT_319_S32</t>
  </si>
  <si>
    <t>CPT_319_S41</t>
  </si>
  <si>
    <t>CPT_319_S50</t>
  </si>
  <si>
    <t>BM12 Borehole</t>
  </si>
  <si>
    <t>BM12 CPT</t>
  </si>
  <si>
    <t>BH_020_C00</t>
  </si>
  <si>
    <t>BH_020_P09</t>
  </si>
  <si>
    <t>BH_020_P18</t>
  </si>
  <si>
    <t>BH_020_P27</t>
  </si>
  <si>
    <t>BH_020_P36</t>
  </si>
  <si>
    <t>BH_020_P45</t>
  </si>
  <si>
    <t>BH_020_P54</t>
  </si>
  <si>
    <t>BH_020_P63</t>
  </si>
  <si>
    <t>BH_020_P72</t>
  </si>
  <si>
    <t>BH_020_S09</t>
  </si>
  <si>
    <t>BH_020_S18</t>
  </si>
  <si>
    <t>BH_020_S27</t>
  </si>
  <si>
    <t>BH_020_S36</t>
  </si>
  <si>
    <t>BH_020_S45</t>
  </si>
  <si>
    <t>BH_020_S54</t>
  </si>
  <si>
    <t>BH_020_S63</t>
  </si>
  <si>
    <t>BH_020_S72</t>
  </si>
  <si>
    <t>BH_023_C00</t>
  </si>
  <si>
    <t>BH_023_P09</t>
  </si>
  <si>
    <t>BH_023_P18</t>
  </si>
  <si>
    <t>BH_023_P27</t>
  </si>
  <si>
    <t>BH_023_P36</t>
  </si>
  <si>
    <t>BH_023_P45</t>
  </si>
  <si>
    <t>BH_023_P54</t>
  </si>
  <si>
    <t>BH_023_P63</t>
  </si>
  <si>
    <t>BH_023_P72</t>
  </si>
  <si>
    <t>BH_023_S09</t>
  </si>
  <si>
    <t>BH_023_S18</t>
  </si>
  <si>
    <t>BH_023_S27</t>
  </si>
  <si>
    <t>BH_023_S36</t>
  </si>
  <si>
    <t>BH_023_S45</t>
  </si>
  <si>
    <t>BH_023_S54</t>
  </si>
  <si>
    <t>BH_023_S63</t>
  </si>
  <si>
    <t>BH_023_S72</t>
  </si>
  <si>
    <t>BH_034_C00</t>
  </si>
  <si>
    <t>BH_034_P09</t>
  </si>
  <si>
    <t>BH_034_P18</t>
  </si>
  <si>
    <t>BH_034_P27</t>
  </si>
  <si>
    <t>BH_034_P36</t>
  </si>
  <si>
    <t>BH_034_P45</t>
  </si>
  <si>
    <t>BH_034_P54</t>
  </si>
  <si>
    <t>BH_034_P63</t>
  </si>
  <si>
    <t>BH_034_P72</t>
  </si>
  <si>
    <t>BH_034_S09</t>
  </si>
  <si>
    <t>BH_034_S18</t>
  </si>
  <si>
    <t>BH_034_S27</t>
  </si>
  <si>
    <t>BH_034_S36</t>
  </si>
  <si>
    <t>BH_034_S45</t>
  </si>
  <si>
    <t>BH_034_S54</t>
  </si>
  <si>
    <t>BH_034_S63</t>
  </si>
  <si>
    <t>BH_034_S72</t>
  </si>
  <si>
    <t>BH_041_C00</t>
  </si>
  <si>
    <t>BH_041_P09</t>
  </si>
  <si>
    <t>BH_041_P18</t>
  </si>
  <si>
    <t>BH_041_P27</t>
  </si>
  <si>
    <t>BH_041_P36</t>
  </si>
  <si>
    <t>BH_041_P45</t>
  </si>
  <si>
    <t>BH_041_P54</t>
  </si>
  <si>
    <t>BH_041_P63</t>
  </si>
  <si>
    <t>BH_041_P72</t>
  </si>
  <si>
    <t>BH_041_S09</t>
  </si>
  <si>
    <t>BH_041_S18</t>
  </si>
  <si>
    <t>BH_041_S27</t>
  </si>
  <si>
    <t>BH_041_S36</t>
  </si>
  <si>
    <t>BH_041_S45</t>
  </si>
  <si>
    <t>BH_041_S54</t>
  </si>
  <si>
    <t>BH_041_S63</t>
  </si>
  <si>
    <t>BH_041_S72</t>
  </si>
  <si>
    <t>BH_103_C00</t>
  </si>
  <si>
    <t>BH_103_P09</t>
  </si>
  <si>
    <t>BH_103_P18</t>
  </si>
  <si>
    <t>BH_103_P27</t>
  </si>
  <si>
    <t>BH_103_P36</t>
  </si>
  <si>
    <t>BH_103_P45</t>
  </si>
  <si>
    <t>BH_103_P54</t>
  </si>
  <si>
    <t>BH_103_P63</t>
  </si>
  <si>
    <t>BH_103_P72</t>
  </si>
  <si>
    <t>BH_103_S09</t>
  </si>
  <si>
    <t>BH_103_S18</t>
  </si>
  <si>
    <t>BH_103_S27</t>
  </si>
  <si>
    <t>BH_103_S36</t>
  </si>
  <si>
    <t>BH_103_S45</t>
  </si>
  <si>
    <t>BH_103_S54</t>
  </si>
  <si>
    <t>BH_103_S63</t>
  </si>
  <si>
    <t>BH_103_S72</t>
  </si>
  <si>
    <t>BH_116_C00</t>
  </si>
  <si>
    <t>BH_116_P09</t>
  </si>
  <si>
    <t>BH_116_P18</t>
  </si>
  <si>
    <t>BH_116_P27</t>
  </si>
  <si>
    <t>BH_116_P36</t>
  </si>
  <si>
    <t>BH_116_P45</t>
  </si>
  <si>
    <t>BH_116_P54</t>
  </si>
  <si>
    <t>BH_116_P63</t>
  </si>
  <si>
    <t>BH_116_P72</t>
  </si>
  <si>
    <t>BH_116_S09</t>
  </si>
  <si>
    <t>BH_116_S18</t>
  </si>
  <si>
    <t>BH_116_S27</t>
  </si>
  <si>
    <t>BH_116_S36</t>
  </si>
  <si>
    <t>BH_116_S45</t>
  </si>
  <si>
    <t>BH_116_S54</t>
  </si>
  <si>
    <t>BH_116_S63</t>
  </si>
  <si>
    <t>BH_116_S72</t>
  </si>
  <si>
    <t>BH_136_C00</t>
  </si>
  <si>
    <t>BH_136_P09</t>
  </si>
  <si>
    <t>BH_136_P18</t>
  </si>
  <si>
    <t>BH_136_P27</t>
  </si>
  <si>
    <t>BH_136_P36</t>
  </si>
  <si>
    <t>BH_136_P45</t>
  </si>
  <si>
    <t>BH_136_P54</t>
  </si>
  <si>
    <t>BH_136_P63</t>
  </si>
  <si>
    <t>BH_136_P72</t>
  </si>
  <si>
    <t>BH_136_S09</t>
  </si>
  <si>
    <t>BH_136_S18</t>
  </si>
  <si>
    <t>BH_136_S27</t>
  </si>
  <si>
    <t>BH_136_S36</t>
  </si>
  <si>
    <t>BH_136_S45</t>
  </si>
  <si>
    <t>BH_136_S54</t>
  </si>
  <si>
    <t>BH_136_S63</t>
  </si>
  <si>
    <t>BH_136_S72</t>
  </si>
  <si>
    <t>BH_024_C00</t>
  </si>
  <si>
    <t>BH_024_P09</t>
  </si>
  <si>
    <t>BH_024_P18</t>
  </si>
  <si>
    <t>BH_024_P27</t>
  </si>
  <si>
    <t>BH_024_P36</t>
  </si>
  <si>
    <t>BH_024_P45</t>
  </si>
  <si>
    <t>BH_024_P54</t>
  </si>
  <si>
    <t>BH_024_P63</t>
  </si>
  <si>
    <t>BH_024_P72</t>
  </si>
  <si>
    <t>BH_024_S09</t>
  </si>
  <si>
    <t>BH_024_S18</t>
  </si>
  <si>
    <t>BH_024_S27</t>
  </si>
  <si>
    <t>BH_024_S36</t>
  </si>
  <si>
    <t>BH_024_S45</t>
  </si>
  <si>
    <t>BH_024_S54</t>
  </si>
  <si>
    <t>BH_024_S63</t>
  </si>
  <si>
    <t>BH_024_S72</t>
  </si>
  <si>
    <t>BH_035_C00</t>
  </si>
  <si>
    <t>BH_035_P09</t>
  </si>
  <si>
    <t>BH_035_P18</t>
  </si>
  <si>
    <t>BH_035_P27</t>
  </si>
  <si>
    <t>BH_035_P36</t>
  </si>
  <si>
    <t>BH_035_P45</t>
  </si>
  <si>
    <t>BH_035_P54</t>
  </si>
  <si>
    <t>BH_035_P63</t>
  </si>
  <si>
    <t>BH_035_P72</t>
  </si>
  <si>
    <t>BH_035_S09</t>
  </si>
  <si>
    <t>BH_035_S18</t>
  </si>
  <si>
    <t>BH_035_S27</t>
  </si>
  <si>
    <t>BH_035_S36</t>
  </si>
  <si>
    <t>BH_035_S45</t>
  </si>
  <si>
    <t>BH_035_S54</t>
  </si>
  <si>
    <t>BH_035_S63</t>
  </si>
  <si>
    <t>BH_035_S72</t>
  </si>
  <si>
    <t>CPT_041_P05</t>
  </si>
  <si>
    <t>CPT_041_P14</t>
  </si>
  <si>
    <t>CPT_041_P23</t>
  </si>
  <si>
    <t>CPT_041_P32</t>
  </si>
  <si>
    <t>CPT_041_P41</t>
  </si>
  <si>
    <t>CPT_041_P50</t>
  </si>
  <si>
    <t>CPT_041_S05</t>
  </si>
  <si>
    <t>CPT_041_S14</t>
  </si>
  <si>
    <t>CPT_041_S23</t>
  </si>
  <si>
    <t>CPT_041_S32</t>
  </si>
  <si>
    <t>CPT_041_S41</t>
  </si>
  <si>
    <t>CPT_041_S50</t>
  </si>
  <si>
    <t>CPT_042_P05</t>
  </si>
  <si>
    <t>CPT_042_P14</t>
  </si>
  <si>
    <t>CPT_042_P23</t>
  </si>
  <si>
    <t>CPT_042_S05</t>
  </si>
  <si>
    <t>CPT_042_S14</t>
  </si>
  <si>
    <t>CPT_042_S23</t>
  </si>
  <si>
    <t>CPT_042_S32</t>
  </si>
  <si>
    <t>CPT_042_S41</t>
  </si>
  <si>
    <t>CPT_042_S50</t>
  </si>
  <si>
    <t>CPT_049_P05</t>
  </si>
  <si>
    <t>CPT_049_P14</t>
  </si>
  <si>
    <t>CPT_049_P23</t>
  </si>
  <si>
    <t>CPT_049_P32</t>
  </si>
  <si>
    <t>CPT_049_P41</t>
  </si>
  <si>
    <t>CPT_049_P50</t>
  </si>
  <si>
    <t>CPT_049_S05</t>
  </si>
  <si>
    <t>CPT_049_S14</t>
  </si>
  <si>
    <t>CPT_049_S23</t>
  </si>
  <si>
    <t>CPT_049_S32</t>
  </si>
  <si>
    <t>CPT_049_S41</t>
  </si>
  <si>
    <t>CPT_049_S50</t>
  </si>
  <si>
    <t>CPT_074_P05</t>
  </si>
  <si>
    <t>CPT_074_P14</t>
  </si>
  <si>
    <t>CPT_074_P23</t>
  </si>
  <si>
    <t>CPT_074_P32</t>
  </si>
  <si>
    <t>CPT_074_P41</t>
  </si>
  <si>
    <t>CPT_074_P50</t>
  </si>
  <si>
    <t>CPT_074_S05</t>
  </si>
  <si>
    <t>CPT_074_S14</t>
  </si>
  <si>
    <t>CPT_074_S23</t>
  </si>
  <si>
    <t>CPT_074_S32</t>
  </si>
  <si>
    <t>CPT_074_S41</t>
  </si>
  <si>
    <t>CPT_074_S50</t>
  </si>
  <si>
    <t>CPT_083_P05</t>
  </si>
  <si>
    <t>CPT_083_P14</t>
  </si>
  <si>
    <t>CPT_083_P23</t>
  </si>
  <si>
    <t>CPT_083_P32</t>
  </si>
  <si>
    <t>CPT_083_P41</t>
  </si>
  <si>
    <t>CPT_083_P50</t>
  </si>
  <si>
    <t>CPT_083_S05</t>
  </si>
  <si>
    <t>CPT_083_S14</t>
  </si>
  <si>
    <t>CPT_083_S23</t>
  </si>
  <si>
    <t>CPT_083_S32</t>
  </si>
  <si>
    <t>CPT_083_S41</t>
  </si>
  <si>
    <t>CPT_083_S50</t>
  </si>
  <si>
    <t>CPT_089_P05</t>
  </si>
  <si>
    <t>CPT_089_P14</t>
  </si>
  <si>
    <t>CPT_089_P23</t>
  </si>
  <si>
    <t>CPT_089_P32</t>
  </si>
  <si>
    <t>CPT_089_P41</t>
  </si>
  <si>
    <t>CPT_089_P50</t>
  </si>
  <si>
    <t>CPT_089_S05</t>
  </si>
  <si>
    <t>CPT_089_S14</t>
  </si>
  <si>
    <t>CPT_089_S23</t>
  </si>
  <si>
    <t>CPT_089_S32</t>
  </si>
  <si>
    <t>CPT_089_S41</t>
  </si>
  <si>
    <t>CPT_089_S50</t>
  </si>
  <si>
    <t>CPT_090_P05</t>
  </si>
  <si>
    <t>CPT_090_P14</t>
  </si>
  <si>
    <t>CPT_090_P23</t>
  </si>
  <si>
    <t>CPT_090_P32</t>
  </si>
  <si>
    <t>CPT_090_P41</t>
  </si>
  <si>
    <t>CPT_090_P50</t>
  </si>
  <si>
    <t>CPT_090_S05</t>
  </si>
  <si>
    <t>CPT_090_S14</t>
  </si>
  <si>
    <t>CPT_090_S23</t>
  </si>
  <si>
    <t>CPT_090_S32</t>
  </si>
  <si>
    <t>CPT_090_S41</t>
  </si>
  <si>
    <t>CPT_090_S50</t>
  </si>
  <si>
    <t>CPT_102_P05</t>
  </si>
  <si>
    <t>CPT_102_P14</t>
  </si>
  <si>
    <t>CPT_102_P23</t>
  </si>
  <si>
    <t>CPT_102_P32</t>
  </si>
  <si>
    <t>CPT_102_P41</t>
  </si>
  <si>
    <t>CPT_102_P50</t>
  </si>
  <si>
    <t>CPT_102_S05</t>
  </si>
  <si>
    <t>CPT_102_S14</t>
  </si>
  <si>
    <t>CPT_102_S23</t>
  </si>
  <si>
    <t>CPT_102_S32</t>
  </si>
  <si>
    <t>CPT_102_S41</t>
  </si>
  <si>
    <t>CPT_102_S50</t>
  </si>
  <si>
    <t>CPT_150_P05</t>
  </si>
  <si>
    <t>CPT_150_P14</t>
  </si>
  <si>
    <t>CPT_150_P23</t>
  </si>
  <si>
    <t>CPT_150_P32</t>
  </si>
  <si>
    <t>CPT_150_P41</t>
  </si>
  <si>
    <t>CPT_150_P50</t>
  </si>
  <si>
    <t>CPT_150_S05</t>
  </si>
  <si>
    <t>CPT_150_S14</t>
  </si>
  <si>
    <t>CPT_150_S23</t>
  </si>
  <si>
    <t>CPT_150_S32</t>
  </si>
  <si>
    <t>CPT_150_S41</t>
  </si>
  <si>
    <t>CPT_150_S50</t>
  </si>
  <si>
    <t>CPT_153_P05</t>
  </si>
  <si>
    <t>CPT_153_P14</t>
  </si>
  <si>
    <t>CPT_153_P23</t>
  </si>
  <si>
    <t>CPT_153_P32</t>
  </si>
  <si>
    <t>CPT_153_P41</t>
  </si>
  <si>
    <t>CPT_153_P50</t>
  </si>
  <si>
    <t>CPT_153_S05</t>
  </si>
  <si>
    <t>CPT_153_S14</t>
  </si>
  <si>
    <t>CPT_153_S23</t>
  </si>
  <si>
    <t>CPT_153_S32</t>
  </si>
  <si>
    <t>CPT_153_S41</t>
  </si>
  <si>
    <t>CPT_153_S50</t>
  </si>
  <si>
    <t>CPT_170_P05</t>
  </si>
  <si>
    <t>CPT_170_P14</t>
  </si>
  <si>
    <t>CPT_170_P23</t>
  </si>
  <si>
    <t>CPT_170_P32</t>
  </si>
  <si>
    <t>CPT_170_P41</t>
  </si>
  <si>
    <t>CPT_170_P50</t>
  </si>
  <si>
    <t>CPT_170_S05</t>
  </si>
  <si>
    <t>CPT_170_S14</t>
  </si>
  <si>
    <t>CPT_170_S23</t>
  </si>
  <si>
    <t>CPT_170_S32</t>
  </si>
  <si>
    <t>CPT_170_S41</t>
  </si>
  <si>
    <t>CPT_170_S50</t>
  </si>
  <si>
    <t>CPT_223_P05</t>
  </si>
  <si>
    <t>CPT_223_P14</t>
  </si>
  <si>
    <t>CPT_223_P23</t>
  </si>
  <si>
    <t>CPT_223_P32</t>
  </si>
  <si>
    <t>CPT_223_P41</t>
  </si>
  <si>
    <t>CPT_223_P50</t>
  </si>
  <si>
    <t>CPT_223_S05</t>
  </si>
  <si>
    <t>CPT_223_S14</t>
  </si>
  <si>
    <t>CPT_223_S23</t>
  </si>
  <si>
    <t>CPT_223_S32</t>
  </si>
  <si>
    <t>CPT_223_S41</t>
  </si>
  <si>
    <t>CPT_223_S50</t>
  </si>
  <si>
    <t>CPT_235_P05</t>
  </si>
  <si>
    <t>CPT_235_P14</t>
  </si>
  <si>
    <t>CPT_235_P23</t>
  </si>
  <si>
    <t>CPT_235_P32</t>
  </si>
  <si>
    <t>CPT_235_P41</t>
  </si>
  <si>
    <t>CPT_235_P50</t>
  </si>
  <si>
    <t>CPT_235_S05</t>
  </si>
  <si>
    <t>CPT_235_S14</t>
  </si>
  <si>
    <t>CPT_235_S23</t>
  </si>
  <si>
    <t>CPT_235_S32</t>
  </si>
  <si>
    <t>CPT_235_S41</t>
  </si>
  <si>
    <t>CPT_235_S50</t>
  </si>
  <si>
    <t>CPT_238_P05</t>
  </si>
  <si>
    <t>CPT_238_P14</t>
  </si>
  <si>
    <t>CPT_238_P23</t>
  </si>
  <si>
    <t>CPT_238_P32</t>
  </si>
  <si>
    <t>CPT_238_P41</t>
  </si>
  <si>
    <t>CPT_238_P50</t>
  </si>
  <si>
    <t>CPT_238_S05</t>
  </si>
  <si>
    <t>CPT_238_S14</t>
  </si>
  <si>
    <t>CPT_238_S23</t>
  </si>
  <si>
    <t>CPT_238_S32</t>
  </si>
  <si>
    <t>CPT_238_S41</t>
  </si>
  <si>
    <t>CPT_238_S50</t>
  </si>
  <si>
    <t>CPT_280_P05</t>
  </si>
  <si>
    <t>CPT_280_P14</t>
  </si>
  <si>
    <t>CPT_280_P23</t>
  </si>
  <si>
    <t>CPT_280_P32</t>
  </si>
  <si>
    <t>CPT_280_P41</t>
  </si>
  <si>
    <t>CPT_280_P50</t>
  </si>
  <si>
    <t>CPT_280_S05</t>
  </si>
  <si>
    <t>CPT_280_S14</t>
  </si>
  <si>
    <t>CPT_280_S23</t>
  </si>
  <si>
    <t>CPT_280_S32</t>
  </si>
  <si>
    <t>CPT_280_S41</t>
  </si>
  <si>
    <t>CPT_280_S50</t>
  </si>
  <si>
    <t>CPT_289_P05</t>
  </si>
  <si>
    <t>CPT_289_P14</t>
  </si>
  <si>
    <t>CPT_289_P23</t>
  </si>
  <si>
    <t>CPT_289_P32</t>
  </si>
  <si>
    <t>CPT_289_P41</t>
  </si>
  <si>
    <t>CPT_289_P50</t>
  </si>
  <si>
    <t>CPT_289_S05</t>
  </si>
  <si>
    <t>CPT_289_S14</t>
  </si>
  <si>
    <t>CPT_289_S23</t>
  </si>
  <si>
    <t>CPT_289_S32</t>
  </si>
  <si>
    <t>CPT_289_S41</t>
  </si>
  <si>
    <t>CPT_289_S50</t>
  </si>
  <si>
    <t>CPT_299_P05</t>
  </si>
  <si>
    <t>CPT_299_P14</t>
  </si>
  <si>
    <t>CPT_299_P23</t>
  </si>
  <si>
    <t>CPT_299_P32</t>
  </si>
  <si>
    <t>CPT_299_P41</t>
  </si>
  <si>
    <t>CPT_299_P50</t>
  </si>
  <si>
    <t>CPT_299_S05</t>
  </si>
  <si>
    <t>CPT_299_S14</t>
  </si>
  <si>
    <t>CPT_299_S23</t>
  </si>
  <si>
    <t>CPT_299_S32</t>
  </si>
  <si>
    <t>CPT_299_S41</t>
  </si>
  <si>
    <t>CPT_299_S50</t>
  </si>
  <si>
    <t>CPT_307_P05</t>
  </si>
  <si>
    <t>CPT_307_P14</t>
  </si>
  <si>
    <t>CPT_307_P23</t>
  </si>
  <si>
    <t>CPT_307_S05</t>
  </si>
  <si>
    <t>CPT_307_S14</t>
  </si>
  <si>
    <t>CPT_307_S23</t>
  </si>
  <si>
    <t>CPT_307_S32</t>
  </si>
  <si>
    <t>CPT_307_S41</t>
  </si>
  <si>
    <t>CPT_307_S50</t>
  </si>
  <si>
    <t>CPT_316_P05</t>
  </si>
  <si>
    <t>CPT_316_P14</t>
  </si>
  <si>
    <t>CPT_316_P23</t>
  </si>
  <si>
    <t>CPT_316_P32</t>
  </si>
  <si>
    <t>CPT_316_P41</t>
  </si>
  <si>
    <t>CPT_316_P50</t>
  </si>
  <si>
    <t>CPT_316_S05</t>
  </si>
  <si>
    <t>CPT_316_S14</t>
  </si>
  <si>
    <t>CPT_316_S23</t>
  </si>
  <si>
    <t>CPT_316_S32</t>
  </si>
  <si>
    <t>CPT_316_S41</t>
  </si>
  <si>
    <t>CPT_316_S50</t>
  </si>
  <si>
    <t>CPT_335_P05</t>
  </si>
  <si>
    <t>CPT_335_P14</t>
  </si>
  <si>
    <t>CPT_335_P23</t>
  </si>
  <si>
    <t>CPT_335_P32</t>
  </si>
  <si>
    <t>CPT_335_P41</t>
  </si>
  <si>
    <t>CPT_335_P50</t>
  </si>
  <si>
    <t>CPT_335_S05</t>
  </si>
  <si>
    <t>CPT_335_S14</t>
  </si>
  <si>
    <t>CPT_335_S23</t>
  </si>
  <si>
    <t>CPT_335_S32</t>
  </si>
  <si>
    <t>CPT_335_S41</t>
  </si>
  <si>
    <t>CPT_335_S50</t>
  </si>
  <si>
    <t>CPT_307_P32</t>
  </si>
  <si>
    <t>CPT_307_P41</t>
  </si>
  <si>
    <t>CPT_307_P50</t>
  </si>
  <si>
    <t>CPT_042_P32</t>
  </si>
  <si>
    <t>CPT_042_P41</t>
  </si>
  <si>
    <t>CPT_042_P50</t>
  </si>
  <si>
    <t>BM13 Borehole</t>
  </si>
  <si>
    <t>BM13 CPT</t>
  </si>
  <si>
    <t>BH_072_C00</t>
  </si>
  <si>
    <t>BH_072_P09</t>
  </si>
  <si>
    <t>BH_072_P18</t>
  </si>
  <si>
    <t>BH_072_P27</t>
  </si>
  <si>
    <t>BH_072_P36</t>
  </si>
  <si>
    <t>BH_072_P45</t>
  </si>
  <si>
    <t>BH_072_P54</t>
  </si>
  <si>
    <t>BH_072_P63</t>
  </si>
  <si>
    <t>BH_072_P72</t>
  </si>
  <si>
    <t>BH_072_S09</t>
  </si>
  <si>
    <t>BH_072_S18</t>
  </si>
  <si>
    <t>BH_072_S27</t>
  </si>
  <si>
    <t>BH_072_S36</t>
  </si>
  <si>
    <t>BH_072_S45</t>
  </si>
  <si>
    <t>BH_072_S54</t>
  </si>
  <si>
    <t>BH_072_S63</t>
  </si>
  <si>
    <t>BH_072_S72</t>
  </si>
  <si>
    <t>BH_104_C00</t>
  </si>
  <si>
    <t>BH_104_P09</t>
  </si>
  <si>
    <t>BH_104_P18</t>
  </si>
  <si>
    <t>BH_104_P27</t>
  </si>
  <si>
    <t>BH_104_P36</t>
  </si>
  <si>
    <t>BH_104_P45</t>
  </si>
  <si>
    <t>BH_104_P54</t>
  </si>
  <si>
    <t>BH_104_P63</t>
  </si>
  <si>
    <t>BH_104_P72</t>
  </si>
  <si>
    <t>BH_104_S09</t>
  </si>
  <si>
    <t>BH_104_S18</t>
  </si>
  <si>
    <t>BH_104_S27</t>
  </si>
  <si>
    <t>BH_104_S36</t>
  </si>
  <si>
    <t>BH_104_S45</t>
  </si>
  <si>
    <t>BH_104_S54</t>
  </si>
  <si>
    <t>BH_104_S63</t>
  </si>
  <si>
    <t>BH_104_S72</t>
  </si>
  <si>
    <t>BH_115_C00</t>
  </si>
  <si>
    <t>BH_115_P09</t>
  </si>
  <si>
    <t>BH_115_P18</t>
  </si>
  <si>
    <t>BH_115_P27</t>
  </si>
  <si>
    <t>BH_115_P36</t>
  </si>
  <si>
    <t>BH_115_P45</t>
  </si>
  <si>
    <t>BH_115_P54</t>
  </si>
  <si>
    <t>BH_115_P63</t>
  </si>
  <si>
    <t>BH_115_P72</t>
  </si>
  <si>
    <t>BH_115_S09</t>
  </si>
  <si>
    <t>BH_115_S18</t>
  </si>
  <si>
    <t>BH_115_S27</t>
  </si>
  <si>
    <t>BH_115_S36</t>
  </si>
  <si>
    <t>BH_115_S45</t>
  </si>
  <si>
    <t>BH_115_S54</t>
  </si>
  <si>
    <t>BH_115_S63</t>
  </si>
  <si>
    <t>BH_115_S72</t>
  </si>
  <si>
    <t>BH_135_C00</t>
  </si>
  <si>
    <t>BH_135_P09</t>
  </si>
  <si>
    <t>BH_135_P18</t>
  </si>
  <si>
    <t>BH_135_P27</t>
  </si>
  <si>
    <t>BH_135_P36</t>
  </si>
  <si>
    <t>BH_135_P45</t>
  </si>
  <si>
    <t>BH_135_P54</t>
  </si>
  <si>
    <t>BH_135_P63</t>
  </si>
  <si>
    <t>BH_135_P72</t>
  </si>
  <si>
    <t>BH_135_S09</t>
  </si>
  <si>
    <t>BH_135_S18</t>
  </si>
  <si>
    <t>BH_135_S27</t>
  </si>
  <si>
    <t>BH_135_S36</t>
  </si>
  <si>
    <t>BH_135_S45</t>
  </si>
  <si>
    <t>BH_135_S54</t>
  </si>
  <si>
    <t>BH_135_S63</t>
  </si>
  <si>
    <t>BH_135_S72</t>
  </si>
  <si>
    <t>CPT_070_P05</t>
  </si>
  <si>
    <t>CPT_070_P14</t>
  </si>
  <si>
    <t>CPT_070_P23</t>
  </si>
  <si>
    <t>CPT_070_P32</t>
  </si>
  <si>
    <t>CPT_070_P41</t>
  </si>
  <si>
    <t>CPT_070_P50</t>
  </si>
  <si>
    <t>CPT_070_S05</t>
  </si>
  <si>
    <t>CPT_070_S14</t>
  </si>
  <si>
    <t>CPT_070_S23</t>
  </si>
  <si>
    <t>CPT_070_S32</t>
  </si>
  <si>
    <t>CPT_070_S41</t>
  </si>
  <si>
    <t>CPT_070_S50</t>
  </si>
  <si>
    <t>CPT_099_P05</t>
  </si>
  <si>
    <t>CPT_099_P14</t>
  </si>
  <si>
    <t>CPT_099_P23</t>
  </si>
  <si>
    <t>CPT_099_P32</t>
  </si>
  <si>
    <t>CPT_099_P41</t>
  </si>
  <si>
    <t>CPT_099_P50</t>
  </si>
  <si>
    <t>CPT_099_S05</t>
  </si>
  <si>
    <t>CPT_099_S14</t>
  </si>
  <si>
    <t>CPT_099_S23</t>
  </si>
  <si>
    <t>CPT_099_S32</t>
  </si>
  <si>
    <t>CPT_099_S41</t>
  </si>
  <si>
    <t>CPT_099_S50</t>
  </si>
  <si>
    <t>CPT_103_P05</t>
  </si>
  <si>
    <t>CPT_103_P14</t>
  </si>
  <si>
    <t>CPT_103_P23</t>
  </si>
  <si>
    <t>CPT_103_P32</t>
  </si>
  <si>
    <t>CPT_103_P41</t>
  </si>
  <si>
    <t>CPT_103_P50</t>
  </si>
  <si>
    <t>CPT_103_S05</t>
  </si>
  <si>
    <t>CPT_103_S14</t>
  </si>
  <si>
    <t>CPT_103_S23</t>
  </si>
  <si>
    <t>CPT_103_S32</t>
  </si>
  <si>
    <t>CPT_103_S41</t>
  </si>
  <si>
    <t>CPT_103_S50</t>
  </si>
  <si>
    <t>CPT_112_P05</t>
  </si>
  <si>
    <t>CPT_112_P14</t>
  </si>
  <si>
    <t>CPT_112_P23</t>
  </si>
  <si>
    <t>CPT_112_P32</t>
  </si>
  <si>
    <t>CPT_112_P41</t>
  </si>
  <si>
    <t>CPT_112_P50</t>
  </si>
  <si>
    <t>CPT_112_S05</t>
  </si>
  <si>
    <t>CPT_112_S14</t>
  </si>
  <si>
    <t>CPT_112_S23</t>
  </si>
  <si>
    <t>CPT_112_S32</t>
  </si>
  <si>
    <t>CPT_112_S41</t>
  </si>
  <si>
    <t>CPT_112_S50</t>
  </si>
  <si>
    <t>CPT_130_P05</t>
  </si>
  <si>
    <t>CPT_130_P14</t>
  </si>
  <si>
    <t>CPT_130_P23</t>
  </si>
  <si>
    <t>CPT_130_P32</t>
  </si>
  <si>
    <t>CPT_130_P41</t>
  </si>
  <si>
    <t>CPT_130_P50</t>
  </si>
  <si>
    <t>CPT_130_S05</t>
  </si>
  <si>
    <t>CPT_130_S14</t>
  </si>
  <si>
    <t>CPT_130_S23</t>
  </si>
  <si>
    <t>CPT_130_S32</t>
  </si>
  <si>
    <t>CPT_130_S41</t>
  </si>
  <si>
    <t>CPT_130_S50</t>
  </si>
  <si>
    <t>CPT_132_P05</t>
  </si>
  <si>
    <t>CPT_132_P14</t>
  </si>
  <si>
    <t>CPT_132_P23</t>
  </si>
  <si>
    <t>CPT_132_P32</t>
  </si>
  <si>
    <t>CPT_132_P41</t>
  </si>
  <si>
    <t>CPT_132_P50</t>
  </si>
  <si>
    <t>CPT_132_S05</t>
  </si>
  <si>
    <t>CPT_132_S14</t>
  </si>
  <si>
    <t>CPT_132_S23</t>
  </si>
  <si>
    <t>CPT_132_S32</t>
  </si>
  <si>
    <t>CPT_132_S41</t>
  </si>
  <si>
    <t>CPT_132_S50</t>
  </si>
  <si>
    <t>CPT_154_P05</t>
  </si>
  <si>
    <t>CPT_154_P14</t>
  </si>
  <si>
    <t>CPT_154_P23</t>
  </si>
  <si>
    <t>CPT_154_P32</t>
  </si>
  <si>
    <t>CPT_154_P41</t>
  </si>
  <si>
    <t>CPT_154_P50</t>
  </si>
  <si>
    <t>CPT_154_S05</t>
  </si>
  <si>
    <t>CPT_154_S14</t>
  </si>
  <si>
    <t>CPT_154_S23</t>
  </si>
  <si>
    <t>CPT_154_S32</t>
  </si>
  <si>
    <t>CPT_154_S41</t>
  </si>
  <si>
    <t>CPT_154_S50</t>
  </si>
  <si>
    <t>CPT_165_P05</t>
  </si>
  <si>
    <t>CPT_165_P14</t>
  </si>
  <si>
    <t>CPT_165_P23</t>
  </si>
  <si>
    <t>CPT_165_P32</t>
  </si>
  <si>
    <t>CPT_165_P41</t>
  </si>
  <si>
    <t>CPT_165_P50</t>
  </si>
  <si>
    <t>CPT_165_S05</t>
  </si>
  <si>
    <t>CPT_165_S14</t>
  </si>
  <si>
    <t>CPT_165_S23</t>
  </si>
  <si>
    <t>CPT_165_S32</t>
  </si>
  <si>
    <t>CPT_165_S41</t>
  </si>
  <si>
    <t>CPT_165_S50</t>
  </si>
  <si>
    <t>CPT_174_P05</t>
  </si>
  <si>
    <t>CPT_174_P14</t>
  </si>
  <si>
    <t>CPT_174_P23</t>
  </si>
  <si>
    <t>CPT_174_P32</t>
  </si>
  <si>
    <t>CPT_174_P41</t>
  </si>
  <si>
    <t>CPT_174_P50</t>
  </si>
  <si>
    <t>CPT_174_S05</t>
  </si>
  <si>
    <t>CPT_174_S14</t>
  </si>
  <si>
    <t>CPT_174_S23</t>
  </si>
  <si>
    <t>CPT_174_S32</t>
  </si>
  <si>
    <t>CPT_174_S41</t>
  </si>
  <si>
    <t>CPT_174_S50</t>
  </si>
  <si>
    <t>CPT_185_P05</t>
  </si>
  <si>
    <t>CPT_185_P14</t>
  </si>
  <si>
    <t>CPT_185_P23</t>
  </si>
  <si>
    <t>CPT_185_P32</t>
  </si>
  <si>
    <t>CPT_185_P41</t>
  </si>
  <si>
    <t>CPT_185_P50</t>
  </si>
  <si>
    <t>CPT_185_S05</t>
  </si>
  <si>
    <t>CPT_185_S14</t>
  </si>
  <si>
    <t>CPT_185_S23</t>
  </si>
  <si>
    <t>CPT_185_S32</t>
  </si>
  <si>
    <t>CPT_185_S41</t>
  </si>
  <si>
    <t>CPT_185_S50</t>
  </si>
  <si>
    <t>CPT_205_P05</t>
  </si>
  <si>
    <t>CPT_205_P14</t>
  </si>
  <si>
    <t>CPT_205_P23</t>
  </si>
  <si>
    <t>CPT_205_P32</t>
  </si>
  <si>
    <t>CPT_205_P41</t>
  </si>
  <si>
    <t>CPT_205_P50</t>
  </si>
  <si>
    <t>CPT_205_S05</t>
  </si>
  <si>
    <t>CPT_205_S14</t>
  </si>
  <si>
    <t>CPT_205_S23</t>
  </si>
  <si>
    <t>CPT_205_S32</t>
  </si>
  <si>
    <t>CPT_205_S41</t>
  </si>
  <si>
    <t>CPT_205_S50</t>
  </si>
  <si>
    <t>CPT_231_P05</t>
  </si>
  <si>
    <t>CPT_231_P14</t>
  </si>
  <si>
    <t>CPT_231_P23</t>
  </si>
  <si>
    <t>CPT_231_P32</t>
  </si>
  <si>
    <t>CPT_231_P41</t>
  </si>
  <si>
    <t>CPT_231_P50</t>
  </si>
  <si>
    <t>CPT_231_S05</t>
  </si>
  <si>
    <t>CPT_231_S14</t>
  </si>
  <si>
    <t>CPT_231_S23</t>
  </si>
  <si>
    <t>CPT_231_S32</t>
  </si>
  <si>
    <t>CPT_231_S41</t>
  </si>
  <si>
    <t>CPT_231_S50</t>
  </si>
  <si>
    <t>CPT_243_P05</t>
  </si>
  <si>
    <t>CPT_243_P14</t>
  </si>
  <si>
    <t>CPT_243_P23</t>
  </si>
  <si>
    <t>CPT_243_P32</t>
  </si>
  <si>
    <t>CPT_243_P41</t>
  </si>
  <si>
    <t>CPT_243_P50</t>
  </si>
  <si>
    <t>CPT_243_S05</t>
  </si>
  <si>
    <t>CPT_243_S14</t>
  </si>
  <si>
    <t>CPT_243_S23</t>
  </si>
  <si>
    <t>CPT_243_S32</t>
  </si>
  <si>
    <t>CPT_243_S41</t>
  </si>
  <si>
    <t>CPT_243_S50</t>
  </si>
  <si>
    <t>CPT_248_P05</t>
  </si>
  <si>
    <t>CPT_248_P14</t>
  </si>
  <si>
    <t>CPT_248_P23</t>
  </si>
  <si>
    <t>CPT_248_P32</t>
  </si>
  <si>
    <t>CPT_248_P41</t>
  </si>
  <si>
    <t>CPT_248_P50</t>
  </si>
  <si>
    <t>CPT_248_S05</t>
  </si>
  <si>
    <t>CPT_248_S14</t>
  </si>
  <si>
    <t>CPT_248_S23</t>
  </si>
  <si>
    <t>CPT_248_S32</t>
  </si>
  <si>
    <t>CPT_248_S41</t>
  </si>
  <si>
    <t>CPT_248_S50</t>
  </si>
  <si>
    <t>CPT_269_P05</t>
  </si>
  <si>
    <t>CPT_269_P14</t>
  </si>
  <si>
    <t>CPT_269_P23</t>
  </si>
  <si>
    <t>CPT_269_P32</t>
  </si>
  <si>
    <t>CPT_269_P41</t>
  </si>
  <si>
    <t>CPT_269_P50</t>
  </si>
  <si>
    <t>CPT_269_S05</t>
  </si>
  <si>
    <t>CPT_269_S14</t>
  </si>
  <si>
    <t>CPT_269_S23</t>
  </si>
  <si>
    <t>CPT_269_S32</t>
  </si>
  <si>
    <t>CPT_269_S41</t>
  </si>
  <si>
    <t>CPT_269_S50</t>
  </si>
  <si>
    <t>CPT_276_P05</t>
  </si>
  <si>
    <t>CPT_276_P14</t>
  </si>
  <si>
    <t>CPT_276_P23</t>
  </si>
  <si>
    <t>CPT_276_P32</t>
  </si>
  <si>
    <t>CPT_276_P41</t>
  </si>
  <si>
    <t>CPT_276_P50</t>
  </si>
  <si>
    <t>CPT_276_S05</t>
  </si>
  <si>
    <t>CPT_276_S14</t>
  </si>
  <si>
    <t>CPT_276_S23</t>
  </si>
  <si>
    <t>CPT_276_S32</t>
  </si>
  <si>
    <t>CPT_276_S41</t>
  </si>
  <si>
    <t>CPT_276_S50</t>
  </si>
  <si>
    <t>CPT_304_P05</t>
  </si>
  <si>
    <t>CPT_304_P14</t>
  </si>
  <si>
    <t>CPT_304_P23</t>
  </si>
  <si>
    <t>CPT_304_P32</t>
  </si>
  <si>
    <t>CPT_304_P41</t>
  </si>
  <si>
    <t>CPT_304_P50</t>
  </si>
  <si>
    <t>CPT_304_S05</t>
  </si>
  <si>
    <t>CPT_304_S14</t>
  </si>
  <si>
    <t>CPT_304_S23</t>
  </si>
  <si>
    <t>CPT_304_S32</t>
  </si>
  <si>
    <t>CPT_304_S41</t>
  </si>
  <si>
    <t>CPT_304_S50</t>
  </si>
  <si>
    <t>CPT_320_P05</t>
  </si>
  <si>
    <t>CPT_320_P14</t>
  </si>
  <si>
    <t>CPT_320_P23</t>
  </si>
  <si>
    <t>CPT_320_P32</t>
  </si>
  <si>
    <t>CPT_320_P41</t>
  </si>
  <si>
    <t>CPT_320_P50</t>
  </si>
  <si>
    <t>CPT_320_S05</t>
  </si>
  <si>
    <t>CPT_320_S14</t>
  </si>
  <si>
    <t>CPT_320_S23</t>
  </si>
  <si>
    <t>CPT_320_S32</t>
  </si>
  <si>
    <t>CPT_320_S41</t>
  </si>
  <si>
    <t>CPT_320_S50</t>
  </si>
  <si>
    <t>BH_015_C00</t>
  </si>
  <si>
    <t>BH_015_P09</t>
  </si>
  <si>
    <t>BH_015_P18</t>
  </si>
  <si>
    <t>BH_015_P27</t>
  </si>
  <si>
    <t>BH_015_P36</t>
  </si>
  <si>
    <t>BH_015_P45</t>
  </si>
  <si>
    <t>BH_015_P54</t>
  </si>
  <si>
    <t>BH_015_P63</t>
  </si>
  <si>
    <t>BH_015_P72</t>
  </si>
  <si>
    <t>BH_015_S09</t>
  </si>
  <si>
    <t>BH_015_S18</t>
  </si>
  <si>
    <t>BH_015_S27</t>
  </si>
  <si>
    <t>BH_015_S36</t>
  </si>
  <si>
    <t>BH_015_S45</t>
  </si>
  <si>
    <t>BH_015_S54</t>
  </si>
  <si>
    <t>BH_015_S63</t>
  </si>
  <si>
    <t>BH_015_S72</t>
  </si>
  <si>
    <t>BH_021_C00</t>
  </si>
  <si>
    <t>BH_021_P09</t>
  </si>
  <si>
    <t>BH_021_P18</t>
  </si>
  <si>
    <t>BH_021_P27</t>
  </si>
  <si>
    <t>BH_021_P36</t>
  </si>
  <si>
    <t>BH_021_P45</t>
  </si>
  <si>
    <t>BH_021_P54</t>
  </si>
  <si>
    <t>BH_021_P63</t>
  </si>
  <si>
    <t>BH_021_P72</t>
  </si>
  <si>
    <t>BH_021_S09</t>
  </si>
  <si>
    <t>BH_021_S18</t>
  </si>
  <si>
    <t>BH_021_S27</t>
  </si>
  <si>
    <t>BH_021_S36</t>
  </si>
  <si>
    <t>BH_021_S45</t>
  </si>
  <si>
    <t>BH_021_S54</t>
  </si>
  <si>
    <t>BH_021_S63</t>
  </si>
  <si>
    <t>BH_021_S72</t>
  </si>
  <si>
    <t>BH_036_C00</t>
  </si>
  <si>
    <t>BH_036_P09</t>
  </si>
  <si>
    <t>BH_036_P18</t>
  </si>
  <si>
    <t>BH_036_P27</t>
  </si>
  <si>
    <t>BH_036_P36</t>
  </si>
  <si>
    <t>BH_036_P45</t>
  </si>
  <si>
    <t>BH_036_P54</t>
  </si>
  <si>
    <t>BH_036_P63</t>
  </si>
  <si>
    <t>BH_036_P72</t>
  </si>
  <si>
    <t>BH_036_S09</t>
  </si>
  <si>
    <t>BH_036_S18</t>
  </si>
  <si>
    <t>BH_036_S27</t>
  </si>
  <si>
    <t>BH_036_S36</t>
  </si>
  <si>
    <t>BH_036_S45</t>
  </si>
  <si>
    <t>BH_036_S54</t>
  </si>
  <si>
    <t>BH_036_S63</t>
  </si>
  <si>
    <t>BH_036_S72</t>
  </si>
  <si>
    <t>BH_079_C00</t>
  </si>
  <si>
    <t>BH_079_P09</t>
  </si>
  <si>
    <t>BH_079_P18</t>
  </si>
  <si>
    <t>BH_079_P27</t>
  </si>
  <si>
    <t>BH_079_P36</t>
  </si>
  <si>
    <t>BH_079_P45</t>
  </si>
  <si>
    <t>BH_079_P54</t>
  </si>
  <si>
    <t>BH_079_P63</t>
  </si>
  <si>
    <t>BH_079_P72</t>
  </si>
  <si>
    <t>BH_079_S09</t>
  </si>
  <si>
    <t>BH_079_S18</t>
  </si>
  <si>
    <t>BH_079_S27</t>
  </si>
  <si>
    <t>BH_079_S36</t>
  </si>
  <si>
    <t>BH_079_S45</t>
  </si>
  <si>
    <t>BH_079_S54</t>
  </si>
  <si>
    <t>BH_079_S63</t>
  </si>
  <si>
    <t>BH_079_S72</t>
  </si>
  <si>
    <t>BH_083_C00</t>
  </si>
  <si>
    <t>BH_083_P09</t>
  </si>
  <si>
    <t>BH_083_P18</t>
  </si>
  <si>
    <t>BH_083_P27</t>
  </si>
  <si>
    <t>BH_083_P36</t>
  </si>
  <si>
    <t>BH_083_P45</t>
  </si>
  <si>
    <t>BH_083_P54</t>
  </si>
  <si>
    <t>BH_083_P63</t>
  </si>
  <si>
    <t>BH_083_P72</t>
  </si>
  <si>
    <t>BH_083_S09</t>
  </si>
  <si>
    <t>BH_083_S18</t>
  </si>
  <si>
    <t>BH_083_S27</t>
  </si>
  <si>
    <t>BH_083_S36</t>
  </si>
  <si>
    <t>BH_083_S45</t>
  </si>
  <si>
    <t>BH_083_S54</t>
  </si>
  <si>
    <t>BH_083_S63</t>
  </si>
  <si>
    <t>BH_083_S72</t>
  </si>
  <si>
    <t>BH_084_C00</t>
  </si>
  <si>
    <t>BH_084_P09</t>
  </si>
  <si>
    <t>BH_084_P18</t>
  </si>
  <si>
    <t>BH_084_P27</t>
  </si>
  <si>
    <t>BH_084_P36</t>
  </si>
  <si>
    <t>BH_084_P45</t>
  </si>
  <si>
    <t>BH_084_P54</t>
  </si>
  <si>
    <t>BH_084_P63</t>
  </si>
  <si>
    <t>BH_084_P72</t>
  </si>
  <si>
    <t>BH_084_S09</t>
  </si>
  <si>
    <t>BH_084_S18</t>
  </si>
  <si>
    <t>BH_084_S27</t>
  </si>
  <si>
    <t>BH_084_S36</t>
  </si>
  <si>
    <t>BH_084_S45</t>
  </si>
  <si>
    <t>BH_084_S54</t>
  </si>
  <si>
    <t>BH_084_S63</t>
  </si>
  <si>
    <t>BH_084_S72</t>
  </si>
  <si>
    <t>BH_088_C00</t>
  </si>
  <si>
    <t>BH_088_P09</t>
  </si>
  <si>
    <t>BH_088_P18</t>
  </si>
  <si>
    <t>BH_088_P27</t>
  </si>
  <si>
    <t>BH_088_P36</t>
  </si>
  <si>
    <t>BH_088_P45</t>
  </si>
  <si>
    <t>BH_088_P54</t>
  </si>
  <si>
    <t>BH_088_P63</t>
  </si>
  <si>
    <t>BH_088_P72</t>
  </si>
  <si>
    <t>BH_088_S09</t>
  </si>
  <si>
    <t>BH_088_S18</t>
  </si>
  <si>
    <t>BH_088_S27</t>
  </si>
  <si>
    <t>BH_088_S36</t>
  </si>
  <si>
    <t>BH_088_S45</t>
  </si>
  <si>
    <t>BH_088_S54</t>
  </si>
  <si>
    <t>BH_088_S63</t>
  </si>
  <si>
    <t>BH_088_S72</t>
  </si>
  <si>
    <t>BH_094_C00</t>
  </si>
  <si>
    <t>BH_094_P09</t>
  </si>
  <si>
    <t>BH_094_P18</t>
  </si>
  <si>
    <t>BH_094_P27</t>
  </si>
  <si>
    <t>BH_094_P36</t>
  </si>
  <si>
    <t>BH_094_P45</t>
  </si>
  <si>
    <t>BH_094_P54</t>
  </si>
  <si>
    <t>BH_094_P63</t>
  </si>
  <si>
    <t>BH_094_P72</t>
  </si>
  <si>
    <t>BH_094_S09</t>
  </si>
  <si>
    <t>BH_094_S18</t>
  </si>
  <si>
    <t>BH_094_S27</t>
  </si>
  <si>
    <t>BH_094_S36</t>
  </si>
  <si>
    <t>BH_094_S45</t>
  </si>
  <si>
    <t>BH_094_S54</t>
  </si>
  <si>
    <t>BH_094_S63</t>
  </si>
  <si>
    <t>BH_094_S72</t>
  </si>
  <si>
    <t>BH_112_C00</t>
  </si>
  <si>
    <t>BH_112_P09</t>
  </si>
  <si>
    <t>BH_112_P18</t>
  </si>
  <si>
    <t>BH_112_P27</t>
  </si>
  <si>
    <t>BH_112_P36</t>
  </si>
  <si>
    <t>BH_112_P45</t>
  </si>
  <si>
    <t>BH_112_P54</t>
  </si>
  <si>
    <t>BH_112_P63</t>
  </si>
  <si>
    <t>BH_112_P72</t>
  </si>
  <si>
    <t>BH_112_S09</t>
  </si>
  <si>
    <t>BH_112_S18</t>
  </si>
  <si>
    <t>BH_112_S27</t>
  </si>
  <si>
    <t>BH_112_S36</t>
  </si>
  <si>
    <t>BH_112_S45</t>
  </si>
  <si>
    <t>BH_112_S54</t>
  </si>
  <si>
    <t>BH_112_S63</t>
  </si>
  <si>
    <t>BH_112_S72</t>
  </si>
  <si>
    <t>BH_139_C00</t>
  </si>
  <si>
    <t>BH_139_P09</t>
  </si>
  <si>
    <t>BH_139_P18</t>
  </si>
  <si>
    <t>BH_139_P27</t>
  </si>
  <si>
    <t>BH_139_P36</t>
  </si>
  <si>
    <t>BH_139_P45</t>
  </si>
  <si>
    <t>BH_139_P54</t>
  </si>
  <si>
    <t>BH_139_P63</t>
  </si>
  <si>
    <t>BH_139_P72</t>
  </si>
  <si>
    <t>BH_139_S09</t>
  </si>
  <si>
    <t>BH_139_S18</t>
  </si>
  <si>
    <t>BH_139_S27</t>
  </si>
  <si>
    <t>BH_139_S36</t>
  </si>
  <si>
    <t>BH_139_S45</t>
  </si>
  <si>
    <t>BH_139_S54</t>
  </si>
  <si>
    <t>BH_139_S63</t>
  </si>
  <si>
    <t>BH_139_S72</t>
  </si>
  <si>
    <t>BH_144_C00</t>
  </si>
  <si>
    <t>BH_144_P09</t>
  </si>
  <si>
    <t>BH_144_P18</t>
  </si>
  <si>
    <t>BH_144_P27</t>
  </si>
  <si>
    <t>BH_144_P36</t>
  </si>
  <si>
    <t>BH_144_P45</t>
  </si>
  <si>
    <t>BH_144_P54</t>
  </si>
  <si>
    <t>BH_144_P63</t>
  </si>
  <si>
    <t>BH_144_P72</t>
  </si>
  <si>
    <t>BH_144_S09</t>
  </si>
  <si>
    <t>BH_144_S18</t>
  </si>
  <si>
    <t>BH_144_S27</t>
  </si>
  <si>
    <t>BH_144_S36</t>
  </si>
  <si>
    <t>BH_144_S45</t>
  </si>
  <si>
    <t>BH_144_S54</t>
  </si>
  <si>
    <t>BH_144_S63</t>
  </si>
  <si>
    <t>BH_144_S72</t>
  </si>
  <si>
    <t>CPT_075_P05</t>
  </si>
  <si>
    <t>CPT_075_P14</t>
  </si>
  <si>
    <t>CPT_075_P23</t>
  </si>
  <si>
    <t>CPT_075_P32</t>
  </si>
  <si>
    <t>CPT_075_P41</t>
  </si>
  <si>
    <t>CPT_075_P50</t>
  </si>
  <si>
    <t>CPT_075_S05</t>
  </si>
  <si>
    <t>CPT_075_S14</t>
  </si>
  <si>
    <t>CPT_075_S23</t>
  </si>
  <si>
    <t>CPT_075_S32</t>
  </si>
  <si>
    <t>CPT_075_S41</t>
  </si>
  <si>
    <t>CPT_075_S50</t>
  </si>
  <si>
    <t>CPT_080_P05</t>
  </si>
  <si>
    <t>CPT_080_P14</t>
  </si>
  <si>
    <t>CPT_080_P23</t>
  </si>
  <si>
    <t>CPT_080_P32</t>
  </si>
  <si>
    <t>CPT_080_P41</t>
  </si>
  <si>
    <t>CPT_080_P50</t>
  </si>
  <si>
    <t>CPT_080_S05</t>
  </si>
  <si>
    <t>CPT_080_S14</t>
  </si>
  <si>
    <t>CPT_080_S23</t>
  </si>
  <si>
    <t>CPT_080_S32</t>
  </si>
  <si>
    <t>CPT_080_S41</t>
  </si>
  <si>
    <t>CPT_080_S50</t>
  </si>
  <si>
    <t>CPT_082_P05</t>
  </si>
  <si>
    <t>CPT_082_P14</t>
  </si>
  <si>
    <t>CPT_082_P23</t>
  </si>
  <si>
    <t>CPT_082_P32</t>
  </si>
  <si>
    <t>CPT_082_P41</t>
  </si>
  <si>
    <t>CPT_082_P50</t>
  </si>
  <si>
    <t>CPT_082_S05</t>
  </si>
  <si>
    <t>CPT_082_S14</t>
  </si>
  <si>
    <t>CPT_082_S23</t>
  </si>
  <si>
    <t>CPT_082_S32</t>
  </si>
  <si>
    <t>CPT_082_S41</t>
  </si>
  <si>
    <t>CPT_082_S50</t>
  </si>
  <si>
    <t>CPT_091_P05</t>
  </si>
  <si>
    <t>CPT_091_P14</t>
  </si>
  <si>
    <t>CPT_091_P23</t>
  </si>
  <si>
    <t>CPT_091_P32</t>
  </si>
  <si>
    <t>CPT_091_P41</t>
  </si>
  <si>
    <t>CPT_091_P50</t>
  </si>
  <si>
    <t>CPT_091_S05</t>
  </si>
  <si>
    <t>CPT_091_S14</t>
  </si>
  <si>
    <t>CPT_091_S23</t>
  </si>
  <si>
    <t>CPT_091_S32</t>
  </si>
  <si>
    <t>CPT_091_S41</t>
  </si>
  <si>
    <t>CPT_091_S50</t>
  </si>
  <si>
    <t>CPT_093_P05</t>
  </si>
  <si>
    <t>CPT_093_P14</t>
  </si>
  <si>
    <t>CPT_093_P23</t>
  </si>
  <si>
    <t>CPT_093_P32</t>
  </si>
  <si>
    <t>CPT_093_P41</t>
  </si>
  <si>
    <t>CPT_093_P50</t>
  </si>
  <si>
    <t>CPT_093_S05</t>
  </si>
  <si>
    <t>CPT_093_S14</t>
  </si>
  <si>
    <t>CPT_093_S23</t>
  </si>
  <si>
    <t>CPT_093_S32</t>
  </si>
  <si>
    <t>CPT_093_S41</t>
  </si>
  <si>
    <t>CPT_093_S50</t>
  </si>
  <si>
    <t>CPT_100_P05</t>
  </si>
  <si>
    <t>CPT_100_P14</t>
  </si>
  <si>
    <t>CPT_100_P23</t>
  </si>
  <si>
    <t>CPT_100_P32</t>
  </si>
  <si>
    <t>CPT_100_P41</t>
  </si>
  <si>
    <t>CPT_100_P50</t>
  </si>
  <si>
    <t>CPT_100_S05</t>
  </si>
  <si>
    <t>CPT_100_S14</t>
  </si>
  <si>
    <t>CPT_100_S23</t>
  </si>
  <si>
    <t>CPT_100_S32</t>
  </si>
  <si>
    <t>CPT_100_S41</t>
  </si>
  <si>
    <t>CPT_100_S50</t>
  </si>
  <si>
    <t>CPT_126_P05</t>
  </si>
  <si>
    <t>CPT_126_P14</t>
  </si>
  <si>
    <t>CPT_126_P23</t>
  </si>
  <si>
    <t>CPT_126_P32</t>
  </si>
  <si>
    <t>CPT_126_P41</t>
  </si>
  <si>
    <t>CPT_126_P50</t>
  </si>
  <si>
    <t>CPT_126_S05</t>
  </si>
  <si>
    <t>CPT_126_S14</t>
  </si>
  <si>
    <t>CPT_126_S23</t>
  </si>
  <si>
    <t>CPT_126_S32</t>
  </si>
  <si>
    <t>CPT_126_S41</t>
  </si>
  <si>
    <t>CPT_126_S50</t>
  </si>
  <si>
    <t>CPT_135_P05</t>
  </si>
  <si>
    <t>CPT_135_P14</t>
  </si>
  <si>
    <t>CPT_135_P23</t>
  </si>
  <si>
    <t>CPT_135_P32</t>
  </si>
  <si>
    <t>CPT_135_P41</t>
  </si>
  <si>
    <t>CPT_135_P50</t>
  </si>
  <si>
    <t>CPT_135_S05</t>
  </si>
  <si>
    <t>CPT_135_S14</t>
  </si>
  <si>
    <t>CPT_135_S23</t>
  </si>
  <si>
    <t>CPT_135_S32</t>
  </si>
  <si>
    <t>CPT_135_S41</t>
  </si>
  <si>
    <t>CPT_135_S50</t>
  </si>
  <si>
    <t>CPT_139_P05</t>
  </si>
  <si>
    <t>CPT_139_P14</t>
  </si>
  <si>
    <t>CPT_139_P23</t>
  </si>
  <si>
    <t>CPT_139_P32</t>
  </si>
  <si>
    <t>CPT_139_P41</t>
  </si>
  <si>
    <t>CPT_139_P50</t>
  </si>
  <si>
    <t>CPT_139_S05</t>
  </si>
  <si>
    <t>CPT_139_S14</t>
  </si>
  <si>
    <t>CPT_139_S23</t>
  </si>
  <si>
    <t>CPT_139_S32</t>
  </si>
  <si>
    <t>CPT_139_S41</t>
  </si>
  <si>
    <t>CPT_139_S50</t>
  </si>
  <si>
    <t>CPT_142_P05</t>
  </si>
  <si>
    <t>CPT_142_P14</t>
  </si>
  <si>
    <t>CPT_142_P23</t>
  </si>
  <si>
    <t>CPT_142_P32</t>
  </si>
  <si>
    <t>CPT_142_P41</t>
  </si>
  <si>
    <t>CPT_142_P50</t>
  </si>
  <si>
    <t>CPT_142_S05</t>
  </si>
  <si>
    <t>CPT_142_S14</t>
  </si>
  <si>
    <t>CPT_142_S23</t>
  </si>
  <si>
    <t>CPT_142_S32</t>
  </si>
  <si>
    <t>CPT_142_S41</t>
  </si>
  <si>
    <t>CPT_142_S50</t>
  </si>
  <si>
    <t>CPT_161_P05</t>
  </si>
  <si>
    <t>CPT_161_P14</t>
  </si>
  <si>
    <t>CPT_161_P23</t>
  </si>
  <si>
    <t>CPT_161_P32</t>
  </si>
  <si>
    <t>CPT_161_P41</t>
  </si>
  <si>
    <t>CPT_161_P50</t>
  </si>
  <si>
    <t>CPT_161_S05</t>
  </si>
  <si>
    <t>CPT_161_S14</t>
  </si>
  <si>
    <t>CPT_161_S23</t>
  </si>
  <si>
    <t>CPT_161_S32</t>
  </si>
  <si>
    <t>CPT_161_S41</t>
  </si>
  <si>
    <t>CPT_161_S50</t>
  </si>
  <si>
    <t>CPT_178_P05</t>
  </si>
  <si>
    <t>CPT_178_P14</t>
  </si>
  <si>
    <t>CPT_178_P23</t>
  </si>
  <si>
    <t>CPT_178_P32</t>
  </si>
  <si>
    <t>CPT_178_P41</t>
  </si>
  <si>
    <t>CPT_178_P50</t>
  </si>
  <si>
    <t>CPT_178_S05</t>
  </si>
  <si>
    <t>CPT_178_S14</t>
  </si>
  <si>
    <t>CPT_178_S23</t>
  </si>
  <si>
    <t>CPT_178_S32</t>
  </si>
  <si>
    <t>CPT_178_S41</t>
  </si>
  <si>
    <t>CPT_178_S50</t>
  </si>
  <si>
    <t>CPT_201_P05</t>
  </si>
  <si>
    <t>CPT_201_P14</t>
  </si>
  <si>
    <t>CPT_201_P23</t>
  </si>
  <si>
    <t>CPT_201_P32</t>
  </si>
  <si>
    <t>CPT_201_P41</t>
  </si>
  <si>
    <t>CPT_201_P50</t>
  </si>
  <si>
    <t>CPT_201_S05</t>
  </si>
  <si>
    <t>CPT_201_S14</t>
  </si>
  <si>
    <t>CPT_201_S23</t>
  </si>
  <si>
    <t>CPT_201_S32</t>
  </si>
  <si>
    <t>CPT_201_S41</t>
  </si>
  <si>
    <t>CPT_201_S50</t>
  </si>
  <si>
    <t>CPT_204_P05</t>
  </si>
  <si>
    <t>CPT_204_P14</t>
  </si>
  <si>
    <t>CPT_204_P23</t>
  </si>
  <si>
    <t>CPT_204_P32</t>
  </si>
  <si>
    <t>CPT_204_P41</t>
  </si>
  <si>
    <t>CPT_204_P50</t>
  </si>
  <si>
    <t>CPT_204_S05</t>
  </si>
  <si>
    <t>CPT_204_S14</t>
  </si>
  <si>
    <t>CPT_204_S23</t>
  </si>
  <si>
    <t>CPT_204_S32</t>
  </si>
  <si>
    <t>CPT_204_S41</t>
  </si>
  <si>
    <t>CPT_204_S50</t>
  </si>
  <si>
    <t>CPT_209_P05</t>
  </si>
  <si>
    <t>CPT_209_P14</t>
  </si>
  <si>
    <t>CPT_209_P23</t>
  </si>
  <si>
    <t>CPT_209_P32</t>
  </si>
  <si>
    <t>CPT_209_P41</t>
  </si>
  <si>
    <t>CPT_209_P50</t>
  </si>
  <si>
    <t>CPT_209_S05</t>
  </si>
  <si>
    <t>CPT_209_S14</t>
  </si>
  <si>
    <t>CPT_209_S23</t>
  </si>
  <si>
    <t>CPT_209_S32</t>
  </si>
  <si>
    <t>CPT_209_S41</t>
  </si>
  <si>
    <t>CPT_209_S50</t>
  </si>
  <si>
    <t>CPT_236_P05</t>
  </si>
  <si>
    <t>CPT_236_P14</t>
  </si>
  <si>
    <t>CPT_236_P23</t>
  </si>
  <si>
    <t>CPT_236_P32</t>
  </si>
  <si>
    <t>CPT_236_P41</t>
  </si>
  <si>
    <t>CPT_236_P50</t>
  </si>
  <si>
    <t>CPT_236_S05</t>
  </si>
  <si>
    <t>CPT_236_S14</t>
  </si>
  <si>
    <t>CPT_236_S23</t>
  </si>
  <si>
    <t>CPT_236_S32</t>
  </si>
  <si>
    <t>CPT_236_S41</t>
  </si>
  <si>
    <t>CPT_236_S50</t>
  </si>
  <si>
    <t>CPT_264_P05</t>
  </si>
  <si>
    <t>CPT_264_P14</t>
  </si>
  <si>
    <t>CPT_264_P23</t>
  </si>
  <si>
    <t>CPT_264_P32</t>
  </si>
  <si>
    <t>CPT_264_P41</t>
  </si>
  <si>
    <t>CPT_264_P50</t>
  </si>
  <si>
    <t>CPT_264_S05</t>
  </si>
  <si>
    <t>CPT_264_S14</t>
  </si>
  <si>
    <t>CPT_264_S23</t>
  </si>
  <si>
    <t>CPT_264_S32</t>
  </si>
  <si>
    <t>CPT_264_S41</t>
  </si>
  <si>
    <t>CPT_264_S50</t>
  </si>
  <si>
    <t>CPT_275_P05</t>
  </si>
  <si>
    <t>CPT_275_P14</t>
  </si>
  <si>
    <t>CPT_275_P23</t>
  </si>
  <si>
    <t>CPT_275_P32</t>
  </si>
  <si>
    <t>CPT_275_P41</t>
  </si>
  <si>
    <t>CPT_275_P50</t>
  </si>
  <si>
    <t>CPT_275_S05</t>
  </si>
  <si>
    <t>CPT_275_S14</t>
  </si>
  <si>
    <t>CPT_275_S23</t>
  </si>
  <si>
    <t>CPT_275_S32</t>
  </si>
  <si>
    <t>CPT_275_S41</t>
  </si>
  <si>
    <t>CPT_275_S50</t>
  </si>
  <si>
    <t>CPT_284_P05</t>
  </si>
  <si>
    <t>CPT_284_P14</t>
  </si>
  <si>
    <t>CPT_284_P23</t>
  </si>
  <si>
    <t>CPT_284_P32</t>
  </si>
  <si>
    <t>CPT_284_P41</t>
  </si>
  <si>
    <t>CPT_284_P50</t>
  </si>
  <si>
    <t>CPT_284_S05</t>
  </si>
  <si>
    <t>CPT_284_S14</t>
  </si>
  <si>
    <t>CPT_284_S23</t>
  </si>
  <si>
    <t>CPT_284_S32</t>
  </si>
  <si>
    <t>CPT_284_S41</t>
  </si>
  <si>
    <t>CPT_284_S50</t>
  </si>
  <si>
    <t>CPT_290_P05</t>
  </si>
  <si>
    <t>CPT_290_P14</t>
  </si>
  <si>
    <t>CPT_290_P23</t>
  </si>
  <si>
    <t>CPT_290_P32</t>
  </si>
  <si>
    <t>CPT_290_P41</t>
  </si>
  <si>
    <t>CPT_290_P50</t>
  </si>
  <si>
    <t>CPT_290_S05</t>
  </si>
  <si>
    <t>CPT_290_S14</t>
  </si>
  <si>
    <t>CPT_290_S23</t>
  </si>
  <si>
    <t>CPT_290_S32</t>
  </si>
  <si>
    <t>CPT_290_S41</t>
  </si>
  <si>
    <t>CPT_290_S50</t>
  </si>
  <si>
    <t>CPT_294_P05</t>
  </si>
  <si>
    <t>CPT_294_P14</t>
  </si>
  <si>
    <t>CPT_294_P23</t>
  </si>
  <si>
    <t>CPT_294_P32</t>
  </si>
  <si>
    <t>CPT_294_P41</t>
  </si>
  <si>
    <t>CPT_294_P50</t>
  </si>
  <si>
    <t>CPT_294_S05</t>
  </si>
  <si>
    <t>CPT_294_S14</t>
  </si>
  <si>
    <t>CPT_294_S23</t>
  </si>
  <si>
    <t>CPT_294_S32</t>
  </si>
  <si>
    <t>CPT_294_S41</t>
  </si>
  <si>
    <t>CPT_294_S50</t>
  </si>
  <si>
    <t>CPT_314_P05</t>
  </si>
  <si>
    <t>CPT_314_P14</t>
  </si>
  <si>
    <t>CPT_314_P23</t>
  </si>
  <si>
    <t>CPT_314_P32</t>
  </si>
  <si>
    <t>CPT_314_P41</t>
  </si>
  <si>
    <t>CPT_314_P50</t>
  </si>
  <si>
    <t>CPT_314_S05</t>
  </si>
  <si>
    <t>CPT_314_S14</t>
  </si>
  <si>
    <t>CPT_314_S23</t>
  </si>
  <si>
    <t>CPT_314_S32</t>
  </si>
  <si>
    <t>CPT_314_S41</t>
  </si>
  <si>
    <t>CPT_314_S50</t>
  </si>
  <si>
    <t>CPT_334_P05</t>
  </si>
  <si>
    <t>CPT_334_P14</t>
  </si>
  <si>
    <t>CPT_334_P23</t>
  </si>
  <si>
    <t>CPT_334_P32</t>
  </si>
  <si>
    <t>CPT_334_P41</t>
  </si>
  <si>
    <t>CPT_334_P50</t>
  </si>
  <si>
    <t>CPT_334_S05</t>
  </si>
  <si>
    <t>CPT_334_S14</t>
  </si>
  <si>
    <t>CPT_334_S23</t>
  </si>
  <si>
    <t>CPT_334_S32</t>
  </si>
  <si>
    <t>CPT_334_S41</t>
  </si>
  <si>
    <t>CPT_334_S50</t>
  </si>
  <si>
    <t>BM15 Borehole</t>
  </si>
  <si>
    <t>BM15 CPT</t>
  </si>
  <si>
    <t>BM14 CPT</t>
  </si>
  <si>
    <t>BM14 Borehole</t>
  </si>
  <si>
    <t>BH_047_C00</t>
  </si>
  <si>
    <t>BH_047_P09</t>
  </si>
  <si>
    <t>BH_047_P18</t>
  </si>
  <si>
    <t>BH_047_P27</t>
  </si>
  <si>
    <t>BH_047_P36</t>
  </si>
  <si>
    <t>BH_047_P45</t>
  </si>
  <si>
    <t>BH_047_P54</t>
  </si>
  <si>
    <t>BH_047_P63</t>
  </si>
  <si>
    <t>BH_047_P72</t>
  </si>
  <si>
    <t>BH_047_S09</t>
  </si>
  <si>
    <t>BH_047_S18</t>
  </si>
  <si>
    <t>BH_047_S27</t>
  </si>
  <si>
    <t>BH_047_S36</t>
  </si>
  <si>
    <t>BH_047_S45</t>
  </si>
  <si>
    <t>BH_047_S54</t>
  </si>
  <si>
    <t>BH_047_S63</t>
  </si>
  <si>
    <t>BH_047_S72</t>
  </si>
  <si>
    <t>BH_071_C00</t>
  </si>
  <si>
    <t>BH_071_P09</t>
  </si>
  <si>
    <t>BH_071_P18</t>
  </si>
  <si>
    <t>BH_071_P27</t>
  </si>
  <si>
    <t>BH_071_P36</t>
  </si>
  <si>
    <t>BH_071_P45</t>
  </si>
  <si>
    <t>BH_071_P54</t>
  </si>
  <si>
    <t>BH_071_P63</t>
  </si>
  <si>
    <t>BH_071_P72</t>
  </si>
  <si>
    <t>BH_071_S09</t>
  </si>
  <si>
    <t>BH_071_S18</t>
  </si>
  <si>
    <t>BH_071_S27</t>
  </si>
  <si>
    <t>BH_071_S36</t>
  </si>
  <si>
    <t>BH_071_S45</t>
  </si>
  <si>
    <t>BH_071_S54</t>
  </si>
  <si>
    <t>BH_071_S63</t>
  </si>
  <si>
    <t>BH_071_S72</t>
  </si>
  <si>
    <t>BH_105_C00</t>
  </si>
  <si>
    <t>BH_105_P09</t>
  </si>
  <si>
    <t>BH_105_P18</t>
  </si>
  <si>
    <t>BH_105_P27</t>
  </si>
  <si>
    <t>BH_105_P36</t>
  </si>
  <si>
    <t>BH_105_P45</t>
  </si>
  <si>
    <t>BH_105_P54</t>
  </si>
  <si>
    <t>BH_105_P63</t>
  </si>
  <si>
    <t>BH_105_P72</t>
  </si>
  <si>
    <t>BH_105_S09</t>
  </si>
  <si>
    <t>BH_105_S18</t>
  </si>
  <si>
    <t>BH_105_S27</t>
  </si>
  <si>
    <t>BH_105_S36</t>
  </si>
  <si>
    <t>BH_105_S45</t>
  </si>
  <si>
    <t>BH_105_S54</t>
  </si>
  <si>
    <t>BH_105_S63</t>
  </si>
  <si>
    <t>BH_105_S72</t>
  </si>
  <si>
    <t>BH_107_C00</t>
  </si>
  <si>
    <t>BH_107_P09</t>
  </si>
  <si>
    <t>BH_107_P18</t>
  </si>
  <si>
    <t>BH_107_P27</t>
  </si>
  <si>
    <t>BH_107_P36</t>
  </si>
  <si>
    <t>BH_107_P45</t>
  </si>
  <si>
    <t>BH_107_P54</t>
  </si>
  <si>
    <t>BH_107_P63</t>
  </si>
  <si>
    <t>BH_107_P72</t>
  </si>
  <si>
    <t>BH_107_S09</t>
  </si>
  <si>
    <t>BH_107_S18</t>
  </si>
  <si>
    <t>BH_107_S27</t>
  </si>
  <si>
    <t>BH_107_S36</t>
  </si>
  <si>
    <t>BH_107_S45</t>
  </si>
  <si>
    <t>BH_107_S54</t>
  </si>
  <si>
    <t>BH_107_S63</t>
  </si>
  <si>
    <t>BH_107_S72</t>
  </si>
  <si>
    <t>BH_117_C00</t>
  </si>
  <si>
    <t>BH_117_P09</t>
  </si>
  <si>
    <t>BH_117_P18</t>
  </si>
  <si>
    <t>BH_117_P27</t>
  </si>
  <si>
    <t>BH_117_P36</t>
  </si>
  <si>
    <t>BH_117_P45</t>
  </si>
  <si>
    <t>BH_117_P54</t>
  </si>
  <si>
    <t>BH_117_P63</t>
  </si>
  <si>
    <t>BH_117_P72</t>
  </si>
  <si>
    <t>BH_117_S09</t>
  </si>
  <si>
    <t>BH_117_S18</t>
  </si>
  <si>
    <t>BH_117_S27</t>
  </si>
  <si>
    <t>BH_117_S36</t>
  </si>
  <si>
    <t>BH_117_S45</t>
  </si>
  <si>
    <t>BH_117_S54</t>
  </si>
  <si>
    <t>BH_117_S63</t>
  </si>
  <si>
    <t>BH_117_S72</t>
  </si>
  <si>
    <t>BH_128_C00</t>
  </si>
  <si>
    <t>BH_128_P09</t>
  </si>
  <si>
    <t>BH_128_P18</t>
  </si>
  <si>
    <t>BH_128_P27</t>
  </si>
  <si>
    <t>BH_128_P36</t>
  </si>
  <si>
    <t>BH_128_P45</t>
  </si>
  <si>
    <t>BH_128_P54</t>
  </si>
  <si>
    <t>BH_128_P63</t>
  </si>
  <si>
    <t>BH_128_P72</t>
  </si>
  <si>
    <t>BH_128_S09</t>
  </si>
  <si>
    <t>BH_128_S18</t>
  </si>
  <si>
    <t>BH_128_S27</t>
  </si>
  <si>
    <t>BH_128_S36</t>
  </si>
  <si>
    <t>BH_128_S45</t>
  </si>
  <si>
    <t>BH_128_S54</t>
  </si>
  <si>
    <t>BH_128_S63</t>
  </si>
  <si>
    <t>BH_128_S72</t>
  </si>
  <si>
    <t>CPT_039_P05</t>
  </si>
  <si>
    <t>CPT_039_P14</t>
  </si>
  <si>
    <t>CPT_039_P23</t>
  </si>
  <si>
    <t>CPT_039_P32</t>
  </si>
  <si>
    <t>CPT_039_P41</t>
  </si>
  <si>
    <t>CPT_039_P50</t>
  </si>
  <si>
    <t>CPT_039_S05</t>
  </si>
  <si>
    <t>CPT_039_S14</t>
  </si>
  <si>
    <t>CPT_039_S23</t>
  </si>
  <si>
    <t>CPT_039_S32</t>
  </si>
  <si>
    <t>CPT_039_S41</t>
  </si>
  <si>
    <t>CPT_039_S50</t>
  </si>
  <si>
    <t>CPT_051_P05</t>
  </si>
  <si>
    <t>CPT_051_P14</t>
  </si>
  <si>
    <t>CPT_051_P23</t>
  </si>
  <si>
    <t>CPT_051_P32</t>
  </si>
  <si>
    <t>CPT_051_P41</t>
  </si>
  <si>
    <t>CPT_051_P50</t>
  </si>
  <si>
    <t>CPT_051_S05</t>
  </si>
  <si>
    <t>CPT_051_S14</t>
  </si>
  <si>
    <t>CPT_051_S23</t>
  </si>
  <si>
    <t>CPT_051_S32</t>
  </si>
  <si>
    <t>CPT_051_S41</t>
  </si>
  <si>
    <t>CPT_051_S50</t>
  </si>
  <si>
    <t>CPT_137_P05</t>
  </si>
  <si>
    <t>CPT_137_P14</t>
  </si>
  <si>
    <t>CPT_137_P23</t>
  </si>
  <si>
    <t>CPT_137_P32</t>
  </si>
  <si>
    <t>CPT_137_P41</t>
  </si>
  <si>
    <t>CPT_137_P50</t>
  </si>
  <si>
    <t>CPT_137_S05</t>
  </si>
  <si>
    <t>CPT_137_S14</t>
  </si>
  <si>
    <t>CPT_137_S23</t>
  </si>
  <si>
    <t>CPT_137_S32</t>
  </si>
  <si>
    <t>CPT_137_S41</t>
  </si>
  <si>
    <t>CPT_137_S50</t>
  </si>
  <si>
    <t>CPT_140_P05</t>
  </si>
  <si>
    <t>CPT_140_P14</t>
  </si>
  <si>
    <t>CPT_140_P23</t>
  </si>
  <si>
    <t>CPT_140_P32</t>
  </si>
  <si>
    <t>CPT_140_P41</t>
  </si>
  <si>
    <t>CPT_140_P50</t>
  </si>
  <si>
    <t>CPT_140_S05</t>
  </si>
  <si>
    <t>CPT_140_S14</t>
  </si>
  <si>
    <t>CPT_140_S23</t>
  </si>
  <si>
    <t>CPT_140_S32</t>
  </si>
  <si>
    <t>CPT_140_S41</t>
  </si>
  <si>
    <t>CPT_140_S50</t>
  </si>
  <si>
    <t>CPT_160_P05</t>
  </si>
  <si>
    <t>CPT_160_P14</t>
  </si>
  <si>
    <t>CPT_160_P23</t>
  </si>
  <si>
    <t>CPT_160_P32</t>
  </si>
  <si>
    <t>CPT_160_P41</t>
  </si>
  <si>
    <t>CPT_160_P50</t>
  </si>
  <si>
    <t>CPT_160_S05</t>
  </si>
  <si>
    <t>CPT_160_S14</t>
  </si>
  <si>
    <t>CPT_160_S23</t>
  </si>
  <si>
    <t>CPT_160_S32</t>
  </si>
  <si>
    <t>CPT_160_S41</t>
  </si>
  <si>
    <t>CPT_160_S50</t>
  </si>
  <si>
    <t>CPT_187_P05</t>
  </si>
  <si>
    <t>CPT_187_P14</t>
  </si>
  <si>
    <t>CPT_187_P23</t>
  </si>
  <si>
    <t>CPT_187_P32</t>
  </si>
  <si>
    <t>CPT_187_P41</t>
  </si>
  <si>
    <t>CPT_187_P50</t>
  </si>
  <si>
    <t>CPT_187_S05</t>
  </si>
  <si>
    <t>CPT_187_S14</t>
  </si>
  <si>
    <t>CPT_187_S23</t>
  </si>
  <si>
    <t>CPT_187_S32</t>
  </si>
  <si>
    <t>CPT_187_S41</t>
  </si>
  <si>
    <t>CPT_187_S50</t>
  </si>
  <si>
    <t>CPT_197_P05</t>
  </si>
  <si>
    <t>CPT_197_P14</t>
  </si>
  <si>
    <t>CPT_197_P23</t>
  </si>
  <si>
    <t>CPT_197_P32</t>
  </si>
  <si>
    <t>CPT_197_P41</t>
  </si>
  <si>
    <t>CPT_197_P50</t>
  </si>
  <si>
    <t>CPT_197_S05</t>
  </si>
  <si>
    <t>CPT_197_S14</t>
  </si>
  <si>
    <t>CPT_197_S23</t>
  </si>
  <si>
    <t>CPT_197_S32</t>
  </si>
  <si>
    <t>CPT_197_S41</t>
  </si>
  <si>
    <t>CPT_197_S50</t>
  </si>
  <si>
    <t>CPT_203_P05</t>
  </si>
  <si>
    <t>CPT_203_P14</t>
  </si>
  <si>
    <t>CPT_203_P23</t>
  </si>
  <si>
    <t>CPT_203_P32</t>
  </si>
  <si>
    <t>CPT_203_P41</t>
  </si>
  <si>
    <t>CPT_203_P50</t>
  </si>
  <si>
    <t>CPT_203_S05</t>
  </si>
  <si>
    <t>CPT_203_S14</t>
  </si>
  <si>
    <t>CPT_203_S23</t>
  </si>
  <si>
    <t>CPT_203_S32</t>
  </si>
  <si>
    <t>CPT_203_S41</t>
  </si>
  <si>
    <t>CPT_203_S50</t>
  </si>
  <si>
    <t>CPT_208_S32</t>
  </si>
  <si>
    <t>CPT_208_S41</t>
  </si>
  <si>
    <t>CPT_208_S50</t>
  </si>
  <si>
    <t>CPT_213_P05</t>
  </si>
  <si>
    <t>CPT_213_P14</t>
  </si>
  <si>
    <t>CPT_213_P23</t>
  </si>
  <si>
    <t>CPT_213_P32</t>
  </si>
  <si>
    <t>CPT_213_P41</t>
  </si>
  <si>
    <t>CPT_213_P50</t>
  </si>
  <si>
    <t>CPT_213_S05</t>
  </si>
  <si>
    <t>CPT_213_S14</t>
  </si>
  <si>
    <t>CPT_213_S23</t>
  </si>
  <si>
    <t>CPT_213_S32</t>
  </si>
  <si>
    <t>CPT_213_S41</t>
  </si>
  <si>
    <t>CPT_213_S50</t>
  </si>
  <si>
    <t>CPT_226_P05</t>
  </si>
  <si>
    <t>CPT_226_P14</t>
  </si>
  <si>
    <t>CPT_226_P23</t>
  </si>
  <si>
    <t>CPT_226_P32</t>
  </si>
  <si>
    <t>CPT_226_P41</t>
  </si>
  <si>
    <t>CPT_226_P50</t>
  </si>
  <si>
    <t>CPT_226_S05</t>
  </si>
  <si>
    <t>CPT_226_S14</t>
  </si>
  <si>
    <t>CPT_226_S23</t>
  </si>
  <si>
    <t>CPT_226_S32</t>
  </si>
  <si>
    <t>CPT_226_S41</t>
  </si>
  <si>
    <t>CPT_226_S50</t>
  </si>
  <si>
    <t>CPT_237_P05</t>
  </si>
  <si>
    <t>CPT_237_P14</t>
  </si>
  <si>
    <t>CPT_237_P23</t>
  </si>
  <si>
    <t>CPT_237_P32</t>
  </si>
  <si>
    <t>CPT_237_P41</t>
  </si>
  <si>
    <t>CPT_237_P50</t>
  </si>
  <si>
    <t>CPT_237_S05</t>
  </si>
  <si>
    <t>CPT_237_S14</t>
  </si>
  <si>
    <t>CPT_237_S23</t>
  </si>
  <si>
    <t>CPT_237_S32</t>
  </si>
  <si>
    <t>CPT_237_S41</t>
  </si>
  <si>
    <t>CPT_237_S50</t>
  </si>
  <si>
    <t>CPT_274_P05</t>
  </si>
  <si>
    <t>CPT_274_P14</t>
  </si>
  <si>
    <t>CPT_274_P23</t>
  </si>
  <si>
    <t>CPT_274_P32</t>
  </si>
  <si>
    <t>CPT_274_P41</t>
  </si>
  <si>
    <t>CPT_274_P50</t>
  </si>
  <si>
    <t>CPT_274_S05</t>
  </si>
  <si>
    <t>CPT_274_S14</t>
  </si>
  <si>
    <t>CPT_274_S23</t>
  </si>
  <si>
    <t>CPT_274_S32</t>
  </si>
  <si>
    <t>CPT_274_S41</t>
  </si>
  <si>
    <t>CPT_274_S50</t>
  </si>
  <si>
    <t>CPT_288_P05</t>
  </si>
  <si>
    <t>CPT_288_P14</t>
  </si>
  <si>
    <t>CPT_288_P23</t>
  </si>
  <si>
    <t>CPT_288_P32</t>
  </si>
  <si>
    <t>CPT_288_P41</t>
  </si>
  <si>
    <t>CPT_288_P50</t>
  </si>
  <si>
    <t>CPT_288_S05</t>
  </si>
  <si>
    <t>CPT_288_S14</t>
  </si>
  <si>
    <t>CPT_288_S23</t>
  </si>
  <si>
    <t>CPT_288_S32</t>
  </si>
  <si>
    <t>CPT_288_S41</t>
  </si>
  <si>
    <t>CPT_288_S50</t>
  </si>
  <si>
    <t>CPT_301_P05</t>
  </si>
  <si>
    <t>CPT_301_P14</t>
  </si>
  <si>
    <t>CPT_301_P23</t>
  </si>
  <si>
    <t>CPT_301_P32</t>
  </si>
  <si>
    <t>CPT_301_P41</t>
  </si>
  <si>
    <t>CPT_301_P50</t>
  </si>
  <si>
    <t>CPT_301_S05</t>
  </si>
  <si>
    <t>CPT_301_S14</t>
  </si>
  <si>
    <t>CPT_301_S23</t>
  </si>
  <si>
    <t>CPT_301_S32</t>
  </si>
  <si>
    <t>CPT_301_S41</t>
  </si>
  <si>
    <t>CPT_301_S50</t>
  </si>
  <si>
    <t>CPT_303_P05</t>
  </si>
  <si>
    <t>CPT_303_P14</t>
  </si>
  <si>
    <t>CPT_303_P23</t>
  </si>
  <si>
    <t>CPT_303_P32</t>
  </si>
  <si>
    <t>CPT_303_P41</t>
  </si>
  <si>
    <t>CPT_303_P50</t>
  </si>
  <si>
    <t>CPT_303_S05</t>
  </si>
  <si>
    <t>CPT_303_S14</t>
  </si>
  <si>
    <t>CPT_303_S23</t>
  </si>
  <si>
    <t>CPT_303_S32</t>
  </si>
  <si>
    <t>CPT_303_S41</t>
  </si>
  <si>
    <t>CPT_303_S50</t>
  </si>
  <si>
    <t>CPT_311_P05</t>
  </si>
  <si>
    <t>CPT_311_P14</t>
  </si>
  <si>
    <t>CPT_311_P23</t>
  </si>
  <si>
    <t>CPT_311_P32</t>
  </si>
  <si>
    <t>CPT_311_P41</t>
  </si>
  <si>
    <t>CPT_311_P50</t>
  </si>
  <si>
    <t>CPT_311_S05</t>
  </si>
  <si>
    <t>CPT_311_S14</t>
  </si>
  <si>
    <t>CPT_311_S23</t>
  </si>
  <si>
    <t>CPT_311_S32</t>
  </si>
  <si>
    <t>CPT_311_S41</t>
  </si>
  <si>
    <t>CPT_311_S50</t>
  </si>
  <si>
    <t>CPT_162_P05</t>
  </si>
  <si>
    <t>CPT_162_P14</t>
  </si>
  <si>
    <t>CPT_162_P23</t>
  </si>
  <si>
    <t>CPT_162_P32</t>
  </si>
  <si>
    <t>CPT_162_P41</t>
  </si>
  <si>
    <t>CPT_162_P50</t>
  </si>
  <si>
    <t>CPT_162_S05</t>
  </si>
  <si>
    <t>CPT_162_S14</t>
  </si>
  <si>
    <t>CPT_162_S23</t>
  </si>
  <si>
    <t>CPT_162_S32</t>
  </si>
  <si>
    <t>CPT_162_S41</t>
  </si>
  <si>
    <t>CPT_162_S50</t>
  </si>
  <si>
    <t>BM16 Borehole</t>
  </si>
  <si>
    <t>BM16 CPT</t>
  </si>
  <si>
    <t>BH_026_C00</t>
  </si>
  <si>
    <t>BH_026_P09</t>
  </si>
  <si>
    <t>BH_026_P18</t>
  </si>
  <si>
    <t>BH_026_P27</t>
  </si>
  <si>
    <t>BH_026_P36</t>
  </si>
  <si>
    <t>BH_026_P45</t>
  </si>
  <si>
    <t>BH_026_P54</t>
  </si>
  <si>
    <t>BH_026_P63</t>
  </si>
  <si>
    <t>BH_026_P72</t>
  </si>
  <si>
    <t>BH_026_S09</t>
  </si>
  <si>
    <t>BH_026_S18</t>
  </si>
  <si>
    <t>BH_026_S27</t>
  </si>
  <si>
    <t>BH_026_S36</t>
  </si>
  <si>
    <t>BH_026_S45</t>
  </si>
  <si>
    <t>BH_026_S54</t>
  </si>
  <si>
    <t>BH_026_S63</t>
  </si>
  <si>
    <t>BH_026_S72</t>
  </si>
  <si>
    <t>BH_042_C00</t>
  </si>
  <si>
    <t>BH_042_P09</t>
  </si>
  <si>
    <t>BH_042_P18</t>
  </si>
  <si>
    <t>BH_042_P27</t>
  </si>
  <si>
    <t>BH_042_P36</t>
  </si>
  <si>
    <t>BH_042_P45</t>
  </si>
  <si>
    <t>BH_042_P54</t>
  </si>
  <si>
    <t>BH_042_P63</t>
  </si>
  <si>
    <t>BH_042_P72</t>
  </si>
  <si>
    <t>BH_042_S09</t>
  </si>
  <si>
    <t>BH_042_S18</t>
  </si>
  <si>
    <t>BH_042_S27</t>
  </si>
  <si>
    <t>BH_042_S36</t>
  </si>
  <si>
    <t>BH_042_S45</t>
  </si>
  <si>
    <t>BH_042_S54</t>
  </si>
  <si>
    <t>BH_042_S63</t>
  </si>
  <si>
    <t>BH_042_S72</t>
  </si>
  <si>
    <t>BH_043_C00</t>
  </si>
  <si>
    <t>BH_043_P09</t>
  </si>
  <si>
    <t>BH_043_P18</t>
  </si>
  <si>
    <t>BH_043_P27</t>
  </si>
  <si>
    <t>BH_043_P36</t>
  </si>
  <si>
    <t>BH_043_P45</t>
  </si>
  <si>
    <t>BH_043_P54</t>
  </si>
  <si>
    <t>BH_043_P63</t>
  </si>
  <si>
    <t>BH_043_P72</t>
  </si>
  <si>
    <t>BH_043_S09</t>
  </si>
  <si>
    <t>BH_043_S18</t>
  </si>
  <si>
    <t>BH_043_S27</t>
  </si>
  <si>
    <t>BH_043_S36</t>
  </si>
  <si>
    <t>BH_043_S45</t>
  </si>
  <si>
    <t>BH_043_S54</t>
  </si>
  <si>
    <t>BH_043_S63</t>
  </si>
  <si>
    <t>BH_043_S72</t>
  </si>
  <si>
    <t>BH_061_C00</t>
  </si>
  <si>
    <t>BH_061_P09</t>
  </si>
  <si>
    <t>BH_061_P18</t>
  </si>
  <si>
    <t>BH_061_P27</t>
  </si>
  <si>
    <t>BH_061_P36</t>
  </si>
  <si>
    <t>BH_061_P45</t>
  </si>
  <si>
    <t>BH_061_P54</t>
  </si>
  <si>
    <t>BH_061_P63</t>
  </si>
  <si>
    <t>BH_061_P72</t>
  </si>
  <si>
    <t>BH_061_S09</t>
  </si>
  <si>
    <t>BH_061_S18</t>
  </si>
  <si>
    <t>BH_061_S27</t>
  </si>
  <si>
    <t>BH_061_S36</t>
  </si>
  <si>
    <t>BH_061_S45</t>
  </si>
  <si>
    <t>BH_061_S54</t>
  </si>
  <si>
    <t>BH_061_S63</t>
  </si>
  <si>
    <t>BH_061_S72</t>
  </si>
  <si>
    <t>BH_062_C00</t>
  </si>
  <si>
    <t>BH_062_P09</t>
  </si>
  <si>
    <t>BH_062_P18</t>
  </si>
  <si>
    <t>BH_062_P27</t>
  </si>
  <si>
    <t>BH_062_P36</t>
  </si>
  <si>
    <t>BH_062_P45</t>
  </si>
  <si>
    <t>BH_062_P54</t>
  </si>
  <si>
    <t>BH_062_P63</t>
  </si>
  <si>
    <t>BH_062_P72</t>
  </si>
  <si>
    <t>BH_062_S09</t>
  </si>
  <si>
    <t>BH_062_S18</t>
  </si>
  <si>
    <t>BH_062_S27</t>
  </si>
  <si>
    <t>BH_062_S36</t>
  </si>
  <si>
    <t>BH_062_S45</t>
  </si>
  <si>
    <t>BH_062_S54</t>
  </si>
  <si>
    <t>BH_062_S63</t>
  </si>
  <si>
    <t>BH_062_S72</t>
  </si>
  <si>
    <t>BH_092_C00</t>
  </si>
  <si>
    <t>BH_092_P09</t>
  </si>
  <si>
    <t>BH_092_P18</t>
  </si>
  <si>
    <t>BH_092_P27</t>
  </si>
  <si>
    <t>BH_092_P36</t>
  </si>
  <si>
    <t>BH_092_P45</t>
  </si>
  <si>
    <t>BH_092_P54</t>
  </si>
  <si>
    <t>BH_092_P63</t>
  </si>
  <si>
    <t>BH_092_P72</t>
  </si>
  <si>
    <t>BH_092_S09</t>
  </si>
  <si>
    <t>BH_092_S18</t>
  </si>
  <si>
    <t>BH_092_S27</t>
  </si>
  <si>
    <t>BH_092_S36</t>
  </si>
  <si>
    <t>BH_092_S45</t>
  </si>
  <si>
    <t>BH_092_S54</t>
  </si>
  <si>
    <t>BH_092_S63</t>
  </si>
  <si>
    <t>BH_092_S72</t>
  </si>
  <si>
    <t>BH_130_C00</t>
  </si>
  <si>
    <t>BH_130_P09</t>
  </si>
  <si>
    <t>BH_130_P18</t>
  </si>
  <si>
    <t>BH_130_P27</t>
  </si>
  <si>
    <t>BH_130_P36</t>
  </si>
  <si>
    <t>BH_130_P45</t>
  </si>
  <si>
    <t>BH_130_P54</t>
  </si>
  <si>
    <t>BH_130_P63</t>
  </si>
  <si>
    <t>BH_130_P72</t>
  </si>
  <si>
    <t>BH_130_S09</t>
  </si>
  <si>
    <t>BH_130_S18</t>
  </si>
  <si>
    <t>BH_130_S27</t>
  </si>
  <si>
    <t>BH_130_S36</t>
  </si>
  <si>
    <t>BH_130_S45</t>
  </si>
  <si>
    <t>BH_130_S54</t>
  </si>
  <si>
    <t>BH_130_S63</t>
  </si>
  <si>
    <t>BH_130_S72</t>
  </si>
  <si>
    <t>BH_132_C00</t>
  </si>
  <si>
    <t>BH_132_P09</t>
  </si>
  <si>
    <t>BH_132_P18</t>
  </si>
  <si>
    <t>BH_132_P27</t>
  </si>
  <si>
    <t>BH_132_P36</t>
  </si>
  <si>
    <t>BH_132_P45</t>
  </si>
  <si>
    <t>BH_132_P54</t>
  </si>
  <si>
    <t>BH_132_P63</t>
  </si>
  <si>
    <t>BH_132_P72</t>
  </si>
  <si>
    <t>BH_132_S09</t>
  </si>
  <si>
    <t>BH_132_S18</t>
  </si>
  <si>
    <t>BH_132_S27</t>
  </si>
  <si>
    <t>BH_132_S36</t>
  </si>
  <si>
    <t>BH_132_S45</t>
  </si>
  <si>
    <t>BH_132_S54</t>
  </si>
  <si>
    <t>BH_132_S63</t>
  </si>
  <si>
    <t>BH_132_S72</t>
  </si>
  <si>
    <t>BH_137_C00</t>
  </si>
  <si>
    <t>BH_137_P09</t>
  </si>
  <si>
    <t>BH_137_P18</t>
  </si>
  <si>
    <t>BH_137_P27</t>
  </si>
  <si>
    <t>BH_137_P36</t>
  </si>
  <si>
    <t>BH_137_P45</t>
  </si>
  <si>
    <t>BH_137_P54</t>
  </si>
  <si>
    <t>BH_137_P63</t>
  </si>
  <si>
    <t>BH_137_P72</t>
  </si>
  <si>
    <t>BH_137_S09</t>
  </si>
  <si>
    <t>BH_137_S18</t>
  </si>
  <si>
    <t>BH_137_S27</t>
  </si>
  <si>
    <t>BH_137_S36</t>
  </si>
  <si>
    <t>BH_137_S45</t>
  </si>
  <si>
    <t>BH_137_S54</t>
  </si>
  <si>
    <t>BH_137_S63</t>
  </si>
  <si>
    <t>BH_137_S72</t>
  </si>
  <si>
    <t>CPT_040_P05</t>
  </si>
  <si>
    <t>CPT_040_P14</t>
  </si>
  <si>
    <t>CPT_040_P23</t>
  </si>
  <si>
    <t>CPT_040_P32</t>
  </si>
  <si>
    <t>CPT_040_P41</t>
  </si>
  <si>
    <t>CPT_040_P50</t>
  </si>
  <si>
    <t>CPT_040_S05</t>
  </si>
  <si>
    <t>CPT_040_S14</t>
  </si>
  <si>
    <t>CPT_040_S23</t>
  </si>
  <si>
    <t>CPT_040_S32</t>
  </si>
  <si>
    <t>CPT_040_S41</t>
  </si>
  <si>
    <t>CPT_040_S50</t>
  </si>
  <si>
    <t>CPT_078_P05</t>
  </si>
  <si>
    <t>CPT_078_P14</t>
  </si>
  <si>
    <t>CPT_078_P23</t>
  </si>
  <si>
    <t>CPT_078_P32</t>
  </si>
  <si>
    <t>CPT_078_P41</t>
  </si>
  <si>
    <t>CPT_078_P50</t>
  </si>
  <si>
    <t>CPT_078_S05</t>
  </si>
  <si>
    <t>CPT_078_S14</t>
  </si>
  <si>
    <t>CPT_078_S23</t>
  </si>
  <si>
    <t>CPT_078_S32</t>
  </si>
  <si>
    <t>CPT_078_S41</t>
  </si>
  <si>
    <t>CPT_078_S50</t>
  </si>
  <si>
    <t>CPT_098_P05</t>
  </si>
  <si>
    <t>CPT_098_P14</t>
  </si>
  <si>
    <t>CPT_098_P23</t>
  </si>
  <si>
    <t>CPT_098_P32</t>
  </si>
  <si>
    <t>CPT_098_P41</t>
  </si>
  <si>
    <t>CPT_098_P50</t>
  </si>
  <si>
    <t>CPT_098_S05</t>
  </si>
  <si>
    <t>CPT_098_S14</t>
  </si>
  <si>
    <t>CPT_098_S23</t>
  </si>
  <si>
    <t>CPT_098_S32</t>
  </si>
  <si>
    <t>CPT_098_S41</t>
  </si>
  <si>
    <t>CPT_098_S50</t>
  </si>
  <si>
    <t>CPT_111_P05</t>
  </si>
  <si>
    <t>CPT_111_P14</t>
  </si>
  <si>
    <t>CPT_111_P23</t>
  </si>
  <si>
    <t>CPT_111_P32</t>
  </si>
  <si>
    <t>CPT_111_P41</t>
  </si>
  <si>
    <t>CPT_111_P50</t>
  </si>
  <si>
    <t>CPT_111_S05</t>
  </si>
  <si>
    <t>CPT_111_S14</t>
  </si>
  <si>
    <t>CPT_111_S23</t>
  </si>
  <si>
    <t>CPT_111_S32</t>
  </si>
  <si>
    <t>CPT_111_S41</t>
  </si>
  <si>
    <t>CPT_111_S50</t>
  </si>
  <si>
    <t>CPT_128_P05</t>
  </si>
  <si>
    <t>CPT_128_P14</t>
  </si>
  <si>
    <t>CPT_128_P23</t>
  </si>
  <si>
    <t>CPT_128_P32</t>
  </si>
  <si>
    <t>CPT_128_P41</t>
  </si>
  <si>
    <t>CPT_128_P50</t>
  </si>
  <si>
    <t>CPT_128_S05</t>
  </si>
  <si>
    <t>CPT_128_S14</t>
  </si>
  <si>
    <t>CPT_128_S23</t>
  </si>
  <si>
    <t>CPT_128_S32</t>
  </si>
  <si>
    <t>CPT_128_S41</t>
  </si>
  <si>
    <t>CPT_128_S50</t>
  </si>
  <si>
    <t>CPT_129_P05</t>
  </si>
  <si>
    <t>CPT_129_P14</t>
  </si>
  <si>
    <t>CPT_129_P23</t>
  </si>
  <si>
    <t>CPT_129_P32</t>
  </si>
  <si>
    <t>CPT_129_P41</t>
  </si>
  <si>
    <t>CPT_129_P50</t>
  </si>
  <si>
    <t>CPT_129_S05</t>
  </si>
  <si>
    <t>CPT_129_S14</t>
  </si>
  <si>
    <t>CPT_129_S23</t>
  </si>
  <si>
    <t>CPT_129_S32</t>
  </si>
  <si>
    <t>CPT_129_S41</t>
  </si>
  <si>
    <t>CPT_129_S50</t>
  </si>
  <si>
    <t>CPT_133_P05</t>
  </si>
  <si>
    <t>CPT_133_P14</t>
  </si>
  <si>
    <t>CPT_133_P23</t>
  </si>
  <si>
    <t>CPT_133_P32</t>
  </si>
  <si>
    <t>CPT_133_P41</t>
  </si>
  <si>
    <t>CPT_133_P50</t>
  </si>
  <si>
    <t>CPT_133_S05</t>
  </si>
  <si>
    <t>CPT_133_S14</t>
  </si>
  <si>
    <t>CPT_133_S23</t>
  </si>
  <si>
    <t>CPT_133_S32</t>
  </si>
  <si>
    <t>CPT_133_S41</t>
  </si>
  <si>
    <t>CPT_133_S50</t>
  </si>
  <si>
    <t>CPT_155_P05</t>
  </si>
  <si>
    <t>CPT_155_P14</t>
  </si>
  <si>
    <t>CPT_155_P23</t>
  </si>
  <si>
    <t>CPT_155_P32</t>
  </si>
  <si>
    <t>CPT_155_P41</t>
  </si>
  <si>
    <t>CPT_155_P50</t>
  </si>
  <si>
    <t>CPT_155_S05</t>
  </si>
  <si>
    <t>CPT_155_S14</t>
  </si>
  <si>
    <t>CPT_155_S23</t>
  </si>
  <si>
    <t>CPT_155_S32</t>
  </si>
  <si>
    <t>CPT_155_S41</t>
  </si>
  <si>
    <t>CPT_155_S50</t>
  </si>
  <si>
    <t>CPT_195_P05</t>
  </si>
  <si>
    <t>CPT_195_P14</t>
  </si>
  <si>
    <t>CPT_195_P23</t>
  </si>
  <si>
    <t>CPT_195_P32</t>
  </si>
  <si>
    <t>CPT_195_P41</t>
  </si>
  <si>
    <t>CPT_195_P50</t>
  </si>
  <si>
    <t>CPT_195_S05</t>
  </si>
  <si>
    <t>CPT_195_S14</t>
  </si>
  <si>
    <t>CPT_195_S23</t>
  </si>
  <si>
    <t>CPT_195_S32</t>
  </si>
  <si>
    <t>CPT_195_S41</t>
  </si>
  <si>
    <t>CPT_195_S50</t>
  </si>
  <si>
    <t>CPT_208_P05</t>
  </si>
  <si>
    <t>CPT_208_P14</t>
  </si>
  <si>
    <t>CPT_208_P23</t>
  </si>
  <si>
    <t>CPT_208_P32</t>
  </si>
  <si>
    <t>CPT_208_P41</t>
  </si>
  <si>
    <t>CPT_208_P50</t>
  </si>
  <si>
    <t>CPT_208_S05</t>
  </si>
  <si>
    <t>CPT_208_S14</t>
  </si>
  <si>
    <t>CPT_208_S23</t>
  </si>
  <si>
    <t>CPT_260_P05</t>
  </si>
  <si>
    <t>CPT_260_P14</t>
  </si>
  <si>
    <t>CPT_260_P23</t>
  </si>
  <si>
    <t>CPT_260_P32</t>
  </si>
  <si>
    <t>CPT_260_P41</t>
  </si>
  <si>
    <t>CPT_260_P50</t>
  </si>
  <si>
    <t>CPT_260_S05</t>
  </si>
  <si>
    <t>CPT_260_S14</t>
  </si>
  <si>
    <t>CPT_260_S23</t>
  </si>
  <si>
    <t>CPT_260_S32</t>
  </si>
  <si>
    <t>CPT_260_S41</t>
  </si>
  <si>
    <t>CPT_260_S50</t>
  </si>
  <si>
    <t>CPT_267_P05</t>
  </si>
  <si>
    <t>CPT_267_P14</t>
  </si>
  <si>
    <t>CPT_267_P23</t>
  </si>
  <si>
    <t>CPT_267_P32</t>
  </si>
  <si>
    <t>CPT_267_P41</t>
  </si>
  <si>
    <t>CPT_267_P50</t>
  </si>
  <si>
    <t>CPT_267_S05</t>
  </si>
  <si>
    <t>CPT_267_S14</t>
  </si>
  <si>
    <t>CPT_267_S23</t>
  </si>
  <si>
    <t>CPT_267_S32</t>
  </si>
  <si>
    <t>CPT_267_S41</t>
  </si>
  <si>
    <t>CPT_267_S50</t>
  </si>
  <si>
    <t>CPT_268_P05</t>
  </si>
  <si>
    <t>CPT_268_P14</t>
  </si>
  <si>
    <t>CPT_268_P23</t>
  </si>
  <si>
    <t>CPT_268_P32</t>
  </si>
  <si>
    <t>CPT_268_P41</t>
  </si>
  <si>
    <t>CPT_268_P50</t>
  </si>
  <si>
    <t>CPT_268_S05</t>
  </si>
  <si>
    <t>CPT_268_S14</t>
  </si>
  <si>
    <t>CPT_268_S23</t>
  </si>
  <si>
    <t>CPT_268_S32</t>
  </si>
  <si>
    <t>CPT_268_S41</t>
  </si>
  <si>
    <t>CPT_268_S50</t>
  </si>
  <si>
    <t>CPT_272_P05</t>
  </si>
  <si>
    <t>CPT_272_P14</t>
  </si>
  <si>
    <t>CPT_272_P23</t>
  </si>
  <si>
    <t>CPT_272_P32</t>
  </si>
  <si>
    <t>CPT_272_P41</t>
  </si>
  <si>
    <t>CPT_272_P50</t>
  </si>
  <si>
    <t>CPT_272_S05</t>
  </si>
  <si>
    <t>CPT_272_S14</t>
  </si>
  <si>
    <t>CPT_272_S23</t>
  </si>
  <si>
    <t>CPT_272_S32</t>
  </si>
  <si>
    <t>CPT_272_S41</t>
  </si>
  <si>
    <t>CPT_272_S50</t>
  </si>
  <si>
    <t>CPT_273_P05</t>
  </si>
  <si>
    <t>CPT_273_P14</t>
  </si>
  <si>
    <t>CPT_273_P23</t>
  </si>
  <si>
    <t>CPT_273_P32</t>
  </si>
  <si>
    <t>CPT_273_P41</t>
  </si>
  <si>
    <t>CPT_273_P50</t>
  </si>
  <si>
    <t>CPT_273_S05</t>
  </si>
  <si>
    <t>CPT_273_S14</t>
  </si>
  <si>
    <t>CPT_273_S23</t>
  </si>
  <si>
    <t>CPT_273_S32</t>
  </si>
  <si>
    <t>CPT_273_S41</t>
  </si>
  <si>
    <t>CPT_273_S50</t>
  </si>
  <si>
    <t>CPT_281_P05</t>
  </si>
  <si>
    <t>CPT_281_P14</t>
  </si>
  <si>
    <t>CPT_281_P23</t>
  </si>
  <si>
    <t>CPT_281_P32</t>
  </si>
  <si>
    <t>CPT_281_P41</t>
  </si>
  <si>
    <t>CPT_281_P50</t>
  </si>
  <si>
    <t>CPT_281_S05</t>
  </si>
  <si>
    <t>CPT_281_S14</t>
  </si>
  <si>
    <t>CPT_281_S23</t>
  </si>
  <si>
    <t>CPT_281_S32</t>
  </si>
  <si>
    <t>CPT_281_S41</t>
  </si>
  <si>
    <t>CPT_281_S50</t>
  </si>
  <si>
    <t>CPT_286_P05</t>
  </si>
  <si>
    <t>CPT_286_P14</t>
  </si>
  <si>
    <t>CPT_286_P23</t>
  </si>
  <si>
    <t>CPT_286_P32</t>
  </si>
  <si>
    <t>CPT_286_P41</t>
  </si>
  <si>
    <t>CPT_286_P50</t>
  </si>
  <si>
    <t>CPT_286_S05</t>
  </si>
  <si>
    <t>CPT_286_S14</t>
  </si>
  <si>
    <t>CPT_286_S23</t>
  </si>
  <si>
    <t>CPT_286_S32</t>
  </si>
  <si>
    <t>CPT_286_S41</t>
  </si>
  <si>
    <t>CPT_286_S50</t>
  </si>
  <si>
    <t>CPT_292_P05</t>
  </si>
  <si>
    <t>CPT_292_P14</t>
  </si>
  <si>
    <t>CPT_292_P23</t>
  </si>
  <si>
    <t>CPT_292_P32</t>
  </si>
  <si>
    <t>CPT_292_P41</t>
  </si>
  <si>
    <t>CPT_292_P50</t>
  </si>
  <si>
    <t>CPT_292_S05</t>
  </si>
  <si>
    <t>CPT_292_S14</t>
  </si>
  <si>
    <t>CPT_292_S23</t>
  </si>
  <si>
    <t>CPT_292_S32</t>
  </si>
  <si>
    <t>CPT_292_S41</t>
  </si>
  <si>
    <t>CPT_292_S50</t>
  </si>
  <si>
    <t>CPT_297_P05</t>
  </si>
  <si>
    <t>CPT_297_P14</t>
  </si>
  <si>
    <t>CPT_297_P23</t>
  </si>
  <si>
    <t>CPT_297_P32</t>
  </si>
  <si>
    <t>CPT_297_P41</t>
  </si>
  <si>
    <t>CPT_297_P50</t>
  </si>
  <si>
    <t>CPT_297_S05</t>
  </si>
  <si>
    <t>CPT_297_S14</t>
  </si>
  <si>
    <t>CPT_297_S23</t>
  </si>
  <si>
    <t>CPT_297_S32</t>
  </si>
  <si>
    <t>CPT_297_S41</t>
  </si>
  <si>
    <t>CPT_297_S50</t>
  </si>
  <si>
    <t>CPT_327_P05</t>
  </si>
  <si>
    <t>CPT_327_P14</t>
  </si>
  <si>
    <t>CPT_327_P23</t>
  </si>
  <si>
    <t>CPT_327_P32</t>
  </si>
  <si>
    <t>CPT_327_P41</t>
  </si>
  <si>
    <t>CPT_327_P50</t>
  </si>
  <si>
    <t>CPT_327_S05</t>
  </si>
  <si>
    <t>CPT_327_S14</t>
  </si>
  <si>
    <t>CPT_327_S23</t>
  </si>
  <si>
    <t>CPT_327_S32</t>
  </si>
  <si>
    <t>CPT_327_S41</t>
  </si>
  <si>
    <t>CPT_327_S50</t>
  </si>
  <si>
    <t>BM17 Borehole</t>
  </si>
  <si>
    <t>BM17 CPT</t>
  </si>
  <si>
    <t>BH_049_C00</t>
  </si>
  <si>
    <t>BH_049_P09</t>
  </si>
  <si>
    <t>BH_049_P18</t>
  </si>
  <si>
    <t>BH_049_P27</t>
  </si>
  <si>
    <t>BH_049_P36</t>
  </si>
  <si>
    <t>BH_049_P45</t>
  </si>
  <si>
    <t>BH_049_P54</t>
  </si>
  <si>
    <t>BH_049_P63</t>
  </si>
  <si>
    <t>BH_049_P72</t>
  </si>
  <si>
    <t>BH_049_S09</t>
  </si>
  <si>
    <t>BH_049_S18</t>
  </si>
  <si>
    <t>BH_049_S27</t>
  </si>
  <si>
    <t>BH_049_S36</t>
  </si>
  <si>
    <t>BH_049_S45</t>
  </si>
  <si>
    <t>BH_049_S54</t>
  </si>
  <si>
    <t>BH_049_S63</t>
  </si>
  <si>
    <t>BH_049_S72</t>
  </si>
  <si>
    <t>BH_069_C00</t>
  </si>
  <si>
    <t>BH_069_P09</t>
  </si>
  <si>
    <t>BH_069_P18</t>
  </si>
  <si>
    <t>BH_069_P27</t>
  </si>
  <si>
    <t>BH_069_P36</t>
  </si>
  <si>
    <t>BH_069_P45</t>
  </si>
  <si>
    <t>BH_069_P54</t>
  </si>
  <si>
    <t>BH_069_P63</t>
  </si>
  <si>
    <t>BH_069_P72</t>
  </si>
  <si>
    <t>BH_069_S09</t>
  </si>
  <si>
    <t>BH_069_S18</t>
  </si>
  <si>
    <t>BH_069_S27</t>
  </si>
  <si>
    <t>BH_069_S36</t>
  </si>
  <si>
    <t>BH_069_S45</t>
  </si>
  <si>
    <t>BH_069_S54</t>
  </si>
  <si>
    <t>BH_069_S63</t>
  </si>
  <si>
    <t>BH_069_S72</t>
  </si>
  <si>
    <t>BH_089_C00</t>
  </si>
  <si>
    <t>BH_089_P09</t>
  </si>
  <si>
    <t>BH_089_P18</t>
  </si>
  <si>
    <t>BH_089_P27</t>
  </si>
  <si>
    <t>BH_089_P36</t>
  </si>
  <si>
    <t>BH_089_P45</t>
  </si>
  <si>
    <t>BH_089_P54</t>
  </si>
  <si>
    <t>BH_089_P63</t>
  </si>
  <si>
    <t>BH_089_P72</t>
  </si>
  <si>
    <t>BH_089_S09</t>
  </si>
  <si>
    <t>BH_089_S18</t>
  </si>
  <si>
    <t>BH_089_S27</t>
  </si>
  <si>
    <t>BH_089_S36</t>
  </si>
  <si>
    <t>BH_089_S45</t>
  </si>
  <si>
    <t>BH_089_S54</t>
  </si>
  <si>
    <t>BH_089_S63</t>
  </si>
  <si>
    <t>BH_089_S72</t>
  </si>
  <si>
    <t>BH_121_C00</t>
  </si>
  <si>
    <t>BH_121_P09</t>
  </si>
  <si>
    <t>BH_121_P18</t>
  </si>
  <si>
    <t>BH_121_P27</t>
  </si>
  <si>
    <t>BH_121_P36</t>
  </si>
  <si>
    <t>BH_121_P45</t>
  </si>
  <si>
    <t>BH_121_P54</t>
  </si>
  <si>
    <t>BH_121_P63</t>
  </si>
  <si>
    <t>BH_121_P72</t>
  </si>
  <si>
    <t>BH_121_S09</t>
  </si>
  <si>
    <t>BH_121_S18</t>
  </si>
  <si>
    <t>BH_121_S27</t>
  </si>
  <si>
    <t>BH_121_S36</t>
  </si>
  <si>
    <t>BH_121_S45</t>
  </si>
  <si>
    <t>BH_121_S54</t>
  </si>
  <si>
    <t>BH_121_S63</t>
  </si>
  <si>
    <t>BH_121_S72</t>
  </si>
  <si>
    <t>BH_123_C00</t>
  </si>
  <si>
    <t>BH_123_P09</t>
  </si>
  <si>
    <t>BH_123_P18</t>
  </si>
  <si>
    <t>BH_123_P27</t>
  </si>
  <si>
    <t>BH_123_P36</t>
  </si>
  <si>
    <t>BH_123_P45</t>
  </si>
  <si>
    <t>BH_123_P54</t>
  </si>
  <si>
    <t>BH_123_P63</t>
  </si>
  <si>
    <t>BH_123_P72</t>
  </si>
  <si>
    <t>BH_123_S09</t>
  </si>
  <si>
    <t>BH_123_S18</t>
  </si>
  <si>
    <t>BH_123_S27</t>
  </si>
  <si>
    <t>BH_123_S36</t>
  </si>
  <si>
    <t>BH_123_S45</t>
  </si>
  <si>
    <t>BH_123_S54</t>
  </si>
  <si>
    <t>BH_123_S63</t>
  </si>
  <si>
    <t>BH_123_S72</t>
  </si>
  <si>
    <t>BH_124_C00</t>
  </si>
  <si>
    <t>BH_124_P09</t>
  </si>
  <si>
    <t>BH_124_P18</t>
  </si>
  <si>
    <t>BH_124_P27</t>
  </si>
  <si>
    <t>BH_124_P36</t>
  </si>
  <si>
    <t>BH_124_P45</t>
  </si>
  <si>
    <t>BH_124_P54</t>
  </si>
  <si>
    <t>BH_124_P63</t>
  </si>
  <si>
    <t>BH_124_P72</t>
  </si>
  <si>
    <t>BH_124_S09</t>
  </si>
  <si>
    <t>BH_124_S18</t>
  </si>
  <si>
    <t>BH_124_S27</t>
  </si>
  <si>
    <t>BH_124_S36</t>
  </si>
  <si>
    <t>BH_124_S45</t>
  </si>
  <si>
    <t>BH_124_S54</t>
  </si>
  <si>
    <t>BH_124_S63</t>
  </si>
  <si>
    <t>BH_124_S72</t>
  </si>
  <si>
    <t>CPT_076_P05</t>
  </si>
  <si>
    <t>CPT_076_P14</t>
  </si>
  <si>
    <t>CPT_076_P23</t>
  </si>
  <si>
    <t>CPT_076_P32</t>
  </si>
  <si>
    <t>CPT_076_P41</t>
  </si>
  <si>
    <t>CPT_076_P50</t>
  </si>
  <si>
    <t>CPT_076_S05</t>
  </si>
  <si>
    <t>CPT_076_S14</t>
  </si>
  <si>
    <t>CPT_076_S23</t>
  </si>
  <si>
    <t>CPT_076_S32</t>
  </si>
  <si>
    <t>CPT_076_S41</t>
  </si>
  <si>
    <t>CPT_076_S50</t>
  </si>
  <si>
    <t>CPT_077_P05</t>
  </si>
  <si>
    <t>CPT_077_P14</t>
  </si>
  <si>
    <t>CPT_077_P23</t>
  </si>
  <si>
    <t>CPT_077_P32</t>
  </si>
  <si>
    <t>CPT_077_P41</t>
  </si>
  <si>
    <t>CPT_077_P50</t>
  </si>
  <si>
    <t>CPT_077_S05</t>
  </si>
  <si>
    <t>CPT_077_S14</t>
  </si>
  <si>
    <t>CPT_077_S23</t>
  </si>
  <si>
    <t>CPT_077_S32</t>
  </si>
  <si>
    <t>CPT_077_S41</t>
  </si>
  <si>
    <t>CPT_077_S50</t>
  </si>
  <si>
    <t>CPT_079_P05</t>
  </si>
  <si>
    <t>CPT_079_P14</t>
  </si>
  <si>
    <t>CPT_079_P23</t>
  </si>
  <si>
    <t>CPT_079_P32</t>
  </si>
  <si>
    <t>CPT_079_P41</t>
  </si>
  <si>
    <t>CPT_079_P50</t>
  </si>
  <si>
    <t>CPT_079_S05</t>
  </si>
  <si>
    <t>CPT_079_S14</t>
  </si>
  <si>
    <t>CPT_079_S23</t>
  </si>
  <si>
    <t>CPT_079_S32</t>
  </si>
  <si>
    <t>CPT_079_S41</t>
  </si>
  <si>
    <t>CPT_079_S50</t>
  </si>
  <si>
    <t>CPT_097_P05</t>
  </si>
  <si>
    <t>CPT_097_P14</t>
  </si>
  <si>
    <t>CPT_097_P23</t>
  </si>
  <si>
    <t>CPT_097_P32</t>
  </si>
  <si>
    <t>CPT_097_P41</t>
  </si>
  <si>
    <t>CPT_097_P50</t>
  </si>
  <si>
    <t>CPT_097_S05</t>
  </si>
  <si>
    <t>CPT_097_S14</t>
  </si>
  <si>
    <t>CPT_097_S23</t>
  </si>
  <si>
    <t>CPT_097_S32</t>
  </si>
  <si>
    <t>CPT_097_S41</t>
  </si>
  <si>
    <t>CPT_097_S50</t>
  </si>
  <si>
    <t>CPT_106_P05</t>
  </si>
  <si>
    <t>CPT_106_P14</t>
  </si>
  <si>
    <t>CPT_106_P23</t>
  </si>
  <si>
    <t>CPT_106_P32</t>
  </si>
  <si>
    <t>CPT_106_P41</t>
  </si>
  <si>
    <t>CPT_106_P50</t>
  </si>
  <si>
    <t>CPT_106_S05</t>
  </si>
  <si>
    <t>CPT_106_S14</t>
  </si>
  <si>
    <t>CPT_106_S23</t>
  </si>
  <si>
    <t>CPT_106_S32</t>
  </si>
  <si>
    <t>CPT_106_S41</t>
  </si>
  <si>
    <t>CPT_106_S50</t>
  </si>
  <si>
    <t>CPT_131_P05</t>
  </si>
  <si>
    <t>CPT_131_P14</t>
  </si>
  <si>
    <t>CPT_131_P23</t>
  </si>
  <si>
    <t>CPT_131_P32</t>
  </si>
  <si>
    <t>CPT_131_P41</t>
  </si>
  <si>
    <t>CPT_131_P50</t>
  </si>
  <si>
    <t>CPT_131_S05</t>
  </si>
  <si>
    <t>CPT_131_S14</t>
  </si>
  <si>
    <t>CPT_131_S23</t>
  </si>
  <si>
    <t>CPT_131_S32</t>
  </si>
  <si>
    <t>CPT_131_S41</t>
  </si>
  <si>
    <t>CPT_131_S50</t>
  </si>
  <si>
    <t>CPT_152_P05</t>
  </si>
  <si>
    <t>CPT_152_P14</t>
  </si>
  <si>
    <t>CPT_152_P23</t>
  </si>
  <si>
    <t>CPT_152_P32</t>
  </si>
  <si>
    <t>CPT_152_P41</t>
  </si>
  <si>
    <t>CPT_152_P50</t>
  </si>
  <si>
    <t>CPT_152_S05</t>
  </si>
  <si>
    <t>CPT_152_S14</t>
  </si>
  <si>
    <t>CPT_152_S23</t>
  </si>
  <si>
    <t>CPT_152_S32</t>
  </si>
  <si>
    <t>CPT_152_S41</t>
  </si>
  <si>
    <t>CPT_152_S50</t>
  </si>
  <si>
    <t>CPT_156_P05</t>
  </si>
  <si>
    <t>CPT_156_P14</t>
  </si>
  <si>
    <t>CPT_156_P23</t>
  </si>
  <si>
    <t>CPT_156_P32</t>
  </si>
  <si>
    <t>CPT_156_P41</t>
  </si>
  <si>
    <t>CPT_156_P50</t>
  </si>
  <si>
    <t>CPT_156_S05</t>
  </si>
  <si>
    <t>CPT_156_S14</t>
  </si>
  <si>
    <t>CPT_156_S23</t>
  </si>
  <si>
    <t>CPT_156_S32</t>
  </si>
  <si>
    <t>CPT_156_S41</t>
  </si>
  <si>
    <t>CPT_156_S50</t>
  </si>
  <si>
    <t>CPT_191_P05</t>
  </si>
  <si>
    <t>CPT_191_P14</t>
  </si>
  <si>
    <t>CPT_191_P23</t>
  </si>
  <si>
    <t>CPT_191_P32</t>
  </si>
  <si>
    <t>CPT_191_P41</t>
  </si>
  <si>
    <t>CPT_191_P50</t>
  </si>
  <si>
    <t>CPT_191_S05</t>
  </si>
  <si>
    <t>CPT_191_S14</t>
  </si>
  <si>
    <t>CPT_191_S23</t>
  </si>
  <si>
    <t>CPT_191_S32</t>
  </si>
  <si>
    <t>CPT_191_S41</t>
  </si>
  <si>
    <t>CPT_191_S50</t>
  </si>
  <si>
    <t>CPT_220_P05</t>
  </si>
  <si>
    <t>CPT_220_P14</t>
  </si>
  <si>
    <t>CPT_220_P23</t>
  </si>
  <si>
    <t>CPT_220_P32</t>
  </si>
  <si>
    <t>CPT_220_P41</t>
  </si>
  <si>
    <t>CPT_220_P50</t>
  </si>
  <si>
    <t>CPT_220_S05</t>
  </si>
  <si>
    <t>CPT_220_S14</t>
  </si>
  <si>
    <t>CPT_220_S23</t>
  </si>
  <si>
    <t>CPT_220_S32</t>
  </si>
  <si>
    <t>CPT_220_S41</t>
  </si>
  <si>
    <t>CPT_220_S50</t>
  </si>
  <si>
    <t>CPT_240_P05</t>
  </si>
  <si>
    <t>CPT_240_P14</t>
  </si>
  <si>
    <t>CPT_240_P23</t>
  </si>
  <si>
    <t>CPT_240_P32</t>
  </si>
  <si>
    <t>CPT_240_P41</t>
  </si>
  <si>
    <t>CPT_240_P50</t>
  </si>
  <si>
    <t>CPT_240_S05</t>
  </si>
  <si>
    <t>CPT_240_S14</t>
  </si>
  <si>
    <t>CPT_240_S23</t>
  </si>
  <si>
    <t>CPT_240_S32</t>
  </si>
  <si>
    <t>CPT_240_S41</t>
  </si>
  <si>
    <t>CPT_240_S50</t>
  </si>
  <si>
    <t>CPT_242_P05</t>
  </si>
  <si>
    <t>CPT_242_P14</t>
  </si>
  <si>
    <t>CPT_242_P23</t>
  </si>
  <si>
    <t>CPT_242_P32</t>
  </si>
  <si>
    <t>CPT_242_P41</t>
  </si>
  <si>
    <t>CPT_242_P50</t>
  </si>
  <si>
    <t>CPT_242_S05</t>
  </si>
  <si>
    <t>CPT_242_S14</t>
  </si>
  <si>
    <t>CPT_242_S23</t>
  </si>
  <si>
    <t>CPT_242_S32</t>
  </si>
  <si>
    <t>CPT_242_S41</t>
  </si>
  <si>
    <t>CPT_242_S50</t>
  </si>
  <si>
    <t>BM18 Borehole</t>
  </si>
  <si>
    <t>BM18 CPT</t>
  </si>
  <si>
    <t>BH_050_C00</t>
  </si>
  <si>
    <t>BH_050_P09</t>
  </si>
  <si>
    <t>BH_050_P18</t>
  </si>
  <si>
    <t>BH_050_P27</t>
  </si>
  <si>
    <t>BH_050_P36</t>
  </si>
  <si>
    <t>BH_050_P45</t>
  </si>
  <si>
    <t>BH_050_P54</t>
  </si>
  <si>
    <t>BH_050_P63</t>
  </si>
  <si>
    <t>BH_050_P72</t>
  </si>
  <si>
    <t>BH_050_S09</t>
  </si>
  <si>
    <t>BH_050_S18</t>
  </si>
  <si>
    <t>BH_050_S27</t>
  </si>
  <si>
    <t>BH_050_S36</t>
  </si>
  <si>
    <t>BH_050_S45</t>
  </si>
  <si>
    <t>BH_050_S54</t>
  </si>
  <si>
    <t>BH_050_S63</t>
  </si>
  <si>
    <t>BH_050_S72</t>
  </si>
  <si>
    <t>BH_077_C00</t>
  </si>
  <si>
    <t>BH_077_P09</t>
  </si>
  <si>
    <t>BH_077_P18</t>
  </si>
  <si>
    <t>BH_077_P27</t>
  </si>
  <si>
    <t>BH_077_P36</t>
  </si>
  <si>
    <t>BH_077_P45</t>
  </si>
  <si>
    <t>BH_077_P54</t>
  </si>
  <si>
    <t>BH_077_P63</t>
  </si>
  <si>
    <t>BH_077_P72</t>
  </si>
  <si>
    <t>BH_077_S09</t>
  </si>
  <si>
    <t>BH_077_S18</t>
  </si>
  <si>
    <t>BH_077_S27</t>
  </si>
  <si>
    <t>BH_077_S36</t>
  </si>
  <si>
    <t>BH_077_S45</t>
  </si>
  <si>
    <t>BH_077_S54</t>
  </si>
  <si>
    <t>BH_077_S63</t>
  </si>
  <si>
    <t>BH_077_S72</t>
  </si>
  <si>
    <t>BH_080_C00</t>
  </si>
  <si>
    <t>BH_080_P09</t>
  </si>
  <si>
    <t>BH_080_P18</t>
  </si>
  <si>
    <t>BH_080_P27</t>
  </si>
  <si>
    <t>BH_080_P36</t>
  </si>
  <si>
    <t>BH_080_P45</t>
  </si>
  <si>
    <t>BH_080_P54</t>
  </si>
  <si>
    <t>BH_080_P63</t>
  </si>
  <si>
    <t>BH_080_P72</t>
  </si>
  <si>
    <t>BH_080_S09</t>
  </si>
  <si>
    <t>BH_080_S18</t>
  </si>
  <si>
    <t>BH_080_S27</t>
  </si>
  <si>
    <t>BH_080_S36</t>
  </si>
  <si>
    <t>BH_080_S45</t>
  </si>
  <si>
    <t>BH_080_S54</t>
  </si>
  <si>
    <t>BH_080_S63</t>
  </si>
  <si>
    <t>BH_080_S72</t>
  </si>
  <si>
    <t>CPT_081_P05</t>
  </si>
  <si>
    <t>CPT_081_P14</t>
  </si>
  <si>
    <t>CPT_081_P23</t>
  </si>
  <si>
    <t>CPT_081_P32</t>
  </si>
  <si>
    <t>CPT_081_P41</t>
  </si>
  <si>
    <t>CPT_081_P50</t>
  </si>
  <si>
    <t>CPT_081_S05</t>
  </si>
  <si>
    <t>CPT_081_S14</t>
  </si>
  <si>
    <t>CPT_081_S23</t>
  </si>
  <si>
    <t>CPT_081_S32</t>
  </si>
  <si>
    <t>CPT_081_S41</t>
  </si>
  <si>
    <t>CPT_081_S50</t>
  </si>
  <si>
    <t>CPT_118_P05</t>
  </si>
  <si>
    <t>CPT_118_P14</t>
  </si>
  <si>
    <t>CPT_118_P23</t>
  </si>
  <si>
    <t>CPT_118_P32</t>
  </si>
  <si>
    <t>CPT_118_P41</t>
  </si>
  <si>
    <t>CPT_118_P50</t>
  </si>
  <si>
    <t>CPT_118_S05</t>
  </si>
  <si>
    <t>CPT_118_S14</t>
  </si>
  <si>
    <t>CPT_118_S23</t>
  </si>
  <si>
    <t>CPT_118_S32</t>
  </si>
  <si>
    <t>CPT_118_S41</t>
  </si>
  <si>
    <t>CPT_118_S50</t>
  </si>
  <si>
    <t>CPT_158_P05</t>
  </si>
  <si>
    <t>CPT_158_P14</t>
  </si>
  <si>
    <t>CPT_158_P23</t>
  </si>
  <si>
    <t>CPT_158_P32</t>
  </si>
  <si>
    <t>CPT_158_P41</t>
  </si>
  <si>
    <t>CPT_158_P50</t>
  </si>
  <si>
    <t>CPT_158_S05</t>
  </si>
  <si>
    <t>CPT_158_S14</t>
  </si>
  <si>
    <t>CPT_158_S23</t>
  </si>
  <si>
    <t>CPT_158_S32</t>
  </si>
  <si>
    <t>CPT_158_S41</t>
  </si>
  <si>
    <t>CPT_158_S50</t>
  </si>
  <si>
    <t>CPT_192_P05</t>
  </si>
  <si>
    <t>CPT_192_P14</t>
  </si>
  <si>
    <t>CPT_192_P23</t>
  </si>
  <si>
    <t>CPT_192_P32</t>
  </si>
  <si>
    <t>CPT_192_P41</t>
  </si>
  <si>
    <t>CPT_192_P50</t>
  </si>
  <si>
    <t>CPT_192_S05</t>
  </si>
  <si>
    <t>CPT_192_S14</t>
  </si>
  <si>
    <t>CPT_192_S23</t>
  </si>
  <si>
    <t>CPT_192_S32</t>
  </si>
  <si>
    <t>CPT_192_S41</t>
  </si>
  <si>
    <t>CPT_192_S50</t>
  </si>
  <si>
    <t>CPT_230_P05</t>
  </si>
  <si>
    <t>CPT_230_P14</t>
  </si>
  <si>
    <t>CPT_230_P23</t>
  </si>
  <si>
    <t>CPT_230_P32</t>
  </si>
  <si>
    <t>CPT_230_P41</t>
  </si>
  <si>
    <t>CPT_230_P50</t>
  </si>
  <si>
    <t>CPT_230_S05</t>
  </si>
  <si>
    <t>CPT_230_S14</t>
  </si>
  <si>
    <t>CPT_230_S23</t>
  </si>
  <si>
    <t>CPT_230_S32</t>
  </si>
  <si>
    <t>CPT_230_S41</t>
  </si>
  <si>
    <t>CPT_230_S50</t>
  </si>
  <si>
    <t>CPT_252_P05</t>
  </si>
  <si>
    <t>CPT_252_P14</t>
  </si>
  <si>
    <t>CPT_252_P23</t>
  </si>
  <si>
    <t>CPT_252_P32</t>
  </si>
  <si>
    <t>CPT_252_P41</t>
  </si>
  <si>
    <t>CPT_252_P50</t>
  </si>
  <si>
    <t>CPT_252_S05</t>
  </si>
  <si>
    <t>CPT_252_S14</t>
  </si>
  <si>
    <t>CPT_252_S23</t>
  </si>
  <si>
    <t>CPT_252_S32</t>
  </si>
  <si>
    <t>CPT_252_S41</t>
  </si>
  <si>
    <t>CPT_252_S50</t>
  </si>
  <si>
    <t>CPT_277_P05</t>
  </si>
  <si>
    <t>CPT_277_P14</t>
  </si>
  <si>
    <t>CPT_277_P23</t>
  </si>
  <si>
    <t>CPT_277_P32</t>
  </si>
  <si>
    <t>CPT_277_P41</t>
  </si>
  <si>
    <t>CPT_277_P50</t>
  </si>
  <si>
    <t>CPT_277_S05</t>
  </si>
  <si>
    <t>CPT_277_S14</t>
  </si>
  <si>
    <t>CPT_277_S23</t>
  </si>
  <si>
    <t>CPT_277_S32</t>
  </si>
  <si>
    <t>CPT_277_S41</t>
  </si>
  <si>
    <t>CPT_277_S50</t>
  </si>
  <si>
    <t>CPT_285_P05</t>
  </si>
  <si>
    <t>CPT_285_P14</t>
  </si>
  <si>
    <t>CPT_285_P23</t>
  </si>
  <si>
    <t>CPT_285_P32</t>
  </si>
  <si>
    <t>CPT_285_P41</t>
  </si>
  <si>
    <t>CPT_285_P50</t>
  </si>
  <si>
    <t>CPT_285_S05</t>
  </si>
  <si>
    <t>CPT_285_S14</t>
  </si>
  <si>
    <t>CPT_285_S23</t>
  </si>
  <si>
    <t>CPT_285_S32</t>
  </si>
  <si>
    <t>CPT_285_S41</t>
  </si>
  <si>
    <t>CPT_285_S50</t>
  </si>
  <si>
    <t>CPT_287_P05</t>
  </si>
  <si>
    <t>CPT_287_P14</t>
  </si>
  <si>
    <t>CPT_287_P23</t>
  </si>
  <si>
    <t>CPT_287_P32</t>
  </si>
  <si>
    <t>CPT_287_P41</t>
  </si>
  <si>
    <t>CPT_287_P50</t>
  </si>
  <si>
    <t>CPT_287_S05</t>
  </si>
  <si>
    <t>CPT_287_S14</t>
  </si>
  <si>
    <t>CPT_287_S23</t>
  </si>
  <si>
    <t>CPT_287_S32</t>
  </si>
  <si>
    <t>CPT_287_S41</t>
  </si>
  <si>
    <t>CPT_287_S50</t>
  </si>
  <si>
    <t>Wet_test_logging_20230617.jsf</t>
  </si>
  <si>
    <t>56;19;03.50340N</t>
  </si>
  <si>
    <t>4;40;16.10600E</t>
  </si>
  <si>
    <t>55;59;54.84603N</t>
  </si>
  <si>
    <t>7;00;19.65561E</t>
  </si>
  <si>
    <t>Vessel in location, start DP trials</t>
  </si>
  <si>
    <t>55;59;54.84429N</t>
  </si>
  <si>
    <t>7;00;19.64895E</t>
  </si>
  <si>
    <t>Toolbox #002</t>
  </si>
  <si>
    <t>56;00;12.12623N</t>
  </si>
  <si>
    <t>7;01;25.83231E</t>
  </si>
  <si>
    <t>56;00;12.45427N</t>
  </si>
  <si>
    <t>7;01;25.55295E</t>
  </si>
  <si>
    <t>Offshore</t>
  </si>
  <si>
    <t>Survey Area</t>
  </si>
  <si>
    <t>Moving to box CPT_040 to perform USBL verification</t>
  </si>
  <si>
    <t>56;00;17.83116N</t>
  </si>
  <si>
    <t>7;01;45.73167E</t>
  </si>
  <si>
    <t>56;00;18.19036N</t>
  </si>
  <si>
    <t>7;01;45.86032E</t>
  </si>
  <si>
    <t>Vessel in position</t>
  </si>
  <si>
    <t>Vessel heading change complete</t>
  </si>
  <si>
    <t>56;00;17.79367N</t>
  </si>
  <si>
    <t>7;01;46.00570E</t>
  </si>
  <si>
    <t>56;00;17.42573N</t>
  </si>
  <si>
    <t>7;01;45.92701E</t>
  </si>
  <si>
    <t>Planned_Tp_Position</t>
  </si>
  <si>
    <t>56;00;17.79862N</t>
  </si>
  <si>
    <t>7;01;45.98693E</t>
  </si>
  <si>
    <t>56;00;17.41577N</t>
  </si>
  <si>
    <t>7;01;45.86817E</t>
  </si>
  <si>
    <t>WROV off deck SOD #002</t>
  </si>
  <si>
    <t>OI104287_SE_SVX2_SVP_560029N_0070176E_20230618_0835_002</t>
  </si>
  <si>
    <t>56;00;17.81138N</t>
  </si>
  <si>
    <t>7;01;45.99255E</t>
  </si>
  <si>
    <t>56;00;17.25720N</t>
  </si>
  <si>
    <t>7;01;46.16600E</t>
  </si>
  <si>
    <t>SVP_002</t>
  </si>
  <si>
    <t>56;00;17.79341N</t>
  </si>
  <si>
    <t>7;01;45.99843E</t>
  </si>
  <si>
    <t>56;00;17.23472N</t>
  </si>
  <si>
    <t>7;01;46.02599E</t>
  </si>
  <si>
    <t>Transponder was installed on the seabed, ROV is going onboard for adding bouyncy</t>
  </si>
  <si>
    <t>CPT_040</t>
  </si>
  <si>
    <t>56;00;17.80709N</t>
  </si>
  <si>
    <t>7;01;46.00259E</t>
  </si>
  <si>
    <t>56;00;17.44474N</t>
  </si>
  <si>
    <t>7;01;45.82683E</t>
  </si>
  <si>
    <t>ROV in the TMS</t>
  </si>
  <si>
    <t>56;00;17.80908N</t>
  </si>
  <si>
    <t>7;01;46.00009E</t>
  </si>
  <si>
    <t>56;00;17.42950N</t>
  </si>
  <si>
    <t>7;01;45.80812E</t>
  </si>
  <si>
    <t>WROV on deck EOD #002</t>
  </si>
  <si>
    <t>Vessel on the move 15m r, 000° brg</t>
  </si>
  <si>
    <t>56;00;17.77939N</t>
  </si>
  <si>
    <t>56;00;17.40838N</t>
  </si>
  <si>
    <t>7;01;45.90136E</t>
  </si>
  <si>
    <t>USBL_Spin</t>
  </si>
  <si>
    <t>56;00;18.23848N</t>
  </si>
  <si>
    <t>7;01;46.00525E</t>
  </si>
  <si>
    <t>56;00;17.90264N</t>
  </si>
  <si>
    <t>7;01;45.89865E</t>
  </si>
  <si>
    <t>USBL</t>
  </si>
  <si>
    <t>Vessel move complete</t>
  </si>
  <si>
    <t>56;00;18.28563N</t>
  </si>
  <si>
    <t>7;01;45.98400E</t>
  </si>
  <si>
    <t>56;00;17.92512N</t>
  </si>
  <si>
    <t>7;01;45.88446E</t>
  </si>
  <si>
    <t>0014_OI104287_SE_USBL_Spin_20230618090701 - 0001.db</t>
  </si>
  <si>
    <t>003014_20230618_09.06_OI103996SEROV1SPRINTNAV500.bin</t>
  </si>
  <si>
    <t>Log on, USBL verification</t>
  </si>
  <si>
    <t>56;00;18.29833N</t>
  </si>
  <si>
    <t>7;01;46.00134E</t>
  </si>
  <si>
    <t>56;00;17.95726N</t>
  </si>
  <si>
    <t>7;01;45.88960E</t>
  </si>
  <si>
    <t>003015_20230618_09.21_OI103996SEROV1SPRINTNAV500.bin</t>
  </si>
  <si>
    <t>56;00;18.28369N</t>
  </si>
  <si>
    <t>7;01;45.98796E</t>
  </si>
  <si>
    <t>56;00;17.91622N</t>
  </si>
  <si>
    <t>7;01;45.86877E</t>
  </si>
  <si>
    <t>0015_OI104287_SE_USBL_Spin_20230618094438 - 0001.db</t>
  </si>
  <si>
    <t>003016_20230618_09.36_OI103996SEROV1SPRINTNAV500.bin</t>
  </si>
  <si>
    <t>56;00;18.27537N</t>
  </si>
  <si>
    <t>7;01;45.98643E</t>
  </si>
  <si>
    <t>56;00;17.90324N</t>
  </si>
  <si>
    <t>7;01;45.90287E</t>
  </si>
  <si>
    <t>56;00;18.28062N</t>
  </si>
  <si>
    <t>7;01;45.96423E</t>
  </si>
  <si>
    <t>56;00;17.92316N</t>
  </si>
  <si>
    <t>7;01;45.90740E</t>
  </si>
  <si>
    <t>0016_OI104287_SE_USBL_Spin_20230618094551 - 0001.db</t>
  </si>
  <si>
    <t>56;00;18.28401N</t>
  </si>
  <si>
    <t>7;01;45.97092E</t>
  </si>
  <si>
    <t>56;00;17.92422N</t>
  </si>
  <si>
    <t>7;01;45.91766E</t>
  </si>
  <si>
    <t>56;00;18.28716N</t>
  </si>
  <si>
    <t>7;01;45.97247E</t>
  </si>
  <si>
    <t>56;00;17.93463N</t>
  </si>
  <si>
    <t>7;01;45.92158E</t>
  </si>
  <si>
    <t>0017_OI104287_SE_USBL_Spin_20230618094725 - 0001.db</t>
  </si>
  <si>
    <t>56;00;18.28607N</t>
  </si>
  <si>
    <t>7;01;45.97734E</t>
  </si>
  <si>
    <t>56;00;17.93689N</t>
  </si>
  <si>
    <t>7;01;45.92369E</t>
  </si>
  <si>
    <t>56;00;18.28753N</t>
  </si>
  <si>
    <t>7;01;45.97566E</t>
  </si>
  <si>
    <t>56;00;17.94247N</t>
  </si>
  <si>
    <t>7;01;45.90921E</t>
  </si>
  <si>
    <t>0018_OI104287_SE_USBL_Spin_20230618095017 - 0001.db</t>
  </si>
  <si>
    <t>Position fix tool not working properly, restart QINSy</t>
  </si>
  <si>
    <t>56;00;18.30435N</t>
  </si>
  <si>
    <t>7;01;45.97532E</t>
  </si>
  <si>
    <t>56;00;17.93583N</t>
  </si>
  <si>
    <t>7;01;45.90619E</t>
  </si>
  <si>
    <t>003018_20230618_10.06_OI103996SEROV1SPRINTNAV500.bin</t>
  </si>
  <si>
    <t>dGNSS_DynamicVerif_EW</t>
  </si>
  <si>
    <t>56;00;18.28702N</t>
  </si>
  <si>
    <t>7;01;45.95567E</t>
  </si>
  <si>
    <t>56;00;17.92618N</t>
  </si>
  <si>
    <t>7;01;45.86123E</t>
  </si>
  <si>
    <t>0019_OI104287_SE_dGNSS_DynamicVerif_EW_20230618102341 - 0001.db</t>
  </si>
  <si>
    <t>003019_20230618_10.21_OI103996SEROV1SPRINTNAV500.bin</t>
  </si>
  <si>
    <t>dGNSS</t>
  </si>
  <si>
    <t>Log off. Wrong data from computation</t>
  </si>
  <si>
    <t>Log on. Test database</t>
  </si>
  <si>
    <t>56;00;18.27675N</t>
  </si>
  <si>
    <t>7;01;16.14976E</t>
  </si>
  <si>
    <t>56;00;17.91984N</t>
  </si>
  <si>
    <t>7;01;16.04637E</t>
  </si>
  <si>
    <t>dGNSS_DynamicVerif_WE</t>
  </si>
  <si>
    <t>56;00;02.02771N</t>
  </si>
  <si>
    <t>7;01;14.74565E</t>
  </si>
  <si>
    <t>56;00;02.37858N</t>
  </si>
  <si>
    <t>7;01;14.80377E</t>
  </si>
  <si>
    <t>0020_OI104287_SE_dGNSS_DynamicVerif_NS_20230618104400 - 0001.db</t>
  </si>
  <si>
    <t>003021_20230618_10.51_OI103996SEROV1SPRINTNAV500.bin</t>
  </si>
  <si>
    <t>56;00;02.03478N</t>
  </si>
  <si>
    <t>7;01;16.61211E</t>
  </si>
  <si>
    <t>56;00;02.38447N</t>
  </si>
  <si>
    <t>7;01;16.73707E</t>
  </si>
  <si>
    <t>0021_OI104287_SE_dGNSS_DynamicVerif_WE_20230618105825 - 0001.db</t>
  </si>
  <si>
    <t>56;00;02.05287N</t>
  </si>
  <si>
    <t>7;01;47.66122E</t>
  </si>
  <si>
    <t>56;00;02.40046N</t>
  </si>
  <si>
    <t>7;01;47.75349E</t>
  </si>
  <si>
    <t>003022_20230618_11.06_OI103996SEROV1SPRINTNAV500.bin</t>
  </si>
  <si>
    <t>dGNSS_DynamicVerif_SN</t>
  </si>
  <si>
    <t>56;00;01.96748N</t>
  </si>
  <si>
    <t>7;01;46.15238E</t>
  </si>
  <si>
    <t>56;00;02.04395N</t>
  </si>
  <si>
    <t>7;01;45.55435E</t>
  </si>
  <si>
    <t>0022_OI104287_SE_dGNSS_DynamicVerif_SN_20230618111308 - 0001.db</t>
  </si>
  <si>
    <t>dGNSS_DynamicVerif_NS</t>
  </si>
  <si>
    <t>003020_20230618_10.21_OI103996SEROV1SPRINTNAV500.bin</t>
  </si>
  <si>
    <t>56;00;21.86721N</t>
  </si>
  <si>
    <t>7;01;46.11067E</t>
  </si>
  <si>
    <t>56;00;21.92404N</t>
  </si>
  <si>
    <t>7;01;45.46111E</t>
  </si>
  <si>
    <t>003023_20230618_11.21_OI103996SEROV1SPRINTNAV500.bin</t>
  </si>
  <si>
    <t>56;00;22.05593N</t>
  </si>
  <si>
    <t>7;01;46.12598E</t>
  </si>
  <si>
    <t>56;00;22.11882N</t>
  </si>
  <si>
    <t>7;01;45.47409E</t>
  </si>
  <si>
    <t>dGNSS dynamic verification is completed</t>
  </si>
  <si>
    <t>SIT_Reccon_STB+9m</t>
  </si>
  <si>
    <t>56;00;22.05018N</t>
  </si>
  <si>
    <t>7;01;47.59989E</t>
  </si>
  <si>
    <t>56;00;22.14402N</t>
  </si>
  <si>
    <t>7;01;48.11499E</t>
  </si>
  <si>
    <t>SIT</t>
  </si>
  <si>
    <t>Vessel on the move to recconaisance area</t>
  </si>
  <si>
    <t>56;00;22.29503N</t>
  </si>
  <si>
    <t>7;01;47.38403E</t>
  </si>
  <si>
    <t>56;00;22.23575N</t>
  </si>
  <si>
    <t>7;01;48.04257E</t>
  </si>
  <si>
    <t>WROV off deck SOD #003</t>
  </si>
  <si>
    <t>OI104287_SE_SVX2_SVP_560037N_0070178E_20230618_1150_003</t>
  </si>
  <si>
    <t>56;00;22.31154N</t>
  </si>
  <si>
    <t>7;01;47.37146E</t>
  </si>
  <si>
    <t>56;00;22.32597N</t>
  </si>
  <si>
    <t>7;01;48.27371E</t>
  </si>
  <si>
    <t>SVP_003</t>
  </si>
  <si>
    <t>OI104287_SE_SVX2_SVP_560037N_0070178E_20230618_1154_004</t>
  </si>
  <si>
    <t>56;00;22.31091N</t>
  </si>
  <si>
    <t>7;01;47.38386E</t>
  </si>
  <si>
    <t>56;00;22.30787N</t>
  </si>
  <si>
    <t>7;01;48.35699E</t>
  </si>
  <si>
    <t>SVP_004</t>
  </si>
  <si>
    <t>56;00;22.30569N</t>
  </si>
  <si>
    <t>7;01;47.37783E</t>
  </si>
  <si>
    <t>56;00;22.47307N</t>
  </si>
  <si>
    <t>7;01;48.61620E</t>
  </si>
  <si>
    <t>0023_OI104287_SE_SIT_Reccon_STB+9m_20230618115853 - 0001.db</t>
  </si>
  <si>
    <t>003025_20230618_11.51_OI103996SEROV1SPRINTNAV500.bin</t>
  </si>
  <si>
    <t>56;00;22.30595N</t>
  </si>
  <si>
    <t>7;01;47.38068E</t>
  </si>
  <si>
    <t>56;00;22.34106N</t>
  </si>
  <si>
    <t>7;01;48.63038E</t>
  </si>
  <si>
    <t>56;00;22.28080N</t>
  </si>
  <si>
    <t>7;01;47.39137E</t>
  </si>
  <si>
    <t>56;00;22.08306N</t>
  </si>
  <si>
    <t>7;01;48.54106E</t>
  </si>
  <si>
    <t>0024_OI104287_SE_SIT_Reccon_STB+9m_20230618122415 - 0001.db</t>
  </si>
  <si>
    <t>230618122405.SBD</t>
  </si>
  <si>
    <t>SIT_reccon_STB_S9.jsf</t>
  </si>
  <si>
    <t>003027_20230618_12.21_OI103996SEROV1SPRINTNAV500.bin</t>
  </si>
  <si>
    <t>56;00;18.16320N</t>
  </si>
  <si>
    <t>7;01;47.55663E</t>
  </si>
  <si>
    <t>56;00;18.03631N</t>
  </si>
  <si>
    <t>7;01;48.74474E</t>
  </si>
  <si>
    <t>Log on, Wrong qinsy linename. It is CL line</t>
  </si>
  <si>
    <t>SIT_Reccon_Pt-9m</t>
  </si>
  <si>
    <t>56;00;18.15328N</t>
  </si>
  <si>
    <t>7;01;47.91475E</t>
  </si>
  <si>
    <t>56;00;17.90234N</t>
  </si>
  <si>
    <t>7;01;49.27522E</t>
  </si>
  <si>
    <t>0025_OI104287_SE_SIT_Reccon_Pt-9m_20230618123358 - 0001.db</t>
  </si>
  <si>
    <t>SIT_reccon_STB_P9.jsf</t>
  </si>
  <si>
    <t>56;00;22.15068N</t>
  </si>
  <si>
    <t>7;01;47.79728E</t>
  </si>
  <si>
    <t>56;00;22.05576N</t>
  </si>
  <si>
    <t>7;01;49.05645E</t>
  </si>
  <si>
    <t>230618123404.SBD</t>
  </si>
  <si>
    <t>003028_20230618_12.36_OI103996SEROV1SPRINTNAV500.bin</t>
  </si>
  <si>
    <t>56;00;22.41952N</t>
  </si>
  <si>
    <t>7;01;47.79978E</t>
  </si>
  <si>
    <t>56;00;22.58125N</t>
  </si>
  <si>
    <t>7;01;49.00636E</t>
  </si>
  <si>
    <t>0026_OI104287_SE_SIT_Reccon_STB+9m_20230618123905 - 0001.db</t>
  </si>
  <si>
    <t>56;00;22.41976N</t>
  </si>
  <si>
    <t>7;01;47.79761E</t>
  </si>
  <si>
    <t>56;00;22.59060N</t>
  </si>
  <si>
    <t>7;01;49.00847E</t>
  </si>
  <si>
    <t>56;00;21.91333N</t>
  </si>
  <si>
    <t>7;01;46.97361E</t>
  </si>
  <si>
    <t>56;00;21.80546N</t>
  </si>
  <si>
    <t>7;01;48.06490E</t>
  </si>
  <si>
    <t>0027_OI104287_SE_SIT_Reccon_STB+9m_20230618124351 - 0001.db</t>
  </si>
  <si>
    <t>SIT_reccon_STB_C.jsf</t>
  </si>
  <si>
    <t>56;00;18.07188N</t>
  </si>
  <si>
    <t>7;01;47.11259E</t>
  </si>
  <si>
    <t>7;01;48.26345E</t>
  </si>
  <si>
    <t>230618124404.SBD</t>
  </si>
  <si>
    <t>SIT_reccon_STB_S9.001.jsf</t>
  </si>
  <si>
    <t>56;00;17.70027N</t>
  </si>
  <si>
    <t>7;01;47.13583E</t>
  </si>
  <si>
    <t>56;00;17.64148N</t>
  </si>
  <si>
    <t>7;01;48.31113E</t>
  </si>
  <si>
    <t>DVL issues</t>
  </si>
  <si>
    <t>56;00;17.69127N</t>
  </si>
  <si>
    <t>7;01;47.12503E</t>
  </si>
  <si>
    <t>56;00;17.63906N</t>
  </si>
  <si>
    <t>7;01;47.79363E</t>
  </si>
  <si>
    <t>56;00;17.69654N</t>
  </si>
  <si>
    <t>7;01;47.11976E</t>
  </si>
  <si>
    <t>56;00;17.64087N</t>
  </si>
  <si>
    <t>7;01;47.76074E</t>
  </si>
  <si>
    <t>WROV on deck EOD #003</t>
  </si>
  <si>
    <t>SIT_PlannedLocation</t>
  </si>
  <si>
    <t>56;00;19.63761N</t>
  </si>
  <si>
    <t>7;01;47.48528E</t>
  </si>
  <si>
    <t>56;00;19.57885N</t>
  </si>
  <si>
    <t>7;01;48.11952E</t>
  </si>
  <si>
    <t>WROV off deck SOD #004</t>
  </si>
  <si>
    <t>56;00;19.63074N</t>
  </si>
  <si>
    <t>7;01;47.49112E</t>
  </si>
  <si>
    <t>56;00;19.64086N</t>
  </si>
  <si>
    <t>7;01;48.39501E</t>
  </si>
  <si>
    <t>56;00;19.63303N</t>
  </si>
  <si>
    <t>7;01;47.47739E</t>
  </si>
  <si>
    <t>56;00;19.64418N</t>
  </si>
  <si>
    <t>7;01;48.39290E</t>
  </si>
  <si>
    <t>Vessel on the move 50 m to North to BGC location</t>
  </si>
  <si>
    <t>ROV_Grad_Compensation</t>
  </si>
  <si>
    <t>56;00;21.25197N</t>
  </si>
  <si>
    <t>7;01;47.50699E</t>
  </si>
  <si>
    <t>56;00;21.28132N</t>
  </si>
  <si>
    <t>7;01;48.95325E</t>
  </si>
  <si>
    <t>ROV</t>
  </si>
  <si>
    <t>Vessel in location</t>
  </si>
  <si>
    <t>SIT placed on seabed @377173.07 mE, 6208436.49 mN</t>
  </si>
  <si>
    <t>56;00;21.29141N</t>
  </si>
  <si>
    <t>7;01;47.51461E</t>
  </si>
  <si>
    <t>56;00;21.34906N</t>
  </si>
  <si>
    <t>7;01;48.89712E</t>
  </si>
  <si>
    <t>Vessel on the move 20 m away from ROV and change heading to 270°</t>
  </si>
  <si>
    <t>56;00;22.31554N</t>
  </si>
  <si>
    <t>7;01;49.10038E</t>
  </si>
  <si>
    <t>56;00;21.38633N</t>
  </si>
  <si>
    <t>7;01;48.90316E</t>
  </si>
  <si>
    <t>0028_OI104287_SE_ROV_Grad_Compensation_20230618142146 - 0001.db</t>
  </si>
  <si>
    <t>003035_20230618_14.21_OI103996SEROV1SPRINTNAV500.bin</t>
  </si>
  <si>
    <t>56;00;22.31188N</t>
  </si>
  <si>
    <t>7;01;49.10241E</t>
  </si>
  <si>
    <t>56;00;21.39312N</t>
  </si>
  <si>
    <t>7;01;48.93424E</t>
  </si>
  <si>
    <t>1st 360 completed</t>
  </si>
  <si>
    <t>56;00;22.30603N</t>
  </si>
  <si>
    <t>7;01;49.10743E</t>
  </si>
  <si>
    <t>56;00;21.38361N</t>
  </si>
  <si>
    <t>7;01;48.90135E</t>
  </si>
  <si>
    <t>2nd 360 completed</t>
  </si>
  <si>
    <t>56;00;22.31748N</t>
  </si>
  <si>
    <t>7;01;49.09966E</t>
  </si>
  <si>
    <t>56;00;21.41213N</t>
  </si>
  <si>
    <t>7;01;48.96713E</t>
  </si>
  <si>
    <t>3rd 360 completed</t>
  </si>
  <si>
    <t>56;00;22.31693N</t>
  </si>
  <si>
    <t>7;01;49.10404E</t>
  </si>
  <si>
    <t>56;00;21.38904N</t>
  </si>
  <si>
    <t>7;01;48.90437E</t>
  </si>
  <si>
    <t>003036_20230618_14.36_OI103996SEROV1SPRINTNAV500.bin</t>
  </si>
  <si>
    <t>56;00;22.30335N</t>
  </si>
  <si>
    <t>7;01;49.06217E</t>
  </si>
  <si>
    <t>56;00;21.69758N</t>
  </si>
  <si>
    <t>7;01;48.83074E</t>
  </si>
  <si>
    <t>56;00;20.69251N</t>
  </si>
  <si>
    <t>7;01;47.57829E</t>
  </si>
  <si>
    <t>56;00;20.60932N</t>
  </si>
  <si>
    <t>7;01;48.63822E</t>
  </si>
  <si>
    <t>0029_OI104287_SE_SIT_CL_20230618145420 - 0001.db</t>
  </si>
  <si>
    <t>003037_20230618_14.51_OI103996SEROV1SPRINTNAV500.bin</t>
  </si>
  <si>
    <t>56;00;18.91083N</t>
  </si>
  <si>
    <t>7;01;47.64151E</t>
  </si>
  <si>
    <t>56;00;18.73305N</t>
  </si>
  <si>
    <t>7;01;48.73327E</t>
  </si>
  <si>
    <t>Log on 1.5m alt south</t>
  </si>
  <si>
    <t>SIT_CL</t>
  </si>
  <si>
    <t>56;00;18.55415N</t>
  </si>
  <si>
    <t>7;01;47.64042E</t>
  </si>
  <si>
    <t>56;00;18.59289N</t>
  </si>
  <si>
    <t>7;01;48.72995E</t>
  </si>
  <si>
    <t>0030_OI104287_SE_SIT_CL_20230618145920 - 0001.db</t>
  </si>
  <si>
    <t>56;00;20.29248N</t>
  </si>
  <si>
    <t>7;01;47.52764E</t>
  </si>
  <si>
    <t>56;00;20.52649N</t>
  </si>
  <si>
    <t>7;01;48.63158E</t>
  </si>
  <si>
    <t>230618150010.SBD</t>
  </si>
  <si>
    <t>Log on 1.5m alt north</t>
  </si>
  <si>
    <t>56;00;20.57368N</t>
  </si>
  <si>
    <t>7;01;47.53388E</t>
  </si>
  <si>
    <t>56;00;20.54505N</t>
  </si>
  <si>
    <t>7;01;48.64245E</t>
  </si>
  <si>
    <t>0031_OI104287_SE_SIT_CL_20230618150410 - 0001.db</t>
  </si>
  <si>
    <t>230618150411.SBD</t>
  </si>
  <si>
    <t>Log on 2.0 m alt to south</t>
  </si>
  <si>
    <t>56;00;18.28879N</t>
  </si>
  <si>
    <t>7;01;47.67047E</t>
  </si>
  <si>
    <t>56;00;18.08067N</t>
  </si>
  <si>
    <t>7;01;48.76375E</t>
  </si>
  <si>
    <t>003038_20230618_15.06_OI103996SEROV1SPRINTNAV500.bin</t>
  </si>
  <si>
    <t>56;00;18.36299N</t>
  </si>
  <si>
    <t>7;01;47.67630E</t>
  </si>
  <si>
    <t>56;00;18.48034N</t>
  </si>
  <si>
    <t>7;01;48.72482E</t>
  </si>
  <si>
    <t>0032_OI104287_SE_SIT_CL_20230618151034 - 0001.db</t>
  </si>
  <si>
    <t>230618151002.SBD</t>
  </si>
  <si>
    <t>Log on 3.0 m alt to north</t>
  </si>
  <si>
    <t>56;00;20.20045N</t>
  </si>
  <si>
    <t>7;01;47.55014E</t>
  </si>
  <si>
    <t>56;00;20.49979N</t>
  </si>
  <si>
    <t>7;01;48.63882E</t>
  </si>
  <si>
    <t>56;00;20.44693N</t>
  </si>
  <si>
    <t>7;01;47.54527E</t>
  </si>
  <si>
    <t>56;00;20.53525N</t>
  </si>
  <si>
    <t>7;01;48.63913E</t>
  </si>
  <si>
    <t>0033_OI104287_SE_SIT_CL_20230618151528 - 0001.db</t>
  </si>
  <si>
    <t>230618151513.SBD</t>
  </si>
  <si>
    <t>Log on 4.0 m alt to south</t>
  </si>
  <si>
    <t>56;00;18.96321N</t>
  </si>
  <si>
    <t>7;01;47.64451E</t>
  </si>
  <si>
    <t>56;00;18.74271N</t>
  </si>
  <si>
    <t>7;01;48.72784E</t>
  </si>
  <si>
    <t>Grad compensation complete and applied., vessel on the move to SoL</t>
  </si>
  <si>
    <t>56;00;18.66446N</t>
  </si>
  <si>
    <t>7;01;47.65469E</t>
  </si>
  <si>
    <t>56;00;18.63061N</t>
  </si>
  <si>
    <t>7;01;48.73689E</t>
  </si>
  <si>
    <t>0034_OI104287_SE_SIT_CL_20230618151940 - 0001.db</t>
  </si>
  <si>
    <t>56;00;20.27558N</t>
  </si>
  <si>
    <t>7;01;47.55653E</t>
  </si>
  <si>
    <t>56;00;20.45709N</t>
  </si>
  <si>
    <t>003039_20230618_15.21_OI103996SEROV1SPRINTNAV500.bin</t>
  </si>
  <si>
    <t>SIT_S_45</t>
  </si>
  <si>
    <t>56;00;20.66420N</t>
  </si>
  <si>
    <t>7;01;47.57243E</t>
  </si>
  <si>
    <t>56;00;20.62155N</t>
  </si>
  <si>
    <t>7;01;48.89441E</t>
  </si>
  <si>
    <t>0035_OI104287_SE_SIT_S_45_20230618152648 - 0001.db</t>
  </si>
  <si>
    <t>Log on 5.0 m alt to north</t>
  </si>
  <si>
    <t>Log on 1.5 m alt to south, line offset 4.5 m to East</t>
  </si>
  <si>
    <t>56;00;18.81770N</t>
  </si>
  <si>
    <t>7;01;47.64570E</t>
  </si>
  <si>
    <t>56;00;18.56965N</t>
  </si>
  <si>
    <t>7;01;48.99519E</t>
  </si>
  <si>
    <t>SIT_P_45</t>
  </si>
  <si>
    <t>56;00;18.51632N</t>
  </si>
  <si>
    <t>7;01;47.23213E</t>
  </si>
  <si>
    <t>56;00;18.70107N</t>
  </si>
  <si>
    <t>7;01;48.45778E</t>
  </si>
  <si>
    <t>0036_OI104287_SE_SIT_P_45_20230618153254 - 0001.db</t>
  </si>
  <si>
    <t>Log on 1.5 m alt to south, line offset 4.5 m to West</t>
  </si>
  <si>
    <t>56;00;20.37911N</t>
  </si>
  <si>
    <t>7;01;47.11391E</t>
  </si>
  <si>
    <t>56;00;20.47565N</t>
  </si>
  <si>
    <t>7;01;48.37842E</t>
  </si>
  <si>
    <t>SIT_Cross</t>
  </si>
  <si>
    <t>56;00;20.15166N</t>
  </si>
  <si>
    <t>7;01;46.61481E</t>
  </si>
  <si>
    <t>56;00;19.59620N</t>
  </si>
  <si>
    <t>7;01;47.07366E</t>
  </si>
  <si>
    <t>0037_OI104287_SE_SIT_Cross_20230618154534 - 0001.db</t>
  </si>
  <si>
    <t>003040_20230618_15.36_OI103996SEROV1SPRINTNAV500.bin</t>
  </si>
  <si>
    <t>Log on, Cross line W-E</t>
  </si>
  <si>
    <t>56;00;20.20019N</t>
  </si>
  <si>
    <t>7;01;50.18599E</t>
  </si>
  <si>
    <t>56;00;19.65007N</t>
  </si>
  <si>
    <t>7;01;50.39621E</t>
  </si>
  <si>
    <t>56;00;20.15825N</t>
  </si>
  <si>
    <t>7;01;50.70734E</t>
  </si>
  <si>
    <t>56;00;19.66063N</t>
  </si>
  <si>
    <t>7;01;50.50001E</t>
  </si>
  <si>
    <t>0038_OI104287_SE_SIT_Cross_20230618155206 - 0001.db</t>
  </si>
  <si>
    <t>003041_20230618_15.51_OI103996SEROV1SPRINTNAV500.bin</t>
  </si>
  <si>
    <t>56;00;20.16702N</t>
  </si>
  <si>
    <t>7;01;47.69521E</t>
  </si>
  <si>
    <t>56;00;19.60420N</t>
  </si>
  <si>
    <t>7;01;47.11832E</t>
  </si>
  <si>
    <t>Log on, Cross line E-W</t>
  </si>
  <si>
    <t>ROV proceed to recovery USBL transponder</t>
  </si>
  <si>
    <t>Actual_Tp_Position</t>
  </si>
  <si>
    <t>56;00;20.14438N</t>
  </si>
  <si>
    <t>7;01;46.80896E</t>
  </si>
  <si>
    <t>56;00;19.59484N</t>
  </si>
  <si>
    <t>7;01;46.13462E</t>
  </si>
  <si>
    <t>Actual</t>
  </si>
  <si>
    <t>56;00;17.68416N</t>
  </si>
  <si>
    <t>7;01;46.67127E</t>
  </si>
  <si>
    <t>56;00;17.22325N</t>
  </si>
  <si>
    <t>7;01;46.09931E</t>
  </si>
  <si>
    <t>Cal beacon off the seabed</t>
  </si>
  <si>
    <t>56;00;17.72152N</t>
  </si>
  <si>
    <t>7;01;46.66771E</t>
  </si>
  <si>
    <t>56;00;17.36749N</t>
  </si>
  <si>
    <t>7;01;46.56702E</t>
  </si>
  <si>
    <t>56;00;17.72606N</t>
  </si>
  <si>
    <t>7;01;46.67955E</t>
  </si>
  <si>
    <t>56;00;17.36296N</t>
  </si>
  <si>
    <t>7;01;46.57879E</t>
  </si>
  <si>
    <t>56;00;17.72757N</t>
  </si>
  <si>
    <t>7;01;46.65926E</t>
  </si>
  <si>
    <t>56;00;17.24619N</t>
  </si>
  <si>
    <t>7;01;46.59689E</t>
  </si>
  <si>
    <t>DVL set to freerunning and PD4 instead of triggered and ASONDV</t>
  </si>
  <si>
    <t>SSS verification S</t>
  </si>
  <si>
    <t>56;00;17.75332N</t>
  </si>
  <si>
    <t>7;01;46.66450E</t>
  </si>
  <si>
    <t>56;00;17.15762N</t>
  </si>
  <si>
    <t>7;01;46.41494E</t>
  </si>
  <si>
    <t>ROV to set up on the line for SSS verification</t>
  </si>
  <si>
    <t>56;00;19.75315N</t>
  </si>
  <si>
    <t>7;01;47.36583E</t>
  </si>
  <si>
    <t>56;00;19.15565N</t>
  </si>
  <si>
    <t>7;01;47.18681E</t>
  </si>
  <si>
    <t>0039_OI104287_SE_SSS verification S_20230618172637 - 0001.db</t>
  </si>
  <si>
    <t>SSS_Verification_S_W-E.jsf</t>
  </si>
  <si>
    <t>003047_20230618_17.21_OI103996SEROV1SPRINTNAV500.bin</t>
  </si>
  <si>
    <t>Log on WE direction</t>
  </si>
  <si>
    <t>56;00;19.73825N</t>
  </si>
  <si>
    <t>7;01;50.57124E</t>
  </si>
  <si>
    <t>56;00;19.20453N</t>
  </si>
  <si>
    <t>7;01;50.33827E</t>
  </si>
  <si>
    <t>56;00;19.73413N</t>
  </si>
  <si>
    <t>7;01;51.10794E</t>
  </si>
  <si>
    <t>56;00;19.21675N</t>
  </si>
  <si>
    <t>7;01;50.59265E</t>
  </si>
  <si>
    <t>0040_OI104287_SE_SSS verification S_20230618173123 - 0001.db</t>
  </si>
  <si>
    <t>SSS_Verification_S_E-W.jsf</t>
  </si>
  <si>
    <t>Log on EW direction</t>
  </si>
  <si>
    <t>56;00;19.71281N</t>
  </si>
  <si>
    <t>7;01;47.58270E</t>
  </si>
  <si>
    <t>56;00;19.13332N</t>
  </si>
  <si>
    <t>7;01;47.19466E</t>
  </si>
  <si>
    <t>SSS verification N</t>
  </si>
  <si>
    <t>56;00;20.63790N</t>
  </si>
  <si>
    <t>7;01;47.17546E</t>
  </si>
  <si>
    <t>56;00;20.04807N</t>
  </si>
  <si>
    <t>7;01;47.15664E</t>
  </si>
  <si>
    <t>0041_OI104287_SE_SSS verification N_20230618173933 - 0001.db</t>
  </si>
  <si>
    <t>SSS_Verification_N_W-E.jsf</t>
  </si>
  <si>
    <t>003048_20230618_17.36_OI103996SEROV1SPRINTNAV500.bin</t>
  </si>
  <si>
    <t>56;00;20.63211N</t>
  </si>
  <si>
    <t>7;01;50.47296E</t>
  </si>
  <si>
    <t>56;00;20.09967N</t>
  </si>
  <si>
    <t>7;01;50.38565E</t>
  </si>
  <si>
    <t>56;00;20.64039N</t>
  </si>
  <si>
    <t>7;01;50.53894E</t>
  </si>
  <si>
    <t>56;00;20.10224N</t>
  </si>
  <si>
    <t>7;01;50.52385E</t>
  </si>
  <si>
    <t>0042_OI104287_SE_SSS verification N_20230618174435 - 0001.db</t>
  </si>
  <si>
    <t>SSS_Verification_N_E-W.jsf</t>
  </si>
  <si>
    <t>56;00;20.60022N</t>
  </si>
  <si>
    <t>7;01;47.16197E</t>
  </si>
  <si>
    <t>56;00;20.06014N</t>
  </si>
  <si>
    <t>7;01;47.18319E</t>
  </si>
  <si>
    <t>OI104287_SE_SVX2_SVP_20230618_1814_560034N_0070177E_007</t>
  </si>
  <si>
    <t>56;00;20.62207N</t>
  </si>
  <si>
    <t>7;01;46.61971E</t>
  </si>
  <si>
    <t>56;00;20.15640N</t>
  </si>
  <si>
    <t>7;01;46.48012E</t>
  </si>
  <si>
    <t>SVP_007 downcast</t>
  </si>
  <si>
    <t>OI104287_SE_SVX2_SVP_20230618_1819_560034N_0070177E_008</t>
  </si>
  <si>
    <t>56;00;20.64032N</t>
  </si>
  <si>
    <t>7;01;46.65051E</t>
  </si>
  <si>
    <t>56;00;20.26397N</t>
  </si>
  <si>
    <t>7;01;46.49430E</t>
  </si>
  <si>
    <t>SVP_008 upcast</t>
  </si>
  <si>
    <t>OI104287_SE_SVX2_SVP_20230618_1821_560034N_0070177E_009</t>
  </si>
  <si>
    <t>56;00;20.61564N</t>
  </si>
  <si>
    <t>7;01;46.62262E</t>
  </si>
  <si>
    <t>56;00;20.07402N</t>
  </si>
  <si>
    <t>7;01;46.44300E</t>
  </si>
  <si>
    <t>SVP_009 downcast</t>
  </si>
  <si>
    <t>56;00;20.24764N</t>
  </si>
  <si>
    <t>7;01;48.68965E</t>
  </si>
  <si>
    <t>56;00;19.66742N</t>
  </si>
  <si>
    <t>7;01;48.48131E</t>
  </si>
  <si>
    <t>SSS data check and ok</t>
  </si>
  <si>
    <t>Recovering SIT</t>
  </si>
  <si>
    <t>56;00;20.22934N</t>
  </si>
  <si>
    <t>7;01;48.73983E</t>
  </si>
  <si>
    <t>56;00;19.66711N</t>
  </si>
  <si>
    <t>7;01;48.48252E</t>
  </si>
  <si>
    <t>56;00;20.21124N</t>
  </si>
  <si>
    <t>7;01;48.80103E</t>
  </si>
  <si>
    <t>56;00;19.84605N</t>
  </si>
  <si>
    <t>7;01;48.64124E</t>
  </si>
  <si>
    <t>ROV IN TMS</t>
  </si>
  <si>
    <t>56;00;20.21198N</t>
  </si>
  <si>
    <t>7;01;48.83902E</t>
  </si>
  <si>
    <t>56;00;19.84424N</t>
  </si>
  <si>
    <t>7;01;48.74202E</t>
  </si>
  <si>
    <t>55;57;53.99772N</t>
  </si>
  <si>
    <t>7;09;38.36834E</t>
  </si>
  <si>
    <t>55;57;54.31757N</t>
  </si>
  <si>
    <t>7;09;38.66102E</t>
  </si>
  <si>
    <t>Bridge spotted fishing gear 300m port side, put in Qinsy nav</t>
  </si>
  <si>
    <t>55;51;58.77722N</t>
  </si>
  <si>
    <t>7;40;40.21004E</t>
  </si>
  <si>
    <t>55;51;59.14282N</t>
  </si>
  <si>
    <t>7;40;40.18170E</t>
  </si>
  <si>
    <t>55;51;58.77950N</t>
  </si>
  <si>
    <t>7;40;40.20615E</t>
  </si>
  <si>
    <t>55;51;59.14237N</t>
  </si>
  <si>
    <t>7;40;40.17929E</t>
  </si>
  <si>
    <t>Vessel at location, DP check</t>
  </si>
  <si>
    <t>OI104287_SE_SVX2_SVP_20230618_2245_555197N_0074067E_010</t>
  </si>
  <si>
    <t>55;51;58.77554N</t>
  </si>
  <si>
    <t>7;40;40.20829E</t>
  </si>
  <si>
    <t>55;51;59.08594N</t>
  </si>
  <si>
    <t>7;40;40.18412E</t>
  </si>
  <si>
    <t>SVP_010</t>
  </si>
  <si>
    <t>MBES_Patchtest</t>
  </si>
  <si>
    <t>55;51;59.11594N</t>
  </si>
  <si>
    <t>7;40;43.67379E</t>
  </si>
  <si>
    <t>55;51;59.39660N</t>
  </si>
  <si>
    <t>7;40;42.59720E</t>
  </si>
  <si>
    <t>0043_OI104287_SE_MBES_Patchtest_20230618235911 - 0001.db</t>
  </si>
  <si>
    <t>230618235912.SBD</t>
  </si>
  <si>
    <t>003074_20230618_23.54_OI103996SEROV1SPRINTNAV500.bin</t>
  </si>
  <si>
    <t>MBES</t>
  </si>
  <si>
    <t>55;51;59.60752N</t>
  </si>
  <si>
    <t>7;40;43.36642E</t>
  </si>
  <si>
    <t>55;51;59.70709N</t>
  </si>
  <si>
    <t>7;40;42.42068E</t>
  </si>
  <si>
    <t>55;52;02.06169N</t>
  </si>
  <si>
    <t>7;40;42.05711E</t>
  </si>
  <si>
    <t>55;52;02.35886N</t>
  </si>
  <si>
    <t>7;40;40.99340E</t>
  </si>
  <si>
    <t>55;52;02.13477N</t>
  </si>
  <si>
    <t>7;40;42.02582E</t>
  </si>
  <si>
    <t>55;52;01.98167N</t>
  </si>
  <si>
    <t>7;40;41.22062E</t>
  </si>
  <si>
    <t>0044_OI104287_SE_MBES_Patchtest_20230619002007 - 0001.db</t>
  </si>
  <si>
    <t>003075_20230619_00.09_OI103996SEROV1SPRINTNAV500.bin</t>
  </si>
  <si>
    <t>55;51;59.80392N</t>
  </si>
  <si>
    <t>7;40;43.26046E</t>
  </si>
  <si>
    <t>55;51;59.55727N</t>
  </si>
  <si>
    <t>7;40;42.52055E</t>
  </si>
  <si>
    <t>230619002043.SBD</t>
  </si>
  <si>
    <t>003076_20230619_00.24_OI103996SEROV1SPRINTNAV500.bin</t>
  </si>
  <si>
    <t>OI104287_SE_SVX2_SVP_20230619_0052_555198N_0074072E_011</t>
  </si>
  <si>
    <t>55;51;58.83581N</t>
  </si>
  <si>
    <t>7;40;43.80267E</t>
  </si>
  <si>
    <t>55;51;58.85767N</t>
  </si>
  <si>
    <t>7;40;42.80239E</t>
  </si>
  <si>
    <t>SVP_011</t>
  </si>
  <si>
    <t>55;51;58.96879N</t>
  </si>
  <si>
    <t>7;40;43.73547E</t>
  </si>
  <si>
    <t>55;51;58.99165N</t>
  </si>
  <si>
    <t>7;40;42.81144E</t>
  </si>
  <si>
    <t>0045_OI104287_SE_MBES_Patchtest_20230619010303 - 0001.db</t>
  </si>
  <si>
    <t>230619010252.SBD</t>
  </si>
  <si>
    <t>003078_20230619_00.54_OI103996SEROV1SPRINTNAV500.bin</t>
  </si>
  <si>
    <t>55;52;04.42776N</t>
  </si>
  <si>
    <t>7;40;40.75266E</t>
  </si>
  <si>
    <t>55;52;04.48875N</t>
  </si>
  <si>
    <t>7;40;39.90228E</t>
  </si>
  <si>
    <t>Log on, CL north directon, 1kn</t>
  </si>
  <si>
    <t>55;52;04.41765N</t>
  </si>
  <si>
    <t>7;40;40.77232E</t>
  </si>
  <si>
    <t>55;52;04.34557N</t>
  </si>
  <si>
    <t>7;40;39.97259E</t>
  </si>
  <si>
    <t>0046_OI104287_SE_MBES_Patchtest_20230619011705 - 0001.db</t>
  </si>
  <si>
    <t>230619011658.SBD</t>
  </si>
  <si>
    <t>003079_20230619_01.09_OI103996SEROV1SPRINTNAV500.bin</t>
  </si>
  <si>
    <t>Log on, CL south directon, 1kn</t>
  </si>
  <si>
    <t>55;51;59.39791N</t>
  </si>
  <si>
    <t>7;40;43.51311E</t>
  </si>
  <si>
    <t>55;51;59.30411N</t>
  </si>
  <si>
    <t>7;40;42.64065E</t>
  </si>
  <si>
    <t>MBES_Patchtest_S</t>
  </si>
  <si>
    <t>55;51;59.31662N</t>
  </si>
  <si>
    <t>7;40;44.22293E</t>
  </si>
  <si>
    <t>55;51;59.35706N</t>
  </si>
  <si>
    <t>7;40;43.33286E</t>
  </si>
  <si>
    <t>0047_OI104287_SE_MBES_Patchtest_S_20230619012809 - 0001.db</t>
  </si>
  <si>
    <t>230619012806.SBD</t>
  </si>
  <si>
    <t>003080_20230619_01.24_OI103996SEROV1SPRINTNAV500.bin</t>
  </si>
  <si>
    <t>Log on, offset 12m starboard, north directon, 1kn</t>
  </si>
  <si>
    <t>55;52;04.63122N</t>
  </si>
  <si>
    <t>7;40;41.42823E</t>
  </si>
  <si>
    <t>55;52;04.65079N</t>
  </si>
  <si>
    <t>7;40;40.52660E</t>
  </si>
  <si>
    <t>55;52;04.79160N</t>
  </si>
  <si>
    <t>7;40;41.40416E</t>
  </si>
  <si>
    <t>55;52;04.76696N</t>
  </si>
  <si>
    <t>7;40;40.48043E</t>
  </si>
  <si>
    <t>0048_OI104287_SE_MBES_Patchtest_S_20230619013659 - 0001.db</t>
  </si>
  <si>
    <t>230619013656.SBD</t>
  </si>
  <si>
    <t>55;51;59.26933N</t>
  </si>
  <si>
    <t>7;40;44.35999E</t>
  </si>
  <si>
    <t>55;51;59.16787N</t>
  </si>
  <si>
    <t>7;40;43.43787E</t>
  </si>
  <si>
    <t>003081_20230619_01.39_OI103996SEROV1SPRINTNAV500.bin</t>
  </si>
  <si>
    <t>Log on, offset 12m starboard, south directon, 1kn</t>
  </si>
  <si>
    <t>MBES_Patchtest_P</t>
  </si>
  <si>
    <t>55;51;58.95338N</t>
  </si>
  <si>
    <t>7;40;43.07071E</t>
  </si>
  <si>
    <t>55;51;59.03027N</t>
  </si>
  <si>
    <t>7;40;42.07095E</t>
  </si>
  <si>
    <t>0049_OI104287_SE_MBES_Patchtest_P_20230619015024 - 0001.db</t>
  </si>
  <si>
    <t>230619015021.SBD</t>
  </si>
  <si>
    <t>Log on, offset 12m port, north directon, 1kn</t>
  </si>
  <si>
    <t>RA/AF</t>
  </si>
  <si>
    <t>55;52;04.44994N</t>
  </si>
  <si>
    <t>7;40;40.09883E</t>
  </si>
  <si>
    <t>55;52;04.40064N</t>
  </si>
  <si>
    <t>7;40;39.22727E</t>
  </si>
  <si>
    <t>003082_20230619_01.54_OI103996SEROV1SPRINTNAV500.bin</t>
  </si>
  <si>
    <t>55;52;04.79032N</t>
  </si>
  <si>
    <t>7;40;39.95040E</t>
  </si>
  <si>
    <t>55;52;04.59134N</t>
  </si>
  <si>
    <t>7;40;39.11261E</t>
  </si>
  <si>
    <t>0050_OI104287_SE_MBES_Patchtest_P_20230619015806 - 0001.db</t>
  </si>
  <si>
    <t>230619015759.SBD</t>
  </si>
  <si>
    <t>55;51;59.01511N</t>
  </si>
  <si>
    <t>7;40;43.08500E</t>
  </si>
  <si>
    <t>55;51;59.07387N</t>
  </si>
  <si>
    <t>7;40;42.05073E</t>
  </si>
  <si>
    <t>Log on, offset 12m port, south directon, 1kn</t>
  </si>
  <si>
    <t>55;51;59.34492N</t>
  </si>
  <si>
    <t>7;40;43.44453E</t>
  </si>
  <si>
    <t>55;51;59.41832N</t>
  </si>
  <si>
    <t>7;40;42.58664E</t>
  </si>
  <si>
    <t>0051_OI104287_SE_MBES_Patchtest_20230619021226 - 0001.db</t>
  </si>
  <si>
    <t>230619021225.SBD</t>
  </si>
  <si>
    <t>003083_20230619_02.09_OI103996SEROV1SPRINTNAV500.bin</t>
  </si>
  <si>
    <t>55;52;04.11290N</t>
  </si>
  <si>
    <t>7;40;40.95070E</t>
  </si>
  <si>
    <t>55;52;04.12605N</t>
  </si>
  <si>
    <t>7;40;40.09057E</t>
  </si>
  <si>
    <t>OI104287_SE_SVX2_SVP_20230619_0222_555207N_0074068E_012</t>
  </si>
  <si>
    <t>55;52;04.40249N</t>
  </si>
  <si>
    <t>7;40;40.84313E</t>
  </si>
  <si>
    <t>55;52;04.42191N</t>
  </si>
  <si>
    <t>7;40;40.01876E</t>
  </si>
  <si>
    <t>SVP_012</t>
  </si>
  <si>
    <t>55;52;04.30012N</t>
  </si>
  <si>
    <t>7;40;40.90852E</t>
  </si>
  <si>
    <t>55;52;04.31540N</t>
  </si>
  <si>
    <t>7;40;39.98888E</t>
  </si>
  <si>
    <t>0052_OI104287_SE_MBES_Patchtest_20230619024250 - 0001.db</t>
  </si>
  <si>
    <t>230619024245.SBD</t>
  </si>
  <si>
    <t>003085_20230619_02.39_OI103996SEROV1SPRINTNAV500.bin</t>
  </si>
  <si>
    <t>55;52;02.85937N</t>
  </si>
  <si>
    <t>7;40;41.67944E</t>
  </si>
  <si>
    <t>55;52;02.99796N</t>
  </si>
  <si>
    <t>7;40;40.68110E</t>
  </si>
  <si>
    <t>MBES_Test</t>
  </si>
  <si>
    <t>Waiting for offline in Gothenburg to verify data OK</t>
  </si>
  <si>
    <t>Re-run first MBES patch line, relocate to south end of the line</t>
  </si>
  <si>
    <t>55;51;58.64014N</t>
  </si>
  <si>
    <t>7;40;43.97430E</t>
  </si>
  <si>
    <t>55;51;58.68130N</t>
  </si>
  <si>
    <t>7;40;43.06491E</t>
  </si>
  <si>
    <t>Log on, test line, 1.5m altitude</t>
  </si>
  <si>
    <t>55;51;58.82994N</t>
  </si>
  <si>
    <t>7;40;43.83158E</t>
  </si>
  <si>
    <t>55;51;58.97203N</t>
  </si>
  <si>
    <t>7;40;42.82623E</t>
  </si>
  <si>
    <t>0053_OI104287_SE_MBES_Patchtest_20230619030320 - 0001.db</t>
  </si>
  <si>
    <t>230619030319.SBD</t>
  </si>
  <si>
    <t>003086_20230619_02.54_OI103996SEROV1SPRINTNAV500.bin</t>
  </si>
  <si>
    <t>55;52;04.10574N</t>
  </si>
  <si>
    <t>7;40;41.02476E</t>
  </si>
  <si>
    <t>55;52;04.31706N</t>
  </si>
  <si>
    <t>7;40;39.98707E</t>
  </si>
  <si>
    <t>55;52;04.16153N</t>
  </si>
  <si>
    <t>7;40;41.03106E</t>
  </si>
  <si>
    <t>55;52;04.18715N</t>
  </si>
  <si>
    <t>7;40;40.35038E</t>
  </si>
  <si>
    <t>BH</t>
  </si>
  <si>
    <t>Waiting for confirmation of data quality</t>
  </si>
  <si>
    <t>55;52;04.16243N</t>
  </si>
  <si>
    <t>7;40;41.02339E</t>
  </si>
  <si>
    <t>55;52;04.18685N</t>
  </si>
  <si>
    <t>7;40;40.34435E</t>
  </si>
  <si>
    <t xml:space="preserve">Data confirmed good, recover WROV to deck </t>
  </si>
  <si>
    <t>55;52;04.15896N</t>
  </si>
  <si>
    <t>7;40;40.99564E</t>
  </si>
  <si>
    <t>55;52;04.15471N</t>
  </si>
  <si>
    <t>7;40;40.36456E</t>
  </si>
  <si>
    <t>WROV on deck EOD #004</t>
  </si>
  <si>
    <t>WROV off deck SOD #005</t>
  </si>
  <si>
    <t>WROV on deck EOD #005</t>
  </si>
  <si>
    <t>WROV off deck SOD #006</t>
  </si>
  <si>
    <t>WROV on deck EOD #006</t>
  </si>
  <si>
    <t>55;52;04.20182N</t>
  </si>
  <si>
    <t>7;40;39.56070E</t>
  </si>
  <si>
    <t>55;52;04.42689N</t>
  </si>
  <si>
    <t>7;40;39.18261E</t>
  </si>
  <si>
    <t>Transit to BH_143</t>
  </si>
  <si>
    <t>AK/NE</t>
  </si>
  <si>
    <t>55;51;49.47887N</t>
  </si>
  <si>
    <t>7;46;04.97367E</t>
  </si>
  <si>
    <t>55;51;49.54797N</t>
  </si>
  <si>
    <t>7;46;04.40927E</t>
  </si>
  <si>
    <t>55;51;48.97882N</t>
  </si>
  <si>
    <t>7;46;05.13030E</t>
  </si>
  <si>
    <t>55;51;49.14348N</t>
  </si>
  <si>
    <t>7;46;04.19201E</t>
  </si>
  <si>
    <t>WROV off deck SOD #007</t>
  </si>
  <si>
    <t>OI104287_SE_SVX2_SVP_20230619_0518_555181N_0074608E_013</t>
  </si>
  <si>
    <t>55;51;48.96179N</t>
  </si>
  <si>
    <t>7;46;05.16555E</t>
  </si>
  <si>
    <t>55;51;49.40042N</t>
  </si>
  <si>
    <t>7;46;04.31633E</t>
  </si>
  <si>
    <t>SVP_013</t>
  </si>
  <si>
    <t>55;51;48.95440N</t>
  </si>
  <si>
    <t>7;46;05.44322E</t>
  </si>
  <si>
    <t>55;51;49.43663N</t>
  </si>
  <si>
    <t>7;46;04.63317E</t>
  </si>
  <si>
    <t>55;51;48.95285N</t>
  </si>
  <si>
    <t>7;46;05.43029E</t>
  </si>
  <si>
    <t>55;51;49.01328N</t>
  </si>
  <si>
    <t>7;46;04.79702E</t>
  </si>
  <si>
    <t>WROV on deck EOD #007</t>
  </si>
  <si>
    <t>55;51;48.94238N</t>
  </si>
  <si>
    <t>7;46;05.42731E</t>
  </si>
  <si>
    <t>55;51;49.00377N</t>
  </si>
  <si>
    <t>7;46;04.78646E</t>
  </si>
  <si>
    <t>WROV off deck SOD #008</t>
  </si>
  <si>
    <t>OI104287_SE_SVX2_SVP_20230619_0636_555181N_0074609E_014</t>
  </si>
  <si>
    <t>55;51;48.94085N</t>
  </si>
  <si>
    <t>7;46;05.44312E</t>
  </si>
  <si>
    <t>55;51;49.20926N</t>
  </si>
  <si>
    <t>7;46;04.54174E</t>
  </si>
  <si>
    <t>SVP_014</t>
  </si>
  <si>
    <t>55;51;49.26583N</t>
  </si>
  <si>
    <t>7;46;05.38687E</t>
  </si>
  <si>
    <t>55;51;49.54209N</t>
  </si>
  <si>
    <t>7;46;04.62714E</t>
  </si>
  <si>
    <t>0054_OI104287_SE_BH_143_P72_20230619064549 - 0001.db</t>
  </si>
  <si>
    <t>OI104287_SEROV1_ET2205SSS_BH_143_P72.001.jsf</t>
  </si>
  <si>
    <t>003101_20230619_06.39_OI103996SEROV1SPRINTNAV500.bin</t>
  </si>
  <si>
    <t>55;51;56.54424N</t>
  </si>
  <si>
    <t>7;46;05.14940E</t>
  </si>
  <si>
    <t>55;51;56.90656N</t>
  </si>
  <si>
    <t>7;46;04.38151E</t>
  </si>
  <si>
    <t>230619064601.SBD</t>
  </si>
  <si>
    <t>Issue with svgrad20, 11th sensor, ROV go on deck for sensor replacing.</t>
  </si>
  <si>
    <t>Replaced sensor to SN0133</t>
  </si>
  <si>
    <t>55;51;57.21321N</t>
  </si>
  <si>
    <t>7;46;05.56745E</t>
  </si>
  <si>
    <t>55;51;57.11236N</t>
  </si>
  <si>
    <t>7;46;04.89267E</t>
  </si>
  <si>
    <t>0055_OI104287_SE_BH_143_P63_20230619065835 - 0001.db</t>
  </si>
  <si>
    <t>230619065832.SBD</t>
  </si>
  <si>
    <t>OI104287_SEROV1_ET2205SSS_BH_143_P63.002.jsf</t>
  </si>
  <si>
    <t>003102_20230619_06.54_OI103996SEROV1SPRINTNAV500.bin</t>
  </si>
  <si>
    <t>55;51;49.90441N</t>
  </si>
  <si>
    <t>7;46;05.93687E</t>
  </si>
  <si>
    <t>55;51;49.69130N</t>
  </si>
  <si>
    <t>7;46;05.13136E</t>
  </si>
  <si>
    <t>55;51;49.46655N</t>
  </si>
  <si>
    <t>7;46;06.32905E</t>
  </si>
  <si>
    <t>55;51;49.50483N</t>
  </si>
  <si>
    <t>7;46;05.65338E</t>
  </si>
  <si>
    <t>0056_OI104287_SE_BH_143_P54_20230619071106 - 0001.db</t>
  </si>
  <si>
    <t>230619071100.SBD</t>
  </si>
  <si>
    <t>OI104287_SEROV1_ET2205SSS_BH_143_P54.003.jsf</t>
  </si>
  <si>
    <t>003103_20230619_07.09_OI103996SEROV1SPRINTNAV500.bin</t>
  </si>
  <si>
    <t>55;51;56.76885N</t>
  </si>
  <si>
    <t>7;46;06.15469E</t>
  </si>
  <si>
    <t>55;51;56.92226N</t>
  </si>
  <si>
    <t>7;46;05.41681E</t>
  </si>
  <si>
    <t>55;51;57.04022N</t>
  </si>
  <si>
    <t>7;46;06.59893E</t>
  </si>
  <si>
    <t>55;51;56.90158N</t>
  </si>
  <si>
    <t>7;46;05.94185E</t>
  </si>
  <si>
    <t>0057_OI104287_SE_BH_143_P45_20230619072227 - 0001.db</t>
  </si>
  <si>
    <t>230619072227.SBD</t>
  </si>
  <si>
    <t>OI104287_SEROV1_ET2205SSS_BH_143_P45.004.jsf</t>
  </si>
  <si>
    <t>55;51;49.95115N</t>
  </si>
  <si>
    <t>7;46;06.91745E</t>
  </si>
  <si>
    <t>55;51;49.69930N</t>
  </si>
  <si>
    <t>7;46;06.16877E</t>
  </si>
  <si>
    <t>003104_20230619_07.24_OI103996SEROV1SPRINTNAV500.bin</t>
  </si>
  <si>
    <t>55;51;49.32522N</t>
  </si>
  <si>
    <t>7;46;07.31958E</t>
  </si>
  <si>
    <t>55;51;49.50633N</t>
  </si>
  <si>
    <t>7;46;06.69170E</t>
  </si>
  <si>
    <t>0058_OI104287_SE_BH_143_P36_20230619073329 - 0001.db</t>
  </si>
  <si>
    <t>230619073311.SBD</t>
  </si>
  <si>
    <t>OI104287_SEROV1_ET2205SSS_BH_143_P36.004.jsf</t>
  </si>
  <si>
    <t>55;51;56.62462N</t>
  </si>
  <si>
    <t>7;46;07.17259E</t>
  </si>
  <si>
    <t>55;51;56.91894N</t>
  </si>
  <si>
    <t>7;46;06.45513E</t>
  </si>
  <si>
    <t>003105_20230619_07.39_OI103996SEROV1SPRINTNAV500.bin</t>
  </si>
  <si>
    <t>55;51;56.90855N</t>
  </si>
  <si>
    <t>7;46;07.74564E</t>
  </si>
  <si>
    <t>55;51;57.05412N</t>
  </si>
  <si>
    <t>7;46;06.96508E</t>
  </si>
  <si>
    <t>0059_OI104287_SE_BH_143_P27_20230619074618 - 0001.db</t>
  </si>
  <si>
    <t>230619074609.SBD</t>
  </si>
  <si>
    <t>OI104287_SEROV1_ET2205SSS_BH_143_P27.004.jsf</t>
  </si>
  <si>
    <t>55;51;49.76965N</t>
  </si>
  <si>
    <t>7;46;08.02219E</t>
  </si>
  <si>
    <t>55;51;49.70005N</t>
  </si>
  <si>
    <t>7;46;07.20135E</t>
  </si>
  <si>
    <t>55;51;49.44181N</t>
  </si>
  <si>
    <t>7;46;08.42076E</t>
  </si>
  <si>
    <t>55;51;49.47721N</t>
  </si>
  <si>
    <t>7;46;07.72670E</t>
  </si>
  <si>
    <t>0060_OI104287_SE_BH_143_P18_20230619075726 - 0001.db</t>
  </si>
  <si>
    <t>230619075715.SBD</t>
  </si>
  <si>
    <t>OI104287_SEROV1_ET2205SSS_BH_143_P18.004.jsf</t>
  </si>
  <si>
    <t>003106_20230619_07.54_OI103996SEROV1SPRINTNAV500.bin</t>
  </si>
  <si>
    <t>55;51;56.70605N</t>
  </si>
  <si>
    <t>7;46;08.26514E</t>
  </si>
  <si>
    <t>55;51;56.92633N</t>
  </si>
  <si>
    <t>7;46;07.49013E</t>
  </si>
  <si>
    <t>55;51;57.18267N</t>
  </si>
  <si>
    <t>7;46;08.80172E</t>
  </si>
  <si>
    <t>55;51;57.08641N</t>
  </si>
  <si>
    <t>7;46;07.99495E</t>
  </si>
  <si>
    <t>0061_OI104287_SE_BH_143_P09_20230619080912 - 0001.db</t>
  </si>
  <si>
    <t>230619080911.SBD</t>
  </si>
  <si>
    <t>OI104287_SEROV1_ET2205SSS_BH_143_P09.005.jsf</t>
  </si>
  <si>
    <t>55;51;49.92064N</t>
  </si>
  <si>
    <t>7;46;09.08222E</t>
  </si>
  <si>
    <t>55;51;49.67712N</t>
  </si>
  <si>
    <t>7;46;08.23454E</t>
  </si>
  <si>
    <t>003107_20230619_08.09_OI103996SEROV1SPRINTNAV500.bin</t>
  </si>
  <si>
    <t>55;51;49.56100N</t>
  </si>
  <si>
    <t>7;46;09.55541E</t>
  </si>
  <si>
    <t>55;51;49.47540N</t>
  </si>
  <si>
    <t>7;46;08.75807E</t>
  </si>
  <si>
    <t>0062_OI104287_SE_BH_143_C00_20230619082056 - 0001.db</t>
  </si>
  <si>
    <t>230619082046.SBD</t>
  </si>
  <si>
    <t>OI104287_SEROV1_ET2205SSS_BH_143_C00.005.jsf</t>
  </si>
  <si>
    <t>55;51;56.75792N</t>
  </si>
  <si>
    <t>7;46;09.36752E</t>
  </si>
  <si>
    <t>55;51;56.89434N</t>
  </si>
  <si>
    <t>7;46;08.52361E</t>
  </si>
  <si>
    <t>003108_20230619_08.24_OI103996SEROV1SPRINTNAV500.bin</t>
  </si>
  <si>
    <t>55;51;56.98974N</t>
  </si>
  <si>
    <t>7;46;09.84922E</t>
  </si>
  <si>
    <t>55;51;56.91064N</t>
  </si>
  <si>
    <t>7;46;09.04021E</t>
  </si>
  <si>
    <t>0063_OI104287_SE_BH_143_S09_20230619083202 - 0001.db</t>
  </si>
  <si>
    <t>230619083158.SBD</t>
  </si>
  <si>
    <t>OI104287_SEROV1_ET2200SSS_BH_143_S09.001.jsf</t>
  </si>
  <si>
    <t>55;51;49.60756N</t>
  </si>
  <si>
    <t>7;46;10.12112E</t>
  </si>
  <si>
    <t>55;51;49.37643N</t>
  </si>
  <si>
    <t>7;46;09.28281E</t>
  </si>
  <si>
    <t>003109_20230619_08.39_OI103996SEROV1SPRINTNAV500.bin</t>
  </si>
  <si>
    <t>55;51;49.14389N</t>
  </si>
  <si>
    <t>7;46;10.61520E</t>
  </si>
  <si>
    <t>55;51;49.32544N</t>
  </si>
  <si>
    <t>7;46;09.80001E</t>
  </si>
  <si>
    <t>0064_OI104287_SE_BH_143_S18_20230619084423 - 0001.db</t>
  </si>
  <si>
    <t>230619084402.SBD</t>
  </si>
  <si>
    <t>OI104287_SEROV1_ET2200SSS_BH_143_S18.002.jsf</t>
  </si>
  <si>
    <t>55;51;56.61488N</t>
  </si>
  <si>
    <t>7;46;10.40291E</t>
  </si>
  <si>
    <t>7;46;09.55891E</t>
  </si>
  <si>
    <t>55;51;57.35556N</t>
  </si>
  <si>
    <t>7;46;10.81962E</t>
  </si>
  <si>
    <t>55;51;57.01202N</t>
  </si>
  <si>
    <t>7;46;10.07249E</t>
  </si>
  <si>
    <t>0065_OI104287_SE_BH_143_S27_20230619085756 - 0001.db</t>
  </si>
  <si>
    <t>230619085622.SBD</t>
  </si>
  <si>
    <t>OI104287_SEROV1_ET2200SSS_BH_143_S27.001.jsf</t>
  </si>
  <si>
    <t>003110_20230619_08.54_OI103996SEROV1SPRINTNAV500.bin</t>
  </si>
  <si>
    <t>55;51;49.76938N</t>
  </si>
  <si>
    <t>7;46;11.14344E</t>
  </si>
  <si>
    <t>55;51;49.63880N</t>
  </si>
  <si>
    <t>7;46;10.30816E</t>
  </si>
  <si>
    <t>55;51;49.16812N</t>
  </si>
  <si>
    <t>7;46;11.63188E</t>
  </si>
  <si>
    <t>55;51;49.41551N</t>
  </si>
  <si>
    <t>7;46;10.82203E</t>
  </si>
  <si>
    <t>0066_OI104287_SE_BH_143_S36_20230619091154 - 0001.db</t>
  </si>
  <si>
    <t>230619091139.SBD</t>
  </si>
  <si>
    <t>OI104287_SEROV1_ET2200SSS_BH_143_S36.001.jsf</t>
  </si>
  <si>
    <t>003111_20230619_09.09_OI103996SEROV1SPRINTNAV500.bin</t>
  </si>
  <si>
    <t>55;51;56.70016N</t>
  </si>
  <si>
    <t>7;46;11.38497E</t>
  </si>
  <si>
    <t>55;51;56.92889N</t>
  </si>
  <si>
    <t>7;46;10.59723E</t>
  </si>
  <si>
    <t>55;51;57.43190N</t>
  </si>
  <si>
    <t>7;46;11.84031E</t>
  </si>
  <si>
    <t>55;51;57.07660N</t>
  </si>
  <si>
    <t>7;46;11.10507E</t>
  </si>
  <si>
    <t>0067_OI104287_SE_BH_143_S45_20230619092524 - 0001.db</t>
  </si>
  <si>
    <t>230619092444.SBD</t>
  </si>
  <si>
    <t>OI104287_SEROV1_ET2200SSS_BH_143_S45.001.jsf</t>
  </si>
  <si>
    <t>003112_20230619_09.24_OI103996SEROV1SPRINTNAV500.bin</t>
  </si>
  <si>
    <t>55;51;49.92810N</t>
  </si>
  <si>
    <t>7;46;12.14248E</t>
  </si>
  <si>
    <t>55;51;49.55567N</t>
  </si>
  <si>
    <t>7;46;11.34526E</t>
  </si>
  <si>
    <t>55;51;49.21967N</t>
  </si>
  <si>
    <t>7;46;12.58219E</t>
  </si>
  <si>
    <t>55;51;49.53410N</t>
  </si>
  <si>
    <t>7;46;11.86427E</t>
  </si>
  <si>
    <t>0068_OI104287_SE_BH_143_S54_20230619093741 - 0001.db</t>
  </si>
  <si>
    <t>230619093723.SBD</t>
  </si>
  <si>
    <t>OI104287_SEROV1_ET2200SSS_BH_143_S54.001.jsf</t>
  </si>
  <si>
    <t>55;51;56.58601N</t>
  </si>
  <si>
    <t>7;46;12.40032E</t>
  </si>
  <si>
    <t>55;51;56.99362N</t>
  </si>
  <si>
    <t>7;46;11.62770E</t>
  </si>
  <si>
    <t>003113_20230619_09.39_OI103996SEROV1SPRINTNAV500.bin</t>
  </si>
  <si>
    <t>55;51;57.08111N</t>
  </si>
  <si>
    <t>7;46;12.80743E</t>
  </si>
  <si>
    <t>55;51;56.86190N</t>
  </si>
  <si>
    <t>7;46;12.14097E</t>
  </si>
  <si>
    <t>0069_OI104287_SE_BH_143_S63_20230619094952 - 0001.db</t>
  </si>
  <si>
    <t>230619094923.SBD</t>
  </si>
  <si>
    <t>OI104287_SEROV1_ET2200SSS_BH_143_S63.001.jsf</t>
  </si>
  <si>
    <t>55;51;49.79572N</t>
  </si>
  <si>
    <t>7;46;13.18035E</t>
  </si>
  <si>
    <t>55;51;49.64348N</t>
  </si>
  <si>
    <t>7;46;12.37574E</t>
  </si>
  <si>
    <t>003114_20230619_09.54_OI103996SEROV1SPRINTNAV500.bin</t>
  </si>
  <si>
    <t>55;51;49.26056N</t>
  </si>
  <si>
    <t>7;46;13.64447E</t>
  </si>
  <si>
    <t>55;51;49.61195N</t>
  </si>
  <si>
    <t>7;46;12.88961E</t>
  </si>
  <si>
    <t>0070_OI104287_SE_BH_143_S72_20230619100230 - 0001.db</t>
  </si>
  <si>
    <t>230619100147.SBD</t>
  </si>
  <si>
    <t>OI104287_SEROV1_ET2200SSS_BH_143_S72.001.jsf</t>
  </si>
  <si>
    <t>55;51;56.39925N</t>
  </si>
  <si>
    <t>7;46;13.46451E</t>
  </si>
  <si>
    <t>55;51;56.76987N</t>
  </si>
  <si>
    <t>7;46;12.67628E</t>
  </si>
  <si>
    <t>55;51;57.54918N</t>
  </si>
  <si>
    <t>7;46;13.99340E</t>
  </si>
  <si>
    <t>55;51;57.63514N</t>
  </si>
  <si>
    <t>7;46;13.26257E</t>
  </si>
  <si>
    <t>WROV on deck EOD #008</t>
  </si>
  <si>
    <t>55;51;57.62743N</t>
  </si>
  <si>
    <t>7;46;13.62280E</t>
  </si>
  <si>
    <t>55;51;57.76081N</t>
  </si>
  <si>
    <t>7;46;13.03023E</t>
  </si>
  <si>
    <t>Vessel on the move to CPT_251</t>
  </si>
  <si>
    <t>AK/RA</t>
  </si>
  <si>
    <t>55;53;22.90565N</t>
  </si>
  <si>
    <t>7;48;40.73314E</t>
  </si>
  <si>
    <t>55;53;22.84228N</t>
  </si>
  <si>
    <t>7;48;41.32092E</t>
  </si>
  <si>
    <t>55;53;22.90508N</t>
  </si>
  <si>
    <t>7;48;40.73440E</t>
  </si>
  <si>
    <t>55;53;22.84575N</t>
  </si>
  <si>
    <t>7;48;41.31880E</t>
  </si>
  <si>
    <t>WROV off deck SOD #009</t>
  </si>
  <si>
    <t>R2Sonic</t>
  </si>
  <si>
    <t>400kHz</t>
  </si>
  <si>
    <t>Freq</t>
  </si>
  <si>
    <t>Ping rate</t>
  </si>
  <si>
    <t>Sector coverage</t>
  </si>
  <si>
    <t>100/100</t>
  </si>
  <si>
    <t>Sector rotate</t>
  </si>
  <si>
    <t>-8/8</t>
  </si>
  <si>
    <t xml:space="preserve">Min gate </t>
  </si>
  <si>
    <t>equ dist quad</t>
  </si>
  <si>
    <t>Snippets</t>
  </si>
  <si>
    <t>Intensity</t>
  </si>
  <si>
    <t>Bottom Sampling</t>
  </si>
  <si>
    <t>OI104287_SE_SVX2_SVP_20230619_1051_555338N_0074867E_015</t>
  </si>
  <si>
    <t>55;53;22.88449N</t>
  </si>
  <si>
    <t>7;48;40.65699E</t>
  </si>
  <si>
    <t>55;53;22.89584N</t>
  </si>
  <si>
    <t>7;48;41.72737E</t>
  </si>
  <si>
    <t>SVP_015</t>
  </si>
  <si>
    <t>55;53;23.42269N</t>
  </si>
  <si>
    <t>7;48;40.20927E</t>
  </si>
  <si>
    <t>55;53;23.25552N</t>
  </si>
  <si>
    <t>7;48;41.38398E</t>
  </si>
  <si>
    <t>0071_OI104287_SE_CPT_251_P50_20230619110435 - 0001.db</t>
  </si>
  <si>
    <t>230619110400.SBD</t>
  </si>
  <si>
    <t>OI104287_SEROV1_ET2200SSS_CPT_251_P50.001.jsf</t>
  </si>
  <si>
    <t>003118_20230619_10.54_OI103996SEROV1SPRINTNAV500.bin</t>
  </si>
  <si>
    <t>55;53;17.45985N</t>
  </si>
  <si>
    <t>7;48;40.33697E</t>
  </si>
  <si>
    <t>55;53;17.18314N</t>
  </si>
  <si>
    <t>7;48;41.56986E</t>
  </si>
  <si>
    <t>003119_20230619_11.09_OI103996SEROV1SPRINTNAV500.bin</t>
  </si>
  <si>
    <t>55;53;17.01471N</t>
  </si>
  <si>
    <t>7;48;40.79259E</t>
  </si>
  <si>
    <t>55;53;17.16232N</t>
  </si>
  <si>
    <t>7;48;42.08977E</t>
  </si>
  <si>
    <t>0072_OI104287_SE_CPT_251_P41_20230619111531 - 0001.db</t>
  </si>
  <si>
    <t>230619111442.SBD</t>
  </si>
  <si>
    <t>OI104287_SEROV1_ET2200SSS_CPT_251_P41.001.jsf</t>
  </si>
  <si>
    <t>55;53;22.93436N</t>
  </si>
  <si>
    <t>7;48;40.64832E</t>
  </si>
  <si>
    <t>55;53;23.11506N</t>
  </si>
  <si>
    <t>7;48;41.91144E</t>
  </si>
  <si>
    <t>55;53;23.08604N</t>
  </si>
  <si>
    <t>7;48;41.18289E</t>
  </si>
  <si>
    <t>55;53;23.02861N</t>
  </si>
  <si>
    <t>7;48;42.42984E</t>
  </si>
  <si>
    <t>0073_OI104287_SE_CPT_251_P32_20230619112557 - 0001.db</t>
  </si>
  <si>
    <t>230619112329.SBD</t>
  </si>
  <si>
    <t>OI104287_SEROV1_ET2200SSS_CPT_251_P32.001.jsf</t>
  </si>
  <si>
    <t>003120_20230619_11.24_OI103996SEROV1SPRINTNAV500.bin</t>
  </si>
  <si>
    <t>55;53;17.28608N</t>
  </si>
  <si>
    <t>7;48;41.32697E</t>
  </si>
  <si>
    <t>55;53;17.20878N</t>
  </si>
  <si>
    <t>7;48;42.60817E</t>
  </si>
  <si>
    <t>55;53;16.95351N</t>
  </si>
  <si>
    <t>7;48;41.93158E</t>
  </si>
  <si>
    <t>55;53;17.05821N</t>
  </si>
  <si>
    <t>7;48;43.13412E</t>
  </si>
  <si>
    <t>0074_OI104287_SE_CPT_251_P23_20230619113739 - 0001.db</t>
  </si>
  <si>
    <t>230619113712.SBD</t>
  </si>
  <si>
    <t>OI104287_SEROV1_ET2200SSS_CPT_251_P23.001.jsf</t>
  </si>
  <si>
    <t>55;53;22.84413N</t>
  </si>
  <si>
    <t>7;48;41.80965E</t>
  </si>
  <si>
    <t>55;53;23.00356N</t>
  </si>
  <si>
    <t>7;48;42.95066E</t>
  </si>
  <si>
    <t>003121_20230619_11.39_OI103996SEROV1SPRINTNAV500.bin</t>
  </si>
  <si>
    <t>55;53;23.16822N</t>
  </si>
  <si>
    <t>7;48;42.30327E</t>
  </si>
  <si>
    <t>55;53;23.04023N</t>
  </si>
  <si>
    <t>7;48;43.46574E</t>
  </si>
  <si>
    <t>0075_OI104287_SE_CPT_251_P14_20230619114905 - 0001.db</t>
  </si>
  <si>
    <t>230619114815.SBD</t>
  </si>
  <si>
    <t>OI104287_SEROV1_ET2200SSS_CPT_251_P14.001.jsf</t>
  </si>
  <si>
    <t>55;53;17.44258N</t>
  </si>
  <si>
    <t>7;48;42.48346E</t>
  </si>
  <si>
    <t>55;53;17.24862N</t>
  </si>
  <si>
    <t>7;48;43.64438E</t>
  </si>
  <si>
    <t>003122_20230619_11.54_OI103996SEROV1SPRINTNAV500.bin</t>
  </si>
  <si>
    <t>55;53;17.00930N</t>
  </si>
  <si>
    <t>7;48;42.84319E</t>
  </si>
  <si>
    <t>55;53;17.06410N</t>
  </si>
  <si>
    <t>7;48;44.16610E</t>
  </si>
  <si>
    <t>0076_OI104287_SE_CPT_251_P05_20230619120006 - 0001.db</t>
  </si>
  <si>
    <t>230619115954.SBD</t>
  </si>
  <si>
    <t>OI104287_SEROV1_ET2200SSS_CPT_251_P05.001.jsf</t>
  </si>
  <si>
    <t>55;53;22.70875N</t>
  </si>
  <si>
    <t>7;48;42.76812E</t>
  </si>
  <si>
    <t>55;53;22.90097N</t>
  </si>
  <si>
    <t>7;48;43.98656E</t>
  </si>
  <si>
    <t>55;53;23.21162N</t>
  </si>
  <si>
    <t>7;48;43.27904E</t>
  </si>
  <si>
    <t>55;53;23.08911N</t>
  </si>
  <si>
    <t>7;48;44.50285E</t>
  </si>
  <si>
    <t>0077_OI104287_SE_CPT_251_S05_20230619121158 - 0001.db</t>
  </si>
  <si>
    <t>230619120602.SBD</t>
  </si>
  <si>
    <t>OI104287_SEROV1_ET2200SSS_CPT_251_S05.001.jsf</t>
  </si>
  <si>
    <t>003123_20230619_12.09_OI103996SEROV1SPRINTNAV500.bin</t>
  </si>
  <si>
    <t>55;53;17.39109N</t>
  </si>
  <si>
    <t>7;48;43.41095E</t>
  </si>
  <si>
    <t>55;53;17.26400N</t>
  </si>
  <si>
    <t>7;48;44.67817E</t>
  </si>
  <si>
    <t>55;53;17.03139N</t>
  </si>
  <si>
    <t>7;48;43.91549E</t>
  </si>
  <si>
    <t>55;53;17.05746N</t>
  </si>
  <si>
    <t>7;48;45.18843E</t>
  </si>
  <si>
    <t>0078_OI104287_SE_CPT_251_S14_20230619122343 - 0001.db</t>
  </si>
  <si>
    <t>230619122333.SBD</t>
  </si>
  <si>
    <t>OI104287_SEROV1_ET2200SSS_CPT_251_S14.001.jsf</t>
  </si>
  <si>
    <t>55;53;23.23295N</t>
  </si>
  <si>
    <t>7;48;43.83323E</t>
  </si>
  <si>
    <t>55;53;23.26533N</t>
  </si>
  <si>
    <t>7;48;45.00315E</t>
  </si>
  <si>
    <t>003124_20230619_12.24_OI103996SEROV1SPRINTNAV500.bin</t>
  </si>
  <si>
    <t>55;53;23.64776N</t>
  </si>
  <si>
    <t>7;48;44.39941E</t>
  </si>
  <si>
    <t>55;53;23.53932N</t>
  </si>
  <si>
    <t>7;48;45.52427E</t>
  </si>
  <si>
    <t>0079_OI104287_SE_CPT_251_S23_20230619123355 - 0001.db</t>
  </si>
  <si>
    <t>230619123221.SBD</t>
  </si>
  <si>
    <t>OI104287_SEROV1_ET2200SSS_CPT_251_S23.001.jsf</t>
  </si>
  <si>
    <t>55;53;17.15913N</t>
  </si>
  <si>
    <t>7;48;44.73217E</t>
  </si>
  <si>
    <t>55;53;17.08280N</t>
  </si>
  <si>
    <t>7;48;45.72041E</t>
  </si>
  <si>
    <t>55;53;17.09718N</t>
  </si>
  <si>
    <t>7;48;45.15073E</t>
  </si>
  <si>
    <t>55;53;17.07013N</t>
  </si>
  <si>
    <t>7;48;46.23700E</t>
  </si>
  <si>
    <t>0080_OI104287_SE_CPT_251_S32_20230619124408 - 0001.db</t>
  </si>
  <si>
    <t>230619124338.SBD</t>
  </si>
  <si>
    <t>OI104287_SEROV1_ET2200SSS_CPT_251_S32.001.jsf</t>
  </si>
  <si>
    <t>003125_20230619_12.39_OI103996SEROV1SPRINTNAV500.bin</t>
  </si>
  <si>
    <t>55;53;23.05589N</t>
  </si>
  <si>
    <t>7;48;44.98410E</t>
  </si>
  <si>
    <t>55;53;22.94065N</t>
  </si>
  <si>
    <t>7;48;46.05746E</t>
  </si>
  <si>
    <t>55;53;23.34962N</t>
  </si>
  <si>
    <t>7;48;45.45576E</t>
  </si>
  <si>
    <t>55;53;23.10435N</t>
  </si>
  <si>
    <t>7;48;46.57285E</t>
  </si>
  <si>
    <t>0081_OI104287_SE_CPT_251_S41_20230619125345 - 0001.db</t>
  </si>
  <si>
    <t>230619125304.SBD</t>
  </si>
  <si>
    <t>OI104287_SEROV1_ET2200SSS_CPT_251_S41.001.jsf</t>
  </si>
  <si>
    <t>55;53;17.37119N</t>
  </si>
  <si>
    <t>7;48;45.67529E</t>
  </si>
  <si>
    <t>55;53;17.23655N</t>
  </si>
  <si>
    <t>7;48;46.75329E</t>
  </si>
  <si>
    <t>003126_20230619_12.54_OI103996SEROV1SPRINTNAV500.bin</t>
  </si>
  <si>
    <t>55;53;17.03564N</t>
  </si>
  <si>
    <t>7;48;46.08411E</t>
  </si>
  <si>
    <t>55;53;17.06666N</t>
  </si>
  <si>
    <t>7;48;47.27230E</t>
  </si>
  <si>
    <t>0082_OI104287_SE_CPT_251_S50_20230619130245 - 0001.db</t>
  </si>
  <si>
    <t>230619130229.SBD</t>
  </si>
  <si>
    <t>OI104287_SEROV1_ET2200SSS_CPT_251_S50.001.jsf</t>
  </si>
  <si>
    <t>55;53;22.83395N</t>
  </si>
  <si>
    <t>7;48;45.94976E</t>
  </si>
  <si>
    <t>55;53;22.91847N</t>
  </si>
  <si>
    <t>7;48;47.09698E</t>
  </si>
  <si>
    <t>55;53;22.50658N</t>
  </si>
  <si>
    <t>7;48;45.95607E</t>
  </si>
  <si>
    <t>55;53;22.52061N</t>
  </si>
  <si>
    <t>7;48;46.61781E</t>
  </si>
  <si>
    <t>Vessel on the move to CPT_043</t>
  </si>
  <si>
    <t>55;52;20.74675N</t>
  </si>
  <si>
    <t>7;49;12.26314E</t>
  </si>
  <si>
    <t>55;52;20.82843N</t>
  </si>
  <si>
    <t>7;49;13.36480E</t>
  </si>
  <si>
    <t>OI104287_SE_SVX2_SVP_20230619_1333_555234N_0074920E_016</t>
  </si>
  <si>
    <t>SVP_016</t>
  </si>
  <si>
    <t>55;52;20.23388N</t>
  </si>
  <si>
    <t>7;49;12.24098E</t>
  </si>
  <si>
    <t>55;52;20.14890N</t>
  </si>
  <si>
    <t>7;49;13.39135E</t>
  </si>
  <si>
    <t>0083_OI104287_SE_CPT_043_S50_20230619133926 - 0001.db</t>
  </si>
  <si>
    <t>230619133912.SBD</t>
  </si>
  <si>
    <t>OI104287_SEROV1_ET2200SSS_CPT_043_S50.001.jsf</t>
  </si>
  <si>
    <t>003128_20230619_13.24_OI103996SEROV1SPRINTNAV500.bin</t>
  </si>
  <si>
    <t>55;52;14.50515N</t>
  </si>
  <si>
    <t>7;49;12.44960E</t>
  </si>
  <si>
    <t>55;52;14.40707N</t>
  </si>
  <si>
    <t>7;49;13.56274E</t>
  </si>
  <si>
    <t>003129_20230619_13.39_OI103996SEROV1SPRINTNAV500.bin</t>
  </si>
  <si>
    <t>55;52;14.15012N</t>
  </si>
  <si>
    <t>7;49;12.14107E</t>
  </si>
  <si>
    <t>55;52;14.24398N</t>
  </si>
  <si>
    <t>7;49;13.05792E</t>
  </si>
  <si>
    <t>0084_OI104287_SE_CPT_043_S41_20230619135857 - 0001.db</t>
  </si>
  <si>
    <t>230619135833.SBD</t>
  </si>
  <si>
    <t>OI104287_SEROV1_ET2200SSS_CPT_043_S41.001.jsf</t>
  </si>
  <si>
    <t>003130_20230619_13.54_OI103996SEROV1SPRINTNAV500.bin</t>
  </si>
  <si>
    <t>55;52;19.93309N</t>
  </si>
  <si>
    <t>7;49;11.96470E</t>
  </si>
  <si>
    <t>55;52;20.10288N</t>
  </si>
  <si>
    <t>7;49;12.87627E</t>
  </si>
  <si>
    <t>Changed DVL rate from MAX to 10Hz</t>
  </si>
  <si>
    <t>55;52;20.41574N</t>
  </si>
  <si>
    <t>7;49;11.24851E</t>
  </si>
  <si>
    <t>55;52;20.38939N</t>
  </si>
  <si>
    <t>7;49;12.34579E</t>
  </si>
  <si>
    <t>0087_OI104287_SE_CPT_043_S14_20230619143005 - 0001.db</t>
  </si>
  <si>
    <t>230619143002.SBD</t>
  </si>
  <si>
    <t>OI104287_SEROV1_ET2200SSS_CPT_043_S14.001.jsf</t>
  </si>
  <si>
    <t>003132_20230619_14.24_OI103996SEROV1SPRINTNAV500.bin</t>
  </si>
  <si>
    <t>55;52;14.12137N</t>
  </si>
  <si>
    <t>7;49;10.38682E</t>
  </si>
  <si>
    <t>55;52;14.07877N</t>
  </si>
  <si>
    <t>7;49;11.50059E</t>
  </si>
  <si>
    <t>0085_OI104287_SE_CPT_043_S32_20230619140931 - 0001.db</t>
  </si>
  <si>
    <t>0086_OI104287_SE_CPT_043_S32_20230619142011 - 0001.db</t>
  </si>
  <si>
    <t>OI104287_SEROV1_ET2200SSS_CPT_043_S32.001.jsf</t>
  </si>
  <si>
    <t>OI104287_SEROV1_ET2200SSS_CPT_043_S23.001.jsf</t>
  </si>
  <si>
    <t>55;52;14.49160N</t>
  </si>
  <si>
    <t>7;49;09.83288E</t>
  </si>
  <si>
    <t>55;52;14.37750N</t>
  </si>
  <si>
    <t>7;49;10.97163E</t>
  </si>
  <si>
    <t>0088_OI104287_SE_CPT_043_S05_20230619143925 - 0001.db</t>
  </si>
  <si>
    <t>230619140921.SBD</t>
  </si>
  <si>
    <t>230619141932.SBD</t>
  </si>
  <si>
    <t>230619143930.SBD</t>
  </si>
  <si>
    <t>OI104287_SEROV1_ET2200SSS_CPT_043_S05.001.jsf</t>
  </si>
  <si>
    <t>003130_20230619_14.09_OI103996SEROV1SPRINTNAV500.bin</t>
  </si>
  <si>
    <t>003130_20230619_14.20_OI103996SEROV1SPRINTNAV500.bin</t>
  </si>
  <si>
    <t>55;52;20.44764N</t>
  </si>
  <si>
    <t>7;49;09.64256E</t>
  </si>
  <si>
    <t>55;52;20.42696N</t>
  </si>
  <si>
    <t>7;49;10.79209E</t>
  </si>
  <si>
    <t>003133_20230619_14.39_OI103996SEROV1SPRINTNAV500.bin</t>
  </si>
  <si>
    <t>55;52;20.49288N</t>
  </si>
  <si>
    <t>7;49;09.16448E</t>
  </si>
  <si>
    <t>55;52;20.46332N</t>
  </si>
  <si>
    <t>7;49;10.27368E</t>
  </si>
  <si>
    <t>0089_OI104287_SE_CPT_043_P05_20230619144846 - 0001.db</t>
  </si>
  <si>
    <t>230619144835.SBD</t>
  </si>
  <si>
    <t>OI104287_SEROV1_ET2200SSS_CPT_043_P05.001.jsf</t>
  </si>
  <si>
    <t>55;52;14.53108N</t>
  </si>
  <si>
    <t>7;49;09.34196E</t>
  </si>
  <si>
    <t>55;52;14.37569N</t>
  </si>
  <si>
    <t>7;49;10.45504E</t>
  </si>
  <si>
    <t>55;52;14.22443N</t>
  </si>
  <si>
    <t>7;49;08.79111E</t>
  </si>
  <si>
    <t>55;52;14.13128N</t>
  </si>
  <si>
    <t>7;49;09.94448E</t>
  </si>
  <si>
    <t>0090_OI104287_SE_CPT_043_P14_20230619145816 - 0001.db</t>
  </si>
  <si>
    <t>230619145731.SBD</t>
  </si>
  <si>
    <t>OI104287_SEROV1_ET2200SSS_CPT_043_P14.001.jsf</t>
  </si>
  <si>
    <t>003134_20230619_14.54_OI103996SEROV1SPRINTNAV500.bin</t>
  </si>
  <si>
    <t>55;52;20.17500N</t>
  </si>
  <si>
    <t>7;49;08.62060E</t>
  </si>
  <si>
    <t>55;52;20.12762N</t>
  </si>
  <si>
    <t>7;49;09.76343E</t>
  </si>
  <si>
    <t>55;52;20.29961N</t>
  </si>
  <si>
    <t>7;49;08.12287E</t>
  </si>
  <si>
    <t>55;52;20.27352N</t>
  </si>
  <si>
    <t>7;49;09.24895E</t>
  </si>
  <si>
    <t>0091_OI104287_SE_CPT_043_P23_20230619150734 - 0001.db</t>
  </si>
  <si>
    <t>230619150707.SBD</t>
  </si>
  <si>
    <t>OI104287_SEROV1_ET2200SSS_CPT_043_P23.001.jsf</t>
  </si>
  <si>
    <t>55;52;14.38881N</t>
  </si>
  <si>
    <t>7;49;08.33427E</t>
  </si>
  <si>
    <t>55;52;14.31579N</t>
  </si>
  <si>
    <t>7;49;09.42275E</t>
  </si>
  <si>
    <t>003135_20230619_15.09_OI103996SEROV1SPRINTNAV500.bin</t>
  </si>
  <si>
    <t>55;52;13.95264N</t>
  </si>
  <si>
    <t>7;49;07.80712E</t>
  </si>
  <si>
    <t>55;52;14.14274N</t>
  </si>
  <si>
    <t>7;49;08.91129E</t>
  </si>
  <si>
    <t>0092_OI104287_SE_CPT_043_P32_20230619151633 - 0001.db</t>
  </si>
  <si>
    <t>230619151625.SBD</t>
  </si>
  <si>
    <t>OI104287_SEROV1_ET2200SSS_CPT_043_P32.001.jsf</t>
  </si>
  <si>
    <t>55;52;19.92967N</t>
  </si>
  <si>
    <t>7;49;07.60280E</t>
  </si>
  <si>
    <t>55;52;20.06576N</t>
  </si>
  <si>
    <t>7;49;08.72873E</t>
  </si>
  <si>
    <t>55;52;20.28856N</t>
  </si>
  <si>
    <t>7;49;07.09785E</t>
  </si>
  <si>
    <t>55;52;20.25345N</t>
  </si>
  <si>
    <t>7;49;08.21123E</t>
  </si>
  <si>
    <t>0093_OI104287_SE_CPT_043_P41_20230619152550 - 0001.db</t>
  </si>
  <si>
    <t>230619152526.SBD</t>
  </si>
  <si>
    <t>OI104287_SEROV1_ET2200SSS_CPT_043_P41.001.jsf</t>
  </si>
  <si>
    <t>003136_20230619_15.24_OI103996SEROV1SPRINTNAV500.bin</t>
  </si>
  <si>
    <t>55;52;14.37448N</t>
  </si>
  <si>
    <t>7;49;07.29126E</t>
  </si>
  <si>
    <t>55;52;14.34386N</t>
  </si>
  <si>
    <t>7;49;08.38896E</t>
  </si>
  <si>
    <t>55;52;14.17910N</t>
  </si>
  <si>
    <t>7;49;06.76442E</t>
  </si>
  <si>
    <t>55;52;14.20339N</t>
  </si>
  <si>
    <t>7;49;07.87116E</t>
  </si>
  <si>
    <t>0094_OI104287_SE_CPT_043_P50_20230619153559 - 0001.db</t>
  </si>
  <si>
    <t>230619153538.SBD</t>
  </si>
  <si>
    <t>OI104287_SEROV1_ET2200SSS_CPT_043_P50.001.jsf</t>
  </si>
  <si>
    <t>55;52;20.01620N</t>
  </si>
  <si>
    <t>7;49;06.57730E</t>
  </si>
  <si>
    <t>55;52;20.06546N</t>
  </si>
  <si>
    <t>7;49;07.69615E</t>
  </si>
  <si>
    <t>003137_20230619_15.39_OI103996SEROV1SPRINTNAV500.bin</t>
  </si>
  <si>
    <t>55;52;20.93773N</t>
  </si>
  <si>
    <t>7;49;06.60704E</t>
  </si>
  <si>
    <t>55;52;20.74515N</t>
  </si>
  <si>
    <t>7;49;07.32379E</t>
  </si>
  <si>
    <t>Vessel on the move to location BH_114</t>
  </si>
  <si>
    <t>55;52;17.85503N</t>
  </si>
  <si>
    <t>7;48;45.56696E</t>
  </si>
  <si>
    <t>55;52;17.79329N</t>
  </si>
  <si>
    <t>7;48;46.64195E</t>
  </si>
  <si>
    <t>0095_OI104287_SE_BH_114_S72_20230619160405 - 0001.db</t>
  </si>
  <si>
    <t>230619160337.SBD</t>
  </si>
  <si>
    <t>OI104287_SEROV1_ET2200SSS_BH_114_S72.001.jsf</t>
  </si>
  <si>
    <t>003138_20230619_15.54_OI103996SEROV1SPRINTNAV500.bin</t>
  </si>
  <si>
    <t>55;52;09.98110N</t>
  </si>
  <si>
    <t>7;48;45.83692E</t>
  </si>
  <si>
    <t>55;52;09.82110N</t>
  </si>
  <si>
    <t>7;48;46.87882E</t>
  </si>
  <si>
    <t>003139_20230619_16.09_OI103996SEROV1SPRINTNAV500.bin</t>
  </si>
  <si>
    <t>55;52;09.93020N</t>
  </si>
  <si>
    <t>7;48;45.27229E</t>
  </si>
  <si>
    <t>55;52;09.81793N</t>
  </si>
  <si>
    <t>7;48;46.36223E</t>
  </si>
  <si>
    <t>0096_OI104287_SE_BH_114_S63_20230619161833 - 0001.db</t>
  </si>
  <si>
    <t>230619161830.SBD</t>
  </si>
  <si>
    <t>OI104287_SEROV1_ET2200SSS_BH_114_S63.001.jsf</t>
  </si>
  <si>
    <t>RA/AF/ES</t>
  </si>
  <si>
    <t>55;52;17.71802N</t>
  </si>
  <si>
    <t>7;48;44.98437E</t>
  </si>
  <si>
    <t>55;52;17.68497N</t>
  </si>
  <si>
    <t>7;48;46.12686E</t>
  </si>
  <si>
    <t>003140_20230619_16.24_OI103996SEROV1SPRINTNAV500.bin</t>
  </si>
  <si>
    <t>55;52;17.75329N</t>
  </si>
  <si>
    <t>7;48;44.48282E</t>
  </si>
  <si>
    <t>55;52;17.62266N</t>
  </si>
  <si>
    <t>7;48;45.61057E</t>
  </si>
  <si>
    <t>0097_OI104287_SE_BH_114_S54_20230619163110 - 0001.db</t>
  </si>
  <si>
    <t>230619163106.SBD</t>
  </si>
  <si>
    <t>OI104287_SEROV1_ET2200SSS_BH_114_S54.001.jsf</t>
  </si>
  <si>
    <t>55;52;09.80173N</t>
  </si>
  <si>
    <t>7;48;44.72334E</t>
  </si>
  <si>
    <t>55;52;09.79274N</t>
  </si>
  <si>
    <t>7;48;45.84744E</t>
  </si>
  <si>
    <t>55;52;09.66546N</t>
  </si>
  <si>
    <t>7;48;44.20518E</t>
  </si>
  <si>
    <t>55;52;09.66540N</t>
  </si>
  <si>
    <t>7;48;45.33839E</t>
  </si>
  <si>
    <t>0098_OI104287_SE_BH_114_S45_20230619164303 - 0001.db</t>
  </si>
  <si>
    <t>230619164258.SBD</t>
  </si>
  <si>
    <t>OI104287_SEROV1_ET2200SSS_BH_114_S45.001.jsf</t>
  </si>
  <si>
    <t>003141_20230619_16.39_OI103996SEROV1SPRINTNAV500.bin</t>
  </si>
  <si>
    <t>55;52;17.59999N</t>
  </si>
  <si>
    <t>7;48;43.95641E</t>
  </si>
  <si>
    <t>55;52;17.50120N</t>
  </si>
  <si>
    <t>7;48;45.09790E</t>
  </si>
  <si>
    <t>55;52;17.69179N</t>
  </si>
  <si>
    <t>7;48;43.49242E</t>
  </si>
  <si>
    <t>55;52;17.60199N</t>
  </si>
  <si>
    <t>7;48;44.58010E</t>
  </si>
  <si>
    <t>0099_OI104287_SE_BH_114_S36_20230619165443 - 0001.db</t>
  </si>
  <si>
    <t>230619165440.SBD</t>
  </si>
  <si>
    <t>OI104287_SEROV1_ET2200SSS_BH_114_S36.001.jsf</t>
  </si>
  <si>
    <t>003142_20230619_16.54_OI103996SEROV1SPRINTNAV500.bin</t>
  </si>
  <si>
    <t>55;52;09.79946N</t>
  </si>
  <si>
    <t>7;48;43.67374E</t>
  </si>
  <si>
    <t>55;52;09.66872N</t>
  </si>
  <si>
    <t>7;48;44.81094E</t>
  </si>
  <si>
    <t>55;52;09.82460N</t>
  </si>
  <si>
    <t>7;48;43.67520E</t>
  </si>
  <si>
    <t>55;52;09.77840N</t>
  </si>
  <si>
    <t>7;48;44.80973E</t>
  </si>
  <si>
    <t>0100_OI104287_SE_BH_114_S36_20230619170810 - 0001.db</t>
  </si>
  <si>
    <t>230619170807.SBD</t>
  </si>
  <si>
    <t>OI104287_SEROV1_ET2200SSS_BH_114_S36.002.jsf</t>
  </si>
  <si>
    <t>Log on - DNP</t>
  </si>
  <si>
    <t>Log off - DNP</t>
  </si>
  <si>
    <t>55;52;17.47061N</t>
  </si>
  <si>
    <t>7;48;43.43951E</t>
  </si>
  <si>
    <t>55;52;17.42290N</t>
  </si>
  <si>
    <t>7;48;44.57980E</t>
  </si>
  <si>
    <t>003143_20230619_17.09_OI103996SEROV1SPRINTNAV500.bin</t>
  </si>
  <si>
    <t>55;52;17.59202N</t>
  </si>
  <si>
    <t>7;48;42.97282E</t>
  </si>
  <si>
    <t>55;52;17.48642N</t>
  </si>
  <si>
    <t>7;48;44.06441E</t>
  </si>
  <si>
    <t>0101_OI104287_SE_BH_114_S27_20230619171916 - 0001.db</t>
  </si>
  <si>
    <t>230619171908.SBD</t>
  </si>
  <si>
    <t>OI104287_SEROV1_ET2200SSS_BH_114_S27.001.jsf</t>
  </si>
  <si>
    <t>55;52;09.75088N</t>
  </si>
  <si>
    <t>7;48;43.16579E</t>
  </si>
  <si>
    <t>55;52;09.65695N</t>
  </si>
  <si>
    <t>7;48;44.29977E</t>
  </si>
  <si>
    <t>003144_20230619_17.24_OI103996SEROV1SPRINTNAV500.bin</t>
  </si>
  <si>
    <t>55;52;09.68967N</t>
  </si>
  <si>
    <t>7;48;42.65504E</t>
  </si>
  <si>
    <t>55;52;09.62511N</t>
  </si>
  <si>
    <t>7;48;43.78711E</t>
  </si>
  <si>
    <t>0102_OI104287_SE_BH_114_S18_20230619173038 - 0001.db</t>
  </si>
  <si>
    <t>230619173035.SBD</t>
  </si>
  <si>
    <t>OI104287_SEROV1_ET2200SSS_BH_114_S18.001.jsf</t>
  </si>
  <si>
    <t>55;52;17.47460N</t>
  </si>
  <si>
    <t>7;48;42.37611E</t>
  </si>
  <si>
    <t>55;52;17.44206N</t>
  </si>
  <si>
    <t>7;48;43.54873E</t>
  </si>
  <si>
    <t>55;52;17.55062N</t>
  </si>
  <si>
    <t>7;48;41.90744E</t>
  </si>
  <si>
    <t>55;52;17.50482N</t>
  </si>
  <si>
    <t>7;48;43.02640E</t>
  </si>
  <si>
    <t>0103_OI104287_SE_BH_114_S09_20230619174224 - 0001.db</t>
  </si>
  <si>
    <t>230619174216.SBD</t>
  </si>
  <si>
    <t>OI104287_SEROV1_ET2200SSS_BH_114_S09.001.jsf</t>
  </si>
  <si>
    <t>003145_20230619_17.39_OI103996SEROV1SPRINTNAV500.bin</t>
  </si>
  <si>
    <t>55;52;09.73236N</t>
  </si>
  <si>
    <t>7;48;42.14163E</t>
  </si>
  <si>
    <t>55;52;09.63628N</t>
  </si>
  <si>
    <t>7;48;43.26327E</t>
  </si>
  <si>
    <t>55;52;09.66426N</t>
  </si>
  <si>
    <t>7;48;41.58941E</t>
  </si>
  <si>
    <t>55;52;09.60535N</t>
  </si>
  <si>
    <t>7;48;42.74969E</t>
  </si>
  <si>
    <t>0104_OI104287_SE_BH_114_C00_20230619175358 - 0001.db</t>
  </si>
  <si>
    <t>230619175352.SBD</t>
  </si>
  <si>
    <t>OI104287_SEROV1_ET2200SSS_BH_114_C00.001.jsf</t>
  </si>
  <si>
    <t>55;52;17.44385N</t>
  </si>
  <si>
    <t>7;48;41.38929E</t>
  </si>
  <si>
    <t>55;52;17.48038N</t>
  </si>
  <si>
    <t>7;48;42.51252E</t>
  </si>
  <si>
    <t>003146_20230619_17.54_OI103996SEROV1SPRINTNAV500.bin</t>
  </si>
  <si>
    <t>55;52;17.49022N</t>
  </si>
  <si>
    <t>7;48;40.93337E</t>
  </si>
  <si>
    <t>55;52;17.40359N</t>
  </si>
  <si>
    <t>7;48;41.98989E</t>
  </si>
  <si>
    <t>0105_OI104287_SE_BH_114_P09_20230619180518 - 0001.db</t>
  </si>
  <si>
    <t>230619180514.SBD</t>
  </si>
  <si>
    <t>OI104287_SEROV1_ET2200SSS_BH_114_P09.001.jsf</t>
  </si>
  <si>
    <t>55;52;09.74242N</t>
  </si>
  <si>
    <t>7;48;41.04283E</t>
  </si>
  <si>
    <t>55;52;09.68426N</t>
  </si>
  <si>
    <t>7;48;42.22857E</t>
  </si>
  <si>
    <t>003147_20230619_18.09_OI103996SEROV1SPRINTNAV500.bin</t>
  </si>
  <si>
    <t>55;52;09.65865N</t>
  </si>
  <si>
    <t>7;48;40.51043E</t>
  </si>
  <si>
    <t>55;52;09.57050N</t>
  </si>
  <si>
    <t>7;48;41.71983E</t>
  </si>
  <si>
    <t>0106_OI104287_SE_BH_114_P18_20230619181649 - 0001.db</t>
  </si>
  <si>
    <t>230619181640.SBD</t>
  </si>
  <si>
    <t>OI104287_SEROV1_ET2200SSS_BH_114_P18.001.jsf</t>
  </si>
  <si>
    <t>55;52;17.44917N</t>
  </si>
  <si>
    <t>7;48;40.33208E</t>
  </si>
  <si>
    <t>55;52;17.32061N</t>
  </si>
  <si>
    <t>7;48;41.47571E</t>
  </si>
  <si>
    <t>003148_20230619_18.24_OI103996SEROV1SPRINTNAV500.bin</t>
  </si>
  <si>
    <t>55;52;17.56001N</t>
  </si>
  <si>
    <t>7;48;39.87035E</t>
  </si>
  <si>
    <t>55;52;17.53017N</t>
  </si>
  <si>
    <t>7;48;40.95369E</t>
  </si>
  <si>
    <t>0107_OI104287_SE_BH_114_P27_20230619182745 - 0001.db</t>
  </si>
  <si>
    <t>230619182731.SBD</t>
  </si>
  <si>
    <t>OI104287_SEROV1_ET2200SSS_BH_114_P27.001.jsf</t>
  </si>
  <si>
    <t>55;52;09.77940N</t>
  </si>
  <si>
    <t>7;48;40.01461E</t>
  </si>
  <si>
    <t>55;52;09.68260N</t>
  </si>
  <si>
    <t>7;48;41.19086E</t>
  </si>
  <si>
    <t>55;52;09.67116N</t>
  </si>
  <si>
    <t>7;48;39.46655E</t>
  </si>
  <si>
    <t>55;52;09.60610N</t>
  </si>
  <si>
    <t>7;48;40.68453E</t>
  </si>
  <si>
    <t>0108_OI104287_SE_BH_114_P36_20230619184141 - 0001.db</t>
  </si>
  <si>
    <t>230619184137.SBD</t>
  </si>
  <si>
    <t>OI104287_SEROV1_ET2200SSS_BH_114_P36.001.jsf</t>
  </si>
  <si>
    <t>003149_20230619_18.39_OI103996SEROV1SPRINTNAV500.bin</t>
  </si>
  <si>
    <t>55;52;17.50175N</t>
  </si>
  <si>
    <t>7;48;39.29386E</t>
  </si>
  <si>
    <t>55;52;17.44327N</t>
  </si>
  <si>
    <t>7;48;40.43830E</t>
  </si>
  <si>
    <t>55;52;17.72537N</t>
  </si>
  <si>
    <t>7;48;38.89356E</t>
  </si>
  <si>
    <t>55;52;17.61360N</t>
  </si>
  <si>
    <t>7;48;39.91748E</t>
  </si>
  <si>
    <t>0109_OI104287_SE_BH_114_P45_20230619185224 - 0001.db</t>
  </si>
  <si>
    <t>230619185216.SBD</t>
  </si>
  <si>
    <t>OI104287_SEROV1_ET2200SSS_BH_114_P45.001.jsf</t>
  </si>
  <si>
    <t>55;52;09.72494N</t>
  </si>
  <si>
    <t>7;48;39.07011E</t>
  </si>
  <si>
    <t>55;52;09.64684N</t>
  </si>
  <si>
    <t>7;48;40.15435E</t>
  </si>
  <si>
    <t>003150_20230619_18.54_OI103996SEROV1SPRINTNAV500.bin</t>
  </si>
  <si>
    <t>55;52;09.44492N</t>
  </si>
  <si>
    <t>7;48;38.51605E</t>
  </si>
  <si>
    <t>55;52;09.42023N</t>
  </si>
  <si>
    <t>7;48;39.65556E</t>
  </si>
  <si>
    <t>0110_OI104287_SE_BH_114_P54_20230619190254 - 0001.db</t>
  </si>
  <si>
    <t>230619190245.SBD</t>
  </si>
  <si>
    <t>OI104287_SEROV1_ET2200SSS_BH_114_P54.001.jsf</t>
  </si>
  <si>
    <t>55;52;17.76078N</t>
  </si>
  <si>
    <t>7;48;38.27591E</t>
  </si>
  <si>
    <t>55;52;17.53062N</t>
  </si>
  <si>
    <t>7;48;39.40632E</t>
  </si>
  <si>
    <t>003151_20230619_19.09_OI103996SEROV1SPRINTNAV500.bin</t>
  </si>
  <si>
    <t>55;52;17.78067N</t>
  </si>
  <si>
    <t>7;48;37.87310E</t>
  </si>
  <si>
    <t>55;52;17.58961N</t>
  </si>
  <si>
    <t>7;48;38.87555E</t>
  </si>
  <si>
    <t>0111_OI104287_SE_BH_114_P63_20230619191400 - 0001.db</t>
  </si>
  <si>
    <t>230619191352.SBD</t>
  </si>
  <si>
    <t>OI104287_SEROV1_ET2200SSS_BH_114_P63.001.jsf</t>
  </si>
  <si>
    <t>55;52;09.60985N</t>
  </si>
  <si>
    <t>7;48;38.02908E</t>
  </si>
  <si>
    <t>55;52;09.59192N</t>
  </si>
  <si>
    <t>7;48;39.11785E</t>
  </si>
  <si>
    <t>55;52;09.41151N</t>
  </si>
  <si>
    <t>7;48;37.46091E</t>
  </si>
  <si>
    <t>55;52;09.33513N</t>
  </si>
  <si>
    <t>7;48;38.61996E</t>
  </si>
  <si>
    <t>0112_OI104287_SE_BH_114_P72_20230619192400 - 0001.db</t>
  </si>
  <si>
    <t>230619192353.SBD</t>
  </si>
  <si>
    <t>OI104287_SEROV1_ET2200SSS_BH_114_P72.001.jsf</t>
  </si>
  <si>
    <t>55;52;17.64937N</t>
  </si>
  <si>
    <t>7;48;37.24254E</t>
  </si>
  <si>
    <t>55;52;17.38609N</t>
  </si>
  <si>
    <t>7;48;38.36921E</t>
  </si>
  <si>
    <t>003152_20230619_19.24_OI103996SEROV1SPRINTNAV500.bin</t>
  </si>
  <si>
    <t>55;52;17.44024N</t>
  </si>
  <si>
    <t>7;48;37.59914E</t>
  </si>
  <si>
    <t>55;52;17.33569N</t>
  </si>
  <si>
    <t>7;48;38.21260E</t>
  </si>
  <si>
    <t>Vessel transit to CPT 266</t>
  </si>
  <si>
    <t>OI104287_SE_SVX2_SVP_20230619_2009_554999N_0074822E_017</t>
  </si>
  <si>
    <t>55;49;59.96012N</t>
  </si>
  <si>
    <t>7;48;13.33478E</t>
  </si>
  <si>
    <t>55;49;59.77156N</t>
  </si>
  <si>
    <t>7;48;13.97073E</t>
  </si>
  <si>
    <t>SVP_017</t>
  </si>
  <si>
    <t>55;49;59.95573N</t>
  </si>
  <si>
    <t>7;48;13.38044E</t>
  </si>
  <si>
    <t>55;49;59.49878N</t>
  </si>
  <si>
    <t>7;48;14.00272E</t>
  </si>
  <si>
    <t>0113_OI104287_SE_CPT_266_S50_20230619202100 - 0001.db</t>
  </si>
  <si>
    <t>230619202049.SBD</t>
  </si>
  <si>
    <t>003155_20230619_20.09_OI103996SEROV1SPRINTNAV500.bin</t>
  </si>
  <si>
    <t>55;49;57.92979N</t>
  </si>
  <si>
    <t>7;48;13.52069E</t>
  </si>
  <si>
    <t>55;49;57.66521N</t>
  </si>
  <si>
    <t>7;48;14.06186E</t>
  </si>
  <si>
    <t>55;49;57.50625N</t>
  </si>
  <si>
    <t>7;48;13.38343E</t>
  </si>
  <si>
    <t>55;49;57.50362N</t>
  </si>
  <si>
    <t>7;48;14.04134E</t>
  </si>
  <si>
    <t>ROV too close to the vessel, grad data affected, re-run line</t>
  </si>
  <si>
    <t>55;49;59.94276N</t>
  </si>
  <si>
    <t>7;48;12.93908E</t>
  </si>
  <si>
    <t>55;49;59.63744N</t>
  </si>
  <si>
    <t>7;48;13.99668E</t>
  </si>
  <si>
    <t>0114_OI104287_SE_CPT_266_S50_20230619203147 - 0001.db</t>
  </si>
  <si>
    <t>230619203138.SBD</t>
  </si>
  <si>
    <t>003156_20230619_20.24_OI103996SEROV1SPRINTNAV500.bin</t>
  </si>
  <si>
    <t>55;49;59.23106N</t>
  </si>
  <si>
    <t>7;48;12.93016E</t>
  </si>
  <si>
    <t>55;49;53.67565N</t>
  </si>
  <si>
    <t>7;48;13.08903E</t>
  </si>
  <si>
    <t>55;49;53.51873N</t>
  </si>
  <si>
    <t>7;48;14.18799E</t>
  </si>
  <si>
    <t>55;49;53.31028N</t>
  </si>
  <si>
    <t>7;48;12.52247E</t>
  </si>
  <si>
    <t>55;49;53.10654N</t>
  </si>
  <si>
    <t>7;48;13.68769E</t>
  </si>
  <si>
    <t>0115_OI104287_SE_CPT_266_S41_20230619204205 - 0001.db</t>
  </si>
  <si>
    <t>230619204156.SBD</t>
  </si>
  <si>
    <t>OI104287_SEROV1_ET2200SSS_CPT_266_S41.001.jsf</t>
  </si>
  <si>
    <t>003157_20230619_20.39_OI103996SEROV1SPRINTNAV500.bin</t>
  </si>
  <si>
    <t>OI104287_SEROV1_ET2200SSS_CPT_266_S50.001.jsf</t>
  </si>
  <si>
    <t>OI104287_SEROV1_ET2200SSS_CPT_266_S50.002.jsf</t>
  </si>
  <si>
    <t>55;49;59.68929N</t>
  </si>
  <si>
    <t>7;48;12.34437E</t>
  </si>
  <si>
    <t>55;49;59.54978N</t>
  </si>
  <si>
    <t>7;48;13.48884E</t>
  </si>
  <si>
    <t>55;50;00.30988N</t>
  </si>
  <si>
    <t>7;48;11.82713E</t>
  </si>
  <si>
    <t>55;49;59.92938N</t>
  </si>
  <si>
    <t>7;48;12.95263E</t>
  </si>
  <si>
    <t>0116_OI104287_SE_CPT_266_S32_20230619205201 - 0001.db</t>
  </si>
  <si>
    <t>230619205140.SBD</t>
  </si>
  <si>
    <t>OI104287_SEROV1_ET2200SSS_CPT_266_S32.001.jsf</t>
  </si>
  <si>
    <t>55;49;53.62187N</t>
  </si>
  <si>
    <t>7;48;12.06993E</t>
  </si>
  <si>
    <t>55;49;53.37962N</t>
  </si>
  <si>
    <t>7;48;13.15118E</t>
  </si>
  <si>
    <t>003158_20230619_20.54_OI103996SEROV1SPRINTNAV500.bin</t>
  </si>
  <si>
    <t>55;49;53.22319N</t>
  </si>
  <si>
    <t>7;48;11.46756E</t>
  </si>
  <si>
    <t>55;49;52.95567N</t>
  </si>
  <si>
    <t>7;48;12.65722E</t>
  </si>
  <si>
    <t>0117_OI104287_SE_CPT_266_S23_20230619210248 - 0001.db</t>
  </si>
  <si>
    <t>230619210236.SBD</t>
  </si>
  <si>
    <t>OI104287_SEROV1_ET2200SSS_CPT_266_S23.001.jsf</t>
  </si>
  <si>
    <t>55;49;59.70618N</t>
  </si>
  <si>
    <t>7;48;11.28072E</t>
  </si>
  <si>
    <t>55;49;59.42259N</t>
  </si>
  <si>
    <t>7;48;12.45444E</t>
  </si>
  <si>
    <t>55;50;00.09930N</t>
  </si>
  <si>
    <t>7;48;10.83694E</t>
  </si>
  <si>
    <t>55;49;59.66173N</t>
  </si>
  <si>
    <t>7;48;11.93363E</t>
  </si>
  <si>
    <t>0118_OI104287_SE_CPT_266_S14_20230619211312 - 0001.db</t>
  </si>
  <si>
    <t>230619211300.SBD</t>
  </si>
  <si>
    <t>OI104287_SEROV1_ET2200SSS_CPT_266_S14.001.jsf</t>
  </si>
  <si>
    <t>003159_20230619_21.09_OI103996SEROV1SPRINTNAV500.bin</t>
  </si>
  <si>
    <t>55;49;54.09951N</t>
  </si>
  <si>
    <t>7;48;11.06555E</t>
  </si>
  <si>
    <t>55;49;53.62811N</t>
  </si>
  <si>
    <t>7;48;12.11618E</t>
  </si>
  <si>
    <t>55;49;53.73294N</t>
  </si>
  <si>
    <t>7;48;10.51617E</t>
  </si>
  <si>
    <t>55;49;53.43319N</t>
  </si>
  <si>
    <t>7;48;11.59808E</t>
  </si>
  <si>
    <t>0119_OI104287_SE_CPT_266_S05_20230619212220 - 0001.db</t>
  </si>
  <si>
    <t>230619212205.SBD</t>
  </si>
  <si>
    <t>OI104287_SEROV1_ET2200SSS_CPT_266_S05.001.jsf</t>
  </si>
  <si>
    <t>55;49;59.72814N</t>
  </si>
  <si>
    <t>7;48;10.33715E</t>
  </si>
  <si>
    <t>55;49;59.49984N</t>
  </si>
  <si>
    <t>7;48;11.41160E</t>
  </si>
  <si>
    <t>003160_20230619_21.24_OI103996SEROV1SPRINTNAV500.bin</t>
  </si>
  <si>
    <t>55;50;00.16142N</t>
  </si>
  <si>
    <t>7;48;09.82362E</t>
  </si>
  <si>
    <t>55;49;59.69190N</t>
  </si>
  <si>
    <t>7;48;10.89622E</t>
  </si>
  <si>
    <t>0120_OI104287_SE_CPT_266_P05_20230619213106 - 0001.db</t>
  </si>
  <si>
    <t>230619213102.SBD</t>
  </si>
  <si>
    <t>OI104287_SEROV1_ET2200SSS_CPT_266_P05.001.jsf</t>
  </si>
  <si>
    <t>55;49;54.11671N</t>
  </si>
  <si>
    <t>7;48;10.07599E</t>
  </si>
  <si>
    <t>55;49;53.62630N</t>
  </si>
  <si>
    <t>7;48;11.07666E</t>
  </si>
  <si>
    <t>55;49;53.56842N</t>
  </si>
  <si>
    <t>7;48;09.47806E</t>
  </si>
  <si>
    <t>55;49;53.41961N</t>
  </si>
  <si>
    <t>7;48;10.58089E</t>
  </si>
  <si>
    <t>0121_OI104287_SE_CPT_266_P14_20230619214022 - 0001.db</t>
  </si>
  <si>
    <t>230619214010.SBD</t>
  </si>
  <si>
    <t>OI104287_SEROV1_ET2200SSS_CPT_266_P14.001.jsf</t>
  </si>
  <si>
    <t>003161_20230619_21.39_OI103996SEROV1SPRINTNAV500.bin</t>
  </si>
  <si>
    <t>55;49;59.76364N</t>
  </si>
  <si>
    <t>7;48;09.29517E</t>
  </si>
  <si>
    <t>55;49;59.48354N</t>
  </si>
  <si>
    <t>7;48;10.39290E</t>
  </si>
  <si>
    <t>55;50;00.10942N</t>
  </si>
  <si>
    <t>7;48;08.84750E</t>
  </si>
  <si>
    <t>55;49;59.80989N</t>
  </si>
  <si>
    <t>7;48;09.85941E</t>
  </si>
  <si>
    <t>0122_OI104287_SE_CPT_266_P23_20230619215023 - 0001.db</t>
  </si>
  <si>
    <t>230619215001.SBD</t>
  </si>
  <si>
    <t>OI104287_SEROV1_ET2200SSS_CPT_266_P23.001.jsf</t>
  </si>
  <si>
    <t>55;49;53.86262N</t>
  </si>
  <si>
    <t>7;48;09.03650E</t>
  </si>
  <si>
    <t>55;49;53.60624N</t>
  </si>
  <si>
    <t>7;48;10.04921E</t>
  </si>
  <si>
    <t>003162_20230619_21.54_OI103996SEROV1SPRINTNAV500.bin</t>
  </si>
  <si>
    <t>55;49;53.60631N</t>
  </si>
  <si>
    <t>7;48;08.48316E</t>
  </si>
  <si>
    <t>55;49;53.35428N</t>
  </si>
  <si>
    <t>7;48;09.53986E</t>
  </si>
  <si>
    <t>0123_OI104287_SE_CPT_266_P32_20230619220115 - 0001.db</t>
  </si>
  <si>
    <t>230619220045.SBD</t>
  </si>
  <si>
    <t>OI104287_SEROV1_ET2200SSS_CPT_266_P32.001.jsf</t>
  </si>
  <si>
    <t>55;49;59.90328N</t>
  </si>
  <si>
    <t>7;48;08.30623E</t>
  </si>
  <si>
    <t>55;49;59.55657N</t>
  </si>
  <si>
    <t>7;48;09.35006E</t>
  </si>
  <si>
    <t>Transit to BH_086</t>
  </si>
  <si>
    <t>0126_OI104287_SE_BH_086_S72_20230619225227 - 0001.db</t>
  </si>
  <si>
    <t>230619225210.SBD</t>
  </si>
  <si>
    <t>OI104287_SEROV1_ET2200SSS_BH_086_S72.001.jsf</t>
  </si>
  <si>
    <t>003166_20230619_22.54_OI103996SEROV1SPRINTNAV500.bin</t>
  </si>
  <si>
    <t>55;50;01.00535N</t>
  </si>
  <si>
    <t>7;48;07.76708E</t>
  </si>
  <si>
    <t>55;50;00.48007N</t>
  </si>
  <si>
    <t>7;48;08.80751E</t>
  </si>
  <si>
    <t>55;50;00.17719N</t>
  </si>
  <si>
    <t>7;48;07.81344E</t>
  </si>
  <si>
    <t>55;49;59.82950N</t>
  </si>
  <si>
    <t>7;48;08.82441E</t>
  </si>
  <si>
    <t>55;49;53.56731N</t>
  </si>
  <si>
    <t>7;47;18.62952E</t>
  </si>
  <si>
    <t>55;49;53.54181N</t>
  </si>
  <si>
    <t>7;47;19.34822E</t>
  </si>
  <si>
    <t>55;49;53.63895N</t>
  </si>
  <si>
    <t>7;47;18.51744E</t>
  </si>
  <si>
    <t>55;49;53.16629N</t>
  </si>
  <si>
    <t>7;47;19.32287E</t>
  </si>
  <si>
    <t>0127_OI104287_SE_BH_086_S72_20230619230507 - 0001.db</t>
  </si>
  <si>
    <t>230619230459.SBD</t>
  </si>
  <si>
    <t>OI104287_SEROV1_ET2200SSS_BH_086_S72.002.jsf</t>
  </si>
  <si>
    <t>55;49;45.74381N</t>
  </si>
  <si>
    <t>7;47;18.81024E</t>
  </si>
  <si>
    <t>55;49;45.24162N</t>
  </si>
  <si>
    <t>7;47;19.56487E</t>
  </si>
  <si>
    <t>003167_20230619_23.09_OI103996SEROV1SPRINTNAV500.bin</t>
  </si>
  <si>
    <t>55;49;45.62071N</t>
  </si>
  <si>
    <t>7;47;17.86656E</t>
  </si>
  <si>
    <t>55;49;45.48090N</t>
  </si>
  <si>
    <t>7;47;19.04918E</t>
  </si>
  <si>
    <t>0128_OI104287_SE_BH_086_S63_20230619232457 - 0001.db</t>
  </si>
  <si>
    <t>230619232349.SBD</t>
  </si>
  <si>
    <t>OI104287_SEROV1_ET2200SSS_BH_086_S63.001.jsf</t>
  </si>
  <si>
    <t>003168_20230619_23.24_OI103996SEROV1SPRINTNAV500.bin</t>
  </si>
  <si>
    <t>55;49;53.36959N</t>
  </si>
  <si>
    <t>7;47;17.60206E</t>
  </si>
  <si>
    <t>55;49;53.30992N</t>
  </si>
  <si>
    <t>7;47;18.80205E</t>
  </si>
  <si>
    <t>55;49;52.86730N</t>
  </si>
  <si>
    <t>7;47;17.19935E</t>
  </si>
  <si>
    <t>55;49;52.86062N</t>
  </si>
  <si>
    <t>7;47;18.29602E</t>
  </si>
  <si>
    <t>0129_OI104287_SE_BH_086_S54_20230619234620 - 0001.db</t>
  </si>
  <si>
    <t>230619234603.SBD</t>
  </si>
  <si>
    <t>OI104287_SEROV1_ET2200SSS_BH_086_S54.001.jsf</t>
  </si>
  <si>
    <t>003169_20230619_23.39_OI103996SEROV1SPRINTNAV500.bin</t>
  </si>
  <si>
    <t>55;49;45.41694N</t>
  </si>
  <si>
    <t>7;47;17.38436E</t>
  </si>
  <si>
    <t>55;49;45.38239N</t>
  </si>
  <si>
    <t>7;47;18.52414E</t>
  </si>
  <si>
    <t>55;49;44.63892N</t>
  </si>
  <si>
    <t>7;47;16.65204E</t>
  </si>
  <si>
    <t>55;49;44.52934N</t>
  </si>
  <si>
    <t>7;47;18.03018E</t>
  </si>
  <si>
    <t>55;49;45.54351N</t>
  </si>
  <si>
    <t>7;47;16.70025E</t>
  </si>
  <si>
    <t>55;49;45.36941N</t>
  </si>
  <si>
    <t>7;47;18.00875E</t>
  </si>
  <si>
    <t>0130_OI104287_SE_BH_086_S45_20230620000259 - 0001.db</t>
  </si>
  <si>
    <t>230620000242.SBD</t>
  </si>
  <si>
    <t>OI104287_SEROV1_ET2200SSS_BH_086_S45.001.jsf</t>
  </si>
  <si>
    <t>003170_20230619_23.54_OI103996SEROV1SPRINTNAV500.bin</t>
  </si>
  <si>
    <t>CPT_266_S72</t>
  </si>
  <si>
    <t>55;49;53.02840N</t>
  </si>
  <si>
    <t>7;47;16.44366E</t>
  </si>
  <si>
    <t>55;49;52.88928N</t>
  </si>
  <si>
    <t>7;47;17.77067E</t>
  </si>
  <si>
    <t>003171_20230620_00.09_OI103996SEROV1SPRINTNAV500.bin</t>
  </si>
  <si>
    <t>0124_OI104287_SE_CPT_266_P41_20230619221405 - 0001.db</t>
  </si>
  <si>
    <t>0125_OI104287_SE_CPT_266_P50_20230619222358 - 0001.db</t>
  </si>
  <si>
    <t>OI104287_SEROV1_ET2200SSS_CPT_266_P41.001.jsf</t>
  </si>
  <si>
    <t>OI104287_SEROV1_ET2200SSS_CPT_266_P50.001.jsf</t>
  </si>
  <si>
    <t>55;49;53.53389N</t>
  </si>
  <si>
    <t>7;47;16.27747E</t>
  </si>
  <si>
    <t>55;49;53.07788N</t>
  </si>
  <si>
    <t>7;47;17.25016E</t>
  </si>
  <si>
    <t>0131_OI104287_SE_BH_086_S36_20230620001932 - 0001.db</t>
  </si>
  <si>
    <t>230620001924.SBD</t>
  </si>
  <si>
    <t>OI104287_SEROV1_ET2200SSS_BH_086_S36.001.jsf</t>
  </si>
  <si>
    <t>230619221217.SBD</t>
  </si>
  <si>
    <t>230619222343.SBD</t>
  </si>
  <si>
    <t>55;49;45.73211N</t>
  </si>
  <si>
    <t>7;47;16.60566E</t>
  </si>
  <si>
    <t>55;49;45.37740N</t>
  </si>
  <si>
    <t>7;47;17.49367E</t>
  </si>
  <si>
    <t>003172_20230620_00.24_OI103996SEROV1SPRINTNAV500.bin</t>
  </si>
  <si>
    <t>55;49;45.75277N</t>
  </si>
  <si>
    <t>7;47;16.00643E</t>
  </si>
  <si>
    <t>55;49;45.26923N</t>
  </si>
  <si>
    <t>7;47;16.97979E</t>
  </si>
  <si>
    <t>0132_OI104287_SE_BH_086_S27_20230620003438 - 0001.db</t>
  </si>
  <si>
    <t>230620003423.SBD</t>
  </si>
  <si>
    <t>OI104287_SEROV1_ET2200SSS_BH_086_S27.001.jsf</t>
  </si>
  <si>
    <t>Y</t>
  </si>
  <si>
    <t>55;49;53.34108N</t>
  </si>
  <si>
    <t>7;47;15.74170E</t>
  </si>
  <si>
    <t>55;49;52.86409N</t>
  </si>
  <si>
    <t>7;47;16.74111E</t>
  </si>
  <si>
    <t>003173_20230620_00.39_OI103996SEROV1SPRINTNAV500.bin</t>
  </si>
  <si>
    <t>55;49;53.49358N</t>
  </si>
  <si>
    <t>7;47;15.26308E</t>
  </si>
  <si>
    <t>55;49;53.09402N</t>
  </si>
  <si>
    <t>7;47;16.21969E</t>
  </si>
  <si>
    <t>0133_OI104287_SE_BH_086_S18_20230620004732 - 0001.db</t>
  </si>
  <si>
    <t>230620004703.SBD</t>
  </si>
  <si>
    <t>OI104287_SEROV1_ET2200SSS_BH_086_S18.001.jsf</t>
  </si>
  <si>
    <t>55;49;45.81907N</t>
  </si>
  <si>
    <t>7;47;15.55938E</t>
  </si>
  <si>
    <t>55;49;45.43956N</t>
  </si>
  <si>
    <t>7;47;16.45082E</t>
  </si>
  <si>
    <t>003174_20230620_00.54_OI103996SEROV1SPRINTNAV500.bin</t>
  </si>
  <si>
    <t>55;49;45.72880N</t>
  </si>
  <si>
    <t>7;47;15.02275E</t>
  </si>
  <si>
    <t>55;49;45.26727N</t>
  </si>
  <si>
    <t>7;47;15.94630E</t>
  </si>
  <si>
    <t>0134_OI104287_SE_BH_086_S09_20230620010143 - 0001.db</t>
  </si>
  <si>
    <t>230620010119.SBD</t>
  </si>
  <si>
    <t>OI104287_SEROV1_ET2200SSS_BH_086_S09.001.jsf</t>
  </si>
  <si>
    <t>55;49;50.63980N</t>
  </si>
  <si>
    <t>7;47;14.72356E</t>
  </si>
  <si>
    <t>55;49;50.11983N</t>
  </si>
  <si>
    <t>7;47;15.80237E</t>
  </si>
  <si>
    <t>55;49;53.20760N</t>
  </si>
  <si>
    <t>7;47;14.69200E</t>
  </si>
  <si>
    <t>55;49;52.67278N</t>
  </si>
  <si>
    <t>7;47;15.71758E</t>
  </si>
  <si>
    <t>55;49;53.07798N</t>
  </si>
  <si>
    <t>7;47;14.14095E</t>
  </si>
  <si>
    <t>55;49;52.85323N</t>
  </si>
  <si>
    <t>7;47;15.19133E</t>
  </si>
  <si>
    <t>0135_OI104287_SE_BH_086_C00_20230620011553 - 0001.db</t>
  </si>
  <si>
    <t>230620011528.SBD</t>
  </si>
  <si>
    <t>OI104287_SEROV1_ET2200SSS_BH_086_C00.001.jsf</t>
  </si>
  <si>
    <t>003175_20230620_01.09_OI103996SEROV1SPRINTNAV500.bin</t>
  </si>
  <si>
    <t>55;49;45.61307N</t>
  </si>
  <si>
    <t>7;47;14.44365E</t>
  </si>
  <si>
    <t>55;49;45.41060N</t>
  </si>
  <si>
    <t>7;47;15.42096E</t>
  </si>
  <si>
    <t>55;49;44.66354N</t>
  </si>
  <si>
    <t>7;47;14.42293E</t>
  </si>
  <si>
    <t>55;49;44.43022N</t>
  </si>
  <si>
    <t>7;47;15.56610E</t>
  </si>
  <si>
    <t>55;49;45.40203N</t>
  </si>
  <si>
    <t>7;47;14.92306E</t>
  </si>
  <si>
    <t>55;49;45.17584N</t>
  </si>
  <si>
    <t>7;47;15.95294E</t>
  </si>
  <si>
    <t>0136_OI104287_SE_BH_086_S09_20230620012943 - 0001.db</t>
  </si>
  <si>
    <t>230620012933.SBD</t>
  </si>
  <si>
    <t>OI104287_SEROV1_ET2200SSS_BH_086_S09.002.jsf</t>
  </si>
  <si>
    <t>003176_20230620_01.24_OI103996SEROV1SPRINTNAV500.bin</t>
  </si>
  <si>
    <t>55;49;53.09678N</t>
  </si>
  <si>
    <t>7;47;14.66826E</t>
  </si>
  <si>
    <t>55;49;52.72015N</t>
  </si>
  <si>
    <t>7;47;15.71335E</t>
  </si>
  <si>
    <t>Re-run BH_086_S09 due to gradiometer noise cause by current</t>
  </si>
  <si>
    <t>Noise in gradiometer data due to motion on the WROV cause by current, need to re-run line</t>
  </si>
  <si>
    <t>55;49;53.22662N</t>
  </si>
  <si>
    <t>7;47;13.13916E</t>
  </si>
  <si>
    <t>55;49;52.91161N</t>
  </si>
  <si>
    <t>7;47;14.15331E</t>
  </si>
  <si>
    <t>0137_OI104287_SE_BH_086_P18_20230620014538 - 0001.db</t>
  </si>
  <si>
    <t>230620014521.SBD</t>
  </si>
  <si>
    <t>OI104287_SEROV1_ET2200SSS_BH_086_P18.001.jsf</t>
  </si>
  <si>
    <t>003177_20230620_01.39_OI103996SEROV1SPRINTNAV500.bin</t>
  </si>
  <si>
    <t>55;49;45.58508N</t>
  </si>
  <si>
    <t>7;47;13.41609E</t>
  </si>
  <si>
    <t>55;49;45.37891N</t>
  </si>
  <si>
    <t>7;47;14.38687E</t>
  </si>
  <si>
    <t>55;49;45.59987N</t>
  </si>
  <si>
    <t>7;47;13.93136E</t>
  </si>
  <si>
    <t>55;49;45.28477N</t>
  </si>
  <si>
    <t>7;47;14.91462E</t>
  </si>
  <si>
    <t>0138_OI104287_SE_BH_086_P09_20230620015943 - 0001.db</t>
  </si>
  <si>
    <t>230620015929.SBD</t>
  </si>
  <si>
    <t>OI104287_SEROV1_ET2200SSS_BH_086_P09.001.jsf</t>
  </si>
  <si>
    <t>003178_20230620_01.54_OI103996SEROV1SPRINTNAV500.bin</t>
  </si>
  <si>
    <t>55;49;52.98714N</t>
  </si>
  <si>
    <t>7;47;13.58874E</t>
  </si>
  <si>
    <t>55;49;52.69737N</t>
  </si>
  <si>
    <t>7;47;14.68167E</t>
  </si>
  <si>
    <t>55;49;53.32232N</t>
  </si>
  <si>
    <t>7;47;12.20568E</t>
  </si>
  <si>
    <t>55;49;52.98931N</t>
  </si>
  <si>
    <t>7;47;13.12254E</t>
  </si>
  <si>
    <t>0139_OI104287_SE_BH_086_P36_20230620021825 - 0001.db</t>
  </si>
  <si>
    <t>230620021807.SBD</t>
  </si>
  <si>
    <t>OI104287_SEROV1_ET2200SSS_BH_086_P36.001.jsf</t>
  </si>
  <si>
    <t>003179_20230620_02.09_OI103996SEROV1SPRINTNAV500.bin</t>
  </si>
  <si>
    <t>55;49;45.63115N</t>
  </si>
  <si>
    <t>7;47;12.52983E</t>
  </si>
  <si>
    <t>55;49;45.32113N</t>
  </si>
  <si>
    <t>7;47;13.35820E</t>
  </si>
  <si>
    <t>003180_20230620_02.24_OI103996SEROV1SPRINTNAV500.bin</t>
  </si>
  <si>
    <t>55;49;45.49562N</t>
  </si>
  <si>
    <t>7;47;13.04261E</t>
  </si>
  <si>
    <t>55;49;45.19138N</t>
  </si>
  <si>
    <t>7;47;13.88234E</t>
  </si>
  <si>
    <t>0140_OI104287_SE_BH_086_P27_20230620023223 - 0001.db</t>
  </si>
  <si>
    <t>230620023214.SBD</t>
  </si>
  <si>
    <t>OI104287_SEROV1_ET2200SSS_BH_086_P27.001.jsf</t>
  </si>
  <si>
    <t>55;49;53.12718N</t>
  </si>
  <si>
    <t>7;47;12.73004E</t>
  </si>
  <si>
    <t>55;49;52.78533N</t>
  </si>
  <si>
    <t>7;47;13.64788E</t>
  </si>
  <si>
    <t>003181_20230620_02.39_OI103996SEROV1SPRINTNAV500.bin</t>
  </si>
  <si>
    <t>55;49;53.25473N</t>
  </si>
  <si>
    <t>7;47;11.18433E</t>
  </si>
  <si>
    <t>7;47;12.07940E</t>
  </si>
  <si>
    <t>0141_OI104287_SE_BH_086_P54_20230620024716 - 0001.db</t>
  </si>
  <si>
    <t>230620024705.SBD</t>
  </si>
  <si>
    <t>OI104287_SEROV1_ET2200SSS_BH_086_P54.001.jsf</t>
  </si>
  <si>
    <t>55;49;45.56915N</t>
  </si>
  <si>
    <t>7;47;11.50210E</t>
  </si>
  <si>
    <t>55;49;45.28824N</t>
  </si>
  <si>
    <t>7;47;12.32924E</t>
  </si>
  <si>
    <t>003182_20230620_02.54_OI103996SEROV1SPRINTNAV500.bin</t>
  </si>
  <si>
    <t>55;49;45.56542N</t>
  </si>
  <si>
    <t>7;47;11.83715E</t>
  </si>
  <si>
    <t>55;49;45.22065N</t>
  </si>
  <si>
    <t>7;47;12.84372E</t>
  </si>
  <si>
    <t>0142_OI104287_SE_BH_086_P45_20230620030117 - 0001.db</t>
  </si>
  <si>
    <t>230620030054.SBD</t>
  </si>
  <si>
    <t>OI104287_SEROV1_ET2200SSS_BH_086_P45.001.jsf</t>
  </si>
  <si>
    <t>55;49;53.09663N</t>
  </si>
  <si>
    <t>7;47;11.71495E</t>
  </si>
  <si>
    <t>55;49;52.77175N</t>
  </si>
  <si>
    <t>7;47;12.61802E</t>
  </si>
  <si>
    <t>55;49;53.29750N</t>
  </si>
  <si>
    <t>7;47;10.20108E</t>
  </si>
  <si>
    <t>55;49;52.90437N</t>
  </si>
  <si>
    <t>7;47;11.05405E</t>
  </si>
  <si>
    <t>0143_OI104287_SE_BH_086_P72_20230620031718 - 0001.db</t>
  </si>
  <si>
    <t>230620031659.SBD</t>
  </si>
  <si>
    <t>OI104287_SEROV1_ET2200SSS_BH_086_P72.001.jsf</t>
  </si>
  <si>
    <t>003183_20230620_03.09_OI103996SEROV1SPRINTNAV500.bin</t>
  </si>
  <si>
    <t>55;49;45.57360N</t>
  </si>
  <si>
    <t>7;47;10.46163E</t>
  </si>
  <si>
    <t>55;49;45.27707N</t>
  </si>
  <si>
    <t>7;47;11.29002E</t>
  </si>
  <si>
    <t>003184_20230620_03.24_OI103996SEROV1SPRINTNAV500.bin</t>
  </si>
  <si>
    <t>55;49;45.58864N</t>
  </si>
  <si>
    <t>7;47;10.91860E</t>
  </si>
  <si>
    <t>55;49;45.17433N</t>
  </si>
  <si>
    <t>7;47;11.80782E</t>
  </si>
  <si>
    <t>0144_OI104287_SE_BH_086_P63_20230620033211 - 0001.db</t>
  </si>
  <si>
    <t>230620033153.SBD</t>
  </si>
  <si>
    <t>OI104287_SEROV1_ET2200SSS_BH_086_P63.001.jsf</t>
  </si>
  <si>
    <t>55;49;53.11916N</t>
  </si>
  <si>
    <t>7;47;10.61470E</t>
  </si>
  <si>
    <t>55;49;52.76843N</t>
  </si>
  <si>
    <t>7;47;11.57336E</t>
  </si>
  <si>
    <t>003185_20230620_03.39_OI103996SEROV1SPRINTNAV500.bin</t>
  </si>
  <si>
    <t>55;49;53.94225N</t>
  </si>
  <si>
    <t>7;47;10.59018E</t>
  </si>
  <si>
    <t>55;49;53.63340N</t>
  </si>
  <si>
    <t>7;47;11.04047E</t>
  </si>
  <si>
    <t>WROV in latch, transit to CPT_148</t>
  </si>
  <si>
    <t>BM04</t>
  </si>
  <si>
    <t>55;49;10.97788N</t>
  </si>
  <si>
    <t>7;46;06.57222E</t>
  </si>
  <si>
    <t>55;49;10.74618N</t>
  </si>
  <si>
    <t>7;46;07.03811E</t>
  </si>
  <si>
    <t>55;49;10.83906N</t>
  </si>
  <si>
    <t>7;46;06.54301E</t>
  </si>
  <si>
    <t>55;49;10.71072N</t>
  </si>
  <si>
    <t>7;46;07.15488E</t>
  </si>
  <si>
    <t>OI104287_SE_SVX2_SVP_20230620_0401_554918N_0074610E_018</t>
  </si>
  <si>
    <t>55;49;10.84518N</t>
  </si>
  <si>
    <t>7;46;06.54877E</t>
  </si>
  <si>
    <t>55;49;10.74422N</t>
  </si>
  <si>
    <t>7;46;07.24028E</t>
  </si>
  <si>
    <t>SVP_018</t>
  </si>
  <si>
    <t>WROV out of latch</t>
  </si>
  <si>
    <t>55;49;10.17702N</t>
  </si>
  <si>
    <t>7;46;06.54791E</t>
  </si>
  <si>
    <t>55;49;09.74543N</t>
  </si>
  <si>
    <t>7;46;07.31994E</t>
  </si>
  <si>
    <t>0145_OI104287_SE_CPT_148_S50_20230620041132 - 0001.db</t>
  </si>
  <si>
    <t>230620041120.SBD</t>
  </si>
  <si>
    <t>OI104287_SEROV1_ET2200SSS_CPT_148_S50.001.jsf</t>
  </si>
  <si>
    <t>003187_20230620_04.09_OI103996SEROV1SPRINTNAV500.bin</t>
  </si>
  <si>
    <t>55;49;04.03978N</t>
  </si>
  <si>
    <t>7;46;06.65367E</t>
  </si>
  <si>
    <t>55;49;03.63005N</t>
  </si>
  <si>
    <t>7;46;07.51095E</t>
  </si>
  <si>
    <t>55;49;03.51505N</t>
  </si>
  <si>
    <t>7;46;06.03108E</t>
  </si>
  <si>
    <t>55;49;03.45865N</t>
  </si>
  <si>
    <t>7;46;07.00099E</t>
  </si>
  <si>
    <t>0146_OI104287_SE_CPT_148_S41_20230620042321 - 0001.db</t>
  </si>
  <si>
    <t>230620042303.SBD</t>
  </si>
  <si>
    <t>OI104287_SEROV1_ET2200SSS_CPT_148_S41.001.jsf</t>
  </si>
  <si>
    <t>55;49;09.71787N</t>
  </si>
  <si>
    <t>7;46;05.80664E</t>
  </si>
  <si>
    <t>55;49;09.75780N</t>
  </si>
  <si>
    <t>7;46;06.79912E</t>
  </si>
  <si>
    <t>003188_20230620_04.24_OI103996SEROV1SPRINTNAV500.bin</t>
  </si>
  <si>
    <t>55;49;09.93070N</t>
  </si>
  <si>
    <t>7;46;05.31366E</t>
  </si>
  <si>
    <t>55;49;09.73472N</t>
  </si>
  <si>
    <t>7;46;06.28826E</t>
  </si>
  <si>
    <t>0147_OI104287_SE_CPT_148_S32_20230620043357 - 0001.db</t>
  </si>
  <si>
    <t>OI104287_SEROV1_ET2200SSS_CPT_148_S32.001.jsf</t>
  </si>
  <si>
    <t>55;49;03.76653N</t>
  </si>
  <si>
    <t>7;46;05.44707E</t>
  </si>
  <si>
    <t>55;49;03.63125N</t>
  </si>
  <si>
    <t>7;46;06.47806E</t>
  </si>
  <si>
    <t>55;49;03.22546N</t>
  </si>
  <si>
    <t>7;46;04.96830E</t>
  </si>
  <si>
    <t>55;49;03.06065N</t>
  </si>
  <si>
    <t>7;46;05.97444E</t>
  </si>
  <si>
    <t>0148_OI104287_SE_CPT_148_S23_20230620044430 - 0001.db</t>
  </si>
  <si>
    <t>230620044423.SBD</t>
  </si>
  <si>
    <t>OI104287_SEROV1_ET2200SSS_CPT_148_S23.001.jsf</t>
  </si>
  <si>
    <t>003189_20230620_04.39_OI103996SEROV1SPRINTNAV500.bin</t>
  </si>
  <si>
    <t>55;49;09.71336N</t>
  </si>
  <si>
    <t>7;46;04.79613E</t>
  </si>
  <si>
    <t>55;49;09.55020N</t>
  </si>
  <si>
    <t>7;46;05.76925E</t>
  </si>
  <si>
    <t>55;49;09.86623N</t>
  </si>
  <si>
    <t>7;46;04.28106E</t>
  </si>
  <si>
    <t>55;49;09.73668N</t>
  </si>
  <si>
    <t>7;46;05.25477E</t>
  </si>
  <si>
    <t>0149_OI104287_SE_CPT_148_S14_20230620045445 - 0001.db</t>
  </si>
  <si>
    <t>230620045420.SBD</t>
  </si>
  <si>
    <t>OI104287_SEROV1_ET2200SSS_CPT_148_S14.001.jsf</t>
  </si>
  <si>
    <t>003190_20230620_04.54_OI103996SEROV1SPRINTNAV500.bin</t>
  </si>
  <si>
    <t>55;49;03.49212N</t>
  </si>
  <si>
    <t>7;46;04.42075E</t>
  </si>
  <si>
    <t>55;49;03.31457N</t>
  </si>
  <si>
    <t>7;46;05.45423E</t>
  </si>
  <si>
    <t>55;49;03.11309N</t>
  </si>
  <si>
    <t>7;46;03.90346E</t>
  </si>
  <si>
    <t>55;49;03.24532N</t>
  </si>
  <si>
    <t>7;46;04.94156E</t>
  </si>
  <si>
    <t>0150_OI104287_SE_CPT_148_S05_20230620050501 - 0001.db</t>
  </si>
  <si>
    <t>230620050448.SBD</t>
  </si>
  <si>
    <t>OI104287_SEROV1_ET2200SSS_CPT_148_S05.001.jsf</t>
  </si>
  <si>
    <t>55;49;09.49789N</t>
  </si>
  <si>
    <t>7;46;03.68134E</t>
  </si>
  <si>
    <t>55;49;09.57781N</t>
  </si>
  <si>
    <t>7;46;04.73818E</t>
  </si>
  <si>
    <t>003191_20230620_05.09_OI103996SEROV1SPRINTNAV500.bin</t>
  </si>
  <si>
    <t>55;49;09.84461N</t>
  </si>
  <si>
    <t>7;46;03.25183E</t>
  </si>
  <si>
    <t>55;49;09.69217N</t>
  </si>
  <si>
    <t>7;46;04.21827E</t>
  </si>
  <si>
    <t>0151_OI104287_SE_CPT_148_P05_20230620051516 - 0001.db</t>
  </si>
  <si>
    <t>230620051452.SBD</t>
  </si>
  <si>
    <t>OI104287_SEROV1_ET2200SSS_CPT_148_P05.001.jsf</t>
  </si>
  <si>
    <t>55;49;03.71352N</t>
  </si>
  <si>
    <t>7;46;03.37564E</t>
  </si>
  <si>
    <t>55;49;03.50889N</t>
  </si>
  <si>
    <t>7;46;04.41169E</t>
  </si>
  <si>
    <t>55;49;03.66252N</t>
  </si>
  <si>
    <t>7;46;02.80823E</t>
  </si>
  <si>
    <t>55;49;03.41761N</t>
  </si>
  <si>
    <t>7;46;03.90354E</t>
  </si>
  <si>
    <t>0152_OI104287_SE_CPT_148_P14_20230620052529 - 0001.db</t>
  </si>
  <si>
    <t>230620052427.SBD</t>
  </si>
  <si>
    <t>OI104287_SEROV1_ET2200SSS_CPT_148_P14.001.jsf</t>
  </si>
  <si>
    <t>003192_20230620_05.24_OI103996SEROV1SPRINTNAV500.bin</t>
  </si>
  <si>
    <t>55;49;09.65410N</t>
  </si>
  <si>
    <t>7;46;02.64111E</t>
  </si>
  <si>
    <t>55;49;09.51173N</t>
  </si>
  <si>
    <t>7;46;03.70680E</t>
  </si>
  <si>
    <t>55;49;09.63130N</t>
  </si>
  <si>
    <t>7;46;02.18501E</t>
  </si>
  <si>
    <t>55;49;09.58475N</t>
  </si>
  <si>
    <t>7;46;03.19051E</t>
  </si>
  <si>
    <t>0153_OI104287_SE_CPT_148_P23_20230620053641 - 0001.db</t>
  </si>
  <si>
    <t>230620053627.SBD</t>
  </si>
  <si>
    <t>OI104287_SEROV1_ET2200SSS_CPT_148_P23.001.jsf</t>
  </si>
  <si>
    <t>55;49;03.71495N</t>
  </si>
  <si>
    <t>7;46;02.28516E</t>
  </si>
  <si>
    <t>55;49;03.65584N</t>
  </si>
  <si>
    <t>7;46;03.37458E</t>
  </si>
  <si>
    <t>003193_20230620_05.39_OI103996SEROV1SPRINTNAV500.bin</t>
  </si>
  <si>
    <t>55;49;03.72120N</t>
  </si>
  <si>
    <t>7;46;01.75724E</t>
  </si>
  <si>
    <t>55;49;03.44688N</t>
  </si>
  <si>
    <t>7;46;02.86492E</t>
  </si>
  <si>
    <t>0154_OI104287_SE_CPT_148_P32_20230620054645 - 0001.db</t>
  </si>
  <si>
    <t>230620054633.SBD</t>
  </si>
  <si>
    <t>OI104287_SEROV1_ET2200SSS_CPT_148_P32.001.jsf</t>
  </si>
  <si>
    <t>55;49;09.81045N</t>
  </si>
  <si>
    <t>7;46;01.55518E</t>
  </si>
  <si>
    <t>55;49;09.52274N</t>
  </si>
  <si>
    <t>7;46;02.67060E</t>
  </si>
  <si>
    <t>55;49;09.59814N</t>
  </si>
  <si>
    <t>7;46;01.09770E</t>
  </si>
  <si>
    <t>55;49;09.65204N</t>
  </si>
  <si>
    <t>7;46;02.15219E</t>
  </si>
  <si>
    <t>0155_OI104287_SE_CPT_148_P41_20230620055706 - 0001.db</t>
  </si>
  <si>
    <t>230620055658.SBD</t>
  </si>
  <si>
    <t>OI104287_SEROV1_ET2200SSS_CPT_148_P41.001.jsf</t>
  </si>
  <si>
    <t>003194_20230620_05.54_OI103996SEROV1SPRINTNAV500.bin</t>
  </si>
  <si>
    <t>55;49;03.55090N</t>
  </si>
  <si>
    <t>7;46;01.20852E</t>
  </si>
  <si>
    <t>55;49;03.61224N</t>
  </si>
  <si>
    <t>7;46;02.33898E</t>
  </si>
  <si>
    <t>55;49;03.59302N</t>
  </si>
  <si>
    <t>7;46;00.64370E</t>
  </si>
  <si>
    <t>55;49;03.41203N</t>
  </si>
  <si>
    <t>7;46;01.82721E</t>
  </si>
  <si>
    <t>0156_OI104287_SE_CPT_148_P50_20230620060659 - 0001.db</t>
  </si>
  <si>
    <t>230620060629.SBD</t>
  </si>
  <si>
    <t>OI104287_SEROV1_ET2200SSS_CPT_148_P50.001.jsf</t>
  </si>
  <si>
    <t>55;49;09.65019N</t>
  </si>
  <si>
    <t>7;46;00.44542E</t>
  </si>
  <si>
    <t>55;49;09.48819N</t>
  </si>
  <si>
    <t>7;46;01.63711E</t>
  </si>
  <si>
    <t>003195_20230620_06.09_OI103996SEROV1SPRINTNAV500.bin</t>
  </si>
  <si>
    <t>55;49;10.37512N</t>
  </si>
  <si>
    <t>7;46;00.51906E</t>
  </si>
  <si>
    <t>55;49;10.17346N</t>
  </si>
  <si>
    <t>7;46;01.53361E</t>
  </si>
  <si>
    <t xml:space="preserve">Standby to verify data </t>
  </si>
  <si>
    <t>55;49;10.37926N</t>
  </si>
  <si>
    <t>7;46;00.49256E</t>
  </si>
  <si>
    <t>55;49;10.17406N</t>
  </si>
  <si>
    <t>7;46;01.53029E</t>
  </si>
  <si>
    <t>Data is good, ROV proceed to latch</t>
  </si>
  <si>
    <t>Vessel on the move to CPT_295</t>
  </si>
  <si>
    <t>55;49;10.39009N</t>
  </si>
  <si>
    <t>7;46;00.50856E</t>
  </si>
  <si>
    <t>55;49;10.27877N</t>
  </si>
  <si>
    <t>7;46;01.06982E</t>
  </si>
  <si>
    <t>ROV out of latch</t>
  </si>
  <si>
    <t>55;48;57.23491N</t>
  </si>
  <si>
    <t>7;44;28.46716E</t>
  </si>
  <si>
    <t>55;48;57.08663N</t>
  </si>
  <si>
    <t>7;44;29.06459E</t>
  </si>
  <si>
    <t>OI104287_SE_SVX2_SVP_20230620_0642_554895N_0074447E_019</t>
  </si>
  <si>
    <t>55;48;57.20552N</t>
  </si>
  <si>
    <t>7;44;28.25255E</t>
  </si>
  <si>
    <t>55;48;56.97106N</t>
  </si>
  <si>
    <t>7;44;29.06278E</t>
  </si>
  <si>
    <t>SVP_019</t>
  </si>
  <si>
    <t>55;48;56.80559N</t>
  </si>
  <si>
    <t>7;44;28.53207E</t>
  </si>
  <si>
    <t>55;48;56.57124N</t>
  </si>
  <si>
    <t>7;44;29.45988E</t>
  </si>
  <si>
    <t>0157_OI104287_SE_CPT_295_S50_20230620065126 - 0001.db</t>
  </si>
  <si>
    <t>230620065104.SBD</t>
  </si>
  <si>
    <t>OI104287_SEROV1_ET2200SSS_CPT_295_S50.001.jsf</t>
  </si>
  <si>
    <t>003197_20230620_06.39_OI103996SEROV1SPRINTNAV500.bin</t>
  </si>
  <si>
    <t>55;48;50.81506N</t>
  </si>
  <si>
    <t>7;44;28.67129E</t>
  </si>
  <si>
    <t>55;48;50.63766N</t>
  </si>
  <si>
    <t>7;44;29.65933E</t>
  </si>
  <si>
    <t>003198_20230620_06.54_OI103996SEROV1SPRINTNAV500.bin</t>
  </si>
  <si>
    <t>55;48;50.68519N</t>
  </si>
  <si>
    <t>7;44;28.10811E</t>
  </si>
  <si>
    <t>55;48;50.45601N</t>
  </si>
  <si>
    <t>7;44;29.15149E</t>
  </si>
  <si>
    <t>0158_OI104287_SE_CPT_295_S41_20230620070156 - 0001.db</t>
  </si>
  <si>
    <t>230620070122.SBD</t>
  </si>
  <si>
    <t>OI104287_SEROV1_ET2200SSS_CPT_295_S41.001.jsf</t>
  </si>
  <si>
    <t>55;48;56.55954N</t>
  </si>
  <si>
    <t>7;44;27.90804E</t>
  </si>
  <si>
    <t>55;48;56.36967N</t>
  </si>
  <si>
    <t>7;44;28.96199E</t>
  </si>
  <si>
    <t>55;48;56.78032N</t>
  </si>
  <si>
    <t>7;44;27.45762E</t>
  </si>
  <si>
    <t>55;48;56.57713N</t>
  </si>
  <si>
    <t>7;44;28.44389E</t>
  </si>
  <si>
    <t>0159_OI104287_SE_CPT_295_S32_20230620071207 - 0001.db</t>
  </si>
  <si>
    <t>230620071136.SBD</t>
  </si>
  <si>
    <t>OI104287_SEROV1_ET2200SSS_CPT_295_S32.001.jsf</t>
  </si>
  <si>
    <t>003199_20230620_07.09_OI103996SEROV1SPRINTNAV500.bin</t>
  </si>
  <si>
    <t>55;48;50.81992N</t>
  </si>
  <si>
    <t>7;44;27.61244E</t>
  </si>
  <si>
    <t>55;48;50.68624N</t>
  </si>
  <si>
    <t>7;44;28.63188E</t>
  </si>
  <si>
    <t>55;48;50.65469N</t>
  </si>
  <si>
    <t>7;44;27.06953E</t>
  </si>
  <si>
    <t>55;48;50.55951N</t>
  </si>
  <si>
    <t>7;44;28.11136E</t>
  </si>
  <si>
    <t>0160_OI104287_SE_CPT_295_S23_20230620072207 - 0001.db</t>
  </si>
  <si>
    <t>230620072146.SBD</t>
  </si>
  <si>
    <t>OI104287_SEROV1_ET2200SSS_CPT_295_S23.001.jsf</t>
  </si>
  <si>
    <t>55;48;56.47798N</t>
  </si>
  <si>
    <t>7;44;26.84834E</t>
  </si>
  <si>
    <t>55;48;56.37224N</t>
  </si>
  <si>
    <t>7;44;27.92700E</t>
  </si>
  <si>
    <t>003200_20230620_07.24_OI103996SEROV1SPRINTNAV500.bin</t>
  </si>
  <si>
    <t>55;48;56.95689N</t>
  </si>
  <si>
    <t>7;44;26.44639E</t>
  </si>
  <si>
    <t>55;48;56.56144N</t>
  </si>
  <si>
    <t>7;44;27.40316E</t>
  </si>
  <si>
    <t>0161_OI104287_SE_CPT_295_S14_20230620073218 - 0001.db</t>
  </si>
  <si>
    <t>230620073146.SBD</t>
  </si>
  <si>
    <t>OI104287_SEROV1_ET2200SSS_CPT_295_S14.001.jsf</t>
  </si>
  <si>
    <t>55;48;51.06531N</t>
  </si>
  <si>
    <t>7;44;26.62822E</t>
  </si>
  <si>
    <t>55;48;50.68428N</t>
  </si>
  <si>
    <t>7;44;27.59417E</t>
  </si>
  <si>
    <t>0161_OI104287_SE_CPT_295_S14_20230620073238 - 0002.db</t>
  </si>
  <si>
    <t>55;48;50.11452N</t>
  </si>
  <si>
    <t>7;44;26.17685E</t>
  </si>
  <si>
    <t>55;48;50.03597N</t>
  </si>
  <si>
    <t>7;44;27.26587E</t>
  </si>
  <si>
    <t>Recovery ROV onboard due an broken shear pin on stbd grad frame</t>
  </si>
  <si>
    <t>55;48;50.11106N</t>
  </si>
  <si>
    <t>7;44;26.16498E</t>
  </si>
  <si>
    <t>55;48;49.94183N</t>
  </si>
  <si>
    <t>7;44;26.77824E</t>
  </si>
  <si>
    <t>WROV on deck EOD #009</t>
  </si>
  <si>
    <t>55;48;50.10908N</t>
  </si>
  <si>
    <t>7;44;26.14607E</t>
  </si>
  <si>
    <t>55;48;49.95013N</t>
  </si>
  <si>
    <t>7;44;26.75229E</t>
  </si>
  <si>
    <t>WROV off deck SOD #010</t>
  </si>
  <si>
    <t>55;48;50.58048N</t>
  </si>
  <si>
    <t>7;44;26.11513E</t>
  </si>
  <si>
    <t>55;48;50.52164N</t>
  </si>
  <si>
    <t>7;44;27.07486E</t>
  </si>
  <si>
    <t>0162_OI104287_SE_CPT_295_S05_20230620082141 - 0001.db</t>
  </si>
  <si>
    <t>230620082116.SBD</t>
  </si>
  <si>
    <t>OI104287_SEROV1_ET2200SSS_CPT_295_S05.001.jsf</t>
  </si>
  <si>
    <t>003203_20230620_08.09_OI103996SEROV1SPRINTNAV500.bin</t>
  </si>
  <si>
    <t>55;48;56.43737N</t>
  </si>
  <si>
    <t>7;44;25.94364E</t>
  </si>
  <si>
    <t>55;48;56.34252N</t>
  </si>
  <si>
    <t>7;44;26.88959E</t>
  </si>
  <si>
    <t>003204_20230620_08.24_OI103996SEROV1SPRINTNAV500.bin</t>
  </si>
  <si>
    <t>55;48;56.68069N</t>
  </si>
  <si>
    <t>7;44;25.46189E</t>
  </si>
  <si>
    <t>55;48;56.43696N</t>
  </si>
  <si>
    <t>7;44;26.37209E</t>
  </si>
  <si>
    <t>0163_OI104287_SE_CPT_295_P05_20230620083343 - 0001.db</t>
  </si>
  <si>
    <t>230620083231.SBD</t>
  </si>
  <si>
    <t>OI104287_SEROV1_ET2200SSS_CPT_295_P05.001.jsf</t>
  </si>
  <si>
    <t>55;48;51.07307N</t>
  </si>
  <si>
    <t>7;44;25.68608E</t>
  </si>
  <si>
    <t>55;48;50.68277N</t>
  </si>
  <si>
    <t>7;44;26.56128E</t>
  </si>
  <si>
    <t>55;48;50.77046N</t>
  </si>
  <si>
    <t>7;44;25.12985E</t>
  </si>
  <si>
    <t>55;48;50.57837N</t>
  </si>
  <si>
    <t>7;44;26.04590E</t>
  </si>
  <si>
    <t>0164_OI104287_SE_CPT_295_P14_20230620084410 - 0001.db</t>
  </si>
  <si>
    <t>230620084403.SBD</t>
  </si>
  <si>
    <t>OI104287_SEROV1_ET2200SSS_CPT_295_P14.001.jsf</t>
  </si>
  <si>
    <t>003205_20230620_08.39_OI103996SEROV1SPRINTNAV500.bin</t>
  </si>
  <si>
    <t>55;48;56.66763N</t>
  </si>
  <si>
    <t>7;44;24.98610E</t>
  </si>
  <si>
    <t>55;48;56.47574N</t>
  </si>
  <si>
    <t>7;44;25.85881E</t>
  </si>
  <si>
    <t>55;48;56.79239N</t>
  </si>
  <si>
    <t>7;44;24.49716E</t>
  </si>
  <si>
    <t>55;48;56.42535N</t>
  </si>
  <si>
    <t>7;44;25.33980E</t>
  </si>
  <si>
    <t>0165_OI104287_SE_CPT_295_P23_20230620085421 - 0001.db</t>
  </si>
  <si>
    <t>230620085355.SBD</t>
  </si>
  <si>
    <t>OI104287_SEROV1_ET2200SSS_CPT_295_P23.001.jsf</t>
  </si>
  <si>
    <t>55;48;51.03473N</t>
  </si>
  <si>
    <t>7;44;24.67909E</t>
  </si>
  <si>
    <t>55;48;50.62891N</t>
  </si>
  <si>
    <t>7;44;25.52508E</t>
  </si>
  <si>
    <t>003206_20230620_08.54_OI103996SEROV1SPRINTNAV500.bin</t>
  </si>
  <si>
    <t>55;48;50.63503N</t>
  </si>
  <si>
    <t>7;44;24.14601E</t>
  </si>
  <si>
    <t>55;48;50.43156N</t>
  </si>
  <si>
    <t>7;44;25.01180E</t>
  </si>
  <si>
    <t>0166_OI104287_SE_CPT_295_P32_20230620090407 - 0001.db</t>
  </si>
  <si>
    <t>230620090346.SBD</t>
  </si>
  <si>
    <t>OI104287_SEROV1_ET2200SSS_CPT_295_P32.001.jsf</t>
  </si>
  <si>
    <t>55;48;56.48841N</t>
  </si>
  <si>
    <t>7;44;23.99614E</t>
  </si>
  <si>
    <t>55;48;56.30329N</t>
  </si>
  <si>
    <t>7;44;24.82623E</t>
  </si>
  <si>
    <t>55;48;56.85625N</t>
  </si>
  <si>
    <t>7;44;23.51017E</t>
  </si>
  <si>
    <t>55;48;56.42716N</t>
  </si>
  <si>
    <t>7;44;24.29606E</t>
  </si>
  <si>
    <t>0167_OI104287_SE_CPT_295_P41_20230620091403 - 0001.db</t>
  </si>
  <si>
    <t>230620091347.SBD</t>
  </si>
  <si>
    <t>OI104287_SEROV1_ET2200SSS_CPT_295_P41.001.jsf</t>
  </si>
  <si>
    <t>003207_20230620_09.09_OI103996SEROV1SPRINTNAV500.bin</t>
  </si>
  <si>
    <t>55;48;50.79137N</t>
  </si>
  <si>
    <t>7;44;23.72848E</t>
  </si>
  <si>
    <t>55;48;50.35417N</t>
  </si>
  <si>
    <t>7;44;24.49762E</t>
  </si>
  <si>
    <t>55;48;50.47765N</t>
  </si>
  <si>
    <t>7;44;23.15395E</t>
  </si>
  <si>
    <t>55;48;50.50655N</t>
  </si>
  <si>
    <t>7;44;23.97711E</t>
  </si>
  <si>
    <t>0168_OI104287_SE_CPT_295_P50_20230620092353 - 0001.db</t>
  </si>
  <si>
    <t>230620092338.SBD</t>
  </si>
  <si>
    <t>OI104287_SEROV1_ET2200SSS_CPT_295_P50.001.jsf</t>
  </si>
  <si>
    <t>55;48;56.62187N</t>
  </si>
  <si>
    <t>7;44;23.04772E</t>
  </si>
  <si>
    <t>55;48;56.63219N</t>
  </si>
  <si>
    <t>7;44;23.77675E</t>
  </si>
  <si>
    <t>003208_20230620_09.24_OI103996SEROV1SPRINTNAV500.bin</t>
  </si>
  <si>
    <t>55;48;57.11307N</t>
  </si>
  <si>
    <t>7;44;23.02593E</t>
  </si>
  <si>
    <t>55;48;56.95477N</t>
  </si>
  <si>
    <t>7;44;23.81567E</t>
  </si>
  <si>
    <t>55;48;57.33749N</t>
  </si>
  <si>
    <t>7;44;23.06075E</t>
  </si>
  <si>
    <t>55;48;56.94405N</t>
  </si>
  <si>
    <t>7;44;23.80632E</t>
  </si>
  <si>
    <t>Vessel on the move to BH_126</t>
  </si>
  <si>
    <t>55;48;57.34832N</t>
  </si>
  <si>
    <t>7;44;23.05108E</t>
  </si>
  <si>
    <t>55;48;57.15120N</t>
  </si>
  <si>
    <t>7;44;23.62980E</t>
  </si>
  <si>
    <t>ROV on latch</t>
  </si>
  <si>
    <t>55;48;57.34407N</t>
  </si>
  <si>
    <t>7;44;23.05784E</t>
  </si>
  <si>
    <t>55;48;57.16629N</t>
  </si>
  <si>
    <t>7;44;23.63583E</t>
  </si>
  <si>
    <t>55;48;26.92329N</t>
  </si>
  <si>
    <t>7;44;34.46400E</t>
  </si>
  <si>
    <t>55;48;26.87346N</t>
  </si>
  <si>
    <t>7;44;35.11133E</t>
  </si>
  <si>
    <t>OI104287_SE_SVX2_SVP_20230620_0954_554844N_0074457E_020</t>
  </si>
  <si>
    <t>55;48;26.91418N</t>
  </si>
  <si>
    <t>7;44;34.35191E</t>
  </si>
  <si>
    <t>55;48;26.51362N</t>
  </si>
  <si>
    <t>7;44;35.12581E</t>
  </si>
  <si>
    <t>SVP_020</t>
  </si>
  <si>
    <t>55;48;25.96041N</t>
  </si>
  <si>
    <t>7;44;34.61366E</t>
  </si>
  <si>
    <t>55;48;25.72425N</t>
  </si>
  <si>
    <t>7;44;35.65145E</t>
  </si>
  <si>
    <t>0169_OI104287_SE_BH_126_P72_20230620100340 - 0001.db</t>
  </si>
  <si>
    <t>230620100330.SBD</t>
  </si>
  <si>
    <t>OI104287_SEROV1_ET2200SSS_BH_126_P72.001.jsf</t>
  </si>
  <si>
    <t>003210_20230620_09.54_OI103996SEROV1SPRINTNAV500.bin</t>
  </si>
  <si>
    <t>55;48;18.64563N</t>
  </si>
  <si>
    <t>7;44;34.82715E</t>
  </si>
  <si>
    <t>55;48;18.39296N</t>
  </si>
  <si>
    <t>7;44;35.89165E</t>
  </si>
  <si>
    <t>003211_20230620_10.09_OI103996SEROV1SPRINTNAV500.bin</t>
  </si>
  <si>
    <t>55;48;18.38388N</t>
  </si>
  <si>
    <t>7;44;35.36760E</t>
  </si>
  <si>
    <t>55;48;18.30093N</t>
  </si>
  <si>
    <t>7;44;36.40704E</t>
  </si>
  <si>
    <t>0170_OI104287_SE_BH_126_P63_20230620101525 - 0001.db</t>
  </si>
  <si>
    <t>230620101509.SBD</t>
  </si>
  <si>
    <t>OI104287_SEROV1_ET2200SSS_BH_126_P63.001.jsf</t>
  </si>
  <si>
    <t>55;48;25.68685N</t>
  </si>
  <si>
    <t>7;44;35.11941E</t>
  </si>
  <si>
    <t>55;48;25.58650N</t>
  </si>
  <si>
    <t>7;44;36.18314E</t>
  </si>
  <si>
    <t>55;48;26.06525N</t>
  </si>
  <si>
    <t>7;44;35.57396E</t>
  </si>
  <si>
    <t>55;48;25.75276N</t>
  </si>
  <si>
    <t>7;44;36.68856E</t>
  </si>
  <si>
    <t>0171_OI104287_SE_BH_126_P54_20230620102532 - 0001.db</t>
  </si>
  <si>
    <t>230620102514.SBD</t>
  </si>
  <si>
    <t>OI104287_SEROV1_ET2200SSS_BH_126_P54.001.jsf</t>
  </si>
  <si>
    <t>003212_20230620_10.24_OI103996SEROV1SPRINTNAV500.bin</t>
  </si>
  <si>
    <t>55;48;18.75460N</t>
  </si>
  <si>
    <t>7;44;35.85763E</t>
  </si>
  <si>
    <t>55;48;18.37395N</t>
  </si>
  <si>
    <t>7;44;36.92635E</t>
  </si>
  <si>
    <t>55;48;18.37886N</t>
  </si>
  <si>
    <t>7;44;36.29770E</t>
  </si>
  <si>
    <t>55;48;18.29474N</t>
  </si>
  <si>
    <t>7;44;37.43720E</t>
  </si>
  <si>
    <t>0172_OI104287_SE_BH_126_P45_20230620103533 - 0001.db</t>
  </si>
  <si>
    <t>230620103512.SBD</t>
  </si>
  <si>
    <t>OI104287_SEROV1_ET2200SSS_BH_126_P45.001.jsf</t>
  </si>
  <si>
    <t>55;48;25.57577N</t>
  </si>
  <si>
    <t>7;44;36.09260E</t>
  </si>
  <si>
    <t>55;48;25.50080N</t>
  </si>
  <si>
    <t>7;44;37.21391E</t>
  </si>
  <si>
    <t>003213_20230620_10.39_OI103996SEROV1SPRINTNAV500.bin</t>
  </si>
  <si>
    <t>55;48;25.74186N</t>
  </si>
  <si>
    <t>7;44;36.63382E</t>
  </si>
  <si>
    <t>55;48;25.47048N</t>
  </si>
  <si>
    <t>7;44;37.72568E</t>
  </si>
  <si>
    <t>0173_OI104287_SE_BH_126_P36_20230620104702 - 0001.db</t>
  </si>
  <si>
    <t>230620104643.SBD</t>
  </si>
  <si>
    <t>OI104287_SEROV1_ET2200SSS_BH_126_P36.001.jsf</t>
  </si>
  <si>
    <t>55;48;18.70330N</t>
  </si>
  <si>
    <t>7;44;36.83828E</t>
  </si>
  <si>
    <t>55;48;18.38572N</t>
  </si>
  <si>
    <t>7;44;37.95561E</t>
  </si>
  <si>
    <t>55;48;18.48940N</t>
  </si>
  <si>
    <t>7;44;37.34604E</t>
  </si>
  <si>
    <t>55;48;18.32296N</t>
  </si>
  <si>
    <t>7;44;38.48095E</t>
  </si>
  <si>
    <t>0174_OI104287_SE_BH_126_P27_20230620105642 - 0001.db</t>
  </si>
  <si>
    <t>230620105623.SBD</t>
  </si>
  <si>
    <t>OI104287_SEROV1_ET2200SSS_BH_126_P27.001.jsf</t>
  </si>
  <si>
    <t>003214_20230620_10.54_OI103996SEROV1SPRINTNAV500.bin</t>
  </si>
  <si>
    <t>55;48;25.66433N</t>
  </si>
  <si>
    <t>7;44;37.13714E</t>
  </si>
  <si>
    <t>55;48;25.49537N</t>
  </si>
  <si>
    <t>7;44;38.24981E</t>
  </si>
  <si>
    <t>55;48;25.69372N</t>
  </si>
  <si>
    <t>7;44;37.67675E</t>
  </si>
  <si>
    <t>55;48;25.57684N</t>
  </si>
  <si>
    <t>7;44;38.76037E</t>
  </si>
  <si>
    <t>0175_OI104287_SE_BH_126_P18_20230620110813 - 0001.db</t>
  </si>
  <si>
    <t>230620110759.SBD</t>
  </si>
  <si>
    <t>OI104287_SEROV1_ET2200SSS_BH_126_P18.001.jsf</t>
  </si>
  <si>
    <t>55;48;18.56488N</t>
  </si>
  <si>
    <t>7;44;37.90060E</t>
  </si>
  <si>
    <t>55;48;18.40187N</t>
  </si>
  <si>
    <t>7;44;38.99181E</t>
  </si>
  <si>
    <t>003215_20230620_11.09_OI103996SEROV1SPRINTNAV500.bin</t>
  </si>
  <si>
    <t>55;48;18.17318N</t>
  </si>
  <si>
    <t>7;44;38.39851E</t>
  </si>
  <si>
    <t>55;48;18.23138N</t>
  </si>
  <si>
    <t>7;44;39.51746E</t>
  </si>
  <si>
    <t>0176_OI104287_SE_BH_126_P09_20230620111854 - 0001.db</t>
  </si>
  <si>
    <t>230620111837.SBD</t>
  </si>
  <si>
    <t>OI104287_SEROV1_ET2200SSS_BH_126_P09.001.jsf</t>
  </si>
  <si>
    <t>55;48;25.46890N</t>
  </si>
  <si>
    <t>7;44;38.18895E</t>
  </si>
  <si>
    <t>55;48;25.52389N</t>
  </si>
  <si>
    <t>7;44;39.28270E</t>
  </si>
  <si>
    <t>003216_20230620_11.24_OI103996SEROV1SPRINTNAV500.bin</t>
  </si>
  <si>
    <t>55;48;25.69911N</t>
  </si>
  <si>
    <t>7;44;38.71822E</t>
  </si>
  <si>
    <t>55;48;25.63312N</t>
  </si>
  <si>
    <t>7;44;39.79929E</t>
  </si>
  <si>
    <t>0177_OI104287_SE_BH_126_C00_20230620113032 - 0001.db</t>
  </si>
  <si>
    <t>230620112958.SBD</t>
  </si>
  <si>
    <t>OI104287_SEROV1_ET2200SSS_BH_126_C00.001.jsf</t>
  </si>
  <si>
    <t>55;48;18.61376N</t>
  </si>
  <si>
    <t>7;44;38.90935E</t>
  </si>
  <si>
    <t>55;48;18.47926N</t>
  </si>
  <si>
    <t>7;44;40.02470E</t>
  </si>
  <si>
    <t>55;48;18.45479N</t>
  </si>
  <si>
    <t>7;44;39.40653E</t>
  </si>
  <si>
    <t>55;48;18.24194N</t>
  </si>
  <si>
    <t>7;44;40.54823E</t>
  </si>
  <si>
    <t>0178_OI104287_SE_BH_126_S09_20230620114021 - 0001.db</t>
  </si>
  <si>
    <t>230620114001.SBD</t>
  </si>
  <si>
    <t>OI104287_SEROV1_ET2200SSS_BH_126_S09.001.jsf</t>
  </si>
  <si>
    <t>003217_20230620_11.39_OI103996SEROV1SPRINTNAV500.bin</t>
  </si>
  <si>
    <t>55;48;25.68165N</t>
  </si>
  <si>
    <t>7;44;39.22364E</t>
  </si>
  <si>
    <t>55;48;25.54274N</t>
  </si>
  <si>
    <t>7;44;40.32162E</t>
  </si>
  <si>
    <t>55;48;25.89970N</t>
  </si>
  <si>
    <t>7;44;39.75501E</t>
  </si>
  <si>
    <t>55;48;25.82971N</t>
  </si>
  <si>
    <t>7;44;40.81769E</t>
  </si>
  <si>
    <t>0179_OI104287_SE_BH_126_S18_20230620115140 - 0001.db</t>
  </si>
  <si>
    <t>230620115126.SBD</t>
  </si>
  <si>
    <t>OI104287_SEROV1_ET2200SSS_BH_126_S18.001.jsf</t>
  </si>
  <si>
    <t>55;48;18.54780N</t>
  </si>
  <si>
    <t>7;44;39.94545E</t>
  </si>
  <si>
    <t>55;48;18.45105N</t>
  </si>
  <si>
    <t>7;44;41.06301E</t>
  </si>
  <si>
    <t>003218_20230620_11.54_OI103996SEROV1SPRINTNAV500.bin</t>
  </si>
  <si>
    <t>55;48;18.29395N</t>
  </si>
  <si>
    <t>7;44;40.48883E</t>
  </si>
  <si>
    <t>55;48;18.29354N</t>
  </si>
  <si>
    <t>7;44;41.58504E</t>
  </si>
  <si>
    <t>0180_OI104287_SE_BH_126_S27_20230620120208 - 0001.db</t>
  </si>
  <si>
    <t>230620120154.SBD</t>
  </si>
  <si>
    <t>OI104287_SEROV1_ET2200SSS_BH_126_S27.001.jsf</t>
  </si>
  <si>
    <t>55;48;25.82295N</t>
  </si>
  <si>
    <t>7;44;40.30701E</t>
  </si>
  <si>
    <t>55;48;25.78098N</t>
  </si>
  <si>
    <t>7;44;41.34636E</t>
  </si>
  <si>
    <t>55;48;25.99577N</t>
  </si>
  <si>
    <t>7;44;40.75583E</t>
  </si>
  <si>
    <t>55;48;25.92310N</t>
  </si>
  <si>
    <t>7;44;41.85269E</t>
  </si>
  <si>
    <t>0181_OI104287_SE_BH_126_S36_20230620121205 - 0001.db</t>
  </si>
  <si>
    <t>230620121153.SBD</t>
  </si>
  <si>
    <t>OI104287_SEROV1_ET2200SSS_BH_126_S36.001.jsf</t>
  </si>
  <si>
    <t>003219_20230620_12.09_OI103996SEROV1SPRINTNAV500.bin</t>
  </si>
  <si>
    <t>55;48;18.71998N</t>
  </si>
  <si>
    <t>7;44;40.99360E</t>
  </si>
  <si>
    <t>55;48;18.48681N</t>
  </si>
  <si>
    <t>7;44;42.09167E</t>
  </si>
  <si>
    <t>230620121827.SBD</t>
  </si>
  <si>
    <t>55;48;18.42682N</t>
  </si>
  <si>
    <t>7;44;41.43426E</t>
  </si>
  <si>
    <t>55;48;18.28313N</t>
  </si>
  <si>
    <t>7;44;42.61612E</t>
  </si>
  <si>
    <t>0182_OI104287_SE_BH_126_S45_20230620122151 - 0001.db</t>
  </si>
  <si>
    <t>230620122135.SBD</t>
  </si>
  <si>
    <t>OI104287_SEROV1_ET2200SSS_BH_126_S45.001.jsf</t>
  </si>
  <si>
    <t>55;48;25.85380N</t>
  </si>
  <si>
    <t>7;44;41.27615E</t>
  </si>
  <si>
    <t>55;48;25.66375N</t>
  </si>
  <si>
    <t>7;44;42.38316E</t>
  </si>
  <si>
    <t>003220_20230620_12.24_OI103996SEROV1SPRINTNAV500.bin</t>
  </si>
  <si>
    <t>55;48;25.93119N</t>
  </si>
  <si>
    <t>7;44;41.78956E</t>
  </si>
  <si>
    <t>55;48;25.77132N</t>
  </si>
  <si>
    <t>7;44;42.90429E</t>
  </si>
  <si>
    <t>0183_OI104287_SE_BH_126_S54_20230620123211 - 0001.db</t>
  </si>
  <si>
    <t>230620123155.SBD</t>
  </si>
  <si>
    <t>OI104287_SEROV1_ET2200SSS_BH_126_S54.001.jsf</t>
  </si>
  <si>
    <t>55;48;18.70387N</t>
  </si>
  <si>
    <t>7;44;42.02552E</t>
  </si>
  <si>
    <t>55;48;18.48907N</t>
  </si>
  <si>
    <t>7;44;43.12848E</t>
  </si>
  <si>
    <t>55;48;18.42405N</t>
  </si>
  <si>
    <t>7;44;42.48051E</t>
  </si>
  <si>
    <t>55;48;18.32914N</t>
  </si>
  <si>
    <t>7;44;43.63995E</t>
  </si>
  <si>
    <t>0184_OI104287_SE_BH_126_S63_20230620124215 - 0001.db</t>
  </si>
  <si>
    <t>230620124204.SBD</t>
  </si>
  <si>
    <t>OI104287_SEROV1_ET2200SSS_BH_126_S63.001.jsf</t>
  </si>
  <si>
    <t>003221_20230620_12.39_OI103996SEROV1SPRINTNAV500.bin</t>
  </si>
  <si>
    <t>55;48;25.74962N</t>
  </si>
  <si>
    <t>7;44;42.31464E</t>
  </si>
  <si>
    <t>55;48;25.68260N</t>
  </si>
  <si>
    <t>7;44;43.41364E</t>
  </si>
  <si>
    <t>55;48;25.93864N</t>
  </si>
  <si>
    <t>7;44;42.81380E</t>
  </si>
  <si>
    <t>55;48;25.81688N</t>
  </si>
  <si>
    <t>7;44;43.92902E</t>
  </si>
  <si>
    <t>0185_OI104287_SE_BH_126_S72_20230620125239 - 0001.db</t>
  </si>
  <si>
    <t>230620125230.SBD</t>
  </si>
  <si>
    <t>OI104287_SEROV1_ET2200SSS_BH_126_S72.001.jsf</t>
  </si>
  <si>
    <t>55;48;18.70008N</t>
  </si>
  <si>
    <t>7;44;43.05996E</t>
  </si>
  <si>
    <t>55;48;18.52920N</t>
  </si>
  <si>
    <t>7;44;44.15594E</t>
  </si>
  <si>
    <t>003222_20230620_12.54_OI103996SEROV1SPRINTNAV500.bin</t>
  </si>
  <si>
    <t>55;48;18.04163N</t>
  </si>
  <si>
    <t>7;44;43.05882E</t>
  </si>
  <si>
    <t>55;48;18.03946N</t>
  </si>
  <si>
    <t>7;44;44.12637E</t>
  </si>
  <si>
    <t>55;48;18.03889N</t>
  </si>
  <si>
    <t>7;44;43.08537E</t>
  </si>
  <si>
    <t>55;48;17.93642N</t>
  </si>
  <si>
    <t>7;44;43.74858E</t>
  </si>
  <si>
    <t>Vessel on the move to CPT_180</t>
  </si>
  <si>
    <t>55;48;18.04040N</t>
  </si>
  <si>
    <t>7;44;43.08739E</t>
  </si>
  <si>
    <t>55;48;18.00597N</t>
  </si>
  <si>
    <t>7;44;43.69366E</t>
  </si>
  <si>
    <t>55;48;18.04124N</t>
  </si>
  <si>
    <t>7;44;43.08948E</t>
  </si>
  <si>
    <t>55;48;18.00537N</t>
  </si>
  <si>
    <t>7;44;43.69607E</t>
  </si>
  <si>
    <t>Vessel in location, WROV out of latch</t>
  </si>
  <si>
    <t>55;47;41.24425N</t>
  </si>
  <si>
    <t>7;43;16.81501E</t>
  </si>
  <si>
    <t>55;47;41.18254N</t>
  </si>
  <si>
    <t>7;43;17.44880E</t>
  </si>
  <si>
    <t>OI104287_SE_SVX2_SVP_20230620_1326_554768N_0074328E_021</t>
  </si>
  <si>
    <t>55;47;41.24683N</t>
  </si>
  <si>
    <t>7;43;16.80354E</t>
  </si>
  <si>
    <t>55;47;41.42244N</t>
  </si>
  <si>
    <t>7;43;17.61144E</t>
  </si>
  <si>
    <t>SVP_021</t>
  </si>
  <si>
    <t>55;47;40.35875N</t>
  </si>
  <si>
    <t>7;43;16.82658E</t>
  </si>
  <si>
    <t>55;47;40.36435N</t>
  </si>
  <si>
    <t>7;43;18.05381E</t>
  </si>
  <si>
    <t>0186_OI104287_SE_CPT_180_S50_20230620133151 - 0001.db</t>
  </si>
  <si>
    <t>230620133110.SBD</t>
  </si>
  <si>
    <t>OI104287_SEROV1_ET2200SSS_CPT_180_S50.001.jsf</t>
  </si>
  <si>
    <t>003224_20230620_13.24_OI103996SEROV1SPRINTNAV500.bin</t>
  </si>
  <si>
    <t>55;47;34.71822N</t>
  </si>
  <si>
    <t>7;43;17.00148E</t>
  </si>
  <si>
    <t>55;47;34.75545N</t>
  </si>
  <si>
    <t>7;43;18.23365E</t>
  </si>
  <si>
    <t>55;47;35.24058N</t>
  </si>
  <si>
    <t>7;43;16.46728E</t>
  </si>
  <si>
    <t>55;47;35.07606N</t>
  </si>
  <si>
    <t>7;43;17.69865E</t>
  </si>
  <si>
    <t>0187_OI104287_SE_CPT_180_S41_20230620134150 - 0001.db</t>
  </si>
  <si>
    <t>230620134143.SBD</t>
  </si>
  <si>
    <t>OI104287_SEROV1_ET2200SSS_CPT_180_S41.001.jsf</t>
  </si>
  <si>
    <t>003225_20230620_13.39_OI103996SEROV1SPRINTNAV500.bin</t>
  </si>
  <si>
    <t>55;47;40.85568N</t>
  </si>
  <si>
    <t>7;43;16.27813E</t>
  </si>
  <si>
    <t>55;47;40.69658N</t>
  </si>
  <si>
    <t>7;43;17.52545E</t>
  </si>
  <si>
    <t>55;47;40.70132N</t>
  </si>
  <si>
    <t>7;43;15.83948E</t>
  </si>
  <si>
    <t>55;47;40.66384N</t>
  </si>
  <si>
    <t>7;43;17.00704E</t>
  </si>
  <si>
    <t>0188_OI104287_SE_CPT_180_S32_20230620135022 - 0001.db</t>
  </si>
  <si>
    <t>230620135007.SBD</t>
  </si>
  <si>
    <t>OI104287_SEROV1_ET2200SSS_CPT_180_S32.001.jsf</t>
  </si>
  <si>
    <t>55;47;34.90331N</t>
  </si>
  <si>
    <t>7;43;16.02091E</t>
  </si>
  <si>
    <t>55;47;34.85020N</t>
  </si>
  <si>
    <t>7;43;17.19473E</t>
  </si>
  <si>
    <t>003226_20230620_13.54_OI103996SEROV1SPRINTNAV500.bin</t>
  </si>
  <si>
    <t>55;47;34.43762N</t>
  </si>
  <si>
    <t>7;43;15.52257E</t>
  </si>
  <si>
    <t>55;47;34.62736N</t>
  </si>
  <si>
    <t>7;43;16.68991E</t>
  </si>
  <si>
    <t>0189_OI104287_SE_CPT_180_S23_20230620140006 - 0001.db</t>
  </si>
  <si>
    <t>230620135954.SBD</t>
  </si>
  <si>
    <t>OI104287_SEROV1_ET2200SSS_CPT_180_S23.001.jsf</t>
  </si>
  <si>
    <t>55;47;40.43102N</t>
  </si>
  <si>
    <t>7;43;15.30963E</t>
  </si>
  <si>
    <t>55;47;40.43904N</t>
  </si>
  <si>
    <t>7;43;16.49890E</t>
  </si>
  <si>
    <t>55;47;40.73975N</t>
  </si>
  <si>
    <t>7;43;14.80418E</t>
  </si>
  <si>
    <t>55;47;40.61269N</t>
  </si>
  <si>
    <t>7;43;15.97295E</t>
  </si>
  <si>
    <t>0190_OI104287_SE_CPT_180_S14_20230620140953 - 0001.db</t>
  </si>
  <si>
    <t>230620140924.SBD</t>
  </si>
  <si>
    <t>OI104287_SEROV1_ET2200SSS_CPT_180_S14.001.jsf</t>
  </si>
  <si>
    <t>003227_20230620_14.09_OI103996SEROV1SPRINTNAV500.bin</t>
  </si>
  <si>
    <t>55;47;34.90941N</t>
  </si>
  <si>
    <t>7;43;15.01009E</t>
  </si>
  <si>
    <t>55;47;34.76677N</t>
  </si>
  <si>
    <t>7;43;16.16396E</t>
  </si>
  <si>
    <t>55;47;34.57384N</t>
  </si>
  <si>
    <t>7;43;14.49012E</t>
  </si>
  <si>
    <t>55;47;34.53382N</t>
  </si>
  <si>
    <t>7;43;15.65249E</t>
  </si>
  <si>
    <t>0191_OI104287_SE_CPT_180_S05_20230620142041 - 0001.db</t>
  </si>
  <si>
    <t>230620142030.SBD</t>
  </si>
  <si>
    <t>OI104287_SEROV1_ET2200SSS_CPT_180_S05.001.jsf</t>
  </si>
  <si>
    <t>55;47;40.59199N</t>
  </si>
  <si>
    <t>7;43;14.29128E</t>
  </si>
  <si>
    <t>55;47;40.43451N</t>
  </si>
  <si>
    <t>7;43;15.46632E</t>
  </si>
  <si>
    <t>003228_20230620_14.24_OI103996SEROV1SPRINTNAV500.bin</t>
  </si>
  <si>
    <t>55;47;40.78142N</t>
  </si>
  <si>
    <t>7;43;13.78326E</t>
  </si>
  <si>
    <t>55;47;40.62446N</t>
  </si>
  <si>
    <t>7;43;14.93584E</t>
  </si>
  <si>
    <t>0192_OI104287_SE_CPT_180_P05_20230620143101 - 0001.db</t>
  </si>
  <si>
    <t>230620143026.SBD</t>
  </si>
  <si>
    <t>OI104287_SEROV1_ET2200SSS_CPT_180_P05.001.jsf</t>
  </si>
  <si>
    <t>55;47;34.86366N</t>
  </si>
  <si>
    <t>7;43;13.95072E</t>
  </si>
  <si>
    <t>55;47;34.71698N</t>
  </si>
  <si>
    <t>7;43;15.12805E</t>
  </si>
  <si>
    <t>55;47;34.65981N</t>
  </si>
  <si>
    <t>7;43;13.43886E</t>
  </si>
  <si>
    <t>55;47;34.61137N</t>
  </si>
  <si>
    <t>7;43;14.61689E</t>
  </si>
  <si>
    <t>0193_OI104287_SE_CPT_180_P14_20230620144107 - 0001.db</t>
  </si>
  <si>
    <t>230620144058.SBD</t>
  </si>
  <si>
    <t>OI104287_SEROV1_ET2200SSS_CPT_180_P14.001.jsf</t>
  </si>
  <si>
    <t>003229_20230620_14.39_OI103996SEROV1SPRINTNAV500.bin</t>
  </si>
  <si>
    <t>55;47;40.54319N</t>
  </si>
  <si>
    <t>7;43;13.26796E</t>
  </si>
  <si>
    <t>55;47;40.40418N</t>
  </si>
  <si>
    <t>7;43;14.42951E</t>
  </si>
  <si>
    <t>55;47;40.64732N</t>
  </si>
  <si>
    <t>7;43;12.74783E</t>
  </si>
  <si>
    <t>55;47;40.71861N</t>
  </si>
  <si>
    <t>7;43;13.91080E</t>
  </si>
  <si>
    <t>0194_OI104287_SE_CPT_180_P23_20230620145056 - 0001.db</t>
  </si>
  <si>
    <t>230620145045.SBD</t>
  </si>
  <si>
    <t>OI104287_SEROV1_ET2200SSS_CPT_180_P23.001.jsf</t>
  </si>
  <si>
    <t>55;47;34.79813N</t>
  </si>
  <si>
    <t>7;43;12.91425E</t>
  </si>
  <si>
    <t>55;47;34.77673N</t>
  </si>
  <si>
    <t>7;43;14.09638E</t>
  </si>
  <si>
    <t>003230_20230620_14.54_OI103996SEROV1SPRINTNAV500.bin</t>
  </si>
  <si>
    <t>55;47;34.50566N</t>
  </si>
  <si>
    <t>7;43;12.40363E</t>
  </si>
  <si>
    <t>55;47;34.51300N</t>
  </si>
  <si>
    <t>7;43;13.58582E</t>
  </si>
  <si>
    <t>0195_OI104287_SE_CPT_180_P32_20230620150036 - 0001.db</t>
  </si>
  <si>
    <t>230620150014.SBD</t>
  </si>
  <si>
    <t>OI104287_SEROV1_ET2200SSS_CPT_180_P32.001.jsf</t>
  </si>
  <si>
    <t>55;47;40.42270N</t>
  </si>
  <si>
    <t>7;43;12.23201E</t>
  </si>
  <si>
    <t>55;47;40.41203N</t>
  </si>
  <si>
    <t>7;43;13.40024E</t>
  </si>
  <si>
    <t>55;47;40.50723N</t>
  </si>
  <si>
    <t>7;43;11.72048E</t>
  </si>
  <si>
    <t>55;47;40.60469N</t>
  </si>
  <si>
    <t>7;43;12.87641E</t>
  </si>
  <si>
    <t>0196_OI104287_SE_CPT_180_P41_20230620151108 - 0001.db</t>
  </si>
  <si>
    <t>230620151010.SBD</t>
  </si>
  <si>
    <t>OI104287_SEROV1_ET2200SSS_CPT_180_P41.001.jsf</t>
  </si>
  <si>
    <t>003231_20230620_15.09_OI103996SEROV1SPRINTNAV500.bin</t>
  </si>
  <si>
    <t>55;47;34.56530N</t>
  </si>
  <si>
    <t>7;43;11.90409E</t>
  </si>
  <si>
    <t>55;47;34.63309N</t>
  </si>
  <si>
    <t>7;43;13.06772E</t>
  </si>
  <si>
    <t>55;47;34.38685N</t>
  </si>
  <si>
    <t>7;43;11.38071E</t>
  </si>
  <si>
    <t>55;47;34.48131N</t>
  </si>
  <si>
    <t>7;43;12.55987E</t>
  </si>
  <si>
    <t>0197_OI104287_SE_CPT_180_P50_20230620152140 - 0001.db</t>
  </si>
  <si>
    <t>230620152118.SBD</t>
  </si>
  <si>
    <t>OI104287_SEROV1_ET2200SSS_CPT_180_P50.001.jsf</t>
  </si>
  <si>
    <t>55;47;40.24116N</t>
  </si>
  <si>
    <t>7;43;11.19546E</t>
  </si>
  <si>
    <t>55;47;40.39332N</t>
  </si>
  <si>
    <t>7;43;12.36796E</t>
  </si>
  <si>
    <t>003232_20230620_15.24_OI103996SEROV1SPRINTNAV500.bin</t>
  </si>
  <si>
    <t>55;47;34.55076N</t>
  </si>
  <si>
    <t>7;43;16.76503E</t>
  </si>
  <si>
    <t>55;47;34.58240N</t>
  </si>
  <si>
    <t>7;43;17.72008E</t>
  </si>
  <si>
    <t>0198_OI104287_SE_CPT_180_S41_20230620154032 - 0001.db</t>
  </si>
  <si>
    <t>003233_20230620_15.39_OI103996SEROV1SPRINTNAV500.bin</t>
  </si>
  <si>
    <t>55;47;35.42916N</t>
  </si>
  <si>
    <t>7;43;16.71526E</t>
  </si>
  <si>
    <t>55;47;35.58330N</t>
  </si>
  <si>
    <t>7;43;17.68718E</t>
  </si>
  <si>
    <t>BM06</t>
  </si>
  <si>
    <t>55;47;35.81882N</t>
  </si>
  <si>
    <t>7;43;16.72977E</t>
  </si>
  <si>
    <t>55;47;35.74051N</t>
  </si>
  <si>
    <t>7;43;17.80094E</t>
  </si>
  <si>
    <t>Log on. Infill for grad data</t>
  </si>
  <si>
    <t>55;47;41.24234N</t>
  </si>
  <si>
    <t>7;42;48.33018E</t>
  </si>
  <si>
    <t>55;47;40.89452N</t>
  </si>
  <si>
    <t>7;42;48.14661E</t>
  </si>
  <si>
    <t>55;47;41.26624N</t>
  </si>
  <si>
    <t>7;42;48.14994E</t>
  </si>
  <si>
    <t>Vessel on the move to CPT_224</t>
  </si>
  <si>
    <t>OI104287_SE_SVX2_SVP_20230620_1640_554815N_0073935E_022</t>
  </si>
  <si>
    <t>55;48;09.28169N</t>
  </si>
  <si>
    <t>7;39;21.24356E</t>
  </si>
  <si>
    <t>55;48;09.24863N</t>
  </si>
  <si>
    <t>7;39;22.25032E</t>
  </si>
  <si>
    <t>SVP_022</t>
  </si>
  <si>
    <t>55;48;09.60436N</t>
  </si>
  <si>
    <t>7;39;21.23178E</t>
  </si>
  <si>
    <t>55;48;09.56380N</t>
  </si>
  <si>
    <t>7;39;22.26752E</t>
  </si>
  <si>
    <t>0199_OI104287_SE_CPT_224_S50_20230620164804 - 0001.db</t>
  </si>
  <si>
    <t>230620164756.SBD</t>
  </si>
  <si>
    <t>OI104287_SEROV1_ET2200SSS_CPT_224_S50.001.jsf</t>
  </si>
  <si>
    <t>003237_20230620_16.39_OI103996SEROV1SPRINTNAV500.bin</t>
  </si>
  <si>
    <t>55;48;15.50669N</t>
  </si>
  <si>
    <t>7;39;20.94109E</t>
  </si>
  <si>
    <t>55;48;15.46661N</t>
  </si>
  <si>
    <t>7;39;22.06082E</t>
  </si>
  <si>
    <t>55;48;15.83003N</t>
  </si>
  <si>
    <t>7;39;20.41206E</t>
  </si>
  <si>
    <t>55;48;15.71238N</t>
  </si>
  <si>
    <t>7;39;21.53880E</t>
  </si>
  <si>
    <t>0200_OI104287_SE_CPT_224_S41_20230620165811 - 0001.db</t>
  </si>
  <si>
    <t>230620165740.SBD</t>
  </si>
  <si>
    <t>OI104287_SEROV1_ET2200SSS_CPT_224_S41.001.jsf</t>
  </si>
  <si>
    <t>003238_20230620_16.54_OI103996SEROV1SPRINTNAV500.bin</t>
  </si>
  <si>
    <t>55;48;09.97886N</t>
  </si>
  <si>
    <t>7;39;20.61216E</t>
  </si>
  <si>
    <t>55;48;09.73987N</t>
  </si>
  <si>
    <t>7;39;21.74097E</t>
  </si>
  <si>
    <t>55;48;09.29638N</t>
  </si>
  <si>
    <t>7;39;20.13666E</t>
  </si>
  <si>
    <t>55;48;09.50723N</t>
  </si>
  <si>
    <t>7;39;21.23222E</t>
  </si>
  <si>
    <t>0201_OI104287_SE_CPT_224_S32_20230620170739 - 0001.db</t>
  </si>
  <si>
    <t>230620170732.SBD</t>
  </si>
  <si>
    <t>OI104287_SEROV1_ET2200SSS_CPT_224_S32.001.jsf</t>
  </si>
  <si>
    <t>55;48;15.28713N</t>
  </si>
  <si>
    <t>7;39;19.88363E</t>
  </si>
  <si>
    <t>55;48;15.53571N</t>
  </si>
  <si>
    <t>7;39;21.01647E</t>
  </si>
  <si>
    <t>003239_20230620_17.09_OI103996SEROV1SPRINTNAV500.bin</t>
  </si>
  <si>
    <t>55;48;15.96052N</t>
  </si>
  <si>
    <t>7;39;19.39824E</t>
  </si>
  <si>
    <t>55;48;15.78012N</t>
  </si>
  <si>
    <t>7;39;20.49988E</t>
  </si>
  <si>
    <t>0202_OI104287_SE_CPT_224_S23_20230620171736 - 0001.db</t>
  </si>
  <si>
    <t>230620171730.SBD</t>
  </si>
  <si>
    <t>OI104287_SEROV1_ET2200SSS_CPT_224_S23.001.jsf</t>
  </si>
  <si>
    <t>55;48;09.91255N</t>
  </si>
  <si>
    <t>7;39;19.59436E</t>
  </si>
  <si>
    <t>55;48;09.70487N</t>
  </si>
  <si>
    <t>7;39;20.70235E</t>
  </si>
  <si>
    <t>55;48;09.49347N</t>
  </si>
  <si>
    <t>7;39;19.05932E</t>
  </si>
  <si>
    <t>55;48;09.45170N</t>
  </si>
  <si>
    <t>7;39;20.19873E</t>
  </si>
  <si>
    <t>0203_OI104287_SE_CPT_224_S14_20230620172746 - 0001.db</t>
  </si>
  <si>
    <t>230620172723.SBD</t>
  </si>
  <si>
    <t>OI104287_SEROV1_ET2200SSS_CPT_224_S14.001.jsf</t>
  </si>
  <si>
    <t>003240_20230620_17.24_OI103996SEROV1SPRINTNAV500.bin</t>
  </si>
  <si>
    <t>55;48;15.55646N</t>
  </si>
  <si>
    <t>7;39;18.79463E</t>
  </si>
  <si>
    <t>55;48;15.58127N</t>
  </si>
  <si>
    <t>7;39;19.98298E</t>
  </si>
  <si>
    <t>55;48;16.02173N</t>
  </si>
  <si>
    <t>7;39;18.36954E</t>
  </si>
  <si>
    <t>55;48;15.83851N</t>
  </si>
  <si>
    <t>7;39;19.47785E</t>
  </si>
  <si>
    <t>0204_OI104287_SE_CPT_224_S05_20230620173738 - 0001.db</t>
  </si>
  <si>
    <t>230620173726.SBD</t>
  </si>
  <si>
    <t>OI104287_SEROV1_ET2200SSS_CPT_224_S05.001.jsf</t>
  </si>
  <si>
    <t>55;48;09.80456N</t>
  </si>
  <si>
    <t>7;39;18.55493E</t>
  </si>
  <si>
    <t>55;48;09.65795N</t>
  </si>
  <si>
    <t>7;39;19.68697E</t>
  </si>
  <si>
    <t>003241_20230620_17.39_OI103996SEROV1SPRINTNAV500.bin</t>
  </si>
  <si>
    <t>55;48;09.54589N</t>
  </si>
  <si>
    <t>7;39;18.07711E</t>
  </si>
  <si>
    <t>55;48;09.45065N</t>
  </si>
  <si>
    <t>7;39;19.15981E</t>
  </si>
  <si>
    <t>0205_OI104287_SE_CPT_224_P05_20230620174756 - 0001.db</t>
  </si>
  <si>
    <t>230620174752.SBD</t>
  </si>
  <si>
    <t>OI104287_SEROV1_ET2200SSS_CPT_224_P05.001.jsf</t>
  </si>
  <si>
    <t>55;48;15.61632N</t>
  </si>
  <si>
    <t>7;39;17.82612E</t>
  </si>
  <si>
    <t>55;48;15.64358N</t>
  </si>
  <si>
    <t>7;39;18.94949E</t>
  </si>
  <si>
    <t>55;48;16.09645N</t>
  </si>
  <si>
    <t>7;39;17.34369E</t>
  </si>
  <si>
    <t>55;48;15.81135N</t>
  </si>
  <si>
    <t>7;39;18.43079E</t>
  </si>
  <si>
    <t>0206_OI104287_SE_CPT_224_P14_20230620175725 - 0001.db</t>
  </si>
  <si>
    <t>230620175709.SBD</t>
  </si>
  <si>
    <t>OI104287_SEROV1_ET2200SSS_CPT_224_P14.001.jsf</t>
  </si>
  <si>
    <t>003242_20230620_17.54_OI103996SEROV1SPRINTNAV500.bin</t>
  </si>
  <si>
    <t>55;48;09.88101N</t>
  </si>
  <si>
    <t>7;39;17.51646E</t>
  </si>
  <si>
    <t>55;48;09.61963N</t>
  </si>
  <si>
    <t>7;39;18.64141E</t>
  </si>
  <si>
    <t>55;48;09.71122N</t>
  </si>
  <si>
    <t>7;39;16.97136E</t>
  </si>
  <si>
    <t>55;48;09.47313N</t>
  </si>
  <si>
    <t>7;39;18.12753E</t>
  </si>
  <si>
    <t>0207_OI104287_SE_CPT_224_P23_20230620180830 - 0001.db</t>
  </si>
  <si>
    <t>230620180823.SBD</t>
  </si>
  <si>
    <t>OI104287_SEROV1_ET2200SSS_CPT_224_P23.001.jsf</t>
  </si>
  <si>
    <t>55;48;15.80507N</t>
  </si>
  <si>
    <t>7;39;16.70765E</t>
  </si>
  <si>
    <t>55;48;15.63559N</t>
  </si>
  <si>
    <t>7;39;17.91389E</t>
  </si>
  <si>
    <t>003243_20230620_18.09_OI103996SEROV1SPRINTNAV500.bin</t>
  </si>
  <si>
    <t>55;48;15.97500N</t>
  </si>
  <si>
    <t>7;39;16.22693E</t>
  </si>
  <si>
    <t>55;48;15.77514N</t>
  </si>
  <si>
    <t>7;39;17.40032E</t>
  </si>
  <si>
    <t>0208_OI104287_SE_CPT_224_P32_20230620181826 - 0001.db</t>
  </si>
  <si>
    <t>230620181818.SBD</t>
  </si>
  <si>
    <t>OI104287_SEROV1_ET2200SSS_CPT_224_P32.001.jsf</t>
  </si>
  <si>
    <t>55;48;09.75813N</t>
  </si>
  <si>
    <t>7;39;16.42986E</t>
  </si>
  <si>
    <t>55;48;09.63864N</t>
  </si>
  <si>
    <t>7;39;17.60913E</t>
  </si>
  <si>
    <t>003244_20230620_18.24_OI103996SEROV1SPRINTNAV500.bin</t>
  </si>
  <si>
    <t>55;48;09.52443N</t>
  </si>
  <si>
    <t>7;39;15.97154E</t>
  </si>
  <si>
    <t>55;48;09.46830N</t>
  </si>
  <si>
    <t>7;39;17.09223E</t>
  </si>
  <si>
    <t>0209_OI104287_SE_CPT_224_P41_20230620182747 - 0001.db</t>
  </si>
  <si>
    <t>230620182740.SBD</t>
  </si>
  <si>
    <t>OI104287_SEROV1_ET2200SSS_CPT_224_P41.001.jsf</t>
  </si>
  <si>
    <t>55;48;15.56649N</t>
  </si>
  <si>
    <t>7;39;15.69698E</t>
  </si>
  <si>
    <t>55;48;15.58338N</t>
  </si>
  <si>
    <t>7;39;16.88282E</t>
  </si>
  <si>
    <t>55;48;15.88326N</t>
  </si>
  <si>
    <t>7;39;15.22836E</t>
  </si>
  <si>
    <t>55;48;15.78058N</t>
  </si>
  <si>
    <t>7;39;16.36472E</t>
  </si>
  <si>
    <t>0210_OI104287_SE_CPT_224_P50_20230620183750 - 0001.db</t>
  </si>
  <si>
    <t>230620183744.SBD</t>
  </si>
  <si>
    <t>OI104287_SEROV1_ET2200SSS_CPT_224_P50.001.jsf</t>
  </si>
  <si>
    <t>55;48;09.76305N</t>
  </si>
  <si>
    <t>7;39;15.40923E</t>
  </si>
  <si>
    <t>55;48;09.64226N</t>
  </si>
  <si>
    <t>7;39;16.57564E</t>
  </si>
  <si>
    <t>003245_20230620_18.39_OI103996SEROV1SPRINTNAV500.bin</t>
  </si>
  <si>
    <t>55;48;09.23930N</t>
  </si>
  <si>
    <t>7;39;15.42053E</t>
  </si>
  <si>
    <t>55;48;09.14045N</t>
  </si>
  <si>
    <t>7;39;16.16737E</t>
  </si>
  <si>
    <t>55;48;09.24489N</t>
  </si>
  <si>
    <t>7;39;16.14158E</t>
  </si>
  <si>
    <t>55;48;09.13849N</t>
  </si>
  <si>
    <t>7;39;16.87558E</t>
  </si>
  <si>
    <t>Vessel on the move 80 to E, S32 infill</t>
  </si>
  <si>
    <t>55;48;09.23205N</t>
  </si>
  <si>
    <t>7;39;20.08409E</t>
  </si>
  <si>
    <t>55;48;09.31169N</t>
  </si>
  <si>
    <t>7;39;21.22951E</t>
  </si>
  <si>
    <t>Primary USBL beacon droped out. Switched over to port transponder</t>
  </si>
  <si>
    <t>55;48;09.43733N</t>
  </si>
  <si>
    <t>7;39;20.06564E</t>
  </si>
  <si>
    <t>55;48;09.41489N</t>
  </si>
  <si>
    <t>7;39;21.23886E</t>
  </si>
  <si>
    <t>0211_OI104287_SE_CPT_224_S32_20230620195236 - 0001.db</t>
  </si>
  <si>
    <t>OI104287_SEROV1_ET2200SSS_CPT_224_S32.002.jsf</t>
  </si>
  <si>
    <t>003249_20230620_19.39_OI103996SEROV1SPRINTNAV500.bin</t>
  </si>
  <si>
    <t>55;48;15.40883N</t>
  </si>
  <si>
    <t>7;39;19.85377E</t>
  </si>
  <si>
    <t>55;48;15.41531N</t>
  </si>
  <si>
    <t>7;39;21.02975E</t>
  </si>
  <si>
    <t>230620195241.SBD</t>
  </si>
  <si>
    <t>003250_20230620_19.54_OI103996SEROV1SPRINTNAV500.bin</t>
  </si>
  <si>
    <t>55;48;15.81943N</t>
  </si>
  <si>
    <t>7;39;19.83526E</t>
  </si>
  <si>
    <t>55;48;15.62940N</t>
  </si>
  <si>
    <t>7;39;20.82637E</t>
  </si>
  <si>
    <t>Recover ROV to deck to check beacon</t>
  </si>
  <si>
    <t>55;48;15.84707N</t>
  </si>
  <si>
    <t>7;39;19.83549E</t>
  </si>
  <si>
    <t>55;48;15.79144N</t>
  </si>
  <si>
    <t>7;39;20.46638E</t>
  </si>
  <si>
    <t>WROV on deck EOD # 10</t>
  </si>
  <si>
    <t>55;48;15.10547N</t>
  </si>
  <si>
    <t>7;39;19.65916E</t>
  </si>
  <si>
    <t>55;48;15.40490N</t>
  </si>
  <si>
    <t>7;39;20.01346E</t>
  </si>
  <si>
    <t>Vessel on the move to CPT_180 to gain infill</t>
  </si>
  <si>
    <t>55;47;56.04239N</t>
  </si>
  <si>
    <t>7;41;19.46295E</t>
  </si>
  <si>
    <t>55;47;56.36668N</t>
  </si>
  <si>
    <t>7;41;19.74757E</t>
  </si>
  <si>
    <t>55;47;33.59571N</t>
  </si>
  <si>
    <t>7;43;13.96620E</t>
  </si>
  <si>
    <t>55;47;33.64562N</t>
  </si>
  <si>
    <t>7;43;13.32450E</t>
  </si>
  <si>
    <t>WROV off deck SOD #11</t>
  </si>
  <si>
    <t>M05 installed as repsonder,M23 beacon put on charge</t>
  </si>
  <si>
    <t>OI104287_SE_SVX2_SVP_20230620_2048_554756N_0074323E_023</t>
  </si>
  <si>
    <t>55;47;33.61509N</t>
  </si>
  <si>
    <t>7;43;13.95921E</t>
  </si>
  <si>
    <t>55;47;33.52311N</t>
  </si>
  <si>
    <t>7;43;12.80218E</t>
  </si>
  <si>
    <t>SVP_023</t>
  </si>
  <si>
    <t>55;47;34.42940N</t>
  </si>
  <si>
    <t>7;43;13.85813E</t>
  </si>
  <si>
    <t>55;47;34.47347N</t>
  </si>
  <si>
    <t>7;43;12.55776E</t>
  </si>
  <si>
    <t>0212_OI104287_SE_CPT_180_P50_20230620205647 - 0001.db</t>
  </si>
  <si>
    <t>230620205624.SBD</t>
  </si>
  <si>
    <t>OI104287_SEROV1_ET2200SSS_CPT_180_P50.002.jsf</t>
  </si>
  <si>
    <t>003254_20230620_20.54_OI103996SEROV1SPRINTNAV500.bin</t>
  </si>
  <si>
    <t>55;47;40.27452N</t>
  </si>
  <si>
    <t>7;43;13.55429E</t>
  </si>
  <si>
    <t>55;47;40.31788N</t>
  </si>
  <si>
    <t>7;43;12.36464E</t>
  </si>
  <si>
    <t>Vessel on the move to CPT_163</t>
  </si>
  <si>
    <t>ROV in TMS</t>
  </si>
  <si>
    <t>55;47;40.86887N</t>
  </si>
  <si>
    <t>7;43;13.56213E</t>
  </si>
  <si>
    <t>55;47;40.88562N</t>
  </si>
  <si>
    <t>7;43;12.91865E</t>
  </si>
  <si>
    <t>Log on - infill</t>
  </si>
  <si>
    <t>Log off - infill</t>
  </si>
  <si>
    <t>OI104287_SE_SVX2_SVP_20230620_2131_554898N_0074149E_024</t>
  </si>
  <si>
    <t>55;48;58.88928N</t>
  </si>
  <si>
    <t>7;41;29.77675E</t>
  </si>
  <si>
    <t>55;48;58.70687N</t>
  </si>
  <si>
    <t>7;41;29.20558E</t>
  </si>
  <si>
    <t>SVP_024</t>
  </si>
  <si>
    <t>55;48;59.35974N</t>
  </si>
  <si>
    <t>7;41;29.92016E</t>
  </si>
  <si>
    <t>55;48;59.43106N</t>
  </si>
  <si>
    <t>7;41;28.75386E</t>
  </si>
  <si>
    <t>0213_OI104287_SE_CPT_163_S50_20230620213905 - 0001.db</t>
  </si>
  <si>
    <t>230620213848.SBD</t>
  </si>
  <si>
    <t>OI104287_SEROV1_ET2200SSS_CPT_163_S50.001.jsf</t>
  </si>
  <si>
    <t>003256_20230620_21.24_OI103996SEROV1SPRINTNAV500.bin</t>
  </si>
  <si>
    <t>55;49;05.58840N</t>
  </si>
  <si>
    <t>7;41;29.71564E</t>
  </si>
  <si>
    <t>55;49;05.66081N</t>
  </si>
  <si>
    <t>7;41;28.54626E</t>
  </si>
  <si>
    <t>003257_20230620_21.39_OI103996SEROV1SPRINTNAV500.bin</t>
  </si>
  <si>
    <t>55;49;05.86847N</t>
  </si>
  <si>
    <t>7;41;29.21394E</t>
  </si>
  <si>
    <t>55;49;05.93706N</t>
  </si>
  <si>
    <t>7;41;28.02212E</t>
  </si>
  <si>
    <t>0214_OI104287_SE_CPT_163_S41_20230620215139 - 0001.db</t>
  </si>
  <si>
    <t>230620215130.SBD</t>
  </si>
  <si>
    <t>OI104287_SEROV1_ET2200SSS_CPT_163_S41.001.jsf</t>
  </si>
  <si>
    <t>55;48;59.68886N</t>
  </si>
  <si>
    <t>7;41;29.35236E</t>
  </si>
  <si>
    <t>55;48;59.74760N</t>
  </si>
  <si>
    <t>7;41;28.22519E</t>
  </si>
  <si>
    <t>003258_20230620_21.54_OI103996SEROV1SPRINTNAV500.bin</t>
  </si>
  <si>
    <t>55;48;59.48229N</t>
  </si>
  <si>
    <t>7;41;28.93682E</t>
  </si>
  <si>
    <t>55;48;59.57666N</t>
  </si>
  <si>
    <t>7;41;27.71192E</t>
  </si>
  <si>
    <t>0215_OI104287_SE_CPT_163_S32_20230620220254 - 0001.db</t>
  </si>
  <si>
    <t>230620220230.SBD</t>
  </si>
  <si>
    <t>OI104287_SEROV1_ET2200SSS_CPT_163_S32.001.jsf</t>
  </si>
  <si>
    <t>55;49;05.59003N</t>
  </si>
  <si>
    <t>7;41;28.78966E</t>
  </si>
  <si>
    <t>55;49;05.66232N</t>
  </si>
  <si>
    <t>7;41;27.50915E</t>
  </si>
  <si>
    <t>55;49;05.67698N</t>
  </si>
  <si>
    <t>7;41;28.05245E</t>
  </si>
  <si>
    <t>55;49;05.67545N</t>
  </si>
  <si>
    <t>7;41;26.99074E</t>
  </si>
  <si>
    <t>0216_OI104287_SE_CPT_163_S23_20230620221442 - 0001.db</t>
  </si>
  <si>
    <t>230620221418.SBD</t>
  </si>
  <si>
    <t>OI104287_SEROV1_ET2200SSS_CPT_163_S23.001.jsf</t>
  </si>
  <si>
    <t>003259_20230620_22.09_OI103996SEROV1SPRINTNAV500.bin</t>
  </si>
  <si>
    <t>55;48;59.68343N</t>
  </si>
  <si>
    <t>7;41;28.20413E</t>
  </si>
  <si>
    <t>55;48;59.77325N</t>
  </si>
  <si>
    <t>7;41;27.18809E</t>
  </si>
  <si>
    <t>55;48;59.72661N</t>
  </si>
  <si>
    <t>7;41;27.70008E</t>
  </si>
  <si>
    <t>55;48;59.82047N</t>
  </si>
  <si>
    <t>7;41;26.67240E</t>
  </si>
  <si>
    <t>0217_OI104287_SE_CPT_163_S14_20230620222552 - 0001.db</t>
  </si>
  <si>
    <t>230620222541.SBD</t>
  </si>
  <si>
    <t>OI104287_SEROV1_ET2200SSS_CPT_163_S14.001.jsf</t>
  </si>
  <si>
    <t>003260_20230620_22.24_OI103996SEROV1SPRINTNAV500.bin</t>
  </si>
  <si>
    <t>55;49;05.55153N</t>
  </si>
  <si>
    <t>7;41;27.53267E</t>
  </si>
  <si>
    <t>55;49;05.61314N</t>
  </si>
  <si>
    <t>7;41;26.47928E</t>
  </si>
  <si>
    <t>55;49;05.75086N</t>
  </si>
  <si>
    <t>7;41;27.02751E</t>
  </si>
  <si>
    <t>55;49;05.74078N</t>
  </si>
  <si>
    <t>7;41;25.95393E</t>
  </si>
  <si>
    <t>0218_OI104287_SE_CPT_163_S05_20230620223635 - 0001.db</t>
  </si>
  <si>
    <t>230620223614.SBD</t>
  </si>
  <si>
    <t>OI104287_SEROV1_ET2200SSS_CPT_163_S05.001.jsf</t>
  </si>
  <si>
    <t>55;48;59.81172N</t>
  </si>
  <si>
    <t>7;41;27.17002E</t>
  </si>
  <si>
    <t>55;48;59.82515N</t>
  </si>
  <si>
    <t>7;41;26.15128E</t>
  </si>
  <si>
    <t>003261_20230620_22.39_OI103996SEROV1SPRINTNAV500.bin</t>
  </si>
  <si>
    <t>55;48;59.68820N</t>
  </si>
  <si>
    <t>7;41;26.65121E</t>
  </si>
  <si>
    <t>55;48;59.72889N</t>
  </si>
  <si>
    <t>7;41;25.64374E</t>
  </si>
  <si>
    <t>0219_OI104287_SE_CPT_163_P05_20230620224707 - 0001.db</t>
  </si>
  <si>
    <t>230620224658.SBD</t>
  </si>
  <si>
    <t>OI104287_SEROV1_ET2200SSS_CPT_163_P05.001.jsf</t>
  </si>
  <si>
    <t>55;49;05.58886N</t>
  </si>
  <si>
    <t>7;41;26.48843E</t>
  </si>
  <si>
    <t>55;49;05.58990N</t>
  </si>
  <si>
    <t>7;41;25.44398E</t>
  </si>
  <si>
    <t>55;49;05.61996N</t>
  </si>
  <si>
    <t>7;41;25.97959E</t>
  </si>
  <si>
    <t>55;49;05.80067N</t>
  </si>
  <si>
    <t>7;41;24.92165E</t>
  </si>
  <si>
    <t>0220_OI104287_SE_CPT_163_P14_20230620225904 - 0001.db</t>
  </si>
  <si>
    <t>230620225852.SBD</t>
  </si>
  <si>
    <t>OI104287_SEROV1_ET2200SSS_CPT_163_P14.001.jsf</t>
  </si>
  <si>
    <t>003262_20230620_22.54_OI103996SEROV1SPRINTNAV500.bin</t>
  </si>
  <si>
    <t>55;48;59.64935N</t>
  </si>
  <si>
    <t>7;41;26.17311E</t>
  </si>
  <si>
    <t>55;48;59.79316N</t>
  </si>
  <si>
    <t>7;41;25.12443E</t>
  </si>
  <si>
    <t>55;48;59.66445N</t>
  </si>
  <si>
    <t>7;41;25.70163E</t>
  </si>
  <si>
    <t>55;48;59.80387N</t>
  </si>
  <si>
    <t>7;41;24.60723E</t>
  </si>
  <si>
    <t>0221_OI104287_SE_CPT_163_P23_20230620231114 - 0001.db</t>
  </si>
  <si>
    <t>230620231107.SBD</t>
  </si>
  <si>
    <t>OI104287_SEROV1_ET2200SSS_CPT_163_P23.001.jsf</t>
  </si>
  <si>
    <t>003263_20230620_23.09_OI103996SEROV1SPRINTNAV500.bin</t>
  </si>
  <si>
    <t>55;49;05.48905N</t>
  </si>
  <si>
    <t>7;41;25.57850E</t>
  </si>
  <si>
    <t>55;49;05.61510N</t>
  </si>
  <si>
    <t>7;41;24.40958E</t>
  </si>
  <si>
    <t>55;49;05.77856N</t>
  </si>
  <si>
    <t>7;41;24.87746E</t>
  </si>
  <si>
    <t>55;49;05.76386N</t>
  </si>
  <si>
    <t>7;41;23.89058E</t>
  </si>
  <si>
    <t>0222_OI104287_SE_CPT_163_P32_20230620232404 - 0001.db</t>
  </si>
  <si>
    <t>230620232352.SBD</t>
  </si>
  <si>
    <t>OI104287_SEROV1_ET2200SSS_CPT_163_P32.001.jsf</t>
  </si>
  <si>
    <t>55;48;59.91092N</t>
  </si>
  <si>
    <t>7;41;25.03650E</t>
  </si>
  <si>
    <t>55;48;59.92231N</t>
  </si>
  <si>
    <t>7;41;24.07826E</t>
  </si>
  <si>
    <t>003264_20230620_23.24_OI103996SEROV1SPRINTNAV500.bin</t>
  </si>
  <si>
    <t>55;48;59.49617N</t>
  </si>
  <si>
    <t>7;41;24.55494E</t>
  </si>
  <si>
    <t>55;48;59.66763N</t>
  </si>
  <si>
    <t>7;41;23.57103E</t>
  </si>
  <si>
    <t>0223_OI104287_SE_CPT_163_P41_20230620233436 - 0001.db</t>
  </si>
  <si>
    <t>230620233431.SBD</t>
  </si>
  <si>
    <t>OI104287_SEROV1_ET2200SSS_CPT_163_P41.001.jsf</t>
  </si>
  <si>
    <t>55;49;05.46274N</t>
  </si>
  <si>
    <t>7;41;24.42171E</t>
  </si>
  <si>
    <t>55;49;05.58854N</t>
  </si>
  <si>
    <t>7;41;23.37519E</t>
  </si>
  <si>
    <t>003265_20230620_23.39_OI103996SEROV1SPRINTNAV500.bin</t>
  </si>
  <si>
    <t>55;49;05.62512N</t>
  </si>
  <si>
    <t>7;41;23.88238E</t>
  </si>
  <si>
    <t>55;49;05.70321N</t>
  </si>
  <si>
    <t>7;41;22.85196E</t>
  </si>
  <si>
    <t>0224_OI104287_SE_CPT_163_P50_20230620234527 - 0001.db</t>
  </si>
  <si>
    <t>230620234503.SBD</t>
  </si>
  <si>
    <t>OI104287_SEROV1_ET2200SSS_CPT_163_P50.001.jsf</t>
  </si>
  <si>
    <t>55;48;59.78569N</t>
  </si>
  <si>
    <t>7;41;24.01392E</t>
  </si>
  <si>
    <t>55;48;59.83375N</t>
  </si>
  <si>
    <t>7;41;23.05111E</t>
  </si>
  <si>
    <t>55;48;59.34107N</t>
  </si>
  <si>
    <t>7;41;23.96664E</t>
  </si>
  <si>
    <t>55;48;59.42397N</t>
  </si>
  <si>
    <t>7;41;23.22945E</t>
  </si>
  <si>
    <t xml:space="preserve">Recover WROV to latch </t>
  </si>
  <si>
    <t>WROV in latch, transit to CPT_096</t>
  </si>
  <si>
    <t>55;48;59.33474N</t>
  </si>
  <si>
    <t>7;41;23.99160E</t>
  </si>
  <si>
    <t>55;48;59.43816N</t>
  </si>
  <si>
    <t>7;41;23.31303E</t>
  </si>
  <si>
    <t>55;49;04.16328N</t>
  </si>
  <si>
    <t>7;41;24.14853E</t>
  </si>
  <si>
    <t>55;49;04.30144N</t>
  </si>
  <si>
    <t>7;41;23.59275E</t>
  </si>
  <si>
    <t>55;50;09.60679N</t>
  </si>
  <si>
    <t>7;41;51.33691E</t>
  </si>
  <si>
    <t>55;50;09.55772N</t>
  </si>
  <si>
    <t>7;41;51.94715E</t>
  </si>
  <si>
    <t>55;50;09.62421N</t>
  </si>
  <si>
    <t>7;41;51.35592E</t>
  </si>
  <si>
    <t>55;50;09.57733N</t>
  </si>
  <si>
    <t>7;41;51.94957E</t>
  </si>
  <si>
    <t>OI104287_SE_SVX2_SVP_20230621_0022_555016N_0074185E_025</t>
  </si>
  <si>
    <t>55;50;09.62512N</t>
  </si>
  <si>
    <t>7;41;51.38149E</t>
  </si>
  <si>
    <t>55;50;09.37924N</t>
  </si>
  <si>
    <t>7;41;52.20726E</t>
  </si>
  <si>
    <t>SVP_025</t>
  </si>
  <si>
    <t>55;50;10.20792N</t>
  </si>
  <si>
    <t>7;41;51.43426E</t>
  </si>
  <si>
    <t>55;50;10.17721N</t>
  </si>
  <si>
    <t>7;41;52.50991E</t>
  </si>
  <si>
    <t>0225_OI104287_SE_CPT_096_P50_20230621002751 - 0001.db</t>
  </si>
  <si>
    <t>230621002736.SBD</t>
  </si>
  <si>
    <t>OI104287_SEROV1_ET2200SSS_CPT_096_P50.001.jsf</t>
  </si>
  <si>
    <t>003268_20230621_00.24_OI103996SEROV1SPRINTNAV500.bin</t>
  </si>
  <si>
    <t>55;50;16.07261N</t>
  </si>
  <si>
    <t>7;41;51.34531E</t>
  </si>
  <si>
    <t>55;50;16.02268N</t>
  </si>
  <si>
    <t>7;41;52.31680E</t>
  </si>
  <si>
    <t>55;50;16.54122N</t>
  </si>
  <si>
    <t>7;41;51.87261E</t>
  </si>
  <si>
    <t>55;50;16.31870N</t>
  </si>
  <si>
    <t>7;41;52.81921E</t>
  </si>
  <si>
    <t>0226_OI104287_SE_CPT_096_P41_20230621003854 - 0001.db</t>
  </si>
  <si>
    <t>230621003832.SBD</t>
  </si>
  <si>
    <t>OI104287_SEROV1_ET2200SSS_CPT_096_P41.001.jsf</t>
  </si>
  <si>
    <t>55;50;14.96037N</t>
  </si>
  <si>
    <t>7;41;51.87373E</t>
  </si>
  <si>
    <t>55;50;14.72939N</t>
  </si>
  <si>
    <t>7;41;52.87171E</t>
  </si>
  <si>
    <t>003269_20230621_00.39_OI103996SEROV1SPRINTNAV500.bin</t>
  </si>
  <si>
    <t>55;50;14.89045N</t>
  </si>
  <si>
    <t>7;41;51.81865E</t>
  </si>
  <si>
    <t>55;50;14.62408N</t>
  </si>
  <si>
    <t>7;41;52.78601E</t>
  </si>
  <si>
    <t>Log off DNP</t>
  </si>
  <si>
    <t>Vessel offset changed from line causing grad data to be out of spec, re-start line</t>
  </si>
  <si>
    <t>55;50;16.42603N</t>
  </si>
  <si>
    <t>7;41;51.83501E</t>
  </si>
  <si>
    <t>55;50;16.32081N</t>
  </si>
  <si>
    <t>7;41;52.82615E</t>
  </si>
  <si>
    <t>0227_OI104287_SE_CPT_096_P41_20230621004910 - 0001.db</t>
  </si>
  <si>
    <t>230621004848.SBD</t>
  </si>
  <si>
    <t>OI104287_SEROV1_ET2200SSS_CPT_096_P41.002.jsf</t>
  </si>
  <si>
    <t>55;50;10.39943N</t>
  </si>
  <si>
    <t>7;41;51.93241E</t>
  </si>
  <si>
    <t>55;50;10.29534N</t>
  </si>
  <si>
    <t>7;41;53.02168E</t>
  </si>
  <si>
    <t>003270_20230621_00.54_OI103996SEROV1SPRINTNAV500.bin</t>
  </si>
  <si>
    <t>55;50;10.15753N</t>
  </si>
  <si>
    <t>7;41;52.54290E</t>
  </si>
  <si>
    <t>55;50;10.08638N</t>
  </si>
  <si>
    <t>7;41;53.54763E</t>
  </si>
  <si>
    <t>0228_OI104287_SE_CPT_096_P32_20230621010634 - 0001.db</t>
  </si>
  <si>
    <t>230621010611.SBD</t>
  </si>
  <si>
    <t>OI104287_SEROV1_ET2200SSS_CPT_096_P32.001.jsf</t>
  </si>
  <si>
    <t>55;50;16.21467N</t>
  </si>
  <si>
    <t>7;41;52.44918E</t>
  </si>
  <si>
    <t>55;50;16.13523N</t>
  </si>
  <si>
    <t>7;41;53.34636E</t>
  </si>
  <si>
    <t>003271_20230621_01.09_OI103996SEROV1SPRINTNAV500.bin</t>
  </si>
  <si>
    <t>55;50;16.48315N</t>
  </si>
  <si>
    <t>7;41;52.80847E</t>
  </si>
  <si>
    <t>55;50;16.31508N</t>
  </si>
  <si>
    <t>7;41;53.85903E</t>
  </si>
  <si>
    <t>0229_OI104287_SE_CPT_096_P23_20230621011941 - 0001.db</t>
  </si>
  <si>
    <t>230621011929.SBD</t>
  </si>
  <si>
    <t>OI104287_SEROV1_ET2200SSS_CPT_096_P23.001.jsf</t>
  </si>
  <si>
    <t>55;50;10.52452N</t>
  </si>
  <si>
    <t>7;41;53.02710E</t>
  </si>
  <si>
    <t>55;50;10.25521N</t>
  </si>
  <si>
    <t>7;41;54.05758E</t>
  </si>
  <si>
    <t>003272_20230621_01.24_OI103996SEROV1SPRINTNAV500.bin</t>
  </si>
  <si>
    <t>55;50;10.14752N</t>
  </si>
  <si>
    <t>7;41;53.54744E</t>
  </si>
  <si>
    <t>55;50;10.09317N</t>
  </si>
  <si>
    <t>7;41;54.58564E</t>
  </si>
  <si>
    <t>0230_OI104287_SE_CPT_096_P14_20230621013154 - 0001.db</t>
  </si>
  <si>
    <t>230621013148.SBD</t>
  </si>
  <si>
    <t>OI104287_SEROV1_ET2200SSS_CPT_096_P14.001.jsf</t>
  </si>
  <si>
    <t>55;50;16.19132N</t>
  </si>
  <si>
    <t>7;41;53.38288E</t>
  </si>
  <si>
    <t>55;50;16.16269N</t>
  </si>
  <si>
    <t>7;41;54.37804E</t>
  </si>
  <si>
    <t>55;50;16.44957N</t>
  </si>
  <si>
    <t>7;41;53.84867E</t>
  </si>
  <si>
    <t>55;50;16.28792N</t>
  </si>
  <si>
    <t>7;41;54.89132E</t>
  </si>
  <si>
    <t>0231_OI104287_SE_CPT_096_P05_20230621014311 - 0001.db</t>
  </si>
  <si>
    <t>230621014309.SBD</t>
  </si>
  <si>
    <t>OI104287_SEROV1_ET2200SSS_CPT_096_P05.001.jsf</t>
  </si>
  <si>
    <t>003273_20230621_01.39_OI103996SEROV1SPRINTNAV500.bin</t>
  </si>
  <si>
    <t>55;50;10.34281N</t>
  </si>
  <si>
    <t>7;41;54.06134E</t>
  </si>
  <si>
    <t>55;50;10.24767N</t>
  </si>
  <si>
    <t>7;41;55.09047E</t>
  </si>
  <si>
    <t>55;50;10.10079N</t>
  </si>
  <si>
    <t>7;41;54.52493E</t>
  </si>
  <si>
    <t>55;50;10.02106N</t>
  </si>
  <si>
    <t>7;41;55.61732E</t>
  </si>
  <si>
    <t>0232_OI104287_SE_CPT_096_S05_20230621015659 - 0001.db</t>
  </si>
  <si>
    <t>230621015647.SBD</t>
  </si>
  <si>
    <t>OI104287_SEROV1_ET2200SSS_CPT_096_S05.001.jsf</t>
  </si>
  <si>
    <t>003274_20230621_01.54_OI103996SEROV1SPRINTNAV500.bin</t>
  </si>
  <si>
    <t>55;50;16.23552N</t>
  </si>
  <si>
    <t>7;41;54.36917E</t>
  </si>
  <si>
    <t>55;50;16.17929N</t>
  </si>
  <si>
    <t>7;41;55.41937E</t>
  </si>
  <si>
    <t>55;50;16.26151N</t>
  </si>
  <si>
    <t>7;41;54.89540E</t>
  </si>
  <si>
    <t>55;50;16.18623N</t>
  </si>
  <si>
    <t>7;41;55.93114E</t>
  </si>
  <si>
    <t>0233_OI104287_SE_CPT_096_S14_20230621020956 - 0001.db</t>
  </si>
  <si>
    <t>230621020933.SBD</t>
  </si>
  <si>
    <t>OI104287_SEROV1_ET2200SSS_CPT_096_S14.001.jsf</t>
  </si>
  <si>
    <t>003275_20230621_02.09_OI103996SEROV1SPRINTNAV500.bin</t>
  </si>
  <si>
    <t>55;50;10.29526N</t>
  </si>
  <si>
    <t>7;41;55.06349E</t>
  </si>
  <si>
    <t>55;50;10.26230N</t>
  </si>
  <si>
    <t>7;41;56.13060E</t>
  </si>
  <si>
    <t>55;50;10.00243N</t>
  </si>
  <si>
    <t>7;41;55.61763E</t>
  </si>
  <si>
    <t>55;50;09.93717N</t>
  </si>
  <si>
    <t>7;41;56.65202E</t>
  </si>
  <si>
    <t>0234_OI104287_SE_CPT_096_S23_20230621022416 - 0001.db</t>
  </si>
  <si>
    <t>230621022356.SBD</t>
  </si>
  <si>
    <t>OI104287_SEROV1_ET2200SSS_CPT_096_S23.001.jsf</t>
  </si>
  <si>
    <t>55;50;16.24111N</t>
  </si>
  <si>
    <t>7;41;55.46577E</t>
  </si>
  <si>
    <t>55;50;16.21822N</t>
  </si>
  <si>
    <t>7;41;56.44894E</t>
  </si>
  <si>
    <t>003276_20230621_02.24_OI103996SEROV1SPRINTNAV500.bin</t>
  </si>
  <si>
    <t>55;50;16.53157N</t>
  </si>
  <si>
    <t>7;41;56.02197E</t>
  </si>
  <si>
    <t>55;50;16.40439N</t>
  </si>
  <si>
    <t>7;41;56.95527E</t>
  </si>
  <si>
    <t>0235_OI104287_SE_CPT_096_S32_20230621023629 - 0001.db</t>
  </si>
  <si>
    <t>230621023607.SBD</t>
  </si>
  <si>
    <t>OI104287_SEROV1_ET2200SSS_CPT_096_S32.001.jsf</t>
  </si>
  <si>
    <t>55;50;10.22439N</t>
  </si>
  <si>
    <t>7;41;56.26299E</t>
  </si>
  <si>
    <t>55;50;10.13572N</t>
  </si>
  <si>
    <t>7;41;57.16952E</t>
  </si>
  <si>
    <t>003277_20230621_02.39_OI103996SEROV1SPRINTNAV500.bin</t>
  </si>
  <si>
    <t>55;50;10.08630N</t>
  </si>
  <si>
    <t>7;41;56.62379E</t>
  </si>
  <si>
    <t>55;50;10.13693N</t>
  </si>
  <si>
    <t>7;41;57.68732E</t>
  </si>
  <si>
    <t>0236_OI104287_SE_CPT_096_S41_20230621024851 - 0001.db</t>
  </si>
  <si>
    <t>230621024817.SBD</t>
  </si>
  <si>
    <t>OI104287_SEROV1_ET2200SSS_CPT_096_S41.001.jsf</t>
  </si>
  <si>
    <t>55;50;16.15772N</t>
  </si>
  <si>
    <t>7;41;56.49852E</t>
  </si>
  <si>
    <t>55;50;16.16948N</t>
  </si>
  <si>
    <t>7;41;57.48605E</t>
  </si>
  <si>
    <t>230621025501.SBD</t>
  </si>
  <si>
    <t>003278_20230621_02.54_OI103996SEROV1SPRINTNAV500.bin</t>
  </si>
  <si>
    <t>55;50;16.53868N</t>
  </si>
  <si>
    <t>7;41;57.03494E</t>
  </si>
  <si>
    <t>55;50;16.48300N</t>
  </si>
  <si>
    <t>7;41;57.99208E</t>
  </si>
  <si>
    <t>0237_OI104287_SE_CPT_096_S50_20230621030141 - 0001.db</t>
  </si>
  <si>
    <t>230621030122.SBD</t>
  </si>
  <si>
    <t>OI104287_SEROV1_ET2200SSS_CPT_096_S50.001.jsf</t>
  </si>
  <si>
    <t>55;50;10.13133N</t>
  </si>
  <si>
    <t>7;41;57.18407E</t>
  </si>
  <si>
    <t>55;50;10.07462N</t>
  </si>
  <si>
    <t>7;41;58.20210E</t>
  </si>
  <si>
    <t>55;50;08.99400N</t>
  </si>
  <si>
    <t>7;41;57.19587E</t>
  </si>
  <si>
    <t>55;50;08.96916N</t>
  </si>
  <si>
    <t>7;41;57.89341E</t>
  </si>
  <si>
    <t>55;50;08.99332N</t>
  </si>
  <si>
    <t>7;41;57.19580E</t>
  </si>
  <si>
    <t>55;50;08.96931N</t>
  </si>
  <si>
    <t>7;41;57.89281E</t>
  </si>
  <si>
    <t>ROV back to TMS</t>
  </si>
  <si>
    <t>55;50;08.99133N</t>
  </si>
  <si>
    <t>7;41;57.19136E</t>
  </si>
  <si>
    <t>55;50;08.96373N</t>
  </si>
  <si>
    <t>7;41;57.90820E</t>
  </si>
  <si>
    <t>55;50;08.99126N</t>
  </si>
  <si>
    <t>7;41;57.20897E</t>
  </si>
  <si>
    <t>55;50;08.97625N</t>
  </si>
  <si>
    <t>7;41;57.74435E</t>
  </si>
  <si>
    <t>WROV in latch, transit to CPT_136</t>
  </si>
  <si>
    <t>55;50;29.43846N</t>
  </si>
  <si>
    <t>7;44;25.40782E</t>
  </si>
  <si>
    <t>55;50;29.42876N</t>
  </si>
  <si>
    <t>7;44;26.05042E</t>
  </si>
  <si>
    <t>55;50;29.43858N</t>
  </si>
  <si>
    <t>7;44;25.41276E</t>
  </si>
  <si>
    <t>7;44;26.06310E</t>
  </si>
  <si>
    <t>OI104287_SE_SVX2_SVP_20230621_0351_555049N_0074442E_026</t>
  </si>
  <si>
    <t>55;50;29.70341N</t>
  </si>
  <si>
    <t>7;44;25.34345E</t>
  </si>
  <si>
    <t>55;50;30.03483N</t>
  </si>
  <si>
    <t>7;44;26.36092E</t>
  </si>
  <si>
    <t>SVP_026</t>
  </si>
  <si>
    <t>55;50;30.34505N</t>
  </si>
  <si>
    <t>7;44;25.34946E</t>
  </si>
  <si>
    <t>55;50;30.57511N</t>
  </si>
  <si>
    <t>7;44;26.34221E</t>
  </si>
  <si>
    <t>0238_OI104287_SE_CPT_136_P50_20230621035907 - 0001.db</t>
  </si>
  <si>
    <t>230621035859.SBD</t>
  </si>
  <si>
    <t>OI104287_SEROV1_ET2200SSS_CPT_136_P50.001.jsf</t>
  </si>
  <si>
    <t>003282_20230621_03.54_OI103996SEROV1SPRINTNAV500.bin</t>
  </si>
  <si>
    <t>55;50;36.04446N</t>
  </si>
  <si>
    <t>7;44;25.17101E</t>
  </si>
  <si>
    <t>55;50;36.32040N</t>
  </si>
  <si>
    <t>7;44;26.15905E</t>
  </si>
  <si>
    <t>55;50;36.47881N</t>
  </si>
  <si>
    <t>7;44;25.44804E</t>
  </si>
  <si>
    <t>55;50;36.33458N</t>
  </si>
  <si>
    <t>7;44;26.68741E</t>
  </si>
  <si>
    <t>0239_OI104287_SE_CPT_136_P41_20230621041003 - 0001.db</t>
  </si>
  <si>
    <t>OI104287_SEROV1_ET2200SSS_CPT_136_P41.001.jsf</t>
  </si>
  <si>
    <t>003283_20230621_04.09_OI103996SEROV1SPRINTNAV500.bin</t>
  </si>
  <si>
    <t>55;50;30.92058N</t>
  </si>
  <si>
    <t>7;44;25.70512E</t>
  </si>
  <si>
    <t>55;50;30.77999N</t>
  </si>
  <si>
    <t>7;44;26.86213E</t>
  </si>
  <si>
    <t>55;50;30.50002N</t>
  </si>
  <si>
    <t>7;44;26.14497E</t>
  </si>
  <si>
    <t>55;50;30.54554N</t>
  </si>
  <si>
    <t>7;44;27.38083E</t>
  </si>
  <si>
    <t>0240_OI104287_SE_CPT_136_P32_20230621041911 - 0001.db</t>
  </si>
  <si>
    <t>230621041904.SBD</t>
  </si>
  <si>
    <t>OI104287_SEROV1_ET2200SSS_CPT_136_P32.001.jsf</t>
  </si>
  <si>
    <t>55;50;36.14970N</t>
  </si>
  <si>
    <t>7;44;26.01730E</t>
  </si>
  <si>
    <t>55;50;36.35042N</t>
  </si>
  <si>
    <t>7;44;27.19737E</t>
  </si>
  <si>
    <t>003284_20230621_04.24_OI103996SEROV1SPRINTNAV500.bin</t>
  </si>
  <si>
    <t>55;50;36.46044N</t>
  </si>
  <si>
    <t>7;44;25.53084E</t>
  </si>
  <si>
    <t>55;50;36.46539N</t>
  </si>
  <si>
    <t>7;44;26.66448E</t>
  </si>
  <si>
    <t>0241_OI104287_SE_CPT_136_P41_20230621042845 - 0001.db</t>
  </si>
  <si>
    <t>230621042841.SBD</t>
  </si>
  <si>
    <t>55;50;30.72148N</t>
  </si>
  <si>
    <t>7;44;25.69500E</t>
  </si>
  <si>
    <t>55;50;30.60921N</t>
  </si>
  <si>
    <t>7;44;26.84825E</t>
  </si>
  <si>
    <t>Log on. MBES and grads data</t>
  </si>
  <si>
    <t>55;50;30.44438N</t>
  </si>
  <si>
    <t>7;44;26.62416E</t>
  </si>
  <si>
    <t>55;50;30.47025N</t>
  </si>
  <si>
    <t>7;44;27.90467E</t>
  </si>
  <si>
    <t>0242_OI104287_SE_CPT_136_P23_20230621044014 - 0001.db</t>
  </si>
  <si>
    <t>230621044011.SBD</t>
  </si>
  <si>
    <t>OI104287_SEROV1_ET2200SSS_CPT_136_P23.001.jsf</t>
  </si>
  <si>
    <t>003285_20230621_04.39_OI103996SEROV1SPRINTNAV500.bin</t>
  </si>
  <si>
    <t>55;50;36.13922N</t>
  </si>
  <si>
    <t>7;44;26.46105E</t>
  </si>
  <si>
    <t>55;50;36.30350N</t>
  </si>
  <si>
    <t>7;44;27.71638E</t>
  </si>
  <si>
    <t>55;50;36.64549N</t>
  </si>
  <si>
    <t>7;44;27.00389E</t>
  </si>
  <si>
    <t>55;50;36.42360N</t>
  </si>
  <si>
    <t>7;44;28.23357E</t>
  </si>
  <si>
    <t>0243_OI104287_SE_CPT_136_P14_20230621044954 - 0001.db</t>
  </si>
  <si>
    <t>230621044948.SBD</t>
  </si>
  <si>
    <t>OI104287_SEROV1_ET2200SSS_CPT_136_P14.001.jsf</t>
  </si>
  <si>
    <t>55;50;30.54287N</t>
  </si>
  <si>
    <t>7;44;27.21082E</t>
  </si>
  <si>
    <t>55;50;30.46874N</t>
  </si>
  <si>
    <t>7;44;28.42035E</t>
  </si>
  <si>
    <t>230621045510.SBD</t>
  </si>
  <si>
    <t>003286_20230621_04.54_OI103996SEROV1SPRINTNAV500.bin</t>
  </si>
  <si>
    <t>55;50;30.36669N</t>
  </si>
  <si>
    <t>7;44;27.66379E</t>
  </si>
  <si>
    <t>55;50;30.49529N</t>
  </si>
  <si>
    <t>7;44;28.93634E</t>
  </si>
  <si>
    <t>0244_OI104287_SE_CPT_136_P05_20230621045959 - 0001.db</t>
  </si>
  <si>
    <t>230621045945.SBD</t>
  </si>
  <si>
    <t>OI104287_SEROV1_ET2200SSS_CPT_136_P05.001.jsf</t>
  </si>
  <si>
    <t>55;50;36.27015N</t>
  </si>
  <si>
    <t>7;44;27.50111E</t>
  </si>
  <si>
    <t>55;50;36.33895N</t>
  </si>
  <si>
    <t>7;44;28.74594E</t>
  </si>
  <si>
    <t>55;50;36.71906N</t>
  </si>
  <si>
    <t>7;44;28.01224E</t>
  </si>
  <si>
    <t>55;50;36.58624N</t>
  </si>
  <si>
    <t>7;44;29.26042E</t>
  </si>
  <si>
    <t>0245_OI104287_SE_CPT_136_S05_20230621050913 - 0001.db</t>
  </si>
  <si>
    <t>230621050903.SBD</t>
  </si>
  <si>
    <t>OI104287_SEROV1_ET2200SSS_CPT_136_S05.001.jsf</t>
  </si>
  <si>
    <t>55;50;30.96731N</t>
  </si>
  <si>
    <t>7;44;28.23907E</t>
  </si>
  <si>
    <t>55;50;30.74333N</t>
  </si>
  <si>
    <t>7;44;29.44751E</t>
  </si>
  <si>
    <t>003287_20230621_05.09_OI103996SEROV1SPRINTNAV500.bin</t>
  </si>
  <si>
    <t>55;50;30.75130N</t>
  </si>
  <si>
    <t>7;44;28.70567E</t>
  </si>
  <si>
    <t>55;50;30.50872N</t>
  </si>
  <si>
    <t>7;44;29.96138E</t>
  </si>
  <si>
    <t>0246_OI104287_SE_CPT_136_S14_20230621051842 - 0001.db</t>
  </si>
  <si>
    <t>230621051829.SBD</t>
  </si>
  <si>
    <t>OI104287_SEROV1_ET2200SSS_CPT_136_S14.001.jsf</t>
  </si>
  <si>
    <t>55;50;36.49834N</t>
  </si>
  <si>
    <t>7;44;28.52394E</t>
  </si>
  <si>
    <t>55;50;36.34544N</t>
  </si>
  <si>
    <t>7;44;29.77460E</t>
  </si>
  <si>
    <t>55;50;36.60306N</t>
  </si>
  <si>
    <t>7;44;29.06420E</t>
  </si>
  <si>
    <t>55;50;36.50356N</t>
  </si>
  <si>
    <t>7;44;30.28938E</t>
  </si>
  <si>
    <t>0247_OI104287_SE_CPT_136_S23_20230621052917 - 0001.db</t>
  </si>
  <si>
    <t>230621052858.SBD</t>
  </si>
  <si>
    <t>OI104287_SEROV1_ET2200SSS_CPT_136_S23.001.jsf</t>
  </si>
  <si>
    <t>003288_20230621_05.24_OI103996SEROV1SPRINTNAV500.bin</t>
  </si>
  <si>
    <t>55;50;30.57612N</t>
  </si>
  <si>
    <t>7;44;29.30065E</t>
  </si>
  <si>
    <t>55;50;30.71482N</t>
  </si>
  <si>
    <t>7;44;30.47587E</t>
  </si>
  <si>
    <t>55;50;30.56101N</t>
  </si>
  <si>
    <t>7;44;29.79319E</t>
  </si>
  <si>
    <t>55;50;30.49137N</t>
  </si>
  <si>
    <t>7;44;31.00513E</t>
  </si>
  <si>
    <t>0248_OI104287_SE_CPT_136_S32_20230621053910 - 0001.db</t>
  </si>
  <si>
    <t>230621053851.SBD</t>
  </si>
  <si>
    <t>OI104287_SEROV1_ET2200SSS_CPT_136_S32.001.jsf</t>
  </si>
  <si>
    <t>55;50;36.55088N</t>
  </si>
  <si>
    <t>7;44;29.65780E</t>
  </si>
  <si>
    <t>55;50;36.35676N</t>
  </si>
  <si>
    <t>7;44;30.81564E</t>
  </si>
  <si>
    <t>003289_20230621_05.39_OI103996SEROV1SPRINTNAV500.bin</t>
  </si>
  <si>
    <t>55;50;36.74380N</t>
  </si>
  <si>
    <t>7;44;30.13060E</t>
  </si>
  <si>
    <t>55;50;36.60736N</t>
  </si>
  <si>
    <t>7;44;31.32016E</t>
  </si>
  <si>
    <t>0249_OI104287_SE_CPT_136_S41_20230621054923 - 0001.db</t>
  </si>
  <si>
    <t>230621054906.SBD</t>
  </si>
  <si>
    <t>OI104287_SEROV1_ET2200SSS_CPT_136_S41.001.jsf</t>
  </si>
  <si>
    <t>55;50;30.61325N</t>
  </si>
  <si>
    <t>7;44;30.34514E</t>
  </si>
  <si>
    <t>55;50;30.71376N</t>
  </si>
  <si>
    <t>7;44;31.51147E</t>
  </si>
  <si>
    <t>55;50;30.80384N</t>
  </si>
  <si>
    <t>7;44;30.75090E</t>
  </si>
  <si>
    <t>55;50;30.50495N</t>
  </si>
  <si>
    <t>7;44;32.03349E</t>
  </si>
  <si>
    <t>0250_OI104287_SE_CPT_136_S50_20230621055925 - 0001.db</t>
  </si>
  <si>
    <t>230621055911.SBD</t>
  </si>
  <si>
    <t>OI104287_SEROV1_ET2200SSS_CPT_136_S50.001.jsf</t>
  </si>
  <si>
    <t>003290_20230621_05.54_OI103996SEROV1SPRINTNAV500.bin</t>
  </si>
  <si>
    <t>55;50;36.66818N</t>
  </si>
  <si>
    <t>7;44;30.68682E</t>
  </si>
  <si>
    <t>55;50;36.34333N</t>
  </si>
  <si>
    <t>7;44;31.85124E</t>
  </si>
  <si>
    <t>55;50;41.67235N</t>
  </si>
  <si>
    <t>7;44;51.52851E</t>
  </si>
  <si>
    <t>55;50;41.56599N</t>
  </si>
  <si>
    <t>7;44;52.78474E</t>
  </si>
  <si>
    <t>55;50;41.67233N</t>
  </si>
  <si>
    <t>7;44;51.52895E</t>
  </si>
  <si>
    <t>55;50;41.56524N</t>
  </si>
  <si>
    <t>7;44;52.78504E</t>
  </si>
  <si>
    <t>Vessel on the move to BH_120</t>
  </si>
  <si>
    <t>55;50;41.07692N</t>
  </si>
  <si>
    <t>7;44;51.52562E</t>
  </si>
  <si>
    <t>55;50;41.10115N</t>
  </si>
  <si>
    <t>7;44;52.80103E</t>
  </si>
  <si>
    <t>0251_OI104287_SE_BH_120_P72_20230621062852 - 0001.db</t>
  </si>
  <si>
    <t>230621062846.SBD</t>
  </si>
  <si>
    <t>OI104287_SEROV1_ET2200SSS_BH_120_P72.001.jsf</t>
  </si>
  <si>
    <t>003292_20230621_06.24_OI103996SEROV1SPRINTNAV500.bin</t>
  </si>
  <si>
    <t>55;50;33.62161N</t>
  </si>
  <si>
    <t>7;44;51.73410E</t>
  </si>
  <si>
    <t>55;50;33.60557N</t>
  </si>
  <si>
    <t>7;44;53.04786E</t>
  </si>
  <si>
    <t>55;50;33.59699N</t>
  </si>
  <si>
    <t>7;44;52.21327E</t>
  </si>
  <si>
    <t>55;50;33.43085N</t>
  </si>
  <si>
    <t>7;44;53.56778E</t>
  </si>
  <si>
    <t>0252_OI104287_SE_BH_120_P63_20230621064128 - 0001.db</t>
  </si>
  <si>
    <t>230621064118.SBD</t>
  </si>
  <si>
    <t>OI104287_SEROV1_ET2200SSS_BH_120_P63.001.jsf</t>
  </si>
  <si>
    <t>003293_20230621_06.39_OI103996SEROV1SPRINTNAV500.bin</t>
  </si>
  <si>
    <t>55;50;41.01334N</t>
  </si>
  <si>
    <t>7;44;52.03038E</t>
  </si>
  <si>
    <t>55;50;40.87062N</t>
  </si>
  <si>
    <t>7;44;53.33302E</t>
  </si>
  <si>
    <t>55;50;40.97417N</t>
  </si>
  <si>
    <t>7;44;52.70573E</t>
  </si>
  <si>
    <t>55;50;41.00308N</t>
  </si>
  <si>
    <t>7;44;53.83905E</t>
  </si>
  <si>
    <t>0253_OI104287_SE_BH_120_P54_20230621065307 - 0001.db</t>
  </si>
  <si>
    <t>230621065254.SBD</t>
  </si>
  <si>
    <t>OI104287_SEROV1_ET2200SSS_BH_120_P54.001.jsf</t>
  </si>
  <si>
    <t>55;50;33.53295N</t>
  </si>
  <si>
    <t>7;44;52.92780E</t>
  </si>
  <si>
    <t>55;50;33.58052N</t>
  </si>
  <si>
    <t>7;44;54.08195E</t>
  </si>
  <si>
    <t>003294_20230621_06.54_OI103996SEROV1SPRINTNAV500.bin</t>
  </si>
  <si>
    <t>55;50;33.54577N</t>
  </si>
  <si>
    <t>7;44;53.36111E</t>
  </si>
  <si>
    <t>55;50;33.38937N</t>
  </si>
  <si>
    <t>7;44;54.60187E</t>
  </si>
  <si>
    <t>0254_OI104287_SE_BH_120_P45_20230621070407 - 0001.db</t>
  </si>
  <si>
    <t>230621070359.SBD</t>
  </si>
  <si>
    <t>OI104287_SEROV1_ET2200SSS_BH_120_P45.001.jsf</t>
  </si>
  <si>
    <t>55;50;41.16042N</t>
  </si>
  <si>
    <t>7;44;53.14970E</t>
  </si>
  <si>
    <t>55;50;41.04759N</t>
  </si>
  <si>
    <t>7;44;54.35956E</t>
  </si>
  <si>
    <t>003295_20230621_07.09_OI103996SEROV1SPRINTNAV500.bin</t>
  </si>
  <si>
    <t>55;50;41.09147N</t>
  </si>
  <si>
    <t>7;44;53.70768E</t>
  </si>
  <si>
    <t>55;50;41.06042N</t>
  </si>
  <si>
    <t>7;44;54.87827E</t>
  </si>
  <si>
    <t>0255_OI104287_SE_BH_120_P36_20230621071517 - 0001.db</t>
  </si>
  <si>
    <t>230621071504.SBD</t>
  </si>
  <si>
    <t>OI104287_SEROV1_ET2200SSS_BH_120_P36.001.jsf</t>
  </si>
  <si>
    <t>55;50;33.61836N</t>
  </si>
  <si>
    <t>7;44;53.87848E</t>
  </si>
  <si>
    <t>55;50;33.62051N</t>
  </si>
  <si>
    <t>7;44;55.12148E</t>
  </si>
  <si>
    <t>55;50;33.42004N</t>
  </si>
  <si>
    <t>7;44;54.38918E</t>
  </si>
  <si>
    <t>55;50;33.39661N</t>
  </si>
  <si>
    <t>7;44;55.63898E</t>
  </si>
  <si>
    <t>0256_OI104287_SE_BH_120_P27_20230621072553 - 0001.db</t>
  </si>
  <si>
    <t>230621072544.SBD</t>
  </si>
  <si>
    <t>OI104287_SEROV1_ET2200SSS_BH_120_P27.001.jsf</t>
  </si>
  <si>
    <t>003296_20230621_07.24_OI103996SEROV1SPRINTNAV500.bin</t>
  </si>
  <si>
    <t>55;50;40.76803N</t>
  </si>
  <si>
    <t>7;44;54.20148E</t>
  </si>
  <si>
    <t>55;50;40.77723N</t>
  </si>
  <si>
    <t>7;44;55.40965E</t>
  </si>
  <si>
    <t>55;50;41.75526N</t>
  </si>
  <si>
    <t>7;44;54.66522E</t>
  </si>
  <si>
    <t>55;50;41.53160N</t>
  </si>
  <si>
    <t>7;44;55.88490E</t>
  </si>
  <si>
    <t>Reduce R2Sonic pingrate to 20hz</t>
  </si>
  <si>
    <t>55;50;41.10449N</t>
  </si>
  <si>
    <t>7;44;54.75798E</t>
  </si>
  <si>
    <t>55;50;41.05317N</t>
  </si>
  <si>
    <t>7;44;55.91809E</t>
  </si>
  <si>
    <t>0257_OI104287_SE_BH_120_P18_20230621073632 - 0001.db</t>
  </si>
  <si>
    <t>230621073625.SBD</t>
  </si>
  <si>
    <t>OI104287_SEROV1_ET2200SSS_BH_120_P18.001.jsf</t>
  </si>
  <si>
    <t>55;50;33.17946N</t>
  </si>
  <si>
    <t>7;44;54.97339E</t>
  </si>
  <si>
    <t>55;50;33.18055N</t>
  </si>
  <si>
    <t>7;44;56.16915E</t>
  </si>
  <si>
    <t>003297_20230621_07.39_OI103996SEROV1SPRINTNAV500.bin</t>
  </si>
  <si>
    <t>55;50;33.30724N</t>
  </si>
  <si>
    <t>7;44;55.44374E</t>
  </si>
  <si>
    <t>55;50;33.37458N</t>
  </si>
  <si>
    <t>7;44;56.67609E</t>
  </si>
  <si>
    <t>0258_OI104287_SE_BH_120_P09_20230621074729 - 0001.db</t>
  </si>
  <si>
    <t>230621074700.SBD</t>
  </si>
  <si>
    <t>OI104287_SEROV1_ET2200SSS_BH_120_P09.001.jsf</t>
  </si>
  <si>
    <t>55;50;41.06988N</t>
  </si>
  <si>
    <t>7;44;55.24823E</t>
  </si>
  <si>
    <t>55;50;41.16995N</t>
  </si>
  <si>
    <t>7;44;56.43439E</t>
  </si>
  <si>
    <t>55;50;41.21585N</t>
  </si>
  <si>
    <t>7;44;55.87426E</t>
  </si>
  <si>
    <t>55;50;41.12424N</t>
  </si>
  <si>
    <t>7;44;56.94404E</t>
  </si>
  <si>
    <t>0259_OI104287_SE_BH_120_C00_20230621075827 - 0001.db</t>
  </si>
  <si>
    <t>230621075816.SBD</t>
  </si>
  <si>
    <t>OI104287_SEROV1_ET2200SSS_BH_120_C00.001.jsf</t>
  </si>
  <si>
    <t>003298_20230621_07.54_OI103996SEROV1SPRINTNAV500.bin</t>
  </si>
  <si>
    <t>55;50;33.62922N</t>
  </si>
  <si>
    <t>7;44;56.07717E</t>
  </si>
  <si>
    <t>55;50;33.56423N</t>
  </si>
  <si>
    <t>7;44;57.19027E</t>
  </si>
  <si>
    <t>55;50;33.43479N</t>
  </si>
  <si>
    <t>7;44;56.53802E</t>
  </si>
  <si>
    <t>55;50;33.37805N</t>
  </si>
  <si>
    <t>7;44;57.71289E</t>
  </si>
  <si>
    <t>0260_OI104287_SE_BH_120_S09_20230621080907 - 0001.db</t>
  </si>
  <si>
    <t>230621080852.SBD</t>
  </si>
  <si>
    <t>OI104287_SEROV1_ET2200SSS_BH_120_S09.001.jsf</t>
  </si>
  <si>
    <t>55;50;40.85585N</t>
  </si>
  <si>
    <t>7;44;56.32631E</t>
  </si>
  <si>
    <t>55;50;40.85553N</t>
  </si>
  <si>
    <t>7;44;57.47964E</t>
  </si>
  <si>
    <t>003299_20230621_08.09_OI103996SEROV1SPRINTNAV500.bin</t>
  </si>
  <si>
    <t>55;50;41.11586N</t>
  </si>
  <si>
    <t>7;44;56.88623E</t>
  </si>
  <si>
    <t>55;50;41.04880N</t>
  </si>
  <si>
    <t>7;44;57.98326E</t>
  </si>
  <si>
    <t>0261_OI104287_SE_BH_120_S18_20230621082007 - 0001.db</t>
  </si>
  <si>
    <t>230621081955.SBD</t>
  </si>
  <si>
    <t>OI104287_SEROV1_ET2200SSS_BH_120_S18.001.jsf</t>
  </si>
  <si>
    <t>55;50;33.66237N</t>
  </si>
  <si>
    <t>7;44;57.10852E</t>
  </si>
  <si>
    <t>55;50;33.59561N</t>
  </si>
  <si>
    <t>7;44;58.22104E</t>
  </si>
  <si>
    <t>003300_20230621_08.24_OI103996SEROV1SPRINTNAV500.bin</t>
  </si>
  <si>
    <t>55;50;33.41118N</t>
  </si>
  <si>
    <t>7;44;57.56205E</t>
  </si>
  <si>
    <t>55;50;33.41728N</t>
  </si>
  <si>
    <t>7;44;58.75031E</t>
  </si>
  <si>
    <t>0262_OI104287_SE_BH_120_S27_20230621083043 - 0001.db</t>
  </si>
  <si>
    <t>230621083031.SBD</t>
  </si>
  <si>
    <t>OI104287_SEROV1_ET2200SSS_BH_120_S27.001.jsf</t>
  </si>
  <si>
    <t>55;50;40.79602N</t>
  </si>
  <si>
    <t>7;44;57.37463E</t>
  </si>
  <si>
    <t>55;50;40.85794N</t>
  </si>
  <si>
    <t>7;44;58.51072E</t>
  </si>
  <si>
    <t>55;50;41.23627N</t>
  </si>
  <si>
    <t>7;44;57.85806E</t>
  </si>
  <si>
    <t>55;50;41.04322N</t>
  </si>
  <si>
    <t>7;44;59.02007E</t>
  </si>
  <si>
    <t>0263_OI104287_SE_BH_120_S36_20230621084049 - 0001.db</t>
  </si>
  <si>
    <t>230621084044.SBD</t>
  </si>
  <si>
    <t>OI104287_SEROV1_ET2200SSS_BH_120_S36.001.jsf</t>
  </si>
  <si>
    <t>003301_20230621_08.39_OI103996SEROV1SPRINTNAV500.bin</t>
  </si>
  <si>
    <t>55;50;33.78673N</t>
  </si>
  <si>
    <t>7;44;58.10753E</t>
  </si>
  <si>
    <t>55;50;33.61024N</t>
  </si>
  <si>
    <t>7;44;59.25875E</t>
  </si>
  <si>
    <t>55;50;33.44618N</t>
  </si>
  <si>
    <t>7;44;58.59179E</t>
  </si>
  <si>
    <t>55;50;33.43327N</t>
  </si>
  <si>
    <t>7;44;59.77866E</t>
  </si>
  <si>
    <t>0264_OI104287_SE_BH_120_S45_20230621085118 - 0001.db</t>
  </si>
  <si>
    <t>230621085100.SBD</t>
  </si>
  <si>
    <t>OI104287_SEROV1_ET2200SSS_BH_120_S45.001.jsf</t>
  </si>
  <si>
    <t>55;50;40.83480N</t>
  </si>
  <si>
    <t>7;44;58.40025E</t>
  </si>
  <si>
    <t>55;50;40.85130N</t>
  </si>
  <si>
    <t>7;44;59.54330E</t>
  </si>
  <si>
    <t>003302_20230621_08.54_OI103996SEROV1SPRINTNAV500.bin</t>
  </si>
  <si>
    <t>55;50;41.24093N</t>
  </si>
  <si>
    <t>7;44;58.91437E</t>
  </si>
  <si>
    <t>55;50;41.09904N</t>
  </si>
  <si>
    <t>7;45;00.05537E</t>
  </si>
  <si>
    <t>0265_OI104287_SE_BH_120_S54_20230621090219 - 0001.db</t>
  </si>
  <si>
    <t>230621090204.SBD</t>
  </si>
  <si>
    <t>OI104287_SEROV1_ET2200SSS_BH_120_S54.001.jsf</t>
  </si>
  <si>
    <t>55;50;33.60722N</t>
  </si>
  <si>
    <t>7;44;59.14211E</t>
  </si>
  <si>
    <t>55;50;33.44308N</t>
  </si>
  <si>
    <t>7;45;00.29556E</t>
  </si>
  <si>
    <t>55;50;33.67071N</t>
  </si>
  <si>
    <t>7;44;59.66022E</t>
  </si>
  <si>
    <t>55;50;33.65913N</t>
  </si>
  <si>
    <t>7;45;00.80732E</t>
  </si>
  <si>
    <t>0266_OI104287_SE_BH_120_S63_20230621091345 - 0001.db</t>
  </si>
  <si>
    <t>230621091324.SBD</t>
  </si>
  <si>
    <t>OI104287_SEROV1_ET2200SSS_BH_120_S63.001.jsf</t>
  </si>
  <si>
    <t>003303_20230621_09.09_OI103996SEROV1SPRINTNAV500.bin</t>
  </si>
  <si>
    <t>55;50;41.52469N</t>
  </si>
  <si>
    <t>7;44;59.40513E</t>
  </si>
  <si>
    <t>55;50;41.38072N</t>
  </si>
  <si>
    <t>7;45;00.55627E</t>
  </si>
  <si>
    <t>55;50;41.11605N</t>
  </si>
  <si>
    <t>7;44;59.98600E</t>
  </si>
  <si>
    <t>55;50;40.99796N</t>
  </si>
  <si>
    <t>7;45;01.08735E</t>
  </si>
  <si>
    <t>0267_OI104287_SE_BH_120_S72_20230621092513 - 0001.db</t>
  </si>
  <si>
    <t>230621092509.SBD</t>
  </si>
  <si>
    <t>OI104287_SEROV1_ET2200SSS_BH_120_S72.001.jsf</t>
  </si>
  <si>
    <t>003304_20230621_09.24_OI103996SEROV1SPRINTNAV500.bin</t>
  </si>
  <si>
    <t>55;50;33.78979N</t>
  </si>
  <si>
    <t>7;45;00.16954E</t>
  </si>
  <si>
    <t>55;50;33.64993N</t>
  </si>
  <si>
    <t>7;45;01.32392E</t>
  </si>
  <si>
    <t>55;50;32.99269N</t>
  </si>
  <si>
    <t>7;45;00.17476E</t>
  </si>
  <si>
    <t>55;50;32.89963N</t>
  </si>
  <si>
    <t>7;45;00.84172E</t>
  </si>
  <si>
    <t>55;50;32.99117N</t>
  </si>
  <si>
    <t>7;45;00.17337E</t>
  </si>
  <si>
    <t>55;50;32.88530N</t>
  </si>
  <si>
    <t>7;45;00.84625E</t>
  </si>
  <si>
    <t>WROV on deck EOD #011</t>
  </si>
  <si>
    <t>55;50;46.53981N</t>
  </si>
  <si>
    <t>7;45;08.29748E</t>
  </si>
  <si>
    <t>55;50;46.41796N</t>
  </si>
  <si>
    <t>7;45;08.87880E</t>
  </si>
  <si>
    <t>Transit to CPT_116</t>
  </si>
  <si>
    <t>55;50;47.54057N</t>
  </si>
  <si>
    <t>7;45;08.94366E</t>
  </si>
  <si>
    <t>55;50;47.41343N</t>
  </si>
  <si>
    <t>7;45;09.52182E</t>
  </si>
  <si>
    <t>Patch test result values applied in Naviscan / QINSy</t>
  </si>
  <si>
    <t>Rev3</t>
  </si>
  <si>
    <t>Updated R2S with patch test result values</t>
  </si>
  <si>
    <t>55;52;19.20904N</t>
  </si>
  <si>
    <t>7;45;43.12132E</t>
  </si>
  <si>
    <t>55;52;19.16218N</t>
  </si>
  <si>
    <t>7;45;43.76093E</t>
  </si>
  <si>
    <t>55;52;19.26073N</t>
  </si>
  <si>
    <t>7;45;43.06410E</t>
  </si>
  <si>
    <t>55;52;19.17063N</t>
  </si>
  <si>
    <t>7;45;43.68126E</t>
  </si>
  <si>
    <t>55;52;19.25532N</t>
  </si>
  <si>
    <t>7;45;43.11022E</t>
  </si>
  <si>
    <t>55;52;19.13366N</t>
  </si>
  <si>
    <t>7;45;43.85658E</t>
  </si>
  <si>
    <t>OI104287_SE_SVX2_SVP_20230621_1016_555232N_0074571E_027</t>
  </si>
  <si>
    <t>55;52;19.25678N</t>
  </si>
  <si>
    <t>7;45;43.08521E</t>
  </si>
  <si>
    <t>55;52;18.90132N</t>
  </si>
  <si>
    <t>7;45;43.83153E</t>
  </si>
  <si>
    <t>SVP_027</t>
  </si>
  <si>
    <t>WROV off deck SOD #012</t>
  </si>
  <si>
    <t>55;52;19.92709N</t>
  </si>
  <si>
    <t>7;45;43.05896E</t>
  </si>
  <si>
    <t>55;52;19.83990N</t>
  </si>
  <si>
    <t>7;45;44.39580E</t>
  </si>
  <si>
    <t>0268_OI104287_SE_CPT_116_S50_20230621102402 - 0001.db</t>
  </si>
  <si>
    <t>230621102342.SBD</t>
  </si>
  <si>
    <t>OI104287_SEROV1_ET2200SSS_CPT_116_S50.001.jsf</t>
  </si>
  <si>
    <t>003307_20230621_10.09_OI103996SEROV1SPRINTNAV500.bin</t>
  </si>
  <si>
    <t>55;52;23.52843N</t>
  </si>
  <si>
    <t>7;45;42.94711E</t>
  </si>
  <si>
    <t>55;52;23.42619N</t>
  </si>
  <si>
    <t>7;45;44.28386E</t>
  </si>
  <si>
    <t>55;52;25.76281N</t>
  </si>
  <si>
    <t>7;45;42.86839E</t>
  </si>
  <si>
    <t>55;52;25.63182N</t>
  </si>
  <si>
    <t>7;45;44.21536E</t>
  </si>
  <si>
    <t>003308_20230621_10.24_OI103996SEROV1SPRINTNAV500.bin</t>
  </si>
  <si>
    <t>55;52;26.63544N</t>
  </si>
  <si>
    <t>7;45;42.87547E</t>
  </si>
  <si>
    <t>55;52;26.33534N</t>
  </si>
  <si>
    <t>7;45;44.06690E</t>
  </si>
  <si>
    <t>Re-run line, updated USBL quality values in SprintNAV</t>
  </si>
  <si>
    <t xml:space="preserve">Incorrect USBL quality vaules in sprint. </t>
  </si>
  <si>
    <t>55;52;26.13879N</t>
  </si>
  <si>
    <t>7;45;42.92737E</t>
  </si>
  <si>
    <t>55;52;26.07795N</t>
  </si>
  <si>
    <t>7;45;44.20329E</t>
  </si>
  <si>
    <t>0269_OI104287_SE_CPT_116_S50_20230621103302 - 0001.db</t>
  </si>
  <si>
    <t>OI104287_SEROV1_ET2200SSS_CPT_116_S50.002.jsf</t>
  </si>
  <si>
    <t>55;52;20.06693N</t>
  </si>
  <si>
    <t>7;45;43.10353E</t>
  </si>
  <si>
    <t>55;52;19.97252N</t>
  </si>
  <si>
    <t>7;45;44.39943E</t>
  </si>
  <si>
    <t>55;52;20.15993N</t>
  </si>
  <si>
    <t>7;45;42.54737E</t>
  </si>
  <si>
    <t>55;52;20.04977N</t>
  </si>
  <si>
    <t>7;45;43.87076E</t>
  </si>
  <si>
    <t>0270_OI104287_SE_CPT_116_S41_20230621104338 - 0001.db</t>
  </si>
  <si>
    <t>230621104336.SBD</t>
  </si>
  <si>
    <t>OI104287_SEROV1_ET2200SSS_CPT_116_S41.001.jsf</t>
  </si>
  <si>
    <t>003309_20230621_10.39_OI103996SEROV1SPRINTNAV500.bin</t>
  </si>
  <si>
    <t>55;52;25.98359N</t>
  </si>
  <si>
    <t>7;45;42.37350E</t>
  </si>
  <si>
    <t>55;52;25.88815N</t>
  </si>
  <si>
    <t>7;45;43.69273E</t>
  </si>
  <si>
    <t>55;52;26.06884N</t>
  </si>
  <si>
    <t>7;45;41.98723E</t>
  </si>
  <si>
    <t>55;52;25.99754N</t>
  </si>
  <si>
    <t>7;45;43.16799E</t>
  </si>
  <si>
    <t>0271_OI104287_SE_CPT_116_S32_20230621105247 - 0001.db</t>
  </si>
  <si>
    <t>230621105241.SBD</t>
  </si>
  <si>
    <t>OI104287_SEROV1_ET2200SSS_CPT_116_S32.001.jsf</t>
  </si>
  <si>
    <t>55;52;20.12864N</t>
  </si>
  <si>
    <t>7;45;42.16351E</t>
  </si>
  <si>
    <t>55;52;19.98610N</t>
  </si>
  <si>
    <t>7;45;43.35688E</t>
  </si>
  <si>
    <t>003310_20230621_10.54_OI103996SEROV1SPRINTNAV500.bin</t>
  </si>
  <si>
    <t>55;52;19.95984N</t>
  </si>
  <si>
    <t>7;45;41.63267E</t>
  </si>
  <si>
    <t>55;52;19.78529N</t>
  </si>
  <si>
    <t>7;45;42.84964E</t>
  </si>
  <si>
    <t>0272_OI104287_SE_CPT_116_S23_20230621110255 - 0001.db</t>
  </si>
  <si>
    <t>230621110240.SBD</t>
  </si>
  <si>
    <t>OI104287_SEROV1_ET2200SSS_CPT_116_S23.001.jsf</t>
  </si>
  <si>
    <t>55;52;25.98977N</t>
  </si>
  <si>
    <t>7;45;41.44446E</t>
  </si>
  <si>
    <t>55;52;25.79763N</t>
  </si>
  <si>
    <t>7;45;42.66045E</t>
  </si>
  <si>
    <t>55;52;26.01978N</t>
  </si>
  <si>
    <t>7;45;40.99174E</t>
  </si>
  <si>
    <t>55;52;25.94081N</t>
  </si>
  <si>
    <t>7;45;42.13752E</t>
  </si>
  <si>
    <t>0273_OI104287_SE_CPT_116_S14_20230621111157 - 0001.db</t>
  </si>
  <si>
    <t>230621111140.SBD</t>
  </si>
  <si>
    <t>OI104287_SEROV1_ET2200SSS_CPT_116_S14.001.jsf</t>
  </si>
  <si>
    <t>003311_20230621_11.09_OI103996SEROV1SPRINTNAV500.bin</t>
  </si>
  <si>
    <t>55;52;20.15681N</t>
  </si>
  <si>
    <t>7;45;41.15250E</t>
  </si>
  <si>
    <t>55;52;19.98550N</t>
  </si>
  <si>
    <t>7;45;42.32611E</t>
  </si>
  <si>
    <t>55;52;19.99688N</t>
  </si>
  <si>
    <t>7;45;40.57811E</t>
  </si>
  <si>
    <t>55;52;19.78348N</t>
  </si>
  <si>
    <t>7;45;41.81585E</t>
  </si>
  <si>
    <t>0274_OI104287_SE_CPT_116_S05_20230621112142 - 0001.db</t>
  </si>
  <si>
    <t>230621112133.SBD</t>
  </si>
  <si>
    <t>OI104287_SEROV1_ET2200SSS_CPT_116_S05.001.jsf</t>
  </si>
  <si>
    <t>55;52;25.97498N</t>
  </si>
  <si>
    <t>7;45;40.44110E</t>
  </si>
  <si>
    <t>55;52;25.78194N</t>
  </si>
  <si>
    <t>7;45;41.62786E</t>
  </si>
  <si>
    <t>003312_20230621_11.24_OI103996SEROV1SPRINTNAV500.bin</t>
  </si>
  <si>
    <t>55;52;26.18615N</t>
  </si>
  <si>
    <t>7;45;39.94608E</t>
  </si>
  <si>
    <t>55;52;26.00282N</t>
  </si>
  <si>
    <t>7;45;41.10614E</t>
  </si>
  <si>
    <t>0275_OI104287_SE_CPT_116_P05_20230621113143 - 0001.db</t>
  </si>
  <si>
    <t>230621113136.SBD</t>
  </si>
  <si>
    <t>OI104287_SEROV1_ET2200SSS_CPT_116_P05.001.jsf</t>
  </si>
  <si>
    <t>55;52;20.24346N</t>
  </si>
  <si>
    <t>7;45;40.14560E</t>
  </si>
  <si>
    <t>55;52;20.00481N</t>
  </si>
  <si>
    <t>7;45;41.29322E</t>
  </si>
  <si>
    <t>55;52;19.80993N</t>
  </si>
  <si>
    <t>7;45;39.62105E</t>
  </si>
  <si>
    <t>55;52;19.68405N</t>
  </si>
  <si>
    <t>7;45;40.77180E</t>
  </si>
  <si>
    <t>0276_OI104287_SE_CPT_116_P14_20230621114341 - 0001.db</t>
  </si>
  <si>
    <t>230621114335.SBD</t>
  </si>
  <si>
    <t>OI104287_SEROV1_ET2200SSS_CPT_116_P14.001.jsf</t>
  </si>
  <si>
    <t>003313_20230621_11.39_OI103996SEROV1SPRINTNAV500.bin</t>
  </si>
  <si>
    <t>55;52;25.85321N</t>
  </si>
  <si>
    <t>7;45;39.38327E</t>
  </si>
  <si>
    <t>55;52;25.77439N</t>
  </si>
  <si>
    <t>7;45;40.59045E</t>
  </si>
  <si>
    <t>55;52;26.28679N</t>
  </si>
  <si>
    <t>7;45;38.98307E</t>
  </si>
  <si>
    <t>55;52;25.93854N</t>
  </si>
  <si>
    <t>7;45;40.06843E</t>
  </si>
  <si>
    <t>0277_OI104287_SE_CPT_116_P23_20230621115320 - 0001.db</t>
  </si>
  <si>
    <t>230621115311.SBD</t>
  </si>
  <si>
    <t>OI104287_SEROV1_ET2200SSS_CPT_116_P23.001.jsf</t>
  </si>
  <si>
    <t>55;52;20.03677N</t>
  </si>
  <si>
    <t>7;45;39.10348E</t>
  </si>
  <si>
    <t>55;52;19.93345N</t>
  </si>
  <si>
    <t>7;45;40.26034E</t>
  </si>
  <si>
    <t>003314_20230621_11.54_OI103996SEROV1SPRINTNAV500.bin</t>
  </si>
  <si>
    <t>55;52;19.74232N</t>
  </si>
  <si>
    <t>7;45;38.62116E</t>
  </si>
  <si>
    <t>55;52;19.77005N</t>
  </si>
  <si>
    <t>7;45;39.73500E</t>
  </si>
  <si>
    <t>0278_OI104287_SE_CPT_116_P32_20230621120530 - 0001.db</t>
  </si>
  <si>
    <t>230621120517.SBD</t>
  </si>
  <si>
    <t>OI104287_SEROV1_ET2200SSS_CPT_116_P32.001.jsf</t>
  </si>
  <si>
    <t>55;52;25.96762N</t>
  </si>
  <si>
    <t>7;45;38.31166E</t>
  </si>
  <si>
    <t>55;52;25.89328N</t>
  </si>
  <si>
    <t>7;45;39.54459E</t>
  </si>
  <si>
    <t>230621121049.SBD</t>
  </si>
  <si>
    <t>003315_20230621_12.09_OI103996SEROV1SPRINTNAV500.bin</t>
  </si>
  <si>
    <t>55;52;25.80116N</t>
  </si>
  <si>
    <t>7;45;37.95687E</t>
  </si>
  <si>
    <t>55;52;25.62759N</t>
  </si>
  <si>
    <t>7;45;39.03554E</t>
  </si>
  <si>
    <t>0279_OI104287_SE_CPT_116_P41_20230621121631 - 0001.db</t>
  </si>
  <si>
    <t>230621121617.SBD</t>
  </si>
  <si>
    <t>OI104287_SEROV1_ET2200SSS_CPT_116_P41.001.jsf</t>
  </si>
  <si>
    <t>55;52;20.18826N</t>
  </si>
  <si>
    <t>7;45;38.10871E</t>
  </si>
  <si>
    <t>55;52;19.99123N</t>
  </si>
  <si>
    <t>7;45;39.21840E</t>
  </si>
  <si>
    <t>55;52;19.71619N</t>
  </si>
  <si>
    <t>7;45;37.47099E</t>
  </si>
  <si>
    <t>55;52;19.74576N</t>
  </si>
  <si>
    <t>7;45;38.70090E</t>
  </si>
  <si>
    <t>0280_OI104287_SE_CPT_116_P50_20230621122613 - 0001.db</t>
  </si>
  <si>
    <t>230621122554.SBD</t>
  </si>
  <si>
    <t>OI104287_SEROV1_ET2200SSS_CPT_116_P50.001.jsf</t>
  </si>
  <si>
    <t>003316_20230621_12.24_OI103996SEROV1SPRINTNAV500.bin</t>
  </si>
  <si>
    <t>55;52;25.91176N</t>
  </si>
  <si>
    <t>7;45;37.28610E</t>
  </si>
  <si>
    <t>55;52;25.81075N</t>
  </si>
  <si>
    <t>7;45;38.51472E</t>
  </si>
  <si>
    <t>Veesel on the move to CPT_265</t>
  </si>
  <si>
    <t>55;52;26.67389N</t>
  </si>
  <si>
    <t>7;45;37.38280E</t>
  </si>
  <si>
    <t>55;52;26.56497N</t>
  </si>
  <si>
    <t>7;45;38.01533E</t>
  </si>
  <si>
    <t>WROV on deck EOD #012</t>
  </si>
  <si>
    <t>55;52;26.73184N</t>
  </si>
  <si>
    <t>7;45;37.48248E</t>
  </si>
  <si>
    <t>55;52;26.61627N</t>
  </si>
  <si>
    <t>7;45;38.11189E</t>
  </si>
  <si>
    <t>WROV on latch</t>
  </si>
  <si>
    <t>55;53;25.81621N</t>
  </si>
  <si>
    <t>7;45;44.75924E</t>
  </si>
  <si>
    <t>55;53;25.73273N</t>
  </si>
  <si>
    <t>7;45;45.39520E</t>
  </si>
  <si>
    <t>55;53;26.26911N</t>
  </si>
  <si>
    <t>7;45;44.58331E</t>
  </si>
  <si>
    <t>55;53;26.34694N</t>
  </si>
  <si>
    <t>7;45;46.02404E</t>
  </si>
  <si>
    <t>0281_OI104287_SE_CPT_265_S50_20230621130510 - 0001.db</t>
  </si>
  <si>
    <t>230621130452.SBD</t>
  </si>
  <si>
    <t>OI104287_SEROV1_ET2200SSS_CPT_265_S50.001.jsf</t>
  </si>
  <si>
    <t>003318_20230621_12.54_OI103996SEROV1SPRINTNAV500.bin</t>
  </si>
  <si>
    <t>Vessel in location, ROV out of latch</t>
  </si>
  <si>
    <t>OI104287_SE_SVX2_SVP_20230621_1300_555343N_0074574E_028</t>
  </si>
  <si>
    <t>55;53;30.87808N</t>
  </si>
  <si>
    <t>7;45;44.55751E</t>
  </si>
  <si>
    <t>55;53;30.77479N</t>
  </si>
  <si>
    <t>7;45;45.88372E</t>
  </si>
  <si>
    <t>SVP_028</t>
  </si>
  <si>
    <t>55;53;32.57724N</t>
  </si>
  <si>
    <t>7;45;44.56793E</t>
  </si>
  <si>
    <t>55;53;32.44814N</t>
  </si>
  <si>
    <t>7;45;45.82820E</t>
  </si>
  <si>
    <t>003319_20230621_13.09_OI103996SEROV1SPRINTNAV500.bin</t>
  </si>
  <si>
    <t>55;53;32.86525N</t>
  </si>
  <si>
    <t>7;45;44.30453E</t>
  </si>
  <si>
    <t>55;53;32.67838N</t>
  </si>
  <si>
    <t>7;45;45.30376E</t>
  </si>
  <si>
    <t>0282_OI104287_SE_CPT_265_S41_20230621131522 - 0001.db</t>
  </si>
  <si>
    <t>230621131510.SBD</t>
  </si>
  <si>
    <t>OI104287_SEROV1_ET2200SSS_CPT_265_S41.001.jsf</t>
  </si>
  <si>
    <t>55;53;26.86580N</t>
  </si>
  <si>
    <t>7;45;44.39228E</t>
  </si>
  <si>
    <t>55;53;26.55590N</t>
  </si>
  <si>
    <t>7;45;45.50080E</t>
  </si>
  <si>
    <t>55;53;26.45914N</t>
  </si>
  <si>
    <t>7;45;43.88034E</t>
  </si>
  <si>
    <t>55;53;26.53945N</t>
  </si>
  <si>
    <t>7;45;44.98482E</t>
  </si>
  <si>
    <t>0283_OI104287_SE_CPT_265_S32_20230621132448 - 0001.db</t>
  </si>
  <si>
    <t>230621132444.SBD</t>
  </si>
  <si>
    <t>OI104287_SEROV1_ET2200SSS_CPT_265_S32.001.jsf</t>
  </si>
  <si>
    <t>003320_20230621_13.24_OI103996SEROV1SPRINTNAV500.bin</t>
  </si>
  <si>
    <t>55;53;32.53008N</t>
  </si>
  <si>
    <t>7;45;43.72262E</t>
  </si>
  <si>
    <t>55;53;32.46474N</t>
  </si>
  <si>
    <t>7;45;44.79260E</t>
  </si>
  <si>
    <t>55;53;32.85366N</t>
  </si>
  <si>
    <t>7;45;43.06092E</t>
  </si>
  <si>
    <t>55;53;32.70961N</t>
  </si>
  <si>
    <t>7;45;44.26816E</t>
  </si>
  <si>
    <t>230621133345.SBD</t>
  </si>
  <si>
    <t>OI104287_SEROV1_ET2200SSS_CPT_265_S23.001.jsf</t>
  </si>
  <si>
    <t>55;53;26.79104N</t>
  </si>
  <si>
    <t>7;45;43.16231E</t>
  </si>
  <si>
    <t>55;53;26.58909N</t>
  </si>
  <si>
    <t>7;45;44.46339E</t>
  </si>
  <si>
    <t>0284_OI104287_SE_CPT_265_S23_20230621133420 - 0001.db</t>
  </si>
  <si>
    <t>003321_20230621_13.39_OI103996SEROV1SPRINTNAV500.bin</t>
  </si>
  <si>
    <t>55;53;26.42800N</t>
  </si>
  <si>
    <t>7;45;42.73701E</t>
  </si>
  <si>
    <t>55;53;26.43656N</t>
  </si>
  <si>
    <t>7;45;43.94740E</t>
  </si>
  <si>
    <t>230621134323.SBD</t>
  </si>
  <si>
    <t>OI104287_SEROV1_ET2200SSS_CPT_265_S14.001.jsf</t>
  </si>
  <si>
    <t>55;53;32.41459N</t>
  </si>
  <si>
    <t>7;45;42.51628E</t>
  </si>
  <si>
    <t>55;53;32.41072N</t>
  </si>
  <si>
    <t>7;45;43.75911E</t>
  </si>
  <si>
    <t>0285_OI104287_SE_CPT_265_S14_20230621134337 - 0001.db</t>
  </si>
  <si>
    <t>55;53;32.80277N</t>
  </si>
  <si>
    <t>7;45;42.08348E</t>
  </si>
  <si>
    <t>55;53;32.61848N</t>
  </si>
  <si>
    <t>7;45;43.23528E</t>
  </si>
  <si>
    <t>0286_OI104287_SE_CPT_265_S05_20230621135252 - 0001.db</t>
  </si>
  <si>
    <t>230621135238.SBD</t>
  </si>
  <si>
    <t>OI104287_SEROV1_ET2200SSS_CPT_265_S05.001.jsf</t>
  </si>
  <si>
    <t>55;53;26.74113N</t>
  </si>
  <si>
    <t>7;45;42.13000E</t>
  </si>
  <si>
    <t>55;53;26.58502N</t>
  </si>
  <si>
    <t>7;45;43.42417E</t>
  </si>
  <si>
    <t>003322_20230621_13.54_OI103996SEROV1SPRINTNAV500.bin</t>
  </si>
  <si>
    <t>55;53;26.32130N</t>
  </si>
  <si>
    <t>7;45;41.61621E</t>
  </si>
  <si>
    <t>55;53;26.32219N</t>
  </si>
  <si>
    <t>7;45;42.91754E</t>
  </si>
  <si>
    <t>0287_OI104287_SE_CPT_265_P05_20230621140352 - 0001.db</t>
  </si>
  <si>
    <t>230621140336.SBD</t>
  </si>
  <si>
    <t>OI104287_SEROV1_ET2200SSS_CPT_265_P05.001.jsf</t>
  </si>
  <si>
    <t>55;53;32.60144N</t>
  </si>
  <si>
    <t>7;45;41.38807E</t>
  </si>
  <si>
    <t>55;53;32.36848N</t>
  </si>
  <si>
    <t>7;45;42.72351E</t>
  </si>
  <si>
    <t>55;53;32.74035N</t>
  </si>
  <si>
    <t>7;45;40.86464E</t>
  </si>
  <si>
    <t>55;53;32.59117N</t>
  </si>
  <si>
    <t>7;45;42.20028E</t>
  </si>
  <si>
    <t>0288_OI104287_SE_CPT_265_P14_20230621141404 - 0001.db</t>
  </si>
  <si>
    <t>230621141335.SBD</t>
  </si>
  <si>
    <t>OI104287_SEROV1_ET2200SSS_CPT_265_P14.001.jsf</t>
  </si>
  <si>
    <t>003323_20230621_14.09_OI103996SEROV1SPRINTNAV500.bin</t>
  </si>
  <si>
    <t>55;53;26.78752N</t>
  </si>
  <si>
    <t>7;45;40.96664E</t>
  </si>
  <si>
    <t>55;53;26.59995N</t>
  </si>
  <si>
    <t>7;45;42.38797E</t>
  </si>
  <si>
    <t>55;53;26.28506N</t>
  </si>
  <si>
    <t>7;45;40.57467E</t>
  </si>
  <si>
    <t>55;53;26.33532N</t>
  </si>
  <si>
    <t>7;45;41.87952E</t>
  </si>
  <si>
    <t>230621142313.SBD</t>
  </si>
  <si>
    <t>OI104287_SEROV1_ET2200SSS_CPT_265_P23.001.jsf</t>
  </si>
  <si>
    <t>55;53;32.63321N</t>
  </si>
  <si>
    <t>7;45;40.26061E</t>
  </si>
  <si>
    <t>55;53;32.43713N</t>
  </si>
  <si>
    <t>7;45;41.68308E</t>
  </si>
  <si>
    <t>0289_OI104287_SE_CPT_265_P23_20230621142325 - 0001.db</t>
  </si>
  <si>
    <t>003324_20230621_14.24_OI103996SEROV1SPRINTNAV500.bin</t>
  </si>
  <si>
    <t>55;53;33.65557N</t>
  </si>
  <si>
    <t>7;45;40.59458E</t>
  </si>
  <si>
    <t>55;53;33.40016N</t>
  </si>
  <si>
    <t>7;45;41.17222E</t>
  </si>
  <si>
    <t>Disabled echo on C1 and T1</t>
  </si>
  <si>
    <t>55;53;32.76596N</t>
  </si>
  <si>
    <t>7;45;39.90960E</t>
  </si>
  <si>
    <t>55;53;32.65393N</t>
  </si>
  <si>
    <t>7;45;41.15804E</t>
  </si>
  <si>
    <t>0290_OI104287_SE_CPT_265_P32_20230621143602 - 0001.db</t>
  </si>
  <si>
    <t>230621143546.SBD</t>
  </si>
  <si>
    <t>OI104287_SEROV1_ET2200SSS_CPT_265_P32.001.jsf</t>
  </si>
  <si>
    <t>55;53;26.70242N</t>
  </si>
  <si>
    <t>7;45;39.97076E</t>
  </si>
  <si>
    <t>55;53;26.59950N</t>
  </si>
  <si>
    <t>7;45;41.35388E</t>
  </si>
  <si>
    <t>003325_20230621_14.39_OI103996SEROV1SPRINTNAV500.bin</t>
  </si>
  <si>
    <t>55;53;26.61019N</t>
  </si>
  <si>
    <t>7;45;39.47413E</t>
  </si>
  <si>
    <t>55;53;26.34135N</t>
  </si>
  <si>
    <t>7;45;40.84271E</t>
  </si>
  <si>
    <t>230621144744.SBD</t>
  </si>
  <si>
    <t>OI104287_SEROV1_ET2200SSS_CPT_265_P41.001.jsf</t>
  </si>
  <si>
    <t>55;53;32.64683N</t>
  </si>
  <si>
    <t>7;45;39.22288E</t>
  </si>
  <si>
    <t>55;53;32.42355N</t>
  </si>
  <si>
    <t>7;45;40.64809E</t>
  </si>
  <si>
    <t>0291_OI104287_SE_CPT_265_P41_20230621144808 - 0001.db</t>
  </si>
  <si>
    <t>55;53;32.86330N</t>
  </si>
  <si>
    <t>7;45;38.91629E</t>
  </si>
  <si>
    <t>55;53;32.67762N</t>
  </si>
  <si>
    <t>7;45;40.11822E</t>
  </si>
  <si>
    <t>0292_OI104287_SE_CPT_265_P50_20230621145822 - 0001.db</t>
  </si>
  <si>
    <t>230621145812.SBD</t>
  </si>
  <si>
    <t>OI104287_SEROV1_ET2200SSS_CPT_265_P50.001.jsf</t>
  </si>
  <si>
    <t>003326_20230621_14.54_OI103996SEROV1SPRINTNAV500.bin</t>
  </si>
  <si>
    <t>55;53;26.67107N</t>
  </si>
  <si>
    <t>7;45;38.98556E</t>
  </si>
  <si>
    <t>55;53;26.50324N</t>
  </si>
  <si>
    <t>7;45;40.31858E</t>
  </si>
  <si>
    <t>55;53;25.94745N</t>
  </si>
  <si>
    <t>7;45;39.14658E</t>
  </si>
  <si>
    <t>55;53;25.83577N</t>
  </si>
  <si>
    <t>7;45;39.77151E</t>
  </si>
  <si>
    <t>Vessel on the move to BH_028</t>
  </si>
  <si>
    <t>55;53;26.03621N</t>
  </si>
  <si>
    <t>7;45;38.41620E</t>
  </si>
  <si>
    <t>55;53;25.64507N</t>
  </si>
  <si>
    <t>7;45;38.34967E</t>
  </si>
  <si>
    <t>55;53;24.58532N</t>
  </si>
  <si>
    <t>7;44;36.04059E</t>
  </si>
  <si>
    <t>55;53;24.45482N</t>
  </si>
  <si>
    <t>7;44;36.64300E</t>
  </si>
  <si>
    <t>55;53;24.74073N</t>
  </si>
  <si>
    <t>7;44;35.85521E</t>
  </si>
  <si>
    <t>55;53;24.58005N</t>
  </si>
  <si>
    <t>7;44;36.45200E</t>
  </si>
  <si>
    <t>55;53;24.21213N</t>
  </si>
  <si>
    <t>7;44;35.87121E</t>
  </si>
  <si>
    <t>55;53;24.15579N</t>
  </si>
  <si>
    <t>7;44;37.07088E</t>
  </si>
  <si>
    <t>0293_OI104287_SE_BH_028_S72_20230621153334 - 0001.db</t>
  </si>
  <si>
    <t>230621153317.SBD</t>
  </si>
  <si>
    <t>OI104287_SEROV1_ET2200SSS_BH_028_S72.001.jsf</t>
  </si>
  <si>
    <t>003328_20230621_15.24_OI103996SEROV1SPRINTNAV500.bin</t>
  </si>
  <si>
    <t>55;53;16.46101N</t>
  </si>
  <si>
    <t>7;44;35.98172E</t>
  </si>
  <si>
    <t>55;53;16.42771N</t>
  </si>
  <si>
    <t>7;44;37.31711E</t>
  </si>
  <si>
    <t>0293_OI104287_SE_BH_028_S72_20230621153512 - 0002.db</t>
  </si>
  <si>
    <t>003329_20230621_15.39_OI103996SEROV1SPRINTNAV500.bin</t>
  </si>
  <si>
    <t>55;53;16.35669N</t>
  </si>
  <si>
    <t>7;44;35.51324E</t>
  </si>
  <si>
    <t>55;53;16.16202N</t>
  </si>
  <si>
    <t>7;44;36.81620E</t>
  </si>
  <si>
    <t>0294_OI104287_SE_BH_028_S63_20230621154648 - 0001.db</t>
  </si>
  <si>
    <t>230621154610.SBD</t>
  </si>
  <si>
    <t>OI104287_SEROV1_ET2200SSS_BH_028_S63.001.jsf</t>
  </si>
  <si>
    <t>55;53;24.03559N</t>
  </si>
  <si>
    <t>7;44;35.29576E</t>
  </si>
  <si>
    <t>55;53;23.90730N</t>
  </si>
  <si>
    <t>7;44;36.55700E</t>
  </si>
  <si>
    <t>55;53;24.35709N</t>
  </si>
  <si>
    <t>7;44;34.55895E</t>
  </si>
  <si>
    <t>55;53;24.16394N</t>
  </si>
  <si>
    <t>7;44;36.03739E</t>
  </si>
  <si>
    <t>230621160116.SBD</t>
  </si>
  <si>
    <t>OI104287_SEROV1_ET2200SSS_BH_028_S54.001.jsf</t>
  </si>
  <si>
    <t>003330_20230621_15.54_OI103996SEROV1SPRINTNAV500.bin</t>
  </si>
  <si>
    <t>55;53;16.55330N</t>
  </si>
  <si>
    <t>7;44;34.64560E</t>
  </si>
  <si>
    <t>55;53;16.38758N</t>
  </si>
  <si>
    <t>7;44;36.28694E</t>
  </si>
  <si>
    <t>0295_OI104287_SE_BH_028_S54_20230621160136 - 0001.db</t>
  </si>
  <si>
    <t>55;53;16.47980N</t>
  </si>
  <si>
    <t>7;44;34.18255E</t>
  </si>
  <si>
    <t>55;53;16.20396N</t>
  </si>
  <si>
    <t>7;44;35.80927E</t>
  </si>
  <si>
    <t>0296_OI104287_SE_BH_028_S45_20230621161455 - 0001.db</t>
  </si>
  <si>
    <t>230621161439.SBD</t>
  </si>
  <si>
    <t>OI104287_SEROV1_ET2200SSS_BH_028_S45.001.jsf</t>
  </si>
  <si>
    <t>003331_20230621_16.09_OI103996SEROV1SPRINTNAV500.bin</t>
  </si>
  <si>
    <t>55;53;17.25282N</t>
  </si>
  <si>
    <t>7;44;34.17880E</t>
  </si>
  <si>
    <t>55;53;17.12143N</t>
  </si>
  <si>
    <t>7;44;35.76793E</t>
  </si>
  <si>
    <t>55;53;17.36554N</t>
  </si>
  <si>
    <t>7;44;34.22706E</t>
  </si>
  <si>
    <t>55;53;17.24137N</t>
  </si>
  <si>
    <t>7;44;35.61283E</t>
  </si>
  <si>
    <t>ROV autopilot issue</t>
  </si>
  <si>
    <t>55;53;16.29394N</t>
  </si>
  <si>
    <t>7;44;34.34258E</t>
  </si>
  <si>
    <t>55;53;16.22554N</t>
  </si>
  <si>
    <t>7;44;35.77699E</t>
  </si>
  <si>
    <t>230621162507.SBD</t>
  </si>
  <si>
    <t>OI104287_SEROV1_ET2200SSS_BH_028_S45.002.jsf</t>
  </si>
  <si>
    <t>003332_20230621_16.24_OI103996SEROV1SPRINTNAV500.bin</t>
  </si>
  <si>
    <t>55;53;24.00952N</t>
  </si>
  <si>
    <t>7;44;34.14679E</t>
  </si>
  <si>
    <t>55;53;23.95377N</t>
  </si>
  <si>
    <t>7;44;35.51899E</t>
  </si>
  <si>
    <t>0297_OI104287_SE_BH_028_S45_20230621162522 - 0001.db</t>
  </si>
  <si>
    <t>55;53;24.43904N</t>
  </si>
  <si>
    <t>7;44;33.64266E</t>
  </si>
  <si>
    <t>55;53;24.18159N</t>
  </si>
  <si>
    <t>7;44;34.99546E</t>
  </si>
  <si>
    <t>0298_OI104287_SE_BH_028_S36_20230621163840 - 0001.db</t>
  </si>
  <si>
    <t>230621163821.SBD</t>
  </si>
  <si>
    <t>OI104287_SEROV1_ET2200SSS_BH_028_S36.001.jsf</t>
  </si>
  <si>
    <t>55;53;16.57966N</t>
  </si>
  <si>
    <t>7;44;33.77245E</t>
  </si>
  <si>
    <t>55;53;16.28242N</t>
  </si>
  <si>
    <t>7;44;35.24923E</t>
  </si>
  <si>
    <t>003333_20230621_16.39_OI103996SEROV1SPRINTNAV500.bin</t>
  </si>
  <si>
    <t>55;53;16.16473N</t>
  </si>
  <si>
    <t>7;44;33.34351E</t>
  </si>
  <si>
    <t>55;53;16.09594N</t>
  </si>
  <si>
    <t>7;44;34.74561E</t>
  </si>
  <si>
    <t>0299_OI104287_SE_BH_028_S27_20230621165130 - 0001.db</t>
  </si>
  <si>
    <t>230621165118.SBD</t>
  </si>
  <si>
    <t>OI104287_SEROV1_ET2200SSS_BH_028_S27.001.jsf</t>
  </si>
  <si>
    <t>55;53;24.08803N</t>
  </si>
  <si>
    <t>7;44;33.08428E</t>
  </si>
  <si>
    <t>55;53;23.98560N</t>
  </si>
  <si>
    <t>7;44;34.48490E</t>
  </si>
  <si>
    <t>003334_20230621_16.54_OI103996SEROV1SPRINTNAV500.bin</t>
  </si>
  <si>
    <t>55;53;24.52251N</t>
  </si>
  <si>
    <t>7;44;32.63918E</t>
  </si>
  <si>
    <t>55;53;24.19532N</t>
  </si>
  <si>
    <t>7;44;33.96408E</t>
  </si>
  <si>
    <t>0300_OI104287_SE_BH_028_S18_20230621170418 - 0001.db</t>
  </si>
  <si>
    <t>230621170407.SBD</t>
  </si>
  <si>
    <t>OI104287_SEROV1_ET2200SSS_BH_028_S18.001.jsf</t>
  </si>
  <si>
    <t>55;53;16.56154N</t>
  </si>
  <si>
    <t>7;44;32.76629E</t>
  </si>
  <si>
    <t>55;53;16.29720N</t>
  </si>
  <si>
    <t>7;44;34.21393E</t>
  </si>
  <si>
    <t>003335_20230621_17.09_OI103996SEROV1SPRINTNAV500.bin</t>
  </si>
  <si>
    <t>55;53;16.20391N</t>
  </si>
  <si>
    <t>7;44;32.41325E</t>
  </si>
  <si>
    <t>55;53;16.09503N</t>
  </si>
  <si>
    <t>7;44;33.71061E</t>
  </si>
  <si>
    <t>0301_OI104287_SE_BH_028_S09_20230621171650 - 0001.db</t>
  </si>
  <si>
    <t>230621171635.SBD</t>
  </si>
  <si>
    <t>OI104287_SEROV1_ET2200SSS_BH_028_S09.001.jsf</t>
  </si>
  <si>
    <t>55;53;24.01206N</t>
  </si>
  <si>
    <t>7;44;32.07166E</t>
  </si>
  <si>
    <t>55;53;23.99088N</t>
  </si>
  <si>
    <t>7;44;33.44960E</t>
  </si>
  <si>
    <t>003336_20230621_17.24_OI103996SEROV1SPRINTNAV500.bin</t>
  </si>
  <si>
    <t>55;53;24.39052N</t>
  </si>
  <si>
    <t>7;44;31.70619E</t>
  </si>
  <si>
    <t>55;53;24.20271N</t>
  </si>
  <si>
    <t>7;44;32.92123E</t>
  </si>
  <si>
    <t>0302_OI104287_SE_BH_028_C00_20230621172952 - 0001.db</t>
  </si>
  <si>
    <t>230621172936.SBD</t>
  </si>
  <si>
    <t>OI104287_SEROV1_ET2200SSS_BH_028_C00.001.jsf</t>
  </si>
  <si>
    <t>55;53;16.59247N</t>
  </si>
  <si>
    <t>7;44;31.78180E</t>
  </si>
  <si>
    <t>55;53;16.29705N</t>
  </si>
  <si>
    <t>7;44;33.17742E</t>
  </si>
  <si>
    <t>55;53;16.15247N</t>
  </si>
  <si>
    <t>7;44;31.43096E</t>
  </si>
  <si>
    <t>55;53;16.10816N</t>
  </si>
  <si>
    <t>7;44;32.67440E</t>
  </si>
  <si>
    <t>0303_OI104287_SE_BH_028_P09_20230621174300 - 0001.db</t>
  </si>
  <si>
    <t>230621174246.SBD</t>
  </si>
  <si>
    <t>OI104287_SEROV1_ET2200SSS_BH_028_P09.001.jsf</t>
  </si>
  <si>
    <t>003337_20230621_17.39_OI103996SEROV1SPRINTNAV500.bin</t>
  </si>
  <si>
    <t>55;53;24.01226N</t>
  </si>
  <si>
    <t>7;44;31.11320E</t>
  </si>
  <si>
    <t>55;53;24.01125N</t>
  </si>
  <si>
    <t>7;44;32.40675E</t>
  </si>
  <si>
    <t>55;53;24.49382N</t>
  </si>
  <si>
    <t>7;44;30.59508E</t>
  </si>
  <si>
    <t>55;53;24.20799N</t>
  </si>
  <si>
    <t>7;44;31.89016E</t>
  </si>
  <si>
    <t>0304_OI104287_SE_BH_028_P18_20230621175620 - 0001.db</t>
  </si>
  <si>
    <t>230621175601.SBD</t>
  </si>
  <si>
    <t>OI104287_SEROV1_ET2200SSS_BH_028_P18.001.jsf</t>
  </si>
  <si>
    <t>003338_20230621_17.54_OI103996SEROV1SPRINTNAV500.bin</t>
  </si>
  <si>
    <t>55;53;16.53109N</t>
  </si>
  <si>
    <t>7;44;30.72879E</t>
  </si>
  <si>
    <t>55;53;16.30490N</t>
  </si>
  <si>
    <t>7;44;32.14333E</t>
  </si>
  <si>
    <t>55;53;16.22995N</t>
  </si>
  <si>
    <t>7;44;30.36532E</t>
  </si>
  <si>
    <t>55;53;16.13592N</t>
  </si>
  <si>
    <t>7;44;31.63730E</t>
  </si>
  <si>
    <t>0305_OI104287_SE_BH_028_P27_20230621180907 - 0001.db</t>
  </si>
  <si>
    <t>230621180858.SBD</t>
  </si>
  <si>
    <t>OI104287_SEROV1_ET2200SSS_BH_028_P27.001.jsf</t>
  </si>
  <si>
    <t>55;53;24.14243N</t>
  </si>
  <si>
    <t>7;44;30.00194E</t>
  </si>
  <si>
    <t>55;53;24.00205N</t>
  </si>
  <si>
    <t>7;44;31.37447E</t>
  </si>
  <si>
    <t>003339_20230621_18.09_OI103996SEROV1SPRINTNAV500.bin</t>
  </si>
  <si>
    <t>55;53;24.40257N</t>
  </si>
  <si>
    <t>7;44;29.49427E</t>
  </si>
  <si>
    <t>55;53;24.21297N</t>
  </si>
  <si>
    <t>7;44;30.84521E</t>
  </si>
  <si>
    <t>0306_OI104287_SE_BH_028_P36_20230621182218 - 0001.db</t>
  </si>
  <si>
    <t>230621182205.SBD</t>
  </si>
  <si>
    <t>OI104287_SEROV1_ET2200SSS_BH_028_P36.001.jsf</t>
  </si>
  <si>
    <t>55;53;16.46194N</t>
  </si>
  <si>
    <t>7;44;29.67015E</t>
  </si>
  <si>
    <t>55;53;16.30882N</t>
  </si>
  <si>
    <t>7;44;31.10139E</t>
  </si>
  <si>
    <t>003340_20230621_18.24_OI103996SEROV1SPRINTNAV500.bin</t>
  </si>
  <si>
    <t>55;53;16.18359N</t>
  </si>
  <si>
    <t>7;44;29.20674E</t>
  </si>
  <si>
    <t>55;53;16.12008N</t>
  </si>
  <si>
    <t>7;44;30.59687E</t>
  </si>
  <si>
    <t>0307_OI104287_SE_BH_028_P45_20230621183502 - 0001.db</t>
  </si>
  <si>
    <t>230621183448.SBD</t>
  </si>
  <si>
    <t>OI104287_SEROV1_ET2200SSS_BH_028_P45.001.jsf</t>
  </si>
  <si>
    <t>55;53;23.90582N</t>
  </si>
  <si>
    <t>7;44;28.98565E</t>
  </si>
  <si>
    <t>55;53;24.04686N</t>
  </si>
  <si>
    <t>7;44;30.33736E</t>
  </si>
  <si>
    <t>003341_20230621_18.39_OI103996SEROV1SPRINTNAV500.bin</t>
  </si>
  <si>
    <t>55;53;24.45026N</t>
  </si>
  <si>
    <t>7;44;28.48695E</t>
  </si>
  <si>
    <t>55;53;24.16167N</t>
  </si>
  <si>
    <t>7;44;29.81443E</t>
  </si>
  <si>
    <t>0308_OI104287_SE_BH_028_P54_20230621184731 - 0001.db</t>
  </si>
  <si>
    <t>230621184720.SBD</t>
  </si>
  <si>
    <t>OI104287_SEROV1_ET2200SSS_BH_028_P54.001.jsf</t>
  </si>
  <si>
    <t>55;53;16.53420N</t>
  </si>
  <si>
    <t>7;44;28.64395E</t>
  </si>
  <si>
    <t>55;53;16.32179N</t>
  </si>
  <si>
    <t>7;44;30.06519E</t>
  </si>
  <si>
    <t>003342_20230621_18.54_OI103996SEROV1SPRINTNAV500.bin</t>
  </si>
  <si>
    <t>55;53;16.29486N</t>
  </si>
  <si>
    <t>7;44;28.19700E</t>
  </si>
  <si>
    <t>55;53;16.08869N</t>
  </si>
  <si>
    <t>7;44;29.56609E</t>
  </si>
  <si>
    <t>0309_OI104287_SE_BH_028_P63_20230621190025 - 0001.db</t>
  </si>
  <si>
    <t>230621190006.SBD</t>
  </si>
  <si>
    <t>OI104287_SEROV1_ET2200SSS_BH_028_P63.001.jsf</t>
  </si>
  <si>
    <t>55;53;24.13729N</t>
  </si>
  <si>
    <t>7;44;27.90207E</t>
  </si>
  <si>
    <t>55;53;23.97187N</t>
  </si>
  <si>
    <t>7;44;29.30237E</t>
  </si>
  <si>
    <t>55;53;24.20768N</t>
  </si>
  <si>
    <t>7;44;27.49195E</t>
  </si>
  <si>
    <t>55;53;24.14266N</t>
  </si>
  <si>
    <t>7;44;28.78185E</t>
  </si>
  <si>
    <t>0310_OI104287_SE_BH_028_P72_20230621191320 - 0001.db</t>
  </si>
  <si>
    <t>230621191305.SBD</t>
  </si>
  <si>
    <t>OI104287_SEROV1_ET2200SSS_BH_028_P72.001.jsf</t>
  </si>
  <si>
    <t>003343_20230621_19.09_OI103996SEROV1SPRINTNAV500.bin</t>
  </si>
  <si>
    <t>55;53;16.46779N</t>
  </si>
  <si>
    <t>7;44;27.71634E</t>
  </si>
  <si>
    <t>55;53;16.26884N</t>
  </si>
  <si>
    <t>7;44;29.03472E</t>
  </si>
  <si>
    <t>55;53;15.73577N</t>
  </si>
  <si>
    <t>7;44;27.98083E</t>
  </si>
  <si>
    <t>55;53;15.39663N</t>
  </si>
  <si>
    <t>7;44;28.00093E</t>
  </si>
  <si>
    <t>Vessel transit to CPT_241, ROV subsea transit 2 kn</t>
  </si>
  <si>
    <t>OI104287_SE_SVX2_SVP_20230621_1953_555373N_0074389E_029</t>
  </si>
  <si>
    <t>55;53;44.34513N</t>
  </si>
  <si>
    <t>7;43;54.13806E</t>
  </si>
  <si>
    <t>55;53;44.21513N</t>
  </si>
  <si>
    <t>7;43;54.97093E</t>
  </si>
  <si>
    <t>SVP_029</t>
  </si>
  <si>
    <t>55;53;45.14254N</t>
  </si>
  <si>
    <t>7;43;53.35614E</t>
  </si>
  <si>
    <t>55;53;44.98911N</t>
  </si>
  <si>
    <t>7;43;54.76997E</t>
  </si>
  <si>
    <t>0311_OI104287_SE_CPT_241_S50_20230621195954 - 0001.db</t>
  </si>
  <si>
    <t>230621195947.SBD</t>
  </si>
  <si>
    <t>OI104287_SEROV1_ET2200SSS_CPT_241_S50.001.jsf</t>
  </si>
  <si>
    <t>003346_20230621_19.54_OI103996SEROV1SPRINTNAV500.bin</t>
  </si>
  <si>
    <t>55;53;50.96758N</t>
  </si>
  <si>
    <t>7;43;53.18311E</t>
  </si>
  <si>
    <t>55;53;50.89086N</t>
  </si>
  <si>
    <t>7;43;54.57232E</t>
  </si>
  <si>
    <t>55;53;51.63483N</t>
  </si>
  <si>
    <t>7;43;52.77186E</t>
  </si>
  <si>
    <t>55;53;51.36249N</t>
  </si>
  <si>
    <t>7;43;54.04215E</t>
  </si>
  <si>
    <t>0312_OI104287_SE_CPT_241_S41_20230621201035 - 0001.db</t>
  </si>
  <si>
    <t>230621201026.SBD</t>
  </si>
  <si>
    <t>OI104287_SEROV1_ET2200SSS_CPT_241_S41.001.jsf</t>
  </si>
  <si>
    <t>003347_20230621_20.09_OI103996SEROV1SPRINTNAV500.bin</t>
  </si>
  <si>
    <t>55;53;45.38345N</t>
  </si>
  <si>
    <t>7;43;52.82518E</t>
  </si>
  <si>
    <t>55;53;45.13968N</t>
  </si>
  <si>
    <t>7;43;54.24371E</t>
  </si>
  <si>
    <t>55;53;45.03628N</t>
  </si>
  <si>
    <t>7;43;52.35117E</t>
  </si>
  <si>
    <t>55;53;44.90311N</t>
  </si>
  <si>
    <t>7;43;53.73527E</t>
  </si>
  <si>
    <t>0313_OI104287_SE_CPT_241_S32_20230621202043 - 0001.db</t>
  </si>
  <si>
    <t>230621202037.SBD</t>
  </si>
  <si>
    <t>OI104287_SEROV1_ET2200SSS_CPT_241_S32.001.jsf</t>
  </si>
  <si>
    <t>55;53;51.16509N</t>
  </si>
  <si>
    <t>7;43;52.16160E</t>
  </si>
  <si>
    <t>55;53;51.03419N</t>
  </si>
  <si>
    <t>7;43;53.53823E</t>
  </si>
  <si>
    <t>003348_20230621_20.24_OI103996SEROV1SPRINTNAV500.bin</t>
  </si>
  <si>
    <t>55;53;51.48867N</t>
  </si>
  <si>
    <t>7;43;51.70325E</t>
  </si>
  <si>
    <t>55;53;51.18869N</t>
  </si>
  <si>
    <t>7;43;53.01771E</t>
  </si>
  <si>
    <t>0314_OI104287_SE_CPT_241_S23_20230621203500 - 0001.db</t>
  </si>
  <si>
    <t>230621203445.SBD</t>
  </si>
  <si>
    <t>OI104287_SEROV1_ET2200SSS_CPT_241_S23.001.jsf</t>
  </si>
  <si>
    <t>55;53;45.24779N</t>
  </si>
  <si>
    <t>7;43;51.83754E</t>
  </si>
  <si>
    <t>55;53;44.95169N</t>
  </si>
  <si>
    <t>7;43;53.21928E</t>
  </si>
  <si>
    <t>003349_20230621_20.39_OI103996SEROV1SPRINTNAV500.bin</t>
  </si>
  <si>
    <t>55;53;45.04166N</t>
  </si>
  <si>
    <t>7;43;51.20203E</t>
  </si>
  <si>
    <t>55;53;44.92227N</t>
  </si>
  <si>
    <t>7;43;52.70480E</t>
  </si>
  <si>
    <t>0315_OI104287_SE_CPT_241_S14_20230621204635 - 0001.db</t>
  </si>
  <si>
    <t>230621204619.SBD</t>
  </si>
  <si>
    <t>OI104287_SEROV1_ET2200SSS_CPT_241_S14.001.jsf</t>
  </si>
  <si>
    <t>55;53;51.15557N</t>
  </si>
  <si>
    <t>7;43;51.08774E</t>
  </si>
  <si>
    <t>55;53;51.01654N</t>
  </si>
  <si>
    <t>7;43;52.50896E</t>
  </si>
  <si>
    <t>55;53;51.45045N</t>
  </si>
  <si>
    <t>7;43;50.75923E</t>
  </si>
  <si>
    <t>55;53;51.18838N</t>
  </si>
  <si>
    <t>7;43;51.97638E</t>
  </si>
  <si>
    <t>0316_OI104287_SE_CPT_241_S05_20230621205813 - 0001.db</t>
  </si>
  <si>
    <t>230621205803.SBD</t>
  </si>
  <si>
    <t>OI104287_SEROV1_ET2200SSS_CPT_241_S05.001.jsf</t>
  </si>
  <si>
    <t>003350_20230621_20.54_OI103996SEROV1SPRINTNAV500.bin</t>
  </si>
  <si>
    <t>55;53;45.24433N</t>
  </si>
  <si>
    <t>7;43;50.73519E</t>
  </si>
  <si>
    <t>55;53;45.03830N</t>
  </si>
  <si>
    <t>7;43;52.17644E</t>
  </si>
  <si>
    <t>55;53;45.04412N</t>
  </si>
  <si>
    <t>7;43;50.26973E</t>
  </si>
  <si>
    <t>55;53;44.80565N</t>
  </si>
  <si>
    <t>7;43;51.66769E</t>
  </si>
  <si>
    <t>0317_OI104287_SE_CPT_241_P05_20230621211108 - 0001.db</t>
  </si>
  <si>
    <t>230621211059.SBD</t>
  </si>
  <si>
    <t>OI104287_SEROV1_ET2200SSS_CPT_241_P05.001.jsf</t>
  </si>
  <si>
    <t>003351_20230621_21.09_OI103996SEROV1SPRINTNAV500.bin</t>
  </si>
  <si>
    <t>55;53;51.14030N</t>
  </si>
  <si>
    <t>7;43;50.09265E</t>
  </si>
  <si>
    <t>55;53;51.03555N</t>
  </si>
  <si>
    <t>7;43;51.46371E</t>
  </si>
  <si>
    <t>55;53;51.50455N</t>
  </si>
  <si>
    <t>7;43;49.70240E</t>
  </si>
  <si>
    <t>55;53;51.28720N</t>
  </si>
  <si>
    <t>7;43;50.93806E</t>
  </si>
  <si>
    <t>0318_OI104287_SE_CPT_241_P14_20230621212300 - 0001.db</t>
  </si>
  <si>
    <t>230621212247.SBD</t>
  </si>
  <si>
    <t>OI104287_SEROV1_ET2200SSS_CPT_241_P14.001.jsf</t>
  </si>
  <si>
    <t>55;53;45.21487N</t>
  </si>
  <si>
    <t>7;43;49.68516E</t>
  </si>
  <si>
    <t>55;53;44.97357N</t>
  </si>
  <si>
    <t>7;43;51.13631E</t>
  </si>
  <si>
    <t>003352_20230621_21.24_OI103996SEROV1SPRINTNAV500.bin</t>
  </si>
  <si>
    <t>55;53;44.85419N</t>
  </si>
  <si>
    <t>7;43;49.25978E</t>
  </si>
  <si>
    <t>55;53;44.77894N</t>
  </si>
  <si>
    <t>7;43;50.63209E</t>
  </si>
  <si>
    <t>0319_OI104287_SE_CPT_241_P23_20230621213503 - 0001.db</t>
  </si>
  <si>
    <t>230621213450.SBD</t>
  </si>
  <si>
    <t>OI104287_SEROV1_ET2200SSS_CPT_241_P23.001.jsf</t>
  </si>
  <si>
    <t>55;53;51.20271N</t>
  </si>
  <si>
    <t>7;43;49.09878E</t>
  </si>
  <si>
    <t>55;53;51.13844N</t>
  </si>
  <si>
    <t>7;43;50.42539E</t>
  </si>
  <si>
    <t>003353_20230621_21.39_OI103996SEROV1SPRINTNAV500.bin</t>
  </si>
  <si>
    <t>55;53;51.64195N</t>
  </si>
  <si>
    <t>7;43;48.62867E</t>
  </si>
  <si>
    <t>55;53;51.29143N</t>
  </si>
  <si>
    <t>7;43;49.91815E</t>
  </si>
  <si>
    <t>0320_OI104287_SE_CPT_241_P32_20230621214630 - 0001.db</t>
  </si>
  <si>
    <t>230621214611.SBD</t>
  </si>
  <si>
    <t>OI104287_SEROV1_ET2200SSS_CPT_241_P32.001.jsf</t>
  </si>
  <si>
    <t>55;53;45.33052N</t>
  </si>
  <si>
    <t>7;43;48.65355E</t>
  </si>
  <si>
    <t>55;53;44.94807N</t>
  </si>
  <si>
    <t>7;43;50.11911E</t>
  </si>
  <si>
    <t>55;53;44.91664N</t>
  </si>
  <si>
    <t>7;43;48.08257E</t>
  </si>
  <si>
    <t>55;53;44.81636N</t>
  </si>
  <si>
    <t>7;43;49.59438E</t>
  </si>
  <si>
    <t>0321_OI104287_SE_CPT_241_P41_20230621215901 - 0001.db</t>
  </si>
  <si>
    <t>230621215849.SBD</t>
  </si>
  <si>
    <t>OI104287_SEROV1_ET2200SSS_CPT_241_P41.001.jsf</t>
  </si>
  <si>
    <t>003354_20230621_21.54_OI103996SEROV1SPRINTNAV500.bin</t>
  </si>
  <si>
    <t>55;53;51.11219N</t>
  </si>
  <si>
    <t>7;43;47.95630E</t>
  </si>
  <si>
    <t>55;53;50.99858N</t>
  </si>
  <si>
    <t>7;43;49.39431E</t>
  </si>
  <si>
    <t>55;53;51.20576N</t>
  </si>
  <si>
    <t>7;43;47.56142E</t>
  </si>
  <si>
    <t>55;53;50.96147N</t>
  </si>
  <si>
    <t>7;43;48.87742E</t>
  </si>
  <si>
    <t>0322_OI104287_SE_CPT_241_P50_20230621221148 - 0001.db</t>
  </si>
  <si>
    <t>230621221131.SBD</t>
  </si>
  <si>
    <t>OI104287_SEROV1_ET2200SSS_CPT_241_P50.001.jsf</t>
  </si>
  <si>
    <t>003355_20230621_22.09_OI103996SEROV1SPRINTNAV500.bin</t>
  </si>
  <si>
    <t>55;53;45.29572N</t>
  </si>
  <si>
    <t>7;43;47.55538E</t>
  </si>
  <si>
    <t>55;53;44.99228N</t>
  </si>
  <si>
    <t>7;43;49.06541E</t>
  </si>
  <si>
    <t>55;53;44.58597N</t>
  </si>
  <si>
    <t>7;43;47.46568E</t>
  </si>
  <si>
    <t>55;53;44.09563N</t>
  </si>
  <si>
    <t>7;43;48.05093E</t>
  </si>
  <si>
    <t>Transit to CPT_310</t>
  </si>
  <si>
    <t>55;53;14.19709N</t>
  </si>
  <si>
    <t>7;43;24.69450E</t>
  </si>
  <si>
    <t>55;53;13.79329N</t>
  </si>
  <si>
    <t>7;43;25.79305E</t>
  </si>
  <si>
    <t>0323_OI104287_SE_CPT_310_S50_20230621224734 - 0001.db</t>
  </si>
  <si>
    <t>230621224727.SBD</t>
  </si>
  <si>
    <t>OI104287_SEROV1_ET2200SSS_CPT_310_S50.001.jsf</t>
  </si>
  <si>
    <t>003357_20230621_22.39_OI103996SEROV1SPRINTNAV500.bin</t>
  </si>
  <si>
    <t>55;53;08.45648N</t>
  </si>
  <si>
    <t>7;43;24.75591E</t>
  </si>
  <si>
    <t>55;53;07.99203N</t>
  </si>
  <si>
    <t>7;43;25.98255E</t>
  </si>
  <si>
    <t>55;53;08.03695N</t>
  </si>
  <si>
    <t>7;43;24.23270E</t>
  </si>
  <si>
    <t>55;53;07.77250N</t>
  </si>
  <si>
    <t>7;43;25.46747E</t>
  </si>
  <si>
    <t>0324_OI104287_SE_CPT_310_S41_20230621225907 - 0001.db</t>
  </si>
  <si>
    <t>230621225852.SBD</t>
  </si>
  <si>
    <t>OI104287_SEROV1_ET2200SSS_CPT_310_S41.001.jsf</t>
  </si>
  <si>
    <t>003358_20230621_22.54_OI103996SEROV1SPRINTNAV500.bin</t>
  </si>
  <si>
    <t>55;53;13.96234N</t>
  </si>
  <si>
    <t>7;43;24.01075E</t>
  </si>
  <si>
    <t>55;53;13.74003N</t>
  </si>
  <si>
    <t>7;43;25.27344E</t>
  </si>
  <si>
    <t>55;53;14.39487N</t>
  </si>
  <si>
    <t>7;43;23.45172E</t>
  </si>
  <si>
    <t>55;53;14.01764N</t>
  </si>
  <si>
    <t>7;43;24.74659E</t>
  </si>
  <si>
    <t>0325_OI104287_SE_CPT_310_S32_20230621231323 - 0001.db</t>
  </si>
  <si>
    <t>230621231319.SBD</t>
  </si>
  <si>
    <t>OI104287_SEROV1_ET2200SSS_CPT_310_S32.001.jsf</t>
  </si>
  <si>
    <t>003359_20230621_23.09_OI103996SEROV1SPRINTNAV500.bin</t>
  </si>
  <si>
    <t>55;53;08.17228N</t>
  </si>
  <si>
    <t>7;43;23.55269E</t>
  </si>
  <si>
    <t>55;53;07.80736N</t>
  </si>
  <si>
    <t>7;43;24.94937E</t>
  </si>
  <si>
    <t>55;53;07.78002N</t>
  </si>
  <si>
    <t>7;43;23.03465E</t>
  </si>
  <si>
    <t>55;53;07.59990N</t>
  </si>
  <si>
    <t>7;43;24.43307E</t>
  </si>
  <si>
    <t>0326_OI104287_SE_CPT_310_S23_20230621232400 - 0001.db</t>
  </si>
  <si>
    <t>230621232350.SBD</t>
  </si>
  <si>
    <t>OI104287_SEROV1_ET2200SSS_CPT_310_S23.001.jsf</t>
  </si>
  <si>
    <t>55;53;14.13486N</t>
  </si>
  <si>
    <t>7;43;22.89804E</t>
  </si>
  <si>
    <t>55;53;13.79722N</t>
  </si>
  <si>
    <t>7;43;24.23664E</t>
  </si>
  <si>
    <t>003360_20230621_23.24_OI103996SEROV1SPRINTNAV500.bin</t>
  </si>
  <si>
    <t>55;53;14.28947N</t>
  </si>
  <si>
    <t>7;43;22.46585E</t>
  </si>
  <si>
    <t>55;53;14.01583N</t>
  </si>
  <si>
    <t>7;43;23.71371E</t>
  </si>
  <si>
    <t>0327_OI104287_SE_CPT_310_S14_20230621233609 - 0001.db</t>
  </si>
  <si>
    <t>230621233552.SBD</t>
  </si>
  <si>
    <t>OI104287_SEROV1_ET2200SSS_CPT_310_S14.001.jsf</t>
  </si>
  <si>
    <t>55;53;08.21629N</t>
  </si>
  <si>
    <t>7;43;22.53363E</t>
  </si>
  <si>
    <t>55;53;07.98267N</t>
  </si>
  <si>
    <t>7;43;23.91075E</t>
  </si>
  <si>
    <t>003361_20230621_23.39_OI103996SEROV1SPRINTNAV500.bin</t>
  </si>
  <si>
    <t>55;53;08.17502N</t>
  </si>
  <si>
    <t>7;43;21.94697E</t>
  </si>
  <si>
    <t>55;53;07.83783N</t>
  </si>
  <si>
    <t>7;43;23.39868E</t>
  </si>
  <si>
    <t>0328_OI104287_SE_CPT_310_S05_20230621234726 - 0001.db</t>
  </si>
  <si>
    <t>230621234709.SBD</t>
  </si>
  <si>
    <t>OI104287_SEROV1_ET2200SSS_CPT_310_S05.001.jsf</t>
  </si>
  <si>
    <t>55;53;14.21181N</t>
  </si>
  <si>
    <t>7;43;21.80029E</t>
  </si>
  <si>
    <t>55;53;13.87431N</t>
  </si>
  <si>
    <t>7;43;23.19832E</t>
  </si>
  <si>
    <t>55;53;16.63706N</t>
  </si>
  <si>
    <t>7;43;21.34191E</t>
  </si>
  <si>
    <t>55;53;16.19778N</t>
  </si>
  <si>
    <t>7;43;22.60599E</t>
  </si>
  <si>
    <t>55;53;14.39317N</t>
  </si>
  <si>
    <t>7;43;21.44324E</t>
  </si>
  <si>
    <t>55;53;14.06502N</t>
  </si>
  <si>
    <t>7;43;22.67599E</t>
  </si>
  <si>
    <t>0329_OI104287_SE_CPT_310_P05_20230622000259 - 0001.db</t>
  </si>
  <si>
    <t>230622000241.SBD</t>
  </si>
  <si>
    <t>OI104287_SEROV1_ET2200SSS_CPT_310_P05.001.jsf</t>
  </si>
  <si>
    <t>003362_20230621_23.54_OI103996SEROV1SPRINTNAV500.bin</t>
  </si>
  <si>
    <t>55;53;08.10237N</t>
  </si>
  <si>
    <t>7;43;21.62462E</t>
  </si>
  <si>
    <t>55;53;07.98705N</t>
  </si>
  <si>
    <t>7;43;22.87364E</t>
  </si>
  <si>
    <t>55;53;08.01565N</t>
  </si>
  <si>
    <t>7;43;21.02349E</t>
  </si>
  <si>
    <t>55;53;07.73901N</t>
  </si>
  <si>
    <t>7;43;22.36187E</t>
  </si>
  <si>
    <t>0330_OI104287_SE_CPT_310_P14_20230622001506 - 0001.db</t>
  </si>
  <si>
    <t>230622001453.SBD</t>
  </si>
  <si>
    <t>OI104287_SEROV1_ET2200SSS_CPT_310_P14.001.jsf</t>
  </si>
  <si>
    <t>003363_20230622_00.09_OI103996SEROV1SPRINTNAV500.bin</t>
  </si>
  <si>
    <t>55;53;14.13831N</t>
  </si>
  <si>
    <t>7;43;20.86946E</t>
  </si>
  <si>
    <t>55;53;13.85681N</t>
  </si>
  <si>
    <t>7;43;22.16242E</t>
  </si>
  <si>
    <t>55;53;14.36285N</t>
  </si>
  <si>
    <t>7;43;20.47914E</t>
  </si>
  <si>
    <t>55;53;14.08946N</t>
  </si>
  <si>
    <t>7;43;21.63315E</t>
  </si>
  <si>
    <t>0331_OI104287_SE_CPT_310_P23_20230622002713 - 0001.db</t>
  </si>
  <si>
    <t>230622002700.SBD</t>
  </si>
  <si>
    <t>OI104287_SEROV1_ET2200SSS_CPT_310_P23.001.jsf</t>
  </si>
  <si>
    <t>003364_20230622_00.24_OI103996SEROV1SPRINTNAV500.bin</t>
  </si>
  <si>
    <t>55;53;08.31698N</t>
  </si>
  <si>
    <t>7;43;20.53034E</t>
  </si>
  <si>
    <t>55;53;08.05917N</t>
  </si>
  <si>
    <t>7;43;21.82536E</t>
  </si>
  <si>
    <t>55;53;08.35275N</t>
  </si>
  <si>
    <t>7;43;19.98387E</t>
  </si>
  <si>
    <t>55;53;07.94797N</t>
  </si>
  <si>
    <t>7;43;21.32205E</t>
  </si>
  <si>
    <t>0332_OI104287_SE_CPT_310_P32_20230622003940 - 0001.db</t>
  </si>
  <si>
    <t>230622003926.SBD</t>
  </si>
  <si>
    <t>OI104287_SEROV1_ET2200SSS_CPT_310_P32.001.jsf</t>
  </si>
  <si>
    <t>003365_20230622_00.39_OI103996SEROV1SPRINTNAV500.bin</t>
  </si>
  <si>
    <t>55;53;14.06839N</t>
  </si>
  <si>
    <t>7;43;19.85865E</t>
  </si>
  <si>
    <t>55;53;13.78469N</t>
  </si>
  <si>
    <t>7;43;21.13194E</t>
  </si>
  <si>
    <t>55;53;14.24665N</t>
  </si>
  <si>
    <t>7;43;19.39879E</t>
  </si>
  <si>
    <t>55;53;14.03575N</t>
  </si>
  <si>
    <t>7;43;20.61052E</t>
  </si>
  <si>
    <t>0333_OI104287_SE_CPT_310_P41_20230622005114 - 0001.db</t>
  </si>
  <si>
    <t>230622005058.SBD</t>
  </si>
  <si>
    <t>OI104287_SEROV1_ET2200SSS_CPT_310_P41.001.jsf</t>
  </si>
  <si>
    <t>55;53;08.22528N</t>
  </si>
  <si>
    <t>7;43;19.48036E</t>
  </si>
  <si>
    <t>55;53;07.98946N</t>
  </si>
  <si>
    <t>7;43;20.79972E</t>
  </si>
  <si>
    <t>003366_20230622_00.54_OI103996SEROV1SPRINTNAV500.bin</t>
  </si>
  <si>
    <t>55;53;08.11891N</t>
  </si>
  <si>
    <t>7;43;18.96549E</t>
  </si>
  <si>
    <t>55;53;07.84492N</t>
  </si>
  <si>
    <t>7;43;20.27649E</t>
  </si>
  <si>
    <t>0334_OI104287_SE_CPT_310_P50_20230622010308 - 0001.db</t>
  </si>
  <si>
    <t>230622010240.SBD</t>
  </si>
  <si>
    <t>OI104287_SEROV1_ET2200SSS_CPT_310_P50.001.jsf</t>
  </si>
  <si>
    <t>55;53;14.13511N</t>
  </si>
  <si>
    <t>7;43;18.83331E</t>
  </si>
  <si>
    <t>55;53;13.86134N</t>
  </si>
  <si>
    <t>7;43;20.08639E</t>
  </si>
  <si>
    <t>55;53;14.76677N</t>
  </si>
  <si>
    <t>7;43;18.92830E</t>
  </si>
  <si>
    <t>55;53;14.53228N</t>
  </si>
  <si>
    <t>7;43;19.45754E</t>
  </si>
  <si>
    <t>WROV in latch, transit to CPT_184</t>
  </si>
  <si>
    <t>55;53;14.77076N</t>
  </si>
  <si>
    <t>7;43;18.95376E</t>
  </si>
  <si>
    <t>55;53;14.55400N</t>
  </si>
  <si>
    <t>7;43;19.49888E</t>
  </si>
  <si>
    <t>OI104287_SE_SVX2_SVP_20230622_0133_555220N_0074375E_030</t>
  </si>
  <si>
    <t>55;52;12.05974N</t>
  </si>
  <si>
    <t>7;43;45.35290E</t>
  </si>
  <si>
    <t>55;52;11.73056N</t>
  </si>
  <si>
    <t>7;43;46.24376E</t>
  </si>
  <si>
    <t>SVP_030</t>
  </si>
  <si>
    <t>55;52;11.36297N</t>
  </si>
  <si>
    <t>7;43;45.20120E</t>
  </si>
  <si>
    <t>55;52;11.00335N</t>
  </si>
  <si>
    <t>7;43;46.53495E</t>
  </si>
  <si>
    <t>0335_OI104287_SE_CPT_184_P50_20230622014119 - 0001.db</t>
  </si>
  <si>
    <t>230622014106.SBD</t>
  </si>
  <si>
    <t>OI104287_SEROV1_ET2200SSS_CPT_184_P50.001.jsf</t>
  </si>
  <si>
    <t>003369_20230622_01.39_OI103996SEROV1SPRINTNAV500.bin</t>
  </si>
  <si>
    <t>55;52;05.15375N</t>
  </si>
  <si>
    <t>7;43;45.37077E</t>
  </si>
  <si>
    <t>55;52;04.95721N</t>
  </si>
  <si>
    <t>7;43;46.72505E</t>
  </si>
  <si>
    <t>55;52;05.09615N</t>
  </si>
  <si>
    <t>7;43;45.99753E</t>
  </si>
  <si>
    <t>55;52;04.76349N</t>
  </si>
  <si>
    <t>7;43;47.25401E</t>
  </si>
  <si>
    <t>0336_OI104287_SE_CPT_184_P41_20230622015518 - 0001.db</t>
  </si>
  <si>
    <t>230622015506.SBD</t>
  </si>
  <si>
    <t>OI104287_SEROV1_ET2200SSS_CPT_184_P41.001.jsf</t>
  </si>
  <si>
    <t>003370_20230622_01.54_OI103996SEROV1SPRINTNAV500.bin</t>
  </si>
  <si>
    <t>55;52;11.16339N</t>
  </si>
  <si>
    <t>7;43;45.84202E</t>
  </si>
  <si>
    <t>55;52;10.81657N</t>
  </si>
  <si>
    <t>7;43;47.05968E</t>
  </si>
  <si>
    <t>55;52;11.41072N</t>
  </si>
  <si>
    <t>7;43;46.39335E</t>
  </si>
  <si>
    <t>7;43;47.56481E</t>
  </si>
  <si>
    <t>0337_OI104287_SE_CPT_184_P32_20230622020730 - 0001.db</t>
  </si>
  <si>
    <t>230622020721.SBD</t>
  </si>
  <si>
    <t>OI104287_SEROV1_ET2200SSS_CPT_184_P32.001.jsf</t>
  </si>
  <si>
    <t>55;52;05.33633N</t>
  </si>
  <si>
    <t>7;43;46.52308E</t>
  </si>
  <si>
    <t>55;52;04.96068N</t>
  </si>
  <si>
    <t>7;43;47.76004E</t>
  </si>
  <si>
    <t>003371_20230622_02.09_OI103996SEROV1SPRINTNAV500.bin</t>
  </si>
  <si>
    <t>55;52;05.00617N</t>
  </si>
  <si>
    <t>7;43;47.00592E</t>
  </si>
  <si>
    <t>55;52;04.73317N</t>
  </si>
  <si>
    <t>7;43;48.28569E</t>
  </si>
  <si>
    <t>0338_OI104287_SE_CPT_184_P23_20230622021914 - 0001.db</t>
  </si>
  <si>
    <t>230622021907.SBD</t>
  </si>
  <si>
    <t>OI104287_SEROV1_ET2200SSS_CPT_184_P23.001.jsf</t>
  </si>
  <si>
    <t>55;52;11.08357N</t>
  </si>
  <si>
    <t>7;43;46.87584E</t>
  </si>
  <si>
    <t>55;52;10.80948N</t>
  </si>
  <si>
    <t>7;43;48.08986E</t>
  </si>
  <si>
    <t>003372_20230622_02.24_OI103996SEROV1SPRINTNAV500.bin</t>
  </si>
  <si>
    <t>55;52;11.35277N</t>
  </si>
  <si>
    <t>7;43;47.36853E</t>
  </si>
  <si>
    <t>55;52;11.03654N</t>
  </si>
  <si>
    <t>7;43;48.60192E</t>
  </si>
  <si>
    <t>0339_OI104287_SE_CPT_184_P14_20230622023123 - 0001.db</t>
  </si>
  <si>
    <t>230622023111.SBD</t>
  </si>
  <si>
    <t>OI104287_SEROV1_ET2200SSS_CPT_184_P14.001.jsf</t>
  </si>
  <si>
    <t>55;52;05.17513N</t>
  </si>
  <si>
    <t>7;43;47.59389E</t>
  </si>
  <si>
    <t>55;52;04.92840N</t>
  </si>
  <si>
    <t>7;43;48.80168E</t>
  </si>
  <si>
    <t>55;52;04.90360N</t>
  </si>
  <si>
    <t>7;43;48.05765E</t>
  </si>
  <si>
    <t>55;52;04.72110N</t>
  </si>
  <si>
    <t>7;43;49.32099E</t>
  </si>
  <si>
    <t>0340_OI104287_SE_CPT_184_P05_20230622024224 - 0001.db</t>
  </si>
  <si>
    <t>230622024215.SBD</t>
  </si>
  <si>
    <t>OI104287_SEROV1_ET2200SSS_CPT_184_P05.001.jsf</t>
  </si>
  <si>
    <t>003373_20230622_02.39_OI103996SEROV1SPRINTNAV500.bin</t>
  </si>
  <si>
    <t>55;52;11.07217N</t>
  </si>
  <si>
    <t>7;43;47.93135E</t>
  </si>
  <si>
    <t>55;52;10.83316N</t>
  </si>
  <si>
    <t>7;43;49.12666E</t>
  </si>
  <si>
    <t>55;52;10.89319N</t>
  </si>
  <si>
    <t>7;43;48.46890E</t>
  </si>
  <si>
    <t>55;52;11.05480N</t>
  </si>
  <si>
    <t>7;43;49.63541E</t>
  </si>
  <si>
    <t>0341_OI104287_SE_CPT_184_S05_20230622025507 - 0001.db</t>
  </si>
  <si>
    <t>230622025459.SBD</t>
  </si>
  <si>
    <t>OI104287_SEROV1_ET2200SSS_CPT_184_S05.001.jsf</t>
  </si>
  <si>
    <t>003374_20230622_02.54_OI103996SEROV1SPRINTNAV500.bin</t>
  </si>
  <si>
    <t>55;52;10.36162N</t>
  </si>
  <si>
    <t>7;43;48.50349E</t>
  </si>
  <si>
    <t>55;52;10.69391N</t>
  </si>
  <si>
    <t>7;43;49.62093E</t>
  </si>
  <si>
    <t>55;52;10.47320N</t>
  </si>
  <si>
    <t>7;43;48.51385E</t>
  </si>
  <si>
    <t>55;52;10.40151N</t>
  </si>
  <si>
    <t>7;43;49.61278E</t>
  </si>
  <si>
    <t>Moving back to re-start line, WROV issues when moving off on start of line</t>
  </si>
  <si>
    <t>55;52;11.43800N</t>
  </si>
  <si>
    <t>7;43;48.37453E</t>
  </si>
  <si>
    <t>55;52;11.09463N</t>
  </si>
  <si>
    <t>7;43;49.63571E</t>
  </si>
  <si>
    <t>0342_OI104287_SE_CPT_184_S05_20230622030523 - 0001.db</t>
  </si>
  <si>
    <t>230622030519.SBD</t>
  </si>
  <si>
    <t>OI104287_SEROV1_ET2200SSS_CPT_184_S05.002.jsf</t>
  </si>
  <si>
    <t>55;52;05.11743N</t>
  </si>
  <si>
    <t>7;43;48.44875E</t>
  </si>
  <si>
    <t>55;52;04.90728N</t>
  </si>
  <si>
    <t>7;43;49.84121E</t>
  </si>
  <si>
    <t>003375_20230622_03.09_OI103996SEROV1SPRINTNAV500.bin</t>
  </si>
  <si>
    <t>55;52;05.15763N</t>
  </si>
  <si>
    <t>7;43;48.98675E</t>
  </si>
  <si>
    <t>55;52;04.82671N</t>
  </si>
  <si>
    <t>7;43;50.35176E</t>
  </si>
  <si>
    <t>0343_OI104287_SE_CPT_184_S14_20230622031721 - 0001.db</t>
  </si>
  <si>
    <t>230622031717.SBD</t>
  </si>
  <si>
    <t>OI104287_SEROV1_ET2200SSS_CPT_184_S14.001.jsf</t>
  </si>
  <si>
    <t>55;52;11.19838N</t>
  </si>
  <si>
    <t>7;43;48.79935E</t>
  </si>
  <si>
    <t>55;52;10.84825N</t>
  </si>
  <si>
    <t>7;43;50.15895E</t>
  </si>
  <si>
    <t>55;52;11.33009N</t>
  </si>
  <si>
    <t>7;43;49.31849E</t>
  </si>
  <si>
    <t>55;52;11.09931N</t>
  </si>
  <si>
    <t>7;43;50.67041E</t>
  </si>
  <si>
    <t>0344_OI104287_SE_CPT_184_S23_20230622032819 - 0001.db</t>
  </si>
  <si>
    <t>230622032810.SBD</t>
  </si>
  <si>
    <t>OI104287_SEROV1_ET2200SSS_CPT_184_S23.001.jsf</t>
  </si>
  <si>
    <t>003376_20230622_03.24_OI103996SEROV1SPRINTNAV500.bin</t>
  </si>
  <si>
    <t>55;52;05.20959N</t>
  </si>
  <si>
    <t>7;43;49.49334E</t>
  </si>
  <si>
    <t>55;52;05.02888N</t>
  </si>
  <si>
    <t>7;43;50.86655E</t>
  </si>
  <si>
    <t>55;52;05.30675N</t>
  </si>
  <si>
    <t>7;43;49.97922E</t>
  </si>
  <si>
    <t>55;52;04.90758N</t>
  </si>
  <si>
    <t>7;43;51.38344E</t>
  </si>
  <si>
    <t>0345_OI104287_SE_CPT_184_S32_20230622033940 - 0001.db</t>
  </si>
  <si>
    <t>230622033932.SBD</t>
  </si>
  <si>
    <t>OI104287_SEROV1_ET2200SSS_CPT_184_S32.001.jsf</t>
  </si>
  <si>
    <t>003377_20230622_03.39_OI103996SEROV1SPRINTNAV500.bin</t>
  </si>
  <si>
    <t>55;52;11.28071N</t>
  </si>
  <si>
    <t>7;43;49.81907E</t>
  </si>
  <si>
    <t>55;52;10.89744N</t>
  </si>
  <si>
    <t>7;43;51.19726E</t>
  </si>
  <si>
    <t>55;52;11.45928N</t>
  </si>
  <si>
    <t>7;43;50.39122E</t>
  </si>
  <si>
    <t>55;52;11.11334N</t>
  </si>
  <si>
    <t>7;43;51.69877E</t>
  </si>
  <si>
    <t>0346_OI104287_SE_CPT_184_S41_20230622035105 - 0001.db</t>
  </si>
  <si>
    <t>230622035053.SBD</t>
  </si>
  <si>
    <t>OI104287_SEROV1_ET2200SSS_CPT_184_S41.001.jsf</t>
  </si>
  <si>
    <t>55;52;05.42299N</t>
  </si>
  <si>
    <t>7;43;50.50796E</t>
  </si>
  <si>
    <t>55;52;05.09843N</t>
  </si>
  <si>
    <t>7;43;51.90094E</t>
  </si>
  <si>
    <t>003378_20230622_03.54_OI103996SEROV1SPRINTNAV500.bin</t>
  </si>
  <si>
    <t>55;52;05.07315N</t>
  </si>
  <si>
    <t>7;43;51.05400E</t>
  </si>
  <si>
    <t>55;52;04.86639N</t>
  </si>
  <si>
    <t>7;43;52.41663E</t>
  </si>
  <si>
    <t>0347_OI104287_SE_CPT_184_S50_20230622040239 - 0001.db</t>
  </si>
  <si>
    <t>230622040225.SBD</t>
  </si>
  <si>
    <t>OI104287_SEROV1_ET2200SSS_CPT_184_S50.001.jsf</t>
  </si>
  <si>
    <t>55;52;10.98810N</t>
  </si>
  <si>
    <t>7;43;50.92206E</t>
  </si>
  <si>
    <t>55;52;10.84388N</t>
  </si>
  <si>
    <t>7;43;52.22562E</t>
  </si>
  <si>
    <t>55;52;11.90792N</t>
  </si>
  <si>
    <t>7;43;50.90781E</t>
  </si>
  <si>
    <t>55;52;11.66870N</t>
  </si>
  <si>
    <t>7;43;51.48573E</t>
  </si>
  <si>
    <t>ROV in latch</t>
  </si>
  <si>
    <t>WROV in latch, transit to BH_046</t>
  </si>
  <si>
    <t>55;52;11.91633N</t>
  </si>
  <si>
    <t>7;43;50.91597E</t>
  </si>
  <si>
    <t>55;52;11.72815N</t>
  </si>
  <si>
    <t>7;43;51.47487E</t>
  </si>
  <si>
    <t>55;52;03.42217N</t>
  </si>
  <si>
    <t>7;42;42.28319E</t>
  </si>
  <si>
    <t>55;52;03.23167N</t>
  </si>
  <si>
    <t>7;42;42.82286E</t>
  </si>
  <si>
    <t>55;52;03.36829N</t>
  </si>
  <si>
    <t>7;42;42.15457E</t>
  </si>
  <si>
    <t>55;52;03.17705N</t>
  </si>
  <si>
    <t>7;42;42.69069E</t>
  </si>
  <si>
    <t>OI104287_SE_SVX2_SVP_20230622_0428_555205N_0074270E_031</t>
  </si>
  <si>
    <t>55;52;03.34563N</t>
  </si>
  <si>
    <t>7;42;42.20663E</t>
  </si>
  <si>
    <t>55;52;03.18716N</t>
  </si>
  <si>
    <t>7;42;43.20487E</t>
  </si>
  <si>
    <t>SVP_031</t>
  </si>
  <si>
    <t>55;52;02.90927N</t>
  </si>
  <si>
    <t>7;42;42.20752E</t>
  </si>
  <si>
    <t>55;52;02.61942N</t>
  </si>
  <si>
    <t>7;42;43.51326E</t>
  </si>
  <si>
    <t>0348_OI104287_SE_BH_046_S72_20230622043531 - 0001.db</t>
  </si>
  <si>
    <t>230622043519.SBD</t>
  </si>
  <si>
    <t>OI104287_SEROV1_ET2200SSS_BH_046_S72.001.jsf</t>
  </si>
  <si>
    <t>003380_20230622_04.24_OI103996SEROV1SPRINTNAV500.bin</t>
  </si>
  <si>
    <t>55;51;55.26391N</t>
  </si>
  <si>
    <t>7;42;42.45786E</t>
  </si>
  <si>
    <t>55;51;54.92634N</t>
  </si>
  <si>
    <t>7;42;43.76431E</t>
  </si>
  <si>
    <t>003381_20230622_04.39_OI103996SEROV1SPRINTNAV500.bin</t>
  </si>
  <si>
    <t>55;51;54.80946N</t>
  </si>
  <si>
    <t>7;42;41.93789E</t>
  </si>
  <si>
    <t>55;51;54.70908N</t>
  </si>
  <si>
    <t>7;42;43.25798E</t>
  </si>
  <si>
    <t>0349_OI104287_SE_BH_046_S63_20230622044755 - 0001.db</t>
  </si>
  <si>
    <t>230622044745.SBD</t>
  </si>
  <si>
    <t>OI104287_SEROV1_ET2200SSS_BH_046_S63.001.jsf</t>
  </si>
  <si>
    <t>55;52;02.60567N</t>
  </si>
  <si>
    <t>7;42;41.63354E</t>
  </si>
  <si>
    <t>55;52;02.60388N</t>
  </si>
  <si>
    <t>7;42;42.99848E</t>
  </si>
  <si>
    <t>003382_20230622_04.54_OI103996SEROV1SPRINTNAV500.bin</t>
  </si>
  <si>
    <t>55;52;02.71606N</t>
  </si>
  <si>
    <t>7;42;41.19398E</t>
  </si>
  <si>
    <t>55;52;02.51773N</t>
  </si>
  <si>
    <t>7;42;42.48430E</t>
  </si>
  <si>
    <t>0350_OI104287_SE_BH_046_S54_20230622050051 - 0001.db</t>
  </si>
  <si>
    <t>230622050036.SBD</t>
  </si>
  <si>
    <t>OI104287_SEROV1_ET2200SSS_BH_046_S54.001.jsf</t>
  </si>
  <si>
    <t>55;51;55.04559N</t>
  </si>
  <si>
    <t>7;42;41.37478E</t>
  </si>
  <si>
    <t>55;51;54.93222N</t>
  </si>
  <si>
    <t>7;42;42.73113E</t>
  </si>
  <si>
    <t>55;51;54.72091N</t>
  </si>
  <si>
    <t>7;42;40.94825E</t>
  </si>
  <si>
    <t>55;51;54.68630N</t>
  </si>
  <si>
    <t>7;42;42.22359E</t>
  </si>
  <si>
    <t>0351_OI104287_SE_BH_046_S45_20230622051223 - 0001.db</t>
  </si>
  <si>
    <t>230622051135.SBD</t>
  </si>
  <si>
    <t>OI104287_SEROV1_ET2200SSS_BH_046_S45.001.jsf</t>
  </si>
  <si>
    <t>003383_20230622_05.09_OI103996SEROV1SPRINTNAV500.bin</t>
  </si>
  <si>
    <t>55;52;02.46293N</t>
  </si>
  <si>
    <t>7;42;40.58948E</t>
  </si>
  <si>
    <t>55;52;02.39778N</t>
  </si>
  <si>
    <t>7;42;41.96710E</t>
  </si>
  <si>
    <t>55;52;02.86527N</t>
  </si>
  <si>
    <t>7;42;40.09236E</t>
  </si>
  <si>
    <t>55;52;02.65457N</t>
  </si>
  <si>
    <t>7;42;41.44326E</t>
  </si>
  <si>
    <t>0352_OI104287_SE_BH_046_S36_20230622052311 - 0001.db</t>
  </si>
  <si>
    <t>230622052242.SBD</t>
  </si>
  <si>
    <t>OI104287_SEROV1_ET2200SSS_BH_046_S36.001.jsf</t>
  </si>
  <si>
    <t>55;51;55.20865N</t>
  </si>
  <si>
    <t>7;42;40.30769E</t>
  </si>
  <si>
    <t>55;51;54.92860N</t>
  </si>
  <si>
    <t>7;42;41.69854E</t>
  </si>
  <si>
    <t>003384_20230622_05.24_OI103996SEROV1SPRINTNAV500.bin</t>
  </si>
  <si>
    <t>55;51;54.60778N</t>
  </si>
  <si>
    <t>7;42;39.93478E</t>
  </si>
  <si>
    <t>55;51;54.68328N</t>
  </si>
  <si>
    <t>7;42;41.19342E</t>
  </si>
  <si>
    <t>0353_OI104287_SE_BH_046_S27_20230622053444 - 0001.db</t>
  </si>
  <si>
    <t>230622053413.SBD</t>
  </si>
  <si>
    <t>OI104287_SEROV1_ET2200SSS_BH_046_S27.001.jsf</t>
  </si>
  <si>
    <t>55;52;02.41088N</t>
  </si>
  <si>
    <t>7;42;39.60297E</t>
  </si>
  <si>
    <t>55;52;02.46900N</t>
  </si>
  <si>
    <t>7;42;40.92275E</t>
  </si>
  <si>
    <t>003385_20230622_05.39_OI103996SEROV1SPRINTNAV500.bin</t>
  </si>
  <si>
    <t>55;52;02.90164N</t>
  </si>
  <si>
    <t>7;42;39.05931E</t>
  </si>
  <si>
    <t>55;52;02.60554N</t>
  </si>
  <si>
    <t>7;42;40.40947E</t>
  </si>
  <si>
    <t>0354_OI104287_SE_BH_046_S18_20230622054627 - 0001.db</t>
  </si>
  <si>
    <t>230622054605.SBD</t>
  </si>
  <si>
    <t>OI104287_SEROV1_ET2200SSS_BH_046_S18.001.jsf</t>
  </si>
  <si>
    <t>55;51;54.40158N</t>
  </si>
  <si>
    <t>7;42;39.36023E</t>
  </si>
  <si>
    <t>55;51;54.19883N</t>
  </si>
  <si>
    <t>7;42;40.68587E</t>
  </si>
  <si>
    <t>55;51;55.09194N</t>
  </si>
  <si>
    <t>7;42;38.88497E</t>
  </si>
  <si>
    <t>55;51;54.87323N</t>
  </si>
  <si>
    <t>7;42;40.15178E</t>
  </si>
  <si>
    <t>0355_OI104287_SE_BH_046_S09_20230622055756 - 0001.db</t>
  </si>
  <si>
    <t>230622055735.SBD</t>
  </si>
  <si>
    <t>OI104287_SEROV1_ET2200SSS_BH_046_S09.001.jsf</t>
  </si>
  <si>
    <t>003386_20230622_05.54_OI103996SEROV1SPRINTNAV500.bin</t>
  </si>
  <si>
    <t>55;52;02.65561N</t>
  </si>
  <si>
    <t>7;42;38.58639E</t>
  </si>
  <si>
    <t>55;52;02.40488N</t>
  </si>
  <si>
    <t>7;42;39.89952E</t>
  </si>
  <si>
    <t>55;52;02.81989N</t>
  </si>
  <si>
    <t>7;42;38.03982E</t>
  </si>
  <si>
    <t>55;52;02.59407N</t>
  </si>
  <si>
    <t>7;42;39.36995E</t>
  </si>
  <si>
    <t>0356_OI104287_SE_BH_046_C00_20230622060859 - 0001.db</t>
  </si>
  <si>
    <t>230622060846.SBD</t>
  </si>
  <si>
    <t>OI104287_SEROV1_ET2200SSS_BH_046_C00.001.jsf</t>
  </si>
  <si>
    <t>55;51;55.05799N</t>
  </si>
  <si>
    <t>7;42;38.32570E</t>
  </si>
  <si>
    <t>55;51;54.94927N</t>
  </si>
  <si>
    <t>7;42;39.62523E</t>
  </si>
  <si>
    <t>003387_20230622_06.09_OI103996SEROV1SPRINTNAV500.bin</t>
  </si>
  <si>
    <t>55;51;54.77580N</t>
  </si>
  <si>
    <t>7;42;37.84935E</t>
  </si>
  <si>
    <t>55;51;54.68449N</t>
  </si>
  <si>
    <t>7;42;39.11045E</t>
  </si>
  <si>
    <t>0357_OI104287_SE_BH_046_P09_20230622062114 - 0001.db</t>
  </si>
  <si>
    <t>230622062101.SBD</t>
  </si>
  <si>
    <t>OI104287_SEROV1_ET2200SSS_BH_046_P09.001.jsf</t>
  </si>
  <si>
    <t>55;52;02.49012N</t>
  </si>
  <si>
    <t>7;42;37.55363E</t>
  </si>
  <si>
    <t>55;52;02.37908N</t>
  </si>
  <si>
    <t>7;42;38.86090E</t>
  </si>
  <si>
    <t>003388_20230622_06.24_OI103996SEROV1SPRINTNAV500.bin</t>
  </si>
  <si>
    <t>55;52;02.81536N</t>
  </si>
  <si>
    <t>7;42;37.03470E</t>
  </si>
  <si>
    <t>55;52;02.57461N</t>
  </si>
  <si>
    <t>7;42;38.33918E</t>
  </si>
  <si>
    <t>0358_OI104287_SE_BH_046_P18_20230622063103 - 0001.db</t>
  </si>
  <si>
    <t>230622063050.SBD</t>
  </si>
  <si>
    <t>OI104287_SEROV1_ET2200SSS_BH_046_P18.001.jsf</t>
  </si>
  <si>
    <t>55;51;54.96638N</t>
  </si>
  <si>
    <t>7;42;37.26820E</t>
  </si>
  <si>
    <t>55;51;54.85935N</t>
  </si>
  <si>
    <t>7;42;38.59355E</t>
  </si>
  <si>
    <t>55;51;54.60376N</t>
  </si>
  <si>
    <t>7;42;36.85845E</t>
  </si>
  <si>
    <t>55;51;54.61207N</t>
  </si>
  <si>
    <t>7;42;38.08269E</t>
  </si>
  <si>
    <t>0359_OI104287_SE_BH_046_P27_20230622064051 - 0001.db</t>
  </si>
  <si>
    <t>230622064032.SBD</t>
  </si>
  <si>
    <t>OI104287_SEROV1_ET2200SSS_BH_046_P27.001.jsf</t>
  </si>
  <si>
    <t>003389_20230622_06.39_OI103996SEROV1SPRINTNAV500.bin</t>
  </si>
  <si>
    <t>55;52;02.42729N</t>
  </si>
  <si>
    <t>7;42;36.60651E</t>
  </si>
  <si>
    <t>55;52;02.38164N</t>
  </si>
  <si>
    <t>7;42;37.82771E</t>
  </si>
  <si>
    <t>55;52;02.86251N</t>
  </si>
  <si>
    <t>7;42;36.04257E</t>
  </si>
  <si>
    <t>55;52;02.61746N</t>
  </si>
  <si>
    <t>7;42;37.30901E</t>
  </si>
  <si>
    <t>0360_OI104287_SE_BH_046_P36_20230622065052 - 0001.db</t>
  </si>
  <si>
    <t>230622065038.SBD</t>
  </si>
  <si>
    <t>OI104287_SEROV1_ET2200SSS_BH_046_P36.001.jsf</t>
  </si>
  <si>
    <t>55;51;55.03888N</t>
  </si>
  <si>
    <t>7;42;36.20801E</t>
  </si>
  <si>
    <t>55;51;54.87942N</t>
  </si>
  <si>
    <t>7;42;37.55433E</t>
  </si>
  <si>
    <t>003390_20230622_06.54_OI103996SEROV1SPRINTNAV500.bin</t>
  </si>
  <si>
    <t>55;51;54.41618N</t>
  </si>
  <si>
    <t>7;42;35.76852E</t>
  </si>
  <si>
    <t>55;51;54.59291N</t>
  </si>
  <si>
    <t>7;42;37.04166E</t>
  </si>
  <si>
    <t>0361_OI104287_SE_BH_046_P45_20230622070119 - 0001.db</t>
  </si>
  <si>
    <t>230622070101.SBD</t>
  </si>
  <si>
    <t>OI104287_SEROV1_ET2200SSS_BH_046_P45.001.jsf</t>
  </si>
  <si>
    <t>55;52;02.46381N</t>
  </si>
  <si>
    <t>7;42;35.52030E</t>
  </si>
  <si>
    <t>55;52;02.34800N</t>
  </si>
  <si>
    <t>7;42;36.79151E</t>
  </si>
  <si>
    <t>55;52;02.89878N</t>
  </si>
  <si>
    <t>7;42;35.01539E</t>
  </si>
  <si>
    <t>55;52;02.62772N</t>
  </si>
  <si>
    <t>7;42;36.27341E</t>
  </si>
  <si>
    <t>0362_OI104287_SE_BH_046_P54_20230622071130 - 0001.db</t>
  </si>
  <si>
    <t>230622071105.SBD</t>
  </si>
  <si>
    <t>OI104287_SEROV1_ET2200SSS_BH_046_P54.001.jsf</t>
  </si>
  <si>
    <t>003391_20230622_07.09_OI103996SEROV1SPRINTNAV500.bin</t>
  </si>
  <si>
    <t>55;51;54.94537N</t>
  </si>
  <si>
    <t>7;42;35.20250E</t>
  </si>
  <si>
    <t>55;51;54.78648N</t>
  </si>
  <si>
    <t>7;42;36.52748E</t>
  </si>
  <si>
    <t>55;51;54.69388N</t>
  </si>
  <si>
    <t>7;42;34.71987E</t>
  </si>
  <si>
    <t>55;51;54.54267N</t>
  </si>
  <si>
    <t>7;42;36.00636E</t>
  </si>
  <si>
    <t>0363_OI104287_SE_BH_046_P63_20230622072135 - 0001.db</t>
  </si>
  <si>
    <t>230622072059.SBD</t>
  </si>
  <si>
    <t>OI104287_SEROV1_ET2200SSS_BH_046_P63.001.jsf</t>
  </si>
  <si>
    <t>55;52;02.56890N</t>
  </si>
  <si>
    <t>7;42;34.41624E</t>
  </si>
  <si>
    <t>55;52;02.41710N</t>
  </si>
  <si>
    <t>7;42;35.75018E</t>
  </si>
  <si>
    <t>003392_20230622_07.24_OI103996SEROV1SPRINTNAV500.bin</t>
  </si>
  <si>
    <t>55;52;02.86354N</t>
  </si>
  <si>
    <t>7;42;34.00015E</t>
  </si>
  <si>
    <t>55;52;02.65155N</t>
  </si>
  <si>
    <t>7;42;35.23811E</t>
  </si>
  <si>
    <t>0364_OI104287_SE_BH_046_P72_20230622073132 - 0001.db</t>
  </si>
  <si>
    <t>230622073115.SBD</t>
  </si>
  <si>
    <t>OI104287_SEROV1_ET2200SSS_BH_046_P72.001.jsf</t>
  </si>
  <si>
    <t>55;51;54.90784N</t>
  </si>
  <si>
    <t>7;42;34.15317E</t>
  </si>
  <si>
    <t>55;51;54.78165N</t>
  </si>
  <si>
    <t>7;42;35.49067E</t>
  </si>
  <si>
    <t>55;51;54.17005N</t>
  </si>
  <si>
    <t>7;42;34.19694E</t>
  </si>
  <si>
    <t>55;51;53.95003N</t>
  </si>
  <si>
    <t>7;42;35.04258E</t>
  </si>
  <si>
    <t>WROV in latch, transit to CPT_172</t>
  </si>
  <si>
    <t>55;51;54.12955N</t>
  </si>
  <si>
    <t>7;42;34.19080E</t>
  </si>
  <si>
    <t>55;51;53.95712N</t>
  </si>
  <si>
    <t>7;42;34.79725E</t>
  </si>
  <si>
    <t>55;51;27.45626N</t>
  </si>
  <si>
    <t>7;42;26.48911E</t>
  </si>
  <si>
    <t>55;51;27.19610N</t>
  </si>
  <si>
    <t>7;42;26.89627E</t>
  </si>
  <si>
    <t>55;51;27.44001N</t>
  </si>
  <si>
    <t>7;42;26.36313E</t>
  </si>
  <si>
    <t>55;51;27.33385N</t>
  </si>
  <si>
    <t>7;42;26.98529E</t>
  </si>
  <si>
    <t>OI104287_SE_SVX2_SVP_20230622_0801_555145N_0074243E_032</t>
  </si>
  <si>
    <t>55;51;27.43985N</t>
  </si>
  <si>
    <t>7;42;26.32879E</t>
  </si>
  <si>
    <t>55;51;27.06469N</t>
  </si>
  <si>
    <t>7;42;27.47201E</t>
  </si>
  <si>
    <t>SVP_032</t>
  </si>
  <si>
    <t>55;51;26.87013N</t>
  </si>
  <si>
    <t>7;42;26.33748E</t>
  </si>
  <si>
    <t>55;51;26.36886N</t>
  </si>
  <si>
    <t>7;42;27.50610E</t>
  </si>
  <si>
    <t>0365_OI104287_SE_CPT_172_S50_20230622080638 - 0001.db</t>
  </si>
  <si>
    <t>230622080628.SBD</t>
  </si>
  <si>
    <t>OI104287_SEROV1_ET2200SSS_CPT_172_S50.001.jsf</t>
  </si>
  <si>
    <t>003394_20230622_07.54_OI103996SEROV1SPRINTNAV500.bin</t>
  </si>
  <si>
    <t>55;51;20.73867N</t>
  </si>
  <si>
    <t>7;42;26.51415E</t>
  </si>
  <si>
    <t>55;51;20.51916N</t>
  </si>
  <si>
    <t>7;42;27.69651E</t>
  </si>
  <si>
    <t>003395_20230622_08.09_OI103996SEROV1SPRINTNAV500.bin</t>
  </si>
  <si>
    <t>55;51;20.30863N</t>
  </si>
  <si>
    <t>7;42;25.92854E</t>
  </si>
  <si>
    <t>55;51;20.43845N</t>
  </si>
  <si>
    <t>7;42;27.17116E</t>
  </si>
  <si>
    <t>0366_OI104287_SE_CPT_172_S41_20230622081544 - 0001.db</t>
  </si>
  <si>
    <t>230622081531.SBD</t>
  </si>
  <si>
    <t>OI104287_SEROV1_ET2200SSS_CPT_172_S41.001.jsf</t>
  </si>
  <si>
    <t>55;51;26.52327N</t>
  </si>
  <si>
    <t>7;42;25.77106E</t>
  </si>
  <si>
    <t>55;51;26.53890N</t>
  </si>
  <si>
    <t>7;42;26.96899E</t>
  </si>
  <si>
    <t>55;51;26.62823N</t>
  </si>
  <si>
    <t>7;42;25.17314E</t>
  </si>
  <si>
    <t>55;51;26.49952N</t>
  </si>
  <si>
    <t>7;42;26.44516E</t>
  </si>
  <si>
    <t>0367_OI104287_SE_CPT_172_S32_20230622082448 - 0001.db</t>
  </si>
  <si>
    <t>230622082433.SBD</t>
  </si>
  <si>
    <t>OI104287_SEROV1_ET2200SSS_CPT_172_S32.001.jsf</t>
  </si>
  <si>
    <t>003396_20230622_08.24_OI103996SEROV1SPRINTNAV500.bin</t>
  </si>
  <si>
    <t>55;51;20.86308N</t>
  </si>
  <si>
    <t>7;42;25.16287E</t>
  </si>
  <si>
    <t>55;51;20.58374N</t>
  </si>
  <si>
    <t>7;42;26.65789E</t>
  </si>
  <si>
    <t>55;51;20.33262N</t>
  </si>
  <si>
    <t>7;42;24.64586E</t>
  </si>
  <si>
    <t>55;51;20.33208N</t>
  </si>
  <si>
    <t>7;42;26.14069E</t>
  </si>
  <si>
    <t>0368_OI104287_SE_CPT_172_S23_20230622083408 - 0001.db</t>
  </si>
  <si>
    <t>230622083346.SBD</t>
  </si>
  <si>
    <t>OI104287_SEROV1_ET2200SSS_CPT_172_S23.001.jsf</t>
  </si>
  <si>
    <t>55;51;26.52569N</t>
  </si>
  <si>
    <t>7;42;24.51957E</t>
  </si>
  <si>
    <t>55;51;26.47145N</t>
  </si>
  <si>
    <t>7;42;25.93430E</t>
  </si>
  <si>
    <t>55;51;26.97879N</t>
  </si>
  <si>
    <t>7;42;24.01553E</t>
  </si>
  <si>
    <t>55;51;26.61584N</t>
  </si>
  <si>
    <t>7;42;25.41710E</t>
  </si>
  <si>
    <t>0369_OI104287_SE_CPT_172_S14_20230622084411 - 0001.db</t>
  </si>
  <si>
    <t>230622084400.SBD</t>
  </si>
  <si>
    <t>OI104287_SEROV1_ET2200SSS_CPT_172_S14.001.jsf</t>
  </si>
  <si>
    <t>003397_20230622_08.39_OI103996SEROV1SPRINTNAV500.bin</t>
  </si>
  <si>
    <t>55;51;20.90956N</t>
  </si>
  <si>
    <t>7;42;24.17814E</t>
  </si>
  <si>
    <t>55;51;20.54873N</t>
  </si>
  <si>
    <t>7;42;25.62138E</t>
  </si>
  <si>
    <t>55;51;20.41690N</t>
  </si>
  <si>
    <t>7;42;23.62902E</t>
  </si>
  <si>
    <t>55;51;20.37357N</t>
  </si>
  <si>
    <t>7;42;25.10871E</t>
  </si>
  <si>
    <t>0370_OI104287_SE_CPT_172_S05_20230622085333 - 0001.db</t>
  </si>
  <si>
    <t>230622085322.SBD</t>
  </si>
  <si>
    <t>OI104287_SEROV1_ET2200SSS_CPT_172_S05.001.jsf</t>
  </si>
  <si>
    <t>55;51;26.43106N</t>
  </si>
  <si>
    <t>7;42;23.49059E</t>
  </si>
  <si>
    <t>55;51;26.41593N</t>
  </si>
  <si>
    <t>7;42;24.90865E</t>
  </si>
  <si>
    <t>003398_20230622_08.54_OI103996SEROV1SPRINTNAV500.bin</t>
  </si>
  <si>
    <t>55;51;26.75908N</t>
  </si>
  <si>
    <t>7;42;23.05254E</t>
  </si>
  <si>
    <t>55;51;26.50736N</t>
  </si>
  <si>
    <t>7;42;24.39085E</t>
  </si>
  <si>
    <t>0371_OI104287_SE_CPT_172_P05_20230622090207 - 0001.db</t>
  </si>
  <si>
    <t>230622090150.SBD</t>
  </si>
  <si>
    <t>OI104287_SEROV1_ET2200SSS_CPT_172_P05.001.jsf</t>
  </si>
  <si>
    <t>55;51;20.74037N</t>
  </si>
  <si>
    <t>7;42;23.12892E</t>
  </si>
  <si>
    <t>55;51;20.48763N</t>
  </si>
  <si>
    <t>7;42;24.58669E</t>
  </si>
  <si>
    <t>55;51;20.39709N</t>
  </si>
  <si>
    <t>7;42;22.61634E</t>
  </si>
  <si>
    <t>55;51;20.26087N</t>
  </si>
  <si>
    <t>7;42;24.07884E</t>
  </si>
  <si>
    <t>0372_OI104287_SE_CPT_172_P14_20230622091104 - 0001.db</t>
  </si>
  <si>
    <t>230622091044.SBD</t>
  </si>
  <si>
    <t>OI104287_SEROV1_ET2200SSS_CPT_172_P14.001.jsf</t>
  </si>
  <si>
    <t>003399_20230622_09.09_OI103996SEROV1SPRINTNAV500.bin</t>
  </si>
  <si>
    <t>55;51;26.75499N</t>
  </si>
  <si>
    <t>7;42;22.47422E</t>
  </si>
  <si>
    <t>55;51;26.63017N</t>
  </si>
  <si>
    <t>7;42;23.87064E</t>
  </si>
  <si>
    <t>55;51;27.03782N</t>
  </si>
  <si>
    <t>7;42;21.97219E</t>
  </si>
  <si>
    <t>55;51;26.76928N</t>
  </si>
  <si>
    <t>7;42;23.35073E</t>
  </si>
  <si>
    <t>WROV in latch, transit to CPT_096 Infills</t>
  </si>
  <si>
    <t>0376_OI104287_SE_CPT_172_P50_20230622094628 - 0001.db</t>
  </si>
  <si>
    <t>230622094557.SBD</t>
  </si>
  <si>
    <t>OI104287_SEROV1_ET2200SSS_CPT_172_P50.001.jsf</t>
  </si>
  <si>
    <t>003403_20230622_10.09_OI103996SEROV1SPRINTNAV500.bin</t>
  </si>
  <si>
    <t>CPT_096_S32_RR0001</t>
  </si>
  <si>
    <t>55;50;16.90413N</t>
  </si>
  <si>
    <t>7;41;55.65105E</t>
  </si>
  <si>
    <t>55;50;16.67220N</t>
  </si>
  <si>
    <t>7;41;56.24526E</t>
  </si>
  <si>
    <t>OI104287_SE_SVX2_SVP_20230622_1015_555028N_0074192E_033</t>
  </si>
  <si>
    <t>55;50;16.91005N</t>
  </si>
  <si>
    <t>7;41;55.63998E</t>
  </si>
  <si>
    <t>55;50;16.64247N</t>
  </si>
  <si>
    <t>7;41;56.99420E</t>
  </si>
  <si>
    <t>55;50;16.63937N</t>
  </si>
  <si>
    <t>7;41;55.60474E</t>
  </si>
  <si>
    <t>55;50;16.42718N</t>
  </si>
  <si>
    <t>7;41;56.96342E</t>
  </si>
  <si>
    <t>0377_OI104287_SE_CPT_096_S32_RR0001_20230622102314 - 0001.db</t>
  </si>
  <si>
    <t>230622091927.SBD</t>
  </si>
  <si>
    <t>230622092833.SBD</t>
  </si>
  <si>
    <t>230622093644.SBD</t>
  </si>
  <si>
    <t>0373_OI104287_SE_CPT_172_P23_20230622091941 - 0001.db</t>
  </si>
  <si>
    <t>0374_OI104287_SE_CPT_172_P32_20230622092846 - 0001.db</t>
  </si>
  <si>
    <t>0375_OI104287_SE_CPT_172_P41_20230622093713 - 0001.db</t>
  </si>
  <si>
    <t>55;50;10.45665N</t>
  </si>
  <si>
    <t>7;41;55.82568E</t>
  </si>
  <si>
    <t>55;50;10.16725N</t>
  </si>
  <si>
    <t>7;41;57.16710E</t>
  </si>
  <si>
    <t>003404_20230622_10.24_OI103996SEROV1SPRINTNAV500.bin</t>
  </si>
  <si>
    <t>CPT_096_S14_RR0001</t>
  </si>
  <si>
    <t>55;50;10.26684N</t>
  </si>
  <si>
    <t>7;41;54.71275E</t>
  </si>
  <si>
    <t>55;50;09.99028N</t>
  </si>
  <si>
    <t>7;41;56.13512E</t>
  </si>
  <si>
    <t>0378_OI104287_SE_CPT_096_S14_RR0001_20230622103347 - 0001.db</t>
  </si>
  <si>
    <t>OI104287_SEROV1_ET2200SSS_CPT_172_P23.001.jsf</t>
  </si>
  <si>
    <t>OI104287_SEROV1_ET2200SSS_CPT_172_P32.001.jsf</t>
  </si>
  <si>
    <t>OI104287_SEROV1_ET2200SSS_CPT_172_P41.001.jsf</t>
  </si>
  <si>
    <t>003401_20230622_09.39_OI103996SEROV1SPRINTNAV500.bin</t>
  </si>
  <si>
    <t>55;50;16.36169N</t>
  </si>
  <si>
    <t>7;41;54.51552E</t>
  </si>
  <si>
    <t>55;50;16.10129N</t>
  </si>
  <si>
    <t>7;41;55.93778E</t>
  </si>
  <si>
    <t>003405_20230622_10.39_OI103996SEROV1SPRINTNAV500.bin</t>
  </si>
  <si>
    <t>55;50;17.01075N</t>
  </si>
  <si>
    <t>7;41;54.57148E</t>
  </si>
  <si>
    <t>55;50;16.85641N</t>
  </si>
  <si>
    <t>7;41;55.18009E</t>
  </si>
  <si>
    <t>WROV in latch</t>
  </si>
  <si>
    <t>Vessel in position, WROV out of latch</t>
  </si>
  <si>
    <t>003400_20230622_09.24_OI103996SEROV1SPRINTNAV500.bin</t>
  </si>
  <si>
    <t>003402_20230622_09.54_OI103996SEROV1SPRINTNAV500.bin</t>
  </si>
  <si>
    <t>55;50;06.53590N</t>
  </si>
  <si>
    <t>7;40;34.12281E</t>
  </si>
  <si>
    <t>55;50;06.34832N</t>
  </si>
  <si>
    <t>7;40;34.66936E</t>
  </si>
  <si>
    <t>OI104287_SE_SVX2_SVP_20230622_1103_555010N_0074056E_034</t>
  </si>
  <si>
    <t>55;50;06.55209N</t>
  </si>
  <si>
    <t>7;40;34.01499E</t>
  </si>
  <si>
    <t>55;50;06.17844N</t>
  </si>
  <si>
    <t>7;40;34.51667E</t>
  </si>
  <si>
    <t>OI104287_SE_SVX2_SVP_20230622_1112_555010N_0074056E_035</t>
  </si>
  <si>
    <t>55;50;06.55526N</t>
  </si>
  <si>
    <t>7;40;33.99725E</t>
  </si>
  <si>
    <t>55;50;06.18357N</t>
  </si>
  <si>
    <t>7;40;35.08487E</t>
  </si>
  <si>
    <t>OI104287_SE_SVX2_SVP_20230622_1112_555010N_0074056E_036</t>
  </si>
  <si>
    <t>55;50;06.54801N</t>
  </si>
  <si>
    <t>7;40;34.00809E</t>
  </si>
  <si>
    <t>55;50;06.20575N</t>
  </si>
  <si>
    <t>7;40;35.35584E</t>
  </si>
  <si>
    <t>SVP_036</t>
  </si>
  <si>
    <t>SVP_035 - DNP</t>
  </si>
  <si>
    <t>SVP_034 - DNP</t>
  </si>
  <si>
    <t>55;50;05.89372N</t>
  </si>
  <si>
    <t>7;40;34.04981E</t>
  </si>
  <si>
    <t>55;50;05.79386N</t>
  </si>
  <si>
    <t>7;40;35.37394E</t>
  </si>
  <si>
    <t>0379_OI104287_SE_BH_065_S72_20230622112453 - 0001.db</t>
  </si>
  <si>
    <t>230622112442.SBD</t>
  </si>
  <si>
    <t>OI104287_SEROV1_ET2200SSS_BH_065_S72.002.jsf</t>
  </si>
  <si>
    <t>003408_20230622_11.14_OI104287SEROV1SPRINTNAV500.bin</t>
  </si>
  <si>
    <t>55;49;57.94697N</t>
  </si>
  <si>
    <t>7;40;34.20077E</t>
  </si>
  <si>
    <t>55;49;57.71817N</t>
  </si>
  <si>
    <t>7;40;35.65004E</t>
  </si>
  <si>
    <t>003409_20230622_11.29_OI104287SEROV1SPRINTNAV500.bin</t>
  </si>
  <si>
    <t>55;49;58.25034N</t>
  </si>
  <si>
    <t>7;40;33.67325E</t>
  </si>
  <si>
    <t>55;49;58.03847N</t>
  </si>
  <si>
    <t>7;40;35.11685E</t>
  </si>
  <si>
    <t>0380_OI104287_SE_BH_065_S63_20230622113600 - 0001.db</t>
  </si>
  <si>
    <t>230622113531.SBD</t>
  </si>
  <si>
    <t>OI104287_SEROV1_ET2200SSS_BH_065_S63.001.jsf</t>
  </si>
  <si>
    <t>55;50;05.88381N</t>
  </si>
  <si>
    <t>7;40;33.49121E</t>
  </si>
  <si>
    <t>55;50;05.57871N</t>
  </si>
  <si>
    <t>7;40;34.86580E</t>
  </si>
  <si>
    <t>55;50;06.08265N</t>
  </si>
  <si>
    <t>7;40;33.02423E</t>
  </si>
  <si>
    <t>55;50;05.82343N</t>
  </si>
  <si>
    <t>7;40;34.33744E</t>
  </si>
  <si>
    <t>0381_OI104287_SE_BH_065_S54_20230622114723 - 0001.db</t>
  </si>
  <si>
    <t>230622114712.SBD</t>
  </si>
  <si>
    <t>OI104287_SEROV1_ET2200SSS_BH_065_S54.001.jsf</t>
  </si>
  <si>
    <t>003410_20230622_11.44_OI104287SEROV1SPRINTNAV500.bin</t>
  </si>
  <si>
    <t>55;49;58.52826N</t>
  </si>
  <si>
    <t>7;40;33.19991E</t>
  </si>
  <si>
    <t>55;49;58.25120N</t>
  </si>
  <si>
    <t>7;40;34.59513E</t>
  </si>
  <si>
    <t>55;49;58.12493N</t>
  </si>
  <si>
    <t>7;40;32.60421E</t>
  </si>
  <si>
    <t>55;49;58.00045N</t>
  </si>
  <si>
    <t>7;40;34.08669E</t>
  </si>
  <si>
    <t>0382_OI104287_SE_BH_065_S45_20230622115754 - 0001.db</t>
  </si>
  <si>
    <t>230622115739.SBD</t>
  </si>
  <si>
    <t>OI104287_SEROV1_ET2200SSS_BH_065_S45.001.jsf</t>
  </si>
  <si>
    <t>55;50;05.78734N</t>
  </si>
  <si>
    <t>7;40;32.41015E</t>
  </si>
  <si>
    <t>55;50;05.60693N</t>
  </si>
  <si>
    <t>7;40;33.82386E</t>
  </si>
  <si>
    <t>003411_20230622_11.59_OI104287SEROV1SPRINTNAV500.bin</t>
  </si>
  <si>
    <t>55;50;06.11360N</t>
  </si>
  <si>
    <t>7;40;32.02803E</t>
  </si>
  <si>
    <t>55;50;05.73713N</t>
  </si>
  <si>
    <t>7;40;33.30334E</t>
  </si>
  <si>
    <t>0383_OI104287_SE_BH_065_S36_20230622121018 - 0001.db</t>
  </si>
  <si>
    <t>230622120918.SBD</t>
  </si>
  <si>
    <t>OI104287_SEROV1_ET2200SSS_BH_065_S36.001.jsf</t>
  </si>
  <si>
    <t>55;49;58.54303N</t>
  </si>
  <si>
    <t>7;40;32.15524E</t>
  </si>
  <si>
    <t>55;49;58.18527N</t>
  </si>
  <si>
    <t>7;40;33.56224E</t>
  </si>
  <si>
    <t>003412_20230622_12.14_OI104287SEROV1SPRINTNAV500.bin</t>
  </si>
  <si>
    <t>55;49;58.11590N</t>
  </si>
  <si>
    <t>7;40;31.64410E</t>
  </si>
  <si>
    <t>55;49;57.95142N</t>
  </si>
  <si>
    <t>7;40;33.04867E</t>
  </si>
  <si>
    <t>0384_OI104287_SE_BH_065_S27_20230622122113 - 0001.db</t>
  </si>
  <si>
    <t>230622122013.SBD</t>
  </si>
  <si>
    <t>OI104287_SEROV1_ET2200SSS_BH_065_S27.001.jsf</t>
  </si>
  <si>
    <t>55;50;05.74739N</t>
  </si>
  <si>
    <t>7;40;31.42372E</t>
  </si>
  <si>
    <t>55;50;05.51987N</t>
  </si>
  <si>
    <t>7;40;32.79942E</t>
  </si>
  <si>
    <t>55;50;06.11522N</t>
  </si>
  <si>
    <t>7;40;31.01062E</t>
  </si>
  <si>
    <t>55;50;05.77425N</t>
  </si>
  <si>
    <t>7;40;32.27016E</t>
  </si>
  <si>
    <t>0385_OI104287_SE_BH_065_S18_20230622123344 - 0001.db</t>
  </si>
  <si>
    <t>230622123324.SBD</t>
  </si>
  <si>
    <t>OI104287_SEROV1_ET2200SSS_BH_065_S18.001.jsf</t>
  </si>
  <si>
    <t>003413_20230622_12.29_OI104287SEROV1SPRINTNAV500.bin</t>
  </si>
  <si>
    <t>55;49;58.46401N</t>
  </si>
  <si>
    <t>7;40;31.20747E</t>
  </si>
  <si>
    <t>55;49;58.13714N</t>
  </si>
  <si>
    <t>7;40;32.52483E</t>
  </si>
  <si>
    <t>55;49;58.08996N</t>
  </si>
  <si>
    <t>7;40;30.58959E</t>
  </si>
  <si>
    <t>55;49;57.98446N</t>
  </si>
  <si>
    <t>7;40;32.01186E</t>
  </si>
  <si>
    <t>0386_OI104287_SE_BH_065_S09_20230622124528 - 0001.db</t>
  </si>
  <si>
    <t>230622124518.SBD</t>
  </si>
  <si>
    <t>OI104287_SEROV1_ET2200SSS_BH_065_S09.001.jsf</t>
  </si>
  <si>
    <t>003414_20230622_12.44_OI104287SEROV1SPRINTNAV500.bin</t>
  </si>
  <si>
    <t>55;50;05.64234N</t>
  </si>
  <si>
    <t>7;40;30.38125E</t>
  </si>
  <si>
    <t>55;50;05.52259N</t>
  </si>
  <si>
    <t>7;40;31.76533E</t>
  </si>
  <si>
    <t>55;50;05.90349N</t>
  </si>
  <si>
    <t>7;40;29.89680E</t>
  </si>
  <si>
    <t>55;50;05.73939N</t>
  </si>
  <si>
    <t>7;40;31.24210E</t>
  </si>
  <si>
    <t>0387_OI104287_SE_BH_065_C00_20230622125620 - 0001.db</t>
  </si>
  <si>
    <t>230622125559.SBD</t>
  </si>
  <si>
    <t>OI104287_SEROV1_ET2200SSS_BH_065_C00.001.jsf</t>
  </si>
  <si>
    <t>55;49;58.27833N</t>
  </si>
  <si>
    <t>7;40;30.02440E</t>
  </si>
  <si>
    <t>55;49;58.12115N</t>
  </si>
  <si>
    <t>7;40;31.49165E</t>
  </si>
  <si>
    <t>003415_20230622_12.59_OI104287SEROV1SPRINTNAV500.bin</t>
  </si>
  <si>
    <t>55;49;58.07248N</t>
  </si>
  <si>
    <t>7;40;29.51284E</t>
  </si>
  <si>
    <t>55;49;57.89046N</t>
  </si>
  <si>
    <t>7;40;30.98954E</t>
  </si>
  <si>
    <t>0388_OI104287_SE_BH_065_P09_20230622130729 - 0001.db</t>
  </si>
  <si>
    <t>230622130657.SBD</t>
  </si>
  <si>
    <t>OI104287_SEROV1_ET2200SSS_BH_065_P09.001.jsf</t>
  </si>
  <si>
    <t>55;50;05.79408N</t>
  </si>
  <si>
    <t>7;40;29.29645E</t>
  </si>
  <si>
    <t>55;50;05.56061N</t>
  </si>
  <si>
    <t>7;40;30.72701E</t>
  </si>
  <si>
    <t>003416_20230622_13.14_OI104287SEROV1SPRINTNAV500.bin</t>
  </si>
  <si>
    <t>55;50;05.99689N</t>
  </si>
  <si>
    <t>7;40;28.85193E</t>
  </si>
  <si>
    <t>55;50;05.77666N</t>
  </si>
  <si>
    <t>7;40;30.20107E</t>
  </si>
  <si>
    <t>0389_OI104287_SE_BH_065_P18_20230622131918 - 0001.db</t>
  </si>
  <si>
    <t>230622131902.SBD</t>
  </si>
  <si>
    <t>OI104287_SEROV1_ET2200SSS_BH_065_P18.001.jsf</t>
  </si>
  <si>
    <t>55;49;58.21192N</t>
  </si>
  <si>
    <t>7;40;28.99976E</t>
  </si>
  <si>
    <t>7;40;30.46238E</t>
  </si>
  <si>
    <t>55;49;58.12907N</t>
  </si>
  <si>
    <t>7;40;28.45461E</t>
  </si>
  <si>
    <t>55;49;57.84731N</t>
  </si>
  <si>
    <t>7;40;29.96389E</t>
  </si>
  <si>
    <t>0390_OI104287_SE_BH_065_P27_20230622133114 - 0001.db</t>
  </si>
  <si>
    <t>230622133052.SBD</t>
  </si>
  <si>
    <t>OI104287_SEROV1_ET2200SSS_BH_065_P27.001.jsf</t>
  </si>
  <si>
    <t>003417_20230622_13.29_OI104287SEROV1SPRINTNAV500.bin</t>
  </si>
  <si>
    <t>55;50;05.81563N</t>
  </si>
  <si>
    <t>7;40;28.28321E</t>
  </si>
  <si>
    <t>55;50;05.54794N</t>
  </si>
  <si>
    <t>7;40;29.69685E</t>
  </si>
  <si>
    <t>55;50;06.02688N</t>
  </si>
  <si>
    <t>7;40;27.75552E</t>
  </si>
  <si>
    <t>55;50;05.75690N</t>
  </si>
  <si>
    <t>7;40;29.15973E</t>
  </si>
  <si>
    <t>0391_OI104287_SE_BH_065_P36_20230622134240 - 0001.db</t>
  </si>
  <si>
    <t>230622134227.SBD</t>
  </si>
  <si>
    <t>OI104287_SEROV1_ET2200SSS_BH_065_P36.001.jsf</t>
  </si>
  <si>
    <t>55;49;58.28015N</t>
  </si>
  <si>
    <t>7;40;27.97456E</t>
  </si>
  <si>
    <t>55;49;58.02670N</t>
  </si>
  <si>
    <t>7;40;29.42286E</t>
  </si>
  <si>
    <t>003418_20230622_13.44_OI104287SEROV1SPRINTNAV500.bin</t>
  </si>
  <si>
    <t>55;49;56.90064N</t>
  </si>
  <si>
    <t>7;40;27.59196E</t>
  </si>
  <si>
    <t>55;49;57.15963N</t>
  </si>
  <si>
    <t>7;40;28.93825E</t>
  </si>
  <si>
    <t>Removed PD4 from dvl output</t>
  </si>
  <si>
    <t>55;49;57.99455N</t>
  </si>
  <si>
    <t>7;40;27.43625E</t>
  </si>
  <si>
    <t>55;49;57.79798N</t>
  </si>
  <si>
    <t>7;40;28.91954E</t>
  </si>
  <si>
    <t>0392_OI104287_SE_BH_065_P45_20230622135547 - 0001.db</t>
  </si>
  <si>
    <t>230622135522.SBD</t>
  </si>
  <si>
    <t>OI104287_SEROV1_ET2200SSS_BH_065_P45.001.jsf</t>
  </si>
  <si>
    <t>55;50;05.81899N</t>
  </si>
  <si>
    <t>7;40;27.22135E</t>
  </si>
  <si>
    <t>55;50;05.54975N</t>
  </si>
  <si>
    <t>7;40;28.65491E</t>
  </si>
  <si>
    <t>003419_20230622_13.59_OI104287SEROV1SPRINTNAV500.bin</t>
  </si>
  <si>
    <t>55;50;05.96767N</t>
  </si>
  <si>
    <t>7;40;26.67013E</t>
  </si>
  <si>
    <t>55;50;05.77772N</t>
  </si>
  <si>
    <t>7;40;28.13107E</t>
  </si>
  <si>
    <t>0393_OI104287_SE_BH_065_P54_20230622140713 - 0001.db</t>
  </si>
  <si>
    <t>230622140655.SBD</t>
  </si>
  <si>
    <t>OI104287_SEROV1_ET2200SSS_BH_065_P54.001.jsf</t>
  </si>
  <si>
    <t>55;49;57.92605N</t>
  </si>
  <si>
    <t>7;40;26.98498E</t>
  </si>
  <si>
    <t>55;49;57.80929N</t>
  </si>
  <si>
    <t>7;40;28.39752E</t>
  </si>
  <si>
    <t>55;49;57.69224N</t>
  </si>
  <si>
    <t>7;40;26.47514E</t>
  </si>
  <si>
    <t>55;49;57.61059N</t>
  </si>
  <si>
    <t>7;40;27.89299E</t>
  </si>
  <si>
    <t>0394_OI104287_SE_BH_065_P63_20230622141800 - 0001.db</t>
  </si>
  <si>
    <t>230622141749.SBD</t>
  </si>
  <si>
    <t>OI104287_SEROV1_ET2200SSS_BH_065_P63.001.jsf</t>
  </si>
  <si>
    <t>003420_20230622_14.14_OI104287SEROV1SPRINTNAV500.bin</t>
  </si>
  <si>
    <t>55;50;05.67345N</t>
  </si>
  <si>
    <t>7;40;26.21537E</t>
  </si>
  <si>
    <t>55;50;05.54386N</t>
  </si>
  <si>
    <t>7;40;27.62142E</t>
  </si>
  <si>
    <t>55;50;05.95554N</t>
  </si>
  <si>
    <t>7;40;25.64861E</t>
  </si>
  <si>
    <t>55;50;05.76384N</t>
  </si>
  <si>
    <t>7;40;27.09638E</t>
  </si>
  <si>
    <t>0395_OI104287_SE_BH_065_P72_20230622142921 - 0001.db</t>
  </si>
  <si>
    <t>230622142858.SBD</t>
  </si>
  <si>
    <t>OI104287_SEROV1_ET2200SSS_BH_065_P72.001.jsf</t>
  </si>
  <si>
    <t>003421_20230622_14.29_OI104287SEROV1SPRINTNAV500.bin</t>
  </si>
  <si>
    <t>55;49;58.13173N</t>
  </si>
  <si>
    <t>7;40;26.00236E</t>
  </si>
  <si>
    <t>55;49;58.00980N</t>
  </si>
  <si>
    <t>7;40;27.35890E</t>
  </si>
  <si>
    <t>55;49;57.28664N</t>
  </si>
  <si>
    <t>7;40;25.98060E</t>
  </si>
  <si>
    <t>55;49;57.14122N</t>
  </si>
  <si>
    <t>7;40;26.54991E</t>
  </si>
  <si>
    <t>55;49;57.28839N</t>
  </si>
  <si>
    <t>7;40;26.00735E</t>
  </si>
  <si>
    <t>55;49;57.14092N</t>
  </si>
  <si>
    <t>7;40;26.56228E</t>
  </si>
  <si>
    <t>Vessel on the move to CPT_214</t>
  </si>
  <si>
    <t>55;50;16.75578N</t>
  </si>
  <si>
    <t>7;38;44.73085E</t>
  </si>
  <si>
    <t>55;50;16.81281N</t>
  </si>
  <si>
    <t>7;38;44.09845E</t>
  </si>
  <si>
    <t>55;50;16.76294N</t>
  </si>
  <si>
    <t>7;38;44.71431E</t>
  </si>
  <si>
    <t>55;50;16.82458N</t>
  </si>
  <si>
    <t>7;38;44.05741E</t>
  </si>
  <si>
    <t>WROV off deck SOD #013</t>
  </si>
  <si>
    <t>OI104287_SE_SVX2_SVP_20230622_1514_555027N_0073874E_037</t>
  </si>
  <si>
    <t>55;50;16.77308N</t>
  </si>
  <si>
    <t>7;38;44.71552E</t>
  </si>
  <si>
    <t>55;50;17.07322N</t>
  </si>
  <si>
    <t>7;38;43.78674E</t>
  </si>
  <si>
    <t>SVP_037</t>
  </si>
  <si>
    <t>55;50;17.10760N</t>
  </si>
  <si>
    <t>7;38;44.63425E</t>
  </si>
  <si>
    <t>55;50;17.28852N</t>
  </si>
  <si>
    <t>7;38;43.20014E</t>
  </si>
  <si>
    <t>0396_OI104287_SE_CPT_214_S50_20230622152642 - 0001.db</t>
  </si>
  <si>
    <t>230622152624.SBD</t>
  </si>
  <si>
    <t>OI104287_SEROV1_ET2200SSS_CPT_214_S50.001.jsf</t>
  </si>
  <si>
    <t>003424_20230622_15.14_OI104287SEROV1SPRINTNAV500.bin</t>
  </si>
  <si>
    <t>55;50;18.93084N</t>
  </si>
  <si>
    <t>7;38;44.58744E</t>
  </si>
  <si>
    <t>55;50;19.12752N</t>
  </si>
  <si>
    <t>7;38;43.13345E</t>
  </si>
  <si>
    <t>Log on. DNP</t>
  </si>
  <si>
    <t>55;50;18.99447N</t>
  </si>
  <si>
    <t>7;38;44.59690E</t>
  </si>
  <si>
    <t>55;50;19.38748N</t>
  </si>
  <si>
    <t>7;38;43.13285E</t>
  </si>
  <si>
    <t>ROV`s roll is exceeded 5°, bad data from grads. Line was stopped</t>
  </si>
  <si>
    <t>55;50;16.95765N</t>
  </si>
  <si>
    <t>7;38;44.66280E</t>
  </si>
  <si>
    <t>55;50;17.25397N</t>
  </si>
  <si>
    <t>7;38;43.18023E</t>
  </si>
  <si>
    <t>0397_OI104287_SE_CPT_214_S50_20230622153733 - 0001.db</t>
  </si>
  <si>
    <t>230622153657.SBD</t>
  </si>
  <si>
    <t>OI104287_SEROV1_ET2200SSS_CPT_214_S50.002.jsf</t>
  </si>
  <si>
    <t>003425_20230622_15.29_OI104287SEROV1SPRINTNAV500.bin</t>
  </si>
  <si>
    <t>55;50;23.26172N</t>
  </si>
  <si>
    <t>7;38;44.51298E</t>
  </si>
  <si>
    <t>55;50;23.37690N</t>
  </si>
  <si>
    <t>7;38;42.98077E</t>
  </si>
  <si>
    <t>003426_20230622_15.44_OI104287SEROV1SPRINTNAV500.bin</t>
  </si>
  <si>
    <t>55;50;24.08482N</t>
  </si>
  <si>
    <t>7;38;44.49269E</t>
  </si>
  <si>
    <t>55;50;24.64982N</t>
  </si>
  <si>
    <t>7;38;43.17358E</t>
  </si>
  <si>
    <t>55;50;23.15279N</t>
  </si>
  <si>
    <t>7;38;44.46782E</t>
  </si>
  <si>
    <t>55;50;23.42457N</t>
  </si>
  <si>
    <t>7;38;42.96749E</t>
  </si>
  <si>
    <t>0398_OI104287_SE_CPT_214_S50_20230622154938 - 0001.db</t>
  </si>
  <si>
    <t>230622154911.SBD</t>
  </si>
  <si>
    <t>OI104287_SEROV1_ET2200SSS_CPT_214_S50.003.jsf</t>
  </si>
  <si>
    <t>Stbd frame pressure low, frame folding in during line. re-run this line</t>
  </si>
  <si>
    <t>55;50;17.27479N</t>
  </si>
  <si>
    <t>7;38;44.65050E</t>
  </si>
  <si>
    <t>55;50;17.63010N</t>
  </si>
  <si>
    <t>7;38;43.17328E</t>
  </si>
  <si>
    <t>55;50;17.18826N</t>
  </si>
  <si>
    <t>7;38;44.11186E</t>
  </si>
  <si>
    <t>55;50;17.36411N</t>
  </si>
  <si>
    <t>7;38;42.66363E</t>
  </si>
  <si>
    <t>0399_OI104287_SE_CPT_214_S41_20230622155951 - 0001.db</t>
  </si>
  <si>
    <t>230622155934.SBD</t>
  </si>
  <si>
    <t>OI104287_SEROV1_ET2200SSS_CPT_214_S41.001.jsf</t>
  </si>
  <si>
    <t>003427_20230622_15.59_OI104287SEROV1SPRINTNAV500.bin</t>
  </si>
  <si>
    <t>55;50;23.04464N</t>
  </si>
  <si>
    <t>7;38;44.01602E</t>
  </si>
  <si>
    <t>55;50;23.26480N</t>
  </si>
  <si>
    <t>7;38;42.46206E</t>
  </si>
  <si>
    <t>55;50;23.42312N</t>
  </si>
  <si>
    <t>7;38;43.28075E</t>
  </si>
  <si>
    <t>55;50;23.46772N</t>
  </si>
  <si>
    <t>7;38;41.94004E</t>
  </si>
  <si>
    <t>0400_OI104287_SE_CPT_214_S32_20230622161158 - 0001.db</t>
  </si>
  <si>
    <t>230622161146.SBD</t>
  </si>
  <si>
    <t>OI104287_SEROV1_ET2200SSS_CPT_214_S32.001.jsf</t>
  </si>
  <si>
    <t>55;50;17.43279N</t>
  </si>
  <si>
    <t>7;38;43.51135E</t>
  </si>
  <si>
    <t>55;50;17.54093N</t>
  </si>
  <si>
    <t>7;38;42.14613E</t>
  </si>
  <si>
    <t>003428_20230622_16.14_OI104287SEROV1SPRINTNAV500.bin</t>
  </si>
  <si>
    <t>55;50;17.19392N</t>
  </si>
  <si>
    <t>7;38;43.07178E</t>
  </si>
  <si>
    <t>55;50;17.33785N</t>
  </si>
  <si>
    <t>7;38;41.63980E</t>
  </si>
  <si>
    <t>0401_OI104287_SE_CPT_214_S23_20230622162150 - 0001.db</t>
  </si>
  <si>
    <t>230622162133.SBD</t>
  </si>
  <si>
    <t>OI104287_SEROV1_ET2200SSS_CPT_214_S23.001.jsf</t>
  </si>
  <si>
    <t>55;50;23.11399N</t>
  </si>
  <si>
    <t>7;38;42.86988E</t>
  </si>
  <si>
    <t>55;50;23.27143N</t>
  </si>
  <si>
    <t>7;38;41.44215E</t>
  </si>
  <si>
    <t>55;50;23.33090N</t>
  </si>
  <si>
    <t>7;38;42.28967E</t>
  </si>
  <si>
    <t>55;50;23.51630N</t>
  </si>
  <si>
    <t>7;38;40.90776E</t>
  </si>
  <si>
    <t>0402_OI104287_SE_CPT_214_S14_20230622163306 - 0001.db</t>
  </si>
  <si>
    <t>230622163251.SBD</t>
  </si>
  <si>
    <t>OI104287_SEROV1_ET2200SSS_CPT_214_S14.001.jsf</t>
  </si>
  <si>
    <t>003429_20230622_16.29_OI104287SEROV1SPRINTNAV500.bin</t>
  </si>
  <si>
    <t>55;50;17.32655N</t>
  </si>
  <si>
    <t>7;38;42.47469E</t>
  </si>
  <si>
    <t>55;50;17.52690N</t>
  </si>
  <si>
    <t>7;38;41.11143E</t>
  </si>
  <si>
    <t>55;50;17.13624N</t>
  </si>
  <si>
    <t>7;38;42.01568E</t>
  </si>
  <si>
    <t>55;50;17.33815N</t>
  </si>
  <si>
    <t>7;38;40.60359E</t>
  </si>
  <si>
    <t>0403_OI104287_SE_CPT_214_S05_20230622164403 - 0001.db</t>
  </si>
  <si>
    <t>230622164350.SBD</t>
  </si>
  <si>
    <t>OI104287_SEROV1_ET2200SSS_CPT_214_S05.001.jsf</t>
  </si>
  <si>
    <t>55;50;23.17274N</t>
  </si>
  <si>
    <t>7;38;41.83445E</t>
  </si>
  <si>
    <t>55;50;23.29588N</t>
  </si>
  <si>
    <t>7;38;40.40082E</t>
  </si>
  <si>
    <t>003430_20230622_16.44_OI104287SEROV1SPRINTNAV500.bin</t>
  </si>
  <si>
    <t>55;50;23.57853N</t>
  </si>
  <si>
    <t>7;38;41.29399E</t>
  </si>
  <si>
    <t>55;50;23.50755N</t>
  </si>
  <si>
    <t>7;38;39.87759E</t>
  </si>
  <si>
    <t>0404_OI104287_SE_CPT_214_P05_20230622165431 - 0001.db</t>
  </si>
  <si>
    <t>230622165419.SBD</t>
  </si>
  <si>
    <t>OI104287_SEROV1_ET2200SSS_CPT_214_P05.001.jsf</t>
  </si>
  <si>
    <t>55;50;17.53875N</t>
  </si>
  <si>
    <t>7;38;41.44176E</t>
  </si>
  <si>
    <t>55;50;17.54138N</t>
  </si>
  <si>
    <t>7;38;40.07825E</t>
  </si>
  <si>
    <t>003431_20230622_16.59_OI104287SEROV1SPRINTNAV500.bin</t>
  </si>
  <si>
    <t>55;50;17.23283N</t>
  </si>
  <si>
    <t>7;38;40.93974E</t>
  </si>
  <si>
    <t>55;50;17.34087N</t>
  </si>
  <si>
    <t>7;38;39.56739E</t>
  </si>
  <si>
    <t>0405_OI104287_SE_CPT_214_P14_20230622170432 - 0001.db</t>
  </si>
  <si>
    <t>230622170424.SBD</t>
  </si>
  <si>
    <t>OI104287_SEROV1_ET2200SSS_CPT_214_P14.001.jsf</t>
  </si>
  <si>
    <t>55;50;23.16267N</t>
  </si>
  <si>
    <t>7;38;40.74421E</t>
  </si>
  <si>
    <t>55;50;23.28833N</t>
  </si>
  <si>
    <t>7;38;39.36673E</t>
  </si>
  <si>
    <t>55;50;23.50481N</t>
  </si>
  <si>
    <t>7;38;40.26090E</t>
  </si>
  <si>
    <t>55;50;23.50499N</t>
  </si>
  <si>
    <t>7;38;38.83324E</t>
  </si>
  <si>
    <t>0406_OI104287_SE_CPT_214_P23_20230622171420 - 0001.db</t>
  </si>
  <si>
    <t>230622171407.SBD</t>
  </si>
  <si>
    <t>OI104287_SEROV1_ET2200SSS_CPT_214_P23.001.jsf</t>
  </si>
  <si>
    <t>003432_20230622_17.14_OI104287SEROV1SPRINTNAV500.bin</t>
  </si>
  <si>
    <t>55;50;17.50329N</t>
  </si>
  <si>
    <t>7;38;40.40509E</t>
  </si>
  <si>
    <t>55;50;17.55556N</t>
  </si>
  <si>
    <t>7;38;39.04084E</t>
  </si>
  <si>
    <t>55;50;17.30026N</t>
  </si>
  <si>
    <t>7;38;39.88852E</t>
  </si>
  <si>
    <t>55;50;17.34012N</t>
  </si>
  <si>
    <t>7;38;38.53209E</t>
  </si>
  <si>
    <t>0407_OI104287_SE_CPT_214_P32_20230622172425 - 0001.db</t>
  </si>
  <si>
    <t>230622172405.SBD</t>
  </si>
  <si>
    <t>OI104287_SEROV1_ET2200SSS_CPT_214_P32.001.jsf</t>
  </si>
  <si>
    <t>55;50;23.15290N</t>
  </si>
  <si>
    <t>7;38;39.71661E</t>
  </si>
  <si>
    <t>55;50;23.28245N</t>
  </si>
  <si>
    <t>7;38;38.32630E</t>
  </si>
  <si>
    <t>003433_20230622_17.29_OI104287SEROV1SPRINTNAV500.bin</t>
  </si>
  <si>
    <t>55;50;23.37868N</t>
  </si>
  <si>
    <t>7;38;39.22515E</t>
  </si>
  <si>
    <t>55;50;23.51510N</t>
  </si>
  <si>
    <t>7;38;37.80307E</t>
  </si>
  <si>
    <t>0408_OI104287_SE_CPT_214_P41_20230622173439 - 0001.db</t>
  </si>
  <si>
    <t>230622173422.SBD</t>
  </si>
  <si>
    <t>OI104287_SEROV1_ET2200SSS_CPT_214_P41.001.jsf</t>
  </si>
  <si>
    <t>55;50;17.35283N</t>
  </si>
  <si>
    <t>7;38;39.36720E</t>
  </si>
  <si>
    <t>55;50;17.54531N</t>
  </si>
  <si>
    <t>7;38;38.00765E</t>
  </si>
  <si>
    <t>55;50;17.13982N</t>
  </si>
  <si>
    <t>7;38;38.89524E</t>
  </si>
  <si>
    <t>55;50;17.34208N</t>
  </si>
  <si>
    <t>7;38;37.49317E</t>
  </si>
  <si>
    <t>0409_OI104287_SE_CPT_214_P50_20230622174426 - 0001.db</t>
  </si>
  <si>
    <t>230622174406.SBD</t>
  </si>
  <si>
    <t>OI104287_SEROV1_ET2200SSS_CPT_214_P50.001.jsf</t>
  </si>
  <si>
    <t>003434_20230622_17.44_OI104287SEROV1SPRINTNAV500.bin</t>
  </si>
  <si>
    <t>55;50;23.09588N</t>
  </si>
  <si>
    <t>7;38;38.67179E</t>
  </si>
  <si>
    <t>55;50;23.31277N</t>
  </si>
  <si>
    <t>7;38;37.29552E</t>
  </si>
  <si>
    <t>55;50;23.63797N</t>
  </si>
  <si>
    <t>7;38;38.72004E</t>
  </si>
  <si>
    <t>55;50;23.70595N</t>
  </si>
  <si>
    <t>7;38;37.62141E</t>
  </si>
  <si>
    <t>Vessel transit to BH_040, ROV subsea transit 1.5-2.0 kn</t>
  </si>
  <si>
    <t>OI104287_SE_SVX2_SVP_20230622_1816_555029N_0073782E_038</t>
  </si>
  <si>
    <t>55;50;17.78405N</t>
  </si>
  <si>
    <t>7;37;49.65005E</t>
  </si>
  <si>
    <t>55;50;18.15061N</t>
  </si>
  <si>
    <t>7;37;48.23936E</t>
  </si>
  <si>
    <t>SVP_038</t>
  </si>
  <si>
    <t>55;50;16.57998N</t>
  </si>
  <si>
    <t>7;37;49.65925E</t>
  </si>
  <si>
    <t>55;50;16.70297N</t>
  </si>
  <si>
    <t>7;37;48.32084E</t>
  </si>
  <si>
    <t>0410_OI104287_SE_BH_040_S72_20230622182208 - 0001.db</t>
  </si>
  <si>
    <t>230622182158.SBD</t>
  </si>
  <si>
    <t>OI104287_SEROV1_ET2200SSS_BH_040_S72.001.jsf</t>
  </si>
  <si>
    <t>003436_20230622_18.14_OI104287SEROV1SPRINTNAV500.bin</t>
  </si>
  <si>
    <t>55;50;08.96116N</t>
  </si>
  <si>
    <t>7;37;49.93442E</t>
  </si>
  <si>
    <t>55;50;09.15504N</t>
  </si>
  <si>
    <t>7;37;48.57159E</t>
  </si>
  <si>
    <t>003437_20230622_18.29_OI104287SEROV1SPRINTNAV500.bin</t>
  </si>
  <si>
    <t>55;50;08.90253N</t>
  </si>
  <si>
    <t>7;37;49.49698E</t>
  </si>
  <si>
    <t>55;50;08.95573N</t>
  </si>
  <si>
    <t>7;37;48.07461E</t>
  </si>
  <si>
    <t>0411_OI104287_SE_BH_040_S63_20230622183330 - 0001.db</t>
  </si>
  <si>
    <t>230622183314.SBD</t>
  </si>
  <si>
    <t>OI104287_SEROV1_ET2200SSS_BH_040_S63.001.jsf</t>
  </si>
  <si>
    <t>55;50;16.47598N</t>
  </si>
  <si>
    <t>7;37;49.21743E</t>
  </si>
  <si>
    <t>55;50;16.52449N</t>
  </si>
  <si>
    <t>7;37;47.80877E</t>
  </si>
  <si>
    <t>55;50;16.45892N</t>
  </si>
  <si>
    <t>7;37;48.66179E</t>
  </si>
  <si>
    <t>55;50;16.71173N</t>
  </si>
  <si>
    <t>7;37;47.28886E</t>
  </si>
  <si>
    <t>0412_OI104287_SE_BH_040_S54_20230622184547 - 0001.db</t>
  </si>
  <si>
    <t>230622184536.SBD</t>
  </si>
  <si>
    <t>OI104287_SEROV1_ET2200SSS_BH_040_S54.001.jsf</t>
  </si>
  <si>
    <t>003438_20230622_18.44_OI104287SEROV1SPRINTNAV500.bin</t>
  </si>
  <si>
    <t>55;50;08.87789N</t>
  </si>
  <si>
    <t>7;37;48.88066E</t>
  </si>
  <si>
    <t>55;50;09.15639N</t>
  </si>
  <si>
    <t>7;37;47.55077E</t>
  </si>
  <si>
    <t>55;50;08.73556N</t>
  </si>
  <si>
    <t>7;37;48.45701E</t>
  </si>
  <si>
    <t>55;50;08.94638N</t>
  </si>
  <si>
    <t>7;37;47.04082E</t>
  </si>
  <si>
    <t>0413_OI104287_SE_BH_040_S45_20230622185717 - 0001.db</t>
  </si>
  <si>
    <t>230622185701.SBD</t>
  </si>
  <si>
    <t>OI104287_SEROV1_ET2200SSS_BH_040_S45.001.jsf</t>
  </si>
  <si>
    <t>55;50;16.28241N</t>
  </si>
  <si>
    <t>7;37;48.19233E</t>
  </si>
  <si>
    <t>55;50;16.48934N</t>
  </si>
  <si>
    <t>7;37;46.78222E</t>
  </si>
  <si>
    <t>003439_20230622_18.59_OI104287SEROV1SPRINTNAV500.bin</t>
  </si>
  <si>
    <t>55;50;16.73989N</t>
  </si>
  <si>
    <t>7;37;47.63975E</t>
  </si>
  <si>
    <t>55;50;16.69799N</t>
  </si>
  <si>
    <t>7;37;46.25145E</t>
  </si>
  <si>
    <t>0414_OI104287_SE_BH_040_S36_20230622191048 - 0001.db</t>
  </si>
  <si>
    <t>230622191029.SBD</t>
  </si>
  <si>
    <t>OI104287_SEROV1_ET2200SSS_BH_040_S36.001.jsf</t>
  </si>
  <si>
    <t>55;50;09.11458N</t>
  </si>
  <si>
    <t>7;37;47.83191E</t>
  </si>
  <si>
    <t>55;50;09.15036N</t>
  </si>
  <si>
    <t>7;37;46.51457E</t>
  </si>
  <si>
    <t>003440_20230622_19.14_OI104287SEROV1SPRINTNAV500.bin</t>
  </si>
  <si>
    <t>55;50;09.09521N</t>
  </si>
  <si>
    <t>7;37;47.38495E</t>
  </si>
  <si>
    <t>55;50;08.95498N</t>
  </si>
  <si>
    <t>7;37;46.00371E</t>
  </si>
  <si>
    <t>0415_OI104287_SE_BH_040_S27_20230622192249 - 0001.db</t>
  </si>
  <si>
    <t>230622192236.SBD</t>
  </si>
  <si>
    <t>OI104287_SEROV1_ET2200SSS_BH_040_S27.001.jsf</t>
  </si>
  <si>
    <t>55;50;16.67605N</t>
  </si>
  <si>
    <t>7;37;47.11428E</t>
  </si>
  <si>
    <t>55;50;16.50503N</t>
  </si>
  <si>
    <t>7;37;45.74994E</t>
  </si>
  <si>
    <t>003441_20230622_19.29_OI104287SEROV1SPRINTNAV500.bin</t>
  </si>
  <si>
    <t>55;50;16.48690N</t>
  </si>
  <si>
    <t>7;37;46.64730E</t>
  </si>
  <si>
    <t>55;50;16.69256N</t>
  </si>
  <si>
    <t>7;37;45.21071E</t>
  </si>
  <si>
    <t>0416_OI104287_SE_BH_040_S18_20230622193608 - 0001.db</t>
  </si>
  <si>
    <t>230622193552.SBD</t>
  </si>
  <si>
    <t>OI104287_SEROV1_ET2200SSS_BH_040_S18.001.jsf</t>
  </si>
  <si>
    <t>55;50;08.87311N</t>
  </si>
  <si>
    <t>7;37;46.85507E</t>
  </si>
  <si>
    <t>55;50;09.14930N</t>
  </si>
  <si>
    <t>7;37;45.48018E</t>
  </si>
  <si>
    <t>55;50;08.78901N</t>
  </si>
  <si>
    <t>7;37;46.39618E</t>
  </si>
  <si>
    <t>55;50;08.99888N</t>
  </si>
  <si>
    <t>7;37;44.97354E</t>
  </si>
  <si>
    <t>0417_OI104287_SE_BH_040_S09_20230622194815 - 0001.db</t>
  </si>
  <si>
    <t>230622194758.SBD</t>
  </si>
  <si>
    <t>OI104287_SEROV1_ET2200SSS_BH_040_S09.001.jsf</t>
  </si>
  <si>
    <t>003442_20230622_19.44_OI104287SEROV1SPRINTNAV500.bin</t>
  </si>
  <si>
    <t>55;50;16.30481N</t>
  </si>
  <si>
    <t>7;37;46.10112E</t>
  </si>
  <si>
    <t>55;50;16.50276N</t>
  </si>
  <si>
    <t>7;37;44.71675E</t>
  </si>
  <si>
    <t>55;50;16.54319N</t>
  </si>
  <si>
    <t>7;37;45.63425E</t>
  </si>
  <si>
    <t>55;50;16.70463N</t>
  </si>
  <si>
    <t>7;37;44.18447E</t>
  </si>
  <si>
    <t>0418_OI104287_SE_BH_040_C00_20230622200039 - 0001.db</t>
  </si>
  <si>
    <t>230622200028.SBD</t>
  </si>
  <si>
    <t>OI104287_SEROV1_ET2200SSS_BH_040_C00.001.jsf</t>
  </si>
  <si>
    <t>003443_20230622_19.59_OI104287SEROV1SPRINTNAV500.bin</t>
  </si>
  <si>
    <t>55;50;08.94693N</t>
  </si>
  <si>
    <t>7;37;45.81672E</t>
  </si>
  <si>
    <t>55;50;09.14840N</t>
  </si>
  <si>
    <t>7;37;44.44820E</t>
  </si>
  <si>
    <t>55;50;08.83939N</t>
  </si>
  <si>
    <t>7;37;45.39392E</t>
  </si>
  <si>
    <t>55;50;08.94819N</t>
  </si>
  <si>
    <t>7;37;43.93824E</t>
  </si>
  <si>
    <t>0419_OI104287_SE_BH_040_P09_20230622201255 - 0001.db</t>
  </si>
  <si>
    <t>230622201245.SBD</t>
  </si>
  <si>
    <t>OI104287_SEROV1_ET2200SSS_BH_040_P09.001.jsf</t>
  </si>
  <si>
    <t>55;50;16.38703N</t>
  </si>
  <si>
    <t>7;37;45.13649E</t>
  </si>
  <si>
    <t>55;50;16.48496N</t>
  </si>
  <si>
    <t>7;37;43.67572E</t>
  </si>
  <si>
    <t>003444_20230622_20.14_OI104287SEROV1SPRINTNAV500.bin</t>
  </si>
  <si>
    <t>55;50;16.70337N</t>
  </si>
  <si>
    <t>7;37;44.57139E</t>
  </si>
  <si>
    <t>55;50;16.68894N</t>
  </si>
  <si>
    <t>7;37;43.14645E</t>
  </si>
  <si>
    <t>0420_OI104287_SE_BH_040_P18_20230622202506 - 0001.db</t>
  </si>
  <si>
    <t>230622202455.SBD</t>
  </si>
  <si>
    <t>OI104287_SEROV1_ET2200SSS_BH_040_P18.001.jsf</t>
  </si>
  <si>
    <t>55;50;09.18432N</t>
  </si>
  <si>
    <t>7;37;44.77929E</t>
  </si>
  <si>
    <t>55;50;09.14810N</t>
  </si>
  <si>
    <t>7;37;43.40988E</t>
  </si>
  <si>
    <t>003445_20230622_20.29_OI104287SEROV1SPRINTNAV500.bin</t>
  </si>
  <si>
    <t>55;50;08.89022N</t>
  </si>
  <si>
    <t>7;37;44.35086E</t>
  </si>
  <si>
    <t>55;50;08.95136N</t>
  </si>
  <si>
    <t>7;37;42.90355E</t>
  </si>
  <si>
    <t>0421_OI104287_SE_BH_040_P27_20230622203653 - 0001.db</t>
  </si>
  <si>
    <t>230622203645.SBD</t>
  </si>
  <si>
    <t>OI104287_SEROV1_ET2200SSS_BH_040_P27.001.jsf</t>
  </si>
  <si>
    <t>55;50;16.36456N</t>
  </si>
  <si>
    <t>7;37;44.11066E</t>
  </si>
  <si>
    <t>55;50;16.48059N</t>
  </si>
  <si>
    <t>7;37;42.64615E</t>
  </si>
  <si>
    <t>003446_20230622_20.44_OI104287SEROV1SPRINTNAV500.bin</t>
  </si>
  <si>
    <t>55;50;16.69252N</t>
  </si>
  <si>
    <t>7;37;43.52798E</t>
  </si>
  <si>
    <t>55;50;16.66028N</t>
  </si>
  <si>
    <t>7;37;42.12594E</t>
  </si>
  <si>
    <t>0422_OI104287_SE_BH_040_P36_20230622204840 - 0001.db</t>
  </si>
  <si>
    <t>230622204830.SBD</t>
  </si>
  <si>
    <t>OI104287_SEROV1_ET2200SSS_BH_040_P36.001.jsf</t>
  </si>
  <si>
    <t>55;50;09.20496N</t>
  </si>
  <si>
    <t>7;37;43.73022E</t>
  </si>
  <si>
    <t>55;50;09.14568N</t>
  </si>
  <si>
    <t>7;37;42.37910E</t>
  </si>
  <si>
    <t>55;50;08.80703N</t>
  </si>
  <si>
    <t>7;37;43.25605E</t>
  </si>
  <si>
    <t>55;50;08.95422N</t>
  </si>
  <si>
    <t>7;37;41.86824E</t>
  </si>
  <si>
    <t>0423_OI104287_SE_BH_040_P45_20230622210040 - 0001.db</t>
  </si>
  <si>
    <t>230622210028.SBD</t>
  </si>
  <si>
    <t>OI104287_SEROV1_ET2200SSS_BH_040_P45.001.jsf</t>
  </si>
  <si>
    <t>003447_20230622_20.59_OI104287SEROV1SPRINTNAV500.bin</t>
  </si>
  <si>
    <t>55;50;16.25385N</t>
  </si>
  <si>
    <t>7;37;43.02910E</t>
  </si>
  <si>
    <t>55;50;16.45207N</t>
  </si>
  <si>
    <t>7;37;41.61779E</t>
  </si>
  <si>
    <t>55;50;16.63532N</t>
  </si>
  <si>
    <t>7;37;42.47550E</t>
  </si>
  <si>
    <t>55;50;16.64293N</t>
  </si>
  <si>
    <t>7;37;41.08189E</t>
  </si>
  <si>
    <t>0424_OI104287_SE_BH_040_P54_20230622211226 - 0001.db</t>
  </si>
  <si>
    <t>230622211213.SBD</t>
  </si>
  <si>
    <t>OI104287_SEROV1_ET2200SSS_BH_040_P54.001.jsf</t>
  </si>
  <si>
    <t>55;50;09.20322N</t>
  </si>
  <si>
    <t>7;37;42.70386E</t>
  </si>
  <si>
    <t>55;50;09.16756N</t>
  </si>
  <si>
    <t>7;37;41.34230E</t>
  </si>
  <si>
    <t>003448_20230622_21.14_OI104287SEROV1SPRINTNAV500.bin</t>
  </si>
  <si>
    <t>55;50;08.87791N</t>
  </si>
  <si>
    <t>7;37;42.23793E</t>
  </si>
  <si>
    <t>55;50;08.97836N</t>
  </si>
  <si>
    <t>7;37;40.83506E</t>
  </si>
  <si>
    <t>0425_OI104287_SE_BH_040_P63_20230622212357 - 0001.db</t>
  </si>
  <si>
    <t>230622212346.SBD</t>
  </si>
  <si>
    <t>OI104287_SEROV1_ET2200SSS_BH_040_P63.001.jsf</t>
  </si>
  <si>
    <t>55;50;16.35032N</t>
  </si>
  <si>
    <t>7;37;41.96787E</t>
  </si>
  <si>
    <t>55;50;16.46097N</t>
  </si>
  <si>
    <t>7;37;40.57737E</t>
  </si>
  <si>
    <t>003449_20230622_21.29_OI104287SEROV1SPRINTNAV500.bin</t>
  </si>
  <si>
    <t>55;50;16.71984N</t>
  </si>
  <si>
    <t>7;37;41.46419E</t>
  </si>
  <si>
    <t>55;50;16.65907N</t>
  </si>
  <si>
    <t>7;37;40.05715E</t>
  </si>
  <si>
    <t>0426_OI104287_SE_BH_040_P72_20230622213514 - 0001.db</t>
  </si>
  <si>
    <t>230622213459.SBD</t>
  </si>
  <si>
    <t>OI104287_SEROV1_ET2200SSS_BH_040_P72.001.jsf</t>
  </si>
  <si>
    <t>55;50;09.22212N</t>
  </si>
  <si>
    <t>7;37;41.67826E</t>
  </si>
  <si>
    <t>55;50;09.14614N</t>
  </si>
  <si>
    <t>7;37;40.31364E</t>
  </si>
  <si>
    <t>55;50;08.56044N</t>
  </si>
  <si>
    <t>7;37;41.71597E</t>
  </si>
  <si>
    <t>55;50;08.70815N</t>
  </si>
  <si>
    <t>7;37;40.94580E</t>
  </si>
  <si>
    <t>55;49;35.51797N</t>
  </si>
  <si>
    <t>7;37;57.61908E</t>
  </si>
  <si>
    <t>55;49;35.52456N</t>
  </si>
  <si>
    <t>7;37;56.97589E</t>
  </si>
  <si>
    <t>Vessel transit to CPT_110, ROV latched</t>
  </si>
  <si>
    <t>BM07</t>
  </si>
  <si>
    <t>OI104287_SE_SVX2_SVP_20230622_2215_554920N_0073801E_039</t>
  </si>
  <si>
    <t>55;49;12.07441N</t>
  </si>
  <si>
    <t>7;38;01.06285E</t>
  </si>
  <si>
    <t>55;49;11.99979N</t>
  </si>
  <si>
    <t>7;38;00.14153E</t>
  </si>
  <si>
    <t>SVP_039</t>
  </si>
  <si>
    <t>55;49;11.18042N</t>
  </si>
  <si>
    <t>7;38;01.04353E</t>
  </si>
  <si>
    <t>55;49;11.15535N</t>
  </si>
  <si>
    <t>7;37;59.64093E</t>
  </si>
  <si>
    <t>0427_OI104287_SE_CPT_110_S50_20230622222408 - 0001.db</t>
  </si>
  <si>
    <t>230622222354.SBD</t>
  </si>
  <si>
    <t>OI104287_SEROV1_ET2200SSS_CPT_110_S50.001.jsf</t>
  </si>
  <si>
    <t>003452_20230622_22.14_OI104287SEROV1SPRINTNAV500.bin</t>
  </si>
  <si>
    <t>ROV recover to latch</t>
  </si>
  <si>
    <t>55;49;05.17652N</t>
  </si>
  <si>
    <t>7;38;01.19778E</t>
  </si>
  <si>
    <t>55;49;05.12008N</t>
  </si>
  <si>
    <t>7;37;59.85366E</t>
  </si>
  <si>
    <t>003453_20230622_22.29_OI104287SEROV1SPRINTNAV500.bin</t>
  </si>
  <si>
    <t>55;49;04.77177N</t>
  </si>
  <si>
    <t>7;38;00.75183E</t>
  </si>
  <si>
    <t>55;49;04.90704N</t>
  </si>
  <si>
    <t>7;37;59.33345E</t>
  </si>
  <si>
    <t>0428_OI104287_SE_CPT_110_S41_20230622223419 - 0001.db</t>
  </si>
  <si>
    <t>230622223409.SBD</t>
  </si>
  <si>
    <t>OI104287_SEROV1_ET2200SSS_CPT_110_S41.001.jsf</t>
  </si>
  <si>
    <t>55;49;10.89559N</t>
  </si>
  <si>
    <t>7;38;00.53358E</t>
  </si>
  <si>
    <t>55;49;10.99392N</t>
  </si>
  <si>
    <t>7;37;59.12373E</t>
  </si>
  <si>
    <t>55;49;11.17391N</t>
  </si>
  <si>
    <t>7;38;00.00674E</t>
  </si>
  <si>
    <t>55;49;11.20770N</t>
  </si>
  <si>
    <t>7;37;58.60805E</t>
  </si>
  <si>
    <t>0429_OI104287_SE_CPT_110_S32_20230622224427 - 0001.db</t>
  </si>
  <si>
    <t>230622224414.SBD</t>
  </si>
  <si>
    <t>OI104287_SEROV1_ET2200SSS_CPT_110_S32.001.jsf</t>
  </si>
  <si>
    <t>003454_20230622_22.44_OI104287SEROV1SPRINTNAV500.bin</t>
  </si>
  <si>
    <t>55;49;05.01840N</t>
  </si>
  <si>
    <t>7;38;00.16307E</t>
  </si>
  <si>
    <t>55;49;05.03649N</t>
  </si>
  <si>
    <t>7;37;58.81746E</t>
  </si>
  <si>
    <t>55;49;04.83158N</t>
  </si>
  <si>
    <t>7;37;59.72228E</t>
  </si>
  <si>
    <t>55;49;04.77609N</t>
  </si>
  <si>
    <t>7;37;58.30630E</t>
  </si>
  <si>
    <t>0430_OI104287_SE_CPT_110_S23_20230622225445 - 0001.db</t>
  </si>
  <si>
    <t>230622225430.SBD</t>
  </si>
  <si>
    <t>OI104287_SEROV1_ET2200SSS_CPT_110_S23.001.jsf</t>
  </si>
  <si>
    <t>55;49;11.04036N</t>
  </si>
  <si>
    <t>7;37;59.48563E</t>
  </si>
  <si>
    <t>55;49;11.01579N</t>
  </si>
  <si>
    <t>7;37;58.09024E</t>
  </si>
  <si>
    <t>003455_20230622_22.59_OI104287SEROV1SPRINTNAV500.bin</t>
  </si>
  <si>
    <t>55;49;11.32060N</t>
  </si>
  <si>
    <t>7;37;58.98765E</t>
  </si>
  <si>
    <t>55;49;11.25915N</t>
  </si>
  <si>
    <t>7;37;57.56369E</t>
  </si>
  <si>
    <t>0431_OI104287_SE_CPT_110_S14_20230622230448 - 0001.db</t>
  </si>
  <si>
    <t>230622230433.SBD</t>
  </si>
  <si>
    <t>OI104287_SEROV1_ET2200SSS_CPT_110_S14.001.jsf</t>
  </si>
  <si>
    <t>55;49;05.07058N</t>
  </si>
  <si>
    <t>7;37;59.13463E</t>
  </si>
  <si>
    <t>55;49;05.01990N</t>
  </si>
  <si>
    <t>7;37;57.78578E</t>
  </si>
  <si>
    <t>55;49;04.79958N</t>
  </si>
  <si>
    <t>7;37;58.71288E</t>
  </si>
  <si>
    <t>55;49;04.80762N</t>
  </si>
  <si>
    <t>7;37;57.27100E</t>
  </si>
  <si>
    <t>0432_OI104287_SE_CPT_110_S05_20230622231430 - 0001.db</t>
  </si>
  <si>
    <t>230622231418.SBD</t>
  </si>
  <si>
    <t>OI104287_SEROV1_ET2200SSS_CPT_110_S05.001.jsf</t>
  </si>
  <si>
    <t>003456_20230622_23.14_OI104287SEROV1SPRINTNAV500.bin</t>
  </si>
  <si>
    <t>55;49;10.96405N</t>
  </si>
  <si>
    <t>7;37;58.53568E</t>
  </si>
  <si>
    <t>55;49;11.01187N</t>
  </si>
  <si>
    <t>7;37;57.06158E</t>
  </si>
  <si>
    <t>55;49;11.33101N</t>
  </si>
  <si>
    <t>7;37;57.95193E</t>
  </si>
  <si>
    <t>55;49;11.21253N</t>
  </si>
  <si>
    <t>7;37;56.53202E</t>
  </si>
  <si>
    <t>0433_OI104287_SE_CPT_110_P05_20230622232427 - 0001.db</t>
  </si>
  <si>
    <t>230622232413.SBD</t>
  </si>
  <si>
    <t>OI104287_SEROV1_ET2200SSS_CPT_110_P05.001.jsf</t>
  </si>
  <si>
    <t>55;49;05.07886N</t>
  </si>
  <si>
    <t>55;49;04.99923N</t>
  </si>
  <si>
    <t>7;37;56.75290E</t>
  </si>
  <si>
    <t>003457_20230622_23.29_OI104287SEROV1SPRINTNAV500.bin</t>
  </si>
  <si>
    <t>55;49;04.72471N</t>
  </si>
  <si>
    <t>7;37;57.69199E</t>
  </si>
  <si>
    <t>55;49;04.80158N</t>
  </si>
  <si>
    <t>7;37;56.24203E</t>
  </si>
  <si>
    <t>0434_OI104287_SE_CPT_110_P14_20230622233436 - 0001.db</t>
  </si>
  <si>
    <t>230622233418.SBD</t>
  </si>
  <si>
    <t>OI104287_SEROV1_ET2200SSS_CPT_110_P14.001.jsf</t>
  </si>
  <si>
    <t>55;49;10.98718N</t>
  </si>
  <si>
    <t>7;37;57.48313E</t>
  </si>
  <si>
    <t>55;49;11.02711N</t>
  </si>
  <si>
    <t>7;37;56.02840E</t>
  </si>
  <si>
    <t>55;49;11.16677N</t>
  </si>
  <si>
    <t>7;37;56.91463E</t>
  </si>
  <si>
    <t>55;49;11.20967N</t>
  </si>
  <si>
    <t>7;37;55.50094E</t>
  </si>
  <si>
    <t>0435_OI104287_SE_CPT_110_P23_20230622234456 - 0001.db</t>
  </si>
  <si>
    <t>230622234445.SBD</t>
  </si>
  <si>
    <t>OI104287_SEROV1_ET2200SSS_CPT_110_P23.001.jsf</t>
  </si>
  <si>
    <t>003458_20230622_23.44_OI104287SEROV1SPRINTNAV500.bin</t>
  </si>
  <si>
    <t>55;49;04.98166N</t>
  </si>
  <si>
    <t>7;37;57.05953E</t>
  </si>
  <si>
    <t>55;49;05.02805N</t>
  </si>
  <si>
    <t>7;37;55.71186E</t>
  </si>
  <si>
    <t>55;49;04.72297N</t>
  </si>
  <si>
    <t>7;37;56.65426E</t>
  </si>
  <si>
    <t>55;49;04.83598N</t>
  </si>
  <si>
    <t>7;37;55.20251E</t>
  </si>
  <si>
    <t>0436_OI104287_SE_CPT_110_P32_20230622235447 - 0001.db</t>
  </si>
  <si>
    <t>230622235437.SBD</t>
  </si>
  <si>
    <t>OI104287_SEROV1_ET2200SSS_CPT_110_P32.001.jsf</t>
  </si>
  <si>
    <t>55;49;09.87840N</t>
  </si>
  <si>
    <t>7;37;56.46529E</t>
  </si>
  <si>
    <t>55;49;09.97401N</t>
  </si>
  <si>
    <t>7;37;55.02539E</t>
  </si>
  <si>
    <t>55;49;11.17728N</t>
  </si>
  <si>
    <t>7;37;56.42305E</t>
  </si>
  <si>
    <t>55;49;11.25629N</t>
  </si>
  <si>
    <t>7;37;54.98284E</t>
  </si>
  <si>
    <t>003459_20230622_23.59_OI104287SEROV1SPRINTNAV500.bin</t>
  </si>
  <si>
    <t>55;49;10.93088N</t>
  </si>
  <si>
    <t>7;37;55.91330E</t>
  </si>
  <si>
    <t>55;49;11.23275N</t>
  </si>
  <si>
    <t>7;37;54.47258E</t>
  </si>
  <si>
    <t>0437_OI104287_SE_CPT_110_P41_20230623000459 - 0001.db</t>
  </si>
  <si>
    <t>230623000415.SBD</t>
  </si>
  <si>
    <t>OI104287_SEROV1_ET2200SSS_CPT_110_P41.001.jsf</t>
  </si>
  <si>
    <t>55;49;04.86110N</t>
  </si>
  <si>
    <t>7;37;56.02055E</t>
  </si>
  <si>
    <t>55;49;05.14814N</t>
  </si>
  <si>
    <t>7;37;54.68049E</t>
  </si>
  <si>
    <t>55;49;04.69240N</t>
  </si>
  <si>
    <t>7;37;55.51914E</t>
  </si>
  <si>
    <t>55;49;04.87189N</t>
  </si>
  <si>
    <t>7;37;54.17053E</t>
  </si>
  <si>
    <t>0438_OI104287_SE_CPT_110_P50_20230623001451 - 0001.db</t>
  </si>
  <si>
    <t>230623001441.SBD</t>
  </si>
  <si>
    <t>OI104287_SEROV1_ET2200SSS_CPT_110_P50.001.jsf</t>
  </si>
  <si>
    <t>003460_20230623_00.14_OI104287SEROV1SPRINTNAV500.bin</t>
  </si>
  <si>
    <t>55;49;10.77401N</t>
  </si>
  <si>
    <t>7;37;55.35123E</t>
  </si>
  <si>
    <t>55;49;10.92361N</t>
  </si>
  <si>
    <t>7;37;53.96685E</t>
  </si>
  <si>
    <t>CPT_110_P32_INF001</t>
  </si>
  <si>
    <t>55;49;11.47803N</t>
  </si>
  <si>
    <t>7;37;56.38640E</t>
  </si>
  <si>
    <t>55;49;11.41712N</t>
  </si>
  <si>
    <t>7;37;54.97861E</t>
  </si>
  <si>
    <t>0439_OI104287_SE_CPT_110_P32_INF001_20230623002808 - 0001.db</t>
  </si>
  <si>
    <t>Log on GRAD infill</t>
  </si>
  <si>
    <t>55;49;07.92013N</t>
  </si>
  <si>
    <t>7;37;56.49633E</t>
  </si>
  <si>
    <t>55;49;07.85166N</t>
  </si>
  <si>
    <t>7;37;55.10233E</t>
  </si>
  <si>
    <t>003461_20230623_00.29_OI104287SEROV1SPRINTNAV500.bin</t>
  </si>
  <si>
    <t>55;49;07.57770N</t>
  </si>
  <si>
    <t>7;37;56.47331E</t>
  </si>
  <si>
    <t>55;49;07.67287N</t>
  </si>
  <si>
    <t>7;37;55.83166E</t>
  </si>
  <si>
    <t>CPT_224_P32_RR0001</t>
  </si>
  <si>
    <t>55;49;07.59199N</t>
  </si>
  <si>
    <t>7;37;56.47346E</t>
  </si>
  <si>
    <t>55;49;07.66080N</t>
  </si>
  <si>
    <t>7;37;55.84101E</t>
  </si>
  <si>
    <t>WROV on deck EOD #013</t>
  </si>
  <si>
    <t>55;49;07.58707N</t>
  </si>
  <si>
    <t>7;37;56.46564E</t>
  </si>
  <si>
    <t>55;49;07.65431N</t>
  </si>
  <si>
    <t>7;37;55.84524E</t>
  </si>
  <si>
    <t>55;49;07.90250N</t>
  </si>
  <si>
    <t>7;37;56.72654E</t>
  </si>
  <si>
    <t>55;49;08.25555N</t>
  </si>
  <si>
    <t>7;37;56.92912E</t>
  </si>
  <si>
    <t>Transit to CPT_224 to rerun 5 lines</t>
  </si>
  <si>
    <t>Intermittent noise seen on stbd wing grad pins, visual inspection when WROV  on deck</t>
  </si>
  <si>
    <t>55;48;06.34808N</t>
  </si>
  <si>
    <t>7;39;21.05613E</t>
  </si>
  <si>
    <t>55;48;06.25800N</t>
  </si>
  <si>
    <t>7;39;20.45642E</t>
  </si>
  <si>
    <t>Slow transit, vessel crew to grease thrusters</t>
  </si>
  <si>
    <t>55;48;08.52471N</t>
  </si>
  <si>
    <t>7;39;19.01578E</t>
  </si>
  <si>
    <t>55;48;08.56818N</t>
  </si>
  <si>
    <t>7;39;18.36018E</t>
  </si>
  <si>
    <t>WROV off deck SOD #014</t>
  </si>
  <si>
    <t>OI104287_SE_SVX2_SVP_20230623_0144_554814N_0073931E_040</t>
  </si>
  <si>
    <t>55;48;08.52419N</t>
  </si>
  <si>
    <t>7;39;18.98224E</t>
  </si>
  <si>
    <t>55;48;08.45337N</t>
  </si>
  <si>
    <t>7;39;18.19844E</t>
  </si>
  <si>
    <t>SVP_040</t>
  </si>
  <si>
    <t>55;48;08.53014N</t>
  </si>
  <si>
    <t>7;39;18.98649E</t>
  </si>
  <si>
    <t>55;48;08.60771N</t>
  </si>
  <si>
    <t>7;39;17.64805E</t>
  </si>
  <si>
    <t>Weak link broken on port wing</t>
  </si>
  <si>
    <t>55;48;08.53548N</t>
  </si>
  <si>
    <t>7;39;18.98408E</t>
  </si>
  <si>
    <t>55;48;08.58931N</t>
  </si>
  <si>
    <t>7;39;18.35595E</t>
  </si>
  <si>
    <t>WROV on deck EOD # 014</t>
  </si>
  <si>
    <t>55;48;08.53734N</t>
  </si>
  <si>
    <t>7;39;18.99659E</t>
  </si>
  <si>
    <t>55;48;08.58976N</t>
  </si>
  <si>
    <t>7;39;18.36289E</t>
  </si>
  <si>
    <t>55;48;08.53709N</t>
  </si>
  <si>
    <t>7;39;18.99711E</t>
  </si>
  <si>
    <t>Replace port wing weak link</t>
  </si>
  <si>
    <t>WROV off deck SOD #015</t>
  </si>
  <si>
    <t>55;48;09.32253N</t>
  </si>
  <si>
    <t>7;39;18.94705E</t>
  </si>
  <si>
    <t>55;48;09.39060N</t>
  </si>
  <si>
    <t>7;39;17.61818E</t>
  </si>
  <si>
    <t>0440_OI104287_SE_CPT_224_P32_RR0001_20230623022344 - 0001.db</t>
  </si>
  <si>
    <t>003468_20230623_02.14_OI104287SEROV1SPRINTNAV500.bin</t>
  </si>
  <si>
    <t>55;48;15.57660N</t>
  </si>
  <si>
    <t>7;39;18.76075E</t>
  </si>
  <si>
    <t>55;48;15.61884N</t>
  </si>
  <si>
    <t>7;39;17.41178E</t>
  </si>
  <si>
    <t>003469_20230623_02.29_OI104287SEROV1SPRINTNAV500.bin</t>
  </si>
  <si>
    <t>CPT_224_P14_RR0001</t>
  </si>
  <si>
    <t>55;48;15.77006N</t>
  </si>
  <si>
    <t>7;39;19.78160E</t>
  </si>
  <si>
    <t>55;48;15.80426N</t>
  </si>
  <si>
    <t>7;39;18.44195E</t>
  </si>
  <si>
    <t>0441_OI104287_SE_CPT_224_P14_RR0001_20230623023515 - 0001.db</t>
  </si>
  <si>
    <t>55;48;09.54962N</t>
  </si>
  <si>
    <t>7;39;19.93230E</t>
  </si>
  <si>
    <t>55;48;09.58900N</t>
  </si>
  <si>
    <t>7;39;18.64533E</t>
  </si>
  <si>
    <t>CPT_224_S05_RR0001</t>
  </si>
  <si>
    <t>55;48;09.32438N</t>
  </si>
  <si>
    <t>7;39;20.99370E</t>
  </si>
  <si>
    <t>55;48;09.49712N</t>
  </si>
  <si>
    <t>7;39;19.68214E</t>
  </si>
  <si>
    <t>0442_OI104287_SE_CPT_224_S05_RR0001_20230623024635 - 0001.db</t>
  </si>
  <si>
    <t>003470_20230623_02.44_OI104287SEROV1SPRINTNAV500.bin</t>
  </si>
  <si>
    <t>55;48;15.49710N</t>
  </si>
  <si>
    <t>7;39;20.74764E</t>
  </si>
  <si>
    <t>55;48;15.64253N</t>
  </si>
  <si>
    <t>7;39;19.47816E</t>
  </si>
  <si>
    <t>CPT_224_S23_RR0001</t>
  </si>
  <si>
    <t>55;48;15.65456N</t>
  </si>
  <si>
    <t>7;39;21.79414E</t>
  </si>
  <si>
    <t>55;48;15.78767N</t>
  </si>
  <si>
    <t>7;39;20.50350E</t>
  </si>
  <si>
    <t>0443_OI104287_SE_CPT_224_S23_RR0001_20230623025724 - 0001.db</t>
  </si>
  <si>
    <t>55;48;09.53134N</t>
  </si>
  <si>
    <t>7;39;22.00250E</t>
  </si>
  <si>
    <t>55;48;09.67892N</t>
  </si>
  <si>
    <t>7;39;20.70959E</t>
  </si>
  <si>
    <t>003471_20230623_02.59_OI104287SEROV1SPRINTNAV500.bin</t>
  </si>
  <si>
    <t>CPT_224_S41_RR0001</t>
  </si>
  <si>
    <t>55;48;09.31336N</t>
  </si>
  <si>
    <t>7;39;23.09717E</t>
  </si>
  <si>
    <t>55;48;09.52065N</t>
  </si>
  <si>
    <t>7;39;21.74972E</t>
  </si>
  <si>
    <t>0444_OI104287_SE_CPT_224_S41_RR0001_20230623030938 - 0001.db</t>
  </si>
  <si>
    <t>55;48;15.34004N</t>
  </si>
  <si>
    <t>7;39;22.89449E</t>
  </si>
  <si>
    <t>55;48;15.54974N</t>
  </si>
  <si>
    <t>7;39;21.54996E</t>
  </si>
  <si>
    <t>003472_20230623_03.14_OI104287SEROV1SPRINTNAV500.bin</t>
  </si>
  <si>
    <t>55;48;15.83973N</t>
  </si>
  <si>
    <t>7;39;22.88208E</t>
  </si>
  <si>
    <t>55;48;15.93417N</t>
  </si>
  <si>
    <t>7;39;22.19631E</t>
  </si>
  <si>
    <t>55;48;15.83448N</t>
  </si>
  <si>
    <t>7;39;22.89838E</t>
  </si>
  <si>
    <t>55;48;15.93296N</t>
  </si>
  <si>
    <t>7;39;22.21230E</t>
  </si>
  <si>
    <t>Data confirmed good, recover WROV to latch</t>
  </si>
  <si>
    <t>55;48;16.24682N</t>
  </si>
  <si>
    <t>7;39;22.92472E</t>
  </si>
  <si>
    <t>55;48;16.12336N</t>
  </si>
  <si>
    <t>7;39;22.34839E</t>
  </si>
  <si>
    <t>Transit to CPT_072, ROV latched</t>
  </si>
  <si>
    <t>OI104287_SE_SVX2_SVP_20230623_0347_554829N_0073637E_041</t>
  </si>
  <si>
    <t>55;48;17.76915N</t>
  </si>
  <si>
    <t>7;36;22.69258E</t>
  </si>
  <si>
    <t>55;48;17.93491N</t>
  </si>
  <si>
    <t>7;36;21.89041E</t>
  </si>
  <si>
    <t>SVP_041</t>
  </si>
  <si>
    <t>55;48;18.52396N</t>
  </si>
  <si>
    <t>7;36;22.63970E</t>
  </si>
  <si>
    <t>55;48;18.57205N</t>
  </si>
  <si>
    <t>7;36;21.37351E</t>
  </si>
  <si>
    <t>0445_OI104287_SE_CPT_072_S50_20230623035345 - 0001.db</t>
  </si>
  <si>
    <t>230623035327.SBD</t>
  </si>
  <si>
    <t>OI104287_SEROV1_ET2200SSS_CPT_072_S50.001.jsf</t>
  </si>
  <si>
    <t>003474_20230623_03.44_OI104287SEROV1SPRINTNAV500.bin</t>
  </si>
  <si>
    <t>55;48;24.65292N</t>
  </si>
  <si>
    <t>7;36;22.47288E</t>
  </si>
  <si>
    <t>55;48;24.67748N</t>
  </si>
  <si>
    <t>7;36;21.15836E</t>
  </si>
  <si>
    <t>55;48;24.61018N</t>
  </si>
  <si>
    <t>7;36;21.97243E</t>
  </si>
  <si>
    <t>55;48;24.93382N</t>
  </si>
  <si>
    <t>7;36;20.63845E</t>
  </si>
  <si>
    <t>0446_OI104287_SE_CPT_072_S41_20230623040344 - 0001.db</t>
  </si>
  <si>
    <t>230623040245.SBD</t>
  </si>
  <si>
    <t>OI104287_SEROV1_ET2200SSS_CPT_072_S41.001.jsf</t>
  </si>
  <si>
    <t>003475_20230623_03.59_OI104287SEROV1SPRINTNAV500.bin</t>
  </si>
  <si>
    <t>55;48;18.55916N</t>
  </si>
  <si>
    <t>7;36;22.14914E</t>
  </si>
  <si>
    <t>55;48;18.80953N</t>
  </si>
  <si>
    <t>7;36;20.85692E</t>
  </si>
  <si>
    <t>55;48;17.82714N</t>
  </si>
  <si>
    <t>7;36;22.14961E</t>
  </si>
  <si>
    <t>55;48;18.08126N</t>
  </si>
  <si>
    <t>7;36;20.88739E</t>
  </si>
  <si>
    <t>55;48;18.33357N</t>
  </si>
  <si>
    <t>7;36;21.69506E</t>
  </si>
  <si>
    <t>55;48;18.56873N</t>
  </si>
  <si>
    <t>7;36;20.34304E</t>
  </si>
  <si>
    <t>0447_OI104287_SE_CPT_072_S32_20230623041217 - 0001.db</t>
  </si>
  <si>
    <t>230623041211.SBD</t>
  </si>
  <si>
    <t>OI104287_SEROV1_ET2200SSS_CPT_072_S32.001.jsf</t>
  </si>
  <si>
    <t>55;48;24.40960N</t>
  </si>
  <si>
    <t>7;36;21.50538E</t>
  </si>
  <si>
    <t>55;48;24.68110N</t>
  </si>
  <si>
    <t>7;36;20.12457E</t>
  </si>
  <si>
    <t>003476_20230623_04.14_OI104287SEROV1SPRINTNAV500.bin</t>
  </si>
  <si>
    <t>55;48;24.73021N</t>
  </si>
  <si>
    <t>7;36;21.05022E</t>
  </si>
  <si>
    <t>55;48;24.92567N</t>
  </si>
  <si>
    <t>7;36;19.59893E</t>
  </si>
  <si>
    <t>0448_OI104287_SE_CPT_072_S23_20230623042056 - 0001.db</t>
  </si>
  <si>
    <t>230623042049.SBD</t>
  </si>
  <si>
    <t>OI104287_SEROV1_ET2200SSS_CPT_072_S23.001.jsf</t>
  </si>
  <si>
    <t>Spike of noise seen on stbd wing grad pins</t>
  </si>
  <si>
    <t>55;48;18.59385N</t>
  </si>
  <si>
    <t>7;36;21.22928E</t>
  </si>
  <si>
    <t>55;48;18.76653N</t>
  </si>
  <si>
    <t>7;36;19.81981E</t>
  </si>
  <si>
    <t>55;48;18.47598N</t>
  </si>
  <si>
    <t>7;36;20.76653E</t>
  </si>
  <si>
    <t>55;48;18.53101N</t>
  </si>
  <si>
    <t>7;36;19.29688E</t>
  </si>
  <si>
    <t>0449_OI104287_SE_CPT_072_S14_20230623042920 - 0001.db</t>
  </si>
  <si>
    <t>230623042856.SBD</t>
  </si>
  <si>
    <t>OI104287_SEROV1_ET2200SSS_CPT_072_S14.001.jsf</t>
  </si>
  <si>
    <t>55;48;24.64209N</t>
  </si>
  <si>
    <t>7;36;20.61466E</t>
  </si>
  <si>
    <t>55;48;24.70056N</t>
  </si>
  <si>
    <t>7;36;19.09471E</t>
  </si>
  <si>
    <t>003477_20230623_04.29_OI104287SEROV1SPRINTNAV500.bin</t>
  </si>
  <si>
    <t>55;48;24.63029N</t>
  </si>
  <si>
    <t>7;36;20.06732E</t>
  </si>
  <si>
    <t>55;48;24.95569N</t>
  </si>
  <si>
    <t>7;36;18.56604E</t>
  </si>
  <si>
    <t>0450_OI104287_SE_CPT_072_S05_20230623043817 - 0001.db</t>
  </si>
  <si>
    <t>230623043759.SBD</t>
  </si>
  <si>
    <t>OI104287_SEROV1_ET2200SSS_CPT_072_S05.001.jsf</t>
  </si>
  <si>
    <t>55;48;18.16442N</t>
  </si>
  <si>
    <t>7;36;20.26169E</t>
  </si>
  <si>
    <t>55;48;18.52045N</t>
  </si>
  <si>
    <t>7;36;18.79326E</t>
  </si>
  <si>
    <t>55;48;18.52635N</t>
  </si>
  <si>
    <t>7;36;19.71589E</t>
  </si>
  <si>
    <t>55;48;18.53569N</t>
  </si>
  <si>
    <t>7;36;18.26791E</t>
  </si>
  <si>
    <t>0451_OI104287_SE_CPT_072_P05_20230623044715 - 0001.db</t>
  </si>
  <si>
    <t>230623044656.SBD</t>
  </si>
  <si>
    <t>OI104287_SEROV1_ET2200SSS_CPT_072_P05.001.jsf</t>
  </si>
  <si>
    <t>003478_20230623_04.44_OI104287SEROV1SPRINTNAV500.bin</t>
  </si>
  <si>
    <t>55;48;24.63476N</t>
  </si>
  <si>
    <t>7;36;19.57766E</t>
  </si>
  <si>
    <t>55;48;24.66692N</t>
  </si>
  <si>
    <t>7;36;18.06091E</t>
  </si>
  <si>
    <t>55;48;24.88249N</t>
  </si>
  <si>
    <t>7;36;19.05276E</t>
  </si>
  <si>
    <t>55;48;24.90696N</t>
  </si>
  <si>
    <t>7;36;17.53798E</t>
  </si>
  <si>
    <t>0452_OI104287_SE_CPT_072_P14_20230623045537 - 0001.db</t>
  </si>
  <si>
    <t>230623045537.SBD</t>
  </si>
  <si>
    <t>OI104287_SEROV1_ET2200SSS_CPT_072_P14.001.jsf</t>
  </si>
  <si>
    <t>55;48;18.75839N</t>
  </si>
  <si>
    <t>7;36;19.19755E</t>
  </si>
  <si>
    <t>55;48;18.74465N</t>
  </si>
  <si>
    <t>7;36;17.75434E</t>
  </si>
  <si>
    <t>003479_20230623_04.59_OI104287SEROV1SPRINTNAV500.bin</t>
  </si>
  <si>
    <t>55;48;18.36543N</t>
  </si>
  <si>
    <t>7;36;18.68897E</t>
  </si>
  <si>
    <t>55;48;18.50310N</t>
  </si>
  <si>
    <t>7;36;17.24137E</t>
  </si>
  <si>
    <t>0453_OI104287_SE_CPT_072_P23_20230623050422 - 0001.db</t>
  </si>
  <si>
    <t>230623050410.SBD</t>
  </si>
  <si>
    <t>OI104287_SEROV1_ET2200SSS_CPT_072_P23.001.jsf</t>
  </si>
  <si>
    <t>55;48;24.51341N</t>
  </si>
  <si>
    <t>7;36;18.53971E</t>
  </si>
  <si>
    <t>55;48;24.69589N</t>
  </si>
  <si>
    <t>7;36;17.02924E</t>
  </si>
  <si>
    <t>55;48;24.66829N</t>
  </si>
  <si>
    <t>7;36;17.95183E</t>
  </si>
  <si>
    <t>55;48;24.86668N</t>
  </si>
  <si>
    <t>7;36;16.50721E</t>
  </si>
  <si>
    <t>0454_OI104287_SE_CPT_072_P32_20230623051453 - 0001.db</t>
  </si>
  <si>
    <t>230623051450.SBD</t>
  </si>
  <si>
    <t>OI104287_SEROV1_ET2200SSS_CPT_072_P32.001.jsf</t>
  </si>
  <si>
    <t>003480_20230623_05.14_OI104287SEROV1SPRINTNAV500.bin</t>
  </si>
  <si>
    <t>55;48;18.49781N</t>
  </si>
  <si>
    <t>7;36;18.11489E</t>
  </si>
  <si>
    <t>55;48;18.70708N</t>
  </si>
  <si>
    <t>7;36;16.71904E</t>
  </si>
  <si>
    <t>55;48;18.27635N</t>
  </si>
  <si>
    <t>7;36;17.62230E</t>
  </si>
  <si>
    <t>55;48;18.48289N</t>
  </si>
  <si>
    <t>7;36;16.21150E</t>
  </si>
  <si>
    <t>0455_OI104287_SE_CPT_072_P41_20230623052306 - 0001.db</t>
  </si>
  <si>
    <t>230623052251.SBD</t>
  </si>
  <si>
    <t>OI104287_SEROV1_ET2200SSS_CPT_072_P41.001.jsf</t>
  </si>
  <si>
    <t>55;48;24.46668N</t>
  </si>
  <si>
    <t>7;36;17.43978E</t>
  </si>
  <si>
    <t>55;48;24.66511N</t>
  </si>
  <si>
    <t>7;36;15.99122E</t>
  </si>
  <si>
    <t>55;48;24.72064N</t>
  </si>
  <si>
    <t>7;36;16.91798E</t>
  </si>
  <si>
    <t>55;48;24.88161N</t>
  </si>
  <si>
    <t>7;36;15.46708E</t>
  </si>
  <si>
    <t>0456_OI104287_SE_CPT_072_P50_20230623053146 - 0001.db</t>
  </si>
  <si>
    <t>230623053127.SBD</t>
  </si>
  <si>
    <t>OI104287_SEROV1_ET2200SSS_CPT_072_P50.001.jsf</t>
  </si>
  <si>
    <t>003481_20230623_05.29_OI104287SEROV1SPRINTNAV500.bin</t>
  </si>
  <si>
    <t>55;48;22.43421N</t>
  </si>
  <si>
    <t>7;36;16.96761E</t>
  </si>
  <si>
    <t>55;48;23.10281N</t>
  </si>
  <si>
    <t>7;36;15.51385E</t>
  </si>
  <si>
    <t>55;48;22.23000N</t>
  </si>
  <si>
    <t>7;36;16.97392E</t>
  </si>
  <si>
    <t>55;48;22.88570N</t>
  </si>
  <si>
    <t>7;36;15.52019E</t>
  </si>
  <si>
    <t>Line was aborted due to noisy data from grads caused by WROV motion</t>
  </si>
  <si>
    <t>55;48;24.84231N</t>
  </si>
  <si>
    <t>7;36;16.92063E</t>
  </si>
  <si>
    <t>55;48;24.80195N</t>
  </si>
  <si>
    <t>7;36;15.47221E</t>
  </si>
  <si>
    <t>0457_OI104287_SE_CPT_072_P50_20230623054225 - 0001.db</t>
  </si>
  <si>
    <t>230623054223.SBD</t>
  </si>
  <si>
    <t>OI104287_SEROV1_ET2200SSS_CPT_072_P50.002.jsf</t>
  </si>
  <si>
    <t>55;48;18.74564N</t>
  </si>
  <si>
    <t>7;36;17.07269E</t>
  </si>
  <si>
    <t>55;48;18.68672N</t>
  </si>
  <si>
    <t>7;36;15.68857E</t>
  </si>
  <si>
    <t>003482_20230623_05.44_OI104287SEROV1SPRINTNAV500.bin</t>
  </si>
  <si>
    <t>CPT_072_S41_INF0001</t>
  </si>
  <si>
    <t>55;48;19.61370N</t>
  </si>
  <si>
    <t>7;36;22.14250E</t>
  </si>
  <si>
    <t>55;48;19.63315N</t>
  </si>
  <si>
    <t>7;36;20.82463E</t>
  </si>
  <si>
    <t>0458_OI104287_SE_CPT_072_S41_INF0001_20230623055730 - 0001.db</t>
  </si>
  <si>
    <t>Vessel transit to CPT_101, ROV latched</t>
  </si>
  <si>
    <t>55;48;21.62648N</t>
  </si>
  <si>
    <t>7;36;22.11633E</t>
  </si>
  <si>
    <t>55;48;21.72412N</t>
  </si>
  <si>
    <t>7;36;20.74587E</t>
  </si>
  <si>
    <t>003483_20230623_05.59_OI104287SEROV1SPRINTNAV500.bin</t>
  </si>
  <si>
    <t>55;48;22.06002N</t>
  </si>
  <si>
    <t>7;36;22.07722E</t>
  </si>
  <si>
    <t>55;48;22.23573N</t>
  </si>
  <si>
    <t>7;36;21.02258E</t>
  </si>
  <si>
    <t>BM08</t>
  </si>
  <si>
    <t>55;48;22.06899N</t>
  </si>
  <si>
    <t>7;36;22.07010E</t>
  </si>
  <si>
    <t>55;48;22.22170N</t>
  </si>
  <si>
    <t>7;36;21.02227E</t>
  </si>
  <si>
    <t>55;48;22.06290N</t>
  </si>
  <si>
    <t>7;36;22.07934E</t>
  </si>
  <si>
    <t>55;48;22.13993N</t>
  </si>
  <si>
    <t>7;36;21.45890E</t>
  </si>
  <si>
    <t>55;48;31.72953N</t>
  </si>
  <si>
    <t>7;34;04.84561E</t>
  </si>
  <si>
    <t>55;48;31.77189N</t>
  </si>
  <si>
    <t>7;34;04.21976E</t>
  </si>
  <si>
    <t>OI104287_SE_SVX2_SVP_20230623_0635_554852N_0073408E_042</t>
  </si>
  <si>
    <t>55;48;31.73506N</t>
  </si>
  <si>
    <t>7;34;05.13990E</t>
  </si>
  <si>
    <t>55;48;31.93106N</t>
  </si>
  <si>
    <t>7;34;03.69351E</t>
  </si>
  <si>
    <t>SVP_042</t>
  </si>
  <si>
    <t>55;48;32.34961N</t>
  </si>
  <si>
    <t>7;34;05.17318E</t>
  </si>
  <si>
    <t>55;48;32.45475N</t>
  </si>
  <si>
    <t>7;34;03.68476E</t>
  </si>
  <si>
    <t>0459_OI104287_SE_BH_101_S72_20230623064130 - 0001.db</t>
  </si>
  <si>
    <t>230623064107.SBD</t>
  </si>
  <si>
    <t>OI104287_SEROV1_ET2200SSS_BH_101_S72.001.jsf</t>
  </si>
  <si>
    <t>003485_20230623_06.29_OI104287SEROV1SPRINTNAV500.bin</t>
  </si>
  <si>
    <t>55;48;40.00146N</t>
  </si>
  <si>
    <t>7;34;04.87178E</t>
  </si>
  <si>
    <t>55;48;40.11086N</t>
  </si>
  <si>
    <t>7;34;03.40534E</t>
  </si>
  <si>
    <t>003486_20230623_06.44_OI104287SEROV1SPRINTNAV500.bin</t>
  </si>
  <si>
    <t>55;48;40.13450N</t>
  </si>
  <si>
    <t>7;34;04.34976E</t>
  </si>
  <si>
    <t>55;48;40.16412N</t>
  </si>
  <si>
    <t>7;34;02.88814E</t>
  </si>
  <si>
    <t>0460_OI104287_SE_BH_101_S63_20230623065135 - 0001.db</t>
  </si>
  <si>
    <t>230623065105.SBD</t>
  </si>
  <si>
    <t>OI104287_SEROV1_ET2200SSS_BH_101_S63.001.jsf</t>
  </si>
  <si>
    <t>0461_OI104287_SE_BH_101_S54_20230623070131 - 0001.db</t>
  </si>
  <si>
    <t>230623070113.SBD</t>
  </si>
  <si>
    <t>55;48;40.07217N</t>
  </si>
  <si>
    <t>7;34;03.27961E</t>
  </si>
  <si>
    <t>55;48;40.11327N</t>
  </si>
  <si>
    <t>7;34;01.85978E</t>
  </si>
  <si>
    <t>0462_OI104287_SE_BH_101_S45_20230623071222 - 0001.db</t>
  </si>
  <si>
    <t>230623071220.SBD</t>
  </si>
  <si>
    <t>OI104287_SEROV1_ET2200SSS_BH_101_S45.001.jsf</t>
  </si>
  <si>
    <t>003487_20230623_06.59_OI104287SEROV1SPRINTNAV500.bin</t>
  </si>
  <si>
    <t>OI104287_SEROV1_ET2200SSS_BH_101_S54.001.jsf</t>
  </si>
  <si>
    <t>55;48;32.61153N</t>
  </si>
  <si>
    <t>7;34;03.48335E</t>
  </si>
  <si>
    <t>55;48;32.67517N</t>
  </si>
  <si>
    <t>7;34;02.12955E</t>
  </si>
  <si>
    <t>003488_20230623_07.14_OI104287SEROV1SPRINTNAV500.bin</t>
  </si>
  <si>
    <t>55;48;32.26322N</t>
  </si>
  <si>
    <t>7;34;02.98133E</t>
  </si>
  <si>
    <t>55;48;32.42170N</t>
  </si>
  <si>
    <t>7;34;01.61205E</t>
  </si>
  <si>
    <t>0463_OI104287_SE_BH_101_S36_20230623072212 - 0001.db</t>
  </si>
  <si>
    <t>230623072157.SBD</t>
  </si>
  <si>
    <t>OI104287_SEROV1_ET2200SSS_BH_101_S36.001.jsf</t>
  </si>
  <si>
    <t>55;48;39.74630N</t>
  </si>
  <si>
    <t>7;34;02.77176E</t>
  </si>
  <si>
    <t>55;48;39.92091N</t>
  </si>
  <si>
    <t>7;34;01.34802E</t>
  </si>
  <si>
    <t>55;48;39.85828N</t>
  </si>
  <si>
    <t>7;34;02.25450E</t>
  </si>
  <si>
    <t>55;48;39.90703N</t>
  </si>
  <si>
    <t>7;34;00.82720E</t>
  </si>
  <si>
    <t>0464_OI104287_SE_BH_101_S27_20230623073239 - 0001.db</t>
  </si>
  <si>
    <t>230623073225.SBD</t>
  </si>
  <si>
    <t>OI104287_SEROV1_ET2200SSS_BH_101_S27.001.jsf</t>
  </si>
  <si>
    <t>003489_20230623_07.29_OI104287SEROV1SPRINTNAV500.bin</t>
  </si>
  <si>
    <t>55;48;32.53947N</t>
  </si>
  <si>
    <t>7;34;02.44917E</t>
  </si>
  <si>
    <t>55;48;32.64108N</t>
  </si>
  <si>
    <t>7;34;01.09274E</t>
  </si>
  <si>
    <t>55;48;32.31368N</t>
  </si>
  <si>
    <t>7;34;01.94820E</t>
  </si>
  <si>
    <t>55;48;32.44041N</t>
  </si>
  <si>
    <t>7;34;00.57645E</t>
  </si>
  <si>
    <t>0465_OI104287_SE_BH_101_S18_20230623074207 - 0001.db</t>
  </si>
  <si>
    <t>230623074142.SBD</t>
  </si>
  <si>
    <t>OI104287_SEROV1_ET2200SSS_BH_101_S18.001.jsf</t>
  </si>
  <si>
    <t>55;48;39.73338N</t>
  </si>
  <si>
    <t>7;34;01.71362E</t>
  </si>
  <si>
    <t>55;48;39.91759N</t>
  </si>
  <si>
    <t>7;34;00.31423E</t>
  </si>
  <si>
    <t>003490_20230623_07.44_OI104287SEROV1SPRINTNAV500.bin</t>
  </si>
  <si>
    <t>55;48;40.14119N</t>
  </si>
  <si>
    <t>7;34;01.08692E</t>
  </si>
  <si>
    <t>7;33;59.78918E</t>
  </si>
  <si>
    <t>0466_OI104287_SE_BH_101_S09_20230623075315 - 0001.db</t>
  </si>
  <si>
    <t>OI104287_SEROV1_ET2200SSS_BH_101_S09.001.jsf</t>
  </si>
  <si>
    <t>55;48;32.58031N</t>
  </si>
  <si>
    <t>7;34;01.31486E</t>
  </si>
  <si>
    <t>55;48;32.62387N</t>
  </si>
  <si>
    <t>7;34;00.06046E</t>
  </si>
  <si>
    <t>230623075310.SBD</t>
  </si>
  <si>
    <t>003491_20230623_07.59_OI104287SEROV1SPRINTNAV500.bin</t>
  </si>
  <si>
    <t>55;48;32.23495N</t>
  </si>
  <si>
    <t>7;34;00.96826E</t>
  </si>
  <si>
    <t>55;48;32.36996N</t>
  </si>
  <si>
    <t>7;33;59.54688E</t>
  </si>
  <si>
    <t>0467_OI104287_SE_BH_101_C00_20230623080233 - 0001.db</t>
  </si>
  <si>
    <t>230623080216.SBD</t>
  </si>
  <si>
    <t>OI104287_SEROV1_ET2200SSS_BH_101_C00.001.jsf</t>
  </si>
  <si>
    <t>55;48;39.72686N</t>
  </si>
  <si>
    <t>7;34;00.75452E</t>
  </si>
  <si>
    <t>55;48;39.91895N</t>
  </si>
  <si>
    <t>7;33;59.27681E</t>
  </si>
  <si>
    <t>55;48;39.94984N</t>
  </si>
  <si>
    <t>7;34;00.15494E</t>
  </si>
  <si>
    <t>55;48;40.02713N</t>
  </si>
  <si>
    <t>7;33;58.76565E</t>
  </si>
  <si>
    <t>0468_OI104287_SE_BH_101_P09_20230623081313 - 0001.db</t>
  </si>
  <si>
    <t>230623081249.SBD</t>
  </si>
  <si>
    <t>OI104287_SEROV1_ET2200SSS_BH_101_P09.001.jsf</t>
  </si>
  <si>
    <t>55;48;32.40970N</t>
  </si>
  <si>
    <t>7;34;00.45451E</t>
  </si>
  <si>
    <t>55;48;32.53381N</t>
  </si>
  <si>
    <t>7;33;59.03119E</t>
  </si>
  <si>
    <t>003492_20230623_08.14_OI104287SEROV1SPRINTNAV500.bin</t>
  </si>
  <si>
    <t>55;48;32.16556N</t>
  </si>
  <si>
    <t>7;34;00.03602E</t>
  </si>
  <si>
    <t>55;48;32.39983N</t>
  </si>
  <si>
    <t>7;33;58.51550E</t>
  </si>
  <si>
    <t>0469_OI104287_SE_BH_101_P18_20230623082332 - 0001.db</t>
  </si>
  <si>
    <t>230623082320.SBD</t>
  </si>
  <si>
    <t>OI104287_SEROV1_ET2200SSS_BH_101_P18.001.jsf</t>
  </si>
  <si>
    <t>55;48;39.67434N</t>
  </si>
  <si>
    <t>7;33;59.74985E</t>
  </si>
  <si>
    <t>55;48;39.88349N</t>
  </si>
  <si>
    <t>7;33;58.24333E</t>
  </si>
  <si>
    <t>003493_20230623_08.29_OI104287SEROV1SPRINTNAV500.bin</t>
  </si>
  <si>
    <t>55;48;40.07279N</t>
  </si>
  <si>
    <t>7;33;59.21159E</t>
  </si>
  <si>
    <t>55;48;40.07872N</t>
  </si>
  <si>
    <t>7;33;57.72130E</t>
  </si>
  <si>
    <t>0470_OI104287_SE_BH_101_P27_20230623083324 - 0001.db</t>
  </si>
  <si>
    <t>230623083303.SBD</t>
  </si>
  <si>
    <t>OI104287_SEROV1_ET2200SSS_BH_101_P27.001.jsf</t>
  </si>
  <si>
    <t>55;48;32.52331N</t>
  </si>
  <si>
    <t>7;33;59.46853E</t>
  </si>
  <si>
    <t>55;48;32.57409N</t>
  </si>
  <si>
    <t>7;33;57.99257E</t>
  </si>
  <si>
    <t>55;48;32.21063N</t>
  </si>
  <si>
    <t>7;33;58.99299E</t>
  </si>
  <si>
    <t>55;48;32.32998N</t>
  </si>
  <si>
    <t>7;33;57.48896E</t>
  </si>
  <si>
    <t>0471_OI104287_SE_BH_101_P36_20230623084634 - 0001.db</t>
  </si>
  <si>
    <t>230623084609.SBD</t>
  </si>
  <si>
    <t>OI104287_SEROV1_ET2200SSS_BH_101_P36.001.jsf</t>
  </si>
  <si>
    <t>003494_20230623_08.44_OI104287SEROV1SPRINTNAV500.bin</t>
  </si>
  <si>
    <t>55;48;39.85884N</t>
  </si>
  <si>
    <t>7;33;58.68008E</t>
  </si>
  <si>
    <t>55;48;39.97598N</t>
  </si>
  <si>
    <t>7;33;57.20652E</t>
  </si>
  <si>
    <t>55;48;40.02312N</t>
  </si>
  <si>
    <t>7;33;58.12777E</t>
  </si>
  <si>
    <t>55;48;40.18419N</t>
  </si>
  <si>
    <t>7;33;56.68027E</t>
  </si>
  <si>
    <t>0472_OI104287_SE_BH_101_P45_20230623085651 - 0001.db</t>
  </si>
  <si>
    <t>230623085646.SBD</t>
  </si>
  <si>
    <t>OI104287_SEROV1_ET2200SSS_BH_101_P45.001.jsf</t>
  </si>
  <si>
    <t>55;48;32.44827N</t>
  </si>
  <si>
    <t>7;33;58.25277E</t>
  </si>
  <si>
    <t>55;48;32.58570N</t>
  </si>
  <si>
    <t>7;33;56.96150E</t>
  </si>
  <si>
    <t>003495_20230623_08.59_OI104287SEROV1SPRINTNAV500.bin</t>
  </si>
  <si>
    <t>55;48;32.22274N</t>
  </si>
  <si>
    <t>7;33;57.86672E</t>
  </si>
  <si>
    <t>55;48;32.50197N</t>
  </si>
  <si>
    <t>7;33;56.44732E</t>
  </si>
  <si>
    <t>0473_OI104287_SE_BH_101_P54_20230623090712 - 0001.db</t>
  </si>
  <si>
    <t>230623090710.SBD</t>
  </si>
  <si>
    <t>OI104287_SEROV1_ET2200SSS_BH_101_P54.001.jsf</t>
  </si>
  <si>
    <t>55;48;39.66502N</t>
  </si>
  <si>
    <t>7;33;57.61068E</t>
  </si>
  <si>
    <t>55;48;39.86961N</t>
  </si>
  <si>
    <t>7;33;56.17635E</t>
  </si>
  <si>
    <t>003496_20230623_09.14_OI104287SEROV1SPRINTNAV500.bin</t>
  </si>
  <si>
    <t>55;48;40.20037N</t>
  </si>
  <si>
    <t>7;33;57.08956E</t>
  </si>
  <si>
    <t>55;48;40.12067N</t>
  </si>
  <si>
    <t>7;33;55.65010E</t>
  </si>
  <si>
    <t>0474_OI104287_SE_BH_101_P63_20230623091924 - 0001.db</t>
  </si>
  <si>
    <t>230623091916.SBD</t>
  </si>
  <si>
    <t>OI104287_SEROV1_ET2200SSS_BH_101_P63.001.jsf</t>
  </si>
  <si>
    <t>55;48;32.69808N</t>
  </si>
  <si>
    <t>7;33;57.30171E</t>
  </si>
  <si>
    <t>55;48;32.58601N</t>
  </si>
  <si>
    <t>7;33;55.92348E</t>
  </si>
  <si>
    <t>55;48;32.25102N</t>
  </si>
  <si>
    <t>7;33;56.81659E</t>
  </si>
  <si>
    <t>55;48;32.35381N</t>
  </si>
  <si>
    <t>7;33;55.41594E</t>
  </si>
  <si>
    <t>0475_OI104287_SE_BH_101_P72_20230623093013 - 0001.db</t>
  </si>
  <si>
    <t>230623093005.SBD</t>
  </si>
  <si>
    <t>OI104287_SEROV1_ET2200SSS_BH_101_P72.001.jsf</t>
  </si>
  <si>
    <t>003497_20230623_09.29_OI104287SEROV1SPRINTNAV500.bin</t>
  </si>
  <si>
    <t>55;48;39.73967N</t>
  </si>
  <si>
    <t>7;33;56.57856E</t>
  </si>
  <si>
    <t>55;48;39.87308N</t>
  </si>
  <si>
    <t>7;33;55.14376E</t>
  </si>
  <si>
    <t>BH_101_P36_INF0001</t>
  </si>
  <si>
    <t>55;48;34.57516N</t>
  </si>
  <si>
    <t>7;33;58.87099E</t>
  </si>
  <si>
    <t>55;48;34.67562N</t>
  </si>
  <si>
    <t>7;33;57.40808E</t>
  </si>
  <si>
    <t>0476_OI104287_SE_BH_101_P36_INF0001_20230623094758 - 0001.db</t>
  </si>
  <si>
    <t>003498_20230623_09.44_OI104287SEROV1SPRINTNAV500.bin</t>
  </si>
  <si>
    <t>55;48;33.14097N</t>
  </si>
  <si>
    <t>7;33;58.91080E</t>
  </si>
  <si>
    <t>55;48;33.16401N</t>
  </si>
  <si>
    <t>7;33;57.46512E</t>
  </si>
  <si>
    <t>55;48;32.68987N</t>
  </si>
  <si>
    <t>7;33;58.89714E</t>
  </si>
  <si>
    <t>55;48;32.59310N</t>
  </si>
  <si>
    <t>7;33;57.49046E</t>
  </si>
  <si>
    <t>55;48;32.62716N</t>
  </si>
  <si>
    <t>7;33;58.90380E</t>
  </si>
  <si>
    <t>55;48;32.77777N</t>
  </si>
  <si>
    <t>7;33;58.28527E</t>
  </si>
  <si>
    <t>BM09</t>
  </si>
  <si>
    <t>55;47;52.76291N</t>
  </si>
  <si>
    <t>7;32;14.52212E</t>
  </si>
  <si>
    <t>55;47;52.86896N</t>
  </si>
  <si>
    <t>7;32;13.91197E</t>
  </si>
  <si>
    <t>55;47;52.76434N</t>
  </si>
  <si>
    <t>7;32;14.52196E</t>
  </si>
  <si>
    <t>55;47;52.86881N</t>
  </si>
  <si>
    <t>7;32;13.91167E</t>
  </si>
  <si>
    <t>55;47;52.76400N</t>
  </si>
  <si>
    <t>7;32;14.52240E</t>
  </si>
  <si>
    <t>55;47;52.86851N</t>
  </si>
  <si>
    <t>Vessel on the move to CPT_207</t>
  </si>
  <si>
    <t>WROV on deck EOD # 015</t>
  </si>
  <si>
    <t>Veesel in location. Fishing gear bouy was observed @408499 mE, 6183950 mN</t>
  </si>
  <si>
    <t>Data is good, ROV proceeds to go on deck</t>
  </si>
  <si>
    <t>55;47;52.77328N</t>
  </si>
  <si>
    <t>7;32;14.52927E</t>
  </si>
  <si>
    <t>55;47;52.85840N</t>
  </si>
  <si>
    <t>7;32;13.90292E</t>
  </si>
  <si>
    <t>ROV weekly maintenance</t>
  </si>
  <si>
    <t>55;47;52.77222N</t>
  </si>
  <si>
    <t>7;32;14.52321E</t>
  </si>
  <si>
    <t>55;47;52.87123N</t>
  </si>
  <si>
    <t>7;32;13.91046E</t>
  </si>
  <si>
    <t>WROV off deck SOD #016</t>
  </si>
  <si>
    <t>OI104287_SE_SVX2_SVP_20230623_1148_554787N_0073224E_043</t>
  </si>
  <si>
    <t>55;47;52.76521N</t>
  </si>
  <si>
    <t>7;32;14.53727E</t>
  </si>
  <si>
    <t>55;47;52.70602N</t>
  </si>
  <si>
    <t>7;32;13.46538E</t>
  </si>
  <si>
    <t>SVP_043</t>
  </si>
  <si>
    <t>Subsea transit to CPT_207</t>
  </si>
  <si>
    <t>55;47;52.75756N</t>
  </si>
  <si>
    <t>7;32;14.49896E</t>
  </si>
  <si>
    <t>55;47;52.72684N</t>
  </si>
  <si>
    <t>7;32;13.43973E</t>
  </si>
  <si>
    <t>55;47;51.04272N</t>
  </si>
  <si>
    <t>7;32;11.31251E</t>
  </si>
  <si>
    <t>55;47;50.99284N</t>
  </si>
  <si>
    <t>7;32;09.80789E</t>
  </si>
  <si>
    <t>0477_OI104287_SE_CPT_207_S50_20230623120204 - 0001.db</t>
  </si>
  <si>
    <t>230623120148.SBD</t>
  </si>
  <si>
    <t>OI104287_SEROV1_ET2200SSS_CPT_207_S50.001.jsf</t>
  </si>
  <si>
    <t>003507_20230623_11.59_OI104287SEROV1SPRINTNAV500.bin</t>
  </si>
  <si>
    <t>55;47;44.77618N</t>
  </si>
  <si>
    <t>7;32;11.49182E</t>
  </si>
  <si>
    <t>55;47;44.82827N</t>
  </si>
  <si>
    <t>7;32;10.03963E</t>
  </si>
  <si>
    <t>55;47;44.43820N</t>
  </si>
  <si>
    <t>7;32;11.00475E</t>
  </si>
  <si>
    <t>55;47;44.57073N</t>
  </si>
  <si>
    <t>7;32;09.51821E</t>
  </si>
  <si>
    <t>0478_OI104287_SE_CPT_207_S41_20230623121211 - 0001.db</t>
  </si>
  <si>
    <t>230623121144.SBD</t>
  </si>
  <si>
    <t>OI104287_SEROV1_ET2200SSS_CPT_207_S41.001.jsf</t>
  </si>
  <si>
    <t>55;47;50.66012N</t>
  </si>
  <si>
    <t>7;32;10.73962E</t>
  </si>
  <si>
    <t>55;47;50.75220N</t>
  </si>
  <si>
    <t>7;32;09.29129E</t>
  </si>
  <si>
    <t>003508_20230623_12.14_OI104287SEROV1SPRINTNAV500.bin</t>
  </si>
  <si>
    <t>55;47;50.86458N</t>
  </si>
  <si>
    <t>7;32;10.24669E</t>
  </si>
  <si>
    <t>55;47;50.90307N</t>
  </si>
  <si>
    <t>7;32;08.77078E</t>
  </si>
  <si>
    <t>0479_OI104287_SE_CPT_207_S32_20230623122138 - 0001.db</t>
  </si>
  <si>
    <t>230623122125.SBD</t>
  </si>
  <si>
    <t>OI104287_SEROV1_ET2200SSS_CPT_207_S32.001.jsf</t>
  </si>
  <si>
    <t>55;47;44.69640N</t>
  </si>
  <si>
    <t>7;32;10.46480E</t>
  </si>
  <si>
    <t>55;47;44.80443N</t>
  </si>
  <si>
    <t>7;32;08.99799E</t>
  </si>
  <si>
    <t>55;47;44.62430N</t>
  </si>
  <si>
    <t>7;32;09.98310E</t>
  </si>
  <si>
    <t>55;47;44.63440N</t>
  </si>
  <si>
    <t>7;32;08.48924E</t>
  </si>
  <si>
    <t>0480_OI104287_SE_CPT_207_S23_20230623123050 - 0001.db</t>
  </si>
  <si>
    <t>230623123046.SBD</t>
  </si>
  <si>
    <t>OI104287_SEROV1_ET2200SSS_CPT_207_S23.001.jsf</t>
  </si>
  <si>
    <t>003509_20230623_12.29_OI104287SEROV1SPRINTNAV500.bin</t>
  </si>
  <si>
    <t>55;47;50.61509N</t>
  </si>
  <si>
    <t>7;32;09.71585E</t>
  </si>
  <si>
    <t>55;47;50.75099N</t>
  </si>
  <si>
    <t>7;32;08.25931E</t>
  </si>
  <si>
    <t>55;47;50.98000N</t>
  </si>
  <si>
    <t>7;32;09.18335E</t>
  </si>
  <si>
    <t>55;47;50.99752N</t>
  </si>
  <si>
    <t>7;32;07.73608E</t>
  </si>
  <si>
    <t>0481_OI104287_SE_CPT_207_S14_20230623123937 - 0001.db</t>
  </si>
  <si>
    <t>230623123924.SBD</t>
  </si>
  <si>
    <t>OI104287_SEROV1_ET2200SSS_CPT_207_S14.001.jsf</t>
  </si>
  <si>
    <t>55;47;44.83483N</t>
  </si>
  <si>
    <t>7;32;09.38479E</t>
  </si>
  <si>
    <t>55;47;44.82661N</t>
  </si>
  <si>
    <t>7;32;07.96450E</t>
  </si>
  <si>
    <t>003510_20230623_12.44_OI104287SEROV1SPRINTNAV500.bin</t>
  </si>
  <si>
    <t>55;47;44.47144N</t>
  </si>
  <si>
    <t>7;32;08.86808E</t>
  </si>
  <si>
    <t>55;47;44.67725N</t>
  </si>
  <si>
    <t>7;32;07.44821E</t>
  </si>
  <si>
    <t>0482_OI104287_SE_CPT_207_S05_20230623124750 - 0001.db</t>
  </si>
  <si>
    <t>230623124743.SBD</t>
  </si>
  <si>
    <t>OI104287_SEROV1_ET2200SSS_CPT_207_S05.001.jsf</t>
  </si>
  <si>
    <t>55;47;50.57548N</t>
  </si>
  <si>
    <t>7;32;08.62201E</t>
  </si>
  <si>
    <t>55;47;50.76970N</t>
  </si>
  <si>
    <t>7;32;07.22341E</t>
  </si>
  <si>
    <t>55;47;51.01445N</t>
  </si>
  <si>
    <t>7;32;08.15416E</t>
  </si>
  <si>
    <t>55;47;51.02694N</t>
  </si>
  <si>
    <t>7;32;06.69324E</t>
  </si>
  <si>
    <t>0483_OI104287_SE_CPT_207_P05_20230623125617 - 0001.db</t>
  </si>
  <si>
    <t>230623125605.SBD</t>
  </si>
  <si>
    <t>OI104287_SEROV1_ET2200SSS_CPT_207_P05.001.jsf</t>
  </si>
  <si>
    <t>55;47;44.84591N</t>
  </si>
  <si>
    <t>7;32;08.35590E</t>
  </si>
  <si>
    <t>55;47;44.83099N</t>
  </si>
  <si>
    <t>7;32;06.92347E</t>
  </si>
  <si>
    <t>003511_20230623_12.59_OI104287SEROV1SPRINTNAV500.bin</t>
  </si>
  <si>
    <t>55;47;44.53384N</t>
  </si>
  <si>
    <t>7;32;07.89106E</t>
  </si>
  <si>
    <t>55;47;44.69671N</t>
  </si>
  <si>
    <t>7;32;06.41895E</t>
  </si>
  <si>
    <t>0484_OI104287_SE_CPT_207_P14_20230623130458 - 0001.db</t>
  </si>
  <si>
    <t>230623130436.SBD</t>
  </si>
  <si>
    <t>OI104287_SEROV1_ET2200SSS_CPT_207_P14.001.jsf</t>
  </si>
  <si>
    <t>55;47;50.69660N</t>
  </si>
  <si>
    <t>7;32;07.67120E</t>
  </si>
  <si>
    <t>55;47;50.82145N</t>
  </si>
  <si>
    <t>7;32;06.18992E</t>
  </si>
  <si>
    <t>55;47;50.98970N</t>
  </si>
  <si>
    <t>7;32;07.16421E</t>
  </si>
  <si>
    <t>55;47;51.03162N</t>
  </si>
  <si>
    <t>7;32;05.65945E</t>
  </si>
  <si>
    <t>0485_OI104287_SE_CPT_207_P23_20230623131405 - 0001.db</t>
  </si>
  <si>
    <t>230623131340.SBD</t>
  </si>
  <si>
    <t>OI104287_SEROV1_ET2200SSS_CPT_207_P23.001.jsf</t>
  </si>
  <si>
    <t>55;47;44.86055N</t>
  </si>
  <si>
    <t>7;32;07.34243E</t>
  </si>
  <si>
    <t>55;47;44.88138N</t>
  </si>
  <si>
    <t>7;32;05.89210E</t>
  </si>
  <si>
    <t>003512_20230623_13.14_OI104287SEROV1SPRINTNAV500.bin</t>
  </si>
  <si>
    <t>55;47;44.53172N</t>
  </si>
  <si>
    <t>7;32;06.88614E</t>
  </si>
  <si>
    <t>55;47;44.67151N</t>
  </si>
  <si>
    <t>7;32;05.38516E</t>
  </si>
  <si>
    <t>0486_OI104287_SE_CPT_207_P32_20230623132232 - 0001.db</t>
  </si>
  <si>
    <t>230623132221.SBD</t>
  </si>
  <si>
    <t>OI104287_SEROV1_ET2200SSS_CPT_207_P32.001.jsf</t>
  </si>
  <si>
    <t>55;47;50.66261N</t>
  </si>
  <si>
    <t>7;32;06.59302E</t>
  </si>
  <si>
    <t>55;47;50.78237N</t>
  </si>
  <si>
    <t>7;32;05.15643E</t>
  </si>
  <si>
    <t>55;47;51.03690N</t>
  </si>
  <si>
    <t>7;32;06.13536E</t>
  </si>
  <si>
    <t>55;47;51.01879N</t>
  </si>
  <si>
    <t>7;32;04.62536E</t>
  </si>
  <si>
    <t>0487_OI104287_SE_CPT_207_P41_20230623133039 - 0001.db</t>
  </si>
  <si>
    <t>230623133034.SBD</t>
  </si>
  <si>
    <t>OI104287_SEROV1_ET2200SSS_CPT_207_P41.001.jsf</t>
  </si>
  <si>
    <t>003513_20230623_13.29_OI104287SEROV1SPRINTNAV500.bin</t>
  </si>
  <si>
    <t>55;47;44.87083N</t>
  </si>
  <si>
    <t>7;32;06.31461E</t>
  </si>
  <si>
    <t>55;47;44.88078N</t>
  </si>
  <si>
    <t>7;32;04.85921E</t>
  </si>
  <si>
    <t>55;47;44.49308N</t>
  </si>
  <si>
    <t>7;32;05.86980E</t>
  </si>
  <si>
    <t>55;47;44.63530N</t>
  </si>
  <si>
    <t>7;32;04.35107E</t>
  </si>
  <si>
    <t>0488_OI104287_SE_CPT_207_P50_20230623133901 - 0001.db</t>
  </si>
  <si>
    <t>230623133842.SBD</t>
  </si>
  <si>
    <t>OI104287_SEROV1_ET2200SSS_CPT_207_P50.001.jsf</t>
  </si>
  <si>
    <t>55;47;50.62788N</t>
  </si>
  <si>
    <t>7;32;05.55111E</t>
  </si>
  <si>
    <t>55;47;50.76035N</t>
  </si>
  <si>
    <t>7;32;04.12144E</t>
  </si>
  <si>
    <t>55;47;52.67040N</t>
  </si>
  <si>
    <t>7;32;06.20523E</t>
  </si>
  <si>
    <t>55;47;52.69199N</t>
  </si>
  <si>
    <t>7;32;04.62566E</t>
  </si>
  <si>
    <t>Data is good, subsea transit  outside of cable excluzion zone</t>
  </si>
  <si>
    <t>Vessel transit to CPT_323, ROV latched</t>
  </si>
  <si>
    <t>55;47;54.48326N</t>
  </si>
  <si>
    <t>7;32;07.45617E</t>
  </si>
  <si>
    <t>55;47;54.57640N</t>
  </si>
  <si>
    <t>7;32;06.81062E</t>
  </si>
  <si>
    <t>55;48;39.49694N</t>
  </si>
  <si>
    <t>7;30;49.11473E</t>
  </si>
  <si>
    <t>55;48;39.55247N</t>
  </si>
  <si>
    <t>7;30;48.48485E</t>
  </si>
  <si>
    <t>55;48;39.49881N</t>
  </si>
  <si>
    <t>7;30;49.09581E</t>
  </si>
  <si>
    <t>55;48;39.59351N</t>
  </si>
  <si>
    <t>7;30;47.80199E</t>
  </si>
  <si>
    <t>0489_OI104287_SE_CPT_323_S50_20230623141605 - 0001.db</t>
  </si>
  <si>
    <t>003516_20230623_14.14_OI104287SEROV1SPRINTNAV500.bin</t>
  </si>
  <si>
    <t>55;48;39.49924N</t>
  </si>
  <si>
    <t>7;30;49.09025E</t>
  </si>
  <si>
    <t>55;48;39.59789N</t>
  </si>
  <si>
    <t>7;30;47.74315E</t>
  </si>
  <si>
    <t>OI104287_SE_SVX2_SVP_20230623_1413_554865N_0073081E_044</t>
  </si>
  <si>
    <t>55;48;39.49172N</t>
  </si>
  <si>
    <t>7;30;48.93895E</t>
  </si>
  <si>
    <t>55;48;39.71648N</t>
  </si>
  <si>
    <t>7;30;47.50145E</t>
  </si>
  <si>
    <t>SVP_044</t>
  </si>
  <si>
    <t>55;48;39.94311N</t>
  </si>
  <si>
    <t>7;30;48.91297E</t>
  </si>
  <si>
    <t>55;48;40.14602N</t>
  </si>
  <si>
    <t>7;30;47.46947E</t>
  </si>
  <si>
    <t>0490_OI104287_SE_CPT_323_S50_20230623141950 - 0001.db</t>
  </si>
  <si>
    <t>230623141944.SBD</t>
  </si>
  <si>
    <t>OI104287_SEROV1_ET2200SSS_CPT_323_S50.001.jsf</t>
  </si>
  <si>
    <t>55;48;46.49361N</t>
  </si>
  <si>
    <t>7;30;48.68456E</t>
  </si>
  <si>
    <t>55;48;46.85373N</t>
  </si>
  <si>
    <t>7;30;47.21298E</t>
  </si>
  <si>
    <t>0491_OI104287_SE_CPT_323_S41_20230623142830 - 0001.db</t>
  </si>
  <si>
    <t>OI104287_SEROV1_ET2200SSS_CPT_323_S41.001.jsf</t>
  </si>
  <si>
    <t>003517_20230623_14.29_OI104287SEROV1SPRINTNAV500.bin</t>
  </si>
  <si>
    <t>55;48;39.40549N</t>
  </si>
  <si>
    <t>7;30;48.30033E</t>
  </si>
  <si>
    <t>55;48;39.49771N</t>
  </si>
  <si>
    <t>7;30;47.04430E</t>
  </si>
  <si>
    <t>55;48;39.38377N</t>
  </si>
  <si>
    <t>7;30;48.27648E</t>
  </si>
  <si>
    <t>55;48;39.49424N</t>
  </si>
  <si>
    <t>7;30;47.04249E</t>
  </si>
  <si>
    <t>55;48;43.15316N</t>
  </si>
  <si>
    <t>7;30;47.72111E</t>
  </si>
  <si>
    <t>55;48;43.38664N</t>
  </si>
  <si>
    <t>7;30;46.31105E</t>
  </si>
  <si>
    <t>0492_OI104287_SE_CPT_323_S32_20230623143714 - 0001.db</t>
  </si>
  <si>
    <t>230623143658.SBD</t>
  </si>
  <si>
    <t>OI104287_SEROV1_ET2200SSS_CPT_323_S32.001.jsf</t>
  </si>
  <si>
    <t>55;48;46.39126N</t>
  </si>
  <si>
    <t>7;30;47.63326E</t>
  </si>
  <si>
    <t>55;48;46.59000N</t>
  </si>
  <si>
    <t>7;30;46.18885E</t>
  </si>
  <si>
    <t>55;48;46.52838N</t>
  </si>
  <si>
    <t>7;30;47.13823E</t>
  </si>
  <si>
    <t>55;48;46.44833N</t>
  </si>
  <si>
    <t>7;30;45.67557E</t>
  </si>
  <si>
    <t>0493_OI104287_SE_CPT_323_S23_20230623144616 - 0001.db</t>
  </si>
  <si>
    <t>230623144601.SBD</t>
  </si>
  <si>
    <t>OI104287_SEROV1_ET2200SSS_CPT_323_S23.001.jsf</t>
  </si>
  <si>
    <t>003518_20230623_14.44_OI104287SEROV1SPRINTNAV500.bin</t>
  </si>
  <si>
    <t>Log on. No MBES data</t>
  </si>
  <si>
    <t>55;48;40.47827N</t>
  </si>
  <si>
    <t>7;30;47.26813E</t>
  </si>
  <si>
    <t>55;48;40.35075N</t>
  </si>
  <si>
    <t>7;30;45.90641E</t>
  </si>
  <si>
    <t>55;48;39.87500N</t>
  </si>
  <si>
    <t>7;30;46.90719E</t>
  </si>
  <si>
    <t>55;48;40.07993N</t>
  </si>
  <si>
    <t>7;30;45.39736E</t>
  </si>
  <si>
    <t>0494_OI104287_SE_CPT_323_S14_20230623145504 - 0001.db</t>
  </si>
  <si>
    <t>230623145455.SBD</t>
  </si>
  <si>
    <t>OI104287_SEROV1_ET2200SSS_CPT_323_S14.001.jsf</t>
  </si>
  <si>
    <t>55;48;45.95918N</t>
  </si>
  <si>
    <t>7;30;46.59214E</t>
  </si>
  <si>
    <t>55;48;46.19999N</t>
  </si>
  <si>
    <t>7;30;45.17044E</t>
  </si>
  <si>
    <t>003519_20230623_14.59_OI104287SEROV1SPRINTNAV500.bin</t>
  </si>
  <si>
    <t>55;48;46.40707N</t>
  </si>
  <si>
    <t>7;30;46.21878E</t>
  </si>
  <si>
    <t>55;48;46.44456N</t>
  </si>
  <si>
    <t>7;30;44.64691E</t>
  </si>
  <si>
    <t>0495_OI104287_SE_CPT_323_S05_20230623150343 - 0001.db</t>
  </si>
  <si>
    <t>230623150330.SBD</t>
  </si>
  <si>
    <t>OI104287_SEROV1_ET2200SSS_CPT_323_S05.001.jsf</t>
  </si>
  <si>
    <t>55;48;40.34124N</t>
  </si>
  <si>
    <t>7;30;46.38469E</t>
  </si>
  <si>
    <t>55;48;40.33491N</t>
  </si>
  <si>
    <t>7;30;44.87714E</t>
  </si>
  <si>
    <t>55;48;39.87469N</t>
  </si>
  <si>
    <t>7;30;45.96697E</t>
  </si>
  <si>
    <t>55;48;40.06831N</t>
  </si>
  <si>
    <t>7;30;44.36749E</t>
  </si>
  <si>
    <t>0496_OI104287_SE_CPT_323_P05_20230623151257 - 0001.db</t>
  </si>
  <si>
    <t>230623151241.SBD</t>
  </si>
  <si>
    <t>OI104287_SEROV1_ET2200SSS_CPT_323_P05.001.jsf</t>
  </si>
  <si>
    <t>55;48;46.00592N</t>
  </si>
  <si>
    <t>7;30;45.62659E</t>
  </si>
  <si>
    <t>55;48;46.20286N</t>
  </si>
  <si>
    <t>7;30;44.13635E</t>
  </si>
  <si>
    <t>003520_20230623_15.14_OI104287SEROV1SPRINTNAV500.bin</t>
  </si>
  <si>
    <t>55;48;46.32811N</t>
  </si>
  <si>
    <t>7;30;45.16820E</t>
  </si>
  <si>
    <t>55;48;46.44004N</t>
  </si>
  <si>
    <t>7;30;43.61222E</t>
  </si>
  <si>
    <t>0497_OI104287_SE_CPT_323_P14_20230623152154 - 0001.db</t>
  </si>
  <si>
    <t>230623152145.SBD</t>
  </si>
  <si>
    <t>OI104287_SEROV1_ET2200SSS_CPT_323_P14.001.jsf</t>
  </si>
  <si>
    <t>55;48;40.12649N</t>
  </si>
  <si>
    <t>7;30;45.26876E</t>
  </si>
  <si>
    <t>55;48;40.18826N</t>
  </si>
  <si>
    <t>7;30;43.84728E</t>
  </si>
  <si>
    <t>55;48;39.97948N</t>
  </si>
  <si>
    <t>7;30;44.90385E</t>
  </si>
  <si>
    <t>55;48;40.14933N</t>
  </si>
  <si>
    <t>7;30;43.33099E</t>
  </si>
  <si>
    <t>0498_OI104287_SE_CPT_323_P23_20230623153109 - 0001.db</t>
  </si>
  <si>
    <t>230623153106.SBD</t>
  </si>
  <si>
    <t>OI104287_SEROV1_ET2200SSS_CPT_323_P23.001.jsf</t>
  </si>
  <si>
    <t>003521_20230623_15.29_OI104287SEROV1SPRINTNAV500.bin</t>
  </si>
  <si>
    <t>55;48;46.02896N</t>
  </si>
  <si>
    <t>7;30;44.59042E</t>
  </si>
  <si>
    <t>55;48;46.17631N</t>
  </si>
  <si>
    <t>7;30;43.10166E</t>
  </si>
  <si>
    <t>55;48;46.35685N</t>
  </si>
  <si>
    <t>7;30;44.11808E</t>
  </si>
  <si>
    <t>55;48;46.44396N</t>
  </si>
  <si>
    <t>7;30;42.57481E</t>
  </si>
  <si>
    <t>0499_OI104287_SE_CPT_323_P32_20230623153932 - 0001.db</t>
  </si>
  <si>
    <t>230623153917.SBD</t>
  </si>
  <si>
    <t>OI104287_SEROV1_ET2200SSS_CPT_323_P32.001.jsf</t>
  </si>
  <si>
    <t>55;48;40.29206N</t>
  </si>
  <si>
    <t>7;30;44.27073E</t>
  </si>
  <si>
    <t>55;48;40.29719N</t>
  </si>
  <si>
    <t>7;30;42.80594E</t>
  </si>
  <si>
    <t>003522_20230623_15.44_OI104287SEROV1SPRINTNAV500.bin</t>
  </si>
  <si>
    <t>55;48;39.93692N</t>
  </si>
  <si>
    <t>7;30;43.81437E</t>
  </si>
  <si>
    <t>55;48;40.05157N</t>
  </si>
  <si>
    <t>7;30;42.30112E</t>
  </si>
  <si>
    <t>0500_OI104287_SE_CPT_323_P41_20230623155022 - 0001.db</t>
  </si>
  <si>
    <t>230623155013.SBD</t>
  </si>
  <si>
    <t>OI104287_SEROV1_ET2200SSS_CPT_323_P41.001.jsf</t>
  </si>
  <si>
    <t>55;48;46.10013N</t>
  </si>
  <si>
    <t>7;30;43.56902E</t>
  </si>
  <si>
    <t>55;48;46.20648N</t>
  </si>
  <si>
    <t>7;30;42.06515E</t>
  </si>
  <si>
    <t>55;48;46.41416N</t>
  </si>
  <si>
    <t>7;30;43.04787E</t>
  </si>
  <si>
    <t>55;48;46.40533N</t>
  </si>
  <si>
    <t>7;30;41.54976E</t>
  </si>
  <si>
    <t>0501_OI104287_SE_CPT_323_P50_20230623160105 - 0001.db</t>
  </si>
  <si>
    <t>230623160048.SBD</t>
  </si>
  <si>
    <t>OI104287_SEROV1_ET2200SSS_CPT_323_P50.001.jsf</t>
  </si>
  <si>
    <t>003523_20230623_15.59_OI104287SEROV1SPRINTNAV500.bin</t>
  </si>
  <si>
    <t>55;48;40.18532N</t>
  </si>
  <si>
    <t>7;30;43.16830E</t>
  </si>
  <si>
    <t>55;48;40.22598N</t>
  </si>
  <si>
    <t>7;30;41.77698E</t>
  </si>
  <si>
    <t>55;48;40.00520N</t>
  </si>
  <si>
    <t>7;30;48.40692E</t>
  </si>
  <si>
    <t>55;48;40.11222N</t>
  </si>
  <si>
    <t>7;30;46.94835E</t>
  </si>
  <si>
    <t>0502_OI104287_SE_CPT_323_S41_20230623162350 - 0001.db</t>
  </si>
  <si>
    <t>230623162340.SBD</t>
  </si>
  <si>
    <t>003524_20230623_16.14_OI104287SEROV1SPRINTNAV500.bin</t>
  </si>
  <si>
    <t>55;48;46.26153N</t>
  </si>
  <si>
    <t>7;30;48.16628E</t>
  </si>
  <si>
    <t>55;48;46.33593N</t>
  </si>
  <si>
    <t>7;30;46.71359E</t>
  </si>
  <si>
    <t>003525_20230623_16.29_OI104287SEROV1SPRINTNAV500.bin</t>
  </si>
  <si>
    <t>55;50;14.34270N</t>
  </si>
  <si>
    <t>7;30;56.62400E</t>
  </si>
  <si>
    <t>55;50;14.54819N</t>
  </si>
  <si>
    <t>7;30;56.02675E</t>
  </si>
  <si>
    <t>Vessel transit to BH_048, ROV latched</t>
  </si>
  <si>
    <t xml:space="preserve">Swapping the order of CPT038 and BH048 due to simops with franklin. </t>
  </si>
  <si>
    <t>OI104287_SE_SVX2_SVP_20230623_1701_555027N_0073095E_045</t>
  </si>
  <si>
    <t>55;50;16.61430N</t>
  </si>
  <si>
    <t>7;30;57.52563E</t>
  </si>
  <si>
    <t>55;50;16.71610N</t>
  </si>
  <si>
    <t>7;30;56.22259E</t>
  </si>
  <si>
    <t>SVP_045</t>
  </si>
  <si>
    <t>55;50;17.78539N</t>
  </si>
  <si>
    <t>7;30;57.45837E</t>
  </si>
  <si>
    <t>55;50;17.80994N</t>
  </si>
  <si>
    <t>7;30;56.13900E</t>
  </si>
  <si>
    <t>0503_OI104287_SE_BH_048_P72_20230623170905 - 0001.db</t>
  </si>
  <si>
    <t>230623170854.SBD</t>
  </si>
  <si>
    <t>OI104287_SEROV1_ET2200SSS_BH_048_P72.001.jsf</t>
  </si>
  <si>
    <t>003527_20230623_16.59_OI104287SEROV1SPRINTNAV500.bin</t>
  </si>
  <si>
    <t>Log on - SSS data not recorded</t>
  </si>
  <si>
    <t>Log off - SSS data not recorded</t>
  </si>
  <si>
    <t>55;50;25.09210N</t>
  </si>
  <si>
    <t>7;30;57.19389E</t>
  </si>
  <si>
    <t>55;50;25.18135N</t>
  </si>
  <si>
    <t>7;30;55.85928E</t>
  </si>
  <si>
    <t>003528_20230623_17.14_OI104287SEROV1SPRINTNAV500.bin</t>
  </si>
  <si>
    <t>55;50;25.52450N</t>
  </si>
  <si>
    <t>7;30;57.66728E</t>
  </si>
  <si>
    <t>55;50;25.40525N</t>
  </si>
  <si>
    <t>7;30;56.36984E</t>
  </si>
  <si>
    <t>0504_OI104287_SE_BH_048_P63_20230623172207 - 0001.db</t>
  </si>
  <si>
    <t>230623172140.SBD</t>
  </si>
  <si>
    <t>OI104287_SEROV1_ET2200SSS_BH_048_P63.001.jsf</t>
  </si>
  <si>
    <t>55;50;17.99032N</t>
  </si>
  <si>
    <t>7;30;57.81915E</t>
  </si>
  <si>
    <t>55;50;17.96866N</t>
  </si>
  <si>
    <t>7;30;56.65439E</t>
  </si>
  <si>
    <t>003529_20230623_17.29_OI104287SEROV1SPRINTNAV500.bin</t>
  </si>
  <si>
    <t>55;50;16.86575N</t>
  </si>
  <si>
    <t>7;30;58.64877E</t>
  </si>
  <si>
    <t>55;50;17.11471N</t>
  </si>
  <si>
    <t>7;30;57.20417E</t>
  </si>
  <si>
    <t>Restarting naviscan pc</t>
  </si>
  <si>
    <t>55;50;17.68388N</t>
  </si>
  <si>
    <t>7;30;58.60198E</t>
  </si>
  <si>
    <t>55;50;17.77086N</t>
  </si>
  <si>
    <t>7;30;57.17038E</t>
  </si>
  <si>
    <t>0505_OI104287_SE_BH_048_P54_20230623174249 - 0001.db</t>
  </si>
  <si>
    <t>230623174157.SBD</t>
  </si>
  <si>
    <t>OI104287_SEROV1_ET2200SSS_BH_048_P54.001.jsf</t>
  </si>
  <si>
    <t>55;50;25.13440N</t>
  </si>
  <si>
    <t>7;30;58.32950E</t>
  </si>
  <si>
    <t>55;50;25.20745N</t>
  </si>
  <si>
    <t>7;30;56.89217E</t>
  </si>
  <si>
    <t>003530_20230623_17.44_OI104287SEROV1SPRINTNAV500.bin</t>
  </si>
  <si>
    <t>55;50;25.26986N</t>
  </si>
  <si>
    <t>7;30;58.91661E</t>
  </si>
  <si>
    <t>55;50;25.41475N</t>
  </si>
  <si>
    <t>7;30;57.40182E</t>
  </si>
  <si>
    <t>0506_OI104287_SE_BH_048_P45_20230623175437 - 0001.db</t>
  </si>
  <si>
    <t>230623175413.SBD</t>
  </si>
  <si>
    <t>OI104287_SEROV1_ET2200SSS_BH_048_P45.001.jsf</t>
  </si>
  <si>
    <t>55;50;17.84134N</t>
  </si>
  <si>
    <t>7;30;59.06791E</t>
  </si>
  <si>
    <t>55;50;17.93984N</t>
  </si>
  <si>
    <t>7;30;57.68848E</t>
  </si>
  <si>
    <t>003531_20230623_17.59_OI104287SEROV1SPRINTNAV500.bin</t>
  </si>
  <si>
    <t>55;50;17.77137N</t>
  </si>
  <si>
    <t>7;30;59.46736E</t>
  </si>
  <si>
    <t>55;50;17.74521N</t>
  </si>
  <si>
    <t>7;30;58.21352E</t>
  </si>
  <si>
    <t>0507_OI104287_SE_BH_048_P36_20230623180613 - 0001.db</t>
  </si>
  <si>
    <t>230623180547.SBD</t>
  </si>
  <si>
    <t>OI104287_SEROV1_ET2200SSS_BH_048_P36.001.jsf</t>
  </si>
  <si>
    <t>55;50;25.16453N</t>
  </si>
  <si>
    <t>7;30;59.29703E</t>
  </si>
  <si>
    <t>55;50;25.19931N</t>
  </si>
  <si>
    <t>7;30;57.92656E</t>
  </si>
  <si>
    <t>55;50;25.34299N</t>
  </si>
  <si>
    <t>7;30;59.68758E</t>
  </si>
  <si>
    <t>55;50;25.40555N</t>
  </si>
  <si>
    <t>7;30;58.43621E</t>
  </si>
  <si>
    <t>0508_OI104287_SE_BH_048_P27_20230623181700 - 0001.db</t>
  </si>
  <si>
    <t>230623181638.SBD</t>
  </si>
  <si>
    <t>OI104287_SEROV1_ET2200SSS_BH_048_P27.001.jsf</t>
  </si>
  <si>
    <t>003532_20230623_18.14_OI104287SEROV1SPRINTNAV500.bin</t>
  </si>
  <si>
    <t>55;50;17.83840N</t>
  </si>
  <si>
    <t>7;30;59.84898E</t>
  </si>
  <si>
    <t>55;50;17.93909N</t>
  </si>
  <si>
    <t>7;30;58.72016E</t>
  </si>
  <si>
    <t>55;50;17.69031N</t>
  </si>
  <si>
    <t>7;31;00.39528E</t>
  </si>
  <si>
    <t>55;50;17.78338N</t>
  </si>
  <si>
    <t>7;30;59.24279E</t>
  </si>
  <si>
    <t>0509_OI104287_SE_BH_048_P18_20230623182810 - 0001.db</t>
  </si>
  <si>
    <t>230623182803.SBD</t>
  </si>
  <si>
    <t>OI104287_SEROV1_ET2200SSS_BH_048_P18.001.jsf</t>
  </si>
  <si>
    <t>55;50;25.19115N</t>
  </si>
  <si>
    <t>7;31;00.22373E</t>
  </si>
  <si>
    <t>55;50;25.20278N</t>
  </si>
  <si>
    <t>7;30;58.95945E</t>
  </si>
  <si>
    <t>003533_20230623_18.29_OI104287SEROV1SPRINTNAV500.bin</t>
  </si>
  <si>
    <t>55;50;25.37629N</t>
  </si>
  <si>
    <t>7;31;00.62804E</t>
  </si>
  <si>
    <t>55;50;25.27520N</t>
  </si>
  <si>
    <t>7;30;59.47936E</t>
  </si>
  <si>
    <t>0510_OI104287_SE_BH_048_P09_20230623183923 - 0001.db</t>
  </si>
  <si>
    <t>230623183915.SBD</t>
  </si>
  <si>
    <t>OI104287_SEROV1_ET2200SSS_BH_048_P09.001.jsf</t>
  </si>
  <si>
    <t>55;50;17.91342N</t>
  </si>
  <si>
    <t>7;31;00.83540E</t>
  </si>
  <si>
    <t>55;50;17.97786N</t>
  </si>
  <si>
    <t>7;30;59.75697E</t>
  </si>
  <si>
    <t>003534_20230623_18.44_OI104287SEROV1SPRINTNAV500.bin</t>
  </si>
  <si>
    <t>55;50;17.57298N</t>
  </si>
  <si>
    <t>7;31;01.40854E</t>
  </si>
  <si>
    <t>55;50;17.76468N</t>
  </si>
  <si>
    <t>7;31;00.28201E</t>
  </si>
  <si>
    <t>0511_OI104287_SE_BH_048_C00_20230623185050 - 0001.db</t>
  </si>
  <si>
    <t>230623185036.SBD</t>
  </si>
  <si>
    <t>OI104287_SEROV1_ET2200SSS_BH_048_CO0.001.jsf</t>
  </si>
  <si>
    <t>55;50;25.08033N</t>
  </si>
  <si>
    <t>7;31;01.23921E</t>
  </si>
  <si>
    <t>55;50;25.22797N</t>
  </si>
  <si>
    <t>7;30;59.99535E</t>
  </si>
  <si>
    <t>55;50;25.14698N</t>
  </si>
  <si>
    <t>7;31;01.73065E</t>
  </si>
  <si>
    <t>55;50;25.43271N</t>
  </si>
  <si>
    <t>7;31;00.51556E</t>
  </si>
  <si>
    <t>0512_OI104287_SE_BH_048_S09_20230623190211 - 0001.db</t>
  </si>
  <si>
    <t>230623190142.SBD</t>
  </si>
  <si>
    <t>OI104287_SEROV1_ET2200SSS_BH_048_S09.001.jsf</t>
  </si>
  <si>
    <t>003535_20230623_18.59_OI104287SEROV1SPRINTNAV500.bin</t>
  </si>
  <si>
    <t>55;50;17.63795N</t>
  </si>
  <si>
    <t>7;31;01.90653E</t>
  </si>
  <si>
    <t>55;50;17.97273N</t>
  </si>
  <si>
    <t>7;31;00.79860E</t>
  </si>
  <si>
    <t>55;50;17.64814N</t>
  </si>
  <si>
    <t>7;31;02.65620E</t>
  </si>
  <si>
    <t>55;50;17.75442N</t>
  </si>
  <si>
    <t>7;31;01.31309E</t>
  </si>
  <si>
    <t>0513_OI104287_SE_BH_048_S18_20230623191400 - 0001.db</t>
  </si>
  <si>
    <t>230623191333.SBD</t>
  </si>
  <si>
    <t>OI104287_SEROV1_ET2200SSS_BH_048_S18.001.jsf</t>
  </si>
  <si>
    <t>55;50;25.08708N</t>
  </si>
  <si>
    <t>7;31;02.47140E</t>
  </si>
  <si>
    <t>55;50;25.21047N</t>
  </si>
  <si>
    <t>7;31;01.03970E</t>
  </si>
  <si>
    <t>003536_20230623_19.14_OI104287SEROV1SPRINTNAV500.bin</t>
  </si>
  <si>
    <t>55;50;25.32353N</t>
  </si>
  <si>
    <t>7;31;02.95829E</t>
  </si>
  <si>
    <t>55;50;25.41008N</t>
  </si>
  <si>
    <t>7;31;01.55177E</t>
  </si>
  <si>
    <t>0514_OI104287_SE_BH_048_S27_20230623192441 - 0001.db</t>
  </si>
  <si>
    <t>230623192418.SBD</t>
  </si>
  <si>
    <t>OI104287_SEROV1_ET2200SSS_BH_048_S27.001.jsf</t>
  </si>
  <si>
    <t>55;50;17.83821N</t>
  </si>
  <si>
    <t>7;31;03.11143E</t>
  </si>
  <si>
    <t>55;50;17.95568N</t>
  </si>
  <si>
    <t>7;31;01.82757E</t>
  </si>
  <si>
    <t>003537_20230623_19.29_OI104287SEROV1SPRINTNAV500.bin</t>
  </si>
  <si>
    <t>55;50;17.69515N</t>
  </si>
  <si>
    <t>7;31;03.76449E</t>
  </si>
  <si>
    <t>7;31;02.34446E</t>
  </si>
  <si>
    <t>0515_OI104287_SE_BH_048_S36_20230623193610 - 0001.db</t>
  </si>
  <si>
    <t>230623193540.SBD</t>
  </si>
  <si>
    <t>OI104287_SEROV1_ET2200SSS_BH_048_S36.001.jsf</t>
  </si>
  <si>
    <t>55;50;25.14742N</t>
  </si>
  <si>
    <t>7;31;03.52827E</t>
  </si>
  <si>
    <t>55;50;25.19523N</t>
  </si>
  <si>
    <t>7;31;02.06715E</t>
  </si>
  <si>
    <t>55;50;25.17125N</t>
  </si>
  <si>
    <t>7;31;03.97800E</t>
  </si>
  <si>
    <t>55;50;25.24910N</t>
  </si>
  <si>
    <t>7;31;02.58164E</t>
  </si>
  <si>
    <t>0516_OI104287_SE_BH_048_S45_20230623194746 - 0001.db</t>
  </si>
  <si>
    <t>230623194741.SBD</t>
  </si>
  <si>
    <t>OI104287_SEROV1_ET2200SSS_BH_048_S45.001.jsf</t>
  </si>
  <si>
    <t>003538_20230623_19.44_OI104287SEROV1SPRINTNAV500.bin</t>
  </si>
  <si>
    <t>55;50;17.90848N</t>
  </si>
  <si>
    <t>7;31;04.13449E</t>
  </si>
  <si>
    <t>55;50;18.01814N</t>
  </si>
  <si>
    <t>7;31;02.85321E</t>
  </si>
  <si>
    <t>55;50;17.55075N</t>
  </si>
  <si>
    <t>7;31;04.78861E</t>
  </si>
  <si>
    <t>55;50;17.79666N</t>
  </si>
  <si>
    <t>7;31;03.38549E</t>
  </si>
  <si>
    <t>0517_OI104287_SE_BH_048_S54_20230623195848 - 0001.db</t>
  </si>
  <si>
    <t>230623195820.SBD</t>
  </si>
  <si>
    <t>OI104287_SEROV1_ET2200SSS_BH_048_S54.001.jsf</t>
  </si>
  <si>
    <t>55;50;25.13174N</t>
  </si>
  <si>
    <t>7;31;04.57106E</t>
  </si>
  <si>
    <t>55;50;25.24276N</t>
  </si>
  <si>
    <t>7;31;03.10698E</t>
  </si>
  <si>
    <t>003539_20230623_19.59_OI104287SEROV1SPRINTNAV500.bin</t>
  </si>
  <si>
    <t>55;50;25.46237N</t>
  </si>
  <si>
    <t>7;31;05.11521E</t>
  </si>
  <si>
    <t>55;50;25.44946N</t>
  </si>
  <si>
    <t>7;31;03.60728E</t>
  </si>
  <si>
    <t>0518_OI104287_SE_BH_048_S63_20230623201105 - 0001.db</t>
  </si>
  <si>
    <t>230623201051.SBD</t>
  </si>
  <si>
    <t>OI104287_SEROV1_ET2200SSS_BH_048_S63.001.jsf</t>
  </si>
  <si>
    <t>55;50;18.03495N</t>
  </si>
  <si>
    <t>7;31;05.22554E</t>
  </si>
  <si>
    <t>55;50;17.98887N</t>
  </si>
  <si>
    <t>7;31;03.89304E</t>
  </si>
  <si>
    <t>003540_20230623_20.14_OI104287SEROV1SPRINTNAV500.bin</t>
  </si>
  <si>
    <t>55;50;17.47112N</t>
  </si>
  <si>
    <t>7;31;05.68829E</t>
  </si>
  <si>
    <t>55;50;17.79440N</t>
  </si>
  <si>
    <t>7;31;04.41687E</t>
  </si>
  <si>
    <t>0519_OI104287_SE_BH_048_S72_20230623202151 - 0001.db</t>
  </si>
  <si>
    <t>230623202141.SBD</t>
  </si>
  <si>
    <t>OI104287_SEROV1_ET2200SSS_BH_048_S72.001.jsf</t>
  </si>
  <si>
    <t>55;50;25.02531N</t>
  </si>
  <si>
    <t>7;31;05.50741E</t>
  </si>
  <si>
    <t>55;50;25.24804N</t>
  </si>
  <si>
    <t>7;31;04.14288E</t>
  </si>
  <si>
    <t>003541_20230623_20.29_OI104287SEROV1SPRINTNAV500.bin</t>
  </si>
  <si>
    <t>BH_048_C00_INF0001</t>
  </si>
  <si>
    <t>55;50;25.32556N</t>
  </si>
  <si>
    <t>7;31;01.24583E</t>
  </si>
  <si>
    <t>55;50;25.43920N</t>
  </si>
  <si>
    <t>7;30;59.99233E</t>
  </si>
  <si>
    <t>0520_OI104287_SE_BH_048_C00_INF0001_20230623204600 - 0001.db</t>
  </si>
  <si>
    <t>003542_20230623_20.44_OI104287SEROV1SPRINTNAV500.bin</t>
  </si>
  <si>
    <t>55;50;17.76896N</t>
  </si>
  <si>
    <t>7;31;01.40708E</t>
  </si>
  <si>
    <t>55;50;17.84781N</t>
  </si>
  <si>
    <t>7;31;00.27718E</t>
  </si>
  <si>
    <t>BH_048_P45_INF0001</t>
  </si>
  <si>
    <t>55;50;17.61575N</t>
  </si>
  <si>
    <t>7;30;58.84831E</t>
  </si>
  <si>
    <t>55;50;17.73963N</t>
  </si>
  <si>
    <t>7;30;57.69090E</t>
  </si>
  <si>
    <t>0521_OI104287_SE_BH_048_P45_INF0001_20230623210112 - 0001.db</t>
  </si>
  <si>
    <t>003543_20230623_20.59_OI104287SEROV1SPRINTNAV500.bin</t>
  </si>
  <si>
    <t>55;50;25.10201N</t>
  </si>
  <si>
    <t>7;30;58.57907E</t>
  </si>
  <si>
    <t>55;50;25.22450N</t>
  </si>
  <si>
    <t>7;30;57.41631E</t>
  </si>
  <si>
    <t>BH_048_P63_INF0001</t>
  </si>
  <si>
    <t>55;50;25.47995N</t>
  </si>
  <si>
    <t>7;30;57.59143E</t>
  </si>
  <si>
    <t>55;50;25.46002N</t>
  </si>
  <si>
    <t>7;30;56.36411E</t>
  </si>
  <si>
    <t>0522_OI104287_SE_BH_048_P63_INF0001_20230623211404 - 0001.db</t>
  </si>
  <si>
    <t>55;50;17.95457N</t>
  </si>
  <si>
    <t>7;30;57.79102E</t>
  </si>
  <si>
    <t>55;50;17.91917N</t>
  </si>
  <si>
    <t>7;30;56.64956E</t>
  </si>
  <si>
    <t>003544_20230623_21.14_OI104287SEROV1SPRINTNAV500.bin</t>
  </si>
  <si>
    <t>BH_048_P72_INF0001</t>
  </si>
  <si>
    <t>55;50;17.70276N</t>
  </si>
  <si>
    <t>7;30;57.49030E</t>
  </si>
  <si>
    <t>55;50;17.76709N</t>
  </si>
  <si>
    <t>7;30;56.14082E</t>
  </si>
  <si>
    <t>0523_OI104287_SE_BH_048_P72_INF0001_20230623212728 - 0001.db</t>
  </si>
  <si>
    <t>55;50;25.31750N</t>
  </si>
  <si>
    <t>7;30;57.21814E</t>
  </si>
  <si>
    <t>55;50;25.32046N</t>
  </si>
  <si>
    <t>7;30;55.85777E</t>
  </si>
  <si>
    <t>003545_20230623_21.29_OI104287SEROV1SPRINTNAV500.bin</t>
  </si>
  <si>
    <t>55;50;25.74541N</t>
  </si>
  <si>
    <t>7;30;57.67241E</t>
  </si>
  <si>
    <t>55;50;25.93286N</t>
  </si>
  <si>
    <t>7;30;57.15137E</t>
  </si>
  <si>
    <t>Transit to CPT_038, ROV latched</t>
  </si>
  <si>
    <t>OI104287_SE_SVX2_SVP_20230623_2209_554962N_0073281E_046</t>
  </si>
  <si>
    <t>55;49;37.49537N</t>
  </si>
  <si>
    <t>7;32;49.02769E</t>
  </si>
  <si>
    <t>55;49;37.42513N</t>
  </si>
  <si>
    <t>7;32;48.17672E</t>
  </si>
  <si>
    <t>SVP_046</t>
  </si>
  <si>
    <t>55;49;36.47924N</t>
  </si>
  <si>
    <t>7;32;49.07315E</t>
  </si>
  <si>
    <t>55;49;36.45063N</t>
  </si>
  <si>
    <t>7;32;47.87527E</t>
  </si>
  <si>
    <t>0524_OI104287_SE_CPT_038_P50_20230623221735 - 0001.db</t>
  </si>
  <si>
    <t>230623221725.SBD</t>
  </si>
  <si>
    <t>OI104287_SEROV1_ET2200SSS_CPT_038_P50.001.jsf</t>
  </si>
  <si>
    <t>003548_20230623_22.14_OI104287SEROV1SPRINTNAV500.bin</t>
  </si>
  <si>
    <t>55;49;30.49964N</t>
  </si>
  <si>
    <t>7;32;49.32099E</t>
  </si>
  <si>
    <t>55;49;30.59837N</t>
  </si>
  <si>
    <t>7;32;48.09585E</t>
  </si>
  <si>
    <t>55;49;30.28441N</t>
  </si>
  <si>
    <t>7;32;49.84088E</t>
  </si>
  <si>
    <t>55;49;30.40510N</t>
  </si>
  <si>
    <t>7;32;48.61576E</t>
  </si>
  <si>
    <t>0525_OI104287_SE_CPT_038_P41_20230623222715 - 0001.db</t>
  </si>
  <si>
    <t>230623222700.SBD</t>
  </si>
  <si>
    <t>OI104287_SEROV1_ET2200SSS_CPT_038_P41.001.jsf</t>
  </si>
  <si>
    <t>55;49;36.21709N</t>
  </si>
  <si>
    <t>7;32;49.60525E</t>
  </si>
  <si>
    <t>55;49;36.34155N</t>
  </si>
  <si>
    <t>7;32;48.39700E</t>
  </si>
  <si>
    <t>003549_20230623_22.29_OI104287SEROV1SPRINTNAV500.bin</t>
  </si>
  <si>
    <t>55;49;36.58453N</t>
  </si>
  <si>
    <t>7;32;50.13582E</t>
  </si>
  <si>
    <t>55;49;36.56831N</t>
  </si>
  <si>
    <t>7;32;48.90091E</t>
  </si>
  <si>
    <t>0526_OI104287_SE_CPT_038_P32_20230623223732 - 0001.db</t>
  </si>
  <si>
    <t>230623223706.SBD</t>
  </si>
  <si>
    <t>OI104287_SEROV1_ET2200SSS_CPT_038_P32.001.jsf</t>
  </si>
  <si>
    <t>55;49;30.58654N</t>
  </si>
  <si>
    <t>7;32;50.34163E</t>
  </si>
  <si>
    <t>55;49;30.62658N</t>
  </si>
  <si>
    <t>7;32;49.12873E</t>
  </si>
  <si>
    <t>55;49;30.36074N</t>
  </si>
  <si>
    <t>7;32;50.87824E</t>
  </si>
  <si>
    <t>55;49;30.43180N</t>
  </si>
  <si>
    <t>7;32;49.64593E</t>
  </si>
  <si>
    <t>0527_OI104287_SE_CPT_038_P23_20230623224716 - 0001.db</t>
  </si>
  <si>
    <t>230623224701.SBD</t>
  </si>
  <si>
    <t>OI104287_SEROV1_ET2200SSS_CPT_038_P23.001.jsf</t>
  </si>
  <si>
    <t>003550_20230623_22.44_OI104287SEROV1SPRINTNAV500.bin</t>
  </si>
  <si>
    <t>55;49;35.23338N</t>
  </si>
  <si>
    <t>7;32;50.65953E</t>
  </si>
  <si>
    <t>55;49;35.35211N</t>
  </si>
  <si>
    <t>7;32;49.46398E</t>
  </si>
  <si>
    <t>Weather Update: WS knots, WG knots, WH  m</t>
  </si>
  <si>
    <t>55;49;36.21756N</t>
  </si>
  <si>
    <t>7;32;50.64900E</t>
  </si>
  <si>
    <t>55;49;36.34396N</t>
  </si>
  <si>
    <t>7;32;49.42867E</t>
  </si>
  <si>
    <t>Weather Update: WS 15knots, WG 18knots, WH 1-1.5m</t>
  </si>
  <si>
    <t>55;49;36.47831N</t>
  </si>
  <si>
    <t>7;32;51.35523E</t>
  </si>
  <si>
    <t>55;49;36.55322N</t>
  </si>
  <si>
    <t>7;32;49.93983E</t>
  </si>
  <si>
    <t>0528_OI104287_SE_CPT_038_P14_20230623225844 - 0001.db</t>
  </si>
  <si>
    <t>230623225817.SBD</t>
  </si>
  <si>
    <t>OI104287_SEROV1_ET2200SSS_CPT_038_P14.001.jsf</t>
  </si>
  <si>
    <t>55;49;30.69104N</t>
  </si>
  <si>
    <t>7;32;51.50286E</t>
  </si>
  <si>
    <t>55;49;30.65555N</t>
  </si>
  <si>
    <t>7;32;50.16796E</t>
  </si>
  <si>
    <t>003551_20230623_22.59_OI104287SEROV1SPRINTNAV500.bin</t>
  </si>
  <si>
    <t>55;49;30.31280N</t>
  </si>
  <si>
    <t>7;32;52.11341E</t>
  </si>
  <si>
    <t>55;49;30.51493N</t>
  </si>
  <si>
    <t>7;32;50.65528E</t>
  </si>
  <si>
    <t>0529_OI104287_SE_CPT_038_P05_20230623230954 - 0001.db</t>
  </si>
  <si>
    <t>230623230927.SBD</t>
  </si>
  <si>
    <t>OI104287_SEROV1_ET2200SSS_CPT_038_P05.001.jsf</t>
  </si>
  <si>
    <t>55;49;31.04341N</t>
  </si>
  <si>
    <t>7;32;52.07076E</t>
  </si>
  <si>
    <t>55;49;31.04495N</t>
  </si>
  <si>
    <t>7;32;50.69783E</t>
  </si>
  <si>
    <t>55;49;31.25742N</t>
  </si>
  <si>
    <t>7;32;52.05383E</t>
  </si>
  <si>
    <t>55;49;30.92607N</t>
  </si>
  <si>
    <t>7;32;50.82335E</t>
  </si>
  <si>
    <t>Motion and low altitude on WROV beginning of line, re-start line</t>
  </si>
  <si>
    <t>55;49;30.40823N</t>
  </si>
  <si>
    <t>7;32;52.09973E</t>
  </si>
  <si>
    <t>55;49;30.44100N</t>
  </si>
  <si>
    <t>7;32;50.66916E</t>
  </si>
  <si>
    <t>0530_OI104287_SE_CPT_038_P05_20230623231658 - 0001.db</t>
  </si>
  <si>
    <t>230623231649.SBD</t>
  </si>
  <si>
    <t>OI104287_SEROV1_ET2200SSS_CPT_038_P05.002.jsf</t>
  </si>
  <si>
    <t>003552_20230623_23.14_OI104287SEROV1SPRINTNAV500.bin</t>
  </si>
  <si>
    <t>55;49;36.42423N</t>
  </si>
  <si>
    <t>7;32;51.89370E</t>
  </si>
  <si>
    <t>55;49;36.33898N</t>
  </si>
  <si>
    <t>7;32;50.46095E</t>
  </si>
  <si>
    <t>55;49;36.63329N</t>
  </si>
  <si>
    <t>7;32;52.43412E</t>
  </si>
  <si>
    <t>55;49;36.55745N</t>
  </si>
  <si>
    <t>7;32;50.97302E</t>
  </si>
  <si>
    <t>0531_OI104287_SE_CPT_038_S05_20230623232707 - 0001.db</t>
  </si>
  <si>
    <t>230623232701.SBD</t>
  </si>
  <si>
    <t>OI104287_SEROV1_ET2200SSS_CPT_038_S05.001.jsf</t>
  </si>
  <si>
    <t>55;49;30.71399N</t>
  </si>
  <si>
    <t>7;32;52.62792E</t>
  </si>
  <si>
    <t>55;49;30.66068N</t>
  </si>
  <si>
    <t>7;32;51.19994E</t>
  </si>
  <si>
    <t>003553_20230623_23.29_OI104287SEROV1SPRINTNAV500.bin</t>
  </si>
  <si>
    <t>55;49;30.33910N</t>
  </si>
  <si>
    <t>7;32;53.16644E</t>
  </si>
  <si>
    <t>55;49;30.47027N</t>
  </si>
  <si>
    <t>7;32;51.71170E</t>
  </si>
  <si>
    <t>0532_OI104287_SE_CPT_038_S14_20230623233707 - 0001.db</t>
  </si>
  <si>
    <t>230623233658.SBD</t>
  </si>
  <si>
    <t>OI104287_SEROV1_ET2200SSS_CPT_038_S14.001.jsf</t>
  </si>
  <si>
    <t>55;49;36.26828N</t>
  </si>
  <si>
    <t>7;32;52.93130E</t>
  </si>
  <si>
    <t>55;49;36.32148N</t>
  </si>
  <si>
    <t>7;32;51.50048E</t>
  </si>
  <si>
    <t>55;49;36.61901N</t>
  </si>
  <si>
    <t>7;32;53.47788E</t>
  </si>
  <si>
    <t>55;49;36.53014N</t>
  </si>
  <si>
    <t>7;32;52.01345E</t>
  </si>
  <si>
    <t>0533_OI104287_SE_CPT_038_S23_20230623234649 - 0001.db</t>
  </si>
  <si>
    <t>230623234641.SBD</t>
  </si>
  <si>
    <t>OI104287_SEROV1_ET2200SSS_CPT_038_S23.001.jsf</t>
  </si>
  <si>
    <t>003554_20230623_23.44_OI104287SEROV1SPRINTNAV500.bin</t>
  </si>
  <si>
    <t>55;49;30.77704N</t>
  </si>
  <si>
    <t>7;32;53.63291E</t>
  </si>
  <si>
    <t>55;49;30.67109N</t>
  </si>
  <si>
    <t>7;32;52.23161E</t>
  </si>
  <si>
    <t>55;49;30.82214N</t>
  </si>
  <si>
    <t>7;32;54.17599E</t>
  </si>
  <si>
    <t>55;49;30.47088N</t>
  </si>
  <si>
    <t>7;32;52.75787E</t>
  </si>
  <si>
    <t>0534_OI104287_SE_CPT_038_S32_20230623235705 - 0001.db</t>
  </si>
  <si>
    <t>230623235656.SBD</t>
  </si>
  <si>
    <t>OI104287_SEROV1_ET2200SSS_CPT_038_S32.001.jsf</t>
  </si>
  <si>
    <t>55;49;33.74377N</t>
  </si>
  <si>
    <t>7;32;54.06957E</t>
  </si>
  <si>
    <t>55;49;33.83205N</t>
  </si>
  <si>
    <t>7;32;52.62660E</t>
  </si>
  <si>
    <t>55;49;36.19973N</t>
  </si>
  <si>
    <t>7;32;54.02328E</t>
  </si>
  <si>
    <t>55;49;36.34637N</t>
  </si>
  <si>
    <t>7;32;52.53638E</t>
  </si>
  <si>
    <t>003555_20230623_23.59_OI104287SEROV1SPRINTNAV500.bin</t>
  </si>
  <si>
    <t>55;49;35.97625N</t>
  </si>
  <si>
    <t>7;32;54.58507E</t>
  </si>
  <si>
    <t>55;49;36.42091N</t>
  </si>
  <si>
    <t>7;32;53.01284E</t>
  </si>
  <si>
    <t>0535_OI104287_SE_CPT_038_S41_20230624000706 - 0001.db</t>
  </si>
  <si>
    <t>230624000703.SBD</t>
  </si>
  <si>
    <t>OI104287_SEROV1_ET2200SSS_CPT_038_S41.001.jsf</t>
  </si>
  <si>
    <t>55;49;30.94842N</t>
  </si>
  <si>
    <t>7;32;54.72212E</t>
  </si>
  <si>
    <t>55;49;30.68331N</t>
  </si>
  <si>
    <t>7;32;53.27627E</t>
  </si>
  <si>
    <t>55;49;30.44681N</t>
  </si>
  <si>
    <t>7;32;55.23500E</t>
  </si>
  <si>
    <t>55;49;30.45337N</t>
  </si>
  <si>
    <t>7;32;53.79045E</t>
  </si>
  <si>
    <t>0536_OI104287_SE_CPT_038_S50_20230624001550 - 0001.db</t>
  </si>
  <si>
    <t>230624001537.SBD</t>
  </si>
  <si>
    <t>OI104287_SEROV1_ET2200SSS_CPT_038_S50.001.jsf</t>
  </si>
  <si>
    <t>003556_20230624_00.14_OI104287SEROV1SPRINTNAV500.bin</t>
  </si>
  <si>
    <t>55;49;36.41266N</t>
  </si>
  <si>
    <t>7;32;55.04229E</t>
  </si>
  <si>
    <t>55;49;36.32676N</t>
  </si>
  <si>
    <t>7;32;53.56987E</t>
  </si>
  <si>
    <t>55;49;36.62915N</t>
  </si>
  <si>
    <t>7;32;55.04159E</t>
  </si>
  <si>
    <t>55;49;36.51897N</t>
  </si>
  <si>
    <t>7;32;53.56444E</t>
  </si>
  <si>
    <t>55;49;37.09410N</t>
  </si>
  <si>
    <t>7;32;55.04803E</t>
  </si>
  <si>
    <t>55;49;37.02018N</t>
  </si>
  <si>
    <t>7;32;54.03064E</t>
  </si>
  <si>
    <t>Recover WROV to deck</t>
  </si>
  <si>
    <t>Reduced quality of of grad data due to motion cause by the current weather conditions.</t>
  </si>
  <si>
    <t>55;49;37.09873N</t>
  </si>
  <si>
    <t>7;32;55.02431E</t>
  </si>
  <si>
    <t>55;49;37.06982N</t>
  </si>
  <si>
    <t>7;32;54.40541E</t>
  </si>
  <si>
    <t>Weather Update: WS 14knots, WG knots, WH  1.5-2m</t>
  </si>
  <si>
    <t>55;49;37.11013N</t>
  </si>
  <si>
    <t>7;32;54.99454E</t>
  </si>
  <si>
    <t>55;49;37.10889N</t>
  </si>
  <si>
    <t>7;32;54.36890E</t>
  </si>
  <si>
    <t>WROV on deck EOD #016</t>
  </si>
  <si>
    <t>55;49;37.22846N</t>
  </si>
  <si>
    <t>7;32;55.15255E</t>
  </si>
  <si>
    <t>55;49;37.25826N</t>
  </si>
  <si>
    <t>7;32;54.56926E</t>
  </si>
  <si>
    <t>Deviate from the planned order to go to deeper area to reduce vessel motion impact of grad data, transit to CPT_206 to asess if workable conditions.</t>
  </si>
  <si>
    <t>55;51;34.24457N</t>
  </si>
  <si>
    <t>7;40;01.35033E</t>
  </si>
  <si>
    <t>55;51;34.21538N</t>
  </si>
  <si>
    <t>7;40;02.02922E</t>
  </si>
  <si>
    <t>WROV off deck SOD #017</t>
  </si>
  <si>
    <t>OI104287_SE_SVX2_SVP_20230624_0130_555157N_0074002E_047</t>
  </si>
  <si>
    <t>55;51;34.25919N</t>
  </si>
  <si>
    <t>7;40;01.36713E</t>
  </si>
  <si>
    <t>55;51;33.95738N</t>
  </si>
  <si>
    <t>7;40;02.10255E</t>
  </si>
  <si>
    <t>SVP_047</t>
  </si>
  <si>
    <t>55;51;35.23983N</t>
  </si>
  <si>
    <t>7;40;01.35642E</t>
  </si>
  <si>
    <t>55;51;35.24042N</t>
  </si>
  <si>
    <t>7;40;02.83791E</t>
  </si>
  <si>
    <t>0537_OI104287_SE_CPT_206_P50_20230624013701 - 0001.db</t>
  </si>
  <si>
    <t>230624013629.SBD</t>
  </si>
  <si>
    <t>OI104287_SEROV1_ET2200SSS_CPT_206_P50.001.jsf</t>
  </si>
  <si>
    <t>003561_20230624_01.29_OI104287SEROV1SPRINTNAV500.bin</t>
  </si>
  <si>
    <t>55;51;41.25042N</t>
  </si>
  <si>
    <t>7;40;01.21670E</t>
  </si>
  <si>
    <t>55;51;41.11983N</t>
  </si>
  <si>
    <t>7;40;02.64147E</t>
  </si>
  <si>
    <t>55;51;42.14573N</t>
  </si>
  <si>
    <t>7;40;01.24362E</t>
  </si>
  <si>
    <t>55;51;41.88039N</t>
  </si>
  <si>
    <t>7;40;02.28541E</t>
  </si>
  <si>
    <t>Change heading of vessel 180° due to swell</t>
  </si>
  <si>
    <t>55;51;41.55580N</t>
  </si>
  <si>
    <t>7;40;04.60959E</t>
  </si>
  <si>
    <t>55;51;41.32487N</t>
  </si>
  <si>
    <t>7;40;03.15082E</t>
  </si>
  <si>
    <t>0538_OI104287_SE_CPT_206_P41_20230624015722 - 0001.db</t>
  </si>
  <si>
    <t>230624015542.SBD</t>
  </si>
  <si>
    <t>OI104287_SEROV1_ET2200SSS_CPT_206_P41.001.jsf</t>
  </si>
  <si>
    <t>003562_20230624_01.44_OI104287SEROV1SPRINTNAV500.bin</t>
  </si>
  <si>
    <t>55;51;35.40693N</t>
  </si>
  <si>
    <t>7;40;04.69866E</t>
  </si>
  <si>
    <t>55;51;35.44470N</t>
  </si>
  <si>
    <t>7;40;03.35631E</t>
  </si>
  <si>
    <t>003563_20230624_01.59_OI104287SEROV1SPRINTNAV500.bin</t>
  </si>
  <si>
    <t>55;51;35.18674N</t>
  </si>
  <si>
    <t>7;40;05.30247E</t>
  </si>
  <si>
    <t>55;51;35.23695N</t>
  </si>
  <si>
    <t>7;40;03.87472E</t>
  </si>
  <si>
    <t>0539_OI104287_SE_CPT_206_P32_20230624020949 - 0001.db</t>
  </si>
  <si>
    <t>230624020928.SBD</t>
  </si>
  <si>
    <t>OI104287_SEROV1_ET2200SSS_CPT_206_P32.001.jsf</t>
  </si>
  <si>
    <t>55;51;41.10510N</t>
  </si>
  <si>
    <t>7;40;05.18816E</t>
  </si>
  <si>
    <t>55;51;41.13070N</t>
  </si>
  <si>
    <t>7;40;03.68431E</t>
  </si>
  <si>
    <t>003564_20230624_02.14_OI104287SEROV1SPRINTNAV500.bin</t>
  </si>
  <si>
    <t>55;51;41.35495N</t>
  </si>
  <si>
    <t>7;40;05.76255E</t>
  </si>
  <si>
    <t>55;51;41.32789N</t>
  </si>
  <si>
    <t>7;40;04.17435E</t>
  </si>
  <si>
    <t>0540_OI104287_SE_CPT_206_P23_20230624022111 - 0001.db</t>
  </si>
  <si>
    <t>230624022059.SBD</t>
  </si>
  <si>
    <t>OI104287_SEROV1_ET2200SSS_CPT_206_P23.001.jsf</t>
  </si>
  <si>
    <t>55;51;35.53071N</t>
  </si>
  <si>
    <t>7;40;05.93326E</t>
  </si>
  <si>
    <t>55;51;35.43158N</t>
  </si>
  <si>
    <t>7;40;04.38226E</t>
  </si>
  <si>
    <t>55;51;35.09455N</t>
  </si>
  <si>
    <t>7;40;06.38008E</t>
  </si>
  <si>
    <t>55;51;35.25898N</t>
  </si>
  <si>
    <t>7;40;04.90881E</t>
  </si>
  <si>
    <t>0541_OI104287_SE_CPT_206_P14_20230624023305 - 0001.db</t>
  </si>
  <si>
    <t>230624023300.SBD</t>
  </si>
  <si>
    <t>OI104287_SEROV1_ET2200SSS_CPT_206_P14.001.jsf</t>
  </si>
  <si>
    <t>003565_20230624_02.29_OI104287SEROV1SPRINTNAV500.bin</t>
  </si>
  <si>
    <t>55;51;40.98746N</t>
  </si>
  <si>
    <t>7;40;06.23611E</t>
  </si>
  <si>
    <t>55;51;41.14820N</t>
  </si>
  <si>
    <t>7;40;04.71358E</t>
  </si>
  <si>
    <t>55;51;41.55206N</t>
  </si>
  <si>
    <t>7;40;06.78193E</t>
  </si>
  <si>
    <t>55;51;41.37255N</t>
  </si>
  <si>
    <t>7;40;05.22987E</t>
  </si>
  <si>
    <t>0542_OI104287_SE_CPT_206_P05_20230624024250 - 0001.db</t>
  </si>
  <si>
    <t>230624024238.SBD</t>
  </si>
  <si>
    <t>OI104287_SEROV1_ET2200SSS_CPT_206_P05.001.jsf</t>
  </si>
  <si>
    <t>55;51;35.66121N</t>
  </si>
  <si>
    <t>7;40;06.91793E</t>
  </si>
  <si>
    <t>55;51;35.46190N</t>
  </si>
  <si>
    <t>7;40;05.41907E</t>
  </si>
  <si>
    <t>003566_20230624_02.44_OI104287SEROV1SPRINTNAV500.bin</t>
  </si>
  <si>
    <t>55;51;35.09384N</t>
  </si>
  <si>
    <t>7;40;07.37642E</t>
  </si>
  <si>
    <t>55;51;35.23816N</t>
  </si>
  <si>
    <t>7;40;05.94260E</t>
  </si>
  <si>
    <t>0543_OI104287_SE_CPT_206_S05_20230624025219 - 0001.db</t>
  </si>
  <si>
    <t>230624025158.SBD</t>
  </si>
  <si>
    <t>OI104287_SEROV1_ET2200SSS_CPT_206_S05.001.jsf</t>
  </si>
  <si>
    <t>55;51;41.03251N</t>
  </si>
  <si>
    <t>7;40;07.21622E</t>
  </si>
  <si>
    <t>55;51;41.14534N</t>
  </si>
  <si>
    <t>7;40;05.75069E</t>
  </si>
  <si>
    <t>55;51;41.42112N</t>
  </si>
  <si>
    <t>7;40;07.76470E</t>
  </si>
  <si>
    <t>55;51;41.33740N</t>
  </si>
  <si>
    <t>7;40;06.26185E</t>
  </si>
  <si>
    <t>0544_OI104287_SE_CPT_206_S14_20230624030140 - 0001.db</t>
  </si>
  <si>
    <t>230624030123.SBD</t>
  </si>
  <si>
    <t>OI104287_SEROV1_ET2200SSS_CPT_206_S14.001.jsf</t>
  </si>
  <si>
    <t>003567_20230624_02.59_OI104287SEROV1SPRINTNAV500.bin</t>
  </si>
  <si>
    <t>55;51;35.48253N</t>
  </si>
  <si>
    <t>7;40;07.91783E</t>
  </si>
  <si>
    <t>55;51;35.44772N</t>
  </si>
  <si>
    <t>7;40;06.46402E</t>
  </si>
  <si>
    <t>55;51;35.23952N</t>
  </si>
  <si>
    <t>7;40;08.48756E</t>
  </si>
  <si>
    <t>55;51;35.25158N</t>
  </si>
  <si>
    <t>7;40;06.97699E</t>
  </si>
  <si>
    <t>0545_OI104287_SE_CPT_206_S23_20230624031130 - 0001.db</t>
  </si>
  <si>
    <t>230624031106.SBD</t>
  </si>
  <si>
    <t>OI104287_SEROV1_ET2200SSS_CPT_206_S23.001.jsf</t>
  </si>
  <si>
    <t>55;51;41.07896N</t>
  </si>
  <si>
    <t>7;40;08.31469E</t>
  </si>
  <si>
    <t>55;51;41.14217N</t>
  </si>
  <si>
    <t>7;40;06.78056E</t>
  </si>
  <si>
    <t>003568_20230624_03.14_OI104287SEROV1SPRINTNAV500.bin</t>
  </si>
  <si>
    <t>55;51;41.31459N</t>
  </si>
  <si>
    <t>7;40;08.86761E</t>
  </si>
  <si>
    <t>55;51;41.34585N</t>
  </si>
  <si>
    <t>7;40;07.29383E</t>
  </si>
  <si>
    <t>0546_OI104287_SE_CPT_206_S32_20230624032141 - 0001.db</t>
  </si>
  <si>
    <t>230624032122.SBD</t>
  </si>
  <si>
    <t>OI104287_SEROV1_ET2200SSS_CPT_206_S32.001.jsf</t>
  </si>
  <si>
    <t>55;51;35.49160N</t>
  </si>
  <si>
    <t>7;40;08.95527E</t>
  </si>
  <si>
    <t>55;51;35.47442N</t>
  </si>
  <si>
    <t>7;40;07.49117E</t>
  </si>
  <si>
    <t>55;51;35.14731N</t>
  </si>
  <si>
    <t>7;40;09.50512E</t>
  </si>
  <si>
    <t>55;51;35.35931N</t>
  </si>
  <si>
    <t>7;40;08.01380E</t>
  </si>
  <si>
    <t>0547_OI104287_SE_CPT_206_S41_20230624033121 - 0001.db</t>
  </si>
  <si>
    <t>230624033115.SBD</t>
  </si>
  <si>
    <t>OI104287_SEROV1_ET2200SSS_CPT_206_S41.001.jsf</t>
  </si>
  <si>
    <t>003569_20230624_03.29_OI104287SEROV1SPRINTNAV500.bin</t>
  </si>
  <si>
    <t>55;51;40.99709N</t>
  </si>
  <si>
    <t>7;40;09.33188E</t>
  </si>
  <si>
    <t>55;51;41.14322N</t>
  </si>
  <si>
    <t>7;40;07.82310E</t>
  </si>
  <si>
    <t>55;51;41.30936N</t>
  </si>
  <si>
    <t>7;40;09.83049E</t>
  </si>
  <si>
    <t>55;51;41.35429N</t>
  </si>
  <si>
    <t>7;40;08.32943E</t>
  </si>
  <si>
    <t>0548_OI104287_SE_CPT_206_S50_20230624034116 - 0001.db</t>
  </si>
  <si>
    <t>230624034105.SBD</t>
  </si>
  <si>
    <t>OI104287_SEROV1_ET2200SSS_CPT_206_S50.001.jsf</t>
  </si>
  <si>
    <t>55;51;35.55257N</t>
  </si>
  <si>
    <t>7;40;09.99470E</t>
  </si>
  <si>
    <t>55;51;35.50928N</t>
  </si>
  <si>
    <t>7;40;08.52919E</t>
  </si>
  <si>
    <t>003570_20230624_03.44_OI104287SEROV1SPRINTNAV500.bin</t>
  </si>
  <si>
    <t>55;51;34.12597N</t>
  </si>
  <si>
    <t>7;40;10.08931E</t>
  </si>
  <si>
    <t>55;51;34.11082N</t>
  </si>
  <si>
    <t>7;40;09.09436E</t>
  </si>
  <si>
    <t>WROV in latch, vessel start transit to BH_100</t>
  </si>
  <si>
    <t>55;51;57.34566N</t>
  </si>
  <si>
    <t>7;39;02.12045E</t>
  </si>
  <si>
    <t>55;51;57.40626N</t>
  </si>
  <si>
    <t>7;39;01.49787E</t>
  </si>
  <si>
    <t>OI104287_SE_SVX2_SVP_20230624_0410_555195N_0073903E_048</t>
  </si>
  <si>
    <t>55;51;57.40211N</t>
  </si>
  <si>
    <t>7;39;02.19319E</t>
  </si>
  <si>
    <t>55;51;57.58776N</t>
  </si>
  <si>
    <t>7;39;01.16142E</t>
  </si>
  <si>
    <t>SVP_048</t>
  </si>
  <si>
    <t>55;51;58.03899N</t>
  </si>
  <si>
    <t>7;39;02.15372E</t>
  </si>
  <si>
    <t>55;51;58.34439N</t>
  </si>
  <si>
    <t>7;39;00.63275E</t>
  </si>
  <si>
    <t>0549_OI104287_SE_BH_100_S72_20230624041612 - 0001.db</t>
  </si>
  <si>
    <t>230624041558.SBD</t>
  </si>
  <si>
    <t>OI104287_SEROV1_ET2200SSS_BH_100_S72.001.jsf</t>
  </si>
  <si>
    <t>003572_20230624_04.14_OI104287SEROV1SPRINTNAV500.bin</t>
  </si>
  <si>
    <t>55;52;05.84997N</t>
  </si>
  <si>
    <t>7;39;01.82398E</t>
  </si>
  <si>
    <t>55;52;05.93111N</t>
  </si>
  <si>
    <t>7;39;00.36903E</t>
  </si>
  <si>
    <t>55;52;05.92934N</t>
  </si>
  <si>
    <t>7;39;01.36741E</t>
  </si>
  <si>
    <t>55;52;06.11306N</t>
  </si>
  <si>
    <t>7;38;59.83041E</t>
  </si>
  <si>
    <t>0550_OI104287_SE_BH_100_S63_20230624042614 - 0001.db</t>
  </si>
  <si>
    <t>230624042550.SBD</t>
  </si>
  <si>
    <t>OI104287_SEROV1_ET2200SSS_BH_100_S63.001.jsf</t>
  </si>
  <si>
    <t>55;51;58.32743N</t>
  </si>
  <si>
    <t>7;39;01.65529E</t>
  </si>
  <si>
    <t>55;51;58.55502N</t>
  </si>
  <si>
    <t>7;39;00.10288E</t>
  </si>
  <si>
    <t>003573_20230624_04.29_OI104287SEROV1SPRINTNAV500.bin</t>
  </si>
  <si>
    <t>55;51;58.13559N</t>
  </si>
  <si>
    <t>7;39;01.07590E</t>
  </si>
  <si>
    <t>55;51;58.32493N</t>
  </si>
  <si>
    <t>7;38;59.59414E</t>
  </si>
  <si>
    <t>0551_OI104287_SE_BH_100_S54_20230624043612 - 0001.db</t>
  </si>
  <si>
    <t>230624043558.SBD</t>
  </si>
  <si>
    <t>OI104287_SEROV1_ET2200SSS_BH_100_S54.001.jsf</t>
  </si>
  <si>
    <t>55;52;05.85708N</t>
  </si>
  <si>
    <t>7;39;00.78435E</t>
  </si>
  <si>
    <t>55;52;06.00066N</t>
  </si>
  <si>
    <t>7;38;59.32920E</t>
  </si>
  <si>
    <t>55;52;06.13528N</t>
  </si>
  <si>
    <t>7;39;00.32775E</t>
  </si>
  <si>
    <t>55;52;06.20570N</t>
  </si>
  <si>
    <t>7;38;58.80899E</t>
  </si>
  <si>
    <t>0552_OI104287_SE_BH_100_S45_20230624044614 - 0001.db</t>
  </si>
  <si>
    <t>230624044601.SBD</t>
  </si>
  <si>
    <t>OI104287_SEROV1_ET2200SSS_BH_100_S45.001.jsf</t>
  </si>
  <si>
    <t>003574_20230624_04.44_OI104287SEROV1SPRINTNAV500.bin</t>
  </si>
  <si>
    <t>55;51;58.51062N</t>
  </si>
  <si>
    <t>7;39;00.52426E</t>
  </si>
  <si>
    <t>55;51;58.56724N</t>
  </si>
  <si>
    <t>7;38;59.06849E</t>
  </si>
  <si>
    <t>55;51;58.11668N</t>
  </si>
  <si>
    <t>7;39;00.05049E</t>
  </si>
  <si>
    <t>55;51;58.32856N</t>
  </si>
  <si>
    <t>7;38;58.54375E</t>
  </si>
  <si>
    <t>0553_OI104287_SE_BH_100_S36_20230624045519 - 0001.db</t>
  </si>
  <si>
    <t>230624045508.SBD</t>
  </si>
  <si>
    <t>OI104287_SEROV1_ET2200SSS_BH_100_S36.001.jsf</t>
  </si>
  <si>
    <t>55;52;05.83670N</t>
  </si>
  <si>
    <t>7;38;59.79694E</t>
  </si>
  <si>
    <t>55;52;05.96234N</t>
  </si>
  <si>
    <t>7;38;58.29782E</t>
  </si>
  <si>
    <t>003575_20230624_04.59_OI104287SEROV1SPRINTNAV500.bin</t>
  </si>
  <si>
    <t>55;52;06.02146N</t>
  </si>
  <si>
    <t>7;38;59.33609E</t>
  </si>
  <si>
    <t>55;52;06.13690N</t>
  </si>
  <si>
    <t>7;38;57.77399E</t>
  </si>
  <si>
    <t>0554_OI104287_SE_BH_100_S27_20230624050542 - 0001.db</t>
  </si>
  <si>
    <t>230624050525.SBD</t>
  </si>
  <si>
    <t>OI104287_SEROV1_ET2200SSS_BH_100_S27.001.jsf</t>
  </si>
  <si>
    <t>55;51;58.20934N</t>
  </si>
  <si>
    <t>7;38;59.51394E</t>
  </si>
  <si>
    <t>55;51;58.29491N</t>
  </si>
  <si>
    <t>7;38;58.04134E</t>
  </si>
  <si>
    <t>55;51;58.46923N</t>
  </si>
  <si>
    <t>7;38;59.01861E</t>
  </si>
  <si>
    <t>55;51;58.56226N</t>
  </si>
  <si>
    <t>7;38;57.51539E</t>
  </si>
  <si>
    <t>0555_OI104287_SE_BH_100_S18_20230624051611 - 0001.db</t>
  </si>
  <si>
    <t>230624051600.SBD</t>
  </si>
  <si>
    <t>OI104287_SEROV1_ET2200SSS_BH_100_S18.001.jsf</t>
  </si>
  <si>
    <t>003576_20230624_05.14_OI104287SEROV1SPRINTNAV500.bin</t>
  </si>
  <si>
    <t>55;52;05.85756N</t>
  </si>
  <si>
    <t>7;38;58.76699E</t>
  </si>
  <si>
    <t>55;52;05.88796N</t>
  </si>
  <si>
    <t>7;38;57.26162E</t>
  </si>
  <si>
    <t>55;52;06.08034N</t>
  </si>
  <si>
    <t>7;38;58.29727E</t>
  </si>
  <si>
    <t>55;52;06.14022N</t>
  </si>
  <si>
    <t>7;38;56.73718E</t>
  </si>
  <si>
    <t>0556_OI104287_SE_BH_100_S09_20230624052601 - 0001.db</t>
  </si>
  <si>
    <t>230624052553.SBD</t>
  </si>
  <si>
    <t>OI104287_SEROV1_ET2200SSS_BH_100_S09.001.jsf</t>
  </si>
  <si>
    <t>55;51;58.54829N</t>
  </si>
  <si>
    <t>7;38;58.44664E</t>
  </si>
  <si>
    <t>55;51;58.58172N</t>
  </si>
  <si>
    <t>7;38;56.99729E</t>
  </si>
  <si>
    <t>003577_20230624_05.29_OI104287SEROV1SPRINTNAV500.bin</t>
  </si>
  <si>
    <t>55;51;58.19465N</t>
  </si>
  <si>
    <t>7;38;57.98243E</t>
  </si>
  <si>
    <t>55;51;58.32599N</t>
  </si>
  <si>
    <t>7;38;56.48944E</t>
  </si>
  <si>
    <t>0557_OI104287_SE_BH_100_C00_20230624053509 - 0001.db</t>
  </si>
  <si>
    <t>230624053502.SBD</t>
  </si>
  <si>
    <t>OI104287_SEROV1_ET2200SSS_BH_100_C00.001.jsf</t>
  </si>
  <si>
    <t>55;52;05.72030N</t>
  </si>
  <si>
    <t>7;38;57.72673E</t>
  </si>
  <si>
    <t>55;52;05.86005N</t>
  </si>
  <si>
    <t>7;38;56.22632E</t>
  </si>
  <si>
    <t>55;52;06.02473N</t>
  </si>
  <si>
    <t>7;38;57.28272E</t>
  </si>
  <si>
    <t>55;52;06.06720N</t>
  </si>
  <si>
    <t>7;38;55.71425E</t>
  </si>
  <si>
    <t>0558_OI104287_SE_BH_100_P09_20230624054440 - 0001.db</t>
  </si>
  <si>
    <t>230624054431.SBD</t>
  </si>
  <si>
    <t>OI104287_SEROV1_ET2200SSS_BH_100_P09.001.jsf</t>
  </si>
  <si>
    <t>003578_20230624_05.44_OI104287SEROV1SPRINTNAV500.bin</t>
  </si>
  <si>
    <t>55;51;58.53763N</t>
  </si>
  <si>
    <t>7;38;57.40937E</t>
  </si>
  <si>
    <t>55;51;58.52499N</t>
  </si>
  <si>
    <t>7;38;55.96742E</t>
  </si>
  <si>
    <t>55;51;58.19145N</t>
  </si>
  <si>
    <t>7;38;56.94159E</t>
  </si>
  <si>
    <t>55;51;58.29929N</t>
  </si>
  <si>
    <t>7;38;55.45264E</t>
  </si>
  <si>
    <t>0559_OI104287_SE_BH_100_P18_20230624055403 - 0001.db</t>
  </si>
  <si>
    <t>230624055346.SBD</t>
  </si>
  <si>
    <t>OI104287_SEROV1_ET2200SSS_BH_100_P18.001.jsf</t>
  </si>
  <si>
    <t>55;52;05.75672N</t>
  </si>
  <si>
    <t>7;38;56.70073E</t>
  </si>
  <si>
    <t>55;52;05.88162N</t>
  </si>
  <si>
    <t>7;38;55.19132E</t>
  </si>
  <si>
    <t>003579_20230624_05.59_OI104287SEROV1SPRINTNAV500.bin</t>
  </si>
  <si>
    <t>55;52;06.05828N</t>
  </si>
  <si>
    <t>7;38;56.14913E</t>
  </si>
  <si>
    <t>55;52;06.08032N</t>
  </si>
  <si>
    <t>7;38;54.66266E</t>
  </si>
  <si>
    <t>0560_OI104287_SE_BH_100_P27_20230624060348 - 0001.db</t>
  </si>
  <si>
    <t>230624060341.SBD</t>
  </si>
  <si>
    <t>OI104287_SEROV1_ET2200SSS_BH_100_P27.001.jsf</t>
  </si>
  <si>
    <t>55;51;58.46574N</t>
  </si>
  <si>
    <t>7;38;56.32466E</t>
  </si>
  <si>
    <t>55;51;58.47128N</t>
  </si>
  <si>
    <t>7;38;54.92971E</t>
  </si>
  <si>
    <t>55;51;58.38663N</t>
  </si>
  <si>
    <t>7;38;55.89017E</t>
  </si>
  <si>
    <t>55;51;58.37744N</t>
  </si>
  <si>
    <t>7;38;54.40889E</t>
  </si>
  <si>
    <t>0561_OI104287_SE_BH_100_P36_20230624061320 - 0001.db</t>
  </si>
  <si>
    <t>230624061318.SBD</t>
  </si>
  <si>
    <t>OI104287_SEROV1_ET2200SSS_BH_100_P36.001.jsf</t>
  </si>
  <si>
    <t>55;52;05.87761N</t>
  </si>
  <si>
    <t>7;38;55.66077E</t>
  </si>
  <si>
    <t>55;52;05.87694N</t>
  </si>
  <si>
    <t>7;38;54.15572E</t>
  </si>
  <si>
    <t>003580_20230624_06.14_OI104287SEROV1SPRINTNAV500.bin</t>
  </si>
  <si>
    <t>55;52;06.04379N</t>
  </si>
  <si>
    <t>7;38;55.14532E</t>
  </si>
  <si>
    <t>55;52;06.03521N</t>
  </si>
  <si>
    <t>7;38;53.62766E</t>
  </si>
  <si>
    <t>0562_OI104287_SE_BH_100_P45_20230624062249 - 0001.db</t>
  </si>
  <si>
    <t>230624062245.SBD</t>
  </si>
  <si>
    <t>OI104287_SEROV1_ET2200SSS_BH_100_P45.001.jsf</t>
  </si>
  <si>
    <t>55;51;58.53113N</t>
  </si>
  <si>
    <t>7;38;55.34561E</t>
  </si>
  <si>
    <t>55;51;58.50402N</t>
  </si>
  <si>
    <t>7;38;53.89411E</t>
  </si>
  <si>
    <t>55;51;58.15255N</t>
  </si>
  <si>
    <t>7;38;54.86959E</t>
  </si>
  <si>
    <t>55;51;58.26051N</t>
  </si>
  <si>
    <t>7;38;53.38113E</t>
  </si>
  <si>
    <t>0563_OI104287_SE_BH_100_P54_20230624063213 - 0001.db</t>
  </si>
  <si>
    <t>OI104287_SEROV1_ET2200SSS_BH_100_P54.001.jsf</t>
  </si>
  <si>
    <t>003581_20230624_06.29_OI104287SEROV1SPRINTNAV500.bin</t>
  </si>
  <si>
    <t>55;52;06.00523N</t>
  </si>
  <si>
    <t>7;38;54.62127E</t>
  </si>
  <si>
    <t>55;52;06.15682N</t>
  </si>
  <si>
    <t>7;38;53.11409E</t>
  </si>
  <si>
    <t>230624063210.SBD</t>
  </si>
  <si>
    <t>55;52;06.22543N</t>
  </si>
  <si>
    <t>7;38;54.11725E</t>
  </si>
  <si>
    <t>55;52;06.14837N</t>
  </si>
  <si>
    <t>7;38;52.58935E</t>
  </si>
  <si>
    <t>0564_OI104287_SE_BH_100_P63_20230624064156 - 0001.db</t>
  </si>
  <si>
    <t>230624064146.SBD</t>
  </si>
  <si>
    <t>OI104287_SEROV1_ET2200SSS_BH_100_P63.001.jsf</t>
  </si>
  <si>
    <t>55;51;58.62868N</t>
  </si>
  <si>
    <t>7;38;54.31606E</t>
  </si>
  <si>
    <t>55;51;58.46962N</t>
  </si>
  <si>
    <t>7;38;52.85971E</t>
  </si>
  <si>
    <t>003582_20230624_06.44_OI104287SEROV1SPRINTNAV500.bin</t>
  </si>
  <si>
    <t>55;51;58.45295N</t>
  </si>
  <si>
    <t>7;38;53.83165E</t>
  </si>
  <si>
    <t>55;51;58.55291N</t>
  </si>
  <si>
    <t>7;38;52.33859E</t>
  </si>
  <si>
    <t>0565_OI104287_SE_BH_100_P72_20230624065107 - 0001.db</t>
  </si>
  <si>
    <t>230624065057.SBD</t>
  </si>
  <si>
    <t>OI104287_SEROV1_ET2200SSS_BH_100_P72.001.jsf</t>
  </si>
  <si>
    <t>55;52;05.70926N</t>
  </si>
  <si>
    <t>7;38;53.58510E</t>
  </si>
  <si>
    <t>55;52;05.84813N</t>
  </si>
  <si>
    <t>7;38;52.08633E</t>
  </si>
  <si>
    <t>ROV in latch, transit to CPT_321</t>
  </si>
  <si>
    <t>55;52;06.63499N</t>
  </si>
  <si>
    <t>7;38;53.57815E</t>
  </si>
  <si>
    <t>55;52;06.72833N</t>
  </si>
  <si>
    <t>7;38;52.90347E</t>
  </si>
  <si>
    <t>OI104287_SE_SVX2_SVP_20230624_0723_555187N_0073737E_049</t>
  </si>
  <si>
    <t>55;51;52.69144N</t>
  </si>
  <si>
    <t>7;37;22.70105E</t>
  </si>
  <si>
    <t>55;51;52.77744N</t>
  </si>
  <si>
    <t>7;37;21.62545E</t>
  </si>
  <si>
    <t>SVP_049</t>
  </si>
  <si>
    <t>55;51;52.07688N</t>
  </si>
  <si>
    <t>7;37;22.55801E</t>
  </si>
  <si>
    <t>55;51;52.06094N</t>
  </si>
  <si>
    <t>7;37;21.16287E</t>
  </si>
  <si>
    <t>0566_OI104287_SE_CPT_321_S50_20230624072934 - 0001.db</t>
  </si>
  <si>
    <t>230624072910.SBD</t>
  </si>
  <si>
    <t>OI104287_SEROV1_ET2200SSS_CPT_321_S50.001.jsf</t>
  </si>
  <si>
    <t>003585_20230624_07.29_OI104287SEROV1SPRINTNAV500.bin</t>
  </si>
  <si>
    <t>55;51;46.42593N</t>
  </si>
  <si>
    <t>7;37;22.78959E</t>
  </si>
  <si>
    <t>55;51;46.39365N</t>
  </si>
  <si>
    <t>7;37;21.36624E</t>
  </si>
  <si>
    <t>55;51;45.99900N</t>
  </si>
  <si>
    <t>7;37;22.28136E</t>
  </si>
  <si>
    <t>55;51;46.13686N</t>
  </si>
  <si>
    <t>7;37;20.86232E</t>
  </si>
  <si>
    <t>0567_OI104287_SE_CPT_321_S41_20230624073714 - 0001.db</t>
  </si>
  <si>
    <t>230624073658.SBD</t>
  </si>
  <si>
    <t>OI104287_SEROV1_ET2200SSS_CPT_321_S41.001.jsf</t>
  </si>
  <si>
    <t>55;51;51.63986N</t>
  </si>
  <si>
    <t>7;37;22.08478E</t>
  </si>
  <si>
    <t>55;51;51.84534N</t>
  </si>
  <si>
    <t>7;37;20.65683E</t>
  </si>
  <si>
    <t>55;51;52.08974N</t>
  </si>
  <si>
    <t>7;37;21.60227E</t>
  </si>
  <si>
    <t>55;51;52.04162N</t>
  </si>
  <si>
    <t>7;37;20.13420E</t>
  </si>
  <si>
    <t>0568_OI104287_SE_CPT_321_S32_20230624074502 - 0001.db</t>
  </si>
  <si>
    <t>230624074448.SBD</t>
  </si>
  <si>
    <t>OI104287_SEROV1_ET2200SSS_CPT_321_S32.001.jsf</t>
  </si>
  <si>
    <t>003586_20230624_07.44_OI104287SEROV1SPRINTNAV500.bin</t>
  </si>
  <si>
    <t>55;51;46.44828N</t>
  </si>
  <si>
    <t>7;37;21.73150E</t>
  </si>
  <si>
    <t>55;51;46.34718N</t>
  </si>
  <si>
    <t>7;37;20.33064E</t>
  </si>
  <si>
    <t>55;51;45.89045N</t>
  </si>
  <si>
    <t>7;37;21.22838E</t>
  </si>
  <si>
    <t>55;51;46.11091N</t>
  </si>
  <si>
    <t>7;37;19.82793E</t>
  </si>
  <si>
    <t>0569_OI104287_SE_CPT_321_S23_20230624075358 - 0001.db</t>
  </si>
  <si>
    <t>230624075229.SBD</t>
  </si>
  <si>
    <t>OI104287_SEROV1_ET2200SSS_CPT_321_S23.001.jsf</t>
  </si>
  <si>
    <t>55;51;51.56789N</t>
  </si>
  <si>
    <t>7;37;21.11597E</t>
  </si>
  <si>
    <t>55;51;51.84277N</t>
  </si>
  <si>
    <t>7;37;19.62244E</t>
  </si>
  <si>
    <t>55;51;52.01940N</t>
  </si>
  <si>
    <t>7;37;20.61114E</t>
  </si>
  <si>
    <t>55;51;52.07798N</t>
  </si>
  <si>
    <t>7;37;19.09710E</t>
  </si>
  <si>
    <t>0570_OI104287_SE_CPT_321_S14_20230624080149 - 0001.db</t>
  </si>
  <si>
    <t>230624080141.SBD</t>
  </si>
  <si>
    <t>OI104287_SEROV1_ET2200SSS_CPT_321_S14.001.jsf</t>
  </si>
  <si>
    <t>003587_20230624_07.59_OI104287SEROV1SPRINTNAV500.bin</t>
  </si>
  <si>
    <t>55;51;46.33454N</t>
  </si>
  <si>
    <t>7;37;20.74315E</t>
  </si>
  <si>
    <t>55;51;46.35185N</t>
  </si>
  <si>
    <t>7;37;19.29534E</t>
  </si>
  <si>
    <t>55;51;45.82559N</t>
  </si>
  <si>
    <t>7;37;20.30045E</t>
  </si>
  <si>
    <t>55;51;46.06866N</t>
  </si>
  <si>
    <t>7;37;18.78720E</t>
  </si>
  <si>
    <t>0571_OI104287_SE_CPT_321_S05_20230624080916 - 0001.db</t>
  </si>
  <si>
    <t>230624080909.SBD</t>
  </si>
  <si>
    <t>OI104287_SEROV1_ET2200SSS_CPT_321_S05.001.jsf</t>
  </si>
  <si>
    <t>55;51;51.72189N</t>
  </si>
  <si>
    <t>7;37;20.12449E</t>
  </si>
  <si>
    <t>55;51;51.82648N</t>
  </si>
  <si>
    <t>7;37;18.58141E</t>
  </si>
  <si>
    <t>55;51;52.10553N</t>
  </si>
  <si>
    <t>7;37;19.61332E</t>
  </si>
  <si>
    <t>55;51;52.05400N</t>
  </si>
  <si>
    <t>7;37;18.06270E</t>
  </si>
  <si>
    <t>0572_OI104287_SE_CPT_321_P05_20230624081707 - 0001.db</t>
  </si>
  <si>
    <t>230624081655.SBD</t>
  </si>
  <si>
    <t>OI104287_SEROV1_ET2200SSS_CPT_321_P05.001.jsf</t>
  </si>
  <si>
    <t>003588_20230624_08.14_OI104287SEROV1SPRINTNAV500.bin</t>
  </si>
  <si>
    <t>55;51;46.42838N</t>
  </si>
  <si>
    <t>7;37;19.74729E</t>
  </si>
  <si>
    <t>55;51;46.31746N</t>
  </si>
  <si>
    <t>7;37;18.26095E</t>
  </si>
  <si>
    <t>55;51;46.10128N</t>
  </si>
  <si>
    <t>7;37;19.24356E</t>
  </si>
  <si>
    <t>55;51;46.17533N</t>
  </si>
  <si>
    <t>7;37;17.75250E</t>
  </si>
  <si>
    <t>0573_OI104287_SE_CPT_321_P14_20230624082441 - 0001.db</t>
  </si>
  <si>
    <t>230624082440.SBD</t>
  </si>
  <si>
    <t>OI104287_SEROV1_ET2200SSS_CPT_321_P14.001.jsf</t>
  </si>
  <si>
    <t>55;51;51.71444N</t>
  </si>
  <si>
    <t>7;37;19.02080E</t>
  </si>
  <si>
    <t>55;51;51.85469N</t>
  </si>
  <si>
    <t>7;37;17.54973E</t>
  </si>
  <si>
    <t>003589_20230624_08.29_OI104287SEROV1SPRINTNAV500.bin</t>
  </si>
  <si>
    <t>55;51;52.17050N</t>
  </si>
  <si>
    <t>7;37;18.58854E</t>
  </si>
  <si>
    <t>55;51;52.09337N</t>
  </si>
  <si>
    <t>7;37;17.02106E</t>
  </si>
  <si>
    <t>0574_OI104287_SE_CPT_321_P23_20230624083202 - 0001.db</t>
  </si>
  <si>
    <t>230624083158.SBD</t>
  </si>
  <si>
    <t>OI104287_SEROV1_ET2200SSS_CPT_321_P23.001.jsf</t>
  </si>
  <si>
    <t>55;51;46.45695N</t>
  </si>
  <si>
    <t>7;37;18.68382E</t>
  </si>
  <si>
    <t>55;51;46.31836N</t>
  </si>
  <si>
    <t>7;37;17.22384E</t>
  </si>
  <si>
    <t>55;51;45.97873N</t>
  </si>
  <si>
    <t>7;37;18.20148E</t>
  </si>
  <si>
    <t>55;51;46.06444N</t>
  </si>
  <si>
    <t>7;37;16.71871E</t>
  </si>
  <si>
    <t>0575_OI104287_SE_CPT_321_P32_20230624083951 - 0001.db</t>
  </si>
  <si>
    <t>230624083935.SBD</t>
  </si>
  <si>
    <t>OI104287_SEROV1_ET2200SSS_CPT_321_P32.001.jsf</t>
  </si>
  <si>
    <t>55;51;51.73589N</t>
  </si>
  <si>
    <t>7;37;17.99964E</t>
  </si>
  <si>
    <t>55;51;51.88607N</t>
  </si>
  <si>
    <t>7;37;16.51503E</t>
  </si>
  <si>
    <t>003590_20230624_08.44_OI104287SEROV1SPRINTNAV500.bin</t>
  </si>
  <si>
    <t>55;51;52.13714N</t>
  </si>
  <si>
    <t>7;37;17.56317E</t>
  </si>
  <si>
    <t>55;51;52.09896N</t>
  </si>
  <si>
    <t>7;37;15.98788E</t>
  </si>
  <si>
    <t>0576_OI104287_SE_CPT_321_P41_20230624084724 - 0001.db</t>
  </si>
  <si>
    <t>230624084719.SBD</t>
  </si>
  <si>
    <t>OI104287_SEROV1_ET2200SSS_CPT_321_P41.001.jsf</t>
  </si>
  <si>
    <t>55;51;46.30566N</t>
  </si>
  <si>
    <t>7;37;17.63448E</t>
  </si>
  <si>
    <t>55;51;46.30825N</t>
  </si>
  <si>
    <t>7;37;16.19367E</t>
  </si>
  <si>
    <t>55;51;45.77745N</t>
  </si>
  <si>
    <t>7;37;17.20689E</t>
  </si>
  <si>
    <t>55;51;46.12072N</t>
  </si>
  <si>
    <t>7;37;15.68643E</t>
  </si>
  <si>
    <t>0577_OI104287_SE_CPT_321_P50_20230624085559 - 0001.db</t>
  </si>
  <si>
    <t>230624085549.SBD</t>
  </si>
  <si>
    <t>OI104287_SEROV1_ET2200SSS_CPT_321_P50.001.jsf</t>
  </si>
  <si>
    <t>55;51;51.79710N</t>
  </si>
  <si>
    <t>7;37;17.02538E</t>
  </si>
  <si>
    <t>55;51;51.88306N</t>
  </si>
  <si>
    <t>7;37;15.47792E</t>
  </si>
  <si>
    <t>003591_20230624_08.59_OI104287SEROV1SPRINTNAV500.bin</t>
  </si>
  <si>
    <t>55;51;52.46621N</t>
  </si>
  <si>
    <t>7;37;17.06957E</t>
  </si>
  <si>
    <t>55;51;52.51175N</t>
  </si>
  <si>
    <t>7;37;15.48939E</t>
  </si>
  <si>
    <t>Data is good, ROV is going on deck</t>
  </si>
  <si>
    <t>Responder M23 was replaced to M05</t>
  </si>
  <si>
    <t>55;51;52.54147N</t>
  </si>
  <si>
    <t>7;37;17.06105E</t>
  </si>
  <si>
    <t>55;51;52.61932N</t>
  </si>
  <si>
    <t>7;37;16.32463E</t>
  </si>
  <si>
    <t>WROV on deck EOD #018</t>
  </si>
  <si>
    <t>55;51;51.73535N</t>
  </si>
  <si>
    <t>7;37;04.99341E</t>
  </si>
  <si>
    <t>55;51;51.57407N</t>
  </si>
  <si>
    <t>7;37;05.51902E</t>
  </si>
  <si>
    <t>Vessel on the move to CPT_227</t>
  </si>
  <si>
    <t>55;50;31.52999N</t>
  </si>
  <si>
    <t>7;35;29.22485E</t>
  </si>
  <si>
    <t>55;50;31.55443N</t>
  </si>
  <si>
    <t>7;35;28.61399E</t>
  </si>
  <si>
    <t>55;50;31.52642N</t>
  </si>
  <si>
    <t>7;35;29.20912E</t>
  </si>
  <si>
    <t>55;50;31.55172N</t>
  </si>
  <si>
    <t>7;35;28.57355E</t>
  </si>
  <si>
    <t>WROV off deck SOD #019</t>
  </si>
  <si>
    <t>OI104287_SE_SVX2_SVP_20230624_0942_555052N_0073548E_050</t>
  </si>
  <si>
    <t>55;50;31.51311N</t>
  </si>
  <si>
    <t>7;35;29.19488E</t>
  </si>
  <si>
    <t>55;50;31.61222N</t>
  </si>
  <si>
    <t>7;35;28.14296E</t>
  </si>
  <si>
    <t>SVP_050</t>
  </si>
  <si>
    <t>55;50;30.45665N</t>
  </si>
  <si>
    <t>7;35;29.23834E</t>
  </si>
  <si>
    <t>55;50;30.46829N</t>
  </si>
  <si>
    <t>7;35;27.93445E</t>
  </si>
  <si>
    <t>0578_OI104287_SE_CPT_227_S50_20230624094701 - 0001.db</t>
  </si>
  <si>
    <t>230624094645.SBD</t>
  </si>
  <si>
    <t>OI104287_SEROV1_ET2200SSS_CPT_227_S50.001.jsf</t>
  </si>
  <si>
    <t>003594_20230624_09.44_OI104287SEROV1SPRINTNAV500.bin</t>
  </si>
  <si>
    <t>55;50;24.58966N</t>
  </si>
  <si>
    <t>7;35;29.49013E</t>
  </si>
  <si>
    <t>55;50;24.61542N</t>
  </si>
  <si>
    <t>7;35;28.14990E</t>
  </si>
  <si>
    <t>55;50;24.01788N</t>
  </si>
  <si>
    <t>7;35;29.07809E</t>
  </si>
  <si>
    <t>55;50;24.30010N</t>
  </si>
  <si>
    <t>7;35;27.64628E</t>
  </si>
  <si>
    <t>0579_OI104287_SE_CPT_227_S41_20230624095520 - 0001.db</t>
  </si>
  <si>
    <t>230624095507.SBD</t>
  </si>
  <si>
    <t>OI104287_SEROV1_ET2200SSS_CPT_227_S41.001.jsf</t>
  </si>
  <si>
    <t>55;50;29.91617N</t>
  </si>
  <si>
    <t>7;35;28.77370E</t>
  </si>
  <si>
    <t>55;50;30.24650N</t>
  </si>
  <si>
    <t>7;35;27.43445E</t>
  </si>
  <si>
    <t>003595_20230624_09.59_OI104287SEROV1SPRINTNAV500.bin</t>
  </si>
  <si>
    <t>55;50;30.48880N</t>
  </si>
  <si>
    <t>7;35;28.33187E</t>
  </si>
  <si>
    <t>55;50;30.36313N</t>
  </si>
  <si>
    <t>7;35;26.90971E</t>
  </si>
  <si>
    <t>0580_OI104287_SE_CPT_227_S32_20230624100356 - 0001.db</t>
  </si>
  <si>
    <t>230624100347.SBD</t>
  </si>
  <si>
    <t>OI104287_SEROV1_ET2200SSS_CPT_227_S32.001.jsf</t>
  </si>
  <si>
    <t>55;50;24.77121N</t>
  </si>
  <si>
    <t>7;35;28.55437E</t>
  </si>
  <si>
    <t>55;50;24.62236N</t>
  </si>
  <si>
    <t>7;35;27.11339E</t>
  </si>
  <si>
    <t>55;50;24.27070N</t>
  </si>
  <si>
    <t>7;35;28.07895E</t>
  </si>
  <si>
    <t>55;50;24.38187N</t>
  </si>
  <si>
    <t>7;35;26.60797E</t>
  </si>
  <si>
    <t>0581_OI104287_SE_CPT_227_S23_20230624101152 - 0001.db</t>
  </si>
  <si>
    <t>230624101125.SBD</t>
  </si>
  <si>
    <t>OI104287_SEROV1_ET2200SSS_CPT_227_S23.001.jsf</t>
  </si>
  <si>
    <t>55;50;30.07487N</t>
  </si>
  <si>
    <t>7;35;27.80855E</t>
  </si>
  <si>
    <t>55;50;30.24952N</t>
  </si>
  <si>
    <t>7;35;26.39855E</t>
  </si>
  <si>
    <t>003596_20230624_10.14_OI104287SEROV1SPRINTNAV500.bin</t>
  </si>
  <si>
    <t>55;50;30.45352N</t>
  </si>
  <si>
    <t>7;35;27.37401E</t>
  </si>
  <si>
    <t>55;50;30.48232N</t>
  </si>
  <si>
    <t>7;35;25.87472E</t>
  </si>
  <si>
    <t>0582_OI104287_SE_CPT_227_S14_20230624102007 - 0001.db</t>
  </si>
  <si>
    <t>230624101955.SBD</t>
  </si>
  <si>
    <t>OI104287_SEROV1_ET2200SSS_CPT_227_S14.001.jsf</t>
  </si>
  <si>
    <t>55;50;24.61163N</t>
  </si>
  <si>
    <t>7;35;27.57348E</t>
  </si>
  <si>
    <t>55;50;24.58117N</t>
  </si>
  <si>
    <t>7;35;26.07930E</t>
  </si>
  <si>
    <t>55;50;24.38302N</t>
  </si>
  <si>
    <t>7;35;27.10161E</t>
  </si>
  <si>
    <t>55;50;24.34249N</t>
  </si>
  <si>
    <t>7;35;25.57538E</t>
  </si>
  <si>
    <t>0583_OI104287_SE_CPT_227_S05_20230624102810 - 0001.db</t>
  </si>
  <si>
    <t>230624102751.SBD</t>
  </si>
  <si>
    <t>OI104287_SEROV1_ET2200SSS_CPT_227_S05.001.jsf</t>
  </si>
  <si>
    <t>55;50;30.22067N</t>
  </si>
  <si>
    <t>7;35;26.84721E</t>
  </si>
  <si>
    <t>55;50;30.23700N</t>
  </si>
  <si>
    <t>7;35;25.36265E</t>
  </si>
  <si>
    <t>003597_20230624_10.29_OI104287SEROV1SPRINTNAV500.bin</t>
  </si>
  <si>
    <t>55;50;30.50485N</t>
  </si>
  <si>
    <t>7;35;26.34712E</t>
  </si>
  <si>
    <t>55;50;30.49348N</t>
  </si>
  <si>
    <t>7;35;24.83610E</t>
  </si>
  <si>
    <t>0584_OI104287_SE_CPT_227_P05_20230624103630 - 0001.db</t>
  </si>
  <si>
    <t>230624103606.SBD</t>
  </si>
  <si>
    <t>OI104287_SEROV1_ET2200SSS_CPT_227_P05.001.jsf</t>
  </si>
  <si>
    <t>55;50;24.65139N</t>
  </si>
  <si>
    <t>7;35;26.53215E</t>
  </si>
  <si>
    <t>55;50;24.58932N</t>
  </si>
  <si>
    <t>7;35;25.04913E</t>
  </si>
  <si>
    <t>55;50;24.37620N</t>
  </si>
  <si>
    <t>7;35;25.97216E</t>
  </si>
  <si>
    <t>55;50;24.40511N</t>
  </si>
  <si>
    <t>7;35;24.53525E</t>
  </si>
  <si>
    <t>0585_OI104287_SE_CPT_227_P14_20230624104448 - 0001.db</t>
  </si>
  <si>
    <t>230624104429.SBD</t>
  </si>
  <si>
    <t>OI104287_SEROV1_ET2200SSS_CPT_227_P14.001.jsf</t>
  </si>
  <si>
    <t>003598_20230624_10.44_OI104287SEROV1SPRINTNAV500.bin</t>
  </si>
  <si>
    <t>55;50;30.17370N</t>
  </si>
  <si>
    <t>7;35;25.74979E</t>
  </si>
  <si>
    <t>55;50;30.25948N</t>
  </si>
  <si>
    <t>7;35;24.32765E</t>
  </si>
  <si>
    <t>55;50;30.60381N</t>
  </si>
  <si>
    <t>7;35;25.29964E</t>
  </si>
  <si>
    <t>7;35;23.80291E</t>
  </si>
  <si>
    <t>0586_OI104287_SE_CPT_227_P23_20230624105251 - 0001.db</t>
  </si>
  <si>
    <t>230624105236.SBD</t>
  </si>
  <si>
    <t>OI104287_SEROV1_ET2200SSS_CPT_227_P23.001.jsf</t>
  </si>
  <si>
    <t>55;50;24.80277N</t>
  </si>
  <si>
    <t>7;35;25.49892E</t>
  </si>
  <si>
    <t>55;50;24.62101N</t>
  </si>
  <si>
    <t>7;35;24.01051E</t>
  </si>
  <si>
    <t>55;50;24.33294N</t>
  </si>
  <si>
    <t>7;35;25.02272E</t>
  </si>
  <si>
    <t>55;50;24.38383N</t>
  </si>
  <si>
    <t>7;35;23.50237E</t>
  </si>
  <si>
    <t>0587_OI104287_SE_CPT_227_P32_20230624110057 - 0001.db</t>
  </si>
  <si>
    <t>230624110036.SBD</t>
  </si>
  <si>
    <t>OI104287_SEROV1_ET2200SSS_CPT_227_P32.001.jsf</t>
  </si>
  <si>
    <t>003599_20230624_10.59_OI104287SEROV1SPRINTNAV500.bin</t>
  </si>
  <si>
    <t>55;50;30.19696N</t>
  </si>
  <si>
    <t>7;35;24.77308E</t>
  </si>
  <si>
    <t>55;50;30.28739N</t>
  </si>
  <si>
    <t>7;35;23.28420E</t>
  </si>
  <si>
    <t>55;50;30.47851N</t>
  </si>
  <si>
    <t>7;35;24.25884E</t>
  </si>
  <si>
    <t>55;50;30.52834N</t>
  </si>
  <si>
    <t>7;35;22.75886E</t>
  </si>
  <si>
    <t>0588_OI104287_SE_CPT_227_P41_20230624110850 - 0001.db</t>
  </si>
  <si>
    <t>230624110836.SBD</t>
  </si>
  <si>
    <t>OI104287_SEROV1_ET2200SSS_CPT_227_P41.001.jsf</t>
  </si>
  <si>
    <t>55;50;24.61583N</t>
  </si>
  <si>
    <t>7;35;24.46367E</t>
  </si>
  <si>
    <t>55;50;24.61708N</t>
  </si>
  <si>
    <t>7;35;22.97612E</t>
  </si>
  <si>
    <t>55;50;24.34945N</t>
  </si>
  <si>
    <t>7;35;23.94568E</t>
  </si>
  <si>
    <t>55;50;24.41944N</t>
  </si>
  <si>
    <t>7;35;22.46707E</t>
  </si>
  <si>
    <t>0589_OI104287_SE_CPT_227_P50_20230624111629 - 0001.db</t>
  </si>
  <si>
    <t>230624111621.SBD</t>
  </si>
  <si>
    <t>OI104287_SEROV1_ET2200SSS_CPT_227_P50.001.jsf</t>
  </si>
  <si>
    <t>003600_20230624_11.14_OI104287SEROV1SPRINTNAV500.bin</t>
  </si>
  <si>
    <t>55;50;30.17237N</t>
  </si>
  <si>
    <t>7;35;23.74232E</t>
  </si>
  <si>
    <t>55;50;30.29011N</t>
  </si>
  <si>
    <t>7;35;22.25615E</t>
  </si>
  <si>
    <t>CPT_038_S32_RR0001</t>
  </si>
  <si>
    <t>55;50;30.99602N</t>
  </si>
  <si>
    <t>7;35;23.85028E</t>
  </si>
  <si>
    <t>55;50;30.98639N</t>
  </si>
  <si>
    <t>7;35;23.20786E</t>
  </si>
  <si>
    <t>ROV in latch, start transit to CPT_038</t>
  </si>
  <si>
    <t>55;49;37.25040N</t>
  </si>
  <si>
    <t>7;32;54.22348E</t>
  </si>
  <si>
    <t>55;49;37.29854N</t>
  </si>
  <si>
    <t>7;32;53.58616E</t>
  </si>
  <si>
    <t>55;49;37.24984N</t>
  </si>
  <si>
    <t>7;32;54.11930E</t>
  </si>
  <si>
    <t>55;49;37.24724N</t>
  </si>
  <si>
    <t>7;32;53.44555E</t>
  </si>
  <si>
    <t>WROV out of TMS</t>
  </si>
  <si>
    <t>OI104287_SE_SVX2_SVP_20230624_1152_554962N_0073290E_051</t>
  </si>
  <si>
    <t>55;49;37.23860N</t>
  </si>
  <si>
    <t>7;32;53.96531E</t>
  </si>
  <si>
    <t>55;49;36.99377N</t>
  </si>
  <si>
    <t>7;32;52.71411E</t>
  </si>
  <si>
    <t>SVP_051</t>
  </si>
  <si>
    <t>55;49;36.62493N</t>
  </si>
  <si>
    <t>7;32;54.02805E</t>
  </si>
  <si>
    <t>55;49;36.48684N</t>
  </si>
  <si>
    <t>7;32;52.53095E</t>
  </si>
  <si>
    <t>0590_OI104287_SE_CPT_038_S32_RR0001_20230624115921 - 0001.db</t>
  </si>
  <si>
    <t>003602_20230624_11.44_OI104287SEROV1SPRINTNAV500.bin</t>
  </si>
  <si>
    <t>55;49;30.96854N</t>
  </si>
  <si>
    <t>7;32;54.17956E</t>
  </si>
  <si>
    <t>55;49;30.75603N</t>
  </si>
  <si>
    <t>7;32;52.74308E</t>
  </si>
  <si>
    <t>003603_20230624_11.59_OI104287SEROV1SPRINTNAV500.bin</t>
  </si>
  <si>
    <t>CPT_038_P23_RR0001</t>
  </si>
  <si>
    <t>55;49;30.57014N</t>
  </si>
  <si>
    <t>7;32;51.05606E</t>
  </si>
  <si>
    <t>55;49;30.59625N</t>
  </si>
  <si>
    <t>7;32;49.63748E</t>
  </si>
  <si>
    <t>0591_OI104287_SE_CPT_038_P23_RR0001_20230624121009 - 0001.db</t>
  </si>
  <si>
    <t>55;49;36.02312N</t>
  </si>
  <si>
    <t>7;32;50.99352E</t>
  </si>
  <si>
    <t>55;49;36.31379N</t>
  </si>
  <si>
    <t>7;32;49.43199E</t>
  </si>
  <si>
    <t>003604_20230624_12.14_OI104287SEROV1SPRINTNAV500.bin</t>
  </si>
  <si>
    <t>CPT_038_P32_RR0001</t>
  </si>
  <si>
    <t>55;49;36.45565N</t>
  </si>
  <si>
    <t>7;32;50.44658E</t>
  </si>
  <si>
    <t>55;49;36.55473N</t>
  </si>
  <si>
    <t>7;32;48.90816E</t>
  </si>
  <si>
    <t>0592_OI104287_SE_CPT_038_P32_RR0001_20230624121719 - 0001.db</t>
  </si>
  <si>
    <t>55;49;30.86262N</t>
  </si>
  <si>
    <t>7;32;50.63284E</t>
  </si>
  <si>
    <t>55;49;30.83916N</t>
  </si>
  <si>
    <t>7;32;49.12481E</t>
  </si>
  <si>
    <t>CPT_038_P41_RR0001</t>
  </si>
  <si>
    <t>55;49;30.35908N</t>
  </si>
  <si>
    <t>7;32;50.11832E</t>
  </si>
  <si>
    <t>55;49;30.45187N</t>
  </si>
  <si>
    <t>7;32;48.61274E</t>
  </si>
  <si>
    <t>0593_OI104287_SE_CPT_038_P41_RR0001_20230624122427 - 0001.db</t>
  </si>
  <si>
    <t>Log on. This and following re-run lines will contain only grads data, no MBES and SSS data</t>
  </si>
  <si>
    <t>55;49;35.95156N</t>
  </si>
  <si>
    <t>7;32;49.94782E</t>
  </si>
  <si>
    <t>55;49;36.24755N</t>
  </si>
  <si>
    <t>7;32;48.39730E</t>
  </si>
  <si>
    <t>CPT_038_P50_RR0001</t>
  </si>
  <si>
    <t>55;49;36.27298N</t>
  </si>
  <si>
    <t>7;32;49.42230E</t>
  </si>
  <si>
    <t>55;49;36.39873N</t>
  </si>
  <si>
    <t>7;32;47.87950E</t>
  </si>
  <si>
    <t>0594_OI104287_SE_CPT_038_P50_RR0001_20230624123149 - 0001.db</t>
  </si>
  <si>
    <t>003605_20230624_12.29_OI104287SEROV1SPRINTNAV500.bin</t>
  </si>
  <si>
    <t>55;49;30.70374N</t>
  </si>
  <si>
    <t>7;32;49.60401E</t>
  </si>
  <si>
    <t>55;49;30.80220N</t>
  </si>
  <si>
    <t>7;32;48.08559E</t>
  </si>
  <si>
    <t>WROV in latch, vessel start transit to CPT_038</t>
  </si>
  <si>
    <t>55;49;32.46331N</t>
  </si>
  <si>
    <t>7;32;49.84864E</t>
  </si>
  <si>
    <t>55;49;32.45155N</t>
  </si>
  <si>
    <t>7;32;49.21262E</t>
  </si>
  <si>
    <t>55;50;34.75244N</t>
  </si>
  <si>
    <t>7;32;36.77679E</t>
  </si>
  <si>
    <t>55;50;34.81543N</t>
  </si>
  <si>
    <t>7;32;36.15566E</t>
  </si>
  <si>
    <t>55;50;34.74949N</t>
  </si>
  <si>
    <t>7;32;36.78534E</t>
  </si>
  <si>
    <t>55;50;34.81271N</t>
  </si>
  <si>
    <t>7;32;36.15596E</t>
  </si>
  <si>
    <t>OI104287_SE_SVX2_SVP_20230624_1258_555057N_0073261E_052</t>
  </si>
  <si>
    <t>55;50;34.75447N</t>
  </si>
  <si>
    <t>7;32;36.76365E</t>
  </si>
  <si>
    <t>55;50;34.69171N</t>
  </si>
  <si>
    <t>7;32;35.37504E</t>
  </si>
  <si>
    <t>SVP_052</t>
  </si>
  <si>
    <t>55;50;35.32883N</t>
  </si>
  <si>
    <t>7;32;36.90056E</t>
  </si>
  <si>
    <t>55;50;35.31558N</t>
  </si>
  <si>
    <t>7;32;35.36689E</t>
  </si>
  <si>
    <t>0595_OI104287_SE_CPT_141_P50_20230624130455 - 0001.db</t>
  </si>
  <si>
    <t>230624130444.SBD</t>
  </si>
  <si>
    <t>003607_20230624_12.59_OI104287SEROV1SPRINTNAV500.bin</t>
  </si>
  <si>
    <t>55;50;41.18729N</t>
  </si>
  <si>
    <t>7;32;36.58481E</t>
  </si>
  <si>
    <t>55;50;41.14309N</t>
  </si>
  <si>
    <t>7;32;35.15205E</t>
  </si>
  <si>
    <t>Log on. No SSS data was recorded</t>
  </si>
  <si>
    <t>55;50;41.39821N</t>
  </si>
  <si>
    <t>7;32;36.63328E</t>
  </si>
  <si>
    <t>55;50;41.34723N</t>
  </si>
  <si>
    <t>7;32;35.13575E</t>
  </si>
  <si>
    <t>0596_OI104287_SE_CPT_141_P50_20230624131359 - 0001.db</t>
  </si>
  <si>
    <t>230624131329.SBD</t>
  </si>
  <si>
    <t>OI104287_SEROV1_ET2200SSS_CPT_141_P50.002.jsf</t>
  </si>
  <si>
    <t>55;50;35.62518N</t>
  </si>
  <si>
    <t>7;32;36.83944E</t>
  </si>
  <si>
    <t>55;50;35.56014N</t>
  </si>
  <si>
    <t>7;32;35.35723E</t>
  </si>
  <si>
    <t>003608_20230624_13.14_OI104287SEROV1SPRINTNAV500.bin</t>
  </si>
  <si>
    <t>55;50;35.24801N</t>
  </si>
  <si>
    <t>7;32;37.33801E</t>
  </si>
  <si>
    <t>55;50;35.36718N</t>
  </si>
  <si>
    <t>7;32;35.88348E</t>
  </si>
  <si>
    <t>0597_OI104287_SE_CPT_141_P41_20230624132244 - 0001.db</t>
  </si>
  <si>
    <t>230624132218.SBD</t>
  </si>
  <si>
    <t>OI104287_SEROV1_ET2200SSS_CPT_141_P41.001.jsf</t>
  </si>
  <si>
    <t>55;50;41.14120N</t>
  </si>
  <si>
    <t>7;32;37.15629E</t>
  </si>
  <si>
    <t>55;50;41.24931N</t>
  </si>
  <si>
    <t>7;32;35.66170E</t>
  </si>
  <si>
    <t>55;50;41.19327N</t>
  </si>
  <si>
    <t>7;32;37.62207E</t>
  </si>
  <si>
    <t>55;50;41.36956N</t>
  </si>
  <si>
    <t>7;32;36.17889E</t>
  </si>
  <si>
    <t>0598_OI104287_SE_CPT_141_P32_20230624133106 - 0001.db</t>
  </si>
  <si>
    <t>230624133054.SBD</t>
  </si>
  <si>
    <t>OI104287_SEROV1_ET2200SSS_CPT_141_P32.001.jsf</t>
  </si>
  <si>
    <t>003609_20230624_13.29_OI104287SEROV1SPRINTNAV500.bin</t>
  </si>
  <si>
    <t>55;50;35.33718N</t>
  </si>
  <si>
    <t>7;32;37.87162E</t>
  </si>
  <si>
    <t>55;50;35.39343N</t>
  </si>
  <si>
    <t>7;32;36.39615E</t>
  </si>
  <si>
    <t>55;50;34.93665N</t>
  </si>
  <si>
    <t>7;32;38.35728E</t>
  </si>
  <si>
    <t>55;50;35.21042N</t>
  </si>
  <si>
    <t>7;32;36.92150E</t>
  </si>
  <si>
    <t>0599_OI104287_SE_CPT_141_P23_20230624133922 - 0001.db</t>
  </si>
  <si>
    <t>230624133908.SBD</t>
  </si>
  <si>
    <t>OI104287_SEROV1_ET2200SSS_CPT_141_P23.001.jsf</t>
  </si>
  <si>
    <t>55;50;41.24744N</t>
  </si>
  <si>
    <t>7;32;38.13442E</t>
  </si>
  <si>
    <t>55;50;41.18262N</t>
  </si>
  <si>
    <t>7;32;36.70122E</t>
  </si>
  <si>
    <t>003610_20230624_13.44_OI104287SEROV1SPRINTNAV500.bin</t>
  </si>
  <si>
    <t>55;50;41.49373N</t>
  </si>
  <si>
    <t>7;32;38.67497E</t>
  </si>
  <si>
    <t>55;50;41.43081N</t>
  </si>
  <si>
    <t>7;32;37.20605E</t>
  </si>
  <si>
    <t>0600_OI104287_SE_CPT_141_P14_20230624134804 - 0001.db</t>
  </si>
  <si>
    <t>230624134753.SBD</t>
  </si>
  <si>
    <t>OI104287_SEROV1_ET2200SSS_CPT_141_P14.001.jsf</t>
  </si>
  <si>
    <t>55;50;35.45528N</t>
  </si>
  <si>
    <t>7;32;38.89912E</t>
  </si>
  <si>
    <t>55;50;35.35013N</t>
  </si>
  <si>
    <t>7;32;37.43085E</t>
  </si>
  <si>
    <t>55;50;35.14109N</t>
  </si>
  <si>
    <t>7;32;39.43486E</t>
  </si>
  <si>
    <t>55;50;35.15640N</t>
  </si>
  <si>
    <t>7;32;37.95740E</t>
  </si>
  <si>
    <t>0601_OI104287_SE_CPT_141_P05_20230624135634 - 0001.db</t>
  </si>
  <si>
    <t>230624135622.SBD</t>
  </si>
  <si>
    <t>OI104287_SEROV1_ET2200SSS_CPT_141_P05.001.jsf</t>
  </si>
  <si>
    <t>55;50;41.16903N</t>
  </si>
  <si>
    <t>7;32;39.24117E</t>
  </si>
  <si>
    <t>55;50;41.20571N</t>
  </si>
  <si>
    <t>7;32;37.73290E</t>
  </si>
  <si>
    <t>003611_20230624_13.59_OI104287SEROV1SPRINTNAV500.bin</t>
  </si>
  <si>
    <t>55;50;41.46889N</t>
  </si>
  <si>
    <t>7;32;39.73777E</t>
  </si>
  <si>
    <t>55;50;41.39641N</t>
  </si>
  <si>
    <t>7;32;38.23863E</t>
  </si>
  <si>
    <t>0602_OI104287_SE_CPT_141_S05_20230624140456 - 0001.db</t>
  </si>
  <si>
    <t>230624140447.SBD</t>
  </si>
  <si>
    <t>OI104287_SEROV1_ET2200SSS_CPT_141_S05.001.jsf</t>
  </si>
  <si>
    <t>55;50;35.34320N</t>
  </si>
  <si>
    <t>7;32;40.00458E</t>
  </si>
  <si>
    <t>55;50;35.24542N</t>
  </si>
  <si>
    <t>7;32;38.46917E</t>
  </si>
  <si>
    <t>55;50;34.46776N</t>
  </si>
  <si>
    <t>7;32;40.55240E</t>
  </si>
  <si>
    <t>55;50;34.85224N</t>
  </si>
  <si>
    <t>7;32;39.14237E</t>
  </si>
  <si>
    <t>55;50;34.47776N</t>
  </si>
  <si>
    <t>7;32;40.51672E</t>
  </si>
  <si>
    <t>55;50;34.54053N</t>
  </si>
  <si>
    <t>7;32;39.81798E</t>
  </si>
  <si>
    <t>WROV on deck EOD #019</t>
  </si>
  <si>
    <t>Recovery ROV onboard due a broken shear pin on portside grad frame</t>
  </si>
  <si>
    <t>55;50;34.58544N</t>
  </si>
  <si>
    <t>7;32;40.09824E</t>
  </si>
  <si>
    <t>55;50;34.46359N</t>
  </si>
  <si>
    <t>7;32;40.72655E</t>
  </si>
  <si>
    <t>WROV off deck SOD #020</t>
  </si>
  <si>
    <t>Shear pin replacing</t>
  </si>
  <si>
    <t>55;50;34.94551N</t>
  </si>
  <si>
    <t>7;32;37.63486E</t>
  </si>
  <si>
    <t>55;50;35.20936N</t>
  </si>
  <si>
    <t>7;32;38.99119E</t>
  </si>
  <si>
    <t>0603_OI104287_SE_CPT_141_S14_20230624144413 - 0001.db</t>
  </si>
  <si>
    <t>230624144336.SBD</t>
  </si>
  <si>
    <t>OI104287_SEROV1_ET2200SSS_CPT_141_S14.001.jsf</t>
  </si>
  <si>
    <t>003613_20230624_14.29_OI104287SEROV1SPRINTNAV500.bin</t>
  </si>
  <si>
    <t>55;50;40.95583N</t>
  </si>
  <si>
    <t>7;32;37.43413E</t>
  </si>
  <si>
    <t>55;50;41.18489N</t>
  </si>
  <si>
    <t>7;32;38.76639E</t>
  </si>
  <si>
    <t>003614_20230624_14.44_OI104287SEROV1SPRINTNAV500.bin</t>
  </si>
  <si>
    <t>55;50;41.46773N</t>
  </si>
  <si>
    <t>7;32;37.88115E</t>
  </si>
  <si>
    <t>55;50;41.43126N</t>
  </si>
  <si>
    <t>7;32;39.28510E</t>
  </si>
  <si>
    <t>0604_OI104287_SE_CPT_141_S23_20230624145234 - 0001.db</t>
  </si>
  <si>
    <t>230624145222.SBD</t>
  </si>
  <si>
    <t>OI104287_SEROV1_ET2200SSS_CPT_141_S23.001.jsf</t>
  </si>
  <si>
    <t>55;50;36.71899N</t>
  </si>
  <si>
    <t>7;32;37.93069E</t>
  </si>
  <si>
    <t>55;50;36.40006N</t>
  </si>
  <si>
    <t>7;32;39.52529E</t>
  </si>
  <si>
    <t>55;50;36.80245N</t>
  </si>
  <si>
    <t>7;32;37.92582E</t>
  </si>
  <si>
    <t>55;50;36.34394N</t>
  </si>
  <si>
    <t>7;32;39.52831E</t>
  </si>
  <si>
    <t xml:space="preserve">WROV lost navigation data  - heading and positioning </t>
  </si>
  <si>
    <t>55;50;36.63385N</t>
  </si>
  <si>
    <t>7;32;37.99825E</t>
  </si>
  <si>
    <t>55;50;36.33624N</t>
  </si>
  <si>
    <t>7;32;39.47791E</t>
  </si>
  <si>
    <t>0605_OI104287_SE_CPT_141_S23_20230624145810 - 0001.db</t>
  </si>
  <si>
    <t>55;50;36.63840N</t>
  </si>
  <si>
    <t>7;32;37.99809E</t>
  </si>
  <si>
    <t>55;50;36.32658N</t>
  </si>
  <si>
    <t>7;32;39.47640E</t>
  </si>
  <si>
    <t>CPT_141_S23_INF0001</t>
  </si>
  <si>
    <t>55;50;35.10047N</t>
  </si>
  <si>
    <t>7;32;38.03789E</t>
  </si>
  <si>
    <t>55;50;35.20227N</t>
  </si>
  <si>
    <t>7;32;39.50899E</t>
  </si>
  <si>
    <t>0606_OI104287_SE_CPT_141_S23_INF0001_20230624150613 - 0001.db</t>
  </si>
  <si>
    <t>230624150558.SBD</t>
  </si>
  <si>
    <t>OI104287_SEROV1_ET2200SSS_CPT_141_S23_INF0001.001.jsf</t>
  </si>
  <si>
    <t>003615_20230624_14.59_OI104287SEROV1SPRINTNAV500.bin</t>
  </si>
  <si>
    <t>55;50;37.98476N</t>
  </si>
  <si>
    <t>7;32;37.98957E</t>
  </si>
  <si>
    <t>55;50;37.86611N</t>
  </si>
  <si>
    <t>7;32;39.41273E</t>
  </si>
  <si>
    <t>55;50;35.31718N</t>
  </si>
  <si>
    <t>7;32;38.59701E</t>
  </si>
  <si>
    <t>55;50;35.24874N</t>
  </si>
  <si>
    <t>7;32;40.02136E</t>
  </si>
  <si>
    <t>0607_OI104287_SE_CPT_141_S32_20230624151827 - 0001.db</t>
  </si>
  <si>
    <t>230624151819.SBD</t>
  </si>
  <si>
    <t>OI104287_SEROV1_ET2200SSS_CPT_141_S32.001.jsf</t>
  </si>
  <si>
    <t>003616_20230624_15.14_OI104287SEROV1SPRINTNAV500.bin</t>
  </si>
  <si>
    <t>55;50;41.21381N</t>
  </si>
  <si>
    <t>7;32;38.37562E</t>
  </si>
  <si>
    <t>55;50;41.17297N</t>
  </si>
  <si>
    <t>7;32;39.80410E</t>
  </si>
  <si>
    <t>55;50;41.62852N</t>
  </si>
  <si>
    <t>7;32;38.83377E</t>
  </si>
  <si>
    <t>55;50;41.45058N</t>
  </si>
  <si>
    <t>7;32;40.31376E</t>
  </si>
  <si>
    <t>0608_OI104287_SE_CPT_141_S41_20230624152642 - 0001.db</t>
  </si>
  <si>
    <t>230624152627.SBD</t>
  </si>
  <si>
    <t>OI104287_SEROV1_ET2200SSS_CPT_141_S41.001.jsf</t>
  </si>
  <si>
    <t>55;50;35.59000N</t>
  </si>
  <si>
    <t>7;32;39.07211E</t>
  </si>
  <si>
    <t>55;50;35.45408N</t>
  </si>
  <si>
    <t>7;32;40.53343E</t>
  </si>
  <si>
    <t>003617_20230624_15.29_OI104287SEROV1SPRINTNAV500.bin</t>
  </si>
  <si>
    <t>55;50;35.07708N</t>
  </si>
  <si>
    <t>7;32;39.59850E</t>
  </si>
  <si>
    <t>55;50;35.18930N</t>
  </si>
  <si>
    <t>7;32;41.06511E</t>
  </si>
  <si>
    <t>0609_OI104287_SE_CPT_141_S50_20230624153502 - 0001.db</t>
  </si>
  <si>
    <t>230624153452.SBD</t>
  </si>
  <si>
    <t>OI104287_SEROV1_ET2200SSS_CPT_141_S50.001.jsf</t>
  </si>
  <si>
    <t>55;50;41.89230N</t>
  </si>
  <si>
    <t>7;32;39.43150E</t>
  </si>
  <si>
    <t>55;50;41.73859N</t>
  </si>
  <si>
    <t>7;32;40.81526E</t>
  </si>
  <si>
    <t>55;50;42.88041N</t>
  </si>
  <si>
    <t>7;32;39.27406E</t>
  </si>
  <si>
    <t>55;50;42.81086N</t>
  </si>
  <si>
    <t>7;32;39.90096E</t>
  </si>
  <si>
    <t>WROV in latch, vessel start transit to BH_059</t>
  </si>
  <si>
    <t>55;50;46.93333N</t>
  </si>
  <si>
    <t>7;34;10.53282E</t>
  </si>
  <si>
    <t>55;50;46.96171N</t>
  </si>
  <si>
    <t>7;34;11.54923E</t>
  </si>
  <si>
    <t>55;50;46.93538N</t>
  </si>
  <si>
    <t>7;34;10.53176E</t>
  </si>
  <si>
    <t>55;50;46.96503N</t>
  </si>
  <si>
    <t>7;34;11.56492E</t>
  </si>
  <si>
    <t>OI104287_SE_SVX2_SVP_20230624_1601_555078N_0073417E_053</t>
  </si>
  <si>
    <t>55;50;46.93674N</t>
  </si>
  <si>
    <t>7;34;10.53032E</t>
  </si>
  <si>
    <t>SVP_053</t>
  </si>
  <si>
    <t>55;50;47.83338N</t>
  </si>
  <si>
    <t>7;34;10.47472E</t>
  </si>
  <si>
    <t>55;50;47.64608N</t>
  </si>
  <si>
    <t>7;34;11.95991E</t>
  </si>
  <si>
    <t>0610_OI104287_SE_BH_059_P72_20230624160951 - 0001.db</t>
  </si>
  <si>
    <t>230624160933.SBD</t>
  </si>
  <si>
    <t>OI104287_SEROV1_ET2200SSS_BH_059_P72.001.jsf</t>
  </si>
  <si>
    <t>003619_20230624_15.59_OI104287SEROV1SPRINTNAV500.bin</t>
  </si>
  <si>
    <t>55;50;55.15872N</t>
  </si>
  <si>
    <t>7;34;10.25050E</t>
  </si>
  <si>
    <t>55;50;55.09685N</t>
  </si>
  <si>
    <t>7;34;11.67687E</t>
  </si>
  <si>
    <t>003620_20230624_16.14_OI104287SEROV1SPRINTNAV500.bin</t>
  </si>
  <si>
    <t>55;50;55.35551N</t>
  </si>
  <si>
    <t>7;34;10.77096E</t>
  </si>
  <si>
    <t>55;50;55.29887N</t>
  </si>
  <si>
    <t>7;34;12.20040E</t>
  </si>
  <si>
    <t>0611_OI104287_SE_BH_059_P63_20230624162124 - 0001.db</t>
  </si>
  <si>
    <t>230624162104.SBD</t>
  </si>
  <si>
    <t>OI104287_SEROV1_ET2200SSS_BH_059_P63.001.jsf</t>
  </si>
  <si>
    <t>55;50;48.02876N</t>
  </si>
  <si>
    <t>7;34;11.04161E</t>
  </si>
  <si>
    <t>55;50;47.87269N</t>
  </si>
  <si>
    <t>7;34;12.46232E</t>
  </si>
  <si>
    <t>55;50;47.76561N</t>
  </si>
  <si>
    <t>7;34;11.52652E</t>
  </si>
  <si>
    <t>55;50;47.66177N</t>
  </si>
  <si>
    <t>7;34;12.98736E</t>
  </si>
  <si>
    <t>0612_OI104287_SE_BH_059_P54_20230624163252 - 0001.db</t>
  </si>
  <si>
    <t>230624163237.SBD</t>
  </si>
  <si>
    <t>OI104287_SEROV1_ET2200SSS_BH_059_P54.001.jsf</t>
  </si>
  <si>
    <t>003621_20230624_16.29_OI104287SEROV1SPRINTNAV500.bin</t>
  </si>
  <si>
    <t>55;50;55.20177N</t>
  </si>
  <si>
    <t>7;34;11.28930E</t>
  </si>
  <si>
    <t>55;50;55.11330N</t>
  </si>
  <si>
    <t>7;34;12.71217E</t>
  </si>
  <si>
    <t>55;50;55.38006N</t>
  </si>
  <si>
    <t>7;34;11.79707E</t>
  </si>
  <si>
    <t>55;50;55.33237N</t>
  </si>
  <si>
    <t>7;34;13.23027E</t>
  </si>
  <si>
    <t>0613_OI104287_SE_BH_059_P45_20230624164427 - 0001.db</t>
  </si>
  <si>
    <t>230624164356.SBD</t>
  </si>
  <si>
    <t>OI104287_SEROV1_ET2200SSS_BH_059_P45.001.jsf</t>
  </si>
  <si>
    <t>003622_20230624_16.44_OI104287SEROV1SPRINTNAV500.bin</t>
  </si>
  <si>
    <t>55;50;47.96802N</t>
  </si>
  <si>
    <t>7;34;12.06867E</t>
  </si>
  <si>
    <t>55;50;47.86665N</t>
  </si>
  <si>
    <t>7;34;13.49913E</t>
  </si>
  <si>
    <t>55;50;47.76886N</t>
  </si>
  <si>
    <t>7;34;12.55541E</t>
  </si>
  <si>
    <t>55;50;47.66358N</t>
  </si>
  <si>
    <t>7;34;14.02387E</t>
  </si>
  <si>
    <t>0614_OI104287_SE_BH_059_P36_20230624165541 - 0001.db</t>
  </si>
  <si>
    <t>230624165509.SBD</t>
  </si>
  <si>
    <t>OI104287_SEROV1_ET2200SSS_BH_059_P36.001.jsf</t>
  </si>
  <si>
    <t>55;50;55.18904N</t>
  </si>
  <si>
    <t>7;34;12.32695E</t>
  </si>
  <si>
    <t>55;50;55.11707N</t>
  </si>
  <si>
    <t>7;34;13.74988E</t>
  </si>
  <si>
    <t>003623_20230624_16.59_OI104287SEROV1SPRINTNAV500.bin</t>
  </si>
  <si>
    <t>55;50;55.35250N</t>
  </si>
  <si>
    <t>7;34;12.82038E</t>
  </si>
  <si>
    <t>55;50;55.33644N</t>
  </si>
  <si>
    <t>7;34;14.25984E</t>
  </si>
  <si>
    <t>0615_OI104287_SE_BH_059_P27_20230624170642 - 0001.db</t>
  </si>
  <si>
    <t>230624170630.SBD</t>
  </si>
  <si>
    <t>OI104287_SEROV1_ET2200SSS_BH_059_P27.001.jsf</t>
  </si>
  <si>
    <t>55;50;47.91161N</t>
  </si>
  <si>
    <t>7;34;13.08816E</t>
  </si>
  <si>
    <t>55;50;47.86907N</t>
  </si>
  <si>
    <t>7;34;14.53624E</t>
  </si>
  <si>
    <t>55;50;47.64075N</t>
  </si>
  <si>
    <t>7;34;13.55890E</t>
  </si>
  <si>
    <t>55;50;47.66750N</t>
  </si>
  <si>
    <t>7;34;15.05555E</t>
  </si>
  <si>
    <t>0616_OI104287_SE_BH_059_P18_20230624171735 - 0001.db</t>
  </si>
  <si>
    <t>230624171709.SBD</t>
  </si>
  <si>
    <t>OI104287_SEROV1_ET2200SSS_BH_059_P18.001.jsf</t>
  </si>
  <si>
    <t>003624_20230624_17.14_OI104287SEROV1SPRINTNAV500.bin</t>
  </si>
  <si>
    <t>55;50;54.96495N</t>
  </si>
  <si>
    <t>7;34;13.29161E</t>
  </si>
  <si>
    <t>55;50;55.13231N</t>
  </si>
  <si>
    <t>7;34;14.78367E</t>
  </si>
  <si>
    <t>55;50;55.31318N</t>
  </si>
  <si>
    <t>7;34;13.88371E</t>
  </si>
  <si>
    <t>55;50;55.31652N</t>
  </si>
  <si>
    <t>7;34;15.29785E</t>
  </si>
  <si>
    <t>0617_OI104287_SE_BH_059_P09_20230624172834 - 0001.db</t>
  </si>
  <si>
    <t>230624172815.SBD</t>
  </si>
  <si>
    <t>OI104287_SEROV1_ET2200SSS_BH_059_P09.001.jsf</t>
  </si>
  <si>
    <t>55;50;47.74925N</t>
  </si>
  <si>
    <t>7;34;14.14585E</t>
  </si>
  <si>
    <t>55;50;47.87661N</t>
  </si>
  <si>
    <t>7;34;15.57033E</t>
  </si>
  <si>
    <t>003625_20230624_17.29_OI104287SEROV1SPRINTNAV500.bin</t>
  </si>
  <si>
    <t>55;50;47.83348N</t>
  </si>
  <si>
    <t>7;34;14.64312E</t>
  </si>
  <si>
    <t>55;50;47.68877N</t>
  </si>
  <si>
    <t>7;34;16.09266E</t>
  </si>
  <si>
    <t>0618_OI104287_SE_BH_059_C00_20230624174016 - 0001.db</t>
  </si>
  <si>
    <t>230624173952.SBD</t>
  </si>
  <si>
    <t>OI104287_SEROV1_ET2200SSS_BH_059_C00.001.jsf</t>
  </si>
  <si>
    <t>55;50;55.30603N</t>
  </si>
  <si>
    <t>7;34;14.40127E</t>
  </si>
  <si>
    <t>55;50;55.11269N</t>
  </si>
  <si>
    <t>7;34;15.81867E</t>
  </si>
  <si>
    <t>003626_20230624_17.44_OI104287SEROV1SPRINTNAV500.bin</t>
  </si>
  <si>
    <t>55;50;55.14731N</t>
  </si>
  <si>
    <t>7;34;14.90956E</t>
  </si>
  <si>
    <t>55;50;55.28907N</t>
  </si>
  <si>
    <t>7;34;16.33164E</t>
  </si>
  <si>
    <t>0619_OI104287_SE_BH_059_S09_20230624175142 - 0001.db</t>
  </si>
  <si>
    <t>230624175112.SBD</t>
  </si>
  <si>
    <t>OI104287_SEROV1_ET2200SSS_BH_059_S09.001.jsf</t>
  </si>
  <si>
    <t>55;50;47.86466N</t>
  </si>
  <si>
    <t>7;34;15.15624E</t>
  </si>
  <si>
    <t>55;50;47.89291N</t>
  </si>
  <si>
    <t>7;34;16.59567E</t>
  </si>
  <si>
    <t>55;50;47.62832N</t>
  </si>
  <si>
    <t>7;34;15.66198E</t>
  </si>
  <si>
    <t>55;50;47.71835N</t>
  </si>
  <si>
    <t>7;34;17.12705E</t>
  </si>
  <si>
    <t>0620_OI104287_SE_BH_059_S18_20230624180245 - 0001.db</t>
  </si>
  <si>
    <t>230624180227.SBD</t>
  </si>
  <si>
    <t>OI104287_SEROV1_ET2200SSS_BH_059_S18.001.jsf</t>
  </si>
  <si>
    <t>003627_20230624_17.59_OI104287SEROV1SPRINTNAV500.bin</t>
  </si>
  <si>
    <t>55;50;54.95967N</t>
  </si>
  <si>
    <t>7;34;15.41290E</t>
  </si>
  <si>
    <t>55;50;55.10681N</t>
  </si>
  <si>
    <t>7;34;16.86000E</t>
  </si>
  <si>
    <t>55;50;55.31241N</t>
  </si>
  <si>
    <t>7;34;15.91812E</t>
  </si>
  <si>
    <t>55;50;55.34112N</t>
  </si>
  <si>
    <t>7;34;17.37147E</t>
  </si>
  <si>
    <t>0621_OI104287_SE_BH_059_S27_20230624181348 - 0001.db</t>
  </si>
  <si>
    <t>230624181328.SBD</t>
  </si>
  <si>
    <t>OI104287_SEROV1_ET2200SSS_BH_059_S27.001.jsf</t>
  </si>
  <si>
    <t>55;50;47.86830N</t>
  </si>
  <si>
    <t>7;34;16.14127E</t>
  </si>
  <si>
    <t>55;50;47.91629N</t>
  </si>
  <si>
    <t>7;34;17.63429E</t>
  </si>
  <si>
    <t>003628_20230624_18.14_OI104287SEROV1SPRINTNAV500.bin</t>
  </si>
  <si>
    <t>55;50;47.78914N</t>
  </si>
  <si>
    <t>7;34;16.68658E</t>
  </si>
  <si>
    <t>55;50;47.72106N</t>
  </si>
  <si>
    <t>7;34;18.16144E</t>
  </si>
  <si>
    <t>0622_OI104287_SE_BH_059_S36_20230624182518 - 0001.db</t>
  </si>
  <si>
    <t>230624182503.SBD</t>
  </si>
  <si>
    <t>OI104287_SEROV1_ET2200SSS_BH_059_S36.001.jsf</t>
  </si>
  <si>
    <t>55;50;55.14722N</t>
  </si>
  <si>
    <t>7;34;16.42299E</t>
  </si>
  <si>
    <t>55;50;55.10802N</t>
  </si>
  <si>
    <t>7;34;17.89078E</t>
  </si>
  <si>
    <t>003629_20230624_18.29_OI104287SEROV1SPRINTNAV500.bin</t>
  </si>
  <si>
    <t>55;50;55.53985N</t>
  </si>
  <si>
    <t>7;34;16.98687E</t>
  </si>
  <si>
    <t>55;50;55.32211N</t>
  </si>
  <si>
    <t>7;34;18.40133E</t>
  </si>
  <si>
    <t>0623_OI104287_SE_BH_059_S45_20230624183617 - 0001.db</t>
  </si>
  <si>
    <t>230624183605.SBD</t>
  </si>
  <si>
    <t>OI104287_SEROV1_ET2200SSS_BH_059_S45.001.jsf</t>
  </si>
  <si>
    <t>55;50;47.97039N</t>
  </si>
  <si>
    <t>7;34;17.22709E</t>
  </si>
  <si>
    <t>55;50;47.90799N</t>
  </si>
  <si>
    <t>7;34;18.66959E</t>
  </si>
  <si>
    <t>55;50;47.62706N</t>
  </si>
  <si>
    <t>7;34;17.76640E</t>
  </si>
  <si>
    <t>55;50;47.68561N</t>
  </si>
  <si>
    <t>7;34;19.19614E</t>
  </si>
  <si>
    <t>0624_OI104287_SE_BH_059_S54_20230624184800 - 0001.db</t>
  </si>
  <si>
    <t>230624184739.SBD</t>
  </si>
  <si>
    <t>OI104287_SEROV1_ET2200SSS_BH_059_S54.001.jsf</t>
  </si>
  <si>
    <t>003630_20230624_18.44_OI104287SEROV1SPRINTNAV500.bin</t>
  </si>
  <si>
    <t>55;50;55.11606N</t>
  </si>
  <si>
    <t>7;34;17.48715E</t>
  </si>
  <si>
    <t>55;50;55.15403N</t>
  </si>
  <si>
    <t>7;34;18.92728E</t>
  </si>
  <si>
    <t>55;50;55.51292N</t>
  </si>
  <si>
    <t>7;34;18.02439E</t>
  </si>
  <si>
    <t>55;50;55.35409N</t>
  </si>
  <si>
    <t>7;34;19.43784E</t>
  </si>
  <si>
    <t>0625_OI104287_SE_BH_059_S63_20230624185826 - 0001.db</t>
  </si>
  <si>
    <t>230624185813.SBD</t>
  </si>
  <si>
    <t>OI104287_SEROV1_ET2200SSS_BH_059_S63.001.jsf</t>
  </si>
  <si>
    <t>55;50;48.04787N</t>
  </si>
  <si>
    <t>7;34;18.25466E</t>
  </si>
  <si>
    <t>55;50;47.92550N</t>
  </si>
  <si>
    <t>7;34;19.71213E</t>
  </si>
  <si>
    <t>003631_20230624_18.59_OI104287SEROV1SPRINTNAV500.bin</t>
  </si>
  <si>
    <t>55;50;47.66756N</t>
  </si>
  <si>
    <t>7;34;18.78840E</t>
  </si>
  <si>
    <t>55;50;47.71744N</t>
  </si>
  <si>
    <t>7;34;20.22872E</t>
  </si>
  <si>
    <t>0626_OI104287_SE_BH_059_S72_20230624190941 - 0001.db</t>
  </si>
  <si>
    <t>230624190925.SBD</t>
  </si>
  <si>
    <t>OI104287_SEROV1_ET2200SSS_BH_059_S72.001.jsf</t>
  </si>
  <si>
    <t>55;50;55.08725N</t>
  </si>
  <si>
    <t>7;34;18.53217E</t>
  </si>
  <si>
    <t>55;50;55.11918N</t>
  </si>
  <si>
    <t>7;34;19.95775E</t>
  </si>
  <si>
    <t>003632_20230624_19.14_OI104287SEROV1SPRINTNAV500.bin</t>
  </si>
  <si>
    <t>Total lines</t>
  </si>
  <si>
    <t>Percentage</t>
  </si>
  <si>
    <t>Remain</t>
  </si>
  <si>
    <t>55;51;52.38520N</t>
  </si>
  <si>
    <t>7;34;49.50397E</t>
  </si>
  <si>
    <t>55;51;52.54388N</t>
  </si>
  <si>
    <t>7;34;48.94402E</t>
  </si>
  <si>
    <t>WROV in latch, vessel start transit to CPT_109</t>
  </si>
  <si>
    <t>55;51;57.03964N</t>
  </si>
  <si>
    <t>7;34;52.09248E</t>
  </si>
  <si>
    <t>55;51;57.17829N</t>
  </si>
  <si>
    <t>7;34;51.51974E</t>
  </si>
  <si>
    <t>Qinsy PC restarted</t>
  </si>
  <si>
    <t>OI104287_SE_SVX2_SVP_20230624_1941_555199N_0073491E_054</t>
  </si>
  <si>
    <t>55;51;59.81257N</t>
  </si>
  <si>
    <t>7;34;55.11823E</t>
  </si>
  <si>
    <t>55;51;59.71237N</t>
  </si>
  <si>
    <t>7;34;56.14796E</t>
  </si>
  <si>
    <t>SVP_054</t>
  </si>
  <si>
    <t>55;52;00.58244N</t>
  </si>
  <si>
    <t>7;34;55.05575E</t>
  </si>
  <si>
    <t>55;52;00.52091N</t>
  </si>
  <si>
    <t>7;34;56.47204E</t>
  </si>
  <si>
    <t>0627_OI104287_SE_CPT_109_P50_20230624194815 - 0001.db</t>
  </si>
  <si>
    <t>230624194803.SBD</t>
  </si>
  <si>
    <t>OI104287_SEROV1_ET2200SSS_CPT_109_P50.001.jsf</t>
  </si>
  <si>
    <t>003634_20230624_19.44_OI104287SEROV1SPRINTNAV500.bin</t>
  </si>
  <si>
    <t>55;52;06.57826N</t>
  </si>
  <si>
    <t>7;34;54.81359E</t>
  </si>
  <si>
    <t>55;52;06.54004N</t>
  </si>
  <si>
    <t>7;34;56.25116E</t>
  </si>
  <si>
    <t>55;52;07.00883N</t>
  </si>
  <si>
    <t>7;34;55.35009E</t>
  </si>
  <si>
    <t>55;52;06.74704N</t>
  </si>
  <si>
    <t>7;34;56.76021E</t>
  </si>
  <si>
    <t>0628_OI104287_SE_CPT_109_P41_20230624195752 - 0001.db</t>
  </si>
  <si>
    <t>230624195743.SBD</t>
  </si>
  <si>
    <t>OI104287_SEROV1_ET2200SSS_CPT_109_P41.001.jsf</t>
  </si>
  <si>
    <t>55;52;01.00387N</t>
  </si>
  <si>
    <t>7;34;55.47739E</t>
  </si>
  <si>
    <t>55;52;00.85660N</t>
  </si>
  <si>
    <t>7;34;56.97747E</t>
  </si>
  <si>
    <t>003635_20230624_19.59_OI104287SEROV1SPRINTNAV500.bin</t>
  </si>
  <si>
    <t>55;52;00.63884N</t>
  </si>
  <si>
    <t>7;34;56.04004E</t>
  </si>
  <si>
    <t>55;52;00.65956N</t>
  </si>
  <si>
    <t>7;34;57.50704E</t>
  </si>
  <si>
    <t>0629_OI104287_SE_CPT_109_P32_20230624200726 - 0001.db</t>
  </si>
  <si>
    <t>230624200715.SBD</t>
  </si>
  <si>
    <t>OI104287_SEROV1_ET2200SSS_CPT_109_P32.001.jsf</t>
  </si>
  <si>
    <t>55;52;06.51295N</t>
  </si>
  <si>
    <t>7;34;55.90394E</t>
  </si>
  <si>
    <t>55;52;06.54849N</t>
  </si>
  <si>
    <t>7;34;57.29400E</t>
  </si>
  <si>
    <t>55;52;06.91375N</t>
  </si>
  <si>
    <t>7;34;56.35104E</t>
  </si>
  <si>
    <t>55;52;06.84782N</t>
  </si>
  <si>
    <t>7;34;57.80456E</t>
  </si>
  <si>
    <t>0630_OI104287_SE_CPT_109_P23_20230624201903 - 0001.db</t>
  </si>
  <si>
    <t>230624201853.SBD</t>
  </si>
  <si>
    <t>OI104287_SEROV1_ET2200SSS_CPT_109_P23.001.jsf</t>
  </si>
  <si>
    <t>003636_20230624_20.14_OI104287SEROV1SPRINTNAV500.bin</t>
  </si>
  <si>
    <t>55;52;00.86872N</t>
  </si>
  <si>
    <t>7;34;56.52637E</t>
  </si>
  <si>
    <t>55;52;00.84468N</t>
  </si>
  <si>
    <t>7;34;58.01910E</t>
  </si>
  <si>
    <t>55;52;00.68456N</t>
  </si>
  <si>
    <t>7;34;57.07413E</t>
  </si>
  <si>
    <t>55;52;00.64764N</t>
  </si>
  <si>
    <t>7;34;58.53841E</t>
  </si>
  <si>
    <t>0631_OI104287_SE_CPT_109_P14_20230624202850 - 0001.db</t>
  </si>
  <si>
    <t>230624202844.SBD</t>
  </si>
  <si>
    <t>OI104287_SEROV1_ET2200SSS_CPT_109_P14.001.jsf</t>
  </si>
  <si>
    <t>55;52;06.63464N</t>
  </si>
  <si>
    <t>7;34;56.91703E</t>
  </si>
  <si>
    <t>55;52;06.59209N</t>
  </si>
  <si>
    <t>7;34;58.32749E</t>
  </si>
  <si>
    <t>003637_20230624_20.29_OI104287SEROV1SPRINTNAV500.bin</t>
  </si>
  <si>
    <t>55;52;06.97570N</t>
  </si>
  <si>
    <t>7;34;57.44215E</t>
  </si>
  <si>
    <t>55;52;06.80090N</t>
  </si>
  <si>
    <t>7;34;58.83352E</t>
  </si>
  <si>
    <t>0632_OI104287_SE_CPT_109_P05_20230624203836 - 0001.db</t>
  </si>
  <si>
    <t>230624203811.SBD</t>
  </si>
  <si>
    <t>OI104287_SEROV1_ET2200SSS_CPT_109_P05.001.jsf</t>
  </si>
  <si>
    <t>55;52;00.87291N</t>
  </si>
  <si>
    <t>7;34;57.61563E</t>
  </si>
  <si>
    <t>55;52;00.86792N</t>
  </si>
  <si>
    <t>7;34;59.05470E</t>
  </si>
  <si>
    <t>003638_20230624_20.44_OI104287SEROV1SPRINTNAV500.bin</t>
  </si>
  <si>
    <t>55;52;00.76527N</t>
  </si>
  <si>
    <t>7;34;58.13183E</t>
  </si>
  <si>
    <t>55;52;00.65096N</t>
  </si>
  <si>
    <t>7;34;59.58759E</t>
  </si>
  <si>
    <t>0633_OI104287_SE_CPT_109_S05_20230624204836 - 0001.db</t>
  </si>
  <si>
    <t>230624204813.SBD</t>
  </si>
  <si>
    <t>OI104287_SEROV1_ET2200SSS_CPT_109_S05.001.jsf</t>
  </si>
  <si>
    <t>55;52;06.73546N</t>
  </si>
  <si>
    <t>7;34;57.96441E</t>
  </si>
  <si>
    <t>55;52;06.58319N</t>
  </si>
  <si>
    <t>7;34;59.36641E</t>
  </si>
  <si>
    <t>55;52;06.87120N</t>
  </si>
  <si>
    <t>7;34;58.46539E</t>
  </si>
  <si>
    <t>55;52;06.79743N</t>
  </si>
  <si>
    <t>7;34;59.87606E</t>
  </si>
  <si>
    <t>0634_OI104287_SE_CPT_109_S14_20230624205813 - 0001.db</t>
  </si>
  <si>
    <t>230624205752.SBD</t>
  </si>
  <si>
    <t>OI104287_SEROV1_ET2200SSS_CPT_109_S14.001.jsf</t>
  </si>
  <si>
    <t>55;52;00.89760N</t>
  </si>
  <si>
    <t>7;34;58.65791E</t>
  </si>
  <si>
    <t>55;52;00.85691N</t>
  </si>
  <si>
    <t>7;35;00.08970E</t>
  </si>
  <si>
    <t>003639_20230624_20.59_OI104287SEROV1SPRINTNAV500.bin</t>
  </si>
  <si>
    <t>55;52;00.78115N</t>
  </si>
  <si>
    <t>7;34;59.19338E</t>
  </si>
  <si>
    <t>55;52;00.70392N</t>
  </si>
  <si>
    <t>7;35;00.60901E</t>
  </si>
  <si>
    <t>0635_OI104287_SE_CPT_109_S23_20230624210800 - 0001.db</t>
  </si>
  <si>
    <t>230624210730.SBD</t>
  </si>
  <si>
    <t>OI104287_SEROV1_ET2200SSS_CPT_109_S23.001.jsf</t>
  </si>
  <si>
    <t>55;52;06.64326N</t>
  </si>
  <si>
    <t>7;34;59.03069E</t>
  </si>
  <si>
    <t>55;52;06.59707N</t>
  </si>
  <si>
    <t>7;35;00.39749E</t>
  </si>
  <si>
    <t>55;52;06.87209N</t>
  </si>
  <si>
    <t>7;34;59.54139E</t>
  </si>
  <si>
    <t>55;52;06.78657N</t>
  </si>
  <si>
    <t>7;35;00.91317E</t>
  </si>
  <si>
    <t>0636_OI104287_SE_CPT_109_S32_20230624211738 - 0001.db</t>
  </si>
  <si>
    <t>230624211714.SBD</t>
  </si>
  <si>
    <t>OI104287_SEROV1_ET2200SSS_CPT_109_S32.001.jsf</t>
  </si>
  <si>
    <t>003640_20230624_21.14_OI104287SEROV1SPRINTNAV500.bin</t>
  </si>
  <si>
    <t>55;52;00.97120N</t>
  </si>
  <si>
    <t>7;34;59.67795E</t>
  </si>
  <si>
    <t>55;52;00.88436N</t>
  </si>
  <si>
    <t>7;35;01.12892E</t>
  </si>
  <si>
    <t>55;52;00.76474N</t>
  </si>
  <si>
    <t>7;35;00.24173E</t>
  </si>
  <si>
    <t>55;52;00.65941N</t>
  </si>
  <si>
    <t>7;35;01.63767E</t>
  </si>
  <si>
    <t>0637_OI104287_SE_CPT_109_S41_20230624212701 - 0001.db</t>
  </si>
  <si>
    <t>230624212650.SBD</t>
  </si>
  <si>
    <t>OI104287_SEROV1_ET2200SSS_CPT_109_S41.001.jsf</t>
  </si>
  <si>
    <t>55;52;06.60724N</t>
  </si>
  <si>
    <t>7;35;00.06579E</t>
  </si>
  <si>
    <t>55;52;06.59511N</t>
  </si>
  <si>
    <t>7;35;01.42675E</t>
  </si>
  <si>
    <t>003641_20230624_21.29_OI104287SEROV1SPRINTNAV500.bin</t>
  </si>
  <si>
    <t>55;52;06.96438N</t>
  </si>
  <si>
    <t>7;35;00.64446E</t>
  </si>
  <si>
    <t>55;52;06.80829N</t>
  </si>
  <si>
    <t>7;35;01.94123E</t>
  </si>
  <si>
    <t>0638_OI104287_SE_CPT_109_S50_20230624213627 - 0001.db</t>
  </si>
  <si>
    <t>230624213621.SBD</t>
  </si>
  <si>
    <t>OI104287_SEROV1_ET2200SSS_CPT_109_S50.001.jsf</t>
  </si>
  <si>
    <t>55;52;01.07888N</t>
  </si>
  <si>
    <t>7;35;00.76332E</t>
  </si>
  <si>
    <t>55;52;00.88602N</t>
  </si>
  <si>
    <t>7;35;02.15789E</t>
  </si>
  <si>
    <t>WROV in latch, vessel start transit to CPT_336</t>
  </si>
  <si>
    <t>55;52;00.46823N</t>
  </si>
  <si>
    <t>7;35;00.77680E</t>
  </si>
  <si>
    <t>55;52;00.43416N</t>
  </si>
  <si>
    <t>7;35;01.35584E</t>
  </si>
  <si>
    <t>OI104287_SE_SVX2_SVP_20230624_2220_555295N_0073796E_055</t>
  </si>
  <si>
    <t>55;52;57.53883N</t>
  </si>
  <si>
    <t>7;37;57.52004E</t>
  </si>
  <si>
    <t>55;52;57.36746N</t>
  </si>
  <si>
    <t>7;37;58.16116E</t>
  </si>
  <si>
    <t>SVP_055</t>
  </si>
  <si>
    <t>55;52;58.56487N</t>
  </si>
  <si>
    <t>7;37;57.48189E</t>
  </si>
  <si>
    <t>55;52;58.42328N</t>
  </si>
  <si>
    <t>7;37;59.03411E</t>
  </si>
  <si>
    <t>0639_OI104287_SE_CPT_336_P50_20230624222559 - 0001.db</t>
  </si>
  <si>
    <t>230624222538.SBD</t>
  </si>
  <si>
    <t>OI104287_SEROV1_ET2200SSS_CPT_336_P50.001.jsf</t>
  </si>
  <si>
    <t>003644_20230624_22.14_OI104287SEROV1SPRINTNAV500.bin</t>
  </si>
  <si>
    <t>55;53;04.42976N</t>
  </si>
  <si>
    <t>7;37;57.28270E</t>
  </si>
  <si>
    <t>55;53;04.26076N</t>
  </si>
  <si>
    <t>7;37;58.83556E</t>
  </si>
  <si>
    <t>003645_20230624_22.29_OI104287SEROV1SPRINTNAV500.bin</t>
  </si>
  <si>
    <t>55;53;04.62650N</t>
  </si>
  <si>
    <t>7;37;57.84242E</t>
  </si>
  <si>
    <t>55;53;04.46021N</t>
  </si>
  <si>
    <t>7;37;59.35035E</t>
  </si>
  <si>
    <t>0640_OI104287_SE_CPT_336_P41_20230624223526 - 0001.db</t>
  </si>
  <si>
    <t>230624223515.SBD</t>
  </si>
  <si>
    <t>OI104287_SEROV1_ET2200SSS_CPT_336_P41.001.jsf</t>
  </si>
  <si>
    <t>55;52;58.72136N</t>
  </si>
  <si>
    <t>7;37;58.00821E</t>
  </si>
  <si>
    <t>55;52;58.62847N</t>
  </si>
  <si>
    <t>7;37;59.55191E</t>
  </si>
  <si>
    <t>55;52;58.47518N</t>
  </si>
  <si>
    <t>7;37;58.46848E</t>
  </si>
  <si>
    <t>55;52;58.42434N</t>
  </si>
  <si>
    <t>7;38;00.07696E</t>
  </si>
  <si>
    <t>0641_OI104287_SE_CPT_336_P32_20230624224519 - 0001.db</t>
  </si>
  <si>
    <t>230624224457.SBD</t>
  </si>
  <si>
    <t>OI104287_SEROV1_ET2200SSS_CPT_336_P32.001.jsf</t>
  </si>
  <si>
    <t>003646_20230624_22.44_OI104287SEROV1SPRINTNAV500.bin</t>
  </si>
  <si>
    <t>55;53;04.32181N</t>
  </si>
  <si>
    <t>7;37;58.30883E</t>
  </si>
  <si>
    <t>55;53;04.24280N</t>
  </si>
  <si>
    <t>7;37;59.87418E</t>
  </si>
  <si>
    <t>55;53;04.52524N</t>
  </si>
  <si>
    <t>7;37;58.87713E</t>
  </si>
  <si>
    <t>55;53;04.44165N</t>
  </si>
  <si>
    <t>7;38;00.39319E</t>
  </si>
  <si>
    <t>0642_OI104287_SE_CPT_336_P23_20230624225459 - 0001.db</t>
  </si>
  <si>
    <t>230624225452.SBD</t>
  </si>
  <si>
    <t>OI104287_SEROV1_ET2200SSS_CPT_336_P23.001.jsf</t>
  </si>
  <si>
    <t>55;52;58.69832N</t>
  </si>
  <si>
    <t>7;37;59.04868E</t>
  </si>
  <si>
    <t>55;52;58.62983N</t>
  </si>
  <si>
    <t>7;38;00.59084E</t>
  </si>
  <si>
    <t>003647_20230624_22.59_OI104287SEROV1SPRINTNAV500.bin</t>
  </si>
  <si>
    <t>55;52;57.64567N</t>
  </si>
  <si>
    <t>7;37;59.58674E</t>
  </si>
  <si>
    <t>55;52;57.61776N</t>
  </si>
  <si>
    <t>7;38;01.13700E</t>
  </si>
  <si>
    <t>Need to infill south section due to sudden change in altitude affecting data quality</t>
  </si>
  <si>
    <t>55;52;58.45609N</t>
  </si>
  <si>
    <t>7;37;59.58618E</t>
  </si>
  <si>
    <t>55;52;58.41408N</t>
  </si>
  <si>
    <t>7;38;01.11588E</t>
  </si>
  <si>
    <t>0643_OI104287_SE_CPT_336_P14_20230624230442 - 0001.db</t>
  </si>
  <si>
    <t>230624230425.SBD</t>
  </si>
  <si>
    <t>OI104287_SEROV1_ET2200SSS_CPT_336_P14.001.jsf</t>
  </si>
  <si>
    <t>55;53;04.33618N</t>
  </si>
  <si>
    <t>7;37;59.38958E</t>
  </si>
  <si>
    <t>55;53;04.24929N</t>
  </si>
  <si>
    <t>7;38;00.90797E</t>
  </si>
  <si>
    <t>55;53;04.49618N</t>
  </si>
  <si>
    <t>7;38;00.05666E</t>
  </si>
  <si>
    <t>55;53;04.45146N</t>
  </si>
  <si>
    <t>7;38;01.42306E</t>
  </si>
  <si>
    <t>0644_OI104287_SE_CPT_336_P05_20230624231417 - 0001.db</t>
  </si>
  <si>
    <t>230624231406.SBD</t>
  </si>
  <si>
    <t>OI104287_SEROV1_ET2200SSS_CPT_336_P05.001.jsf</t>
  </si>
  <si>
    <t>55;52;58.67446N</t>
  </si>
  <si>
    <t>7;38;00.19897E</t>
  </si>
  <si>
    <t>55;52;58.61504N</t>
  </si>
  <si>
    <t>7;38;01.62523E</t>
  </si>
  <si>
    <t>003648_20230624_23.14_OI104287SEROV1SPRINTNAV500.bin</t>
  </si>
  <si>
    <t>55;52;58.52372N</t>
  </si>
  <si>
    <t>7;38;00.69032E</t>
  </si>
  <si>
    <t>55;52;58.44350N</t>
  </si>
  <si>
    <t>7;38;02.15118E</t>
  </si>
  <si>
    <t>0645_OI104287_SE_CPT_336_S05_20230624232407 - 0001.db</t>
  </si>
  <si>
    <t>230624232407.SBD</t>
  </si>
  <si>
    <t>OI104287_SEROV1_ET2200SSS_CPT_336_S05.001.jsf</t>
  </si>
  <si>
    <t>55;53;04.34708N</t>
  </si>
  <si>
    <t>7;38;00.46505E</t>
  </si>
  <si>
    <t>55;53;04.23330N</t>
  </si>
  <si>
    <t>7;38;01.94719E</t>
  </si>
  <si>
    <t>003649_20230624_23.29_OI104287SEROV1SPRINTNAV500.bin</t>
  </si>
  <si>
    <t>55;53;04.51765N</t>
  </si>
  <si>
    <t>7;38;01.09255E</t>
  </si>
  <si>
    <t>55;53;04.43833N</t>
  </si>
  <si>
    <t>7;38;02.45956E</t>
  </si>
  <si>
    <t>0646_OI104287_SE_CPT_336_S14_20230624233333 - 0001.db</t>
  </si>
  <si>
    <t>230624233321.SBD</t>
  </si>
  <si>
    <t>OI104287_SEROV1_ET2200SSS_CPT_336_S14.001.jsf</t>
  </si>
  <si>
    <t>55;52;58.64215N</t>
  </si>
  <si>
    <t>7;38;01.23783E</t>
  </si>
  <si>
    <t>55;52;58.52150N</t>
  </si>
  <si>
    <t>7;38;02.66626E</t>
  </si>
  <si>
    <t>55;52;58.56699N</t>
  </si>
  <si>
    <t>7;38;01.73728E</t>
  </si>
  <si>
    <t>55;52;58.33321N</t>
  </si>
  <si>
    <t>7;38;03.18648E</t>
  </si>
  <si>
    <t>0647_OI104287_SE_CPT_336_S23_20230624234311 - 0001.db</t>
  </si>
  <si>
    <t>230624234250.SBD</t>
  </si>
  <si>
    <t>OI104287_SEROV1_ET2200SSS_CPT_336_S23.001.jsf</t>
  </si>
  <si>
    <t>55;53;04.48633N</t>
  </si>
  <si>
    <t>7;38;01.50144E</t>
  </si>
  <si>
    <t>55;53;04.22274N</t>
  </si>
  <si>
    <t>7;38;02.98129E</t>
  </si>
  <si>
    <t>003650_20230624_23.44_OI104287SEROV1SPRINTNAV500.bin</t>
  </si>
  <si>
    <t>55;53;04.60517N</t>
  </si>
  <si>
    <t>7;38;02.10048E</t>
  </si>
  <si>
    <t>55;53;04.42310N</t>
  </si>
  <si>
    <t>7;38;03.49999E</t>
  </si>
  <si>
    <t>0648_OI104287_SE_CPT_336_S32_20230624235312 - 0001.db</t>
  </si>
  <si>
    <t>230624235306.SBD</t>
  </si>
  <si>
    <t>OI104287_SEROV1_ET2200SSS_CPT_336_S32.001.jsf</t>
  </si>
  <si>
    <t>55;52;58.74291N</t>
  </si>
  <si>
    <t>7;38;02.26137E</t>
  </si>
  <si>
    <t>55;52;58.52995N</t>
  </si>
  <si>
    <t>7;38;03.70186E</t>
  </si>
  <si>
    <t>55;52;58.06184N</t>
  </si>
  <si>
    <t>7;38;02.28535E</t>
  </si>
  <si>
    <t>55;52;57.76547N</t>
  </si>
  <si>
    <t>7;38;03.82166E</t>
  </si>
  <si>
    <t>55;52;58.40261N</t>
  </si>
  <si>
    <t>7;38;02.78125E</t>
  </si>
  <si>
    <t>55;52;58.34045N</t>
  </si>
  <si>
    <t>7;38;04.22540E</t>
  </si>
  <si>
    <t>0649_OI104287_SE_CPT_336_S41_20230625000235 - 0001.db</t>
  </si>
  <si>
    <t>230625000229.SBD</t>
  </si>
  <si>
    <t>OI104287_SEROV1_ET2200SSS_CPT_336_S41.001.jsf</t>
  </si>
  <si>
    <t>003651_20230624_23.59_OI104287SEROV1SPRINTNAV500.bin</t>
  </si>
  <si>
    <t>55;53;04.32455N</t>
  </si>
  <si>
    <t>7;38;02.54360E</t>
  </si>
  <si>
    <t>55;53;04.26211N</t>
  </si>
  <si>
    <t>7;38;04.01870E</t>
  </si>
  <si>
    <t>55;53;04.57087N</t>
  </si>
  <si>
    <t>7;38;03.12440E</t>
  </si>
  <si>
    <t>55;53;04.46594N</t>
  </si>
  <si>
    <t>7;38;04.52292E</t>
  </si>
  <si>
    <t>0650_OI104287_SE_CPT_336_S50_20230625001330 - 0001.db</t>
  </si>
  <si>
    <t>230625001309.SBD</t>
  </si>
  <si>
    <t>OI104287_SEROV1_ET2200SSS_CPT_336_S50.001.jsf</t>
  </si>
  <si>
    <t>55;52;58.61270N</t>
  </si>
  <si>
    <t>7;38;03.29894E</t>
  </si>
  <si>
    <t>55;52;58.52044N</t>
  </si>
  <si>
    <t>7;38;04.73565E</t>
  </si>
  <si>
    <t>003652_20230625_00.14_OI104287SEROV1SPRINTNAV500.bin</t>
  </si>
  <si>
    <t>CPT_336_P23_INF0001</t>
  </si>
  <si>
    <t>55;52;58.20317N</t>
  </si>
  <si>
    <t>7;37;59.13462E</t>
  </si>
  <si>
    <t>55;52;58.22005N</t>
  </si>
  <si>
    <t>7;38;00.59959E</t>
  </si>
  <si>
    <t>0651_OI104287_SE_CPT_336_P23_INF0001_20230625002852 - 0001.db</t>
  </si>
  <si>
    <t>230625002846.SBD</t>
  </si>
  <si>
    <t>OI104287_SEROV1_ET2200SSS_CPT_336_P23_INF0001.001.jsf</t>
  </si>
  <si>
    <t>55;53;01.61665N</t>
  </si>
  <si>
    <t>7;37;59.01521E</t>
  </si>
  <si>
    <t>55;53;01.66436N</t>
  </si>
  <si>
    <t>7;38;00.48130E</t>
  </si>
  <si>
    <t>003653_20230625_00.29_OI104287SEROV1SPRINTNAV500.bin</t>
  </si>
  <si>
    <t>WROV in latch, vessel start transit to CPT_249</t>
  </si>
  <si>
    <t>Vessel in postion, WROV out of latch</t>
  </si>
  <si>
    <t>55;53;01.95005N</t>
  </si>
  <si>
    <t>7;37;59.13820E</t>
  </si>
  <si>
    <t>55;53;01.88916N</t>
  </si>
  <si>
    <t>7;37;59.72482E</t>
  </si>
  <si>
    <t>55;53;14.07910N</t>
  </si>
  <si>
    <t>7;40;03.58059E</t>
  </si>
  <si>
    <t>55;53;14.01372N</t>
  </si>
  <si>
    <t>7;40;04.22143E</t>
  </si>
  <si>
    <t>OI104287_SE_SVX2_SVP_20230625_0102_555323N_0074006E_056</t>
  </si>
  <si>
    <t>55;53;14.07444N</t>
  </si>
  <si>
    <t>7;40;03.57750E</t>
  </si>
  <si>
    <t>55;53;13.82739N</t>
  </si>
  <si>
    <t>7;40;04.69547E</t>
  </si>
  <si>
    <t>SVP_056</t>
  </si>
  <si>
    <t>55;53;15.26270N</t>
  </si>
  <si>
    <t>7;40;03.48009E</t>
  </si>
  <si>
    <t>55;53;15.24576N</t>
  </si>
  <si>
    <t>7;40;05.02347E</t>
  </si>
  <si>
    <t>0652_OI104287_SE_CPT_249_P50_20230625010912 - 0001.db</t>
  </si>
  <si>
    <t>230625010850.SBD</t>
  </si>
  <si>
    <t>OI104287_SEROV1_ET2200SSS_CPT_249_P50.001.jsf</t>
  </si>
  <si>
    <t>003655_20230625_00.59_OI104287SEROV1SPRINTNAV500.bin</t>
  </si>
  <si>
    <t>55;53;21.18018N</t>
  </si>
  <si>
    <t>7;40;03.28922E</t>
  </si>
  <si>
    <t>55;53;21.03782N</t>
  </si>
  <si>
    <t>7;40;04.82553E</t>
  </si>
  <si>
    <t>003656_20230625_01.14_OI104287SEROV1SPRINTNAV500.bin</t>
  </si>
  <si>
    <t>55;53;21.71487N</t>
  </si>
  <si>
    <t>7;40;03.90781E</t>
  </si>
  <si>
    <t>55;53;21.29144N</t>
  </si>
  <si>
    <t>7;40;05.33096E</t>
  </si>
  <si>
    <t>0653_OI104287_SE_CPT_249_P41_20230625011831 - 0001.db</t>
  </si>
  <si>
    <t>230625011821.SBD</t>
  </si>
  <si>
    <t>OI104287_SEROV1_ET2200SSS_CPT_249_P41.001.jsf</t>
  </si>
  <si>
    <t>55;53;15.69329N</t>
  </si>
  <si>
    <t>7;40;04.07158E</t>
  </si>
  <si>
    <t>55;53;15.41036N</t>
  </si>
  <si>
    <t>7;40;05.53614E</t>
  </si>
  <si>
    <t>55;53;15.33263N</t>
  </si>
  <si>
    <t>7;40;04.55045E</t>
  </si>
  <si>
    <t>55;53;15.25647N</t>
  </si>
  <si>
    <t>7;40;06.06360E</t>
  </si>
  <si>
    <t>0654_OI104287_SE_CPT_249_P32_20230625012843 - 0001.db</t>
  </si>
  <si>
    <t>230625012826.SBD</t>
  </si>
  <si>
    <t>OI104287_SEROV1_ET2200SSS_CPT_249_P32.001.jsf</t>
  </si>
  <si>
    <t>55;53;21.23570N</t>
  </si>
  <si>
    <t>7;40;04.37798E</t>
  </si>
  <si>
    <t>55;53;21.08323N</t>
  </si>
  <si>
    <t>7;40;05.86173E</t>
  </si>
  <si>
    <t>003657_20230625_01.29_OI104287SEROV1SPRINTNAV500.bin</t>
  </si>
  <si>
    <t>55;53;21.56431N</t>
  </si>
  <si>
    <t>7;40;04.93405E</t>
  </si>
  <si>
    <t>55;53;21.37050N</t>
  </si>
  <si>
    <t>7;40;06.36806E</t>
  </si>
  <si>
    <t>0655_OI104287_SE_CPT_249_P23_20230625013825 - 0001.db</t>
  </si>
  <si>
    <t>230625013814.SBD</t>
  </si>
  <si>
    <t>OI104287_SEROV1_ET2200SSS_CPT_249_P23.001.jsf</t>
  </si>
  <si>
    <t>55;53;15.62174N</t>
  </si>
  <si>
    <t>7;40;05.10133E</t>
  </si>
  <si>
    <t>55;53;15.42651N</t>
  </si>
  <si>
    <t>7;40;06.57175E</t>
  </si>
  <si>
    <t>003658_20230625_01.44_OI104287SEROV1SPRINTNAV500.bin</t>
  </si>
  <si>
    <t>55;53;15.08095N</t>
  </si>
  <si>
    <t>7;40;05.58835E</t>
  </si>
  <si>
    <t>55;53;15.17575N</t>
  </si>
  <si>
    <t>7;40;07.09739E</t>
  </si>
  <si>
    <t>0656_OI104287_SE_CPT_249_P14_20230625014840 - 0001.db</t>
  </si>
  <si>
    <t>230625014823.SBD</t>
  </si>
  <si>
    <t>OI104287_SEROV1_ET2200SSS_CPT_249_P14.001.jsf</t>
  </si>
  <si>
    <t>55;53;21.22250N</t>
  </si>
  <si>
    <t>7;40;05.43136E</t>
  </si>
  <si>
    <t>55;53;21.22657N</t>
  </si>
  <si>
    <t>7;40;06.88979E</t>
  </si>
  <si>
    <t>55;53;22.13602N</t>
  </si>
  <si>
    <t>7;40;05.40000E</t>
  </si>
  <si>
    <t>55;53;22.04778N</t>
  </si>
  <si>
    <t>7;40;07.15865E</t>
  </si>
  <si>
    <t>Port wing weak link broke while moving to next line, recover WROV to deck</t>
  </si>
  <si>
    <t>55;53;22.50004N</t>
  </si>
  <si>
    <t>7;40;05.40781E</t>
  </si>
  <si>
    <t>55;53;22.44337N</t>
  </si>
  <si>
    <t>7;40;06.05213E</t>
  </si>
  <si>
    <t>WROV on deck EOD #020</t>
  </si>
  <si>
    <t>55;53;22.50297N</t>
  </si>
  <si>
    <t>7;40;05.38961E</t>
  </si>
  <si>
    <t>55;53;22.44714N</t>
  </si>
  <si>
    <t>7;40;06.03343E</t>
  </si>
  <si>
    <t>55;53;22.50150N</t>
  </si>
  <si>
    <t>7;40;05.39294E</t>
  </si>
  <si>
    <t>55;53;22.44638N</t>
  </si>
  <si>
    <t>7;40;06.03312E</t>
  </si>
  <si>
    <t>WROV off deck SOD #021</t>
  </si>
  <si>
    <t>Weak link replacement</t>
  </si>
  <si>
    <t>55;53;21.44120N</t>
  </si>
  <si>
    <t>7;40;05.98130E</t>
  </si>
  <si>
    <t>55;53;21.25810N</t>
  </si>
  <si>
    <t>7;40;07.41513E</t>
  </si>
  <si>
    <t>0657_OI104287_SE_CPT_249_P05_20230625022803 - 0001.db</t>
  </si>
  <si>
    <t>230625022745.SBD</t>
  </si>
  <si>
    <t>OI104287_SEROV1_ET2200SSS_CPT_249_P05.001.jsf</t>
  </si>
  <si>
    <t>003660_20230625_02.14_OI104287SEROV1SPRINTNAV500.bin</t>
  </si>
  <si>
    <t>55;53;17.91496N</t>
  </si>
  <si>
    <t>7;40;06.08226E</t>
  </si>
  <si>
    <t>55;53;17.71587N</t>
  </si>
  <si>
    <t>7;40;07.53281E</t>
  </si>
  <si>
    <t>Sync gradiometers not completed, re-run of P05 required</t>
  </si>
  <si>
    <t>55;53;15.55533N</t>
  </si>
  <si>
    <t>7;40;06.15684E</t>
  </si>
  <si>
    <t>55;53;15.37385N</t>
  </si>
  <si>
    <t>7;40;07.61248E</t>
  </si>
  <si>
    <t>003661_20230625_02.29_OI104287SEROV1SPRINTNAV500.bin</t>
  </si>
  <si>
    <t>55;53;14.97180N</t>
  </si>
  <si>
    <t>7;40;06.66570E</t>
  </si>
  <si>
    <t>55;53;15.22117N</t>
  </si>
  <si>
    <t>7;40;08.12394E</t>
  </si>
  <si>
    <t>0658_OI104287_SE_CPT_249_S05_20230625030346 - 0001.db</t>
  </si>
  <si>
    <t>230625030329.SBD</t>
  </si>
  <si>
    <t>OI104287_SEROV1_ET2200SSS_CPT_249_S05.001.jsf</t>
  </si>
  <si>
    <t>003663_20230625_02.59_OI104287SEROV1SPRINTNAV500.bin</t>
  </si>
  <si>
    <t>55;53;21.04558N</t>
  </si>
  <si>
    <t>7;40;06.45686E</t>
  </si>
  <si>
    <t>55;53;21.05261N</t>
  </si>
  <si>
    <t>7;40;07.92720E</t>
  </si>
  <si>
    <t>55;53;21.50467N</t>
  </si>
  <si>
    <t>7;40;07.02243E</t>
  </si>
  <si>
    <t>55;53;21.30155N</t>
  </si>
  <si>
    <t>7;40;08.44802E</t>
  </si>
  <si>
    <t>0659_OI104287_SE_CPT_249_S14_20230625031438 - 0001.db</t>
  </si>
  <si>
    <t>230625031428.SBD</t>
  </si>
  <si>
    <t>OI104287_SEROV1_ET2200SSS_CPT_249_S14.001.jsf</t>
  </si>
  <si>
    <t>003664_20230625_03.14_OI104287SEROV1SPRINTNAV500.bin</t>
  </si>
  <si>
    <t>55;53;15.53193N</t>
  </si>
  <si>
    <t>7;40;07.17127E</t>
  </si>
  <si>
    <t>55;53;15.34820N</t>
  </si>
  <si>
    <t>7;40;08.64717E</t>
  </si>
  <si>
    <t>55;53;15.22311N</t>
  </si>
  <si>
    <t>7;40;07.71793E</t>
  </si>
  <si>
    <t>55;53;15.16912N</t>
  </si>
  <si>
    <t>7;40;09.16829E</t>
  </si>
  <si>
    <t>0660_OI104287_SE_CPT_249_S23_20230625032454 - 0001.db</t>
  </si>
  <si>
    <t>230625032436.SBD</t>
  </si>
  <si>
    <t>OI104287_SEROV1_ET2200SSS_CPT_249_S23.001.jsf</t>
  </si>
  <si>
    <t>Standby for sync of gradiometers</t>
  </si>
  <si>
    <t>55;53;21.15528N</t>
  </si>
  <si>
    <t>7;40;07.51992E</t>
  </si>
  <si>
    <t>55;53;21.10406N</t>
  </si>
  <si>
    <t>7;40;08.96702E</t>
  </si>
  <si>
    <t>003665_20230625_03.29_OI104287SEROV1SPRINTNAV500.bin</t>
  </si>
  <si>
    <t>55;53;21.58315N</t>
  </si>
  <si>
    <t>7;40;08.06185E</t>
  </si>
  <si>
    <t>55;53;21.32267N</t>
  </si>
  <si>
    <t>7;40;09.47819E</t>
  </si>
  <si>
    <t>0661_OI104287_SE_CPT_249_S32_20230625033654 - 0001.db</t>
  </si>
  <si>
    <t>230625033636.SBD</t>
  </si>
  <si>
    <t>OI104287_SEROV1_ET2200SSS_CPT_249_S32.001.jsf</t>
  </si>
  <si>
    <t>55;53;15.47525N</t>
  </si>
  <si>
    <t>7;40;08.23898E</t>
  </si>
  <si>
    <t>55;53;15.35122N</t>
  </si>
  <si>
    <t>7;40;09.68247E</t>
  </si>
  <si>
    <t>55;53;15.19510N</t>
  </si>
  <si>
    <t>7;40;08.74667E</t>
  </si>
  <si>
    <t>55;53;15.14679N</t>
  </si>
  <si>
    <t>7;40;10.20751E</t>
  </si>
  <si>
    <t>0662_OI104287_SE_CPT_249_S41_20230625034705 - 0001.db</t>
  </si>
  <si>
    <t>230625034656.SBD</t>
  </si>
  <si>
    <t>OI104287_SEROV1_ET2200SSS_CPT_249_S41.001.jsf</t>
  </si>
  <si>
    <t>003666_20230625_03.44_OI104287SEROV1SPRINTNAV500.bin</t>
  </si>
  <si>
    <t>55;53;21.12624N</t>
  </si>
  <si>
    <t>7;40;08.56632E</t>
  </si>
  <si>
    <t>55;53;21.11039N</t>
  </si>
  <si>
    <t>7;40;10.00534E</t>
  </si>
  <si>
    <t>55;53;21.48554N</t>
  </si>
  <si>
    <t>7;40;09.03761E</t>
  </si>
  <si>
    <t>55;53;21.36190N</t>
  </si>
  <si>
    <t>7;40;10.52103E</t>
  </si>
  <si>
    <t>0663_OI104287_SE_CPT_249_S50_20230625035629 - 0001.db</t>
  </si>
  <si>
    <t>230625035623.SBD</t>
  </si>
  <si>
    <t>OI104287_SEROV1_ET2200SSS_CPT_249_S50.001.jsf</t>
  </si>
  <si>
    <t>55;53;15.36826N</t>
  </si>
  <si>
    <t>7;40;09.24509E</t>
  </si>
  <si>
    <t>55;53;15.32708N</t>
  </si>
  <si>
    <t>7;40;10.71898E</t>
  </si>
  <si>
    <t>003667_20230625_03.59_OI104287SEROV1SPRINTNAV500.bin</t>
  </si>
  <si>
    <t>CPT_249_P05_RR0001</t>
  </si>
  <si>
    <t>55;53;15.24877N</t>
  </si>
  <si>
    <t>7;40;06.12971E</t>
  </si>
  <si>
    <t>55;53;15.14392N</t>
  </si>
  <si>
    <t>7;40;07.62545E</t>
  </si>
  <si>
    <t>0664_OI104287_SE_CPT_249_P05_RR0001_20230625040952 - 0001.db</t>
  </si>
  <si>
    <t>55;53;21.28879N</t>
  </si>
  <si>
    <t>7;40;05.87052E</t>
  </si>
  <si>
    <t>55;53;21.05517N</t>
  </si>
  <si>
    <t>7;40;07.41604E</t>
  </si>
  <si>
    <t>003668_20230625_04.14_OI104287SEROV1SPRINTNAV500.bin</t>
  </si>
  <si>
    <t>Vessel on the move to BH_099</t>
  </si>
  <si>
    <t>55;53;21.77801N</t>
  </si>
  <si>
    <t>7;40;05.88988E</t>
  </si>
  <si>
    <t>55;53;21.68824N</t>
  </si>
  <si>
    <t>7;40;06.54097E</t>
  </si>
  <si>
    <t>55;53;40.61354N</t>
  </si>
  <si>
    <t>7;40;12.25442E</t>
  </si>
  <si>
    <t>55;53;40.48099N</t>
  </si>
  <si>
    <t>7;40;12.88945E</t>
  </si>
  <si>
    <t>55;54;23.86724N</t>
  </si>
  <si>
    <t>7;40;31.94871E</t>
  </si>
  <si>
    <t>55;54;23.81298N</t>
  </si>
  <si>
    <t>7;40;32.57945E</t>
  </si>
  <si>
    <t>55;54;23.86402N</t>
  </si>
  <si>
    <t>7;40;31.92961E</t>
  </si>
  <si>
    <t>55;54;23.80845N</t>
  </si>
  <si>
    <t>7;40;32.55621E</t>
  </si>
  <si>
    <t>OI104287_SE_SVX2_SVP_20230625_0437_555439N_0074053E_057</t>
  </si>
  <si>
    <t>55;54;23.87025N</t>
  </si>
  <si>
    <t>7;40;31.78031E</t>
  </si>
  <si>
    <t>55;54;24.03235N</t>
  </si>
  <si>
    <t>7;40;33.27287E</t>
  </si>
  <si>
    <t>SVP_057</t>
  </si>
  <si>
    <t>55;54;25.00489N</t>
  </si>
  <si>
    <t>7;40;31.72843E</t>
  </si>
  <si>
    <t>55;54;24.80483N</t>
  </si>
  <si>
    <t>7;40;33.22429E</t>
  </si>
  <si>
    <t>0665_OI104287_SE_BH_099_P72_20230625044434 - 0001.db</t>
  </si>
  <si>
    <t>230625044348.SBD</t>
  </si>
  <si>
    <t>OI104287_SEROV1_ET2200SSS_BH_099_P72.001.jsf</t>
  </si>
  <si>
    <t>003670_20230625_04.44_OI104287SEROV1SPRINTNAV500.bin</t>
  </si>
  <si>
    <t>55;54;32.51856N</t>
  </si>
  <si>
    <t>7;40;31.48553E</t>
  </si>
  <si>
    <t>55;54;32.26013N</t>
  </si>
  <si>
    <t>7;40;32.97142E</t>
  </si>
  <si>
    <t>55;54;32.61538N</t>
  </si>
  <si>
    <t>7;40;32.00283E</t>
  </si>
  <si>
    <t>55;54;32.50515N</t>
  </si>
  <si>
    <t>7;40;33.48318E</t>
  </si>
  <si>
    <t>0666_OI104287_SE_BH_099_P63_20230625045411 - 0001.db</t>
  </si>
  <si>
    <t>230625045400.SBD</t>
  </si>
  <si>
    <t>OI104287_SEROV1_ET2200SSS_BH_099_P63.001.jsf</t>
  </si>
  <si>
    <t>55;54;25.20759N</t>
  </si>
  <si>
    <t>7;40;32.23924E</t>
  </si>
  <si>
    <t>55;54;24.99719N</t>
  </si>
  <si>
    <t>7;40;33.73605E</t>
  </si>
  <si>
    <t>003671_20230625_04.59_OI104287SEROV1SPRINTNAV500.bin</t>
  </si>
  <si>
    <t>55;54;24.88556N</t>
  </si>
  <si>
    <t>7;40;32.76953E</t>
  </si>
  <si>
    <t>55;54;24.78461N</t>
  </si>
  <si>
    <t>7;40;34.25234E</t>
  </si>
  <si>
    <t>0667_OI104287_SE_BH_099_P54_20230625050344 - 0001.db</t>
  </si>
  <si>
    <t>230625050340.SBD</t>
  </si>
  <si>
    <t>OI104287_SEROV1_ET2200SSS_BH_099_P54.001.jsf</t>
  </si>
  <si>
    <t>55;54;32.51426N</t>
  </si>
  <si>
    <t>7;40;32.52822E</t>
  </si>
  <si>
    <t>55;54;32.28683N</t>
  </si>
  <si>
    <t>7;40;34.00944E</t>
  </si>
  <si>
    <t>55;54;32.45778N</t>
  </si>
  <si>
    <t>7;40;33.05531E</t>
  </si>
  <si>
    <t>55;54;32.52008N</t>
  </si>
  <si>
    <t>7;40;34.51637E</t>
  </si>
  <si>
    <t>0668_OI104287_SE_BH_099_P45_20230625051400 - 0001.db</t>
  </si>
  <si>
    <t>230625051350.SBD</t>
  </si>
  <si>
    <t>OI104287_SEROV1_ET2200SSS_BH_099_P45.001.jsf</t>
  </si>
  <si>
    <t>55;54;24.87401N</t>
  </si>
  <si>
    <t>7;40;33.29505E</t>
  </si>
  <si>
    <t>55;54;25.00700N</t>
  </si>
  <si>
    <t>7;40;34.77195E</t>
  </si>
  <si>
    <t>003672_20230625_05.14_OI104287SEROV1SPRINTNAV500.bin</t>
  </si>
  <si>
    <t>55;54;24.96086N</t>
  </si>
  <si>
    <t>7;40;33.79030E</t>
  </si>
  <si>
    <t>55;54;24.82927N</t>
  </si>
  <si>
    <t>7;40;35.30092E</t>
  </si>
  <si>
    <t>0669_OI104287_SE_BH_099_P36_20230625052408 - 0001.db</t>
  </si>
  <si>
    <t>230625052401.SBD</t>
  </si>
  <si>
    <t>OI104287_SEROV1_ET2200SSS_BH_099_P36.001.jsf</t>
  </si>
  <si>
    <t>55;54;32.55860N</t>
  </si>
  <si>
    <t>7;40;33.54477E</t>
  </si>
  <si>
    <t>55;54;32.38339N</t>
  </si>
  <si>
    <t>7;40;35.04473E</t>
  </si>
  <si>
    <t>003673_20230625_05.29_OI104287SEROV1SPRINTNAV500.bin</t>
  </si>
  <si>
    <t>55;54;32.68908N</t>
  </si>
  <si>
    <t>7;40;34.06901E</t>
  </si>
  <si>
    <t>55;54;32.53804N</t>
  </si>
  <si>
    <t>7;40;35.55952E</t>
  </si>
  <si>
    <t>0670_OI104287_SE_BH_099_P27_20230625053408 - 0001.db</t>
  </si>
  <si>
    <t>230625053349.SBD</t>
  </si>
  <si>
    <t>230624224501.SBD</t>
  </si>
  <si>
    <t>55;54;24.95603N</t>
  </si>
  <si>
    <t>7;40;34.33242E</t>
  </si>
  <si>
    <t>55;54;24.86125N</t>
  </si>
  <si>
    <t>7;40;35.81631E</t>
  </si>
  <si>
    <t>OI104287_SEROV1_ET2200SSS_BH_099_P27.001.jsf</t>
  </si>
  <si>
    <t>55;54;24.86012N</t>
  </si>
  <si>
    <t>7;40;34.83177E</t>
  </si>
  <si>
    <t>55;54;24.79698N</t>
  </si>
  <si>
    <t>7;40;36.32747E</t>
  </si>
  <si>
    <t>0671_OI104287_SE_BH_099_P18_20230625054409 - 0001.db</t>
  </si>
  <si>
    <t>230625054358.SBD</t>
  </si>
  <si>
    <t>OI104287_SEROV1_ET2200SSS_BH_099_P18.001.jsf</t>
  </si>
  <si>
    <t>55;54;32.53469N</t>
  </si>
  <si>
    <t>7;40;34.56142E</t>
  </si>
  <si>
    <t>55;54;32.49398N</t>
  </si>
  <si>
    <t>7;40;36.07098E</t>
  </si>
  <si>
    <t>003674_20230625_05.44_OI104287SEROV1SPRINTNAV500.bin</t>
  </si>
  <si>
    <t>55;54;32.61862N</t>
  </si>
  <si>
    <t>7;40;35.10842E</t>
  </si>
  <si>
    <t>55;54;32.57289N</t>
  </si>
  <si>
    <t>7;40;36.58969E</t>
  </si>
  <si>
    <t>0672_OI104287_SE_BH_099_P09_20230625055440 - 0001.db</t>
  </si>
  <si>
    <t>230625055433.SBD</t>
  </si>
  <si>
    <t>OI104287_SEROV1_ET2200SSS_BH_099_P09.001.jsf</t>
  </si>
  <si>
    <t>55;54;25.06547N</t>
  </si>
  <si>
    <t>7;40;35.39347E</t>
  </si>
  <si>
    <t>55;54;25.05784N</t>
  </si>
  <si>
    <t>7;40;36.84255E</t>
  </si>
  <si>
    <t>003675_20230625_05.59_OI104287SEROV1SPRINTNAV500.bin</t>
  </si>
  <si>
    <t>55;54;24.88636N</t>
  </si>
  <si>
    <t>7;40;35.85269E</t>
  </si>
  <si>
    <t>55;54;24.81614N</t>
  </si>
  <si>
    <t>7;40;37.37605E</t>
  </si>
  <si>
    <t>0673_OI104287_SE_BH_099_C00_20230625060410 - 0001.db</t>
  </si>
  <si>
    <t>230625060343.SBD</t>
  </si>
  <si>
    <t>OI104287_SEROV1_ET2200SSS_BH_099_C00.001.jsf</t>
  </si>
  <si>
    <t>55;54;32.27104N</t>
  </si>
  <si>
    <t>7;40;35.65771E</t>
  </si>
  <si>
    <t>55;54;32.34386N</t>
  </si>
  <si>
    <t>7;40;37.11503E</t>
  </si>
  <si>
    <t>55;54;32.73219N</t>
  </si>
  <si>
    <t>7;40;36.13313E</t>
  </si>
  <si>
    <t>55;54;32.59869N</t>
  </si>
  <si>
    <t>7;40;37.62710E</t>
  </si>
  <si>
    <t>0674_OI104287_SE_BH_099_S09_20230625061346 - 0001.db</t>
  </si>
  <si>
    <t>230625061343.SBD</t>
  </si>
  <si>
    <t>OI104287_SEROV1_ET2200SSS_BH_099_S09.001.jsf</t>
  </si>
  <si>
    <t>55;54;25.16266N</t>
  </si>
  <si>
    <t>7;40;36.41714E</t>
  </si>
  <si>
    <t>55;54;25.03672N</t>
  </si>
  <si>
    <t>7;40;37.88359E</t>
  </si>
  <si>
    <t>003676_20230625_06.14_OI104287SEROV1SPRINTNAV500.bin</t>
  </si>
  <si>
    <t>55;54;25.00854N</t>
  </si>
  <si>
    <t>7;40;36.82332E</t>
  </si>
  <si>
    <t>55;54;24.88932N</t>
  </si>
  <si>
    <t>7;40;38.41044E</t>
  </si>
  <si>
    <t>0675_OI104287_SE_BH_099_S18_20230625062311 - 0001.db</t>
  </si>
  <si>
    <t>OI104287_SEROV1_ET2200SSS_BH_099_S18.001.jsf</t>
  </si>
  <si>
    <t>55;54;32.43679N</t>
  </si>
  <si>
    <t>7;40;36.62547E</t>
  </si>
  <si>
    <t>55;54;32.36695N</t>
  </si>
  <si>
    <t>7;40;38.14912E</t>
  </si>
  <si>
    <t>230625062308.SBD</t>
  </si>
  <si>
    <t>003677_20230625_06.29_OI104287SEROV1SPRINTNAV500.bin</t>
  </si>
  <si>
    <t>55;54;32.81826N</t>
  </si>
  <si>
    <t>7;40;37.12259E</t>
  </si>
  <si>
    <t>55;54;32.63248N</t>
  </si>
  <si>
    <t>7;40;38.66481E</t>
  </si>
  <si>
    <t>0676_OI104287_SE_BH_099_S27_20230625063320 - 0001.db</t>
  </si>
  <si>
    <t>230625063308.SBD</t>
  </si>
  <si>
    <t>OI104287_SEROV1_ET2200SSS_BH_099_S27.001.jsf</t>
  </si>
  <si>
    <t>55;54;25.24637N</t>
  </si>
  <si>
    <t>7;40;37.38059E</t>
  </si>
  <si>
    <t>55;54;25.03913N</t>
  </si>
  <si>
    <t>7;40;38.91979E</t>
  </si>
  <si>
    <t>55;54;24.82640N</t>
  </si>
  <si>
    <t>7;40;37.84790E</t>
  </si>
  <si>
    <t>55;54;24.80030N</t>
  </si>
  <si>
    <t>7;40;39.44453E</t>
  </si>
  <si>
    <t>0677_OI104287_SE_BH_099_S36_20230625064235 - 0001.db</t>
  </si>
  <si>
    <t>230625064221.SBD</t>
  </si>
  <si>
    <t>OI104287_SEROV1_ET2200SSS_BH_099_S36.001.jsf</t>
  </si>
  <si>
    <t>55;54;32.34579N</t>
  </si>
  <si>
    <t>7;40;37.73834E</t>
  </si>
  <si>
    <t>55;54;32.34763N</t>
  </si>
  <si>
    <t>7;40;39.18805E</t>
  </si>
  <si>
    <t>003678_20230625_06.44_OI104287SEROV1SPRINTNAV500.bin</t>
  </si>
  <si>
    <t>55;54;32.70252N</t>
  </si>
  <si>
    <t>7;40;38.15769E</t>
  </si>
  <si>
    <t>55;54;32.56595N</t>
  </si>
  <si>
    <t>7;40;39.69951E</t>
  </si>
  <si>
    <t>0678_OI104287_SE_BH_099_S45_20230625065207 - 0001.db</t>
  </si>
  <si>
    <t>230625065200.SBD</t>
  </si>
  <si>
    <t>OI104287_SEROV1_ET2200SSS_BH_099_S45.001.jsf</t>
  </si>
  <si>
    <t>55;54;25.19366N</t>
  </si>
  <si>
    <t>7;40;38.42067E</t>
  </si>
  <si>
    <t>55;54;25.03506N</t>
  </si>
  <si>
    <t>7;40;39.95509E</t>
  </si>
  <si>
    <t>55;54;24.83728N</t>
  </si>
  <si>
    <t>7;40;38.89837E</t>
  </si>
  <si>
    <t>55;54;24.80588N</t>
  </si>
  <si>
    <t>7;40;40.48315E</t>
  </si>
  <si>
    <t>0679_OI104287_SE_BH_099_S54_20230625070233 - 0001.db</t>
  </si>
  <si>
    <t>230625070216.SBD</t>
  </si>
  <si>
    <t>OI104287_SEROV1_ET2200SSS_BH_099_S54.001.jsf</t>
  </si>
  <si>
    <t>003679_20230625_06.59_OI104287SEROV1SPRINTNAV500.bin</t>
  </si>
  <si>
    <t>55;54;32.30462N</t>
  </si>
  <si>
    <t>7;40;38.74561E</t>
  </si>
  <si>
    <t>55;54;32.39531N</t>
  </si>
  <si>
    <t>7;40;40.22636E</t>
  </si>
  <si>
    <t>55;54;32.80065N</t>
  </si>
  <si>
    <t>7;40;39.24594E</t>
  </si>
  <si>
    <t>55;54;32.64742N</t>
  </si>
  <si>
    <t>7;40;40.73360E</t>
  </si>
  <si>
    <t>0680_OI104287_SE_BH_099_S63_20230625071233 - 0001.db</t>
  </si>
  <si>
    <t>230625071212.SBD</t>
  </si>
  <si>
    <t>OI104287_SEROV1_ET2200SSS_BH_099_S63.001.jsf</t>
  </si>
  <si>
    <t>55;54;25.18434N</t>
  </si>
  <si>
    <t>7;40;39.52196E</t>
  </si>
  <si>
    <t>55;54;25.01726N</t>
  </si>
  <si>
    <t>7;40;40.99220E</t>
  </si>
  <si>
    <t>003680_20230625_07.14_OI104287SEROV1SPRINTNAV500.bin</t>
  </si>
  <si>
    <t>55;54;24.80230N</t>
  </si>
  <si>
    <t>7;40;39.97654E</t>
  </si>
  <si>
    <t>55;54;24.78355N</t>
  </si>
  <si>
    <t>7;40;41.51664E</t>
  </si>
  <si>
    <t>0681_OI104287_SE_BH_099_S72_20230625072226 - 0001.db</t>
  </si>
  <si>
    <t>230625072215.SBD</t>
  </si>
  <si>
    <t>OI104287_SEROV1_ET2200SSS_BH_099_S72.001.jsf</t>
  </si>
  <si>
    <t>Vessel on the move to CPT_196</t>
  </si>
  <si>
    <t>55;54;32.33266N</t>
  </si>
  <si>
    <t>7;40;39.79581E</t>
  </si>
  <si>
    <t>55;54;32.42594N</t>
  </si>
  <si>
    <t>7;40;41.25804E</t>
  </si>
  <si>
    <t>55;54;33.28150N</t>
  </si>
  <si>
    <t>7;40;39.81083E</t>
  </si>
  <si>
    <t>55;54;33.18966N</t>
  </si>
  <si>
    <t>7;40;40.46655E</t>
  </si>
  <si>
    <t>55;54;33.23984N</t>
  </si>
  <si>
    <t>7;40;39.79153E</t>
  </si>
  <si>
    <t>55;54;33.14682N</t>
  </si>
  <si>
    <t>7;40;40.46293E</t>
  </si>
  <si>
    <t>55;54;08.00532N</t>
  </si>
  <si>
    <t>7;41;41.91198E</t>
  </si>
  <si>
    <t>55;54;07.95504N</t>
  </si>
  <si>
    <t>7;41;42.58179E</t>
  </si>
  <si>
    <t>55;54;08.02627N</t>
  </si>
  <si>
    <t>7;41;42.01728E</t>
  </si>
  <si>
    <t>55;54;08.16973N</t>
  </si>
  <si>
    <t>7;41;42.96410E</t>
  </si>
  <si>
    <t>OI104287_SE_SVX2_SVP_20230625_0746_555413N_0074169E_058</t>
  </si>
  <si>
    <t>55;54;08.03425N</t>
  </si>
  <si>
    <t>7;41;42.07804E</t>
  </si>
  <si>
    <t>55;54;08.18678N</t>
  </si>
  <si>
    <t>7;41;43.11679E</t>
  </si>
  <si>
    <t>SVP_058</t>
  </si>
  <si>
    <t>55;54;07.66296N</t>
  </si>
  <si>
    <t>7;41;42.07141E</t>
  </si>
  <si>
    <t>55;54;07.53485N</t>
  </si>
  <si>
    <t>7;41;43.58329E</t>
  </si>
  <si>
    <t>0682_OI104287_SE_CPT_196_P50_20230625075139 - 0001.db</t>
  </si>
  <si>
    <t>230625075127.SBD</t>
  </si>
  <si>
    <t>OI104287_SEROV1_ET2200SSS_CPT_196_P50.001.jsf</t>
  </si>
  <si>
    <t>003682_20230625_07.44_OI104287SEROV1SPRINTNAV500.bin</t>
  </si>
  <si>
    <t>55;54;01.89493N</t>
  </si>
  <si>
    <t>7;41;42.09461E</t>
  </si>
  <si>
    <t>55;54;01.80556N</t>
  </si>
  <si>
    <t>7;41;43.77309E</t>
  </si>
  <si>
    <t>55;54;01.57238N</t>
  </si>
  <si>
    <t>7;41;42.72305E</t>
  </si>
  <si>
    <t>55;54;01.55676N</t>
  </si>
  <si>
    <t>7;41;44.30960E</t>
  </si>
  <si>
    <t>0683_OI104287_SE_CPT_196_P41_20230625080012 - 0001.db</t>
  </si>
  <si>
    <t>230625075953.SBD</t>
  </si>
  <si>
    <t>OI104287_SEROV1_ET2200SSS_CPT_196_P41.001.jsf</t>
  </si>
  <si>
    <t>003683_20230625_07.59_OI104287SEROV1SPRINTNAV500.bin</t>
  </si>
  <si>
    <t>55;54;07.26856N</t>
  </si>
  <si>
    <t>7;41;42.75628E</t>
  </si>
  <si>
    <t>55;54;07.31277N</t>
  </si>
  <si>
    <t>7;41;44.11497E</t>
  </si>
  <si>
    <t>55;54;07.63952N</t>
  </si>
  <si>
    <t>7;41;43.15229E</t>
  </si>
  <si>
    <t>55;54;07.51494N</t>
  </si>
  <si>
    <t>7;41;44.63337E</t>
  </si>
  <si>
    <t>0684_OI104287_SE_CPT_196_P32_20230625080807 - 0001.db</t>
  </si>
  <si>
    <t>230625080803.SBD</t>
  </si>
  <si>
    <t>OI104287_SEROV1_ET2200SSS_CPT_196_P32.001.jsf</t>
  </si>
  <si>
    <t>55;54;01.95553N</t>
  </si>
  <si>
    <t>7;41;43.35482E</t>
  </si>
  <si>
    <t>55;54;01.79711N</t>
  </si>
  <si>
    <t>7;41;44.81382E</t>
  </si>
  <si>
    <t>55;54;01.58024N</t>
  </si>
  <si>
    <t>7;41;43.76794E</t>
  </si>
  <si>
    <t>55;54;01.53157N</t>
  </si>
  <si>
    <t>7;41;45.33856E</t>
  </si>
  <si>
    <t>0685_OI104287_SE_CPT_196_P23_20230625081543 - 0001.db</t>
  </si>
  <si>
    <t>230625081525.SBD</t>
  </si>
  <si>
    <t>OI104287_SEROV1_ET2200SSS_CPT_196_P23.001.jsf</t>
  </si>
  <si>
    <t>003684_20230625_08.14_OI104287SEROV1SPRINTNAV500.bin</t>
  </si>
  <si>
    <t>55;54;07.28350N</t>
  </si>
  <si>
    <t>7;41;43.67173E</t>
  </si>
  <si>
    <t>55;54;07.30175N</t>
  </si>
  <si>
    <t>7;41;45.15208E</t>
  </si>
  <si>
    <t>55;54;07.69578N</t>
  </si>
  <si>
    <t>7;41;44.14783E</t>
  </si>
  <si>
    <t>55;54;07.55733N</t>
  </si>
  <si>
    <t>7;41;45.65600E</t>
  </si>
  <si>
    <t>0686_OI104287_SE_CPT_196_P14_20230625082307 - 0001.db</t>
  </si>
  <si>
    <t>230625082254.SBD</t>
  </si>
  <si>
    <t>OI104287_SEROV1_ET2200SSS_CPT_196_P14.001.jsf</t>
  </si>
  <si>
    <t>55;54;02.30039N</t>
  </si>
  <si>
    <t>7;41;44.37135E</t>
  </si>
  <si>
    <t>55;54;02.16086N</t>
  </si>
  <si>
    <t>7;41;45.83614E</t>
  </si>
  <si>
    <t>55;54;01.92451N</t>
  </si>
  <si>
    <t>7;41;44.38180E</t>
  </si>
  <si>
    <t>55;54;01.78353N</t>
  </si>
  <si>
    <t>7;41;45.84791E</t>
  </si>
  <si>
    <t>Naviscan software crash, re-run line</t>
  </si>
  <si>
    <t>CPT_196_P14_RR0001</t>
  </si>
  <si>
    <t>55;54;01.48446N</t>
  </si>
  <si>
    <t>7;41;44.37321E</t>
  </si>
  <si>
    <t>55;54;01.56823N</t>
  </si>
  <si>
    <t>7;41;45.85696E</t>
  </si>
  <si>
    <t>0687_OI104287_SE_CPT_196_P14_RR0001_20230625083122 - 0001.db</t>
  </si>
  <si>
    <t>230625083103.SBD</t>
  </si>
  <si>
    <t>003685_20230625_08.29_OI104287SEROV1SPRINTNAV500.bin</t>
  </si>
  <si>
    <t>55;54;07.21467N</t>
  </si>
  <si>
    <t>7;41;44.18130E</t>
  </si>
  <si>
    <t>55;54;07.37493N</t>
  </si>
  <si>
    <t>7;41;45.66415E</t>
  </si>
  <si>
    <t>55;54;07.51559N</t>
  </si>
  <si>
    <t>7;41;44.67517E</t>
  </si>
  <si>
    <t>55;54;07.57378N</t>
  </si>
  <si>
    <t>7;41;46.16957E</t>
  </si>
  <si>
    <t>0688_OI104287_SE_CPT_196_P05_20230625083910 - 0001.db</t>
  </si>
  <si>
    <t>230625083856.SBD</t>
  </si>
  <si>
    <t>OI104287_SEROV1_ET2200SSS_CPT_196_P05.001.jsf</t>
  </si>
  <si>
    <t>55;54;01.68415N</t>
  </si>
  <si>
    <t>7;41;44.91246E</t>
  </si>
  <si>
    <t>55;54;01.75577N</t>
  </si>
  <si>
    <t>7;41;46.36631E</t>
  </si>
  <si>
    <t>55;54;01.51499N</t>
  </si>
  <si>
    <t>7;41;45.32299E</t>
  </si>
  <si>
    <t>55;54;01.59358N</t>
  </si>
  <si>
    <t>7;41;46.88955E</t>
  </si>
  <si>
    <t>0689_OI104287_SE_CPT_196_S05_20230625084659 - 0001.db</t>
  </si>
  <si>
    <t>230625084657.SBD</t>
  </si>
  <si>
    <t>OI104287_SEROV1_ET2200SSS_CPT_196_S05.001.jsf</t>
  </si>
  <si>
    <t>003686_20230625_08.44_OI104287SEROV1SPRINTNAV500.bin</t>
  </si>
  <si>
    <t>55;54;07.15108N</t>
  </si>
  <si>
    <t>7;41;45.22442E</t>
  </si>
  <si>
    <t>55;54;07.32816N</t>
  </si>
  <si>
    <t>7;41;46.69854E</t>
  </si>
  <si>
    <t>55;54;07.67265N</t>
  </si>
  <si>
    <t>7;41;45.70363E</t>
  </si>
  <si>
    <t>55;54;07.58027N</t>
  </si>
  <si>
    <t>7;41;47.21544E</t>
  </si>
  <si>
    <t>0690_OI104287_SE_CPT_196_S14_20230625085428 - 0001.db</t>
  </si>
  <si>
    <t>230625085417.SBD</t>
  </si>
  <si>
    <t>OI104287_SEROV1_ET2200SSS_CPT_196_S14.001.jsf</t>
  </si>
  <si>
    <t>55;54;01.95064N</t>
  </si>
  <si>
    <t>7;41;45.93187E</t>
  </si>
  <si>
    <t>55;54;01.77372N</t>
  </si>
  <si>
    <t>7;41;47.40584E</t>
  </si>
  <si>
    <t>003687_20230625_08.59_OI104287SEROV1SPRINTNAV500.bin</t>
  </si>
  <si>
    <t>55;54;01.49615N</t>
  </si>
  <si>
    <t>7;41;46.40361E</t>
  </si>
  <si>
    <t>55;54;01.54786N</t>
  </si>
  <si>
    <t>7;41;47.92364E</t>
  </si>
  <si>
    <t>0691_OI104287_SE_CPT_196_S23_20230625090232 - 0001.db</t>
  </si>
  <si>
    <t>230625090228.SBD</t>
  </si>
  <si>
    <t>OI104287_SEROV1_ET2200SSS_CPT_196_S23.001.jsf</t>
  </si>
  <si>
    <t>55;54;07.20551N</t>
  </si>
  <si>
    <t>7;41;46.27171E</t>
  </si>
  <si>
    <t>55;54;07.31156N</t>
  </si>
  <si>
    <t>7;41;47.73897E</t>
  </si>
  <si>
    <t>55;54;07.61951N</t>
  </si>
  <si>
    <t>7;41;46.75456E</t>
  </si>
  <si>
    <t>55;54;07.54632N</t>
  </si>
  <si>
    <t>7;41;48.24772E</t>
  </si>
  <si>
    <t>0692_OI104287_SE_CPT_196_S32_20230625091036 - 0001.db</t>
  </si>
  <si>
    <t>230625091026.SBD</t>
  </si>
  <si>
    <t>OI104287_SEROV1_ET2200SSS_CPT_196_S32.001.jsf</t>
  </si>
  <si>
    <t>55;54;01.92018N</t>
  </si>
  <si>
    <t>7;41;46.97591E</t>
  </si>
  <si>
    <t>55;54;01.80510N</t>
  </si>
  <si>
    <t>7;41;48.43933E</t>
  </si>
  <si>
    <t>003688_20230625_09.14_OI104287SEROV1SPRINTNAV500.bin</t>
  </si>
  <si>
    <t>55;54;01.62259N</t>
  </si>
  <si>
    <t>7;41;47.45959E</t>
  </si>
  <si>
    <t>55;54;01.58528N</t>
  </si>
  <si>
    <t>7;41;48.96709E</t>
  </si>
  <si>
    <t>0693_OI104287_SE_CPT_196_S41_20230625091834 - 0001.db</t>
  </si>
  <si>
    <t>230625091829.SBD</t>
  </si>
  <si>
    <t>OI104287_SEROV1_ET2200SSS_CPT_196_S41.001.jsf</t>
  </si>
  <si>
    <t>55;54;07.31297N</t>
  </si>
  <si>
    <t>7;41;47.29835E</t>
  </si>
  <si>
    <t>55;54;07.33253N</t>
  </si>
  <si>
    <t>7;41;48.77367E</t>
  </si>
  <si>
    <t>55;54;07.70695N</t>
  </si>
  <si>
    <t>7;41;47.78294E</t>
  </si>
  <si>
    <t>55;54;07.55417N</t>
  </si>
  <si>
    <t>7;41;49.28392E</t>
  </si>
  <si>
    <t>0694_OI104287_SE_CPT_196_S50_20230625092624 - 0001.db</t>
  </si>
  <si>
    <t>230625092616.SBD</t>
  </si>
  <si>
    <t>OI104287_SEROV1_ET2200SSS_CPT_196_S50.001.jsf</t>
  </si>
  <si>
    <t>55;54;01.90470N</t>
  </si>
  <si>
    <t>7;41;48.01523E</t>
  </si>
  <si>
    <t>55;54;01.79333N</t>
  </si>
  <si>
    <t>7;41;49.47734E</t>
  </si>
  <si>
    <t>003689_20230625_09.29_OI104287SEROV1SPRINTNAV500.bin</t>
  </si>
  <si>
    <t>55;54;01.18632N</t>
  </si>
  <si>
    <t>7;41;48.03677E</t>
  </si>
  <si>
    <t>55;54;01.08151N</t>
  </si>
  <si>
    <t>7;41;48.69672E</t>
  </si>
  <si>
    <t>55;54;01.18749N</t>
  </si>
  <si>
    <t>7;41;48.04457E</t>
  </si>
  <si>
    <t>55;54;01.15619N</t>
  </si>
  <si>
    <t>7;41;48.79961E</t>
  </si>
  <si>
    <t>Transit to CPT_064</t>
  </si>
  <si>
    <t>55;54;00.80062N</t>
  </si>
  <si>
    <t>7;41;47.81358E</t>
  </si>
  <si>
    <t>55;54;00.84373N</t>
  </si>
  <si>
    <t>7;41;48.58628E</t>
  </si>
  <si>
    <t>WROV on deck EOD #021</t>
  </si>
  <si>
    <t>55;55;07.67853N</t>
  </si>
  <si>
    <t>7;45;55.14569E</t>
  </si>
  <si>
    <t>55;55;07.62445N</t>
  </si>
  <si>
    <t>7;45;55.77565E</t>
  </si>
  <si>
    <t>55;55;07.67962N</t>
  </si>
  <si>
    <t>7;45;55.20218E</t>
  </si>
  <si>
    <t>55;55;07.63441N</t>
  </si>
  <si>
    <t>7;45;55.85983E</t>
  </si>
  <si>
    <t>WROV off deck SOD #022</t>
  </si>
  <si>
    <t>55;55;07.67504N</t>
  </si>
  <si>
    <t>7;45;55.27243E</t>
  </si>
  <si>
    <t>55;55;07.67514N</t>
  </si>
  <si>
    <t>7;45;56.40117E</t>
  </si>
  <si>
    <t>OI104287_SE_SVX2_SVP_20230625_1014_555512N_0074592E_059</t>
  </si>
  <si>
    <t>55;55;07.67411N</t>
  </si>
  <si>
    <t>7;45;55.28088E</t>
  </si>
  <si>
    <t>55;55;07.54283N</t>
  </si>
  <si>
    <t>7;45;56.38910E</t>
  </si>
  <si>
    <t>SVP_059</t>
  </si>
  <si>
    <t>ROV out of tms</t>
  </si>
  <si>
    <t>55;55;08.14534N</t>
  </si>
  <si>
    <t>7;45;55.23044E</t>
  </si>
  <si>
    <t>55;55;08.42076N</t>
  </si>
  <si>
    <t>7;45;56.75995E</t>
  </si>
  <si>
    <t>0695_OI104287_SE_CPT_064_P50_20230625102034 - 0001.db</t>
  </si>
  <si>
    <t>230625101954.SBD</t>
  </si>
  <si>
    <t>OI104287_SEROV1_ET2200SSS_CPT_064_P50.001.jsf</t>
  </si>
  <si>
    <t>003692_20230625_10.14_OI104287SEROV1SPRINTNAV500.bin</t>
  </si>
  <si>
    <t>55;55;14.32277N</t>
  </si>
  <si>
    <t>7;45;55.03864E</t>
  </si>
  <si>
    <t>55;55;14.13196N</t>
  </si>
  <si>
    <t>7;45;56.57377E</t>
  </si>
  <si>
    <t>55;55;14.44807N</t>
  </si>
  <si>
    <t>7;45;55.65651E</t>
  </si>
  <si>
    <t>55;55;14.33443N</t>
  </si>
  <si>
    <t>7;45;57.09217E</t>
  </si>
  <si>
    <t>0696_OI104287_SE_CPT_064_P41_20230625102916 - 0001.db</t>
  </si>
  <si>
    <t>230625102909.SBD</t>
  </si>
  <si>
    <t>OI104287_SEROV1_ET2200SSS_CPT_064_P41.001.jsf</t>
  </si>
  <si>
    <t>55;55;08.72498N</t>
  </si>
  <si>
    <t>7;45;55.85793E</t>
  </si>
  <si>
    <t>55;55;08.62822N</t>
  </si>
  <si>
    <t>7;45;57.26900E</t>
  </si>
  <si>
    <t>003693_20230625_10.29_OI104287SEROV1SPRINTNAV500.bin</t>
  </si>
  <si>
    <t>55;55;08.56778N</t>
  </si>
  <si>
    <t>7;45;56.32413E</t>
  </si>
  <si>
    <t>55;55;08.41458N</t>
  </si>
  <si>
    <t>7;45;57.79525E</t>
  </si>
  <si>
    <t>0697_OI104287_SE_CPT_064_P32_20230625103737 - 0001.db</t>
  </si>
  <si>
    <t>230625103729.SBD</t>
  </si>
  <si>
    <t>OI104287_SEROV1_ET2200SSS_CPT_064_P32.001.jsf</t>
  </si>
  <si>
    <t>55;55;14.15567N</t>
  </si>
  <si>
    <t>7;45;56.20347E</t>
  </si>
  <si>
    <t>55;55;14.10571N</t>
  </si>
  <si>
    <t>7;45;57.61842E</t>
  </si>
  <si>
    <t>55;55;14.58878N</t>
  </si>
  <si>
    <t>7;45;56.69845E</t>
  </si>
  <si>
    <t>55;55;14.32493N</t>
  </si>
  <si>
    <t>7;45;58.13622E</t>
  </si>
  <si>
    <t>0698_OI104287_SE_CPT_064_P23_20230625104515 - 0001.db</t>
  </si>
  <si>
    <t>230625104505.SBD</t>
  </si>
  <si>
    <t>OI104287_SEROV1_ET2200SSS_CPT_064_P23.001.jsf</t>
  </si>
  <si>
    <t>003694_20230625_10.44_OI104287SEROV1SPRINTNAV500.bin</t>
  </si>
  <si>
    <t>55;55;08.99169N</t>
  </si>
  <si>
    <t>7;45;56.90705E</t>
  </si>
  <si>
    <t>55;55;08.65175N</t>
  </si>
  <si>
    <t>7;45;58.31124E</t>
  </si>
  <si>
    <t>55;55;08.65857N</t>
  </si>
  <si>
    <t>7;45;57.37720E</t>
  </si>
  <si>
    <t>55;55;08.42303N</t>
  </si>
  <si>
    <t>7;45;58.82602E</t>
  </si>
  <si>
    <t>0699_OI104287_SE_CPT_064_P14_20230625105304 - 0001.db</t>
  </si>
  <si>
    <t>230625105258.SBD</t>
  </si>
  <si>
    <t>OI104287_SEROV1_ET2200SSS_CPT_064_P14.001.jsf</t>
  </si>
  <si>
    <t>55;55;14.30248N</t>
  </si>
  <si>
    <t>7;45;57.24509E</t>
  </si>
  <si>
    <t>55;55;14.13482N</t>
  </si>
  <si>
    <t>7;45;58.65010E</t>
  </si>
  <si>
    <t>55;55;14.61151N</t>
  </si>
  <si>
    <t>7;45;57.76650E</t>
  </si>
  <si>
    <t>55;55;14.35254N</t>
  </si>
  <si>
    <t>7;45;59.16609E</t>
  </si>
  <si>
    <t>0700_OI104287_SE_CPT_064_P05_20230625110116 - 0001.db</t>
  </si>
  <si>
    <t>230625110109.SBD</t>
  </si>
  <si>
    <t>OI104287_SEROV1_ET2200SSS_CPT_064_P05.001.jsf</t>
  </si>
  <si>
    <t>003695_20230625_10.59_OI104287SEROV1SPRINTNAV500.bin</t>
  </si>
  <si>
    <t>55;55;08.86602N</t>
  </si>
  <si>
    <t>7;45;57.86072E</t>
  </si>
  <si>
    <t>55;55;08.60453N</t>
  </si>
  <si>
    <t>7;45;59.34593E</t>
  </si>
  <si>
    <t>55;55;08.42941N</t>
  </si>
  <si>
    <t>7;45;58.35810E</t>
  </si>
  <si>
    <t>55;55;08.35845N</t>
  </si>
  <si>
    <t>7;45;59.87158E</t>
  </si>
  <si>
    <t>0701_OI104287_SE_CPT_064_S05_20230625110848 - 0001.db</t>
  </si>
  <si>
    <t>230625110843.SBD</t>
  </si>
  <si>
    <t>OI104287_SEROV1_ET2200SSS_CPT_064_S05.001.jsf</t>
  </si>
  <si>
    <t>55;55;14.13670N</t>
  </si>
  <si>
    <t>7;45;58.24011E</t>
  </si>
  <si>
    <t>55;55;14.15187N</t>
  </si>
  <si>
    <t>7;45;59.68872E</t>
  </si>
  <si>
    <t>55;55;14.36693N</t>
  </si>
  <si>
    <t>7;45;58.70519E</t>
  </si>
  <si>
    <t>55;55;14.37502N</t>
  </si>
  <si>
    <t>7;46;00.19898E</t>
  </si>
  <si>
    <t>0702_OI104287_SE_CPT_064_S14_20230625111632 - 0001.db</t>
  </si>
  <si>
    <t>230625111628.SBD</t>
  </si>
  <si>
    <t>OI104287_SEROV1_ET2200SSS_CPT_064_S14.001.jsf</t>
  </si>
  <si>
    <t>003696_20230625_11.14_OI104287SEROV1SPRINTNAV500.bin</t>
  </si>
  <si>
    <t>55;55;08.72885N</t>
  </si>
  <si>
    <t>7;45;58.84858E</t>
  </si>
  <si>
    <t>55;55;08.63848N</t>
  </si>
  <si>
    <t>7;46;00.37972E</t>
  </si>
  <si>
    <t>55;55;08.44262N</t>
  </si>
  <si>
    <t>7;45;59.36882E</t>
  </si>
  <si>
    <t>55;55;08.45667N</t>
  </si>
  <si>
    <t>7;46;00.89390E</t>
  </si>
  <si>
    <t>0703_OI104287_SE_CPT_064_S23_20230625112401 - 0001.db</t>
  </si>
  <si>
    <t>230625112351.SBD</t>
  </si>
  <si>
    <t>OI104287_SEROV1_ET2200SSS_CPT_064_S23.001.jsf</t>
  </si>
  <si>
    <t>55;55;13.98951N</t>
  </si>
  <si>
    <t>7;45;59.25996E</t>
  </si>
  <si>
    <t>55;55;14.14463N</t>
  </si>
  <si>
    <t>7;46;00.72342E</t>
  </si>
  <si>
    <t>55;55;14.29616N</t>
  </si>
  <si>
    <t>7;45;59.75597E</t>
  </si>
  <si>
    <t>55;55;14.18989N</t>
  </si>
  <si>
    <t>7;46;01.23639E</t>
  </si>
  <si>
    <t>0704_OI104287_SE_CPT_064_S32_20230625113133 - 0001.db</t>
  </si>
  <si>
    <t>230625113129.SBD</t>
  </si>
  <si>
    <t>OI104287_SEROV1_ET2200SSS_CPT_064_S32.001.jsf</t>
  </si>
  <si>
    <t>003697_20230625_11.29_OI104287SEROV1SPRINTNAV500.bin</t>
  </si>
  <si>
    <t>55;55;08.76918N</t>
  </si>
  <si>
    <t>7;45;59.95833E</t>
  </si>
  <si>
    <t>55;55;08.62128N</t>
  </si>
  <si>
    <t>7;46;01.41593E</t>
  </si>
  <si>
    <t>55;55;08.50352N</t>
  </si>
  <si>
    <t>7;46;00.47409E</t>
  </si>
  <si>
    <t>55;55;08.40779N</t>
  </si>
  <si>
    <t>7;46;01.94459E</t>
  </si>
  <si>
    <t>0705_OI104287_SE_CPT_064_S41_20230625114337 - 0001.db</t>
  </si>
  <si>
    <t>230625114327.SBD</t>
  </si>
  <si>
    <t>OI104287_SEROV1_ET2200SSS_CPT_064_S41.001.jsf</t>
  </si>
  <si>
    <t>55;55;14.18070N</t>
  </si>
  <si>
    <t>7;46;00.24766E</t>
  </si>
  <si>
    <t>55;55;14.12487N</t>
  </si>
  <si>
    <t>7;46;01.76415E</t>
  </si>
  <si>
    <t>003698_20230625_11.44_OI104287SEROV1SPRINTNAV500.bin</t>
  </si>
  <si>
    <t>55;55;14.52720N</t>
  </si>
  <si>
    <t>7;46;00.78966E</t>
  </si>
  <si>
    <t>55;55;14.37668N</t>
  </si>
  <si>
    <t>7;46;02.27440E</t>
  </si>
  <si>
    <t>0706_OI104287_SE_CPT_064_S50_20230625115124 - 0001.db</t>
  </si>
  <si>
    <t>230625115115.SBD</t>
  </si>
  <si>
    <t>OI104287_SEROV1_ET2200SSS_CPT_064_S50.001.jsf</t>
  </si>
  <si>
    <t>55;55;08.78895N</t>
  </si>
  <si>
    <t>7;46;00.99474E</t>
  </si>
  <si>
    <t>55;55;08.63304N</t>
  </si>
  <si>
    <t>7;46;02.45274E</t>
  </si>
  <si>
    <t>Transit to CPT_199</t>
  </si>
  <si>
    <t>55;55;08.07819N</t>
  </si>
  <si>
    <t>7;46;00.97940E</t>
  </si>
  <si>
    <t>55;55;07.98625N</t>
  </si>
  <si>
    <t>7;46;01.62745E</t>
  </si>
  <si>
    <t>55;55;23.55154N</t>
  </si>
  <si>
    <t>7;45;58.13727E</t>
  </si>
  <si>
    <t>55;55;23.52629N</t>
  </si>
  <si>
    <t>7;45;58.79796E</t>
  </si>
  <si>
    <t>55;56;12.32891N</t>
  </si>
  <si>
    <t>7;45;48.68017E</t>
  </si>
  <si>
    <t>55;56;12.32159N</t>
  </si>
  <si>
    <t>7;45;49.32819E</t>
  </si>
  <si>
    <t>OI104287_SE_SVX2_SVP_20230625_1219_555620N_0074581E_060</t>
  </si>
  <si>
    <t>55;56;12.32560N</t>
  </si>
  <si>
    <t>7;45;48.63856E</t>
  </si>
  <si>
    <t>55;56;12.23454N</t>
  </si>
  <si>
    <t>7;45;50.08135E</t>
  </si>
  <si>
    <t>SVP_060</t>
  </si>
  <si>
    <t>55;56;13.78642N</t>
  </si>
  <si>
    <t>7;45;48.62349E</t>
  </si>
  <si>
    <t>55;56;13.49177N</t>
  </si>
  <si>
    <t>7;45;50.04695E</t>
  </si>
  <si>
    <t>Naviscan software crash, move back to start of line</t>
  </si>
  <si>
    <t>55;56;13.46463N</t>
  </si>
  <si>
    <t>7;45;48.56533E</t>
  </si>
  <si>
    <t>55;56;13.30032N</t>
  </si>
  <si>
    <t>7;45;50.06626E</t>
  </si>
  <si>
    <t>0707_OI104287_SE_CPT_199_S50_20230625123007 - 0001.db</t>
  </si>
  <si>
    <t>230625122947.SBD</t>
  </si>
  <si>
    <t>OI104287_SEROV1_ET2200SSS_CPT_199_S50.002.jsf</t>
  </si>
  <si>
    <t>003701_20230625_12.29_OI104287SEROV1SPRINTNAV500.bin</t>
  </si>
  <si>
    <t>55;56;19.30268N</t>
  </si>
  <si>
    <t>7;45;48.37321E</t>
  </si>
  <si>
    <t>55;56;19.00789N</t>
  </si>
  <si>
    <t>7;45;49.87857E</t>
  </si>
  <si>
    <t>55;56;19.49940N</t>
  </si>
  <si>
    <t>7;45;47.89207E</t>
  </si>
  <si>
    <t>55;56;19.25849N</t>
  </si>
  <si>
    <t>7;45;49.35595E</t>
  </si>
  <si>
    <t>0708_OI104287_SE_CPT_199_S41_20230625123841 - 0001.db</t>
  </si>
  <si>
    <t>230625123832.SBD</t>
  </si>
  <si>
    <t>OI104287_SEROV1_ET2200SSS_CPT_199_S41.001.jsf</t>
  </si>
  <si>
    <t>55;56;13.81143N</t>
  </si>
  <si>
    <t>7;45;48.04094E</t>
  </si>
  <si>
    <t>55;56;13.50988N</t>
  </si>
  <si>
    <t>7;45;49.53368E</t>
  </si>
  <si>
    <t>55;56;13.32023N</t>
  </si>
  <si>
    <t>7;45;47.60450E</t>
  </si>
  <si>
    <t>55;56;13.25415N</t>
  </si>
  <si>
    <t>7;45;49.02583E</t>
  </si>
  <si>
    <t>0709_OI104287_SE_CPT_199_S32_20230625124722 - 0001.db</t>
  </si>
  <si>
    <t>230625124657.SBD</t>
  </si>
  <si>
    <t>OI104287_SEROV1_ET2200SSS_CPT_199_S32.001.jsf</t>
  </si>
  <si>
    <t>003702_20230625_12.44_OI104287SEROV1SPRINTNAV500.bin</t>
  </si>
  <si>
    <t>55;56;19.13874N</t>
  </si>
  <si>
    <t>7;45;47.33026E</t>
  </si>
  <si>
    <t>55;56;19.01679N</t>
  </si>
  <si>
    <t>7;45;48.84146E</t>
  </si>
  <si>
    <t>55;56;19.37143N</t>
  </si>
  <si>
    <t>7;45;46.88145E</t>
  </si>
  <si>
    <t>55;56;19.22394N</t>
  </si>
  <si>
    <t>7;45;48.32608E</t>
  </si>
  <si>
    <t>0710_OI104287_SE_CPT_199_S23_20230625125644 - 0001.db</t>
  </si>
  <si>
    <t>230625125635.SBD</t>
  </si>
  <si>
    <t>OI104287_SEROV1_ET2200SSS_CPT_199_S23.001.jsf</t>
  </si>
  <si>
    <t>55;56;13.67645N</t>
  </si>
  <si>
    <t>7;45;47.00685E</t>
  </si>
  <si>
    <t>55;56;13.48710N</t>
  </si>
  <si>
    <t>7;45;48.50260E</t>
  </si>
  <si>
    <t>003703_20230625_12.59_OI104287SEROV1SPRINTNAV500.bin</t>
  </si>
  <si>
    <t>55;56;13.38311N</t>
  </si>
  <si>
    <t>7;45;46.54921E</t>
  </si>
  <si>
    <t>55;56;13.23303N</t>
  </si>
  <si>
    <t>7;45;47.98721E</t>
  </si>
  <si>
    <t>0711_OI104287_SE_CPT_199_S14_20230625130449 - 0001.db</t>
  </si>
  <si>
    <t>230625130436.SBD</t>
  </si>
  <si>
    <t>OI104287_SEROV1_ET2200SSS_CPT_199_S14.001.jsf</t>
  </si>
  <si>
    <t>55;56;18.96820N</t>
  </si>
  <si>
    <t>7;45;46.31766E</t>
  </si>
  <si>
    <t>55;56;19.02117N</t>
  </si>
  <si>
    <t>7;45;47.80224E</t>
  </si>
  <si>
    <t>55;56;19.25361N</t>
  </si>
  <si>
    <t>7;45;45.84254E</t>
  </si>
  <si>
    <t>55;56;19.19905N</t>
  </si>
  <si>
    <t>7;45;47.29259E</t>
  </si>
  <si>
    <t>0712_OI104287_SE_CPT_199_S05_20230625131411 - 0001.db</t>
  </si>
  <si>
    <t>230625131403.SBD</t>
  </si>
  <si>
    <t>OI104287_SEROV1_ET2200SSS_CPT_199_S05.001.jsf</t>
  </si>
  <si>
    <t>55;56;13.54376N</t>
  </si>
  <si>
    <t>7;45;45.98135E</t>
  </si>
  <si>
    <t>55;56;13.44591N</t>
  </si>
  <si>
    <t>7;45;47.47122E</t>
  </si>
  <si>
    <t>003704_20230625_13.14_OI104287SEROV1SPRINTNAV500.bin</t>
  </si>
  <si>
    <t>55;56;13.43386N</t>
  </si>
  <si>
    <t>7;45;45.51565E</t>
  </si>
  <si>
    <t>55;56;13.20164N</t>
  </si>
  <si>
    <t>7;45;46.94829E</t>
  </si>
  <si>
    <t>0713_OI104287_SE_CPT_199_P05_20230625132245 - 0001.db</t>
  </si>
  <si>
    <t>230625132200.SBD</t>
  </si>
  <si>
    <t>OI104287_SEROV1_ET2200SSS_CPT_199_P05.001.jsf</t>
  </si>
  <si>
    <t>55;56;19.07705N</t>
  </si>
  <si>
    <t>7;45;45.26054E</t>
  </si>
  <si>
    <t>55;56;18.97198N</t>
  </si>
  <si>
    <t>7;45;46.76543E</t>
  </si>
  <si>
    <t>55;56;19.33486N</t>
  </si>
  <si>
    <t>7;45;44.79859E</t>
  </si>
  <si>
    <t>55;56;19.20131N</t>
  </si>
  <si>
    <t>7;45;46.24643E</t>
  </si>
  <si>
    <t>0714_OI104287_SE_CPT_199_P14_20230625133205 - 0001.db</t>
  </si>
  <si>
    <t>230625133153.SBD</t>
  </si>
  <si>
    <t>OI104287_SEROV1_ET2200SSS_CPT_199_P14.001.jsf</t>
  </si>
  <si>
    <t>003705_20230625_13.29_OI104287SEROV1SPRINTNAV500.bin</t>
  </si>
  <si>
    <t>55;56;13.59816N</t>
  </si>
  <si>
    <t>7;45;44.92728E</t>
  </si>
  <si>
    <t>55;56;13.44621N</t>
  </si>
  <si>
    <t>7;45;46.42929E</t>
  </si>
  <si>
    <t>55;56;13.26908N</t>
  </si>
  <si>
    <t>7;45;44.47626E</t>
  </si>
  <si>
    <t>55;56;13.18897N</t>
  </si>
  <si>
    <t>7;45;45.91601E</t>
  </si>
  <si>
    <t>0715_OI104287_SE_CPT_199_P23_20230625134023 - 0001.db</t>
  </si>
  <si>
    <t>230625134007.SBD</t>
  </si>
  <si>
    <t>OI104287_SEROV1_ET2200SSS_CPT_199_P23.001.jsf</t>
  </si>
  <si>
    <t>55;56;19.03123N</t>
  </si>
  <si>
    <t>7;45;44.22792E</t>
  </si>
  <si>
    <t>55;56;18.96308N</t>
  </si>
  <si>
    <t>7;45;45.73888E</t>
  </si>
  <si>
    <t>003706_20230625_13.44_OI104287SEROV1SPRINTNAV500.bin</t>
  </si>
  <si>
    <t>55;56;19.23053N</t>
  </si>
  <si>
    <t>7;45;43.79601E</t>
  </si>
  <si>
    <t>55;56;19.16993N</t>
  </si>
  <si>
    <t>7;45;45.21746E</t>
  </si>
  <si>
    <t>0716_OI104287_SE_CPT_199_P32_20230625135028 - 0001.db</t>
  </si>
  <si>
    <t>230625135013.SBD</t>
  </si>
  <si>
    <t>OI104287_SEROV1_ET2200SSS_CPT_199_P32.001.jsf</t>
  </si>
  <si>
    <t>55;56;13.51112N</t>
  </si>
  <si>
    <t>7;45;43.90596E</t>
  </si>
  <si>
    <t>55;56;13.42494N</t>
  </si>
  <si>
    <t>7;45;45.39097E</t>
  </si>
  <si>
    <t>55;56;13.25297N</t>
  </si>
  <si>
    <t>7;45;43.45034E</t>
  </si>
  <si>
    <t>55;56;13.17599N</t>
  </si>
  <si>
    <t>7;45;44.87739E</t>
  </si>
  <si>
    <t>0717_OI104287_SE_CPT_199_P41_20230625135911 - 0001.db</t>
  </si>
  <si>
    <t>230625135848.SBD</t>
  </si>
  <si>
    <t>OI104287_SEROV1_ET2200SSS_CPT_199_P41.001.jsf</t>
  </si>
  <si>
    <t>55;56;18.64653N</t>
  </si>
  <si>
    <t>7;45;43.15011E</t>
  </si>
  <si>
    <t>55;56;18.96730N</t>
  </si>
  <si>
    <t>7;45;44.69785E</t>
  </si>
  <si>
    <t>003707_20230625_13.59_OI104287SEROV1SPRINTNAV500.bin</t>
  </si>
  <si>
    <t>55;56;19.41045N</t>
  </si>
  <si>
    <t>7;45;42.71345E</t>
  </si>
  <si>
    <t>55;56;19.19829N</t>
  </si>
  <si>
    <t>7;45;44.15984E</t>
  </si>
  <si>
    <t>0718_OI104287_SE_CPT_199_P50_20230625140844 - 0001.db</t>
  </si>
  <si>
    <t>230625140835.SBD</t>
  </si>
  <si>
    <t>OI104287_SEROV1_ET2200SSS_CPT_199_P50.001.jsf</t>
  </si>
  <si>
    <t>55;56;13.66703N</t>
  </si>
  <si>
    <t>7;45;42.85112E</t>
  </si>
  <si>
    <t>55;56;13.38963N</t>
  </si>
  <si>
    <t>7;45;44.34843E</t>
  </si>
  <si>
    <t>Transit to BH_054</t>
  </si>
  <si>
    <t>55;56;12.77923N</t>
  </si>
  <si>
    <t>7;45;42.90894E</t>
  </si>
  <si>
    <t>55;56;12.70768N</t>
  </si>
  <si>
    <t>7;45;43.60733E</t>
  </si>
  <si>
    <t>55;56;12.69150N</t>
  </si>
  <si>
    <t>7;45;44.37591E</t>
  </si>
  <si>
    <t>55;56;12.40020N</t>
  </si>
  <si>
    <t>7;45;44.67945E</t>
  </si>
  <si>
    <t>55;56;01.96718N</t>
  </si>
  <si>
    <t>7;43;32.91485E</t>
  </si>
  <si>
    <t>55;56;02.06169N</t>
  </si>
  <si>
    <t>7;43;32.30720E</t>
  </si>
  <si>
    <t>55;56;01.94464N</t>
  </si>
  <si>
    <t>7;43;32.86015E</t>
  </si>
  <si>
    <t>55;56;02.04268N</t>
  </si>
  <si>
    <t>7;43;32.13219E</t>
  </si>
  <si>
    <t>OI104287_SE_SVX2_SVP_20230625_1443_555603N_0074354E_061</t>
  </si>
  <si>
    <t>55;56;01.92296N</t>
  </si>
  <si>
    <t>7;43;32.63931E</t>
  </si>
  <si>
    <t>55;56;01.92409N</t>
  </si>
  <si>
    <t>7;43;31.61680E</t>
  </si>
  <si>
    <t>SVP_061</t>
  </si>
  <si>
    <t>55;56;01.34399N</t>
  </si>
  <si>
    <t>7;43;32.46570E</t>
  </si>
  <si>
    <t>55;56;01.32301N</t>
  </si>
  <si>
    <t>7;43;30.93666E</t>
  </si>
  <si>
    <t>0719_OI104287_SE_BH_054_S72_20230625145026 - 0001.db</t>
  </si>
  <si>
    <t>230625145018.SBD</t>
  </si>
  <si>
    <t>OI104287_SEROV1_ET2200SSS_BH_054_S72.001.jsf</t>
  </si>
  <si>
    <t>003710_20230625_14.44_OI104287SEROV1SPRINTNAV500.bin</t>
  </si>
  <si>
    <t>55;55;54.07388N</t>
  </si>
  <si>
    <t>7;43;32.61182E</t>
  </si>
  <si>
    <t>55;55;54.02658N</t>
  </si>
  <si>
    <t>7;43;31.17564E</t>
  </si>
  <si>
    <t>55;55;53.77782N</t>
  </si>
  <si>
    <t>7;43;32.13185E</t>
  </si>
  <si>
    <t>55;55;53.81672N</t>
  </si>
  <si>
    <t>7;43;30.66599E</t>
  </si>
  <si>
    <t>0720_OI104287_SE_BH_054_S63_20230625150001 - 0001.db</t>
  </si>
  <si>
    <t>230625145953.SBD</t>
  </si>
  <si>
    <t>OI104287_SEROV1_ET2200SSS_BH_054_S63.001.jsf</t>
  </si>
  <si>
    <t>003711_20230625_14.59_OI104287SEROV1SPRINTNAV500.bin</t>
  </si>
  <si>
    <t>55;56;01.06006N</t>
  </si>
  <si>
    <t>7;43;31.90449E</t>
  </si>
  <si>
    <t>55;56;01.10228N</t>
  </si>
  <si>
    <t>7;43;30.43002E</t>
  </si>
  <si>
    <t>55;56;01.35184N</t>
  </si>
  <si>
    <t>7;43;31.48205E</t>
  </si>
  <si>
    <t>55;56;01.35364N</t>
  </si>
  <si>
    <t>7;43;29.90619E</t>
  </si>
  <si>
    <t>0721_OI104287_SE_BH_054_S54_20230625150924 - 0001.db</t>
  </si>
  <si>
    <t>230625150903.SBD</t>
  </si>
  <si>
    <t>OI104287_SEROV1_ET2200SSS_BH_054_S54.001.jsf</t>
  </si>
  <si>
    <t>55;55;54.23390N</t>
  </si>
  <si>
    <t>7;43;31.60554E</t>
  </si>
  <si>
    <t>55;55;54.14109N</t>
  </si>
  <si>
    <t>7;43;30.14065E</t>
  </si>
  <si>
    <t>003712_20230625_15.14_OI104287SEROV1SPRINTNAV500.bin</t>
  </si>
  <si>
    <t>55;55;53.62053N</t>
  </si>
  <si>
    <t>7;43;31.11068E</t>
  </si>
  <si>
    <t>55;55;53.86892N</t>
  </si>
  <si>
    <t>7;43;29.63069E</t>
  </si>
  <si>
    <t>0722_OI104287_SE_BH_054_S45_20230625151843 - 0001.db</t>
  </si>
  <si>
    <t>230625151831.SBD</t>
  </si>
  <si>
    <t>OI104287_SEROV1_ET2200SSS_BH_054_S45.001.jsf</t>
  </si>
  <si>
    <t>55;56;00.82105N</t>
  </si>
  <si>
    <t>7;43;30.87658E</t>
  </si>
  <si>
    <t>55;56;01.13185N</t>
  </si>
  <si>
    <t>7;43;29.38839E</t>
  </si>
  <si>
    <t>55;56;01.24678N</t>
  </si>
  <si>
    <t>7;43;30.42821E</t>
  </si>
  <si>
    <t>55;56;01.35394N</t>
  </si>
  <si>
    <t>7;43;28.85701E</t>
  </si>
  <si>
    <t>0723_OI104287_SE_BH_054_S36_20230625152809 - 0001.db</t>
  </si>
  <si>
    <t>230625152748.SBD</t>
  </si>
  <si>
    <t>OI104287_SEROV1_ET2200SSS_BH_054_S36.001.jsf</t>
  </si>
  <si>
    <t>55;55;54.00902N</t>
  </si>
  <si>
    <t>7;43;30.54391E</t>
  </si>
  <si>
    <t>55;55;54.05434N</t>
  </si>
  <si>
    <t>7;43;29.10384E</t>
  </si>
  <si>
    <t>003713_20230625_15.29_OI104287SEROV1SPRINTNAV500.bin</t>
  </si>
  <si>
    <t>55;55;53.54816N</t>
  </si>
  <si>
    <t>7;43;30.08427E</t>
  </si>
  <si>
    <t>55;55;53.81038N</t>
  </si>
  <si>
    <t>7;43;28.59117E</t>
  </si>
  <si>
    <t>0724_OI104287_SE_BH_054_S27_20230625153659 - 0001.db</t>
  </si>
  <si>
    <t>230625153641.SBD</t>
  </si>
  <si>
    <t>OI104287_SEROV1_ET2200SSS_BH_054_S27.001.jsf</t>
  </si>
  <si>
    <t>55;56;00.89233N</t>
  </si>
  <si>
    <t>7;43;29.80385E</t>
  </si>
  <si>
    <t>55;56;01.15222N</t>
  </si>
  <si>
    <t>7;43;28.35098E</t>
  </si>
  <si>
    <t>55;56;01.68921N</t>
  </si>
  <si>
    <t>7;43;29.66810E</t>
  </si>
  <si>
    <t>55;56;02.07995N</t>
  </si>
  <si>
    <t>7;43;28.06100E</t>
  </si>
  <si>
    <t>Recovery ROV onboard due a broken shear pin on stb side grad frame</t>
  </si>
  <si>
    <t>55;56;01.76179N</t>
  </si>
  <si>
    <t>7;43;29.46797E</t>
  </si>
  <si>
    <t>55;56;01.84292N</t>
  </si>
  <si>
    <t>7;43;28.83770E</t>
  </si>
  <si>
    <t>55;56;01.76073N</t>
  </si>
  <si>
    <t>7;43;29.45491E</t>
  </si>
  <si>
    <t>55;56;01.84277N</t>
  </si>
  <si>
    <t>7;43;28.83649E</t>
  </si>
  <si>
    <t>55;56;01.76397N</t>
  </si>
  <si>
    <t>7;43;29.46689E</t>
  </si>
  <si>
    <t>55;56;01.84187N</t>
  </si>
  <si>
    <t>7;43;28.84192E</t>
  </si>
  <si>
    <t>WROV on deck EOD #022</t>
  </si>
  <si>
    <t>WROV off deck SOD #023</t>
  </si>
  <si>
    <t>OI104287_SE_SVX2_SVP_20230625_1607_555602N_0074349E_062</t>
  </si>
  <si>
    <t>55;56;01.76315N</t>
  </si>
  <si>
    <t>7;43;29.47259E</t>
  </si>
  <si>
    <t>55;56;02.03695N</t>
  </si>
  <si>
    <t>7;43;28.27675E</t>
  </si>
  <si>
    <t>SVP_062</t>
  </si>
  <si>
    <t>55;56;01.31096N</t>
  </si>
  <si>
    <t>7;43;29.35343E</t>
  </si>
  <si>
    <t>7;43;27.82352E</t>
  </si>
  <si>
    <t>0725_OI104287_SE_BH_054_S18_20230625162047 - 0001.db</t>
  </si>
  <si>
    <t>230625162027.SBD</t>
  </si>
  <si>
    <t>OI104287_SEROV1_ET2200SSS_BH_054_S18.001.jsf</t>
  </si>
  <si>
    <t>003716_20230625_16.14_OI104287SEROV1SPRINTNAV500.bin</t>
  </si>
  <si>
    <t>55;55;54.08688N</t>
  </si>
  <si>
    <t>7;43;29.52058E</t>
  </si>
  <si>
    <t>55;55;54.07547N</t>
  </si>
  <si>
    <t>7;43;28.07065E</t>
  </si>
  <si>
    <t>55;55;53.68405N</t>
  </si>
  <si>
    <t>7;43;29.04525E</t>
  </si>
  <si>
    <t>55;55;53.84810N</t>
  </si>
  <si>
    <t>7;43;27.55617E</t>
  </si>
  <si>
    <t>0726_OI104287_SE_BH_054_S09_20230625163117 - 0001.db</t>
  </si>
  <si>
    <t>230625163057.SBD</t>
  </si>
  <si>
    <t>OI104287_SEROV1_ET2200SSS_BH_054_S09.001.jsf</t>
  </si>
  <si>
    <t>003717_20230625_16.29_OI104287SEROV1SPRINTNAV500.bin</t>
  </si>
  <si>
    <t>55;56;01.07275N</t>
  </si>
  <si>
    <t>7;43;28.79885E</t>
  </si>
  <si>
    <t>55;56;01.18496N</t>
  </si>
  <si>
    <t>7;43;27.31477E</t>
  </si>
  <si>
    <t>55;56;01.36854N</t>
  </si>
  <si>
    <t>7;43;28.20734E</t>
  </si>
  <si>
    <t>55;56;01.38185N</t>
  </si>
  <si>
    <t>7;43;26.78641E</t>
  </si>
  <si>
    <t>0727_OI104287_SE_BH_054_C00_20230625164144 - 0001.db</t>
  </si>
  <si>
    <t>230625164122.SBD</t>
  </si>
  <si>
    <t>OI104287_SEROV1_ET2200SSS_BH_054_C00.001.jsf</t>
  </si>
  <si>
    <t>55;55;53.93146N</t>
  </si>
  <si>
    <t>7;43;28.44780E</t>
  </si>
  <si>
    <t>55;55;53.94300N</t>
  </si>
  <si>
    <t>7;43;27.02872E</t>
  </si>
  <si>
    <t>003718_20230625_16.44_OI104287SEROV1SPRINTNAV500.bin</t>
  </si>
  <si>
    <t>55;55;53.57933N</t>
  </si>
  <si>
    <t>7;43;27.94713E</t>
  </si>
  <si>
    <t>55;55;53.74369N</t>
  </si>
  <si>
    <t>7;43;26.51725E</t>
  </si>
  <si>
    <t>0728_OI104287_SE_BH_054_P09_20230625165141 - 0001.db</t>
  </si>
  <si>
    <t>230625165122.SBD</t>
  </si>
  <si>
    <t>OI104287_SEROV1_ET2200SSS_BH_054_P09.001.jsf</t>
  </si>
  <si>
    <t>55;56;01.06939N</t>
  </si>
  <si>
    <t>7;43;27.69222E</t>
  </si>
  <si>
    <t>55;56;01.20955N</t>
  </si>
  <si>
    <t>7;43;26.27766E</t>
  </si>
  <si>
    <t>55;56;01.38711N</t>
  </si>
  <si>
    <t>7;43;27.13972E</t>
  </si>
  <si>
    <t>55;56;01.43888N</t>
  </si>
  <si>
    <t>7;43;25.75081E</t>
  </si>
  <si>
    <t>0729_OI104287_SE_BH_054_P18_20230625170204 - 0001.db</t>
  </si>
  <si>
    <t>230625170139.SBD</t>
  </si>
  <si>
    <t>OI104287_SEROV1_ET2200SSS_BH_054_P18.001.jsf</t>
  </si>
  <si>
    <t>003719_20230625_16.59_OI104287SEROV1SPRINTNAV500.bin</t>
  </si>
  <si>
    <t>55;55;53.84702N</t>
  </si>
  <si>
    <t>7;43;27.33307E</t>
  </si>
  <si>
    <t>55;55;53.92550N</t>
  </si>
  <si>
    <t>7;43;26.00549E</t>
  </si>
  <si>
    <t>55;55;53.55055N</t>
  </si>
  <si>
    <t>7;43;26.88617E</t>
  </si>
  <si>
    <t>55;55;53.71487N</t>
  </si>
  <si>
    <t>7;43;25.48044E</t>
  </si>
  <si>
    <t>0730_OI104287_SE_BH_054_P27_20230625171236 - 0001.db</t>
  </si>
  <si>
    <t>230625171223.SBD</t>
  </si>
  <si>
    <t>OI104287_SEROV1_ET2200SSS_BH_054_P27.001.jsf</t>
  </si>
  <si>
    <t>55;56;01.09032N</t>
  </si>
  <si>
    <t>7;43;26.65729E</t>
  </si>
  <si>
    <t>55;56;01.23490N</t>
  </si>
  <si>
    <t>7;43;25.23452E</t>
  </si>
  <si>
    <t>003720_20230625_17.14_OI104287SEROV1SPRINTNAV500.bin</t>
  </si>
  <si>
    <t>55;56;01.36026N</t>
  </si>
  <si>
    <t>7;43;26.05935E</t>
  </si>
  <si>
    <t>55;56;01.41263N</t>
  </si>
  <si>
    <t>7;43;24.72004E</t>
  </si>
  <si>
    <t>0731_OI104287_SE_BH_054_P36_20230625172250 - 0001.db</t>
  </si>
  <si>
    <t>230625172234.SBD</t>
  </si>
  <si>
    <t>OI104287_SEROV1_ET2200SSS_BH_054_P36.001.jsf</t>
  </si>
  <si>
    <t>55;55;53.82399N</t>
  </si>
  <si>
    <t>7;43;26.20557E</t>
  </si>
  <si>
    <t>55;55;53.91177N</t>
  </si>
  <si>
    <t>7;43;24.96777E</t>
  </si>
  <si>
    <t>55;55;53.58410N</t>
  </si>
  <si>
    <t>7;43;25.85180E</t>
  </si>
  <si>
    <t>55;55;53.71608N</t>
  </si>
  <si>
    <t>7;43;24.44635E</t>
  </si>
  <si>
    <t>0732_OI104287_SE_BH_054_P45_20230625173250 - 0001.db</t>
  </si>
  <si>
    <t>230625173232.SBD</t>
  </si>
  <si>
    <t>OI104287_SEROV1_ET2200SSS_BH_054_P45.001.jsf</t>
  </si>
  <si>
    <t>003721_20230625_17.29_OI104287SEROV1SPRINTNAV500.bin</t>
  </si>
  <si>
    <t>55;56;01.13087N</t>
  </si>
  <si>
    <t>7;43;25.64224E</t>
  </si>
  <si>
    <t>55;56;01.25346N</t>
  </si>
  <si>
    <t>7;43;24.19650E</t>
  </si>
  <si>
    <t>55;56;01.32453N</t>
  </si>
  <si>
    <t>7;43;25.11673E</t>
  </si>
  <si>
    <t>55;56;01.46498N</t>
  </si>
  <si>
    <t>7;43;23.67418E</t>
  </si>
  <si>
    <t>0733_OI104287_SE_BH_054_P54_20230625174314 - 0001.db</t>
  </si>
  <si>
    <t>230625174254.SBD</t>
  </si>
  <si>
    <t>OI104287_SEROV1_ET2200SSS_BH_054_P54.001.jsf</t>
  </si>
  <si>
    <t>55;55;53.78543N</t>
  </si>
  <si>
    <t>7;43;25.30476E</t>
  </si>
  <si>
    <t>55;55;53.92640N</t>
  </si>
  <si>
    <t>7;43;23.93157E</t>
  </si>
  <si>
    <t>003722_20230625_17.44_OI104287SEROV1SPRINTNAV500.bin</t>
  </si>
  <si>
    <t>55;55;53.64437N</t>
  </si>
  <si>
    <t>7;43;24.81363E</t>
  </si>
  <si>
    <t>55;55;53.72755N</t>
  </si>
  <si>
    <t>7;43;23.40532E</t>
  </si>
  <si>
    <t>0734_OI104287_SE_BH_054_P63_20230625175342 - 0001.db</t>
  </si>
  <si>
    <t>230625175320.SBD</t>
  </si>
  <si>
    <t>OI104287_SEROV1_ET2200SSS_BH_054_P63.001.jsf</t>
  </si>
  <si>
    <t>55;56;01.22476N</t>
  </si>
  <si>
    <t>7;43;24.58859E</t>
  </si>
  <si>
    <t>55;56;01.27549N</t>
  </si>
  <si>
    <t>7;43;23.16271E</t>
  </si>
  <si>
    <t>003723_20230625_17.59_OI104287SEROV1SPRINTNAV500.bin</t>
  </si>
  <si>
    <t>55;56;01.43187N</t>
  </si>
  <si>
    <t>7;43;24.05623E</t>
  </si>
  <si>
    <t>55;56;01.49893N</t>
  </si>
  <si>
    <t>7;43;22.63616E</t>
  </si>
  <si>
    <t>0735_OI104287_SE_BH_054_P72_20230625180401 - 0001.db</t>
  </si>
  <si>
    <t>230625180344.SBD</t>
  </si>
  <si>
    <t>OI104287_SEROV1_ET2200SSS_BH_054_P72.001.jsf</t>
  </si>
  <si>
    <t>55;55;53.83253N</t>
  </si>
  <si>
    <t>7;43;24.26175E</t>
  </si>
  <si>
    <t>55;55;53.93651N</t>
  </si>
  <si>
    <t>7;43;22.88359E</t>
  </si>
  <si>
    <t>55;55;53.17954N</t>
  </si>
  <si>
    <t>7;43;24.38408E</t>
  </si>
  <si>
    <t>55;55;53.25410N</t>
  </si>
  <si>
    <t>7;43;23.32083E</t>
  </si>
  <si>
    <t>Vessel transit to CPT_244, ROV subsea</t>
  </si>
  <si>
    <t>55;55;51.17418N</t>
  </si>
  <si>
    <t>7;42;21.08974E</t>
  </si>
  <si>
    <t>55;55;51.27901N</t>
  </si>
  <si>
    <t>7;42;19.57827E</t>
  </si>
  <si>
    <t>0736_OI104287_SE_CPT_244_S50_20230625184510 - 0001.db</t>
  </si>
  <si>
    <t>230625184453.SBD</t>
  </si>
  <si>
    <t>OI104287_SEROV1_ET2200SSS_CPT_244_S50.001.jsf</t>
  </si>
  <si>
    <t>003726_20230625_18.44_OI104287SEROV1SPRINTNAV500.bin</t>
  </si>
  <si>
    <t>55;55;45.31965N</t>
  </si>
  <si>
    <t>7;42;21.29937E</t>
  </si>
  <si>
    <t>55;55;45.45466N</t>
  </si>
  <si>
    <t>7;42;19.77863E</t>
  </si>
  <si>
    <t>55;55;45.16118N</t>
  </si>
  <si>
    <t>7;42;20.63977E</t>
  </si>
  <si>
    <t>55;55;45.24178N</t>
  </si>
  <si>
    <t>7;42;19.25600E</t>
  </si>
  <si>
    <t>0737_OI104287_SE_CPT_244_S41_20230625185404 - 0001.db</t>
  </si>
  <si>
    <t>230625185347.SBD</t>
  </si>
  <si>
    <t>OI104287_SEROV1_ET2200SSS_CPT_244_S41.001.jsf</t>
  </si>
  <si>
    <t>55;55;51.04458N</t>
  </si>
  <si>
    <t>7;42;20.43569E</t>
  </si>
  <si>
    <t>55;55;51.11471N</t>
  </si>
  <si>
    <t>7;42;19.06529E</t>
  </si>
  <si>
    <t>55;55;51.21314N</t>
  </si>
  <si>
    <t>7;42;19.98673E</t>
  </si>
  <si>
    <t>55;55;51.28369N</t>
  </si>
  <si>
    <t>7;42;18.53452E</t>
  </si>
  <si>
    <t>0738_OI104287_SE_CPT_244_S32_20230625190245 - 0001.db</t>
  </si>
  <si>
    <t>230625190227.SBD</t>
  </si>
  <si>
    <t>OI104287_SEROV1_ET2200SSS_CPT_244_S32.001.jsf</t>
  </si>
  <si>
    <t>003727_20230625_18.59_OI104287SEROV1SPRINTNAV500.bin</t>
  </si>
  <si>
    <t>55;55;45.32796N</t>
  </si>
  <si>
    <t>7;42;20.20141E</t>
  </si>
  <si>
    <t>55;55;45.44184N</t>
  </si>
  <si>
    <t>7;42;18.73940E</t>
  </si>
  <si>
    <t>55;55;45.18002N</t>
  </si>
  <si>
    <t>7;42;19.68134E</t>
  </si>
  <si>
    <t>55;55;45.26924N</t>
  </si>
  <si>
    <t>7;42;18.22100E</t>
  </si>
  <si>
    <t>0739_OI104287_SE_CPT_244_S23_20230625191110 - 0001.db</t>
  </si>
  <si>
    <t>230625191109.SBD</t>
  </si>
  <si>
    <t>OI104287_SEROV1_ET2200SSS_CPT_244_S23.001.jsf</t>
  </si>
  <si>
    <t>55;55;51.03922N</t>
  </si>
  <si>
    <t>7;42;19.43548E</t>
  </si>
  <si>
    <t>55;55;51.08846N</t>
  </si>
  <si>
    <t>7;42;18.03241E</t>
  </si>
  <si>
    <t>003728_20230625_19.14_OI104287SEROV1SPRINTNAV500.bin</t>
  </si>
  <si>
    <t>55;55;51.17440N</t>
  </si>
  <si>
    <t>7;42;18.97168E</t>
  </si>
  <si>
    <t>55;55;51.27524N</t>
  </si>
  <si>
    <t>7;42;17.50706E</t>
  </si>
  <si>
    <t>0740_OI104287_SE_CPT_244_S14_20230625191954 - 0001.db</t>
  </si>
  <si>
    <t>230625191938.SBD</t>
  </si>
  <si>
    <t>OI104287_SEROV1_ET2200SSS_CPT_244_S14.001.jsf</t>
  </si>
  <si>
    <t>55;55;45.30443N</t>
  </si>
  <si>
    <t>7;42;19.17244E</t>
  </si>
  <si>
    <t>55;55;45.45300N</t>
  </si>
  <si>
    <t>7;42;17.70984E</t>
  </si>
  <si>
    <t>55;55;45.25755N</t>
  </si>
  <si>
    <t>7;42;18.57507E</t>
  </si>
  <si>
    <t>55;55;45.27361N</t>
  </si>
  <si>
    <t>7;42;17.17605E</t>
  </si>
  <si>
    <t>0741_OI104287_SE_CPT_244_S05_20230625192857 - 0001.db</t>
  </si>
  <si>
    <t>230625192840.SBD</t>
  </si>
  <si>
    <t>OI104287_SEROV1_ET2200SSS_CPT_244_S05.001.jsf</t>
  </si>
  <si>
    <t>55;55;51.11104N</t>
  </si>
  <si>
    <t>7;42;18.35625E</t>
  </si>
  <si>
    <t>55;55;51.08167N</t>
  </si>
  <si>
    <t>7;42;16.98926E</t>
  </si>
  <si>
    <t>003729_20230625_19.29_OI104287SEROV1SPRINTNAV500.bin</t>
  </si>
  <si>
    <t>55;55;51.30870N</t>
  </si>
  <si>
    <t>7;42;17.91861E</t>
  </si>
  <si>
    <t>55;55;51.30571N</t>
  </si>
  <si>
    <t>7;42;16.46120E</t>
  </si>
  <si>
    <t>0742_OI104287_SE_CPT_244_P05_20230625193734 - 0001.db</t>
  </si>
  <si>
    <t>230625193706.SBD</t>
  </si>
  <si>
    <t>OI104287_SEROV1_ET2200SSS_CPT_244_P05.001.jsf</t>
  </si>
  <si>
    <t>55;55;45.42910N</t>
  </si>
  <si>
    <t>7;42;18.13536E</t>
  </si>
  <si>
    <t>55;55;45.48318N</t>
  </si>
  <si>
    <t>7;42;16.65130E</t>
  </si>
  <si>
    <t>55;55;45.18799N</t>
  </si>
  <si>
    <t>7;42;17.59547E</t>
  </si>
  <si>
    <t>55;55;45.26863N</t>
  </si>
  <si>
    <t>7;42;16.14165E</t>
  </si>
  <si>
    <t>0743_OI104287_SE_CPT_244_P14_20230625194653 - 0001.db</t>
  </si>
  <si>
    <t>230625194632.SBD</t>
  </si>
  <si>
    <t>OI104287_SEROV1_ET2200SSS_CPT_244_P14.001.jsf</t>
  </si>
  <si>
    <t>003730_20230625_19.44_OI104287SEROV1SPRINTNAV500.bin</t>
  </si>
  <si>
    <t>55;55;51.02161N</t>
  </si>
  <si>
    <t>7;42;17.38638E</t>
  </si>
  <si>
    <t>55;55;51.09419N</t>
  </si>
  <si>
    <t>7;42;15.95125E</t>
  </si>
  <si>
    <t>55;55;50.95341N</t>
  </si>
  <si>
    <t>7;42;16.94108E</t>
  </si>
  <si>
    <t>55;55;51.16434N</t>
  </si>
  <si>
    <t>7;42;15.42832E</t>
  </si>
  <si>
    <t>0744_OI104287_SE_CPT_244_P23_20230625195555 - 0001.db</t>
  </si>
  <si>
    <t>OI104287_SEROV1_ET2200SSS_CPT_244_P23.001.jsf</t>
  </si>
  <si>
    <t>230625195600.SBD</t>
  </si>
  <si>
    <t>55;55;45.40231N</t>
  </si>
  <si>
    <t>7;42;17.13218E</t>
  </si>
  <si>
    <t>55;55;45.48257N</t>
  </si>
  <si>
    <t>7;42;15.62596E</t>
  </si>
  <si>
    <t>003731_20230625_19.59_OI104287SEROV1SPRINTNAV500.bin</t>
  </si>
  <si>
    <t>55;55;45.21278N</t>
  </si>
  <si>
    <t>7;42;16.60088E</t>
  </si>
  <si>
    <t>55;55;45.25762N</t>
  </si>
  <si>
    <t>7;42;15.10424E</t>
  </si>
  <si>
    <t>0745_OI104287_SE_CPT_244_P32_20230625200506 - 0001.db</t>
  </si>
  <si>
    <t>230625200434.SBD</t>
  </si>
  <si>
    <t>OI104287_SEROV1_ET2200SSS_CPT_244_P32.001.jsf</t>
  </si>
  <si>
    <t>55;55;50.96447N</t>
  </si>
  <si>
    <t>7;42;16.39607E</t>
  </si>
  <si>
    <t>55;55;51.05647N</t>
  </si>
  <si>
    <t>7;42;14.91776E</t>
  </si>
  <si>
    <t>55;55;51.14769N</t>
  </si>
  <si>
    <t>7;42;15.91961E</t>
  </si>
  <si>
    <t>55;55;51.21911N</t>
  </si>
  <si>
    <t>7;42;14.39211E</t>
  </si>
  <si>
    <t>0746_OI104287_SE_CPT_244_P41_20230625201441 - 0001.db</t>
  </si>
  <si>
    <t>230625201411.SBD</t>
  </si>
  <si>
    <t>OI104287_SEROV1_ET2200SSS_CPT_244_P41.001.jsf</t>
  </si>
  <si>
    <t>003732_20230625_20.14_OI104287SEROV1SPRINTNAV500.bin</t>
  </si>
  <si>
    <t>55;55;45.37930N</t>
  </si>
  <si>
    <t>7;42;16.10004E</t>
  </si>
  <si>
    <t>55;55;45.46522N</t>
  </si>
  <si>
    <t>7;42;14.58584E</t>
  </si>
  <si>
    <t>55;55;45.00480N</t>
  </si>
  <si>
    <t>7;42;15.51072E</t>
  </si>
  <si>
    <t>55;55;45.09105N</t>
  </si>
  <si>
    <t>7;42;14.07528E</t>
  </si>
  <si>
    <t>0747_OI104287_SE_CPT_244_P50_20230625202332 - 0001.db</t>
  </si>
  <si>
    <t>230625202316.SBD</t>
  </si>
  <si>
    <t>OI104287_SEROV1_ET2200SSS_CPT_244_P50.001.jsf</t>
  </si>
  <si>
    <t>55;55;50.91944N</t>
  </si>
  <si>
    <t>7;42;15.31052E</t>
  </si>
  <si>
    <t>55;55;51.03867N</t>
  </si>
  <si>
    <t>7;42;13.88095E</t>
  </si>
  <si>
    <t>55;55;51.54007N</t>
  </si>
  <si>
    <t>7;42;15.30744E</t>
  </si>
  <si>
    <t>55;55;51.61274N</t>
  </si>
  <si>
    <t>7;42;14.67576E</t>
  </si>
  <si>
    <t>Vessel transit to CPT_177, ROV latched</t>
  </si>
  <si>
    <t>OI104287_SE_SVX2_SVP_20230625_2054_555559N_0074020E_063</t>
  </si>
  <si>
    <t>55;55;35.65225N</t>
  </si>
  <si>
    <t>7;40;12.14407E</t>
  </si>
  <si>
    <t>55;55;35.66172N</t>
  </si>
  <si>
    <t>7;40;13.41057E</t>
  </si>
  <si>
    <t>SVP_063</t>
  </si>
  <si>
    <t>55;55;34.81909N</t>
  </si>
  <si>
    <t>7;40;11.92206E</t>
  </si>
  <si>
    <t>55;55;34.67530N</t>
  </si>
  <si>
    <t>7;40;13.43592E</t>
  </si>
  <si>
    <t>0748_OI104287_SE_CPT_177_S50_20230625210135 - 0001.db</t>
  </si>
  <si>
    <t>230625210131.SBD</t>
  </si>
  <si>
    <t>OI104287_SEROV1_ET2200SSS_CPT_177_S50.001.jsf</t>
  </si>
  <si>
    <t>003735_20230625_20.59_OI104287SEROV1SPRINTNAV500.bin</t>
  </si>
  <si>
    <t>55;55;28.88791N</t>
  </si>
  <si>
    <t>7;40;12.05470E</t>
  </si>
  <si>
    <t>55;55;28.67624N</t>
  </si>
  <si>
    <t>7;40;13.63990E</t>
  </si>
  <si>
    <t>55;55;28.56039N</t>
  </si>
  <si>
    <t>7;40;11.66394E</t>
  </si>
  <si>
    <t>55;55;28.47708N</t>
  </si>
  <si>
    <t>7;40;13.11908E</t>
  </si>
  <si>
    <t>0749_OI104287_SE_CPT_177_S41_20230625211011 - 0001.db</t>
  </si>
  <si>
    <t>230625210951.SBD</t>
  </si>
  <si>
    <t>OI104287_SEROV1_ET2200SSS_CPT_177_S41.001.jsf</t>
  </si>
  <si>
    <t>55;55;34.44522N</t>
  </si>
  <si>
    <t>7;40;11.52017E</t>
  </si>
  <si>
    <t>55;55;34.47614N</t>
  </si>
  <si>
    <t>7;40;12.91933E</t>
  </si>
  <si>
    <t>003736_20230625_21.14_OI104287SEROV1SPRINTNAV500.bin</t>
  </si>
  <si>
    <t>55;55;34.85840N</t>
  </si>
  <si>
    <t>7;40;11.08010E</t>
  </si>
  <si>
    <t>55;55;34.72192N</t>
  </si>
  <si>
    <t>7;40;12.39670E</t>
  </si>
  <si>
    <t>0750_OI104287_SE_CPT_177_S32_20230625211826 - 0001.db</t>
  </si>
  <si>
    <t>230625211804.SBD</t>
  </si>
  <si>
    <t>OI104287_SEROV1_ET2200SSS_CPT_177_S32.001.jsf</t>
  </si>
  <si>
    <t>55;55;28.89038N</t>
  </si>
  <si>
    <t>7;40;11.20925E</t>
  </si>
  <si>
    <t>55;55;28.68831N</t>
  </si>
  <si>
    <t>7;40;12.60400E</t>
  </si>
  <si>
    <t>55;55;28.41320N</t>
  </si>
  <si>
    <t>7;40;10.65751E</t>
  </si>
  <si>
    <t>55;55;28.50077N</t>
  </si>
  <si>
    <t>7;40;12.07564E</t>
  </si>
  <si>
    <t>0751_OI104287_SE_CPT_177_S23_20230625212647 - 0001.db</t>
  </si>
  <si>
    <t>230625212628.SBD</t>
  </si>
  <si>
    <t>OI104287_SEROV1_ET2200SSS_CPT_177_S23.001.jsf</t>
  </si>
  <si>
    <t>55;55;34.25701N</t>
  </si>
  <si>
    <t>7;40;10.45648E</t>
  </si>
  <si>
    <t>55;55;34.51145N</t>
  </si>
  <si>
    <t>7;40;11.88523E</t>
  </si>
  <si>
    <t>003737_20230625_21.29_OI104287SEROV1SPRINTNAV500.bin</t>
  </si>
  <si>
    <t>55;55;35.00663N</t>
  </si>
  <si>
    <t>7;40;10.00348E</t>
  </si>
  <si>
    <t>55;55;34.70955N</t>
  </si>
  <si>
    <t>7;40;11.36351E</t>
  </si>
  <si>
    <t>0752_OI104287_SE_CPT_177_S14_20230625213440 - 0001.db</t>
  </si>
  <si>
    <t>230625213344.SBD</t>
  </si>
  <si>
    <t>OI104287_SEROV1_ET2200SSS_CPT_177_S14.001.jsf</t>
  </si>
  <si>
    <t>55;55;29.04863N</t>
  </si>
  <si>
    <t>7;40;10.10647E</t>
  </si>
  <si>
    <t>55;55;28.65677N</t>
  </si>
  <si>
    <t>7;40;11.56659E</t>
  </si>
  <si>
    <t>55;55;28.31960N</t>
  </si>
  <si>
    <t>7;40;09.66153E</t>
  </si>
  <si>
    <t>55;55;28.39093N</t>
  </si>
  <si>
    <t>7;40;11.05331E</t>
  </si>
  <si>
    <t>0753_OI104287_SE_CPT_177_S05_20230625214245 - 0001.db</t>
  </si>
  <si>
    <t>230625214232.SBD</t>
  </si>
  <si>
    <t>OI104287_SEROV1_ET2200SSS_CPT_177_S05.001.jsf</t>
  </si>
  <si>
    <t>55;55;34.33238N</t>
  </si>
  <si>
    <t>7;40;09.40931E</t>
  </si>
  <si>
    <t>55;55;34.53091N</t>
  </si>
  <si>
    <t>7;40;10.84239E</t>
  </si>
  <si>
    <t>003738_20230625_21.44_OI104287SEROV1SPRINTNAV500.bin</t>
  </si>
  <si>
    <t>55;55;34.89287N</t>
  </si>
  <si>
    <t>7;40;08.96489E</t>
  </si>
  <si>
    <t>55;55;34.75194N</t>
  </si>
  <si>
    <t>7;40;10.32338E</t>
  </si>
  <si>
    <t>0754_OI104287_SE_CPT_177_P05_20230625215149 - 0001.db</t>
  </si>
  <si>
    <t>230625215123.SBD</t>
  </si>
  <si>
    <t>OI104287_SEROV1_ET2200SSS_CPT_177_P05.001.jsf</t>
  </si>
  <si>
    <t>55;55;28.71679N</t>
  </si>
  <si>
    <t>7;40;09.08946E</t>
  </si>
  <si>
    <t>55;55;28.64742N</t>
  </si>
  <si>
    <t>7;40;10.53219E</t>
  </si>
  <si>
    <t>55;55;28.57980N</t>
  </si>
  <si>
    <t>7;40;08.58620E</t>
  </si>
  <si>
    <t>55;55;28.53411N</t>
  </si>
  <si>
    <t>7;40;10.00866E</t>
  </si>
  <si>
    <t>0755_OI104287_SE_CPT_177_P14_20230625220044 - 0001.db</t>
  </si>
  <si>
    <t>230625220042.SBD</t>
  </si>
  <si>
    <t>OI104287_SEROV1_ET2200SSS_CPT_177_P14.001.jsf</t>
  </si>
  <si>
    <t>003739_20230625_21.59_OI104287SEROV1SPRINTNAV500.bin</t>
  </si>
  <si>
    <t>55;55;34.51761N</t>
  </si>
  <si>
    <t>7;40;08.38629E</t>
  </si>
  <si>
    <t>55;55;34.51688N</t>
  </si>
  <si>
    <t>7;40;09.80438E</t>
  </si>
  <si>
    <t>55;55;34.88631N</t>
  </si>
  <si>
    <t>7;40;07.89049E</t>
  </si>
  <si>
    <t>55;55;34.79464N</t>
  </si>
  <si>
    <t>7;40;09.27994E</t>
  </si>
  <si>
    <t>0756_OI104287_SE_CPT_177_P23_20230625221018 - 0001.db</t>
  </si>
  <si>
    <t>230625220913.SBD</t>
  </si>
  <si>
    <t>OI104287_SEROV1_ET2200SSS_CPT_177_P23.001.jsf</t>
  </si>
  <si>
    <t>AF/ES/NE</t>
  </si>
  <si>
    <t>55;55;28.73726N</t>
  </si>
  <si>
    <t>7;40;08.06177E</t>
  </si>
  <si>
    <t>55;55;28.68303N</t>
  </si>
  <si>
    <t>7;40;09.49146E</t>
  </si>
  <si>
    <t>003740_20230625_22.14_OI104287SEROV1SPRINTNAV500.bin</t>
  </si>
  <si>
    <t>55;55;28.65028N</t>
  </si>
  <si>
    <t>7;40;07.53548E</t>
  </si>
  <si>
    <t>55;55;28.66190N</t>
  </si>
  <si>
    <t>7;40;08.97336E</t>
  </si>
  <si>
    <t>0757_OI104287_SE_CPT_177_P32_20230625221939 - 0001.db</t>
  </si>
  <si>
    <t>230625221926.SBD</t>
  </si>
  <si>
    <t>OI104287_SEROV1_ET2200SSS_CPT_177_P32.001.jsf</t>
  </si>
  <si>
    <t>55;55;34.51347N</t>
  </si>
  <si>
    <t>7;40;07.32326E</t>
  </si>
  <si>
    <t>55;55;34.53122N</t>
  </si>
  <si>
    <t>7;40;08.77028E</t>
  </si>
  <si>
    <t>55;55;35.04099N</t>
  </si>
  <si>
    <t>7;40;06.86509E</t>
  </si>
  <si>
    <t>55;55;34.84111N</t>
  </si>
  <si>
    <t>7;40;08.24826E</t>
  </si>
  <si>
    <t>0758_OI104287_SE_CPT_177_P41_20230625222810 - 0001.db</t>
  </si>
  <si>
    <t>230625222757.SBD</t>
  </si>
  <si>
    <t>OI104287_SEROV1_ET2200SSS_CPT_177_P41.001.jsf</t>
  </si>
  <si>
    <t>55;55;28.61208N</t>
  </si>
  <si>
    <t>7;40;07.02998E</t>
  </si>
  <si>
    <t>55;55;28.48493N</t>
  </si>
  <si>
    <t>7;40;08.46763E</t>
  </si>
  <si>
    <t>003741_20230625_22.29_OI104287SEROV1SPRINTNAV500.bin</t>
  </si>
  <si>
    <t>55;55;28.26538N</t>
  </si>
  <si>
    <t>7;40;06.53862E</t>
  </si>
  <si>
    <t>55;55;28.27551N</t>
  </si>
  <si>
    <t>7;40;07.94259E</t>
  </si>
  <si>
    <t>0759_OI104287_SE_CPT_177_P50_20230625223702 - 0001.db</t>
  </si>
  <si>
    <t>230625223654.SBD</t>
  </si>
  <si>
    <t>OI104287_SEROV1_ET2200SSS_CPT_177_P50.001.jsf</t>
  </si>
  <si>
    <t>55;55;34.38010N</t>
  </si>
  <si>
    <t>7;40;06.30861E</t>
  </si>
  <si>
    <t>55;55;34.43375N</t>
  </si>
  <si>
    <t>7;40;07.72986E</t>
  </si>
  <si>
    <t>Vessel transit to CPT_114, ROV latched</t>
  </si>
  <si>
    <t>55;55;35.08137N</t>
  </si>
  <si>
    <t>7;40;06.27466E</t>
  </si>
  <si>
    <t>55;55;35.03951N</t>
  </si>
  <si>
    <t>7;40;06.90729E</t>
  </si>
  <si>
    <t>OI104287_SE_SVX2_SVP_20230625_2305_555479N_0073832E_064</t>
  </si>
  <si>
    <t>55;54;47.46096N</t>
  </si>
  <si>
    <t>7;38;19.15193E</t>
  </si>
  <si>
    <t>55;54;47.30365N</t>
  </si>
  <si>
    <t>7;38;20.30919E</t>
  </si>
  <si>
    <t>SVP_064</t>
  </si>
  <si>
    <t>55;54;46.58950N</t>
  </si>
  <si>
    <t>7;38;19.12668E</t>
  </si>
  <si>
    <t>55;54;46.39418N</t>
  </si>
  <si>
    <t>7;38;20.63086E</t>
  </si>
  <si>
    <t>0760_OI104287_SE_CPT_114_S50_20230625231235 - 0001.db</t>
  </si>
  <si>
    <t>230625231223.SBD</t>
  </si>
  <si>
    <t>OI104287_SEROV1_ET2200SSS_CPT_114_S50.001.jsf</t>
  </si>
  <si>
    <t>003743_20230625_22.59_OI104287SEROV1SPRINTNAV500.bin</t>
  </si>
  <si>
    <t>55;54;40.44940N</t>
  </si>
  <si>
    <t>7;38;19.36865E</t>
  </si>
  <si>
    <t>55;54;40.43223N</t>
  </si>
  <si>
    <t>7;38;20.84178E</t>
  </si>
  <si>
    <t>003744_20230625_23.14_OI104287SEROV1SPRINTNAV500.bin</t>
  </si>
  <si>
    <t>55;54;40.27350N</t>
  </si>
  <si>
    <t>7;38;18.85626E</t>
  </si>
  <si>
    <t>55;54;40.22583N</t>
  </si>
  <si>
    <t>7;38;20.32941E</t>
  </si>
  <si>
    <t>0761_OI104287_SE_CPT_114_S41_20230625232138 - 0001.db</t>
  </si>
  <si>
    <t>230625232128.SBD</t>
  </si>
  <si>
    <t>OI104287_SEROV1_ET2200SSS_CPT_114_S41.001.jsf</t>
  </si>
  <si>
    <t>55;54;46.33772N</t>
  </si>
  <si>
    <t>7;38;18.62143E</t>
  </si>
  <si>
    <t>55;54;46.22716N</t>
  </si>
  <si>
    <t>7;38;20.11034E</t>
  </si>
  <si>
    <t>55;54;46.62508N</t>
  </si>
  <si>
    <t>7;38;18.07415E</t>
  </si>
  <si>
    <t>55;54;46.42284N</t>
  </si>
  <si>
    <t>7;38;19.59978E</t>
  </si>
  <si>
    <t>0762_OI104287_SE_CPT_114_S32_20230625233112 - 0001.db</t>
  </si>
  <si>
    <t>230625233054.SBD</t>
  </si>
  <si>
    <t>OI104287_SEROV1_ET2200SSS_CPT_114_S32.001.jsf</t>
  </si>
  <si>
    <t>003745_20230625_23.29_OI104287SEROV1SPRINTNAV500.bin</t>
  </si>
  <si>
    <t>55;54;40.44156N</t>
  </si>
  <si>
    <t>7;38;18.23426E</t>
  </si>
  <si>
    <t>55;54;40.42665N</t>
  </si>
  <si>
    <t>7;38;19.80678E</t>
  </si>
  <si>
    <t>55;54;40.22052N</t>
  </si>
  <si>
    <t>7;38;17.80540E</t>
  </si>
  <si>
    <t>55;54;40.22417N</t>
  </si>
  <si>
    <t>7;38;19.29472E</t>
  </si>
  <si>
    <t>0763_OI104287_SE_CPT_114_S23_20230625233954 - 0001.db</t>
  </si>
  <si>
    <t>230625233921.SBD</t>
  </si>
  <si>
    <t>OI104287_SEROV1_ET2200SSS_CPT_114_S23.001.jsf</t>
  </si>
  <si>
    <t>55;54;46.25122N</t>
  </si>
  <si>
    <t>7;38;17.59278E</t>
  </si>
  <si>
    <t>55;54;46.22595N</t>
  </si>
  <si>
    <t>7;38;19.08711E</t>
  </si>
  <si>
    <t>003746_20230625_23.44_OI104287SEROV1SPRINTNAV500.bin</t>
  </si>
  <si>
    <t>55;54;46.55089N</t>
  </si>
  <si>
    <t>7;38;17.09769E</t>
  </si>
  <si>
    <t>55;54;46.43024N</t>
  </si>
  <si>
    <t>7;38;18.56147E</t>
  </si>
  <si>
    <t>0764_OI104287_SE_CPT_114_S14_20230625234823 - 0001.db</t>
  </si>
  <si>
    <t>230625234801.SBD</t>
  </si>
  <si>
    <t>OI104287_SEROV1_ET2200SSS_CPT_114_S14.001.jsf</t>
  </si>
  <si>
    <t>55;54;40.45497N</t>
  </si>
  <si>
    <t>7;38;17.23534E</t>
  </si>
  <si>
    <t>55;54;40.40251N</t>
  </si>
  <si>
    <t>7;38;18.76937E</t>
  </si>
  <si>
    <t>55;54;40.26231N</t>
  </si>
  <si>
    <t>7;38;16.78799E</t>
  </si>
  <si>
    <t>55;54;40.20954N</t>
  </si>
  <si>
    <t>7;38;18.25972E</t>
  </si>
  <si>
    <t>0765_OI104287_SE_CPT_114_S05_20230625235701 - 0001.db</t>
  </si>
  <si>
    <t>230625235644.SBD</t>
  </si>
  <si>
    <t>OI104287_SEROV1_ET2200SSS_CPT_114_S05.001.jsf</t>
  </si>
  <si>
    <t>55;54;45.51517N</t>
  </si>
  <si>
    <t>7;38;16.60937E</t>
  </si>
  <si>
    <t>55;54;45.43341N</t>
  </si>
  <si>
    <t>7;38;18.07626E</t>
  </si>
  <si>
    <t>55;54;46.32750N</t>
  </si>
  <si>
    <t>7;38;16.58746E</t>
  </si>
  <si>
    <t>55;54;46.21826N</t>
  </si>
  <si>
    <t>7;38;18.04578E</t>
  </si>
  <si>
    <t>003747_20230625_23.59_OI104287SEROV1SPRINTNAV500.bin</t>
  </si>
  <si>
    <t>55;54;46.47977N</t>
  </si>
  <si>
    <t>7;38;16.05338E</t>
  </si>
  <si>
    <t>55;54;46.40489N</t>
  </si>
  <si>
    <t>7;38;17.52225E</t>
  </si>
  <si>
    <t>0766_OI104287_SE_CPT_114_P05_20230626000621 - 0001.db</t>
  </si>
  <si>
    <t>230626000559.SBD</t>
  </si>
  <si>
    <t>OI104287_SEROV1_ET2200SSS_CPT_114_P05.001.jsf</t>
  </si>
  <si>
    <t>55;54;40.38829N</t>
  </si>
  <si>
    <t>7;38;16.19357E</t>
  </si>
  <si>
    <t>55;54;40.41579N</t>
  </si>
  <si>
    <t>7;38;17.72864E</t>
  </si>
  <si>
    <t>55;54;40.09945N</t>
  </si>
  <si>
    <t>7;38;15.75393E</t>
  </si>
  <si>
    <t>55;54;40.18766N</t>
  </si>
  <si>
    <t>7;38;17.22201E</t>
  </si>
  <si>
    <t>0767_OI104287_SE_CPT_114_P14_20230626001506 - 0001.db</t>
  </si>
  <si>
    <t>230626001449.SBD</t>
  </si>
  <si>
    <t>OI104287_SEROV1_ET2200SSS_CPT_114_P14.001.jsf</t>
  </si>
  <si>
    <t>003748_20230626_00.14_OI104287SEROV1SPRINTNAV500.bin</t>
  </si>
  <si>
    <t>55;54;46.13717N</t>
  </si>
  <si>
    <t>7;38;15.54395E</t>
  </si>
  <si>
    <t>55;54;45.81392N</t>
  </si>
  <si>
    <t>7;38;16.96039E</t>
  </si>
  <si>
    <t>55;54;46.69731N</t>
  </si>
  <si>
    <t>7;38;15.09723E</t>
  </si>
  <si>
    <t>55;54;46.23561N</t>
  </si>
  <si>
    <t>7;38;16.47427E</t>
  </si>
  <si>
    <t>55;54;46.41815N</t>
  </si>
  <si>
    <t>7;38;15.02442E</t>
  </si>
  <si>
    <t>55;54;46.40625N</t>
  </si>
  <si>
    <t>7;38;16.48996E</t>
  </si>
  <si>
    <t>0768_OI104287_SE_CPT_114_P23_20230626002535 - 0001.db</t>
  </si>
  <si>
    <t>230626002524.SBD</t>
  </si>
  <si>
    <t>OI104287_SEROV1_ET2200SSS_CPT_114_P23.001.jsf</t>
  </si>
  <si>
    <t>Re-run of CPT_114_P14 required, WROV off the line</t>
  </si>
  <si>
    <t>55;54;40.47277N</t>
  </si>
  <si>
    <t>7;38;15.16790E</t>
  </si>
  <si>
    <t>55;54;40.40417N</t>
  </si>
  <si>
    <t>7;38;16.69304E</t>
  </si>
  <si>
    <t>003749_20230626_00.29_OI104287SEROV1SPRINTNAV500.bin</t>
  </si>
  <si>
    <t>55;54;40.30157N</t>
  </si>
  <si>
    <t>7;38;14.71457E</t>
  </si>
  <si>
    <t>55;54;40.20471N</t>
  </si>
  <si>
    <t>7;38;16.18097E</t>
  </si>
  <si>
    <t>0769_OI104287_SE_CPT_114_P32_20230626003424 - 0001.db</t>
  </si>
  <si>
    <t>230626003407.SBD</t>
  </si>
  <si>
    <t>OI104287_SEROV1_ET2200SSS_CPT_114_P32.001.jsf</t>
  </si>
  <si>
    <t>55;54;46.58407N</t>
  </si>
  <si>
    <t>7;38;14.47661E</t>
  </si>
  <si>
    <t>55;54;46.13709N</t>
  </si>
  <si>
    <t>7;38;15.97307E</t>
  </si>
  <si>
    <t>55;54;46.47236N</t>
  </si>
  <si>
    <t>7;38;13.99723E</t>
  </si>
  <si>
    <t>55;54;46.39448N</t>
  </si>
  <si>
    <t>7;38;15.45286E</t>
  </si>
  <si>
    <t>0770_OI104287_SE_CPT_114_P41_20230626004438 - 0001.db</t>
  </si>
  <si>
    <t>230626004422.SBD</t>
  </si>
  <si>
    <t>OI104287_SEROV1_ET2200SSS_CPT_114_P41.001.jsf</t>
  </si>
  <si>
    <t>003750_20230626_00.44_OI104287SEROV1SPRINTNAV500.bin</t>
  </si>
  <si>
    <t>55;54;40.54708N</t>
  </si>
  <si>
    <t>7;38;14.12358E</t>
  </si>
  <si>
    <t>55;54;40.42273N</t>
  </si>
  <si>
    <t>7;38;15.65684E</t>
  </si>
  <si>
    <t>55;54;40.28853N</t>
  </si>
  <si>
    <t>7;38;13.65331E</t>
  </si>
  <si>
    <t>55;54;40.17937N</t>
  </si>
  <si>
    <t>7;38;15.14236E</t>
  </si>
  <si>
    <t>0771_OI104287_SE_CPT_114_P50_20230626005339 - 0001.db</t>
  </si>
  <si>
    <t>230626005321.SBD</t>
  </si>
  <si>
    <t>OI104287_SEROV1_ET2200SSS_CPT_114_P50.001.jsf</t>
  </si>
  <si>
    <t>55;54;46.25460N</t>
  </si>
  <si>
    <t>7;38;13.46413E</t>
  </si>
  <si>
    <t>55;54;46.11506N</t>
  </si>
  <si>
    <t>7;38;14.93445E</t>
  </si>
  <si>
    <t>003751_20230626_00.59_OI104287SEROV1SPRINTNAV500.bin</t>
  </si>
  <si>
    <t>CPT_114_P14_RR0001</t>
  </si>
  <si>
    <t>55;54;46.38567N</t>
  </si>
  <si>
    <t>7;38;15.55168E</t>
  </si>
  <si>
    <t>55;54;46.30923N</t>
  </si>
  <si>
    <t>7;38;17.00626E</t>
  </si>
  <si>
    <t>0772_OI104287_SE_CPT_114_P14_RR0001_20230626010635 - 0001.db</t>
  </si>
  <si>
    <t>230626010607.SBD</t>
  </si>
  <si>
    <t>OI104287_SEROV1_ET2200SSS_CPT_114_P14_RR0001.001.jsf</t>
  </si>
  <si>
    <t>55;54;40.52469N</t>
  </si>
  <si>
    <t>7;38;15.70061E</t>
  </si>
  <si>
    <t>55;54;40.42288N</t>
  </si>
  <si>
    <t>7;38;17.21144E</t>
  </si>
  <si>
    <t>55;54;39.91480N</t>
  </si>
  <si>
    <t>7;38;15.69179E</t>
  </si>
  <si>
    <t>55;54;39.45336N</t>
  </si>
  <si>
    <t>7;38;16.87258E</t>
  </si>
  <si>
    <t>Subsea transit to CPT_259</t>
  </si>
  <si>
    <t>55;54;09.28476N</t>
  </si>
  <si>
    <t>7;37;50.40035E</t>
  </si>
  <si>
    <t>55;54;09.20805N</t>
  </si>
  <si>
    <t>7;37;51.92281E</t>
  </si>
  <si>
    <t>0773_OI104287_SE_CPT_259_S50_20230626013915 - 0001.db</t>
  </si>
  <si>
    <t>230626013825.SBD</t>
  </si>
  <si>
    <t>OI104287_SEROV1_ET2200SSS_CPT_259_S50.001.jsf</t>
  </si>
  <si>
    <t>003753_20230626_01.29_OI104287SEROV1SPRINTNAV500.bin</t>
  </si>
  <si>
    <t>55;54;03.46661N</t>
  </si>
  <si>
    <t>7;37;50.65102E</t>
  </si>
  <si>
    <t>55;54;03.41071N</t>
  </si>
  <si>
    <t>7;37;52.12075E</t>
  </si>
  <si>
    <t>55;54;03.20825N</t>
  </si>
  <si>
    <t>7;37;50.12526E</t>
  </si>
  <si>
    <t>55;54;03.20959N</t>
  </si>
  <si>
    <t>7;37;51.61201E</t>
  </si>
  <si>
    <t>0774_OI104287_SE_CPT_259_S41_20230626014817 - 0001.db</t>
  </si>
  <si>
    <t>230626014810.SBD</t>
  </si>
  <si>
    <t>OI104287_SEROV1_ET2200SSS_CPT_259_S41.001.jsf</t>
  </si>
  <si>
    <t>003754_20230626_01.44_OI104287SEROV1SPRINTNAV500.bin</t>
  </si>
  <si>
    <t>55;54;09.12939N</t>
  </si>
  <si>
    <t>7;37;49.95988E</t>
  </si>
  <si>
    <t>55;54;09.00754N</t>
  </si>
  <si>
    <t>7;37;51.40984E</t>
  </si>
  <si>
    <t>55;54;09.33823N</t>
  </si>
  <si>
    <t>7;37;49.40651E</t>
  </si>
  <si>
    <t>55;54;09.24381N</t>
  </si>
  <si>
    <t>7;37;50.88871E</t>
  </si>
  <si>
    <t>0775_OI104287_SE_CPT_259_S32_20230626015802 - 0001.db</t>
  </si>
  <si>
    <t>230626015743.SBD</t>
  </si>
  <si>
    <t>OI104287_SEROV1_ET2200SSS_CPT_259_S32.001.jsf</t>
  </si>
  <si>
    <t>55;54;03.44387N</t>
  </si>
  <si>
    <t>7;37;49.56921E</t>
  </si>
  <si>
    <t>55;54;03.41357N</t>
  </si>
  <si>
    <t>7;37;51.09300E</t>
  </si>
  <si>
    <t>003755_20230626_01.59_OI104287SEROV1SPRINTNAV500.bin</t>
  </si>
  <si>
    <t>55;54;03.26050N</t>
  </si>
  <si>
    <t>7;37;49.09357E</t>
  </si>
  <si>
    <t>55;54;03.19360N</t>
  </si>
  <si>
    <t>7;37;50.58244E</t>
  </si>
  <si>
    <t>0776_OI104287_SE_CPT_259_S23_20230626020658 - 0001.db</t>
  </si>
  <si>
    <t>230626020653.SBD</t>
  </si>
  <si>
    <t>OI104287_SEROV1_ET2200SSS_CPT_259_S23.001.jsf</t>
  </si>
  <si>
    <t>55;54;09.13163N</t>
  </si>
  <si>
    <t>7;37;48.92577E</t>
  </si>
  <si>
    <t>55;54;09.01870N</t>
  </si>
  <si>
    <t>7;37;50.37755E</t>
  </si>
  <si>
    <t>55;54;09.38451N</t>
  </si>
  <si>
    <t>7;37;48.37801E</t>
  </si>
  <si>
    <t>55;54;09.24697N</t>
  </si>
  <si>
    <t>7;37;49.86126E</t>
  </si>
  <si>
    <t>0777_OI104287_SE_CPT_259_S14_20230626021709 - 0001.db</t>
  </si>
  <si>
    <t>230626021657.SBD</t>
  </si>
  <si>
    <t>OI104287_SEROV1_ET2200SSS_CPT_259_S14.001.jsf</t>
  </si>
  <si>
    <t>003756_20230626_02.14_OI104287SEROV1SPRINTNAV500.bin</t>
  </si>
  <si>
    <t>55;54;03.53715N</t>
  </si>
  <si>
    <t>7;37;48.55351E</t>
  </si>
  <si>
    <t>55;54;03.34990N</t>
  </si>
  <si>
    <t>7;37;50.05589E</t>
  </si>
  <si>
    <t>55;54;03.16045N</t>
  </si>
  <si>
    <t>7;37;48.04802E</t>
  </si>
  <si>
    <t>55;54;03.14879N</t>
  </si>
  <si>
    <t>7;37;49.55257E</t>
  </si>
  <si>
    <t>0778_OI104287_SE_CPT_259_S05_20230626022543 - 0001.db</t>
  </si>
  <si>
    <t>230626022522.SBD</t>
  </si>
  <si>
    <t>OI104287_SEROV1_ET2200SSS_CPT_259_S05.001.jsf</t>
  </si>
  <si>
    <t>55;54;09.01326N</t>
  </si>
  <si>
    <t>7;37;47.90349E</t>
  </si>
  <si>
    <t>55;54;08.98445N</t>
  </si>
  <si>
    <t>7;37;49.33954E</t>
  </si>
  <si>
    <t>003757_20230626_02.29_OI104287SEROV1SPRINTNAV500.bin</t>
  </si>
  <si>
    <t>55;54;09.27643N</t>
  </si>
  <si>
    <t>7;37;47.35180E</t>
  </si>
  <si>
    <t>55;54;09.07362N</t>
  </si>
  <si>
    <t>7;37;48.82446E</t>
  </si>
  <si>
    <t>0779_OI104287_SE_CPT_259_P05_20230626023651 - 0001.db</t>
  </si>
  <si>
    <t>230626023624.SBD</t>
  </si>
  <si>
    <t>OI104287_SEROV1_ET2200SSS_CPT_259_P05.001.jsf</t>
  </si>
  <si>
    <t>55;54;03.53586N</t>
  </si>
  <si>
    <t>7;37;47.50062E</t>
  </si>
  <si>
    <t>55;54;03.36258N</t>
  </si>
  <si>
    <t>7;37;49.02331E</t>
  </si>
  <si>
    <t>55;54;03.17246N</t>
  </si>
  <si>
    <t>7;37;47.03022E</t>
  </si>
  <si>
    <t>55;54;03.13672N</t>
  </si>
  <si>
    <t>7;37;48.51667E</t>
  </si>
  <si>
    <t>0780_OI104287_SE_CPT_259_P14_20230626024525 - 0001.db</t>
  </si>
  <si>
    <t>230626024451.SBD</t>
  </si>
  <si>
    <t>OI104287_SEROV1_ET2200SSS_CPT_259_P14.001.jsf</t>
  </si>
  <si>
    <t>003758_20230626_02.44_OI104287SEROV1SPRINTNAV500.bin</t>
  </si>
  <si>
    <t>55;54;09.04988N</t>
  </si>
  <si>
    <t>7;37;46.86949E</t>
  </si>
  <si>
    <t>55;54;08.98581N</t>
  </si>
  <si>
    <t>7;37;48.30786E</t>
  </si>
  <si>
    <t>55;54;09.37521N</t>
  </si>
  <si>
    <t>7;37;46.31028E</t>
  </si>
  <si>
    <t>55;54;09.22706N</t>
  </si>
  <si>
    <t>7;37;47.78131E</t>
  </si>
  <si>
    <t>0781_OI104287_SE_CPT_259_P23_20230626025613 - 0001.db</t>
  </si>
  <si>
    <t>230626025553.SBD</t>
  </si>
  <si>
    <t>OI104287_SEROV1_ET2200SSS_CPT_259_P23.001.jsf</t>
  </si>
  <si>
    <t>55;54;03.43485N</t>
  </si>
  <si>
    <t>7;37;46.46380E</t>
  </si>
  <si>
    <t>55;54;03.32380N</t>
  </si>
  <si>
    <t>7;37;47.98921E</t>
  </si>
  <si>
    <t>003759_20230626_02.59_OI104287SEROV1SPRINTNAV500.bin</t>
  </si>
  <si>
    <t>55;54;03.06934N</t>
  </si>
  <si>
    <t>7;37;45.94090E</t>
  </si>
  <si>
    <t>55;54;03.10715N</t>
  </si>
  <si>
    <t>7;37;47.48137E</t>
  </si>
  <si>
    <t>0782_OI104287_SE_CPT_259_P32_20230626030553 - 0001.db</t>
  </si>
  <si>
    <t>230626030532.SBD</t>
  </si>
  <si>
    <t>OI104287_SEROV1_ET2200SSS_CPT_259_P32.001.jsf</t>
  </si>
  <si>
    <t>55;54;08.97755N</t>
  </si>
  <si>
    <t>7;37;45.81308E</t>
  </si>
  <si>
    <t>55;54;09.01584N</t>
  </si>
  <si>
    <t>7;37;47.26713E</t>
  </si>
  <si>
    <t>55;54;09.27269N</t>
  </si>
  <si>
    <t>7;37;45.23233E</t>
  </si>
  <si>
    <t>55;54;09.14513N</t>
  </si>
  <si>
    <t>7;37;46.75023E</t>
  </si>
  <si>
    <t>0783_OI104287_SE_CPT_259_P41_20230626031640 - 0001.db</t>
  </si>
  <si>
    <t>230626031621.SBD</t>
  </si>
  <si>
    <t>OI104287_SEROV1_ET2200SSS_CPT_259_P41.001.jsf</t>
  </si>
  <si>
    <t>003760_20230626_03.14_OI104287SEROV1SPRINTNAV500.bin</t>
  </si>
  <si>
    <t>55;54;03.40088N</t>
  </si>
  <si>
    <t>7;37;45.35593E</t>
  </si>
  <si>
    <t>55;54;03.30027N</t>
  </si>
  <si>
    <t>7;37;46.95240E</t>
  </si>
  <si>
    <t>55;54;01.96423N</t>
  </si>
  <si>
    <t>7;37;45.04152E</t>
  </si>
  <si>
    <t>55;54;02.02598N</t>
  </si>
  <si>
    <t>7;37;45.97474E</t>
  </si>
  <si>
    <t>Weak link on stbd frame broken, recover WROV to deck</t>
  </si>
  <si>
    <t>55;54;01.94317N</t>
  </si>
  <si>
    <t>7;37;44.96000E</t>
  </si>
  <si>
    <t>55;54;01.84795N</t>
  </si>
  <si>
    <t>7;37;45.63377E</t>
  </si>
  <si>
    <t>55;54;01.93999N</t>
  </si>
  <si>
    <t>7;37;45.05532E</t>
  </si>
  <si>
    <t>55;54;01.88582N</t>
  </si>
  <si>
    <t>7;37;45.68868E</t>
  </si>
  <si>
    <t>WROV on deck EOD #023</t>
  </si>
  <si>
    <t>55;54;01.93264N</t>
  </si>
  <si>
    <t>7;37;45.06740E</t>
  </si>
  <si>
    <t>55;54;01.88537N</t>
  </si>
  <si>
    <t>7;37;45.70709E</t>
  </si>
  <si>
    <t>55;54;01.95216N</t>
  </si>
  <si>
    <t>7;37;45.02621E</t>
  </si>
  <si>
    <t>55;54;01.90196N</t>
  </si>
  <si>
    <t>7;37;45.65157E</t>
  </si>
  <si>
    <t>WROV off deck SOD #024</t>
  </si>
  <si>
    <t>OI104287_SE_SVX2_SVP_20230626_0344_555403N_0073775E_065</t>
  </si>
  <si>
    <t>55;54;01.95227N</t>
  </si>
  <si>
    <t>7;37;45.03865E</t>
  </si>
  <si>
    <t>55;54;01.77810N</t>
  </si>
  <si>
    <t>7;37;46.46478E</t>
  </si>
  <si>
    <t>SVP_065</t>
  </si>
  <si>
    <t>55;54;03.06348N</t>
  </si>
  <si>
    <t>7;37;45.02768E</t>
  </si>
  <si>
    <t>55;54;03.08542N</t>
  </si>
  <si>
    <t>7;37;46.44124E</t>
  </si>
  <si>
    <t>0784_OI104287_SE_CPT_259_P50_20230626035207 - 0001.db</t>
  </si>
  <si>
    <t>230626035128.SBD</t>
  </si>
  <si>
    <t>OI104287_SEROV1_ET2200SSS_CPT_259_P50.001.jsf</t>
  </si>
  <si>
    <t>003762_20230626_03.44_OI104287SEROV1SPRINTNAV500.bin</t>
  </si>
  <si>
    <t>55;54;08.95087N</t>
  </si>
  <si>
    <t>7;37;44.82765E</t>
  </si>
  <si>
    <t>55;54;08.96107N</t>
  </si>
  <si>
    <t>7;37;46.23032E</t>
  </si>
  <si>
    <t>003763_20230626_03.59_OI104287SEROV1SPRINTNAV500.bin</t>
  </si>
  <si>
    <t>CPT_259_S05_INF0001</t>
  </si>
  <si>
    <t>55;54;09.15250N</t>
  </si>
  <si>
    <t>7;37;47.85187E</t>
  </si>
  <si>
    <t>55;54;09.13684N</t>
  </si>
  <si>
    <t>7;37;49.33984E</t>
  </si>
  <si>
    <t>0785_OI104287_SE_CPT_259_S05_INF0001_20230626040732 - 0001.db</t>
  </si>
  <si>
    <t>230626040723.SBD</t>
  </si>
  <si>
    <t>OI104287_SEROV1_ET2200SSS_CPT_259_S05_INF0001.001.jsf</t>
  </si>
  <si>
    <t>55;54;07.14849N</t>
  </si>
  <si>
    <t>7;37;47.88902E</t>
  </si>
  <si>
    <t>55;54;06.99291N</t>
  </si>
  <si>
    <t>7;37;49.41135E</t>
  </si>
  <si>
    <t>55;54;06.61946N</t>
  </si>
  <si>
    <t>7;37;47.93323E</t>
  </si>
  <si>
    <t>55;54;06.51132N</t>
  </si>
  <si>
    <t>7;37;48.57521E</t>
  </si>
  <si>
    <t>Vessel in transit to CPT_182</t>
  </si>
  <si>
    <t>55;54;06.47985N</t>
  </si>
  <si>
    <t>7;37;47.62386E</t>
  </si>
  <si>
    <t>55;54;06.21682N</t>
  </si>
  <si>
    <t>7;37;47.97956E</t>
  </si>
  <si>
    <t>55;53;49.86953N</t>
  </si>
  <si>
    <t>7;35;16.47786E</t>
  </si>
  <si>
    <t>55;53;49.85903N</t>
  </si>
  <si>
    <t>7;35;17.11315E</t>
  </si>
  <si>
    <t>55;53;49.86966N</t>
  </si>
  <si>
    <t>7;35;16.47936E</t>
  </si>
  <si>
    <t>ROV out of TMS</t>
  </si>
  <si>
    <t>OI104287_SE_SVX2_SVP_20230626_0439_555383N_0073527E_066</t>
  </si>
  <si>
    <t>55;53;49.84416N</t>
  </si>
  <si>
    <t>7;35;16.39257E</t>
  </si>
  <si>
    <t>55;53;49.87261N</t>
  </si>
  <si>
    <t>7;35;17.18557E</t>
  </si>
  <si>
    <t>SVP_066</t>
  </si>
  <si>
    <t>55;53;48.76017N</t>
  </si>
  <si>
    <t>7;35;16.39436E</t>
  </si>
  <si>
    <t>55;53;48.62020N</t>
  </si>
  <si>
    <t>7;35;17.91399E</t>
  </si>
  <si>
    <t>0786_OI104287_SE_CPT_182_S50_20230626044559 - 0001.db</t>
  </si>
  <si>
    <t>230626044527.SBD</t>
  </si>
  <si>
    <t>OI104287_SEROV1_ET2200SSS_CPT_182_S50.001.jsf</t>
  </si>
  <si>
    <t>003766_20230626_04.44_OI104287SEROV1SPRINTNAV500.bin</t>
  </si>
  <si>
    <t>55;53;43.15087N</t>
  </si>
  <si>
    <t>7;35;16.63039E</t>
  </si>
  <si>
    <t>55;53;43.02292N</t>
  </si>
  <si>
    <t>7;35;18.11314E</t>
  </si>
  <si>
    <t>55;53;42.86883N</t>
  </si>
  <si>
    <t>7;35;16.08785E</t>
  </si>
  <si>
    <t>55;53;42.83628N</t>
  </si>
  <si>
    <t>7;35;17.60228E</t>
  </si>
  <si>
    <t>0787_OI104287_SE_CPT_182_S41_20230626045542 - 0001.db</t>
  </si>
  <si>
    <t>230626045533.SBD</t>
  </si>
  <si>
    <t>OI104287_SEROV1_ET2200SSS_CPT_182_S41.001.jsf</t>
  </si>
  <si>
    <t>55;53;48.33675N</t>
  </si>
  <si>
    <t>7;35;15.89208E</t>
  </si>
  <si>
    <t>55;53;48.42014N</t>
  </si>
  <si>
    <t>7;35;17.39800E</t>
  </si>
  <si>
    <t>003767_20230626_04.59_OI104287SEROV1SPRINTNAV500.bin</t>
  </si>
  <si>
    <t>55;53;48.58974N</t>
  </si>
  <si>
    <t>7;35;15.47227E</t>
  </si>
  <si>
    <t>55;53;48.66230N</t>
  </si>
  <si>
    <t>7;35;16.87597E</t>
  </si>
  <si>
    <t>0788_OI104287_SE_CPT_182_S32_20230626050555 - 0001.db</t>
  </si>
  <si>
    <t>230626050540.SBD</t>
  </si>
  <si>
    <t>OI104287_SEROV1_ET2200SSS_CPT_182_S32.001.jsf</t>
  </si>
  <si>
    <t>55;53;43.25032N</t>
  </si>
  <si>
    <t>7;35;15.65598E</t>
  </si>
  <si>
    <t>55;53;42.99305N</t>
  </si>
  <si>
    <t>7;35;17.07905E</t>
  </si>
  <si>
    <t>55;53;42.97324N</t>
  </si>
  <si>
    <t>7;35;15.16884E</t>
  </si>
  <si>
    <t>55;53;42.75240N</t>
  </si>
  <si>
    <t>7;35;16.57271E</t>
  </si>
  <si>
    <t>0789_OI104287_SE_CPT_182_S23_20230626051611 - 0001.db</t>
  </si>
  <si>
    <t>230626051603.SBD</t>
  </si>
  <si>
    <t>OI104287_SEROV1_ET2200SSS_CPT_182_S23.001.jsf</t>
  </si>
  <si>
    <t>003768_20230626_05.14_OI104287SEROV1SPRINTNAV500.bin</t>
  </si>
  <si>
    <t>55;53;48.69461N</t>
  </si>
  <si>
    <t>7;35;14.90114E</t>
  </si>
  <si>
    <t>55;53;48.50056N</t>
  </si>
  <si>
    <t>7;35;16.36602E</t>
  </si>
  <si>
    <t>55;53;48.84377N</t>
  </si>
  <si>
    <t>7;35;14.36074E</t>
  </si>
  <si>
    <t>55;53;48.62548N</t>
  </si>
  <si>
    <t>7;35;15.83192E</t>
  </si>
  <si>
    <t>0790_OI104287_SE_CPT_182_S14_20230626052605 - 0001.db</t>
  </si>
  <si>
    <t>230626052521.SBD</t>
  </si>
  <si>
    <t>OI104287_SEROV1_ET2200SSS_CPT_182_S14.001.jsf</t>
  </si>
  <si>
    <t>55;53;43.06916N</t>
  </si>
  <si>
    <t>7;35;14.58654E</t>
  </si>
  <si>
    <t>55;53;42.93451N</t>
  </si>
  <si>
    <t>7;35;16.04556E</t>
  </si>
  <si>
    <t>003769_20230626_05.29_OI104287SEROV1SPRINTNAV500.bin</t>
  </si>
  <si>
    <t>55;53;42.69338N</t>
  </si>
  <si>
    <t>7;35;14.04023E</t>
  </si>
  <si>
    <t>55;53;42.67002N</t>
  </si>
  <si>
    <t>7;35;15.53681E</t>
  </si>
  <si>
    <t>0791_OI104287_SE_CPT_182_S05_20230626053511 - 0001.db</t>
  </si>
  <si>
    <t>230626053436.SBD</t>
  </si>
  <si>
    <t>OI104287_SEROV1_ET2200SSS_CPT_182_S05.001.jsf</t>
  </si>
  <si>
    <t>55;53;48.73637N</t>
  </si>
  <si>
    <t>7;35;13.87524E</t>
  </si>
  <si>
    <t>55;53;48.49090N</t>
  </si>
  <si>
    <t>7;35;15.32710E</t>
  </si>
  <si>
    <t>55;53;48.99216N</t>
  </si>
  <si>
    <t>7;35;13.33508E</t>
  </si>
  <si>
    <t>55;53;48.71812N</t>
  </si>
  <si>
    <t>7;35;14.80024E</t>
  </si>
  <si>
    <t>0792_OI104287_SE_CPT_182_P05_20230626054451 - 0001.db</t>
  </si>
  <si>
    <t>230626054434.SBD</t>
  </si>
  <si>
    <t>OI104287_SEROV1_ET2200SSS_CPT_182_P05.001.jsf</t>
  </si>
  <si>
    <t>003770_20230626_05.44_OI104287SEROV1SPRINTNAV500.bin</t>
  </si>
  <si>
    <t>55;53;42.95173N</t>
  </si>
  <si>
    <t>7;35;13.55477E</t>
  </si>
  <si>
    <t>55;53;42.87778N</t>
  </si>
  <si>
    <t>7;35;15.00996E</t>
  </si>
  <si>
    <t>55;53;42.69719N</t>
  </si>
  <si>
    <t>7;35;13.02750E</t>
  </si>
  <si>
    <t>55;53;42.63909N</t>
  </si>
  <si>
    <t>7;35;14.49125E</t>
  </si>
  <si>
    <t>0793_OI104287_SE_CPT_182_P14_20230626055348 - 0001.db</t>
  </si>
  <si>
    <t>230626055334.SBD</t>
  </si>
  <si>
    <t>OI104287_SEROV1_ET2200SSS_CPT_182_P14.001.jsf</t>
  </si>
  <si>
    <t>55;53;48.54389N</t>
  </si>
  <si>
    <t>7;35;12.84639E</t>
  </si>
  <si>
    <t>55;53;48.39555N</t>
  </si>
  <si>
    <t>7;35;14.28667E</t>
  </si>
  <si>
    <t>55;53;48.85543N</t>
  </si>
  <si>
    <t>7;35;12.28242E</t>
  </si>
  <si>
    <t>55;53;48.67059N</t>
  </si>
  <si>
    <t>7;35;13.76676E</t>
  </si>
  <si>
    <t>0794_OI104287_SE_CPT_182_P23_20230626060253 - 0001.db</t>
  </si>
  <si>
    <t>230626060246.SBD</t>
  </si>
  <si>
    <t>OI104287_SEROV1_ET2200SSS_CPT_182_P23.001.jsf</t>
  </si>
  <si>
    <t>003771_20230626_05.59_OI104287SEROV1SPRINTNAV500.bin</t>
  </si>
  <si>
    <t>55;53;43.01633N</t>
  </si>
  <si>
    <t>7;35;12.51662E</t>
  </si>
  <si>
    <t>55;53;42.84639N</t>
  </si>
  <si>
    <t>7;35;13.97858E</t>
  </si>
  <si>
    <t>55;53;42.56044N</t>
  </si>
  <si>
    <t>7;35;11.99711E</t>
  </si>
  <si>
    <t>55;53;42.61450N</t>
  </si>
  <si>
    <t>7;35;13.47496E</t>
  </si>
  <si>
    <t>0795_OI104287_SE_CPT_182_P32_20230626061137 - 0001.db</t>
  </si>
  <si>
    <t>230626061103.SBD</t>
  </si>
  <si>
    <t>OI104287_SEROV1_ET2200SSS_CPT_182_P32.001.jsf</t>
  </si>
  <si>
    <t>55;53;48.43170N</t>
  </si>
  <si>
    <t>7;35;11.82140E</t>
  </si>
  <si>
    <t>55;53;48.45288N</t>
  </si>
  <si>
    <t>7;35;13.26434E</t>
  </si>
  <si>
    <t>003772_20230626_06.14_OI104287SEROV1SPRINTNAV500.bin</t>
  </si>
  <si>
    <t>55;53;48.90218N</t>
  </si>
  <si>
    <t>7;35;11.29682E</t>
  </si>
  <si>
    <t>55;53;48.69579N</t>
  </si>
  <si>
    <t>7;35;12.72753E</t>
  </si>
  <si>
    <t>0796_OI104287_SE_CPT_182_P41_20230626062022 - 0001.db</t>
  </si>
  <si>
    <t>230626062012.SBD</t>
  </si>
  <si>
    <t>OI104287_SEROV1_ET2200SSS_CPT_182_P41.001.jsf</t>
  </si>
  <si>
    <t>55;53;42.97575N</t>
  </si>
  <si>
    <t>7;35;11.45753E</t>
  </si>
  <si>
    <t>55;53;42.82090N</t>
  </si>
  <si>
    <t>7;35;12.94057E</t>
  </si>
  <si>
    <t>55;53;42.62120N</t>
  </si>
  <si>
    <t>7;35;10.98466E</t>
  </si>
  <si>
    <t>55;53;42.57678N</t>
  </si>
  <si>
    <t>7;35;12.42910E</t>
  </si>
  <si>
    <t>0797_OI104287_SE_CPT_182_P50_20230626062855 - 0001.db</t>
  </si>
  <si>
    <t>230626062831.SBD</t>
  </si>
  <si>
    <t>OI104287_SEROV1_ET2200SSS_CPT_182_P50.001.jsf</t>
  </si>
  <si>
    <t>55;53;48.50358N</t>
  </si>
  <si>
    <t>7;35;10.81851E</t>
  </si>
  <si>
    <t>55;53;48.47476N</t>
  </si>
  <si>
    <t>7;35;12.21667E</t>
  </si>
  <si>
    <t>003773_20230626_06.29_OI104287SEROV1SPRINTNAV500.bin</t>
  </si>
  <si>
    <t>WROV in latch, transit to BH_025</t>
  </si>
  <si>
    <t>55;53;49.64637N</t>
  </si>
  <si>
    <t>7;35;11.22060E</t>
  </si>
  <si>
    <t>55;53;49.41259N</t>
  </si>
  <si>
    <t>7;35;11.60956E</t>
  </si>
  <si>
    <t>55;54;40.68913N</t>
  </si>
  <si>
    <t>7;34;23.51005E</t>
  </si>
  <si>
    <t>55;54;40.52849N</t>
  </si>
  <si>
    <t>7;34;24.05791E</t>
  </si>
  <si>
    <t>55;54;40.69871N</t>
  </si>
  <si>
    <t>7;34;23.49571E</t>
  </si>
  <si>
    <t>55;54;40.53286N</t>
  </si>
  <si>
    <t>7;34;24.06214E</t>
  </si>
  <si>
    <t>OI104287_SE_SVX2_SVP_20230626_0700_555467N_0073439E_067</t>
  </si>
  <si>
    <t>55;54;40.71704N</t>
  </si>
  <si>
    <t>7;34;23.43065E</t>
  </si>
  <si>
    <t>55;54;40.77547N</t>
  </si>
  <si>
    <t>7;34;24.57269E</t>
  </si>
  <si>
    <t>SVP_067</t>
  </si>
  <si>
    <t>55;54;41.11337N</t>
  </si>
  <si>
    <t>7;34;23.38315E</t>
  </si>
  <si>
    <t>55;54;41.09155N</t>
  </si>
  <si>
    <t>7;34;24.75465E</t>
  </si>
  <si>
    <t>0798_OI104287_SE_BH_025_S72_20230626071001 - 0001.db</t>
  </si>
  <si>
    <t>230626070941.SBD</t>
  </si>
  <si>
    <t>OI104287_SEROV1_ET2200SSS_BH_025_S72.001.jsf</t>
  </si>
  <si>
    <t>003775_20230626_06.59_OI104287SEROV1SPRINTNAV500.bin</t>
  </si>
  <si>
    <t>55;54;48.40884N</t>
  </si>
  <si>
    <t>7;34;23.00748E</t>
  </si>
  <si>
    <t>55;54;48.41785N</t>
  </si>
  <si>
    <t>7;34;24.48066E</t>
  </si>
  <si>
    <t>003776_20230626_07.14_OI104287SEROV1SPRINTNAV500.bin</t>
  </si>
  <si>
    <t>55;54;48.95596N</t>
  </si>
  <si>
    <t>7;34;22.55553E</t>
  </si>
  <si>
    <t>55;54;48.66634N</t>
  </si>
  <si>
    <t>7;34;23.95683E</t>
  </si>
  <si>
    <t>0799_OI104287_SE_BH_025_S63_20230626072058 - 0001.db</t>
  </si>
  <si>
    <t>230626072046.SBD</t>
  </si>
  <si>
    <t>OI104287_SEROV1_ET2200SSS_BH_025_S63.001.jsf</t>
  </si>
  <si>
    <t>55;54;41.69031N</t>
  </si>
  <si>
    <t>7;34;22.75638E</t>
  </si>
  <si>
    <t>55;54;41.33446N</t>
  </si>
  <si>
    <t>7;34;24.22599E</t>
  </si>
  <si>
    <t>55;54;41.14834N</t>
  </si>
  <si>
    <t>7;34;22.20399E</t>
  </si>
  <si>
    <t>55;54;41.07118N</t>
  </si>
  <si>
    <t>7;34;23.71905E</t>
  </si>
  <si>
    <t>0800_OI104287_SE_BH_025_S54_20230626073238 - 0001.db</t>
  </si>
  <si>
    <t>230626073223.SBD</t>
  </si>
  <si>
    <t>OI104287_SEROV1_ET2200SSS_BH_025_S54.001.jsf</t>
  </si>
  <si>
    <t>003777_20230626_07.29_OI104287SEROV1SPRINTNAV500.bin</t>
  </si>
  <si>
    <t>55;54;48.49628N</t>
  </si>
  <si>
    <t>7;34;22.01311E</t>
  </si>
  <si>
    <t>55;54;48.41212N</t>
  </si>
  <si>
    <t>7;34;23.45049E</t>
  </si>
  <si>
    <t>55;54;48.76282N</t>
  </si>
  <si>
    <t>7;34;21.54214E</t>
  </si>
  <si>
    <t>55;54;48.66182N</t>
  </si>
  <si>
    <t>7;34;22.92213E</t>
  </si>
  <si>
    <t>0801_OI104287_SE_BH_025_S45_20230626074245 - 0001.db</t>
  </si>
  <si>
    <t>230626074230.SBD</t>
  </si>
  <si>
    <t>OI104287_SEROV1_ET2200SSS_BH_025_S45.001.jsf</t>
  </si>
  <si>
    <t>55;54;41.55679N</t>
  </si>
  <si>
    <t>7;34;21.73294E</t>
  </si>
  <si>
    <t>55;54;41.29991N</t>
  </si>
  <si>
    <t>7;34;23.19310E</t>
  </si>
  <si>
    <t>003778_20230626_07.44_OI104287SEROV1SPRINTNAV500.bin</t>
  </si>
  <si>
    <t>55;54;40.93668N</t>
  </si>
  <si>
    <t>7;34;21.25283E</t>
  </si>
  <si>
    <t>55;54;41.04870N</t>
  </si>
  <si>
    <t>7;34;22.67953E</t>
  </si>
  <si>
    <t>0802_OI104287_SE_BH_025_S36_20230626075309 - 0001.db</t>
  </si>
  <si>
    <t>230626075254.SBD</t>
  </si>
  <si>
    <t>OI104287_SEROV1_ET2200SSS_BH_025_S36.001.jsf</t>
  </si>
  <si>
    <t>55;54;48.23441N</t>
  </si>
  <si>
    <t>7;34;20.95448E</t>
  </si>
  <si>
    <t>55;54;48.40518N</t>
  </si>
  <si>
    <t>7;34;22.40825E</t>
  </si>
  <si>
    <t>55;54;48.63269N</t>
  </si>
  <si>
    <t>7;34;20.43252E</t>
  </si>
  <si>
    <t>55;54;48.64945N</t>
  </si>
  <si>
    <t>7;34;21.88381E</t>
  </si>
  <si>
    <t>0803_OI104287_SE_BH_025_S27_20230626080259 - 0001.db</t>
  </si>
  <si>
    <t>230626080247.SBD</t>
  </si>
  <si>
    <t>OI104287_SEROV1_ET2200SSS_BH_025_S27.001.jsf</t>
  </si>
  <si>
    <t>003779_20230626_07.59_OI104287SEROV1SPRINTNAV500.bin</t>
  </si>
  <si>
    <t>55;54;41.32954N</t>
  </si>
  <si>
    <t>7;34;20.64942E</t>
  </si>
  <si>
    <t>55;54;41.30217N</t>
  </si>
  <si>
    <t>7;34;22.15388E</t>
  </si>
  <si>
    <t>55;54;40.96869N</t>
  </si>
  <si>
    <t>7;34;20.22135E</t>
  </si>
  <si>
    <t>55;54;41.02336N</t>
  </si>
  <si>
    <t>7;34;21.65207E</t>
  </si>
  <si>
    <t>0804_OI104287_SE_BH_025_S18_20230626081314 - 0001.db</t>
  </si>
  <si>
    <t>230626081249.SBD</t>
  </si>
  <si>
    <t>OI104287_SEROV1_ET2200SSS_BH_025_S18.001.jsf</t>
  </si>
  <si>
    <t>55;54;48.40157N</t>
  </si>
  <si>
    <t>7;34;19.87256E</t>
  </si>
  <si>
    <t>55;54;48.42147N</t>
  </si>
  <si>
    <t>7;34;21.37386E</t>
  </si>
  <si>
    <t>003780_20230626_08.14_OI104287SEROV1SPRINTNAV500.bin</t>
  </si>
  <si>
    <t>55;54;48.78366N</t>
  </si>
  <si>
    <t>7;34;19.39308E</t>
  </si>
  <si>
    <t>55;54;48.63753N</t>
  </si>
  <si>
    <t>7;34;20.85214E</t>
  </si>
  <si>
    <t>0805_OI104287_SE_BH_025_S09_20230626082306 - 0001.db</t>
  </si>
  <si>
    <t>230626082254.SBD</t>
  </si>
  <si>
    <t>OI104287_SEROV1_ET2200SSS_BH_025_S09.001.jsf</t>
  </si>
  <si>
    <t>55;54;41.47844N</t>
  </si>
  <si>
    <t>7;34;19.64053E</t>
  </si>
  <si>
    <t>55;54;41.29538N</t>
  </si>
  <si>
    <t>7;34;21.11949E</t>
  </si>
  <si>
    <t>003781_20230626_08.29_OI104287SEROV1SPRINTNAV500.bin</t>
  </si>
  <si>
    <t>55;54;41.06017N</t>
  </si>
  <si>
    <t>7;34;19.11854E</t>
  </si>
  <si>
    <t>55;54;41.04312N</t>
  </si>
  <si>
    <t>7;34;20.60742E</t>
  </si>
  <si>
    <t>0806_OI104287_SE_BH_025_C00_20230626083354 - 0001.db</t>
  </si>
  <si>
    <t>230626083330.SBD</t>
  </si>
  <si>
    <t>OI104287_SEROV1_ET2200SSS_BH_025_C00.001.jsf</t>
  </si>
  <si>
    <t>55;54;48.36569N</t>
  </si>
  <si>
    <t>7;34;18.82268E</t>
  </si>
  <si>
    <t>55;54;48.38119N</t>
  </si>
  <si>
    <t>7;34;20.33977E</t>
  </si>
  <si>
    <t>55;54;48.74128N</t>
  </si>
  <si>
    <t>7;34;18.39252E</t>
  </si>
  <si>
    <t>55;54;48.62304N</t>
  </si>
  <si>
    <t>7;34;19.80869E</t>
  </si>
  <si>
    <t>0807_OI104287_SE_BH_025_P09_20230626084327 - 0001.db</t>
  </si>
  <si>
    <t>230626084300.SBD</t>
  </si>
  <si>
    <t>OI104287_SEROV1_ET2200SSS_BH_025_P09.001.jsf</t>
  </si>
  <si>
    <t>55;54;41.41055N</t>
  </si>
  <si>
    <t>7;34;18.64537E</t>
  </si>
  <si>
    <t>55;54;41.28346N</t>
  </si>
  <si>
    <t>7;34;20.08207E</t>
  </si>
  <si>
    <t>003782_20230626_08.44_OI104287SEROV1SPRINTNAV500.bin</t>
  </si>
  <si>
    <t>55;54;41.03314N</t>
  </si>
  <si>
    <t>7;34;18.15716E</t>
  </si>
  <si>
    <t>55;54;41.02381N</t>
  </si>
  <si>
    <t>7;34;19.57212E</t>
  </si>
  <si>
    <t>0808_OI104287_SE_BH_025_P18_20230626085429 - 0001.db</t>
  </si>
  <si>
    <t>230626085406.SBD</t>
  </si>
  <si>
    <t>OI104287_SEROV1_ET2200SSS_BH_025_P18.001.jsf</t>
  </si>
  <si>
    <t>55;54;48.44492N</t>
  </si>
  <si>
    <t>7;34;17.87450E</t>
  </si>
  <si>
    <t>55;54;48.38617N</t>
  </si>
  <si>
    <t>7;34;19.30477E</t>
  </si>
  <si>
    <t>003783_20230626_08.59_OI104287SEROV1SPRINTNAV500.bin</t>
  </si>
  <si>
    <t>55;54;49.65497N</t>
  </si>
  <si>
    <t>7;34;17.78993E</t>
  </si>
  <si>
    <t>55;54;49.25807N</t>
  </si>
  <si>
    <t>7;34;19.07846E</t>
  </si>
  <si>
    <t>Weather Update: WS 25 knots, WG 28 knots, WH 0.8 m</t>
  </si>
  <si>
    <t>55;54;48.99881N</t>
  </si>
  <si>
    <t>7;34;17.28188E</t>
  </si>
  <si>
    <t>55;54;48.63843N</t>
  </si>
  <si>
    <t>7;34;18.77882E</t>
  </si>
  <si>
    <t>0809_OI104287_SE_BH_025_P27_20230626090620 - 0001.db</t>
  </si>
  <si>
    <t>230626090619.SBD</t>
  </si>
  <si>
    <t>OI104287_SEROV1_ET2200SSS_BH_025_P27.001.jsf</t>
  </si>
  <si>
    <t>55;54;41.64125N</t>
  </si>
  <si>
    <t>7;34;17.58070E</t>
  </si>
  <si>
    <t>55;54;41.29885N</t>
  </si>
  <si>
    <t>7;34;19.04889E</t>
  </si>
  <si>
    <t>55;54;40.90594N</t>
  </si>
  <si>
    <t>7;34;17.17474E</t>
  </si>
  <si>
    <t>55;54;41.02064N</t>
  </si>
  <si>
    <t>7;34;18.54135E</t>
  </si>
  <si>
    <t>0810_OI104287_SE_BH_025_P36_20230626091756 - 0001.db</t>
  </si>
  <si>
    <t>230626091729.SBD</t>
  </si>
  <si>
    <t>OI104287_SEROV1_ET2200SSS_BH_025_P36.001.jsf</t>
  </si>
  <si>
    <t>003784_20230626_09.14_OI104287SEROV1SPRINTNAV500.bin</t>
  </si>
  <si>
    <t>55;54;48.52408N</t>
  </si>
  <si>
    <t>7;34;16.82777E</t>
  </si>
  <si>
    <t>55;54;48.39221N</t>
  </si>
  <si>
    <t>7;34;18.26283E</t>
  </si>
  <si>
    <t>55;54;48.88945N</t>
  </si>
  <si>
    <t>7;34;16.28731E</t>
  </si>
  <si>
    <t>55;54;48.62138N</t>
  </si>
  <si>
    <t>7;34;17.73809E</t>
  </si>
  <si>
    <t>0811_OI104287_SE_BH_025_P45_20230626092930 - 0001.db</t>
  </si>
  <si>
    <t>230626092853.SBD</t>
  </si>
  <si>
    <t>OI104287_SEROV1_ET2200SSS_BH_025_P45.001.jsf</t>
  </si>
  <si>
    <t>003785_20230626_09.29_OI104287SEROV1SPRINTNAV500.bin</t>
  </si>
  <si>
    <t>55;54;41.33290N</t>
  </si>
  <si>
    <t>7;34;16.52040E</t>
  </si>
  <si>
    <t>55;54;41.22085N</t>
  </si>
  <si>
    <t>7;34;18.00816E</t>
  </si>
  <si>
    <t>55;54;41.09464N</t>
  </si>
  <si>
    <t>7;34;19.10736E</t>
  </si>
  <si>
    <t>55;54;41.10694N</t>
  </si>
  <si>
    <t>7;34;17.49036E</t>
  </si>
  <si>
    <t>0812_OI104287_SE_BH_025_P54_20230626095105 - 0001.db</t>
  </si>
  <si>
    <t>230626095041.SBD</t>
  </si>
  <si>
    <t>OI104287_SEROV1_ET2200SSS_BH_025_P54.001.jsf</t>
  </si>
  <si>
    <t>003786_20230626_09.44_OI104287SEROV1SPRINTNAV500.bin</t>
  </si>
  <si>
    <t>55;54;48.73197N</t>
  </si>
  <si>
    <t>7;34;18.78904E</t>
  </si>
  <si>
    <t>55;54;48.43913N</t>
  </si>
  <si>
    <t>7;34;17.22059E</t>
  </si>
  <si>
    <t>55;54;50.31006N</t>
  </si>
  <si>
    <t>7;34;18.01668E</t>
  </si>
  <si>
    <t>55;54;49.85373N</t>
  </si>
  <si>
    <t>7;34;17.21818E</t>
  </si>
  <si>
    <t>55;54;49.39165N</t>
  </si>
  <si>
    <t>7;34;16.84524E</t>
  </si>
  <si>
    <t>55;54;48.66951N</t>
  </si>
  <si>
    <t>7;34;16.69646E</t>
  </si>
  <si>
    <t>0813_OI104287_SE_BH_025_P63_20230626101328 - 0001.db</t>
  </si>
  <si>
    <t>230626101309.SBD</t>
  </si>
  <si>
    <t>OI104287_SEROV1_ET2200SSS_BH_025_P63.001.jsf</t>
  </si>
  <si>
    <t>003787_20230626_09.59_OI104287SEROV1SPRINTNAV500.bin</t>
  </si>
  <si>
    <t>55;54;49.21912N</t>
  </si>
  <si>
    <t>7;34;16.83688E</t>
  </si>
  <si>
    <t>55;54;48.51849N</t>
  </si>
  <si>
    <t>7;34;16.69977E</t>
  </si>
  <si>
    <t>Weather Update: WS 28 knots, WG 30 knots, WH 1.5 m</t>
  </si>
  <si>
    <t>55;54;41.91998N</t>
  </si>
  <si>
    <t>7;34;17.11835E</t>
  </si>
  <si>
    <t>55;54;41.24439N</t>
  </si>
  <si>
    <t>7;34;16.96863E</t>
  </si>
  <si>
    <t>003788_20230626_10.14_OI104287SEROV1SPRINTNAV500.bin</t>
  </si>
  <si>
    <t>55;54;41.60241N</t>
  </si>
  <si>
    <t>7;34;17.09968E</t>
  </si>
  <si>
    <t>55;54;40.97387N</t>
  </si>
  <si>
    <t>7;34;16.46713E</t>
  </si>
  <si>
    <t>0814_OI104287_SE_BH_025_P72_20230626102808 - 0001.db</t>
  </si>
  <si>
    <t>230626102820.SBD</t>
  </si>
  <si>
    <t>OI104287_SEROV1_ET2200SSS_BH_025_P72.001.jsf</t>
  </si>
  <si>
    <t>55;54;49.14372N</t>
  </si>
  <si>
    <t>7;34;16.82832E</t>
  </si>
  <si>
    <t>55;54;48.48017N</t>
  </si>
  <si>
    <t>7;34;16.19012E</t>
  </si>
  <si>
    <t>003789_20230626_10.29_OI104287SEROV1SPRINTNAV500.bin</t>
  </si>
  <si>
    <t>55;54;50.49221N</t>
  </si>
  <si>
    <t>7;34;16.86647E</t>
  </si>
  <si>
    <t>55;54;49.70361N</t>
  </si>
  <si>
    <t>7;34;16.13792E</t>
  </si>
  <si>
    <t>Data QC</t>
  </si>
  <si>
    <t>BH_025_P72_RR0001</t>
  </si>
  <si>
    <t>55;54;49.47864N</t>
  </si>
  <si>
    <t>7;34;16.91866E</t>
  </si>
  <si>
    <t>55;54;48.66318N</t>
  </si>
  <si>
    <t>7;34;16.18047E</t>
  </si>
  <si>
    <t>0815_OI104287_SE_BH_025_P72_RR0001_20230626104721 - 0001.db</t>
  </si>
  <si>
    <t>230626104658.SBD</t>
  </si>
  <si>
    <t>OI104287_SEROV1_ET2200SSS_BH_025_P72_RR0001.001.jsf</t>
  </si>
  <si>
    <t>003790_20230626_10.44_OI104287SEROV1SPRINTNAV500.bin</t>
  </si>
  <si>
    <t>55;54;41.84443N</t>
  </si>
  <si>
    <t>7;34;17.12148E</t>
  </si>
  <si>
    <t>55;54;41.06153N</t>
  </si>
  <si>
    <t>7;34;16.45838E</t>
  </si>
  <si>
    <t>55;54;40.82320N</t>
  </si>
  <si>
    <t>7;34;17.20328E</t>
  </si>
  <si>
    <t>55;54;40.48474N</t>
  </si>
  <si>
    <t>7;34;17.05312E</t>
  </si>
  <si>
    <t>55;54;40.78051N</t>
  </si>
  <si>
    <t>7;34;17.19867E</t>
  </si>
  <si>
    <t>55;54;40.41729N</t>
  </si>
  <si>
    <t>7;34;16.97889E</t>
  </si>
  <si>
    <t>WROV on deck EOD #024</t>
  </si>
  <si>
    <t>55;55;33.56063N</t>
  </si>
  <si>
    <t>7;35;42.22762E</t>
  </si>
  <si>
    <t>55;55;33.22012N</t>
  </si>
  <si>
    <t>7;35;42.03938E</t>
  </si>
  <si>
    <t>55;55;33.56669N</t>
  </si>
  <si>
    <t>7;35;42.21132E</t>
  </si>
  <si>
    <t>55;55;33.21634N</t>
  </si>
  <si>
    <t>7;35;42.04693E</t>
  </si>
  <si>
    <t>WROV off deck SOD #025</t>
  </si>
  <si>
    <t>OI104287_SE_SVX2_SVP_20230626_1128_555556N_0073570E_068</t>
  </si>
  <si>
    <t>55;55;33.59349N</t>
  </si>
  <si>
    <t>7;35;42.15580E</t>
  </si>
  <si>
    <t>55;55;33.13865N</t>
  </si>
  <si>
    <t>7;35;41.89696E</t>
  </si>
  <si>
    <t>SVP_068</t>
  </si>
  <si>
    <t>55;55;32.97400N</t>
  </si>
  <si>
    <t>7;35;42.17381E</t>
  </si>
  <si>
    <t>55;55;32.29118N</t>
  </si>
  <si>
    <t>7;35;42.20987E</t>
  </si>
  <si>
    <t>0816_OI104287_SE_CPT_255_P50_20230626113838 - 0001.db</t>
  </si>
  <si>
    <t>230626113755.SBD</t>
  </si>
  <si>
    <t>OI104287_SEROV1_ET2200SSS_CPT_255_P50.001.jsf</t>
  </si>
  <si>
    <t>003793_20230626_11.29_OI104287SEROV1SPRINTNAV500.bin</t>
  </si>
  <si>
    <t>55;55;27.17912N</t>
  </si>
  <si>
    <t>7;35;42.35354E</t>
  </si>
  <si>
    <t>55;55;26.63174N</t>
  </si>
  <si>
    <t>7;35;42.41325E</t>
  </si>
  <si>
    <t>003794_20230626_11.44_OI104287SEROV1SPRINTNAV500.bin</t>
  </si>
  <si>
    <t>55;55;26.15626N</t>
  </si>
  <si>
    <t>7;35;43.71551E</t>
  </si>
  <si>
    <t>55;55;25.81294N</t>
  </si>
  <si>
    <t>7;35;42.94704E</t>
  </si>
  <si>
    <t>Weather Update: 25WS knots, 28WG knots, WH  1.5+m</t>
  </si>
  <si>
    <t>55;55;26.89750N</t>
  </si>
  <si>
    <t>7;35;43.72456E</t>
  </si>
  <si>
    <t>55;55;26.38521N</t>
  </si>
  <si>
    <t>7;35;42.94252E</t>
  </si>
  <si>
    <t>0817_OI104287_SE_CPT_255_P41_20230626115346 - 0001.db</t>
  </si>
  <si>
    <t>230626115253.SBD</t>
  </si>
  <si>
    <t>OI104287_SEROV1_ET2200SSS_CPT_255_P41.001.jsf</t>
  </si>
  <si>
    <t>55;55;32.92009N</t>
  </si>
  <si>
    <t>7;35;43.54827E</t>
  </si>
  <si>
    <t>55;55;32.12371N</t>
  </si>
  <si>
    <t>7;35;42.73039E</t>
  </si>
  <si>
    <t>003795_20230626_11.59_OI104287SEROV1SPRINTNAV500.bin</t>
  </si>
  <si>
    <t>M23 set to transponder mode.</t>
  </si>
  <si>
    <t>55;55;33.13168N</t>
  </si>
  <si>
    <t>7;35;43.58195E</t>
  </si>
  <si>
    <t>55;55;32.31849N</t>
  </si>
  <si>
    <t>7;35;43.25121E</t>
  </si>
  <si>
    <t>0818_OI104287_SE_CPT_255_P32_20230626120453 - 0001.db</t>
  </si>
  <si>
    <t>230626120421.SBD</t>
  </si>
  <si>
    <t>OI104287_SEROV1_ET2200SSS_CPT_255_P32.001.jsf</t>
  </si>
  <si>
    <t>55;55;27.33292N</t>
  </si>
  <si>
    <t>7;35;43.74006E</t>
  </si>
  <si>
    <t>55;55;26.65166N</t>
  </si>
  <si>
    <t>7;35;43.45308E</t>
  </si>
  <si>
    <t>55;55;27.14421N</t>
  </si>
  <si>
    <t>7;35;44.78018E</t>
  </si>
  <si>
    <t>55;55;26.40784N</t>
  </si>
  <si>
    <t>7;35;43.97178E</t>
  </si>
  <si>
    <t>0819_OI104287_SE_CPT_255_P23_20230626122115 - 0001.db</t>
  </si>
  <si>
    <t>230626122057.SBD</t>
  </si>
  <si>
    <t>OI104287_SEROV1_ET2200SSS_CPT_255_P23.001.jsf</t>
  </si>
  <si>
    <t>003796_20230626_12.14_OI104287SEROV1SPRINTNAV500.bin</t>
  </si>
  <si>
    <t>55;55;32.85259N</t>
  </si>
  <si>
    <t>7;35;44.59497E</t>
  </si>
  <si>
    <t>55;55;32.10425N</t>
  </si>
  <si>
    <t>7;35;43.77474E</t>
  </si>
  <si>
    <t>55;55;32.89056N</t>
  </si>
  <si>
    <t>7;35;45.14562E</t>
  </si>
  <si>
    <t>55;55;32.35033N</t>
  </si>
  <si>
    <t>7;35;44.28228E</t>
  </si>
  <si>
    <t>0820_OI104287_SE_CPT_255_P14_20230626123338 - 0001.db</t>
  </si>
  <si>
    <t>230626123309.SBD</t>
  </si>
  <si>
    <t>OI104287_SEROV1_ET2200SSS_CPT_255_P14.001.jsf</t>
  </si>
  <si>
    <t>003797_20230626_12.29_OI104287SEROV1SPRINTNAV500.bin</t>
  </si>
  <si>
    <t>55;55;27.14501N</t>
  </si>
  <si>
    <t>7;35;45.33073E</t>
  </si>
  <si>
    <t>55;55;26.62978N</t>
  </si>
  <si>
    <t>7;35;44.48777E</t>
  </si>
  <si>
    <t>55;55;26.98287N</t>
  </si>
  <si>
    <t>7;35;45.75786E</t>
  </si>
  <si>
    <t>55;55;26.40271N</t>
  </si>
  <si>
    <t>7;35;45.01583E</t>
  </si>
  <si>
    <t>0821_OI104287_SE_CPT_255_P05_20230626124957 - 0001.db</t>
  </si>
  <si>
    <t>230626124943.SBD</t>
  </si>
  <si>
    <t>OI104287_SEROV1_ET2200SSS_CPT_255_P05.001.jsf</t>
  </si>
  <si>
    <t>003798_20230626_12.44_OI104287SEROV1SPRINTNAV500.bin</t>
  </si>
  <si>
    <t>55;55;32.83728N</t>
  </si>
  <si>
    <t>7;35;45.59778E</t>
  </si>
  <si>
    <t>55;55;32.10063N</t>
  </si>
  <si>
    <t>7;35;44.80944E</t>
  </si>
  <si>
    <t>55;55;33.59964N</t>
  </si>
  <si>
    <t>7;35;45.52938E</t>
  </si>
  <si>
    <t>55;55;32.89619N</t>
  </si>
  <si>
    <t>7;35;44.80642E</t>
  </si>
  <si>
    <t>Weather Update: WS 26 knots, WG 34 knots, WH 1.5 - 2.0 m</t>
  </si>
  <si>
    <t>55;55;32.74427N</t>
  </si>
  <si>
    <t>7;35;46.15210E</t>
  </si>
  <si>
    <t>55;55;32.34520N</t>
  </si>
  <si>
    <t>7;35;45.32331E</t>
  </si>
  <si>
    <t>0822_OI104287_SE_CPT_255_S05_20230626130330 - 0001.db</t>
  </si>
  <si>
    <t>230626130305.SBD</t>
  </si>
  <si>
    <t>OI104287_SEROV1_ET2200SSS_CPT_255_S05.001.jsf</t>
  </si>
  <si>
    <t>003799_20230626_12.59_OI104287SEROV1SPRINTNAV500.bin</t>
  </si>
  <si>
    <t>55;55;27.07018N</t>
  </si>
  <si>
    <t>7;35;46.39452E</t>
  </si>
  <si>
    <t>55;55;26.64985N</t>
  </si>
  <si>
    <t>7;35;45.52488E</t>
  </si>
  <si>
    <t>55;55;27.08643N</t>
  </si>
  <si>
    <t>7;35;46.76399E</t>
  </si>
  <si>
    <t>55;55;26.38883N</t>
  </si>
  <si>
    <t>7;35;46.04540E</t>
  </si>
  <si>
    <t>0823_OI104287_SE_CPT_255_S14_20230626132019 - 0001.db</t>
  </si>
  <si>
    <t>230626131954.SBD</t>
  </si>
  <si>
    <t>OI104287_SEROV1_ET2200SSS_CPT_255_S14.001.jsf</t>
  </si>
  <si>
    <t>003800_20230626_13.14_OI104287SEROV1SPRINTNAV500.bin</t>
  </si>
  <si>
    <t>55;55;32.93045N</t>
  </si>
  <si>
    <t>7;35;46.61047E</t>
  </si>
  <si>
    <t>55;55;32.10712N</t>
  </si>
  <si>
    <t>7;35;45.84353E</t>
  </si>
  <si>
    <t>55;55;33.02880N</t>
  </si>
  <si>
    <t>7;35;47.19956E</t>
  </si>
  <si>
    <t>55;55;32.35530N</t>
  </si>
  <si>
    <t>7;35;46.35590E</t>
  </si>
  <si>
    <t>0824_OI104287_SE_CPT_255_S23_20230626133130 - 0001.db</t>
  </si>
  <si>
    <t>230626133051.SBD</t>
  </si>
  <si>
    <t>OI104287_SEROV1_ET2200SSS_CPT_255_S23.001.jsf</t>
  </si>
  <si>
    <t>003801_20230626_13.29_OI104287SEROV1SPRINTNAV500.bin</t>
  </si>
  <si>
    <t>55;55;27.20795N</t>
  </si>
  <si>
    <t>7;35;47.48507E</t>
  </si>
  <si>
    <t>55;55;26.64758N</t>
  </si>
  <si>
    <t>7;35;46.55535E</t>
  </si>
  <si>
    <t>55;55;27.02693N</t>
  </si>
  <si>
    <t>7;35;48.01433E</t>
  </si>
  <si>
    <t>55;55;26.40150N</t>
  </si>
  <si>
    <t>7;35;47.08190E</t>
  </si>
  <si>
    <t>0825_OI104287_SE_CPT_255_S32_20230626134557 - 0001.db</t>
  </si>
  <si>
    <t>230626134545.SBD</t>
  </si>
  <si>
    <t>OI104287_SEROV1_ET2200SSS_CPT_255_S32.001.jsf</t>
  </si>
  <si>
    <t>003802_20230626_13.44_OI104287SEROV1SPRINTNAV500.bin</t>
  </si>
  <si>
    <t>55;55;27.53825N</t>
  </si>
  <si>
    <t>7;35;47.92144E</t>
  </si>
  <si>
    <t>55;55;26.85534N</t>
  </si>
  <si>
    <t>7;35;47.07014E</t>
  </si>
  <si>
    <t>Weather Update: WS 30knots, WG 32knots, WH  2m</t>
  </si>
  <si>
    <t>55;55;32.84348N</t>
  </si>
  <si>
    <t>7;35;47.71235E</t>
  </si>
  <si>
    <t>7;35;46.87822E</t>
  </si>
  <si>
    <t>55;55;33.27055N</t>
  </si>
  <si>
    <t>7;35;47.69468E</t>
  </si>
  <si>
    <t>55;55;32.63337N</t>
  </si>
  <si>
    <t>7;35;46.85529E</t>
  </si>
  <si>
    <t>Weather increasing, data quality more affected.</t>
  </si>
  <si>
    <t>55;55;32.73673N</t>
  </si>
  <si>
    <t>7;35;48.35435E</t>
  </si>
  <si>
    <t>55;55;32.31653N</t>
  </si>
  <si>
    <t>7;35;47.39240E</t>
  </si>
  <si>
    <t>0826_OI104287_SE_CPT_255_S41_20230626135832 - 0001.db</t>
  </si>
  <si>
    <t>230626135805.SBD</t>
  </si>
  <si>
    <t>OI104287_SEROV1_ET2200SSS_CPT_255_S41.001.jsf</t>
  </si>
  <si>
    <t>55;55;27.07782N</t>
  </si>
  <si>
    <t>7;35;48.52363E</t>
  </si>
  <si>
    <t>55;55;26.61544N</t>
  </si>
  <si>
    <t>7;35;47.60302E</t>
  </si>
  <si>
    <t>003803_20230626_13.59_OI104287SEROV1SPRINTNAV500.bin</t>
  </si>
  <si>
    <t>55;55;27.05650N</t>
  </si>
  <si>
    <t>7;35;48.89880E</t>
  </si>
  <si>
    <t>55;55;26.36967N</t>
  </si>
  <si>
    <t>7;35;48.14014E</t>
  </si>
  <si>
    <t>0827_OI104287_SE_CPT_255_S50_20230626141324 - 0001.db</t>
  </si>
  <si>
    <t>230626141305.SBD</t>
  </si>
  <si>
    <t>OI104287_SEROV1_ET2200SSS_CPT_255_S50.001.jsf</t>
  </si>
  <si>
    <t>55;55;32.86274N</t>
  </si>
  <si>
    <t>7;35;48.76676E</t>
  </si>
  <si>
    <t>55;55;32.11240N</t>
  </si>
  <si>
    <t>7;35;47.92408E</t>
  </si>
  <si>
    <t>003804_20230626_14.14_OI104287SEROV1SPRINTNAV500.bin</t>
  </si>
  <si>
    <t>55;55;33.54730N</t>
  </si>
  <si>
    <t>7;35;48.71740E</t>
  </si>
  <si>
    <t>55;55;32.77473N</t>
  </si>
  <si>
    <t>7;35;47.96754E</t>
  </si>
  <si>
    <t>55;55;33.77851N</t>
  </si>
  <si>
    <t>7;35;48.76643E</t>
  </si>
  <si>
    <t>55;55;33.37506N</t>
  </si>
  <si>
    <t>7;35;48.37882E</t>
  </si>
  <si>
    <t>Weather Update: WS 32 knots, WG 34 knots, WH 2.0 m</t>
  </si>
  <si>
    <t>55;55;33.75474N</t>
  </si>
  <si>
    <t>7;35;48.68114E</t>
  </si>
  <si>
    <t>55;55;33.38321N</t>
  </si>
  <si>
    <t>7;35;48.37942E</t>
  </si>
  <si>
    <t>Recover to deck due to data quality in marginal weather</t>
  </si>
  <si>
    <t>55;55;33.80450N</t>
  </si>
  <si>
    <t>7;35;48.66532E</t>
  </si>
  <si>
    <t>55;55;33.38925N</t>
  </si>
  <si>
    <t>7;35;46.69868E</t>
  </si>
  <si>
    <t>WROV on deck EOD #025</t>
  </si>
  <si>
    <t>55;55;33.77865N</t>
  </si>
  <si>
    <t>7;35;50.06164E</t>
  </si>
  <si>
    <t>55;55;33.45699N</t>
  </si>
  <si>
    <t>7;35;49.83687E</t>
  </si>
  <si>
    <t>0828_OI104287_SE_CPT_255_S50_20230626145511 - 0001.db</t>
  </si>
  <si>
    <t>003806_20230626_14.44_OI104287SEROV1SPRINTNAV500.bin</t>
  </si>
  <si>
    <t>55;55;33.80490N</t>
  </si>
  <si>
    <t>7;35;50.06154E</t>
  </si>
  <si>
    <t>55;55;33.47887N</t>
  </si>
  <si>
    <t>7;35;49.83898E</t>
  </si>
  <si>
    <t>Log on - for grad logfile test</t>
  </si>
  <si>
    <t>WROV KP</t>
  </si>
  <si>
    <t>SSS</t>
  </si>
  <si>
    <t>55;55;33.71952N</t>
  </si>
  <si>
    <t>7;35;49.31362E</t>
  </si>
  <si>
    <t>Weather Update: WS 32 knots, WG 35 knots, WH  2.5-3.0 m</t>
  </si>
  <si>
    <t>55;55;34.07581N</t>
  </si>
  <si>
    <t>7;35;51.62343E</t>
  </si>
  <si>
    <t>Weather Update: WS 25knots, WG 27knots, WH up to 3.0 m</t>
  </si>
  <si>
    <t>55;55;35.45145N</t>
  </si>
  <si>
    <t>7;35;43.32756E</t>
  </si>
  <si>
    <t>Vessel transit to Esbjerg</t>
  </si>
  <si>
    <t>55;33;56.02850N</t>
  </si>
  <si>
    <t>7;25;37.41855E</t>
  </si>
  <si>
    <t>Esbjerg alongside</t>
  </si>
  <si>
    <t>Esbjerg</t>
  </si>
  <si>
    <t>55;27;54.67717N</t>
  </si>
  <si>
    <t>8;25;56.51103E</t>
  </si>
  <si>
    <t>55;27;57.72145N</t>
  </si>
  <si>
    <t>8;26;07.59076E</t>
  </si>
  <si>
    <t>NE/ES</t>
  </si>
  <si>
    <t>55;27;57.73627N</t>
  </si>
  <si>
    <t>8;26;07.58323E</t>
  </si>
  <si>
    <t>55;27;57.73306N</t>
  </si>
  <si>
    <t>8;26;07.58705E</t>
  </si>
  <si>
    <t>55;27;58.08344N</t>
  </si>
  <si>
    <t>8;26;06.71222E</t>
  </si>
  <si>
    <t>Departing Esbjerg</t>
  </si>
  <si>
    <t>55;56;20.78498N</t>
  </si>
  <si>
    <t>7;37;09.09079E</t>
  </si>
  <si>
    <t>55;56;20.92490N</t>
  </si>
  <si>
    <t>7;37;08.52081E</t>
  </si>
  <si>
    <t>Vessel on DP</t>
  </si>
  <si>
    <t>55;56;18.66246N</t>
  </si>
  <si>
    <t>7;37;05.88087E</t>
  </si>
  <si>
    <t>55;56;18.56085N</t>
  </si>
  <si>
    <t>7;37;06.51841E</t>
  </si>
  <si>
    <t>DP checks completed</t>
  </si>
  <si>
    <t>55;56;18.61238N</t>
  </si>
  <si>
    <t>7;37;05.97024E</t>
  </si>
  <si>
    <t>55;56;18.26800N</t>
  </si>
  <si>
    <t>7;37;06.20429E</t>
  </si>
  <si>
    <t>55;56;18.62469N</t>
  </si>
  <si>
    <t>7;37;05.96631E</t>
  </si>
  <si>
    <t>55;56;18.27932N</t>
  </si>
  <si>
    <t>7;37;06.21756E</t>
  </si>
  <si>
    <t>OI104287_SE_SVX2_SVP_20230628_2339_555631N_0073709E_069</t>
  </si>
  <si>
    <t>55;56;18.61668N</t>
  </si>
  <si>
    <t>7;37;05.96424E</t>
  </si>
  <si>
    <t>55;56;18.20705N</t>
  </si>
  <si>
    <t>7;37;06.47616E</t>
  </si>
  <si>
    <t>SVP_069</t>
  </si>
  <si>
    <t>55;56;18.21902N</t>
  </si>
  <si>
    <t>7;37;04.42330E</t>
  </si>
  <si>
    <t>55;56;17.70781N</t>
  </si>
  <si>
    <t>7;37;05.63459E</t>
  </si>
  <si>
    <t>0828_OI104287_SE_BH_073_P72_20230628235535 - 0001.db</t>
  </si>
  <si>
    <t>230628235515.SBD</t>
  </si>
  <si>
    <t>OI104287_SEROV1_ET2200SSS_BH_073_P72.001.jsf</t>
  </si>
  <si>
    <t>003841_20230628_23.47_OI104287SEROV1SPRINTNAV500.bin</t>
  </si>
  <si>
    <t>55;56;13.86924N</t>
  </si>
  <si>
    <t>7;37;04.45651E</t>
  </si>
  <si>
    <t>55;56;13.38269N</t>
  </si>
  <si>
    <t>7;37;05.78395E</t>
  </si>
  <si>
    <t>55;56;10.79747N</t>
  </si>
  <si>
    <t>7;37;04.55865E</t>
  </si>
  <si>
    <t>55;56;10.32990N</t>
  </si>
  <si>
    <t>7;37;05.89379E</t>
  </si>
  <si>
    <t>003842_20230629_00.02_OI104287SEROV1SPRINTNAV500.bin</t>
  </si>
  <si>
    <t>55;56;09.84375N</t>
  </si>
  <si>
    <t>7;37;05.10006E</t>
  </si>
  <si>
    <t>55;56;10.00537N</t>
  </si>
  <si>
    <t>7;37;06.42396E</t>
  </si>
  <si>
    <t>0829_OI104287_SE_BH_073_P63_20230629000742 - 0001.db</t>
  </si>
  <si>
    <t>230629000706.SBD</t>
  </si>
  <si>
    <t>OI104287_SEROV1_ET2200SSS_BH_073_P63.001.jsf</t>
  </si>
  <si>
    <t>55;56;17.47432N</t>
  </si>
  <si>
    <t>7;37;04.90283E</t>
  </si>
  <si>
    <t>55;56;17.55014N</t>
  </si>
  <si>
    <t>7;37;06.14876E</t>
  </si>
  <si>
    <t>55;56;18.23042N</t>
  </si>
  <si>
    <t>7;37;05.41462E</t>
  </si>
  <si>
    <t>55;56;17.81930N</t>
  </si>
  <si>
    <t>7;37;06.65932E</t>
  </si>
  <si>
    <t>0830_OI104287_SE_BH_073_P54_20230629001944 - 0001.db</t>
  </si>
  <si>
    <t>OI104287_SEROV1_ET2200SSS_BH_073_P54.001.jsf</t>
  </si>
  <si>
    <t>003843_20230629_00.17_OI104287SEROV1SPRINTNAV500.bin</t>
  </si>
  <si>
    <t>230629001953.SBD</t>
  </si>
  <si>
    <t>55;56;10.68946N</t>
  </si>
  <si>
    <t>7;37;05.61095E</t>
  </si>
  <si>
    <t>55;56;10.19125N</t>
  </si>
  <si>
    <t>7;37;06.94297E</t>
  </si>
  <si>
    <t>55;56;10.16301N</t>
  </si>
  <si>
    <t>7;37;06.13566E</t>
  </si>
  <si>
    <t>55;56;09.99783N</t>
  </si>
  <si>
    <t>7;37;07.45624E</t>
  </si>
  <si>
    <t>0831_OI104287_SE_BH_073_P45_20230629003331 - 0001.db</t>
  </si>
  <si>
    <t>230629003303.SBD</t>
  </si>
  <si>
    <t>OI104287_SEROV1_ET2200SSS_BH_073_P45.001.jsf</t>
  </si>
  <si>
    <t>003844_20230629_00.32_OI104287SEROV1SPRINTNAV500.bin</t>
  </si>
  <si>
    <t>55;56;17.68278N</t>
  </si>
  <si>
    <t>7;37;05.91078E</t>
  </si>
  <si>
    <t>55;56;17.61562N</t>
  </si>
  <si>
    <t>7;37;07.18678E</t>
  </si>
  <si>
    <t>55;56;17.92696N</t>
  </si>
  <si>
    <t>7;37;06.50573E</t>
  </si>
  <si>
    <t>55;56;17.81704N</t>
  </si>
  <si>
    <t>7;37;07.69854E</t>
  </si>
  <si>
    <t>0832_OI104287_SE_BH_073_P36_20230629004704 - 0001.db</t>
  </si>
  <si>
    <t>230629004642.SBD</t>
  </si>
  <si>
    <t>OI104287_SEROV1_ET2200SSS_BH_073_P36.001.jsf</t>
  </si>
  <si>
    <t>55;56;10.49355N</t>
  </si>
  <si>
    <t>7;37;06.65590E</t>
  </si>
  <si>
    <t>55;56;10.20030N</t>
  </si>
  <si>
    <t>7;37;07.96952E</t>
  </si>
  <si>
    <t>003845_20230629_00.47_OI104287SEROV1SPRINTNAV500.bin</t>
  </si>
  <si>
    <t>55;56;10.12535N</t>
  </si>
  <si>
    <t>7;37;07.16788E</t>
  </si>
  <si>
    <t>55;56;10.08488N</t>
  </si>
  <si>
    <t>7;37;08.48913E</t>
  </si>
  <si>
    <t>0833_OI104287_SE_BH_073_P27_20230629005909 - 0001.db</t>
  </si>
  <si>
    <t>230629005852.SBD</t>
  </si>
  <si>
    <t>OI104287_SEROV1_ET2200SSS_BH_073_P27.001.jsf</t>
  </si>
  <si>
    <t>55;56;17.57510N</t>
  </si>
  <si>
    <t>7;37;06.94769E</t>
  </si>
  <si>
    <t>55;56;17.60928N</t>
  </si>
  <si>
    <t>7;37;08.22661E</t>
  </si>
  <si>
    <t>003846_20230629_01.02_OI104287SEROV1SPRINTNAV500.bin</t>
  </si>
  <si>
    <t>55;56;18.03844N</t>
  </si>
  <si>
    <t>7;37;07.55143E</t>
  </si>
  <si>
    <t>55;56;17.80165N</t>
  </si>
  <si>
    <t>7;37;08.74259E</t>
  </si>
  <si>
    <t>0834_OI104287_SE_BH_073_P18_20230629011100 - 0001.db</t>
  </si>
  <si>
    <t>230629011010.SBD</t>
  </si>
  <si>
    <t>OI104287_SEROV1_ET2200SSS_BH_073_P18.001.jsf</t>
  </si>
  <si>
    <t>55;56;10.50306N</t>
  </si>
  <si>
    <t>7;37;07.66629E</t>
  </si>
  <si>
    <t>55;56;10.22354N</t>
  </si>
  <si>
    <t>7;37;09.01598E</t>
  </si>
  <si>
    <t>003847_20230629_01.17_OI104287SEROV1SPRINTNAV500.bin</t>
  </si>
  <si>
    <t>55;56;10.05988N</t>
  </si>
  <si>
    <t>7;37;08.21193E</t>
  </si>
  <si>
    <t>55;56;09.98998N</t>
  </si>
  <si>
    <t>7;37;09.54796E</t>
  </si>
  <si>
    <t>0835_OI104287_SE_BH_073_P09_20230629012308 - 0001.db</t>
  </si>
  <si>
    <t>230629012259.SBD</t>
  </si>
  <si>
    <t>OI104287_SEROV1_ET2200SSS_BH_073_P09.001.jsf</t>
  </si>
  <si>
    <t>55;56;17.67518N</t>
  </si>
  <si>
    <t>7;37;07.96509E</t>
  </si>
  <si>
    <t>55;56;17.61954N</t>
  </si>
  <si>
    <t>7;37;09.27729E</t>
  </si>
  <si>
    <t>55;56;18.04709N</t>
  </si>
  <si>
    <t>7;37;08.63324E</t>
  </si>
  <si>
    <t>55;56;17.84223N</t>
  </si>
  <si>
    <t>7;37;09.77427E</t>
  </si>
  <si>
    <t>0836_OI104287_SE_BH_073_C00_20230629013518 - 0001.db</t>
  </si>
  <si>
    <t>230629013441.SBD</t>
  </si>
  <si>
    <t>OI104287_SEROV1_ET2200SSS_BH_073_C00.001.jsf</t>
  </si>
  <si>
    <t>003848_20230629_01.32_OI104287SEROV1SPRINTNAV500.bin</t>
  </si>
  <si>
    <t>55;56;10.51277N</t>
  </si>
  <si>
    <t>7;37;08.72398E</t>
  </si>
  <si>
    <t>55;56;10.18190N</t>
  </si>
  <si>
    <t>7;37;10.05007E</t>
  </si>
  <si>
    <t>55;56;10.07445N</t>
  </si>
  <si>
    <t>7;37;09.25441E</t>
  </si>
  <si>
    <t>55;56;09.97022N</t>
  </si>
  <si>
    <t>7;37;10.56244E</t>
  </si>
  <si>
    <t>0837_OI104287_SE_BH_073_S09_20230629014714 - 0001.db</t>
  </si>
  <si>
    <t>230629014654.SBD</t>
  </si>
  <si>
    <t>OI104287_SEROV1_ET2200SSS_BH_073_S09.001.jsf</t>
  </si>
  <si>
    <t>55;56;17.61163N</t>
  </si>
  <si>
    <t>7;37;09.00768E</t>
  </si>
  <si>
    <t>55;56;17.64896N</t>
  </si>
  <si>
    <t>7;37;10.28996E</t>
  </si>
  <si>
    <t>003849_20230629_01.47_OI104287SEROV1SPRINTNAV500.bin</t>
  </si>
  <si>
    <t>WROV off deck SOD #026</t>
  </si>
  <si>
    <t>TBT bridge</t>
  </si>
  <si>
    <t>55;56;18.09155N</t>
  </si>
  <si>
    <t>7;37;09.65060E</t>
  </si>
  <si>
    <t>55;56;17.87256N</t>
  </si>
  <si>
    <t>7;37;10.80987E</t>
  </si>
  <si>
    <t>0838_OI104287_SE_BH_073_S18_20230629015858 - 0001.db</t>
  </si>
  <si>
    <t>230629015845.SBD</t>
  </si>
  <si>
    <t>OI104287_SEROV1_ET2200SSS_BH_073_S18.001.jsf</t>
  </si>
  <si>
    <t>55;56;10.61209N</t>
  </si>
  <si>
    <t>7;37;09.72236E</t>
  </si>
  <si>
    <t>55;56;10.20739N</t>
  </si>
  <si>
    <t>7;37;11.07541E</t>
  </si>
  <si>
    <t>003850_20230629_02.02_OI104287SEROV1SPRINTNAV500.bin</t>
  </si>
  <si>
    <t>55;56;09.87850N</t>
  </si>
  <si>
    <t>7;37;10.23884E</t>
  </si>
  <si>
    <t>55;56;10.00613N</t>
  </si>
  <si>
    <t>7;37;11.60317E</t>
  </si>
  <si>
    <t>0839_OI104287_SE_BH_073_S27_20230629021209 - 0001.db</t>
  </si>
  <si>
    <t>230629021150.SBD</t>
  </si>
  <si>
    <t>OI104287_SEROV1_ET2200SSS_BH_073_S27.001.jsf</t>
  </si>
  <si>
    <t>55;56;17.54421N</t>
  </si>
  <si>
    <t>7;37;10.04328E</t>
  </si>
  <si>
    <t>55;56;17.69996N</t>
  </si>
  <si>
    <t>7;37;11.33069E</t>
  </si>
  <si>
    <t>003851_20230629_02.17_OI104287SEROV1SPRINTNAV500.bin</t>
  </si>
  <si>
    <t>55;56;18.34668N</t>
  </si>
  <si>
    <t>7;37;10.55446E</t>
  </si>
  <si>
    <t>55;56;17.91888N</t>
  </si>
  <si>
    <t>7;37;11.84698E</t>
  </si>
  <si>
    <t>0840_OI104287_SE_BH_073_S36_20230629022539 - 0001.db</t>
  </si>
  <si>
    <t>230629022513.SBD</t>
  </si>
  <si>
    <t>OI104287_SEROV1_ET2200SSS_BH_073_S36.001.jsf</t>
  </si>
  <si>
    <t>55;56;10.68227N</t>
  </si>
  <si>
    <t>7;37;10.70412E</t>
  </si>
  <si>
    <t>55;56;10.19472N</t>
  </si>
  <si>
    <t>7;37;12.11373E</t>
  </si>
  <si>
    <t>003852_20230629_02.32_OI104287SEROV1SPRINTNAV500.bin</t>
  </si>
  <si>
    <t>55;56;09.94984N</t>
  </si>
  <si>
    <t>7;37;11.25401E</t>
  </si>
  <si>
    <t>55;56;09.95362N</t>
  </si>
  <si>
    <t>7;37;12.64269E</t>
  </si>
  <si>
    <t>0841_OI104287_SE_BH_073_S45_20230629024004 - 0001.db</t>
  </si>
  <si>
    <t>230629023934.SBD</t>
  </si>
  <si>
    <t>OI104287_SEROV1_ET2200SSS_BH_073_S45.001.jsf</t>
  </si>
  <si>
    <t>55;56;17.69319N</t>
  </si>
  <si>
    <t>7;37;11.05942E</t>
  </si>
  <si>
    <t>55;56;17.69845N</t>
  </si>
  <si>
    <t>7;37;12.37112E</t>
  </si>
  <si>
    <t>003853_20230629_02.47_OI104287SEROV1SPRINTNAV500.bin</t>
  </si>
  <si>
    <t>55;56;18.30928N</t>
  </si>
  <si>
    <t>7;37;11.62045E</t>
  </si>
  <si>
    <t>55;56;17.91088N</t>
  </si>
  <si>
    <t>7;37;12.88530E</t>
  </si>
  <si>
    <t>0842_OI104287_SE_BH_073_S54_20230629025336 - 0001.db</t>
  </si>
  <si>
    <t>230629025322.SBD</t>
  </si>
  <si>
    <t>OI104287_SEROV1_ET2200SSS_BH_073_S54.001.jsf</t>
  </si>
  <si>
    <t>55;56;10.78698N</t>
  </si>
  <si>
    <t>7;37;11.78366E</t>
  </si>
  <si>
    <t>55;56;10.22429N</t>
  </si>
  <si>
    <t>7;37;13.15627E</t>
  </si>
  <si>
    <t>55;56;09.79746N</t>
  </si>
  <si>
    <t>7;37;12.32043E</t>
  </si>
  <si>
    <t>55;56;09.97957N</t>
  </si>
  <si>
    <t>7;37;13.69278E</t>
  </si>
  <si>
    <t>0843_OI104287_SE_BH_073_S63_20230629030557 - 0001.db</t>
  </si>
  <si>
    <t>230629030542.SBD</t>
  </si>
  <si>
    <t>OI104287_SEROV1_ET2200SSS_BH_073_S63.001.jsf</t>
  </si>
  <si>
    <t>003854_20230629_03.02_OI104287SEROV1SPRINTNAV500.bin</t>
  </si>
  <si>
    <t>55;56;17.50924N</t>
  </si>
  <si>
    <t>7;37;12.09502E</t>
  </si>
  <si>
    <t>55;56;17.66239N</t>
  </si>
  <si>
    <t>7;37;13.41396E</t>
  </si>
  <si>
    <t>55;56;18.24643N</t>
  </si>
  <si>
    <t>7;37;12.67272E</t>
  </si>
  <si>
    <t>55;56;17.86109N</t>
  </si>
  <si>
    <t>7;37;13.92090E</t>
  </si>
  <si>
    <t>0844_OI104287_SE_BH_073_S72_20230629031853 - 0001.db</t>
  </si>
  <si>
    <t>230629031832.SBD</t>
  </si>
  <si>
    <t>OI104287_SEROV1_ET2200SSS_BH_073_S72.001.jsf</t>
  </si>
  <si>
    <t>003855_20230629_03.17_OI104287SEROV1SPRINTNAV500.bin</t>
  </si>
  <si>
    <t>55;56;10.77738N</t>
  </si>
  <si>
    <t>7;37;12.79748E</t>
  </si>
  <si>
    <t>55;56;10.19246N</t>
  </si>
  <si>
    <t>7;37;14.19308E</t>
  </si>
  <si>
    <t>55;56;12.09210N</t>
  </si>
  <si>
    <t>7;37;43.06013E</t>
  </si>
  <si>
    <t>55;56;12.47186N</t>
  </si>
  <si>
    <t>7;37;42.91562E</t>
  </si>
  <si>
    <t>Transit to CPT_247, ROV latched</t>
  </si>
  <si>
    <t>OI104287_SE_SVX2_SVP_20230629_0353_555637N_0073872E_070</t>
  </si>
  <si>
    <t>55;56;22.74775N</t>
  </si>
  <si>
    <t>7;38;43.64772E</t>
  </si>
  <si>
    <t>55;56;22.27552N</t>
  </si>
  <si>
    <t>7;38;44.54171E</t>
  </si>
  <si>
    <t>SVP_070</t>
  </si>
  <si>
    <t>55;56;24.21659N</t>
  </si>
  <si>
    <t>7;38;43.77237E</t>
  </si>
  <si>
    <t>55;56;24.00364N</t>
  </si>
  <si>
    <t>7;38;45.29820E</t>
  </si>
  <si>
    <t>0845_OI104287_SE_CPT_247_P50_20230629041712 - 0001.db</t>
  </si>
  <si>
    <t>230629041649.SBD</t>
  </si>
  <si>
    <t>OI104287_SEROV1_ET2200SSS_CPT_247_P50.001.jsf</t>
  </si>
  <si>
    <t>003858_20230629_04.02_OI104287SEROV1SPRINTNAV500.bin</t>
  </si>
  <si>
    <t>55;56;30.07906N</t>
  </si>
  <si>
    <t>7;38;43.62506E</t>
  </si>
  <si>
    <t>55;56;29.86103N</t>
  </si>
  <si>
    <t>7;38;45.07762E</t>
  </si>
  <si>
    <t>003859_20230629_04.17_OI104287SEROV1SPRINTNAV500.bin</t>
  </si>
  <si>
    <t>55;56;30.42173N</t>
  </si>
  <si>
    <t>7;38;44.19233E</t>
  </si>
  <si>
    <t>55;56;30.03966N</t>
  </si>
  <si>
    <t>7;38;45.59481E</t>
  </si>
  <si>
    <t>0846_OI104287_SE_CPT_247_P41_20230629043230 - 0001.db</t>
  </si>
  <si>
    <t>230629043207.SBD</t>
  </si>
  <si>
    <t>OI104287_SEROV1_ET2200SSS_CPT_247_P41.001.jsf</t>
  </si>
  <si>
    <t>55;56;24.52602N</t>
  </si>
  <si>
    <t>7;38;44.32485E</t>
  </si>
  <si>
    <t>55;56;24.11543N</t>
  </si>
  <si>
    <t>7;38;45.79880E</t>
  </si>
  <si>
    <t>003860_20230629_04.32_OI104287SEROV1SPRINTNAV500.bin</t>
  </si>
  <si>
    <t>55;56;24.32438N</t>
  </si>
  <si>
    <t>7;38;44.85437E</t>
  </si>
  <si>
    <t>55;56;24.16055N</t>
  </si>
  <si>
    <t>7;38;46.31328E</t>
  </si>
  <si>
    <t>0847_OI104287_SE_CPT_247_P32_20230629044320 - 0001.db</t>
  </si>
  <si>
    <t>230629044307.SBD</t>
  </si>
  <si>
    <t>OI104287_SEROV1_ET2200SSS_CPT_247_P32.001.jsf</t>
  </si>
  <si>
    <t>55;56;29.99091N</t>
  </si>
  <si>
    <t>7;38;44.67345E</t>
  </si>
  <si>
    <t>55;56;29.86012N</t>
  </si>
  <si>
    <t>7;38;46.11865E</t>
  </si>
  <si>
    <t>003861_20230629_04.47_OI104287SEROV1SPRINTNAV500.bin</t>
  </si>
  <si>
    <t>55;56;30.73593N</t>
  </si>
  <si>
    <t>7;38;45.21979E</t>
  </si>
  <si>
    <t>55;56;30.41957N</t>
  </si>
  <si>
    <t>7;38;46.62317E</t>
  </si>
  <si>
    <t>0848_OI104287_SE_CPT_247_P23_20230629045334 - 0001.db</t>
  </si>
  <si>
    <t>230629045322.SBD</t>
  </si>
  <si>
    <t>OI104287_SEROV1_ET2200SSS_CPT_247_P23.001.jsf</t>
  </si>
  <si>
    <t>55;56;24.51791N</t>
  </si>
  <si>
    <t>7;38;45.35685E</t>
  </si>
  <si>
    <t>55;56;24.15391N</t>
  </si>
  <si>
    <t>7;38;46.83772E</t>
  </si>
  <si>
    <t>55;56;24.28584N</t>
  </si>
  <si>
    <t>7;38;45.90619E</t>
  </si>
  <si>
    <t>55;56;24.17699N</t>
  </si>
  <si>
    <t>7;38;47.35310E</t>
  </si>
  <si>
    <t>0849_OI104287_SE_CPT_247_P14_20230629050620 - 0001.db</t>
  </si>
  <si>
    <t>230629050540.SBD</t>
  </si>
  <si>
    <t>OI104287_SEROV1_ET2200SSS_CPT_247_P14.001.jsf</t>
  </si>
  <si>
    <t>003862_20230629_05.02_OI104287SEROV1SPRINTNAV500.bin</t>
  </si>
  <si>
    <t>55;56;30.00100N</t>
  </si>
  <si>
    <t>7;38;45.71692E</t>
  </si>
  <si>
    <t>55;56;29.89301N</t>
  </si>
  <si>
    <t>7;38;47.15697E</t>
  </si>
  <si>
    <t>55;56;30.44154N</t>
  </si>
  <si>
    <t>7;38;46.27168E</t>
  </si>
  <si>
    <t>55;56;30.11163N</t>
  </si>
  <si>
    <t>7;38;47.66330E</t>
  </si>
  <si>
    <t>0850_OI104287_SE_CPT_247_P05_20230629051605 - 0001.db</t>
  </si>
  <si>
    <t>230629051536.SBD</t>
  </si>
  <si>
    <t>OI104287_SEROV1_ET2200SSS_CPT_247_P05.001.jsf</t>
  </si>
  <si>
    <t>55;56;24.62489N</t>
  </si>
  <si>
    <t>7;38;46.37558E</t>
  </si>
  <si>
    <t>55;56;24.22557N</t>
  </si>
  <si>
    <t>7;38;47.86668E</t>
  </si>
  <si>
    <t>003863_20230629_05.17_OI104287SEROV1SPRINTNAV500.bin</t>
  </si>
  <si>
    <t>55;56;24.37033N</t>
  </si>
  <si>
    <t>7;38;46.94650E</t>
  </si>
  <si>
    <t>55;56;24.17277N</t>
  </si>
  <si>
    <t>7;38;48.38840E</t>
  </si>
  <si>
    <t>0851_OI104287_SE_CPT_247_S05_20230629052727 - 0001.db</t>
  </si>
  <si>
    <t>230629052715.SBD</t>
  </si>
  <si>
    <t>OI104287_SEROV1_ET2200SSS_CPT_247_S05.001.jsf</t>
  </si>
  <si>
    <t>55;56;30.14324N</t>
  </si>
  <si>
    <t>7;38;46.75820E</t>
  </si>
  <si>
    <t>55;56;29.93481N</t>
  </si>
  <si>
    <t>7;38;48.18442E</t>
  </si>
  <si>
    <t>55;56;30.74529N</t>
  </si>
  <si>
    <t>7;38;47.29758E</t>
  </si>
  <si>
    <t>55;56;30.18480N</t>
  </si>
  <si>
    <t>7;38;48.70765E</t>
  </si>
  <si>
    <t>0852_OI104287_SE_CPT_247_S14_20230629053730 - 0001.db</t>
  </si>
  <si>
    <t>230629053657.SBD</t>
  </si>
  <si>
    <t>OI104287_SEROV1_ET2200SSS_CPT_247_S14.001.jsf</t>
  </si>
  <si>
    <t>003864_20230629_05.32_OI104287SEROV1SPRINTNAV500.bin</t>
  </si>
  <si>
    <t>55;56;24.67092N</t>
  </si>
  <si>
    <t>7;38;47.41447E</t>
  </si>
  <si>
    <t>55;56;24.19132N</t>
  </si>
  <si>
    <t>7;38;48.90982E</t>
  </si>
  <si>
    <t>55;56;24.22402N</t>
  </si>
  <si>
    <t>7;38;47.98847E</t>
  </si>
  <si>
    <t>55;56;23.96109N</t>
  </si>
  <si>
    <t>7;38;49.43607E</t>
  </si>
  <si>
    <t>0853_OI104287_SE_CPT_247_S23_20230629054743 - 0001.db</t>
  </si>
  <si>
    <t>230629054720.SBD</t>
  </si>
  <si>
    <t>OI104287_SEROV1_ET2200SSS_CPT_247_S23.001.jsf</t>
  </si>
  <si>
    <t>003865_20230629_05.47_OI104287SEROV1SPRINTNAV500.bin</t>
  </si>
  <si>
    <t>55;56;30.28111N</t>
  </si>
  <si>
    <t>7;38;47.78550E</t>
  </si>
  <si>
    <t>55;56;30.02382N</t>
  </si>
  <si>
    <t>7;38;49.22334E</t>
  </si>
  <si>
    <t>55;56;30.44635N</t>
  </si>
  <si>
    <t>7;38;48.32709E</t>
  </si>
  <si>
    <t>55;56;30.17168N</t>
  </si>
  <si>
    <t>7;38;49.74386E</t>
  </si>
  <si>
    <t>0854_OI104287_SE_CPT_247_S32_20230629060107 - 0001.db</t>
  </si>
  <si>
    <t>230629060032.SBD</t>
  </si>
  <si>
    <t>OI104287_SEROV1_ET2200SSS_CPT_247_S32.001.jsf</t>
  </si>
  <si>
    <t>55;56;24.37048N</t>
  </si>
  <si>
    <t>7;38;48.47706E</t>
  </si>
  <si>
    <t>55;56;24.06187N</t>
  </si>
  <si>
    <t>7;38;49.95478E</t>
  </si>
  <si>
    <t>003866_20230629_06.02_OI104287SEROV1SPRINTNAV500.bin</t>
  </si>
  <si>
    <t>55;56;24.22902N</t>
  </si>
  <si>
    <t>7;38;49.00393E</t>
  </si>
  <si>
    <t>55;56;24.03970N</t>
  </si>
  <si>
    <t>7;38;50.46866E</t>
  </si>
  <si>
    <t>0855_OI104287_SE_CPT_247_S41_20230629061154 - 0001.db</t>
  </si>
  <si>
    <t>230629061123.SBD</t>
  </si>
  <si>
    <t>OI104287_SEROV1_ET2200SSS_CPT_247_S41.001.jsf</t>
  </si>
  <si>
    <t>55;56;30.10063N</t>
  </si>
  <si>
    <t>7;38;48.83570E</t>
  </si>
  <si>
    <t>55;56;29.90554N</t>
  </si>
  <si>
    <t>7;38;50.26287E</t>
  </si>
  <si>
    <t>55;56;30.21489N</t>
  </si>
  <si>
    <t>7;38;49.36860E</t>
  </si>
  <si>
    <t>55;56;30.01945N</t>
  </si>
  <si>
    <t>7;38;50.78157E</t>
  </si>
  <si>
    <t>0856_OI104287_SE_CPT_247_S50_20230629062214 - 0001.db</t>
  </si>
  <si>
    <t>230629062145.SBD</t>
  </si>
  <si>
    <t>OI104287_SEROV1_ET2200SSS_CPT_247_S50.001.jsf</t>
  </si>
  <si>
    <t>003867_20230629_06.17_OI104287SEROV1SPRINTNAV500.bin</t>
  </si>
  <si>
    <t>55;56;24.38638N</t>
  </si>
  <si>
    <t>7;38;49.41705E</t>
  </si>
  <si>
    <t>55;56;24.15813N</t>
  </si>
  <si>
    <t>7;38;50.98404E</t>
  </si>
  <si>
    <t>55;56;23.64618N</t>
  </si>
  <si>
    <t>7;38;49.42684E</t>
  </si>
  <si>
    <t>55;56;23.54981N</t>
  </si>
  <si>
    <t>7;38;50.09268E</t>
  </si>
  <si>
    <t>Transit to CPT_315, ROV latched</t>
  </si>
  <si>
    <t>OI104287_SE_SVX2_SVP_20230629_0703_555725N_0074108E_071</t>
  </si>
  <si>
    <t>55;57;15.01101N</t>
  </si>
  <si>
    <t>7;41;04.79937E</t>
  </si>
  <si>
    <t>55;57;15.04470N</t>
  </si>
  <si>
    <t>7;41;05.84994E</t>
  </si>
  <si>
    <t>SVP_071</t>
  </si>
  <si>
    <t>55;57;16.09734N</t>
  </si>
  <si>
    <t>7;41;04.79425E</t>
  </si>
  <si>
    <t>55;57;16.03790N</t>
  </si>
  <si>
    <t>7;41;06.21626E</t>
  </si>
  <si>
    <t>0857_OI104287_SE_CPT_315_P50_20230629071548 - 0001.db</t>
  </si>
  <si>
    <t>230629071516.SBD</t>
  </si>
  <si>
    <t>OI104287_SEROV1_ET2200SSS_CPT_315_P50.001.jsf</t>
  </si>
  <si>
    <t>003870_20230629_07.02_OI104287SEROV1SPRINTNAV500.bin</t>
  </si>
  <si>
    <t>55;57;21.87849N</t>
  </si>
  <si>
    <t>7;41;04.58186E</t>
  </si>
  <si>
    <t>55;57;21.85848N</t>
  </si>
  <si>
    <t>7;41;06.02495E</t>
  </si>
  <si>
    <t>003871_20230629_07.17_OI104287SEROV1SPRINTNAV500.bin</t>
  </si>
  <si>
    <t>55;57;22.17650N</t>
  </si>
  <si>
    <t>7;41;05.12601E</t>
  </si>
  <si>
    <t>55;57;22.05718N</t>
  </si>
  <si>
    <t>7;41;06.53159E</t>
  </si>
  <si>
    <t>0858_OI104287_SE_CPT_315_P41_20230629072519 - 0001.db</t>
  </si>
  <si>
    <t>230629072448.SBD</t>
  </si>
  <si>
    <t>OI104287_SEROV1_ET2200SSS_CPT_315_P41.001.jsf</t>
  </si>
  <si>
    <t>55;57;16.36504N</t>
  </si>
  <si>
    <t>7;41;05.28151E</t>
  </si>
  <si>
    <t>55;57;16.22786N</t>
  </si>
  <si>
    <t>7;41;06.73436E</t>
  </si>
  <si>
    <t>55;57;16.11766N</t>
  </si>
  <si>
    <t>7;41;05.81008E</t>
  </si>
  <si>
    <t>55;57;16.03911N</t>
  </si>
  <si>
    <t>7;41;07.25548E</t>
  </si>
  <si>
    <t>0859_OI104287_SE_CPT_315_P32_20230629073526 - 0001.db</t>
  </si>
  <si>
    <t>230629073456.SBD</t>
  </si>
  <si>
    <t>OI104287_SEROV1_ET2200SSS_CPT_315_P32.001.jsf</t>
  </si>
  <si>
    <t>003872_20230629_07.32_OI104287SEROV1SPRINTNAV500.bin</t>
  </si>
  <si>
    <t>55;57;21.96905N</t>
  </si>
  <si>
    <t>7;41;05.62127E</t>
  </si>
  <si>
    <t>55;57;21.85592N</t>
  </si>
  <si>
    <t>7;41;07.06025E</t>
  </si>
  <si>
    <t>55;57;22.15635N</t>
  </si>
  <si>
    <t>7;41;06.17409E</t>
  </si>
  <si>
    <t>55;57;22.04677N</t>
  </si>
  <si>
    <t>7;41;07.57715E</t>
  </si>
  <si>
    <t>0860_OI104287_SE_CPT_315_P23_20230629074626 - 0001.db</t>
  </si>
  <si>
    <t>230629074557.SBD</t>
  </si>
  <si>
    <t>OI104287_SEROV1_ET2200SSS_CPT_315_P23.001.jsf</t>
  </si>
  <si>
    <t>55;57;16.25983N</t>
  </si>
  <si>
    <t>7;41;06.31980E</t>
  </si>
  <si>
    <t>55;57;16.14774N</t>
  </si>
  <si>
    <t>7;41;07.76996E</t>
  </si>
  <si>
    <t>003873_20230629_07.47_OI104287SEROV1SPRINTNAV500.bin</t>
  </si>
  <si>
    <t>55;57;16.10528N</t>
  </si>
  <si>
    <t>7;41;06.84971E</t>
  </si>
  <si>
    <t>55;57;16.01452N</t>
  </si>
  <si>
    <t>7;41;08.28626E</t>
  </si>
  <si>
    <t>0861_OI104287_SE_CPT_315_P14_20230629075619 - 0001.db</t>
  </si>
  <si>
    <t>230629075552.SBD</t>
  </si>
  <si>
    <t>OI104287_SEROV1_ET2200SSS_CPT_315_P14.001.jsf</t>
  </si>
  <si>
    <t>55;57;22.13071N</t>
  </si>
  <si>
    <t>7;41;06.66092E</t>
  </si>
  <si>
    <t>55;57;22.04692N</t>
  </si>
  <si>
    <t>7;41;08.08740E</t>
  </si>
  <si>
    <t>55;57;22.24802N</t>
  </si>
  <si>
    <t>7;41;07.09263E</t>
  </si>
  <si>
    <t>55;57;22.18181N</t>
  </si>
  <si>
    <t>7;41;08.61184E</t>
  </si>
  <si>
    <t>0862_OI104287_SE_CPT_315_P05_20230629080622 - 0001.db</t>
  </si>
  <si>
    <t>230629080552.SBD</t>
  </si>
  <si>
    <t>OI104287_SEROV1_ET2200SSS_CPT_315_P05.001.jsf</t>
  </si>
  <si>
    <t>003874_20230629_08.02_OI104287SEROV1SPRINTNAV500.bin</t>
  </si>
  <si>
    <t>55;57;16.26296N</t>
  </si>
  <si>
    <t>7;41;07.25339E</t>
  </si>
  <si>
    <t>55;57;16.16871N</t>
  </si>
  <si>
    <t>7;41;08.81673E</t>
  </si>
  <si>
    <t>55;57;16.11081N</t>
  </si>
  <si>
    <t>7;41;07.84839E</t>
  </si>
  <si>
    <t>55;57;15.96564N</t>
  </si>
  <si>
    <t>7;41;09.33000E</t>
  </si>
  <si>
    <t>0863_OI104287_SE_CPT_315_S05_20230629081609 - 0001.db</t>
  </si>
  <si>
    <t>230629081545.SBD</t>
  </si>
  <si>
    <t>OI104287_SEROV1_ET2200SSS_CPT_315_S05.001.jsf</t>
  </si>
  <si>
    <t>55;57;22.53594N</t>
  </si>
  <si>
    <t>7;41;07.61912E</t>
  </si>
  <si>
    <t>55;57;22.42441N</t>
  </si>
  <si>
    <t>7;41;09.10460E</t>
  </si>
  <si>
    <t>003875_20230629_08.17_OI104287SEROV1SPRINTNAV500.bin</t>
  </si>
  <si>
    <t>55;57;22.06214N</t>
  </si>
  <si>
    <t>7;41;08.18736E</t>
  </si>
  <si>
    <t>55;57;22.04346N</t>
  </si>
  <si>
    <t>7;41;09.63779E</t>
  </si>
  <si>
    <t>0864_OI104287_SE_CPT_315_S14_20230629082605 - 0001.db</t>
  </si>
  <si>
    <t>230629082548.SBD</t>
  </si>
  <si>
    <t>OI104287_SEROV1_ET2200SSS_CPT_315_S14.001.jsf</t>
  </si>
  <si>
    <t>55;57;16.16011N</t>
  </si>
  <si>
    <t>7;41;08.35963E</t>
  </si>
  <si>
    <t>55;57;16.15966N</t>
  </si>
  <si>
    <t>7;41;09.83996E</t>
  </si>
  <si>
    <t>55;57;16.14207N</t>
  </si>
  <si>
    <t>7;41;08.85061E</t>
  </si>
  <si>
    <t>55;57;15.96292N</t>
  </si>
  <si>
    <t>7;41;10.37768E</t>
  </si>
  <si>
    <t>0865_OI104287_SE_CPT_315_S23_20230629083818 - 0001.db</t>
  </si>
  <si>
    <t>230629083750.SBD</t>
  </si>
  <si>
    <t>OI104287_SEROV1_ET2200SSS_CPT_315_S23.001.jsf</t>
  </si>
  <si>
    <t>003876_20230629_08.32_OI104287SEROV1SPRINTNAV500.bin</t>
  </si>
  <si>
    <t>55;57;22.04510N</t>
  </si>
  <si>
    <t>7;41;08.68347E</t>
  </si>
  <si>
    <t>55;57;21.89092N</t>
  </si>
  <si>
    <t>7;41;10.16736E</t>
  </si>
  <si>
    <t>55;57;21.90784N</t>
  </si>
  <si>
    <t>7;41;09.28900E</t>
  </si>
  <si>
    <t>55;57;21.92653N</t>
  </si>
  <si>
    <t>7;41;10.69089E</t>
  </si>
  <si>
    <t>0866_OI104287_SE_CPT_315_S32_20230629085013 - 0001.db</t>
  </si>
  <si>
    <t>230629084946.SBD</t>
  </si>
  <si>
    <t>OI104287_SEROV1_ET2200SSS_CPT_315_S32.001.jsf</t>
  </si>
  <si>
    <t>003877_20230629_08.47_OI104287SEROV1SPRINTNAV500.bin</t>
  </si>
  <si>
    <t>55;57;16.09425N</t>
  </si>
  <si>
    <t>7;41;09.43424E</t>
  </si>
  <si>
    <t>55;57;16.13069N</t>
  </si>
  <si>
    <t>7;41;10.88401E</t>
  </si>
  <si>
    <t>55;57;16.14148N</t>
  </si>
  <si>
    <t>7;41;09.93921E</t>
  </si>
  <si>
    <t>55;57;15.98133N</t>
  </si>
  <si>
    <t>7;41;11.40905E</t>
  </si>
  <si>
    <t>0867_OI104287_SE_CPT_315_S41_20230629090114 - 0001.db</t>
  </si>
  <si>
    <t>230629090049.SBD</t>
  </si>
  <si>
    <t>OI104287_SEROV1_ET2200SSS_CPT_315_S41.001.jsf</t>
  </si>
  <si>
    <t>55;57;22.00496N</t>
  </si>
  <si>
    <t>7;41;09.76908E</t>
  </si>
  <si>
    <t>55;57;21.88760N</t>
  </si>
  <si>
    <t>7;41;11.20809E</t>
  </si>
  <si>
    <t>003878_20230629_09.02_OI104287SEROV1SPRINTNAV500.bin</t>
  </si>
  <si>
    <t>55;57;22.14981N</t>
  </si>
  <si>
    <t>7;41;10.33753E</t>
  </si>
  <si>
    <t>55;57;22.01283N</t>
  </si>
  <si>
    <t>7;41;11.72438E</t>
  </si>
  <si>
    <t>0868_OI104287_SE_CPT_315_S50_20230629091250 - 0001.db</t>
  </si>
  <si>
    <t>230629091224.SBD</t>
  </si>
  <si>
    <t>OI104287_SEROV1_ET2200SSS_CPT_315_S50.001.jsf</t>
  </si>
  <si>
    <t>55;57;16.29000N</t>
  </si>
  <si>
    <t>7;41;10.48042E</t>
  </si>
  <si>
    <t>55;57;16.14820N</t>
  </si>
  <si>
    <t>7;41;11.92534E</t>
  </si>
  <si>
    <t>003879_20230629_09.17_OI104287SEROV1SPRINTNAV500.bin</t>
  </si>
  <si>
    <t>55;57;15.62294N</t>
  </si>
  <si>
    <t>7;41;10.48541E</t>
  </si>
  <si>
    <t>55;57;15.53248N</t>
  </si>
  <si>
    <t>7;41;11.16494E</t>
  </si>
  <si>
    <t>Transit CPT_065, ROV to latch.</t>
  </si>
  <si>
    <t>OI104287_SE_SVX2_SVP_20230629_0948_555710N_0074317E_072</t>
  </si>
  <si>
    <t>55;57;06.34179N</t>
  </si>
  <si>
    <t>7;43;10.33401E</t>
  </si>
  <si>
    <t>55;57;06.43823N</t>
  </si>
  <si>
    <t>7;43;11.44401E</t>
  </si>
  <si>
    <t>SVP_072</t>
  </si>
  <si>
    <t>55;57;05.29365N</t>
  </si>
  <si>
    <t>7;43;09.99627E</t>
  </si>
  <si>
    <t>55;57;05.35797N</t>
  </si>
  <si>
    <t>7;43;11.48836E</t>
  </si>
  <si>
    <t>0869_OI104287_SE_CPT_065_P50_20230629100033 - 0001.db</t>
  </si>
  <si>
    <t>230629100016.SBD</t>
  </si>
  <si>
    <t>OI104287_SEROV1_ET2200SSS_CPT_065_P50.001.jsf</t>
  </si>
  <si>
    <t>003881_20230629_09.47_OI104287SEROV1SPRINTNAV500.bin</t>
  </si>
  <si>
    <t>RA/ES</t>
  </si>
  <si>
    <t>55;56;59.08540N</t>
  </si>
  <si>
    <t>7;43;10.22870E</t>
  </si>
  <si>
    <t>55;56;59.11283N</t>
  </si>
  <si>
    <t>7;43;11.69295E</t>
  </si>
  <si>
    <t>003882_20230629_10.02_OI104287SEROV1SPRINTNAV500.bin</t>
  </si>
  <si>
    <t>55;56;59.50163N</t>
  </si>
  <si>
    <t>7;43;10.71014E</t>
  </si>
  <si>
    <t>55;56;59.30821N</t>
  </si>
  <si>
    <t>7;43;12.19928E</t>
  </si>
  <si>
    <t>0870_OI104287_SE_CPT_065_P41_20230629101045 - 0001.db</t>
  </si>
  <si>
    <t>230629100950.SBD</t>
  </si>
  <si>
    <t>OI104287_SEROV1_ET2200SSS_CPT_065_P41.001.jsf</t>
  </si>
  <si>
    <t>55;57;05.32852N</t>
  </si>
  <si>
    <t>7;43;10.48117E</t>
  </si>
  <si>
    <t>55;57;05.19065N</t>
  </si>
  <si>
    <t>7;43;12.00767E</t>
  </si>
  <si>
    <t>55;57;05.38248N</t>
  </si>
  <si>
    <t>7;43;11.07005E</t>
  </si>
  <si>
    <t>55;57;05.38618N</t>
  </si>
  <si>
    <t>7;43;12.52366E</t>
  </si>
  <si>
    <t>0871_OI104287_SE_CPT_065_P32_20230629102027 - 0001.db</t>
  </si>
  <si>
    <t>230629101928.SBD</t>
  </si>
  <si>
    <t>OI104287_SEROV1_ET2200SSS_CPT_065_P32.001.jsf</t>
  </si>
  <si>
    <t>003883_20230629_10.17_OI104287SEROV1SPRINTNAV500.bin</t>
  </si>
  <si>
    <t>55;56;59.48766N</t>
  </si>
  <si>
    <t>7;43;11.25650E</t>
  </si>
  <si>
    <t>55;56;59.51401N</t>
  </si>
  <si>
    <t>7;43;12.71165E</t>
  </si>
  <si>
    <t>55;56;59.40321N</t>
  </si>
  <si>
    <t>7;43;11.78447E</t>
  </si>
  <si>
    <t>55;56;59.33401N</t>
  </si>
  <si>
    <t>7;43;13.25269E</t>
  </si>
  <si>
    <t>0872_OI104287_SE_CPT_065_P23_20230629103021 - 0001.db</t>
  </si>
  <si>
    <t>230629102940.SBD</t>
  </si>
  <si>
    <t>OI104287_SEROV1_ET2200SSS_CPT_065_P23.001.jsf</t>
  </si>
  <si>
    <t>55;57;05.17527N</t>
  </si>
  <si>
    <t>7;43;11.55352E</t>
  </si>
  <si>
    <t>55;57;05.17164N</t>
  </si>
  <si>
    <t>7;43;13.05746E</t>
  </si>
  <si>
    <t>003884_20230629_10.32_OI104287SEROV1SPRINTNAV500.bin</t>
  </si>
  <si>
    <t>55;57;05.33824N</t>
  </si>
  <si>
    <t>7;43;12.17702E</t>
  </si>
  <si>
    <t>55;57;05.36551N</t>
  </si>
  <si>
    <t>7;43;13.56711E</t>
  </si>
  <si>
    <t>0873_OI104287_SE_CPT_065_P14_20230629104014 - 0001.db</t>
  </si>
  <si>
    <t>230629103941.SBD</t>
  </si>
  <si>
    <t>OI104287_SEROV1_ET2200SSS_CPT_065_P14.001.jsf</t>
  </si>
  <si>
    <t>55;56;59.50598N</t>
  </si>
  <si>
    <t>7;43;12.36025E</t>
  </si>
  <si>
    <t>55;56;59.54448N</t>
  </si>
  <si>
    <t>7;43;13.75600E</t>
  </si>
  <si>
    <t>55;56;59.50872N</t>
  </si>
  <si>
    <t>7;43;12.81744E</t>
  </si>
  <si>
    <t>55;56;59.34216N</t>
  </si>
  <si>
    <t>7;43;14.29040E</t>
  </si>
  <si>
    <t>0874_OI104287_SE_CPT_065_P05_20230629105111 - 0001.db</t>
  </si>
  <si>
    <t>230629105056.SBD</t>
  </si>
  <si>
    <t>OI104287_SEROV1_ET2200SSS_CPT_065_P05.001.jsf</t>
  </si>
  <si>
    <t>003885_20230629_10.47_OI104287SEROV1SPRINTNAV500.bin</t>
  </si>
  <si>
    <t>55;57;05.27806N</t>
  </si>
  <si>
    <t>7;43;12.59275E</t>
  </si>
  <si>
    <t>55;57;05.14267N</t>
  </si>
  <si>
    <t>7;43;14.09215E</t>
  </si>
  <si>
    <t>55;57;05.60692N</t>
  </si>
  <si>
    <t>7;43;13.12373E</t>
  </si>
  <si>
    <t>55;57;05.36521N</t>
  </si>
  <si>
    <t>7;43;14.59728E</t>
  </si>
  <si>
    <t>0875_OI104287_SE_CPT_065_S05_20230629110108 - 0001.db</t>
  </si>
  <si>
    <t>230629110047.SBD</t>
  </si>
  <si>
    <t>OI104287_SEROV1_ET2200SSS_CPT_065_S05.001.jsf</t>
  </si>
  <si>
    <t>55;56;59.74298N</t>
  </si>
  <si>
    <t>7;43;13.32607E</t>
  </si>
  <si>
    <t>55;56;59.53649N</t>
  </si>
  <si>
    <t>7;43;14.78467E</t>
  </si>
  <si>
    <t>003886_20230629_11.02_OI104287SEROV1SPRINTNAV500.bin</t>
  </si>
  <si>
    <t>55;56;59.45285N</t>
  </si>
  <si>
    <t>7;43;13.82742E</t>
  </si>
  <si>
    <t>55;56;59.37792N</t>
  </si>
  <si>
    <t>7;43;15.32208E</t>
  </si>
  <si>
    <t>0876_OI104287_SE_CPT_065_S14_20230629111215 - 0001.db</t>
  </si>
  <si>
    <t>230629111121.SBD</t>
  </si>
  <si>
    <t>OI104287_SEROV1_ET2200SSS_CPT_065_S14.001.jsf</t>
  </si>
  <si>
    <t>55;57;05.14579N</t>
  </si>
  <si>
    <t>7;43;13.64109E</t>
  </si>
  <si>
    <t>55;57;05.15836N</t>
  </si>
  <si>
    <t>7;43;15.13409E</t>
  </si>
  <si>
    <t>55;57;05.36005N</t>
  </si>
  <si>
    <t>7;43;14.24591E</t>
  </si>
  <si>
    <t>55;57;05.35571N</t>
  </si>
  <si>
    <t>7;43;15.64404E</t>
  </si>
  <si>
    <t>0877_OI104287_SE_CPT_065_S23_20230629112219 - 0001.db</t>
  </si>
  <si>
    <t>230629112137.SBD</t>
  </si>
  <si>
    <t>OI104287_SEROV1_ET2200SSS_CPT_065_S23.001.jsf</t>
  </si>
  <si>
    <t>003887_20230629_11.17_OI104287SEROV1SPRINTNAV500.bin</t>
  </si>
  <si>
    <t>55;56;59.59041N</t>
  </si>
  <si>
    <t>7;43;14.42930E</t>
  </si>
  <si>
    <t>55;56;59.57933N</t>
  </si>
  <si>
    <t>7;43;15.83566E</t>
  </si>
  <si>
    <t>55;56;59.46194N</t>
  </si>
  <si>
    <t>7;43;14.93548E</t>
  </si>
  <si>
    <t>55;56;59.38697N</t>
  </si>
  <si>
    <t>7;43;16.35828E</t>
  </si>
  <si>
    <t>0878_OI104287_SE_CPT_065_S32_20230629113247 - 0001.db</t>
  </si>
  <si>
    <t>230629113239.SBD</t>
  </si>
  <si>
    <t>OI104287_SEROV1_ET2200SSS_CPT_065_S32.001.jsf</t>
  </si>
  <si>
    <t>003888_20230629_11.32_OI104287SEROV1SPRINTNAV500.bin</t>
  </si>
  <si>
    <t>55;57;05.18425N</t>
  </si>
  <si>
    <t>7;43;14.73539E</t>
  </si>
  <si>
    <t>55;57;05.14131N</t>
  </si>
  <si>
    <t>7;43;16.17392E</t>
  </si>
  <si>
    <t>55;57;05.17213N</t>
  </si>
  <si>
    <t>7;43;15.29825E</t>
  </si>
  <si>
    <t>55;57;05.35148N</t>
  </si>
  <si>
    <t>7;43;16.67240E</t>
  </si>
  <si>
    <t>0879_OI104287_SE_CPT_065_S41_20230629114248 - 0001.db</t>
  </si>
  <si>
    <t>230629114211.SBD</t>
  </si>
  <si>
    <t>OI104287_SEROV1_ET2200SSS_CPT_065_S41.001.jsf</t>
  </si>
  <si>
    <t>55;56;59.39218N</t>
  </si>
  <si>
    <t>7;43;15.48891E</t>
  </si>
  <si>
    <t>55;56;59.58507N</t>
  </si>
  <si>
    <t>7;43;16.86462E</t>
  </si>
  <si>
    <t>55;56;59.37492N</t>
  </si>
  <si>
    <t>7;43;15.97613E</t>
  </si>
  <si>
    <t>55;56;59.42424N</t>
  </si>
  <si>
    <t>7;43;17.39600E</t>
  </si>
  <si>
    <t>0880_OI104287_SE_CPT_065_S50_20230629115200 - 0001.db</t>
  </si>
  <si>
    <t>230629115133.SBD</t>
  </si>
  <si>
    <t>OI104287_SEROV1_ET2200SSS_CPT_065_S50.001.jsf</t>
  </si>
  <si>
    <t>003889_20230629_11.47_OI104287SEROV1SPRINTNAV500.bin</t>
  </si>
  <si>
    <t>55;57;05.30264N</t>
  </si>
  <si>
    <t>7;43;15.76725E</t>
  </si>
  <si>
    <t>55;57;05.12351N</t>
  </si>
  <si>
    <t>7;43;17.20982E</t>
  </si>
  <si>
    <t>55;57;05.71783N</t>
  </si>
  <si>
    <t>7;43;11.63006E</t>
  </si>
  <si>
    <t>55;57;05.45076N</t>
  </si>
  <si>
    <t>7;43;13.04569E</t>
  </si>
  <si>
    <t>0881_OI104287_SE_CPT_065_P23_20230629120953 - 0001.db</t>
  </si>
  <si>
    <t>230629120902.SBD</t>
  </si>
  <si>
    <t>OI104287_SEROV1_ET2200SSS_CPT_065_P23.002.jsf</t>
  </si>
  <si>
    <t>003890_20230629_12.02_OI104287SEROV1SPRINTNAV500.bin</t>
  </si>
  <si>
    <t>55;56;59.31838N</t>
  </si>
  <si>
    <t>7;43;11.85086E</t>
  </si>
  <si>
    <t>55;56;59.41609N</t>
  </si>
  <si>
    <t>7;43;13.24726E</t>
  </si>
  <si>
    <t>55;57;01.50669N</t>
  </si>
  <si>
    <t>7;43;15.34061E</t>
  </si>
  <si>
    <t>55;57;01.22296N</t>
  </si>
  <si>
    <t>7;43;15.73940E</t>
  </si>
  <si>
    <t>Transit to CPT_312, ROV in latch</t>
  </si>
  <si>
    <t>OI104287_SE_SVX2_SVP_20230629_1241_555766N_0074411E_073</t>
  </si>
  <si>
    <t>55;57;39.79396N</t>
  </si>
  <si>
    <t>7;44;06.85533E</t>
  </si>
  <si>
    <t>55;57;39.74855N</t>
  </si>
  <si>
    <t>7;44;07.46362E</t>
  </si>
  <si>
    <t>SVP_073</t>
  </si>
  <si>
    <t>55;57;40.49471N</t>
  </si>
  <si>
    <t>7;44;07.01651E</t>
  </si>
  <si>
    <t>55;57;40.08002N</t>
  </si>
  <si>
    <t>7;44;08.58612E</t>
  </si>
  <si>
    <t>0882_OI104287_SE_CPT_312_P50_20230629125251 - 0001.db</t>
  </si>
  <si>
    <t>230629125240.SBD</t>
  </si>
  <si>
    <t>OI104287_SEROV1_ET2200SSS_CPT_312_P50.001.jsf</t>
  </si>
  <si>
    <t>003893_20230629_12.47_OI104287SEROV1SPRINTNAV500.bin</t>
  </si>
  <si>
    <t>55;57;46.60347N</t>
  </si>
  <si>
    <t>7;44;06.87078E</t>
  </si>
  <si>
    <t>55;57;46.26979N</t>
  </si>
  <si>
    <t>7;44;08.37701E</t>
  </si>
  <si>
    <t>55;57;46.59835N</t>
  </si>
  <si>
    <t>7;44;07.41732E</t>
  </si>
  <si>
    <t>55;57;46.44224N</t>
  </si>
  <si>
    <t>7;44;08.88154E</t>
  </si>
  <si>
    <t>0883_OI104287_SE_CPT_312_P41_20230629130243 - 0001.db</t>
  </si>
  <si>
    <t>230629130234.SBD</t>
  </si>
  <si>
    <t>OI104287_SEROV1_ET2200SSS_CPT_312_P41.001.jsf</t>
  </si>
  <si>
    <t>003894_20230629_13.02_OI104287SEROV1SPRINTNAV500.bin</t>
  </si>
  <si>
    <t>55;57;40.32990N</t>
  </si>
  <si>
    <t>7;44;07.52937E</t>
  </si>
  <si>
    <t>55;57;40.30030N</t>
  </si>
  <si>
    <t>7;44;09.08431E</t>
  </si>
  <si>
    <t>55;57;39.99974N</t>
  </si>
  <si>
    <t>7;44;08.09675E</t>
  </si>
  <si>
    <t>55;57;40.04939N</t>
  </si>
  <si>
    <t>7;44;09.61267E</t>
  </si>
  <si>
    <t>0884_OI104287_SE_CPT_312_P32_20230629131311 - 0001.db</t>
  </si>
  <si>
    <t>230629131231.SBD</t>
  </si>
  <si>
    <t>OI104287_SEROV1_ET2200SSS_CPT_312_P32.001.jsf</t>
  </si>
  <si>
    <t>55;57;46.12598N</t>
  </si>
  <si>
    <t>7;44;07.93237E</t>
  </si>
  <si>
    <t>55;57;46.24218N</t>
  </si>
  <si>
    <t>7;44;09.40597E</t>
  </si>
  <si>
    <t>003895_20230629_13.17_OI104287SEROV1SPRINTNAV500.bin</t>
  </si>
  <si>
    <t>55;57;46.54666N</t>
  </si>
  <si>
    <t>7;44;08.51732E</t>
  </si>
  <si>
    <t>55;57;46.42066N</t>
  </si>
  <si>
    <t>7;44;09.92740E</t>
  </si>
  <si>
    <t>0885_OI104287_SE_CPT_312_P23_20230629132232 - 0001.db</t>
  </si>
  <si>
    <t>230629132228.SBD</t>
  </si>
  <si>
    <t>OI104287_SEROV1_ET2200SSS_CPT_312_P23.001.jsf</t>
  </si>
  <si>
    <t>55;57;40.18125N</t>
  </si>
  <si>
    <t>7;44;08.63785E</t>
  </si>
  <si>
    <t>55;57;40.24523N</t>
  </si>
  <si>
    <t>7;44;10.12232E</t>
  </si>
  <si>
    <t>55;57;40.46993N</t>
  </si>
  <si>
    <t>7;44;09.09785E</t>
  </si>
  <si>
    <t>55;57;40.04622N</t>
  </si>
  <si>
    <t>7;44;10.66155E</t>
  </si>
  <si>
    <t>0886_OI104287_SE_CPT_312_P14_20230629133431 - 0001.db</t>
  </si>
  <si>
    <t>230629133343.SBD</t>
  </si>
  <si>
    <t>OI104287_SEROV1_ET2200SSS_CPT_312_P14.001.jsf</t>
  </si>
  <si>
    <t>003896_20230629_13.32_OI104287SEROV1SPRINTNAV500.bin</t>
  </si>
  <si>
    <t>55;57;46.58975N</t>
  </si>
  <si>
    <t>7;44;08.96005E</t>
  </si>
  <si>
    <t>55;57;46.16085N</t>
  </si>
  <si>
    <t>7;44;10.47688E</t>
  </si>
  <si>
    <t>55;57;46.40335N</t>
  </si>
  <si>
    <t>7;44;09.48800E</t>
  </si>
  <si>
    <t>55;57;46.31882N</t>
  </si>
  <si>
    <t>7;44;10.97145E</t>
  </si>
  <si>
    <t>0887_OI104287_SE_CPT_312_P05_20230629134713 - 0001.db</t>
  </si>
  <si>
    <t>230629134655.SBD</t>
  </si>
  <si>
    <t>OI104287_SEROV1_ET2200SSS_CPT_312_P05.001.jsf</t>
  </si>
  <si>
    <t>55;57;40.33849N</t>
  </si>
  <si>
    <t>7;44;09.64314E</t>
  </si>
  <si>
    <t>55;57;40.26605N</t>
  </si>
  <si>
    <t>7;44;11.16366E</t>
  </si>
  <si>
    <t>003897_20230629_13.47_OI104287SEROV1SPRINTNAV500.bin</t>
  </si>
  <si>
    <t>55;57;40.43415N</t>
  </si>
  <si>
    <t>7;44;10.24749E</t>
  </si>
  <si>
    <t>55;57;40.09677N</t>
  </si>
  <si>
    <t>7;44;11.67844E</t>
  </si>
  <si>
    <t>0888_OI104287_SE_CPT_312_S05_20230629135825 - 0001.db</t>
  </si>
  <si>
    <t>230629135737.SBD</t>
  </si>
  <si>
    <t>OI104287_SEROV1_ET2200SSS_CPT_312_S05.001.jsf</t>
  </si>
  <si>
    <t>55;57;46.48639N</t>
  </si>
  <si>
    <t>7;44;09.97913E</t>
  </si>
  <si>
    <t>55;57;46.17489N</t>
  </si>
  <si>
    <t>7;44;11.48955E</t>
  </si>
  <si>
    <t>003898_20230629_14.02_OI104287SEROV1SPRINTNAV500.bin</t>
  </si>
  <si>
    <t>55;57;46.71309N</t>
  </si>
  <si>
    <t>7;44;10.60128E</t>
  </si>
  <si>
    <t>55;57;46.38053N</t>
  </si>
  <si>
    <t>7;44;12.00795E</t>
  </si>
  <si>
    <t>0889_OI104287_SE_CPT_312_S14_20230629140815 - 0001.db</t>
  </si>
  <si>
    <t>230629140739.SBD</t>
  </si>
  <si>
    <t>OI104287_SEROV1_ET2200SSS_CPT_312_S14.001.jsf</t>
  </si>
  <si>
    <t>55;57;40.68445N</t>
  </si>
  <si>
    <t>7;44;10.74828E</t>
  </si>
  <si>
    <t>55;57;40.31523N</t>
  </si>
  <si>
    <t>7;44;12.20137E</t>
  </si>
  <si>
    <t>55;57;40.39943N</t>
  </si>
  <si>
    <t>7;44;11.27444E</t>
  </si>
  <si>
    <t>55;57;40.13403N</t>
  </si>
  <si>
    <t>7;44;12.73185E</t>
  </si>
  <si>
    <t>0890_OI104287_SE_CPT_312_S23_20230629141841 - 0001.db</t>
  </si>
  <si>
    <t>230629141812.SBD</t>
  </si>
  <si>
    <t>OI104287_SEROV1_ET2200SSS_CPT_312_S23.001.jsf</t>
  </si>
  <si>
    <t>003899_20230629_14.17_OI104287SEROV1SPRINTNAV500.bin</t>
  </si>
  <si>
    <t>55;57;46.27270N</t>
  </si>
  <si>
    <t>7;44;11.09251E</t>
  </si>
  <si>
    <t>55;57;46.10956N</t>
  </si>
  <si>
    <t>7;44;12.53269E</t>
  </si>
  <si>
    <t>55;57;46.57754N</t>
  </si>
  <si>
    <t>7;44;11.65881E</t>
  </si>
  <si>
    <t>55;57;46.35277N</t>
  </si>
  <si>
    <t>7;44;13.04566E</t>
  </si>
  <si>
    <t>0891_OI104287_SE_CPT_312_S32_20230629142905 - 0001.db</t>
  </si>
  <si>
    <t>230629142838.SBD</t>
  </si>
  <si>
    <t>OI104287_SEROV1_ET2200SSS_CPT_312_S32.001.jsf</t>
  </si>
  <si>
    <t>55;57;40.61683N</t>
  </si>
  <si>
    <t>7;44;11.78208E</t>
  </si>
  <si>
    <t>55;57;40.33636N</t>
  </si>
  <si>
    <t>7;44;13.23486E</t>
  </si>
  <si>
    <t>003900_20230629_14.32_OI104287SEROV1SPRINTNAV500.bin</t>
  </si>
  <si>
    <t>55;57;40.45692N</t>
  </si>
  <si>
    <t>7;44;12.29950E</t>
  </si>
  <si>
    <t>55;57;40.14218N</t>
  </si>
  <si>
    <t>7;44;13.75779E</t>
  </si>
  <si>
    <t>0892_OI104287_SE_CPT_312_S41_20230629144002 - 0001.db</t>
  </si>
  <si>
    <t>230629143935.SBD</t>
  </si>
  <si>
    <t>OI104287_SEROV1_ET2200SSS_CPT_312_S41.001.jsf</t>
  </si>
  <si>
    <t>55;57;46.34138N</t>
  </si>
  <si>
    <t>7;44;12.13328E</t>
  </si>
  <si>
    <t>55;57;46.12238N</t>
  </si>
  <si>
    <t>7;44;13.56377E</t>
  </si>
  <si>
    <t>55;57;46.39606N</t>
  </si>
  <si>
    <t>7;44;12.71194E</t>
  </si>
  <si>
    <t>55;57;46.34372N</t>
  </si>
  <si>
    <t>7;44;14.07946E</t>
  </si>
  <si>
    <t>0893_OI104287_SE_CPT_312_S50_20230629145055 - 0001.db</t>
  </si>
  <si>
    <t>230629145028.SBD</t>
  </si>
  <si>
    <t>OI104287_SEROV1_ET2200SSS_CPT_312_S50.001.jsf</t>
  </si>
  <si>
    <t>003901_20230629_14.47_OI104287SEROV1SPRINTNAV500.bin</t>
  </si>
  <si>
    <t>55;57;40.32722N</t>
  </si>
  <si>
    <t>7;44;12.84824E</t>
  </si>
  <si>
    <t>55;57;40.30980N</t>
  </si>
  <si>
    <t>7;44;14.27559E</t>
  </si>
  <si>
    <t>55;57;38.92084N</t>
  </si>
  <si>
    <t>7;44;12.88202E</t>
  </si>
  <si>
    <t>55;57;38.74162N</t>
  </si>
  <si>
    <t>7;44;13.50855E</t>
  </si>
  <si>
    <t>ROV in latch. Transit to CPT_063</t>
  </si>
  <si>
    <t>OI104287_SE_SVX2_SVP_20230629_1531_555846N_0074600E_074</t>
  </si>
  <si>
    <t>55;58;28.02936N</t>
  </si>
  <si>
    <t>7;46;00.18699E</t>
  </si>
  <si>
    <t>55;58;27.80049N</t>
  </si>
  <si>
    <t>7;46;01.57978E</t>
  </si>
  <si>
    <t>SVP_074</t>
  </si>
  <si>
    <t>BM12</t>
  </si>
  <si>
    <t>BM13</t>
  </si>
  <si>
    <t>BM14</t>
  </si>
  <si>
    <t>BM15</t>
  </si>
  <si>
    <t>BM17</t>
  </si>
  <si>
    <t>55;58;28.71188N</t>
  </si>
  <si>
    <t>7;46;00.20933E</t>
  </si>
  <si>
    <t>55;58;28.27891N</t>
  </si>
  <si>
    <t>7;46;01.63077E</t>
  </si>
  <si>
    <t>0894_OI104287_SE_CPT_063_P50_20230629154404 - 0001.db</t>
  </si>
  <si>
    <t>230629154313.SBD</t>
  </si>
  <si>
    <t>OI104287_SEROV1_ET2200SSS_CPT_063_P50.001.jsf</t>
  </si>
  <si>
    <t>003904_20230629_15.32_OI104287SEROV1SPRINTNAV500.bin</t>
  </si>
  <si>
    <t>55;58;34.91181N</t>
  </si>
  <si>
    <t>7;46;00.01169E</t>
  </si>
  <si>
    <t>55;58;34.46944N</t>
  </si>
  <si>
    <t>7;46;01.43765E</t>
  </si>
  <si>
    <t>003905_20230629_15.47_OI104287SEROV1SPRINTNAV500.bin</t>
  </si>
  <si>
    <t>55;58;35.09312N</t>
  </si>
  <si>
    <t>7;46;00.66261E</t>
  </si>
  <si>
    <t>55;58;34.40109N</t>
  </si>
  <si>
    <t>7;46;01.95817E</t>
  </si>
  <si>
    <t>0895_OI104287_SE_CPT_063_P41_20230629155558 - 0001.db</t>
  </si>
  <si>
    <t>230629155522.SBD</t>
  </si>
  <si>
    <t>OI104287_SEROV1_ET2200SSS_CPT_063_P41.001.jsf</t>
  </si>
  <si>
    <t>55;58;28.67087N</t>
  </si>
  <si>
    <t>7;46;00.82295E</t>
  </si>
  <si>
    <t>55;58;28.15640N</t>
  </si>
  <si>
    <t>7;46;02.16064E</t>
  </si>
  <si>
    <t>55;58;28.31070N</t>
  </si>
  <si>
    <t>7;46;01.30683E</t>
  </si>
  <si>
    <t>55;58;28.18718N</t>
  </si>
  <si>
    <t>7;46;02.61357E</t>
  </si>
  <si>
    <t>0896_OI104287_SE_CPT_063_P32_20230629160648 - 0001.db</t>
  </si>
  <si>
    <t>230629160622.SBD</t>
  </si>
  <si>
    <t>OI104287_SEROV1_ET2200SSS_CPT_063_P32.001.jsf</t>
  </si>
  <si>
    <t>003906_20230629_16.02_OI104287SEROV1SPRINTNAV500.bin</t>
  </si>
  <si>
    <t>55;58;29.99450N</t>
  </si>
  <si>
    <t>7;46;01.24176E</t>
  </si>
  <si>
    <t>55;58;29.87999N</t>
  </si>
  <si>
    <t>7;46;02.53119E</t>
  </si>
  <si>
    <t>55;58;30.19803N</t>
  </si>
  <si>
    <t>7;46;01.24001E</t>
  </si>
  <si>
    <t>55;58;30.01019N</t>
  </si>
  <si>
    <t>7;46;02.50977E</t>
  </si>
  <si>
    <t>55;58;28.05567N</t>
  </si>
  <si>
    <t>7;46;01.28563E</t>
  </si>
  <si>
    <t>55;58;28.18371N</t>
  </si>
  <si>
    <t>7;46;02.67814E</t>
  </si>
  <si>
    <t>0897_OI104287_SE_CPT_063_P32_20230629162627 - 0001.db</t>
  </si>
  <si>
    <t>230629162608.SBD</t>
  </si>
  <si>
    <t>OI104287_SEROV1_ET2200SSS_CPT_063_P32.002.jsf</t>
  </si>
  <si>
    <t>003907_20230629_16.17_OI104287SEROV1SPRINTNAV500.bin</t>
  </si>
  <si>
    <t>55;58;34.16304N</t>
  </si>
  <si>
    <t>7;46;01.13540E</t>
  </si>
  <si>
    <t>55;58;34.20571N</t>
  </si>
  <si>
    <t>7;46;02.48895E</t>
  </si>
  <si>
    <t>003908_20230629_16.32_OI104287SEROV1SPRINTNAV500.bin</t>
  </si>
  <si>
    <t>POSmv Pos dropout</t>
  </si>
  <si>
    <t>55;58;34.91002N</t>
  </si>
  <si>
    <t>7;46;01.63086E</t>
  </si>
  <si>
    <t>55;58;34.45359N</t>
  </si>
  <si>
    <t>7;46;02.99407E</t>
  </si>
  <si>
    <t>0898_OI104287_SE_CPT_063_P23_20230629164453 - 0001.db</t>
  </si>
  <si>
    <t>230629164423.SBD</t>
  </si>
  <si>
    <t>OI104287_SEROV1_ET2200SSS_CPT_063_P23.001.jsf</t>
  </si>
  <si>
    <t>55;58;32.75837N</t>
  </si>
  <si>
    <t>7;46;01.71636E</t>
  </si>
  <si>
    <t>55;58;32.17464N</t>
  </si>
  <si>
    <t>7;46;03.07585E</t>
  </si>
  <si>
    <t>55;58;30.17202N</t>
  </si>
  <si>
    <t>7;46;01.77021E</t>
  </si>
  <si>
    <t>55;58;29.61687N</t>
  </si>
  <si>
    <t>7;46;03.15581E</t>
  </si>
  <si>
    <t>55;58;28.89104N</t>
  </si>
  <si>
    <t>7;46;01.82675E</t>
  </si>
  <si>
    <t>55;58;28.37547N</t>
  </si>
  <si>
    <t>7;46;03.19353E</t>
  </si>
  <si>
    <t>003909_20230629_16.47_OI104287SEROV1SPRINTNAV500.bin</t>
  </si>
  <si>
    <t>55;58;27.93425N</t>
  </si>
  <si>
    <t>7;46;02.32910E</t>
  </si>
  <si>
    <t>55;58;28.17436N</t>
  </si>
  <si>
    <t>7;46;03.71284E</t>
  </si>
  <si>
    <t>0899_OI104287_SE_CPT_063_P14_20230629165609 - 0001.db</t>
  </si>
  <si>
    <t>230629165530.SBD</t>
  </si>
  <si>
    <t>OI104287_SEROV1_ET2200SSS_CPT_063_P14.001.jsf</t>
  </si>
  <si>
    <t>55;58;34.42070N</t>
  </si>
  <si>
    <t>7;46;02.12415E</t>
  </si>
  <si>
    <t>55;58;34.18307N</t>
  </si>
  <si>
    <t>7;46;03.52153E</t>
  </si>
  <si>
    <t>55;58;35.65723N</t>
  </si>
  <si>
    <t>7;46;02.12187E</t>
  </si>
  <si>
    <t>55;58;35.02028N</t>
  </si>
  <si>
    <t>7;46;03.22400E</t>
  </si>
  <si>
    <t>ROV returning to TMS. Due to restart of PosMV needed.</t>
  </si>
  <si>
    <t>55;58;35.67031N</t>
  </si>
  <si>
    <t>7;46;02.11916E</t>
  </si>
  <si>
    <t>55;58;35.43578N</t>
  </si>
  <si>
    <t>7;46;02.68538E</t>
  </si>
  <si>
    <t>PosMV restarted</t>
  </si>
  <si>
    <t>55;58;35.66783N</t>
  </si>
  <si>
    <t>7;46;02.01861E</t>
  </si>
  <si>
    <t>55;58;35.43020N</t>
  </si>
  <si>
    <t>7;46;02.58852E</t>
  </si>
  <si>
    <t>Vessel move 18 m to W, 3 last lines rerun needed</t>
  </si>
  <si>
    <t>CPT_063_P32_RR0001</t>
  </si>
  <si>
    <t>55;58;35.28217N</t>
  </si>
  <si>
    <t>7;46;01.10069E</t>
  </si>
  <si>
    <t>55;58;34.51183N</t>
  </si>
  <si>
    <t>7;46;02.46209E</t>
  </si>
  <si>
    <t>0900_OI104287_SE_CPT_063_P32_RR0001_20230629173014 - 0001.db</t>
  </si>
  <si>
    <t>230629172936.SBD</t>
  </si>
  <si>
    <t>OI104287_SEROV1_ET2200SSS_CPT_063_P32_RR0001.001.jsf</t>
  </si>
  <si>
    <t>003911_20230629_17.17_OI104287SEROV1SPRINTNAV500.bin</t>
  </si>
  <si>
    <t>55;58;28.85516N</t>
  </si>
  <si>
    <t>7;46;01.32148E</t>
  </si>
  <si>
    <t>55;58;28.34560N</t>
  </si>
  <si>
    <t>7;46;02.67512E</t>
  </si>
  <si>
    <t>003912_20230629_17.32_OI104287SEROV1SPRINTNAV500.bin</t>
  </si>
  <si>
    <t>CPT_063_P23_RR0001</t>
  </si>
  <si>
    <t>55;58;28.11065N</t>
  </si>
  <si>
    <t>7;46;01.76741E</t>
  </si>
  <si>
    <t>55;58;28.16515N</t>
  </si>
  <si>
    <t>0901_OI104287_SE_CPT_063_P23_RR0001_20230629173940 - 0001.db</t>
  </si>
  <si>
    <t>230629173906.SBD</t>
  </si>
  <si>
    <t>OI104287_SEROV1_ET2200SSS_CPT_063_P23_RR0001.001.jsf</t>
  </si>
  <si>
    <t>55;58;34.20443N</t>
  </si>
  <si>
    <t>7;46;01.62098E</t>
  </si>
  <si>
    <t>55;58;34.22955N</t>
  </si>
  <si>
    <t>7;46;02.99800E</t>
  </si>
  <si>
    <t>CPT_063_P14_RR0001</t>
  </si>
  <si>
    <t>55;58;34.90093N</t>
  </si>
  <si>
    <t>7;46;02.17439E</t>
  </si>
  <si>
    <t>55;58;34.43368N</t>
  </si>
  <si>
    <t>7;46;03.52123E</t>
  </si>
  <si>
    <t>0902_OI104287_SE_CPT_063_P14_RR0001_20230629174907 - 0001.db</t>
  </si>
  <si>
    <t>230629174833.SBD</t>
  </si>
  <si>
    <t>OI104287_SEROV1_ET2200SSS_CPT_063_P14_RR0001.001.jsf</t>
  </si>
  <si>
    <t>003913_20230629_17.47_OI104287SEROV1SPRINTNAV500.bin</t>
  </si>
  <si>
    <t>55;58;29.02805N</t>
  </si>
  <si>
    <t>7;46;02.34285E</t>
  </si>
  <si>
    <t>55;58;28.39569N</t>
  </si>
  <si>
    <t>7;46;03.69684E</t>
  </si>
  <si>
    <t>55;58;27.97000N</t>
  </si>
  <si>
    <t>7;46;02.79773E</t>
  </si>
  <si>
    <t>55;58;28.15354N</t>
  </si>
  <si>
    <t>7;46;04.22913E</t>
  </si>
  <si>
    <t>0903_OI104287_SE_CPT_063_P05_20230629175803 - 0001.db</t>
  </si>
  <si>
    <t>230629175740.SBD</t>
  </si>
  <si>
    <t>OI104287_SEROV1_ET2200SSS_CPT_063_P05.001.jsf</t>
  </si>
  <si>
    <t>55;58;34.25138N</t>
  </si>
  <si>
    <t>7;46;02.58316E</t>
  </si>
  <si>
    <t>55;58;34.24146N</t>
  </si>
  <si>
    <t>7;46;04.05110E</t>
  </si>
  <si>
    <t>003914_20230629_18.02_OI104287SEROV1SPRINTNAV500.bin</t>
  </si>
  <si>
    <t>55;58;34.77934N</t>
  </si>
  <si>
    <t>7;46;03.18498E</t>
  </si>
  <si>
    <t>55;58;34.46687N</t>
  </si>
  <si>
    <t>7;46;04.55200E</t>
  </si>
  <si>
    <t>0904_OI104287_SE_CPT_063_S05_20230629180759 - 0001.db</t>
  </si>
  <si>
    <t>230629180722.SBD</t>
  </si>
  <si>
    <t>OI104287_SEROV1_ET2200SSS_CPT_063_S05.001.jsf</t>
  </si>
  <si>
    <t>55;58;28.67375N</t>
  </si>
  <si>
    <t>7;46;03.38231E</t>
  </si>
  <si>
    <t>55;58;28.35858N</t>
  </si>
  <si>
    <t>7;46;04.74784E</t>
  </si>
  <si>
    <t>55;58;28.18681N</t>
  </si>
  <si>
    <t>7;46;03.80207E</t>
  </si>
  <si>
    <t>55;58;28.11657N</t>
  </si>
  <si>
    <t>7;46;05.26262E</t>
  </si>
  <si>
    <t>0905_OI104287_SE_CPT_063_S14_20230629181812 - 0001.db</t>
  </si>
  <si>
    <t>230629181738.SBD</t>
  </si>
  <si>
    <t>OI104287_SEROV1_ET2200SSS_CPT_063_S14.001.jsf</t>
  </si>
  <si>
    <t>003915_20230629_18.17_OI104287SEROV1SPRINTNAV500.bin</t>
  </si>
  <si>
    <t>55;58;34.53450N</t>
  </si>
  <si>
    <t>7;46;03.62297E</t>
  </si>
  <si>
    <t>55;58;34.30091N</t>
  </si>
  <si>
    <t>7;46;05.07523E</t>
  </si>
  <si>
    <t>55;58;34.68554N</t>
  </si>
  <si>
    <t>7;46;04.19833E</t>
  </si>
  <si>
    <t>55;58;34.48950N</t>
  </si>
  <si>
    <t>7;46;05.59243E</t>
  </si>
  <si>
    <t>0906_OI104287_SE_CPT_063_S23_20230629182831 - 0001.db</t>
  </si>
  <si>
    <t>230629182804.SBD</t>
  </si>
  <si>
    <t>OI104287_SEROV1_ET2200SSS_CPT_063_S23.001.jsf</t>
  </si>
  <si>
    <t>55;58;28.56184N</t>
  </si>
  <si>
    <t>7;46;04.40358E</t>
  </si>
  <si>
    <t>55;58;28.41726N</t>
  </si>
  <si>
    <t>7;46;05.78706E</t>
  </si>
  <si>
    <t>003916_20230629_18.32_OI104287SEROV1SPRINTNAV500.bin</t>
  </si>
  <si>
    <t>55;58;28.40233N</t>
  </si>
  <si>
    <t>7;46;04.89812E</t>
  </si>
  <si>
    <t>55;58;28.18990N</t>
  </si>
  <si>
    <t>7;46;06.31150E</t>
  </si>
  <si>
    <t>0907_OI104287_SE_CPT_063_S32_20230629183828 - 0001.db</t>
  </si>
  <si>
    <t>230629183807.SBD</t>
  </si>
  <si>
    <t>OI104287_SEROV1_ET2200SSS_CPT_063_S32.001.jsf</t>
  </si>
  <si>
    <t>55;58;34.61428N</t>
  </si>
  <si>
    <t>7;46;04.65568E</t>
  </si>
  <si>
    <t>55;58;34.38449N</t>
  </si>
  <si>
    <t>7;46;06.12260E</t>
  </si>
  <si>
    <t>55;58;34.68258N</t>
  </si>
  <si>
    <t>7;46;05.23323E</t>
  </si>
  <si>
    <t>55;58;34.54955N</t>
  </si>
  <si>
    <t>7;46;06.64251E</t>
  </si>
  <si>
    <t>0908_OI104287_SE_CPT_063_S41_20230629184841 - 0001.db</t>
  </si>
  <si>
    <t>230629184809.SBD</t>
  </si>
  <si>
    <t>OI104287_SEROV1_ET2200SSS_CPT_063_S41.001.jsf</t>
  </si>
  <si>
    <t>003917_20230629_18.47_OI104287SEROV1SPRINTNAV500.bin</t>
  </si>
  <si>
    <t>55;58;28.56648N</t>
  </si>
  <si>
    <t>7;46;05.42654E</t>
  </si>
  <si>
    <t>55;58;28.41787N</t>
  </si>
  <si>
    <t>7;46;06.82658E</t>
  </si>
  <si>
    <t>55;58;28.57887N</t>
  </si>
  <si>
    <t>7;46;05.91283E</t>
  </si>
  <si>
    <t>55;58;28.19955N</t>
  </si>
  <si>
    <t>7;46;07.35917E</t>
  </si>
  <si>
    <t>0909_OI104287_SE_CPT_063_S50_20230629185849 - 0001.db</t>
  </si>
  <si>
    <t>230629185801.SBD</t>
  </si>
  <si>
    <t>OI104287_SEROV1_ET2200SSS_CPT_063_S50.001.jsf</t>
  </si>
  <si>
    <t>55;58;34.65245N</t>
  </si>
  <si>
    <t>7;46;05.62993E</t>
  </si>
  <si>
    <t>55;58;34.32098N</t>
  </si>
  <si>
    <t>7;46;07.17057E</t>
  </si>
  <si>
    <t>003918_20230629_19.02_OI104287SEROV1SPRINTNAV500.bin</t>
  </si>
  <si>
    <t>55;58;42.74024N</t>
  </si>
  <si>
    <t>7;46;04.98179E</t>
  </si>
  <si>
    <t>55;58;42.60986N</t>
  </si>
  <si>
    <t>7;46;04.38181E</t>
  </si>
  <si>
    <t>Transit to BH_078, ROV latched</t>
  </si>
  <si>
    <t>OI104287_SE_SVX2_SVP_20230629_1931_555893N_0074594E_075</t>
  </si>
  <si>
    <t>55;58;56.31176N</t>
  </si>
  <si>
    <t>7;45;56.88789E</t>
  </si>
  <si>
    <t>55;58;56.28359N</t>
  </si>
  <si>
    <t>7;45;55.48235E</t>
  </si>
  <si>
    <t>SVP_075</t>
  </si>
  <si>
    <t>55;58;58.92935N</t>
  </si>
  <si>
    <t>7;45;56.77854E</t>
  </si>
  <si>
    <t>55;58;58.99193N</t>
  </si>
  <si>
    <t>7;45;55.44704E</t>
  </si>
  <si>
    <t>0910_OI104287_SE_BH_078_S72_20230629194146 - 0001.db</t>
  </si>
  <si>
    <t>230629194132.SBD</t>
  </si>
  <si>
    <t>OI104287_SEROV1_ET2200SSS_BH_078_S72.001.jsf</t>
  </si>
  <si>
    <t>003920_20230629_19.32_OI104287SEROV1SPRINTNAV500.bin</t>
  </si>
  <si>
    <t>55;59;06.54711N</t>
  </si>
  <si>
    <t>7;45;56.62950E</t>
  </si>
  <si>
    <t>55;59;06.61335N</t>
  </si>
  <si>
    <t>7;45;55.19780E</t>
  </si>
  <si>
    <t>003921_20230629_19.47_OI104287SEROV1SPRINTNAV500.bin</t>
  </si>
  <si>
    <t>55;59;07.23053N</t>
  </si>
  <si>
    <t>7;45;56.11408E</t>
  </si>
  <si>
    <t>55;59;06.94331N</t>
  </si>
  <si>
    <t>7;45;54.67185E</t>
  </si>
  <si>
    <t>0911_OI104287_SE_BH_078_S63_20230629195252 - 0001.db</t>
  </si>
  <si>
    <t>230629195246.SBD</t>
  </si>
  <si>
    <t>OI104287_SEROV1_ET2200SSS_BH_078_S63.001.jsf</t>
  </si>
  <si>
    <t>55;58;59.41198N</t>
  </si>
  <si>
    <t>7;45;56.27097E</t>
  </si>
  <si>
    <t>55;58;59.20889N</t>
  </si>
  <si>
    <t>7;45;54.91536E</t>
  </si>
  <si>
    <t>55;58;58.86776N</t>
  </si>
  <si>
    <t>7;45;55.85398E</t>
  </si>
  <si>
    <t>55;58;59.03433N</t>
  </si>
  <si>
    <t>7;45;54.40510E</t>
  </si>
  <si>
    <t>0912_OI104287_SE_BH_078_S54_20230629200505 - 0001.db</t>
  </si>
  <si>
    <t>230629200411.SBD</t>
  </si>
  <si>
    <t>OI104287_SEROV1_ET2200SSS_BH_078_S54.001.jsf</t>
  </si>
  <si>
    <t>003922_20230629_20.02_OI104287SEROV1SPRINTNAV500.bin</t>
  </si>
  <si>
    <t>55;59;06.41685N</t>
  </si>
  <si>
    <t>7;45;55.58372E</t>
  </si>
  <si>
    <t>55;59;06.62014N</t>
  </si>
  <si>
    <t>7;45;54.16552E</t>
  </si>
  <si>
    <t>55;59;07.06651N</t>
  </si>
  <si>
    <t>7;45;55.07356E</t>
  </si>
  <si>
    <t>55;59;06.86636N</t>
  </si>
  <si>
    <t>7;45;53.64651E</t>
  </si>
  <si>
    <t>0913_OI104287_SE_BH_078_S45_20230629201538 - 0001.db</t>
  </si>
  <si>
    <t>230629201505.SBD</t>
  </si>
  <si>
    <t>OI104287_SEROV1_ET2200SSS_BH_078_S45.001.jsf</t>
  </si>
  <si>
    <t>55;58;59.40525N</t>
  </si>
  <si>
    <t>7;45;55.20335E</t>
  </si>
  <si>
    <t>55;58;59.20180N</t>
  </si>
  <si>
    <t>7;45;53.88489E</t>
  </si>
  <si>
    <t>003923_20230629_20.17_OI104287SEROV1SPRINTNAV500.bin</t>
  </si>
  <si>
    <t>55;58;58.80503N</t>
  </si>
  <si>
    <t>7;45;54.87745E</t>
  </si>
  <si>
    <t>55;58;58.96523N</t>
  </si>
  <si>
    <t>7;45;53.35472E</t>
  </si>
  <si>
    <t>0914_OI104287_SE_BH_078_S36_20230629203145 - 0001.db</t>
  </si>
  <si>
    <t>230629203117.SBD</t>
  </si>
  <si>
    <t>OI104287_SEROV1_ET2200SSS_BH_078_S36.001.jsf</t>
  </si>
  <si>
    <t>55;59;06.58987N</t>
  </si>
  <si>
    <t>7;45;54.68699E</t>
  </si>
  <si>
    <t>55;59;06.65831N</t>
  </si>
  <si>
    <t>7;45;53.11271E</t>
  </si>
  <si>
    <t>003924_20230629_20.32_OI104287SEROV1SPRINTNAV500.bin</t>
  </si>
  <si>
    <t>55;59;07.22839N</t>
  </si>
  <si>
    <t>7;45;54.00801E</t>
  </si>
  <si>
    <t>55;59;06.87466N</t>
  </si>
  <si>
    <t>7;45;52.59883E</t>
  </si>
  <si>
    <t>0915_OI104287_SE_BH_078_S27_20230629204454 - 0001.db</t>
  </si>
  <si>
    <t>230629204413.SBD</t>
  </si>
  <si>
    <t>OI104287_SEROV1_ET2200SSS_BH_078_S27.001.jsf</t>
  </si>
  <si>
    <t>55;58;59.18917N</t>
  </si>
  <si>
    <t>7;45;54.26002E</t>
  </si>
  <si>
    <t>55;58;59.18475N</t>
  </si>
  <si>
    <t>7;45;52.85321E</t>
  </si>
  <si>
    <t>003925_20230629_20.47_OI104287SEROV1SPRINTNAV500.bin</t>
  </si>
  <si>
    <t>55;58;58.78435N</t>
  </si>
  <si>
    <t>7;45;53.94413E</t>
  </si>
  <si>
    <t>55;58;59.00159N</t>
  </si>
  <si>
    <t>7;45;52.32304E</t>
  </si>
  <si>
    <t>0916_OI104287_SE_BH_078_S18_20230629205725 - 0001.db</t>
  </si>
  <si>
    <t>230629205654.SBD</t>
  </si>
  <si>
    <t>OI104287_SEROV1_ET2200SSS_BH_078_S18.001.jsf</t>
  </si>
  <si>
    <t>55;59;06.42749N</t>
  </si>
  <si>
    <t>7;45;53.70241E</t>
  </si>
  <si>
    <t>55;59;06.64941N</t>
  </si>
  <si>
    <t>7;45;52.07862E</t>
  </si>
  <si>
    <t>003926_20230629_21.02_OI104287SEROV1SPRINTNAV500.bin</t>
  </si>
  <si>
    <t>55;59;07.06595N</t>
  </si>
  <si>
    <t>7;45;53.05317E</t>
  </si>
  <si>
    <t>55;59;07.00019N</t>
  </si>
  <si>
    <t>7;45;51.56052E</t>
  </si>
  <si>
    <t>0917_OI104287_SE_BH_078_S09_20230629211034 - 0001.db</t>
  </si>
  <si>
    <t>230629211007.SBD</t>
  </si>
  <si>
    <t>OI104287_SEROV1_ET2200SSS_BH_078_S09.001.jsf</t>
  </si>
  <si>
    <t>55;58;59.29758N</t>
  </si>
  <si>
    <t>7;45;53.14639E</t>
  </si>
  <si>
    <t>55;58;59.19909N</t>
  </si>
  <si>
    <t>7;45;51.80252E</t>
  </si>
  <si>
    <t>003927_20230629_21.17_OI104287SEROV1SPRINTNAV500.bin</t>
  </si>
  <si>
    <t>55;58;59.18669N</t>
  </si>
  <si>
    <t>7;45;52.85843E</t>
  </si>
  <si>
    <t>55;58;58.99887N</t>
  </si>
  <si>
    <t>7;45;51.29045E</t>
  </si>
  <si>
    <t>0918_OI104287_SE_BH_078_C00_20230629212411 - 0001.db</t>
  </si>
  <si>
    <t>230629212305.SBD</t>
  </si>
  <si>
    <t>OI104287_SEROV1_ET2200SSS_BH_078_C00.001.jsf</t>
  </si>
  <si>
    <t>55;59;06.88165N</t>
  </si>
  <si>
    <t>7;45;52.64197E</t>
  </si>
  <si>
    <t>55;59;06.68380N</t>
  </si>
  <si>
    <t>7;45;51.05992E</t>
  </si>
  <si>
    <t>55;59;07.08381N</t>
  </si>
  <si>
    <t>7;45;52.13343E</t>
  </si>
  <si>
    <t>55;59;06.91298N</t>
  </si>
  <si>
    <t>7;45;50.51949E</t>
  </si>
  <si>
    <t>0919_OI104287_SE_BH_078_P09_20230629213759 - 0001.db</t>
  </si>
  <si>
    <t>230629213708.SBD</t>
  </si>
  <si>
    <t>OI104287_SEROV1_ET2200SSS_BH_078_P09.001.jsf</t>
  </si>
  <si>
    <t>003928_20230629_21.32_OI104287SEROV1SPRINTNAV500.bin</t>
  </si>
  <si>
    <t>55;58;59.38658N</t>
  </si>
  <si>
    <t>7;45;52.24628E</t>
  </si>
  <si>
    <t>55;58;59.21266N</t>
  </si>
  <si>
    <t>7;45;50.76722E</t>
  </si>
  <si>
    <t>55;58;59.02205N</t>
  </si>
  <si>
    <t>7;45;51.73914E</t>
  </si>
  <si>
    <t>55;58;58.96613N</t>
  </si>
  <si>
    <t>7;45;50.25244E</t>
  </si>
  <si>
    <t>0920_OI104287_SE_BH_078_P18_20230629215038 - 0001.db</t>
  </si>
  <si>
    <t>230629215008.SBD</t>
  </si>
  <si>
    <t>OI104287_SEROV1_ET2200SSS_BH_078_P18.001.jsf</t>
  </si>
  <si>
    <t>003929_20230629_21.47_OI104287SEROV1SPRINTNAV500.bin</t>
  </si>
  <si>
    <t>55;59;06.61287N</t>
  </si>
  <si>
    <t>7;45;51.53526E</t>
  </si>
  <si>
    <t>55;59;06.62164N</t>
  </si>
  <si>
    <t>7;45;50.00350E</t>
  </si>
  <si>
    <t>55;59;07.07733N</t>
  </si>
  <si>
    <t>7;45;50.99632E</t>
  </si>
  <si>
    <t>55;59;06.83679N</t>
  </si>
  <si>
    <t>7;45;49.48268E</t>
  </si>
  <si>
    <t>0921_OI104287_SE_BH_078_P27_20230629220250 - 0001.db</t>
  </si>
  <si>
    <t>230629220233.SBD</t>
  </si>
  <si>
    <t>OI104287_SEROV1_ET2200SSS_BH_078_P27.001.jsf</t>
  </si>
  <si>
    <t>003930_20230629_22.02_OI104287SEROV1SPRINTNAV500.bin</t>
  </si>
  <si>
    <t>55;58;59.42876N</t>
  </si>
  <si>
    <t>7;45;51.19151E</t>
  </si>
  <si>
    <t>55;58;59.17012N</t>
  </si>
  <si>
    <t>7;45;49.72408E</t>
  </si>
  <si>
    <t>55;58;59.00771N</t>
  </si>
  <si>
    <t>7;45;50.85889E</t>
  </si>
  <si>
    <t>55;58;59.01608N</t>
  </si>
  <si>
    <t>7;45;49.20718E</t>
  </si>
  <si>
    <t>0922_OI104287_SE_BH_078_P36_20230629221640 - 0001.db</t>
  </si>
  <si>
    <t>230629221600.SBD</t>
  </si>
  <si>
    <t>OI104287_SEROV1_ET2200SSS_BH_078_P36.001.jsf</t>
  </si>
  <si>
    <t>55;59;06.51200N</t>
  </si>
  <si>
    <t>7;45;50.60644E</t>
  </si>
  <si>
    <t>55;59;06.58574N</t>
  </si>
  <si>
    <t>7;45;48.95432E</t>
  </si>
  <si>
    <t>003931_20230629_22.17_OI104287SEROV1SPRINTNAV500.bin</t>
  </si>
  <si>
    <t>55;59;06.87160N</t>
  </si>
  <si>
    <t>7;45;50.08961E</t>
  </si>
  <si>
    <t>55;59;06.78730N</t>
  </si>
  <si>
    <t>7;45;48.43742E</t>
  </si>
  <si>
    <t>0923_OI104287_SE_BH_078_P45_20230629222904 - 0001.db</t>
  </si>
  <si>
    <t>230629222840.SBD</t>
  </si>
  <si>
    <t>OI104287_SEROV1_ET2200SSS_BH_078_P45.001.jsf</t>
  </si>
  <si>
    <t>55;58;59.38153N</t>
  </si>
  <si>
    <t>7;45;50.09410E</t>
  </si>
  <si>
    <t>55;58;59.15412N</t>
  </si>
  <si>
    <t>7;45;48.69149E</t>
  </si>
  <si>
    <t>003932_20230629_22.32_OI104287SEROV1SPRINTNAV500.bin</t>
  </si>
  <si>
    <t>55;58;58.94035N</t>
  </si>
  <si>
    <t>7;45;49.82812E</t>
  </si>
  <si>
    <t>55;58;58.95934N</t>
  </si>
  <si>
    <t>7;45;48.17551E</t>
  </si>
  <si>
    <t>0924_OI104287_SE_BH_078_P54_20230629224132 - 0001.db</t>
  </si>
  <si>
    <t>230629224108.SBD</t>
  </si>
  <si>
    <t>OI104287_SEROV1_ET2200SSS_BH_078_P54.001.jsf</t>
  </si>
  <si>
    <t>55;59;06.48904N</t>
  </si>
  <si>
    <t>7;45;49.63947E</t>
  </si>
  <si>
    <t>55;59;06.60444N</t>
  </si>
  <si>
    <t>7;45;47.92777E</t>
  </si>
  <si>
    <t>003933_20230629_22.47_OI104287SEROV1SPRINTNAV500.bin</t>
  </si>
  <si>
    <t>55;59;07.12388N</t>
  </si>
  <si>
    <t>7;45;49.00956E</t>
  </si>
  <si>
    <t>55;59;06.79937N</t>
  </si>
  <si>
    <t>7;45;47.39760E</t>
  </si>
  <si>
    <t>0925_OI104287_SE_BH_078_P63_20230629225306 - 0001.db</t>
  </si>
  <si>
    <t>230629225239.SBD</t>
  </si>
  <si>
    <t>OI104287_SEROV1_ET2200SSS_BH_078_P63.001.jsf</t>
  </si>
  <si>
    <t>55;58;59.44203N</t>
  </si>
  <si>
    <t>7;45;49.09065E</t>
  </si>
  <si>
    <t>55;58;59.12862N</t>
  </si>
  <si>
    <t>7;45;47.65680E</t>
  </si>
  <si>
    <t>55;58;59.00438N</t>
  </si>
  <si>
    <t>7;45;48.67539E</t>
  </si>
  <si>
    <t>55;58;59.10011N</t>
  </si>
  <si>
    <t>7;45;47.12482E</t>
  </si>
  <si>
    <t>0926_OI104287_SE_BH_078_P72_20230629230605 - 0001.db</t>
  </si>
  <si>
    <t>230629230528.SBD</t>
  </si>
  <si>
    <t>OI104287_SEROV1_ET2200SSS_BH_078_P72.001.jsf</t>
  </si>
  <si>
    <t>003934_20230629_23.02_OI104287SEROV1SPRINTNAV500.bin</t>
  </si>
  <si>
    <t>55;59;06.86477N</t>
  </si>
  <si>
    <t>7;45;48.48843E</t>
  </si>
  <si>
    <t>55;59;06.53927N</t>
  </si>
  <si>
    <t>7;45;46.88493E</t>
  </si>
  <si>
    <t>55;59;07.87290N</t>
  </si>
  <si>
    <t>7;45;48.47215E</t>
  </si>
  <si>
    <t>55;59;07.51331N</t>
  </si>
  <si>
    <t>7;45;47.00170E</t>
  </si>
  <si>
    <t>Weather Update: WS 21knots, WG 23knots, WH  1.5-2m</t>
  </si>
  <si>
    <t>55;59;07.88873N</t>
  </si>
  <si>
    <t>7;45;48.59941E</t>
  </si>
  <si>
    <t>55;59;07.71458N</t>
  </si>
  <si>
    <t>7;45;47.39941E</t>
  </si>
  <si>
    <t xml:space="preserve">Recover WROV to deck </t>
  </si>
  <si>
    <t>55;59;07.88569N</t>
  </si>
  <si>
    <t>7;45;48.45530E</t>
  </si>
  <si>
    <t>55;59;07.75018N</t>
  </si>
  <si>
    <t>7;45;47.87014E</t>
  </si>
  <si>
    <t>55;59;33.88403N</t>
  </si>
  <si>
    <t>7;45;46.11970E</t>
  </si>
  <si>
    <t>55;59;33.87452N</t>
  </si>
  <si>
    <t>7;45;45.47576E</t>
  </si>
  <si>
    <t>Transit to CPT_105</t>
  </si>
  <si>
    <t>WROV on deck EOD #026</t>
  </si>
  <si>
    <t>56;00;05.45059N</t>
  </si>
  <si>
    <t>7;45;58.48428E</t>
  </si>
  <si>
    <t>56;00;05.30781N</t>
  </si>
  <si>
    <t>7;45;57.87189E</t>
  </si>
  <si>
    <t>56;00;05.48249N</t>
  </si>
  <si>
    <t>7;45;58.37558E</t>
  </si>
  <si>
    <t>56;00;05.24836N</t>
  </si>
  <si>
    <t>7;45;57.85409E</t>
  </si>
  <si>
    <t>WROV off deck SOD #027</t>
  </si>
  <si>
    <t>OI104287_SE_SVX2_SVP_20230630_0011_560009N_0074597E_076</t>
  </si>
  <si>
    <t>56;00;05.50924N</t>
  </si>
  <si>
    <t>7;45;58.40531E</t>
  </si>
  <si>
    <t>56;00;05.24414N</t>
  </si>
  <si>
    <t>7;45;57.70502E</t>
  </si>
  <si>
    <t>SVP_076</t>
  </si>
  <si>
    <t>56;00;06.75427N</t>
  </si>
  <si>
    <t>7;45;56.09138E</t>
  </si>
  <si>
    <t>56;00;06.23342N</t>
  </si>
  <si>
    <t>7;45;54.85441E</t>
  </si>
  <si>
    <t>0927_OI104287_SE_CPT_105_P50_20230630002257 - 0001.db</t>
  </si>
  <si>
    <t>230630002218.SBD</t>
  </si>
  <si>
    <t>OI104287_SEROV1_ET2200SSS_CPT_105_P50.001.jsf</t>
  </si>
  <si>
    <t>003939_20230630_00.17_OI104287SEROV1SPRINTNAV500.bin</t>
  </si>
  <si>
    <t>56;00;10.96828N</t>
  </si>
  <si>
    <t>7;45;48.33410E</t>
  </si>
  <si>
    <t>56;00;10.42923N</t>
  </si>
  <si>
    <t>7;45;47.09464E</t>
  </si>
  <si>
    <t>56;00;11.34869N</t>
  </si>
  <si>
    <t>7;45;48.18227E</t>
  </si>
  <si>
    <t>56;00;10.97133N</t>
  </si>
  <si>
    <t>7;45;46.84962E</t>
  </si>
  <si>
    <t>0928_OI104287_SE_CPT_105_P41_20230630003324 - 0001.db</t>
  </si>
  <si>
    <t>230630003313.SBD</t>
  </si>
  <si>
    <t>OI104287_SEROV1_ET2200SSS_CPT_105_P41.001.jsf</t>
  </si>
  <si>
    <t>003940_20230630_00.32_OI104287SEROV1SPRINTNAV500.bin</t>
  </si>
  <si>
    <t>56;00;06.97027N</t>
  </si>
  <si>
    <t>7;45;56.36383E</t>
  </si>
  <si>
    <t>56;00;06.55690N</t>
  </si>
  <si>
    <t>7;45;55.00196E</t>
  </si>
  <si>
    <t>56;00;07.12142N</t>
  </si>
  <si>
    <t>7;45;56.77355E</t>
  </si>
  <si>
    <t>56;00;06.74730N</t>
  </si>
  <si>
    <t>7;45;55.40540E</t>
  </si>
  <si>
    <t>0929_OI104287_SE_CPT_105_P32_20230630004610 - 0001.db</t>
  </si>
  <si>
    <t>230630004521.SBD</t>
  </si>
  <si>
    <t>OI104287_SEROV1_ET2200SSS_CPT_105_P32.001.jsf</t>
  </si>
  <si>
    <t>56;00;11.25918N</t>
  </si>
  <si>
    <t>7;45;49.14893E</t>
  </si>
  <si>
    <t>56;00;10.81728N</t>
  </si>
  <si>
    <t>7;45;47.88462E</t>
  </si>
  <si>
    <t>003941_20230630_00.47_OI104287SEROV1SPRINTNAV500.bin</t>
  </si>
  <si>
    <t>56;00;11.56195N</t>
  </si>
  <si>
    <t>7;45;49.19090E</t>
  </si>
  <si>
    <t>56;00;11.14393N</t>
  </si>
  <si>
    <t>7;45;48.04454E</t>
  </si>
  <si>
    <t>0930_OI104287_SE_CPT_105_P23_20230630005813 - 0001.db</t>
  </si>
  <si>
    <t>230630005742.SBD</t>
  </si>
  <si>
    <t>OI104287_SEROV1_ET2200SSS_CPT_105_P23.001.jsf</t>
  </si>
  <si>
    <t>56;00;07.44233N</t>
  </si>
  <si>
    <t>7;45;56.76936E</t>
  </si>
  <si>
    <t>56;00;07.02189N</t>
  </si>
  <si>
    <t>7;45;55.65736E</t>
  </si>
  <si>
    <t>003942_20230630_01.02_OI104287SEROV1SPRINTNAV500.bin</t>
  </si>
  <si>
    <t>56;00;07.53099N</t>
  </si>
  <si>
    <t>7;45;57.65271E</t>
  </si>
  <si>
    <t>56;00;07.14093N</t>
  </si>
  <si>
    <t>7;45;56.15645E</t>
  </si>
  <si>
    <t>0931_OI104287_SE_CPT_105_P14_20230630010830 - 0001.db</t>
  </si>
  <si>
    <t>230630010803.SBD</t>
  </si>
  <si>
    <t>OI104287_SEROV1_ET2200SSS_CPT_105_P14.001.jsf</t>
  </si>
  <si>
    <t>56;00;11.69543N</t>
  </si>
  <si>
    <t>7;45;49.99641E</t>
  </si>
  <si>
    <t>56;00;11.33976N</t>
  </si>
  <si>
    <t>7;45;48.39427E</t>
  </si>
  <si>
    <t>56;00;12.11924N</t>
  </si>
  <si>
    <t>7;45;50.01261E</t>
  </si>
  <si>
    <t>56;00;11.64362N</t>
  </si>
  <si>
    <t>7;45;48.60339E</t>
  </si>
  <si>
    <t>0932_OI104287_SE_CPT_105_P05_20230630012003 - 0001.db</t>
  </si>
  <si>
    <t>230630011935.SBD</t>
  </si>
  <si>
    <t>OI104287_SEROV1_ET2200SSS_CPT_105_P05.001.jsf</t>
  </si>
  <si>
    <t>003943_20230630_01.17_OI104287SEROV1SPRINTNAV500.bin</t>
  </si>
  <si>
    <t>56;00;08.02812N</t>
  </si>
  <si>
    <t>7;45;57.43073E</t>
  </si>
  <si>
    <t>56;00;07.44751N</t>
  </si>
  <si>
    <t>7;45;56.36164E</t>
  </si>
  <si>
    <t>56;00;07.83191N</t>
  </si>
  <si>
    <t>7;45;58.62812E</t>
  </si>
  <si>
    <t>56;00;07.49201N</t>
  </si>
  <si>
    <t>7;45;56.98264E</t>
  </si>
  <si>
    <t>0933_OI104287_SE_CPT_105_S05_20230630013115 - 0001.db</t>
  </si>
  <si>
    <t>230630013011.SBD</t>
  </si>
  <si>
    <t>OI104287_SEROV1_ET2200SSS_CPT_105_S05.001.jsf</t>
  </si>
  <si>
    <t>56;00;11.98658N</t>
  </si>
  <si>
    <t>7;45;50.90747E</t>
  </si>
  <si>
    <t>56;00;11.78288N</t>
  </si>
  <si>
    <t>7;45;49.07140E</t>
  </si>
  <si>
    <t>003944_20230630_01.32_OI104287SEROV1SPRINTNAV500.bin</t>
  </si>
  <si>
    <t>56;00;12.30239N</t>
  </si>
  <si>
    <t>7;45;50.97969E</t>
  </si>
  <si>
    <t>56;00;11.88276N</t>
  </si>
  <si>
    <t>7;45;49.63959E</t>
  </si>
  <si>
    <t>0934_OI104287_SE_CPT_105_S14_20230630014244 - 0001.db</t>
  </si>
  <si>
    <t>230630014213.SBD</t>
  </si>
  <si>
    <t>OI104287_SEROV1_ET2200SSS_CPT_105_S14.001.jsf</t>
  </si>
  <si>
    <t>56;00;08.17511N</t>
  </si>
  <si>
    <t>7;45;58.54450E</t>
  </si>
  <si>
    <t>56;00;07.67789N</t>
  </si>
  <si>
    <t>7;45;57.41655E</t>
  </si>
  <si>
    <t>003945_20230630_01.47_OI104287SEROV1SPRINTNAV500.bin</t>
  </si>
  <si>
    <t>56;00;08.44081N</t>
  </si>
  <si>
    <t>7;45;59.00696E</t>
  </si>
  <si>
    <t>56;00;08.02867N</t>
  </si>
  <si>
    <t>7;45;57.50527E</t>
  </si>
  <si>
    <t>0935_OI104287_SE_CPT_105_S23_20230630015225 - 0001.db</t>
  </si>
  <si>
    <t>230630015137.SBD</t>
  </si>
  <si>
    <t>OI104287_SEROV1_ET2200SSS_CPT_105_S23.001.jsf</t>
  </si>
  <si>
    <t>56;00;12.46349N</t>
  </si>
  <si>
    <t>7;45;51.57425E</t>
  </si>
  <si>
    <t>56;00;12.06441N</t>
  </si>
  <si>
    <t>7;45;50.03880E</t>
  </si>
  <si>
    <t>56;00;12.92367N</t>
  </si>
  <si>
    <t>7;45;51.33348E</t>
  </si>
  <si>
    <t>56;00;12.34066N</t>
  </si>
  <si>
    <t>7;45;50.28412E</t>
  </si>
  <si>
    <t>0936_OI104287_SE_CPT_105_S32_20230630020136 - 0001.db</t>
  </si>
  <si>
    <t>230630020108.SBD</t>
  </si>
  <si>
    <t>OI104287_SEROV1_ET2200SSS_CPT_105_S32.002.jsf</t>
  </si>
  <si>
    <t>56;00;08.44139N</t>
  </si>
  <si>
    <t>7;45;59.50784E</t>
  </si>
  <si>
    <t>56;00;08.16567N</t>
  </si>
  <si>
    <t>7;45;57.99893E</t>
  </si>
  <si>
    <t>003946_20230630_02.02_OI104287SEROV1SPRINTNAV500.bin</t>
  </si>
  <si>
    <t>56;00;08.75487N</t>
  </si>
  <si>
    <t>7;45;59.68905E</t>
  </si>
  <si>
    <t>56;00;08.46817N</t>
  </si>
  <si>
    <t>7;45;58.19537E</t>
  </si>
  <si>
    <t>0937_OI104287_SE_CPT_105_S41_20230630021202 - 0001.db</t>
  </si>
  <si>
    <t>230630021123.SBD</t>
  </si>
  <si>
    <t>OI104287_SEROV1_ET2200SSS_CPT_105_S41.001.jsf</t>
  </si>
  <si>
    <t>56;00;12.76032N</t>
  </si>
  <si>
    <t>7;45;52.28396E</t>
  </si>
  <si>
    <t>56;00;12.49938N</t>
  </si>
  <si>
    <t>7;45;50.74791E</t>
  </si>
  <si>
    <t>56;00;13.31670N</t>
  </si>
  <si>
    <t>7;45;52.00002E</t>
  </si>
  <si>
    <t>56;00;12.75768N</t>
  </si>
  <si>
    <t>7;45;51.02642E</t>
  </si>
  <si>
    <t>0938_OI104287_SE_CPT_105_S50_20230630022118 - 0001.db</t>
  </si>
  <si>
    <t>230630022057.SBD</t>
  </si>
  <si>
    <t>OI104287_SEROV1_ET2200SSS_CPT_105_S50.001.jsf</t>
  </si>
  <si>
    <t>003947_20230630_02.17_OI104287SEROV1SPRINTNAV500.bin</t>
  </si>
  <si>
    <t>56;00;09.38523N</t>
  </si>
  <si>
    <t>7;45;59.13998E</t>
  </si>
  <si>
    <t>56;00;08.79572N</t>
  </si>
  <si>
    <t>7;45;58.34805E</t>
  </si>
  <si>
    <t>56;00;08.95833N</t>
  </si>
  <si>
    <t>7;45;59.94740E</t>
  </si>
  <si>
    <t>56;00;08.73718N</t>
  </si>
  <si>
    <t>7;45;59.41775E</t>
  </si>
  <si>
    <t>WROV on deck EOD #027</t>
  </si>
  <si>
    <t>56;00;08.96284N</t>
  </si>
  <si>
    <t>7;45;59.87930E</t>
  </si>
  <si>
    <t>56;00;08.76072N</t>
  </si>
  <si>
    <t>7;45;59.35348E</t>
  </si>
  <si>
    <t>Transit to CPT_198</t>
  </si>
  <si>
    <t>56;02;13.87251N</t>
  </si>
  <si>
    <t>7;45;19.32628E</t>
  </si>
  <si>
    <t>56;02;13.70150N</t>
  </si>
  <si>
    <t>7;45;18.74265E</t>
  </si>
  <si>
    <t>WROV off deck SOD #028</t>
  </si>
  <si>
    <t>OI104287_SE_SVX2_SVP_20230630_0336_560223N_0074532E_077</t>
  </si>
  <si>
    <t>56;02;13.85032N</t>
  </si>
  <si>
    <t>7;45;19.28404E</t>
  </si>
  <si>
    <t>56;02;13.11943N</t>
  </si>
  <si>
    <t>7;45;17.38388E</t>
  </si>
  <si>
    <t>SVP_077</t>
  </si>
  <si>
    <t>56;02;14.44814N</t>
  </si>
  <si>
    <t>7;45;17.36132E</t>
  </si>
  <si>
    <t>56;02;14.01185N</t>
  </si>
  <si>
    <t>7;45;15.90954E</t>
  </si>
  <si>
    <t>0939_OI104287_SE_CPT_198_P50_20230630034829 - 0001.db</t>
  </si>
  <si>
    <t>230630034741.SBD</t>
  </si>
  <si>
    <t>OI104287_SEROV1_ET2200SSS_CPT_198_P50.001.jsf</t>
  </si>
  <si>
    <t>003953_20230630_03.47_OI104287SEROV1SPRINTNAV500.bin</t>
  </si>
  <si>
    <t>56;02;18.92202N</t>
  </si>
  <si>
    <t>7;45;09.65343E</t>
  </si>
  <si>
    <t>56;02;18.25353N</t>
  </si>
  <si>
    <t>7;45;08.05412E</t>
  </si>
  <si>
    <t>56;02;19.03295N</t>
  </si>
  <si>
    <t>7;45;09.50268E</t>
  </si>
  <si>
    <t>56;02;18.49402N</t>
  </si>
  <si>
    <t>7;45;08.37578E</t>
  </si>
  <si>
    <t>0940_OI104287_SE_CPT_198_P41_20230630040338 - 0001.db</t>
  </si>
  <si>
    <t>230630040305.SBD</t>
  </si>
  <si>
    <t>OI104287_SEROV1_ET2200SSS_CPT_198_P41.001.jsf</t>
  </si>
  <si>
    <t>003954_20230630_04.02_OI104287SEROV1SPRINTNAV500.bin</t>
  </si>
  <si>
    <t>56;02;14.94789N</t>
  </si>
  <si>
    <t>7;45;16.48881E</t>
  </si>
  <si>
    <t>56;02;14.34558N</t>
  </si>
  <si>
    <t>7;45;16.05619E</t>
  </si>
  <si>
    <t>56;02;14.85671N</t>
  </si>
  <si>
    <t>7;45;17.99925E</t>
  </si>
  <si>
    <t>56;02;14.39326N</t>
  </si>
  <si>
    <t>7;45;16.72124E</t>
  </si>
  <si>
    <t>0941_OI104287_SE_CPT_198_P32_20230630041704 - 0001.db</t>
  </si>
  <si>
    <t>230630041622.SBD</t>
  </si>
  <si>
    <t>OI104287_SEROV1_ET2200SSS_CPT_198_P32.001.jsf</t>
  </si>
  <si>
    <t>56;02;19.39067N</t>
  </si>
  <si>
    <t>7;45;09.56868E</t>
  </si>
  <si>
    <t>56;02;18.77797N</t>
  </si>
  <si>
    <t>7;45;08.59877E</t>
  </si>
  <si>
    <t>003955_20230630_04.17_OI104287SEROV1SPRINTNAV500.bin</t>
  </si>
  <si>
    <t>56;02;19.27010N</t>
  </si>
  <si>
    <t>7;45;10.58532E</t>
  </si>
  <si>
    <t>56;02;18.93850N</t>
  </si>
  <si>
    <t>7;45;09.05019E</t>
  </si>
  <si>
    <t>0942_OI104287_SE_CPT_198_P23_20230630042856 - 0001.db</t>
  </si>
  <si>
    <t>230630042812.SBD</t>
  </si>
  <si>
    <t>OI104287_SEROV1_ET2200SSS_CPT_198_P23.001.jsf</t>
  </si>
  <si>
    <t>56;02;15.08978N</t>
  </si>
  <si>
    <t>7;45;18.33463E</t>
  </si>
  <si>
    <t>56;02;14.74555N</t>
  </si>
  <si>
    <t>7;45;16.81901E</t>
  </si>
  <si>
    <t>003956_20230630_04.32_OI104287SEROV1SPRINTNAV500.bin</t>
  </si>
  <si>
    <t>56;02;15.35796N</t>
  </si>
  <si>
    <t>7;45;18.54654E</t>
  </si>
  <si>
    <t>56;02;14.83064N</t>
  </si>
  <si>
    <t>7;45;17.41556E</t>
  </si>
  <si>
    <t>0943_OI104287_SE_CPT_198_P14_20230630044046 - 0001.db</t>
  </si>
  <si>
    <t>230630044003.SBD</t>
  </si>
  <si>
    <t>OI104287_SEROV1_ET2200SSS_CPT_198_P14.001.jsf</t>
  </si>
  <si>
    <t>56;02;19.54907N</t>
  </si>
  <si>
    <t>7;45;10.77142E</t>
  </si>
  <si>
    <t>56;02;19.00443N</t>
  </si>
  <si>
    <t>7;45;09.68477E</t>
  </si>
  <si>
    <t>56;02;19.84576N</t>
  </si>
  <si>
    <t>7;45;11.03882E</t>
  </si>
  <si>
    <t>56;02;19.34012N</t>
  </si>
  <si>
    <t>7;45;09.81512E</t>
  </si>
  <si>
    <t>0944_OI104287_SE_CPT_198_P05_20230630045139 - 0001.db</t>
  </si>
  <si>
    <t>230630045135.SBD</t>
  </si>
  <si>
    <t>OI104287_SEROV1_ET2200SSS_CPT_198_P05.001.jsf</t>
  </si>
  <si>
    <t>003957_20230630_04.47_OI104287SEROV1SPRINTNAV500.bin</t>
  </si>
  <si>
    <t>56;02;15.39404N</t>
  </si>
  <si>
    <t>7;45;19.21597E</t>
  </si>
  <si>
    <t>56;02;15.17524N</t>
  </si>
  <si>
    <t>7;45;17.53053E</t>
  </si>
  <si>
    <t>56;02;15.64200N</t>
  </si>
  <si>
    <t>7;45;19.46490E</t>
  </si>
  <si>
    <t>56;02;15.25415N</t>
  </si>
  <si>
    <t>7;45;18.11834E</t>
  </si>
  <si>
    <t>0945_OI104287_SE_CPT_198_S05_20230630050519 - 0001.db</t>
  </si>
  <si>
    <t>230630050448.SBD</t>
  </si>
  <si>
    <t>OI104287_SEROV1_ET2200SSS_CPT_198_S05.001.jsf</t>
  </si>
  <si>
    <t>003958_20230630_05.02_OI104287SEROV1SPRINTNAV500.bin</t>
  </si>
  <si>
    <t>56;02;20.04236N</t>
  </si>
  <si>
    <t>7;45;11.35431E</t>
  </si>
  <si>
    <t>56;02;19.64353N</t>
  </si>
  <si>
    <t>7;45;09.99828E</t>
  </si>
  <si>
    <t>56;02;20.32098N</t>
  </si>
  <si>
    <t>7;45;11.53701E</t>
  </si>
  <si>
    <t>56;02;19.82835N</t>
  </si>
  <si>
    <t>7;45;10.41560E</t>
  </si>
  <si>
    <t>0946_OI104287_SE_CPT_198_S14_20230630051829 - 0001.db</t>
  </si>
  <si>
    <t>230630051752.SBD</t>
  </si>
  <si>
    <t>OI104287_SEROV1_ET2200SSS_CPT_198_S14.001.jsf</t>
  </si>
  <si>
    <t>003959_20230630_05.17_OI104287SEROV1SPRINTNAV500.bin</t>
  </si>
  <si>
    <t>56;02;16.00762N</t>
  </si>
  <si>
    <t>7;45;19.66046E</t>
  </si>
  <si>
    <t>56;02;15.58984N</t>
  </si>
  <si>
    <t>7;45;18.24628E</t>
  </si>
  <si>
    <t>56;02;15.96481N</t>
  </si>
  <si>
    <t>7;45;20.38250E</t>
  </si>
  <si>
    <t>56;02;15.49449N</t>
  </si>
  <si>
    <t>7;45;19.18653E</t>
  </si>
  <si>
    <t>0947_OI104287_SE_CPT_198_S23_20230630053006 - 0001.db</t>
  </si>
  <si>
    <t>230630052953.SBD</t>
  </si>
  <si>
    <t>OI104287_SEROV1_ET2200SSS_CPT_198_S23.001.jsf</t>
  </si>
  <si>
    <t>56;02;20.49695N</t>
  </si>
  <si>
    <t>7;45;11.91180E</t>
  </si>
  <si>
    <t>56;02;20.09012N</t>
  </si>
  <si>
    <t>7;45;10.66877E</t>
  </si>
  <si>
    <t>003960_20230630_05.32_OI104287SEROV1SPRINTNAV500.bin</t>
  </si>
  <si>
    <t>56;02;21.00277N</t>
  </si>
  <si>
    <t>7;45;11.83809E</t>
  </si>
  <si>
    <t>56;02;20.48737N</t>
  </si>
  <si>
    <t>7;45;10.68265E</t>
  </si>
  <si>
    <t>0948_OI104287_SE_CPT_198_S32_20230630054246 - 0001.db</t>
  </si>
  <si>
    <t>230630054228.SBD</t>
  </si>
  <si>
    <t>OI104287_SEROV1_ET2200SSS_CPT_198_S32.001.jsf</t>
  </si>
  <si>
    <t>56;02;16.57955N</t>
  </si>
  <si>
    <t>7;45;20.06507E</t>
  </si>
  <si>
    <t>56;02;16.04503N</t>
  </si>
  <si>
    <t>7;45;18.89986E</t>
  </si>
  <si>
    <t>003961_20230630_05.47_OI104287SEROV1SPRINTNAV500.bin</t>
  </si>
  <si>
    <t>56;02;16.72656N</t>
  </si>
  <si>
    <t>7;45;20.50777E</t>
  </si>
  <si>
    <t>56;02;16.10372N</t>
  </si>
  <si>
    <t>7;45;19.55466E</t>
  </si>
  <si>
    <t>0949_OI104287_SE_CPT_198_S41_20230630055332 - 0001.db</t>
  </si>
  <si>
    <t>230630055302.SBD</t>
  </si>
  <si>
    <t>OI104287_SEROV1_ET2200SSS_CPT_198_S41.001.jsf</t>
  </si>
  <si>
    <t>56;02;20.83690N</t>
  </si>
  <si>
    <t>7;45;12.87260E</t>
  </si>
  <si>
    <t>56;02;20.26091N</t>
  </si>
  <si>
    <t>7;45;11.85675E</t>
  </si>
  <si>
    <t>56;02;20.89333N</t>
  </si>
  <si>
    <t>7;45;13.54098E</t>
  </si>
  <si>
    <t>56;02;20.56281N</t>
  </si>
  <si>
    <t>7;45;12.05560E</t>
  </si>
  <si>
    <t>0950_OI104287_SE_CPT_198_S50_20230630060359 - 0001.db</t>
  </si>
  <si>
    <t>230630060337.SBD</t>
  </si>
  <si>
    <t>OI104287_SEROV1_ET2200SSS_CPT_198_S50.001.jsf</t>
  </si>
  <si>
    <t>003962_20230630_06.02_OI104287SEROV1SPRINTNAV500.bin</t>
  </si>
  <si>
    <t>56;02;16.62354N</t>
  </si>
  <si>
    <t>7;45;21.48507E</t>
  </si>
  <si>
    <t>56;02;16.18278N</t>
  </si>
  <si>
    <t>7;45;20.16600E</t>
  </si>
  <si>
    <t>CPT_198_P05_INF0001</t>
  </si>
  <si>
    <t>56;02;16.34791N</t>
  </si>
  <si>
    <t>7;45;17.49449E</t>
  </si>
  <si>
    <t>56;02;15.72774N</t>
  </si>
  <si>
    <t>7;45;16.48135E</t>
  </si>
  <si>
    <t>0951_OI104287_SE_CPT_198_P05_INF0001_20230630062117 - 0001.db</t>
  </si>
  <si>
    <t>003963_20230630_06.17_OI104287SEROV1SPRINTNAV500.bin</t>
  </si>
  <si>
    <t>56;02;19.41664N</t>
  </si>
  <si>
    <t>7;45;11.77934E</t>
  </si>
  <si>
    <t>56;02;18.91300N</t>
  </si>
  <si>
    <t>7;45;10.58368E</t>
  </si>
  <si>
    <t>CPT_198_P23_INF0001</t>
  </si>
  <si>
    <t>56;02;18.88932N</t>
  </si>
  <si>
    <t>7;45;11.21496E</t>
  </si>
  <si>
    <t>56;02;18.54788N</t>
  </si>
  <si>
    <t>7;45;09.78585E</t>
  </si>
  <si>
    <t>0952_OI104287_SE_CPT_198_P23_INF0001_20230630063510 - 0001.db</t>
  </si>
  <si>
    <t>003964_20230630_06.32_OI104287SEROV1SPRINTNAV500.bin</t>
  </si>
  <si>
    <t>56;02;17.28362N</t>
  </si>
  <si>
    <t>7;45;14.31797E</t>
  </si>
  <si>
    <t>56;02;16.87831N</t>
  </si>
  <si>
    <t>7;45;12.87908E</t>
  </si>
  <si>
    <t>56;02;16.40488N</t>
  </si>
  <si>
    <t>7;45;15.95101E</t>
  </si>
  <si>
    <t>56;02;15.94983N</t>
  </si>
  <si>
    <t>7;45;15.29397E</t>
  </si>
  <si>
    <t>OI104287_SE_SVX2_SVP_20230630_0659_560227N_0074526E_078</t>
  </si>
  <si>
    <t>56;02;16.39555N</t>
  </si>
  <si>
    <t>7;45;15.94737E</t>
  </si>
  <si>
    <t>56;02;16.01606N</t>
  </si>
  <si>
    <t>7;45;15.45722E</t>
  </si>
  <si>
    <t>SVP_078</t>
  </si>
  <si>
    <t>Subsea transit to BH_087</t>
  </si>
  <si>
    <t>56;02;18.20917N</t>
  </si>
  <si>
    <t>7;44;51.03492E</t>
  </si>
  <si>
    <t>56;02;17.58802N</t>
  </si>
  <si>
    <t>7;44;49.78717E</t>
  </si>
  <si>
    <t>0953_OI104287_SE_BH_087_S72_20230630072126 - 0001.db</t>
  </si>
  <si>
    <t>230630072103.SBD</t>
  </si>
  <si>
    <t>OI104287_SEROV1_ET2200SSS_BH_087_S72.001.jsf</t>
  </si>
  <si>
    <t>003967_20230630_07.11_OI104287SEROV1SPRINTNAV500.bin</t>
  </si>
  <si>
    <t>56;02;10.45617N</t>
  </si>
  <si>
    <t>7;44;51.22758E</t>
  </si>
  <si>
    <t>56;02;10.12608N</t>
  </si>
  <si>
    <t>7;44;50.01559E</t>
  </si>
  <si>
    <t>003968_20230630_07.26_OI104287SEROV1SPRINTNAV500.bin</t>
  </si>
  <si>
    <t>56;02;08.92920N</t>
  </si>
  <si>
    <t>7;44;51.28722E</t>
  </si>
  <si>
    <t>56;02;08.25796N</t>
  </si>
  <si>
    <t>7;44;49.76393E</t>
  </si>
  <si>
    <t>Changing to rotated line plan due to out of spec grad data running lines north to south</t>
  </si>
  <si>
    <t>56;02;09.67902N</t>
  </si>
  <si>
    <t>7;44;49.08792E</t>
  </si>
  <si>
    <t>56;02;09.22928N</t>
  </si>
  <si>
    <t>7;44;47.86654E</t>
  </si>
  <si>
    <t>0954_OI104287_SE_BH_087_P72_20230630074219 - 0001.db</t>
  </si>
  <si>
    <t>230630074151.SBD</t>
  </si>
  <si>
    <t>OI104287_SEROV1_ET2200SSS_BH_087_P72.001.jsf</t>
  </si>
  <si>
    <t>003969_20230630_07.41_OI104287SEROV1SPRINTNAV500.bin</t>
  </si>
  <si>
    <t>56;02;15.18368N</t>
  </si>
  <si>
    <t>7;44;38.97159E</t>
  </si>
  <si>
    <t>56;02;14.75973N</t>
  </si>
  <si>
    <t>7;44;37.62399E</t>
  </si>
  <si>
    <t>56;02;15.07367N</t>
  </si>
  <si>
    <t>7;44;39.84800E</t>
  </si>
  <si>
    <t>56;02;14.67766N</t>
  </si>
  <si>
    <t>7;44;38.51083E</t>
  </si>
  <si>
    <t>0955_OI104287_SE_BH_087_P63_20230630075411 - 0001.db</t>
  </si>
  <si>
    <t>230630075320.SBD</t>
  </si>
  <si>
    <t>OI104287_SEROV1_ET2200SSS_BH_087_P63.001.jsf</t>
  </si>
  <si>
    <t>56;02;09.68537N</t>
  </si>
  <si>
    <t>7;44;49.85164E</t>
  </si>
  <si>
    <t>56;02;09.22898N</t>
  </si>
  <si>
    <t>7;44;48.60492E</t>
  </si>
  <si>
    <t>003970_20230630_07.56_OI104287SEROV1SPRINTNAV500.bin</t>
  </si>
  <si>
    <t>56;02;09.89733N</t>
  </si>
  <si>
    <t>7;44;50.21972E</t>
  </si>
  <si>
    <t>56;02;09.44866N</t>
  </si>
  <si>
    <t>7;44;48.94981E</t>
  </si>
  <si>
    <t>0956_OI104287_SE_BH_087_P54_20230630080439 - 0001.db</t>
  </si>
  <si>
    <t>230630080403.SBD</t>
  </si>
  <si>
    <t>OI104287_SEROV1_ET2200SSS_BH_087_P54.001.jsf</t>
  </si>
  <si>
    <t>56;02;15.51000N</t>
  </si>
  <si>
    <t>7;44;39.89216E</t>
  </si>
  <si>
    <t>56;02;15.07777N</t>
  </si>
  <si>
    <t>7;44;38.53044E</t>
  </si>
  <si>
    <t>003971_20230630_08.11_OI104287SEROV1SPRINTNAV500.bin</t>
  </si>
  <si>
    <t>56;02;15.51977N</t>
  </si>
  <si>
    <t>7;44;40.62440E</t>
  </si>
  <si>
    <t>56;02;15.11006N</t>
  </si>
  <si>
    <t>7;44;39.22446E</t>
  </si>
  <si>
    <t>0957_OI104287_SE_BH_087_P45_20230630081642 - 0001.db</t>
  </si>
  <si>
    <t>230630081558.SBD</t>
  </si>
  <si>
    <t>OI104287_SEROV1_ET2200SSS_BH_087_P45.001.jsf</t>
  </si>
  <si>
    <t>56;02;10.42673N</t>
  </si>
  <si>
    <t>7;44;50.02795E</t>
  </si>
  <si>
    <t>56;02;10.00568N</t>
  </si>
  <si>
    <t>7;44;48.67251E</t>
  </si>
  <si>
    <t>56;02;10.33149N</t>
  </si>
  <si>
    <t>7;44;50.95788E</t>
  </si>
  <si>
    <t>56;02;09.83655N</t>
  </si>
  <si>
    <t>7;44;49.73708E</t>
  </si>
  <si>
    <t>0958_OI104287_SE_BH_087_P36_20230630082836 - 0001.db</t>
  </si>
  <si>
    <t>230630082748.SBD</t>
  </si>
  <si>
    <t>OI104287_SEROV1_ET2200SSS_BH_087_P36.001.jsf</t>
  </si>
  <si>
    <t>003972_20230630_08.26_OI104287SEROV1SPRINTNAV500.bin</t>
  </si>
  <si>
    <t>56;02;15.64131N</t>
  </si>
  <si>
    <t>7;44;41.13832E</t>
  </si>
  <si>
    <t>56;02;15.16679N</t>
  </si>
  <si>
    <t>7;44;39.87231E</t>
  </si>
  <si>
    <t>56;02;16.09328N</t>
  </si>
  <si>
    <t>7;44;41.02448E</t>
  </si>
  <si>
    <t>56;02;15.77602N</t>
  </si>
  <si>
    <t>7;44;39.48638E</t>
  </si>
  <si>
    <t>0959_OI104287_SE_BH_087_P27_20230630084008 - 0001.db</t>
  </si>
  <si>
    <t>230630083949.SBD</t>
  </si>
  <si>
    <t>OI104287_SEROV1_ET2200SSS_BH_087_P27.001.jsf</t>
  </si>
  <si>
    <t>56;02;10.46386N</t>
  </si>
  <si>
    <t>7;44;51.49198E</t>
  </si>
  <si>
    <t>56;02;10.18945N</t>
  </si>
  <si>
    <t>7;44;49.82639E</t>
  </si>
  <si>
    <t>003973_20230630_08.41_OI104287SEROV1SPRINTNAV500.bin</t>
  </si>
  <si>
    <t>56;02;10.67682N</t>
  </si>
  <si>
    <t>7;44;51.82251E</t>
  </si>
  <si>
    <t>56;02;10.25689N</t>
  </si>
  <si>
    <t>7;44;50.45343E</t>
  </si>
  <si>
    <t>0960_OI104287_SE_BH_087_P18_20230630085149 - 0001.db</t>
  </si>
  <si>
    <t>230630085129.SBD</t>
  </si>
  <si>
    <t>OI104287_SEROV1_ET2200SSS_BH_087_P18.001.jsf</t>
  </si>
  <si>
    <t>56;02;16.22734N</t>
  </si>
  <si>
    <t>7;44;41.55244E</t>
  </si>
  <si>
    <t>56;02;15.83893N</t>
  </si>
  <si>
    <t>7;44;40.11522E</t>
  </si>
  <si>
    <t>003974_20230630_08.56_OI104287SEROV1SPRINTNAV500.bin</t>
  </si>
  <si>
    <t>Rotated NW-SE</t>
  </si>
  <si>
    <t>56;02;16.76630N</t>
  </si>
  <si>
    <t>7;44;41.30813E</t>
  </si>
  <si>
    <t>56;02;16.18791N</t>
  </si>
  <si>
    <t>7;44;40.20997E</t>
  </si>
  <si>
    <t>0961_OI104287_SE_BH_087_P09_20230630090225 - 0001.db</t>
  </si>
  <si>
    <t>230630090207.SBD</t>
  </si>
  <si>
    <t>OI104287_SEROV1_ET2200SSS_BH_087_P09.001.jsf</t>
  </si>
  <si>
    <t>56;02;11.19997N</t>
  </si>
  <si>
    <t>7;44;51.60406E</t>
  </si>
  <si>
    <t>56;02;10.61763N</t>
  </si>
  <si>
    <t>7;44;50.52615E</t>
  </si>
  <si>
    <t>56;02;11.14556N</t>
  </si>
  <si>
    <t>7;44;52.49245E</t>
  </si>
  <si>
    <t>56;02;10.67692N</t>
  </si>
  <si>
    <t>7;44;51.16344E</t>
  </si>
  <si>
    <t>0962_OI104287_SE_BH_087_C00_20230630091350 - 0001.db</t>
  </si>
  <si>
    <t>230630091328.SBD</t>
  </si>
  <si>
    <t>OI104287_SEROV1_ET2200SSS_BH_087_C00.001.jsf</t>
  </si>
  <si>
    <t>003975_20230630_09.11_OI104287SEROV1SPRINTNAV500.bin</t>
  </si>
  <si>
    <t>56;02;16.62399N</t>
  </si>
  <si>
    <t>7;44;42.30831E</t>
  </si>
  <si>
    <t>56;02;16.22638N</t>
  </si>
  <si>
    <t>7;44;40.88227E</t>
  </si>
  <si>
    <t>56;02;17.14973N</t>
  </si>
  <si>
    <t>7;44;42.11662E</t>
  </si>
  <si>
    <t>56;02;16.53854N</t>
  </si>
  <si>
    <t>7;44;41.07267E</t>
  </si>
  <si>
    <t>0963_OI104287_SE_BH_087_S09_20230630092536 - 0001.db</t>
  </si>
  <si>
    <t>230630092524.SBD</t>
  </si>
  <si>
    <t>OI104287_SEROV1_ET2200SSS_BH_087_S09.001.jsf</t>
  </si>
  <si>
    <t>56;02;11.53516N</t>
  </si>
  <si>
    <t>7;44;52.49877E</t>
  </si>
  <si>
    <t>56;02;11.03178N</t>
  </si>
  <si>
    <t>7;44;51.25819E</t>
  </si>
  <si>
    <t>003976_20230630_09.26_OI104287SEROV1SPRINTNAV500.bin</t>
  </si>
  <si>
    <t>56;02;11.56374N</t>
  </si>
  <si>
    <t>7;44;53.21619E</t>
  </si>
  <si>
    <t>56;02;11.07493N</t>
  </si>
  <si>
    <t>7;44;51.92566E</t>
  </si>
  <si>
    <t>0964_OI104287_SE_BH_087_S18_20230630093756 - 0001.db</t>
  </si>
  <si>
    <t>230630093727.SBD</t>
  </si>
  <si>
    <t>OI104287_SEROV1_ET2200SSS_BH_087_S18.001.jsf</t>
  </si>
  <si>
    <t>56;02;17.06824N</t>
  </si>
  <si>
    <t>7;44;42.96696E</t>
  </si>
  <si>
    <t>56;02;16.60658N</t>
  </si>
  <si>
    <t>7;44;41.68824E</t>
  </si>
  <si>
    <t>003977_20230630_09.41_OI104287SEROV1SPRINTNAV500.bin</t>
  </si>
  <si>
    <t>56;02;17.27758N</t>
  </si>
  <si>
    <t>7;44;43.32732E</t>
  </si>
  <si>
    <t>56;02;16.95737N</t>
  </si>
  <si>
    <t>7;44;41.78510E</t>
  </si>
  <si>
    <t>0965_OI104287_SE_BH_087_S27_20230630095053 - 0001.db</t>
  </si>
  <si>
    <t>230630095027.SBD</t>
  </si>
  <si>
    <t>OI104287_SEROV1_ET2200SSS_BH_087_S27.001.jsf</t>
  </si>
  <si>
    <t>56;02;12.02895N</t>
  </si>
  <si>
    <t>7;44;53.09607E</t>
  </si>
  <si>
    <t>56;02;11.40700N</t>
  </si>
  <si>
    <t>7;44;52.06446E</t>
  </si>
  <si>
    <t>003978_20230630_09.56_OI104287SEROV1SPRINTNAV500.bin</t>
  </si>
  <si>
    <t>BH_087 lines rotated to NW-SE direction due to weather conditions (Original N-S)</t>
  </si>
  <si>
    <t>CPT_198 lines rotated to NW-SE direction due to weather conditions (Original N-S)</t>
  </si>
  <si>
    <t>CPT_105 lines rotated to NW-SE direction due to weather conditions (Original N-S)</t>
  </si>
  <si>
    <t>56;02;12.07687N</t>
  </si>
  <si>
    <t>7;44;53.80480E</t>
  </si>
  <si>
    <t>56;02;11.48093N</t>
  </si>
  <si>
    <t>7;44;52.67098E</t>
  </si>
  <si>
    <t>0966_OI104287_SE_BH_087_S36_20230630100138 - 0001.db</t>
  </si>
  <si>
    <t>230630100104.SBD</t>
  </si>
  <si>
    <t>OI104287_SEROV1_ET2200SSS_BH_087_S36.001.jsf</t>
  </si>
  <si>
    <t>56;02;17.61865N</t>
  </si>
  <si>
    <t>7;44;43.47862E</t>
  </si>
  <si>
    <t>56;02;17.09602N</t>
  </si>
  <si>
    <t>7;44;42.27544E</t>
  </si>
  <si>
    <t>56;02;17.83765N</t>
  </si>
  <si>
    <t>7;44;43.86068E</t>
  </si>
  <si>
    <t>56;02;17.44997N</t>
  </si>
  <si>
    <t>7;44;42.38860E</t>
  </si>
  <si>
    <t>0967_OI104287_SE_BH_087_S45_20230630101302 - 0001.db</t>
  </si>
  <si>
    <t>230630101227.SBD</t>
  </si>
  <si>
    <t>OI104287_SEROV1_ET2200SSS_BH_087_S45.001.jsf</t>
  </si>
  <si>
    <t>003979_20230630_10.11_OI104287SEROV1SPRINTNAV500.bin</t>
  </si>
  <si>
    <t>56;02;12.27923N</t>
  </si>
  <si>
    <t>7;44;54.16307E</t>
  </si>
  <si>
    <t>56;02;11.83654N</t>
  </si>
  <si>
    <t>7;44;52.77508E</t>
  </si>
  <si>
    <t>56;02;12.37436N</t>
  </si>
  <si>
    <t>7;44;54.77611E</t>
  </si>
  <si>
    <t>56;02;11.87939N</t>
  </si>
  <si>
    <t>7;44;53.43893E</t>
  </si>
  <si>
    <t>0968_OI104287_SE_BH_087_S54_20230630102420 - 0001.db</t>
  </si>
  <si>
    <t>230630102333.SBD</t>
  </si>
  <si>
    <t>OI104287_SEROV1_ET2200SSS_BH_087_S54.001.jsf</t>
  </si>
  <si>
    <t>56;02;17.87248N</t>
  </si>
  <si>
    <t>7;44;44.56096E</t>
  </si>
  <si>
    <t>56;02;17.39596N</t>
  </si>
  <si>
    <t>7;44;43.22323E</t>
  </si>
  <si>
    <t>003980_20230630_10.26_OI104287SEROV1SPRINTNAV500.bin</t>
  </si>
  <si>
    <t>56;02;18.15597N</t>
  </si>
  <si>
    <t>7;44;44.82286E</t>
  </si>
  <si>
    <t>56;02;17.75459N</t>
  </si>
  <si>
    <t>7;44;43.31647E</t>
  </si>
  <si>
    <t>0969_OI104287_SE_BH_087_S63_20230630103506 - 0001.db</t>
  </si>
  <si>
    <t>230630103443.SBD</t>
  </si>
  <si>
    <t>OI104287_SEROV1_ET2200SSS_BH_087_S63.001.jsf</t>
  </si>
  <si>
    <t>56;02;12.77255N</t>
  </si>
  <si>
    <t>7;44;54.75679E</t>
  </si>
  <si>
    <t>56;02;12.30470N</t>
  </si>
  <si>
    <t>7;44;53.40272E</t>
  </si>
  <si>
    <t>003981_20230630_10.41_OI104287SEROV1SPRINTNAV500.bin</t>
  </si>
  <si>
    <t>56;02;12.83381N</t>
  </si>
  <si>
    <t>7;44;55.33153E</t>
  </si>
  <si>
    <t>56;02;12.38044N</t>
  </si>
  <si>
    <t>7;44;54.01376E</t>
  </si>
  <si>
    <t>0970_OI104287_SE_BH_087_S72_20230630104554 - 0001.db</t>
  </si>
  <si>
    <t>230630104527.SBD</t>
  </si>
  <si>
    <t>OI104287_SEROV1_ET2200SSS_BH_087_S72.002.jsf</t>
  </si>
  <si>
    <t>56;02;18.21647N</t>
  </si>
  <si>
    <t>7;44;45.27753E</t>
  </si>
  <si>
    <t>56;02;17.80196N</t>
  </si>
  <si>
    <t>7;44;43.96855E</t>
  </si>
  <si>
    <t>Rotated</t>
  </si>
  <si>
    <t>56;01;20.35277N</t>
  </si>
  <si>
    <t>7;42;42.46803E</t>
  </si>
  <si>
    <t>56;01;20.10176N</t>
  </si>
  <si>
    <t>7;42;40.78244E</t>
  </si>
  <si>
    <t>OI104287_SE_SVX2_SVP_20230630_1127_560134N_0074270E_079</t>
  </si>
  <si>
    <t>56;01;20.35931N</t>
  </si>
  <si>
    <t>7;42;42.47043E</t>
  </si>
  <si>
    <t>56;01;20.10101N</t>
  </si>
  <si>
    <t>7;42;40.78938E</t>
  </si>
  <si>
    <t>SVP_079</t>
  </si>
  <si>
    <t>ROV in TMS, transit to CPT_225</t>
  </si>
  <si>
    <t>56;01;20.38990N</t>
  </si>
  <si>
    <t>7;42;42.50334E</t>
  </si>
  <si>
    <t>56;01;20.09920N</t>
  </si>
  <si>
    <t>7;42;40.78998E</t>
  </si>
  <si>
    <t>56;01;20.69046N</t>
  </si>
  <si>
    <t>7;42;41.91396E</t>
  </si>
  <si>
    <t>7;42;40.74773E</t>
  </si>
  <si>
    <t>0971_OI104287_SE_CPT_225_P50_20230630113943 - 0001.db</t>
  </si>
  <si>
    <t>230630113923.SBD</t>
  </si>
  <si>
    <t>OI104287_SEROV1_ET2200SSS_CPT_225_P50.001.jsf</t>
  </si>
  <si>
    <t>003984_20230630_11.26_OI104287SEROV1SPRINTNAV500.bin</t>
  </si>
  <si>
    <t>56;01;24.98077N</t>
  </si>
  <si>
    <t>7;42;33.86186E</t>
  </si>
  <si>
    <t>56;01;24.42461N</t>
  </si>
  <si>
    <t>7;42;32.73842E</t>
  </si>
  <si>
    <t>003985_20230630_11.41_OI104287SEROV1SPRINTNAV500.bin</t>
  </si>
  <si>
    <t>56;01;25.38197N</t>
  </si>
  <si>
    <t>7;42;33.84864E</t>
  </si>
  <si>
    <t>56;01;24.89262N</t>
  </si>
  <si>
    <t>7;42;32.60777E</t>
  </si>
  <si>
    <t>0972_OI104287_SE_CPT_225_P41_20230630115012 - 0001.db</t>
  </si>
  <si>
    <t>230630114942.SBD</t>
  </si>
  <si>
    <t>OI104287_SEROV1_ET2200SSS_CPT_225_P41.001.jsf</t>
  </si>
  <si>
    <t>56;01;21.03928N</t>
  </si>
  <si>
    <t>7;42;41.92255E</t>
  </si>
  <si>
    <t>56;01;20.45209N</t>
  </si>
  <si>
    <t>7;42;40.84188E</t>
  </si>
  <si>
    <t>56;01;21.02203N</t>
  </si>
  <si>
    <t>7;42;42.73886E</t>
  </si>
  <si>
    <t>56;01;20.52481N</t>
  </si>
  <si>
    <t>7;42;41.45775E</t>
  </si>
  <si>
    <t>0973_OI104287_SE_CPT_225_P32_20230630120018 - 0001.db</t>
  </si>
  <si>
    <t>230630115959.SBD</t>
  </si>
  <si>
    <t>OI104287_SEROV1_ET2200SSS_CPT_225_P32.001.jsf</t>
  </si>
  <si>
    <t>003986_20230630_11.56_OI104287SEROV1SPRINTNAV500.bin</t>
  </si>
  <si>
    <t>56;01;25.33645N</t>
  </si>
  <si>
    <t>7;42;34.72778E</t>
  </si>
  <si>
    <t>56;01;24.85234N</t>
  </si>
  <si>
    <t>7;42;33.44331E</t>
  </si>
  <si>
    <t>CPT_225 lines rotated to NW-SE direction due to weather conditions (Original N-S)</t>
  </si>
  <si>
    <t>56;01;25.70328N</t>
  </si>
  <si>
    <t>7;42;34.78299E</t>
  </si>
  <si>
    <t>56;01;25.19452N</t>
  </si>
  <si>
    <t>7;42;33.56371E</t>
  </si>
  <si>
    <t>0974_OI104287_SE_CPT_225_P23_20230630120945 - 0001.db</t>
  </si>
  <si>
    <t>230630120912.SBD</t>
  </si>
  <si>
    <t>OI104287_SEROV1_ET2200SSS_CPT_225_P23.001.jsf</t>
  </si>
  <si>
    <t>56;01;21.43925N</t>
  </si>
  <si>
    <t>7;42;42.67911E</t>
  </si>
  <si>
    <t>56;01;20.86971N</t>
  </si>
  <si>
    <t>7;42;41.57302E</t>
  </si>
  <si>
    <t>003987_20230630_12.11_OI104287SEROV1SPRINTNAV500.bin</t>
  </si>
  <si>
    <t>56;01;21.37671N</t>
  </si>
  <si>
    <t>7;42;43.44545E</t>
  </si>
  <si>
    <t>56;01;20.91045N</t>
  </si>
  <si>
    <t>7;42;42.22932E</t>
  </si>
  <si>
    <t>0975_OI104287_SE_CPT_225_P14_20230630121930 - 0001.db</t>
  </si>
  <si>
    <t>230630121905.SBD</t>
  </si>
  <si>
    <t>OI104287_SEROV1_ET2200SSS_CPT_225_P14.001.jsf</t>
  </si>
  <si>
    <t>56;01;25.66629N</t>
  </si>
  <si>
    <t>7;42;35.53191E</t>
  </si>
  <si>
    <t>56;01;25.24627N</t>
  </si>
  <si>
    <t>7;42;34.20583E</t>
  </si>
  <si>
    <t>56;01;26.10216N</t>
  </si>
  <si>
    <t>7;42;35.40716E</t>
  </si>
  <si>
    <t>56;01;25.60822N</t>
  </si>
  <si>
    <t>7;42;34.29454E</t>
  </si>
  <si>
    <t>0976_OI104287_SE_CPT_225_P05_20230630122937 - 0001.db</t>
  </si>
  <si>
    <t>230630122929.SBD</t>
  </si>
  <si>
    <t>OI104287_SEROV1_ET2200SSS_CPT_225_P05.001.jsf</t>
  </si>
  <si>
    <t>003988_20230630_12.26_OI104287SEROV1SPRINTNAV500.bin</t>
  </si>
  <si>
    <t>56;01;21.73831N</t>
  </si>
  <si>
    <t>7;42;43.46751E</t>
  </si>
  <si>
    <t>56;01;21.26560N</t>
  </si>
  <si>
    <t>7;42;42.34036E</t>
  </si>
  <si>
    <t>56;01;22.13648N</t>
  </si>
  <si>
    <t>7;42;43.58865E</t>
  </si>
  <si>
    <t>56;01;21.30679N</t>
  </si>
  <si>
    <t>7;42;42.99697E</t>
  </si>
  <si>
    <t>0977_OI104287_SE_CPT_225_S05_20230630124028 - 0001.db</t>
  </si>
  <si>
    <t>230630123949.SBD</t>
  </si>
  <si>
    <t>OI104287_SEROV1_ET2200SSS_CPT_225_S05.001.jsf</t>
  </si>
  <si>
    <t>56;01;26.26950N</t>
  </si>
  <si>
    <t>7;42;35.92976E</t>
  </si>
  <si>
    <t>56;01;25.67430N</t>
  </si>
  <si>
    <t>7;42;34.90950E</t>
  </si>
  <si>
    <t>003989_20230630_12.41_OI104287SEROV1SPRINTNAV500.bin</t>
  </si>
  <si>
    <t>56;01;26.58700N</t>
  </si>
  <si>
    <t>7;42;36.11227E</t>
  </si>
  <si>
    <t>56;01;26.02312N</t>
  </si>
  <si>
    <t>7;42;35.01964E</t>
  </si>
  <si>
    <t>0978_OI104287_SE_CPT_225_S14_20230630125001 - 0001.db</t>
  </si>
  <si>
    <t>230630124905.SBD</t>
  </si>
  <si>
    <t>OI104287_SEROV1_ET2200SSS_CPT_225_S14.001.jsf</t>
  </si>
  <si>
    <t>56;01;22.29719N</t>
  </si>
  <si>
    <t>7;42;43.99202E</t>
  </si>
  <si>
    <t>56;01;21.66391N</t>
  </si>
  <si>
    <t>7;42;43.09111E</t>
  </si>
  <si>
    <t>56;01;22.07273N</t>
  </si>
  <si>
    <t>7;42;45.15382E</t>
  </si>
  <si>
    <t>56;01;21.71883N</t>
  </si>
  <si>
    <t>7;42;43.71996E</t>
  </si>
  <si>
    <t>0979_OI104287_SE_CPT_225_S23_20230630125930 - 0001.db</t>
  </si>
  <si>
    <t>230630125921.SBD</t>
  </si>
  <si>
    <t>OI104287_SEROV1_ET2200SSS_CPT_225_S23.001.jsf</t>
  </si>
  <si>
    <t>003990_20230630_12.56_OI104287SEROV1SPRINTNAV500.bin</t>
  </si>
  <si>
    <t>56;01;26.59564N</t>
  </si>
  <si>
    <t>7;42;36.70905E</t>
  </si>
  <si>
    <t>56;01;26.05435N</t>
  </si>
  <si>
    <t>7;42;35.69043E</t>
  </si>
  <si>
    <t>56;01;27.00108N</t>
  </si>
  <si>
    <t>7;42;36.83637E</t>
  </si>
  <si>
    <t>56;01;26.40453N</t>
  </si>
  <si>
    <t>7;42;35.80540E</t>
  </si>
  <si>
    <t>0980_OI104287_SE_CPT_225_S32_20230630130923 - 0001.db</t>
  </si>
  <si>
    <t>230630130841.SBD</t>
  </si>
  <si>
    <t>OI104287_SEROV1_ET2200SSS_CPT_225_S32.001.jsf</t>
  </si>
  <si>
    <t>56;01;22.54850N</t>
  </si>
  <si>
    <t>7;42;45.08127E</t>
  </si>
  <si>
    <t>56;01;22.03355N</t>
  </si>
  <si>
    <t>7;42;43.89799E</t>
  </si>
  <si>
    <t>003991_20230630_13.11_OI104287SEROV1SPRINTNAV500.bin</t>
  </si>
  <si>
    <t>56;01;22.55791N</t>
  </si>
  <si>
    <t>7;42;45.91354E</t>
  </si>
  <si>
    <t>56;01;22.08651N</t>
  </si>
  <si>
    <t>7;42;44.54977E</t>
  </si>
  <si>
    <t>0981_OI104287_SE_CPT_225_S41_20230630131927 - 0001.db</t>
  </si>
  <si>
    <t>230630131856.SBD</t>
  </si>
  <si>
    <t>OI104287_SEROV1_ET2200SSS_CPT_225_S41.001.jsf</t>
  </si>
  <si>
    <t>56;01;26.90508N</t>
  </si>
  <si>
    <t>7;42;37.80066E</t>
  </si>
  <si>
    <t>56;01;26.46775N</t>
  </si>
  <si>
    <t>7;42;36.43273E</t>
  </si>
  <si>
    <t>56;01;27.32528N</t>
  </si>
  <si>
    <t>7;42;37.80711E</t>
  </si>
  <si>
    <t>56;01;26.83090N</t>
  </si>
  <si>
    <t>7;42;36.51873E</t>
  </si>
  <si>
    <t>0982_OI104287_SE_CPT_225_S50_20230630132858 - 0001.db</t>
  </si>
  <si>
    <t>230630132840.SBD</t>
  </si>
  <si>
    <t>OI104287_SEROV1_ET2200SSS_CPT_225_S50.001.jsf</t>
  </si>
  <si>
    <t>003992_20230630_13.26_OI104287SEROV1SPRINTNAV500.bin</t>
  </si>
  <si>
    <t>56;01;22.86058N</t>
  </si>
  <si>
    <t>7;42;46.05492E</t>
  </si>
  <si>
    <t>56;01;22.43081N</t>
  </si>
  <si>
    <t>7;42;44.66926E</t>
  </si>
  <si>
    <t>56;01;21.80669N</t>
  </si>
  <si>
    <t>7;42;47.71941E</t>
  </si>
  <si>
    <t>56;01;21.79215N</t>
  </si>
  <si>
    <t>7;42;47.07540E</t>
  </si>
  <si>
    <t>ROV in latch. Transit to CPT_250</t>
  </si>
  <si>
    <t>OI104287_SE_SVX2_SVP_20230630_1412_560121N_0074556E_080</t>
  </si>
  <si>
    <t>56;01;12.60388N</t>
  </si>
  <si>
    <t>7;45;33.75562E</t>
  </si>
  <si>
    <t>56;01;12.13650N</t>
  </si>
  <si>
    <t>7;45;33.40371E</t>
  </si>
  <si>
    <t>SVP_080</t>
  </si>
  <si>
    <t>56;01;12.91159N</t>
  </si>
  <si>
    <t>7;45;35.68780E</t>
  </si>
  <si>
    <t>56;01;12.00962N</t>
  </si>
  <si>
    <t>7;45;35.45258E</t>
  </si>
  <si>
    <t>0983_OI104287_SE_CPT_250_S50_20230630142535 - 0001.db</t>
  </si>
  <si>
    <t>230630142455.SBD</t>
  </si>
  <si>
    <t>OI104287_SEROV1_ET2200SSS_CPT_250_S50.001.jsf</t>
  </si>
  <si>
    <t>003995_20230630_14.11_OI104287SEROV1SPRINTNAV500.bin</t>
  </si>
  <si>
    <t>56;01;14.39907N</t>
  </si>
  <si>
    <t>7;45;46.57379E</t>
  </si>
  <si>
    <t>56;01;13.52077N</t>
  </si>
  <si>
    <t>7;45;46.19543E</t>
  </si>
  <si>
    <t>003996_20230630_14.26_OI104287SEROV1SPRINTNAV500.bin</t>
  </si>
  <si>
    <t>56;01;14.74042N</t>
  </si>
  <si>
    <t>7;45;46.44492E</t>
  </si>
  <si>
    <t>56;01;13.86356N</t>
  </si>
  <si>
    <t>7;45;46.51408E</t>
  </si>
  <si>
    <t>0984_OI104287_SE_CPT_250_S41_20230630143523 - 0001.db</t>
  </si>
  <si>
    <t>230630143503.SBD</t>
  </si>
  <si>
    <t>OI104287_SEROV1_ET2200SSS_CPT_250_S41.001.jsf</t>
  </si>
  <si>
    <t>56;01;13.23221N</t>
  </si>
  <si>
    <t>7;45;35.70155E</t>
  </si>
  <si>
    <t>56;01;12.34290N</t>
  </si>
  <si>
    <t>7;45;35.68885E</t>
  </si>
  <si>
    <t>56;01;13.38442N</t>
  </si>
  <si>
    <t>7;45;34.77710E</t>
  </si>
  <si>
    <t>56;01;12.58581N</t>
  </si>
  <si>
    <t>7;45;35.24498E</t>
  </si>
  <si>
    <t>0985_OI104287_SE_CPT_250_S32_20230630144411 - 0001.db</t>
  </si>
  <si>
    <t>230630144357.SBD</t>
  </si>
  <si>
    <t>OI104287_SEROV1_ET2200SSS_CPT_250_S32.001.jsf</t>
  </si>
  <si>
    <t>003997_20230630_14.41_OI104287SEROV1SPRINTNAV500.bin</t>
  </si>
  <si>
    <t>56;01;14.97550N</t>
  </si>
  <si>
    <t>7;45;46.12326E</t>
  </si>
  <si>
    <t>56;01;14.10315N</t>
  </si>
  <si>
    <t>7;45;46.03098E</t>
  </si>
  <si>
    <t>56;01;15.32407N</t>
  </si>
  <si>
    <t>7;45;46.58484E</t>
  </si>
  <si>
    <t>56;01;14.43402N</t>
  </si>
  <si>
    <t>7;45;46.23043E</t>
  </si>
  <si>
    <t>0986_OI104287_SE_CPT_250_S23_20230630145422 - 0001.db</t>
  </si>
  <si>
    <t>230630145410.SBD</t>
  </si>
  <si>
    <t>OI104287_SEROV1_ET2200SSS_CPT_250_S23.001.jsf</t>
  </si>
  <si>
    <t>56;01;13.76085N</t>
  </si>
  <si>
    <t>7;45;35.64121E</t>
  </si>
  <si>
    <t>56;01;12.91909N</t>
  </si>
  <si>
    <t>7;45;35.48487E</t>
  </si>
  <si>
    <t>003998_20230630_14.56_OI104287SEROV1SPRINTNAV500.bin</t>
  </si>
  <si>
    <t>56;01;13.94984N</t>
  </si>
  <si>
    <t>7;45;34.71240E</t>
  </si>
  <si>
    <t>56;01;13.14676N</t>
  </si>
  <si>
    <t>7;45;34.97009E</t>
  </si>
  <si>
    <t>0987_OI104287_SE_CPT_250_S14_20230630150352 - 0001.db</t>
  </si>
  <si>
    <t>230630150315.SBD</t>
  </si>
  <si>
    <t>OI104287_SEROV1_ET2200SSS_CPT_250_S14.001.jsf</t>
  </si>
  <si>
    <t>56;01;15.44565N</t>
  </si>
  <si>
    <t>7;45;45.34617E</t>
  </si>
  <si>
    <t>56;01;14.66350N</t>
  </si>
  <si>
    <t>7;45;45.74763E</t>
  </si>
  <si>
    <t>56;01;15.84439N</t>
  </si>
  <si>
    <t>7;45;45.94873E</t>
  </si>
  <si>
    <t>56;01;14.99255N</t>
  </si>
  <si>
    <t>7;45;45.96037E</t>
  </si>
  <si>
    <t>0988_OI104287_SE_CPT_250_S05_20230630151347 - 0001.db</t>
  </si>
  <si>
    <t>230630151320.SBD</t>
  </si>
  <si>
    <t>OI104287_SEROV1_ET2200SSS_CPT_250_S05.001.jsf</t>
  </si>
  <si>
    <t>003999_20230630_15.11_OI104287SEROV1SPRINTNAV500.bin</t>
  </si>
  <si>
    <t>56;01;14.32496N</t>
  </si>
  <si>
    <t>7;45;35.18921E</t>
  </si>
  <si>
    <t>56;01;13.48034N</t>
  </si>
  <si>
    <t>7;45;35.22778E</t>
  </si>
  <si>
    <t>56;01;14.52424N</t>
  </si>
  <si>
    <t>7;45;34.40586E</t>
  </si>
  <si>
    <t>56;01;13.72234N</t>
  </si>
  <si>
    <t>7;45;34.78843E</t>
  </si>
  <si>
    <t>0989_OI104287_SE_CPT_250_P05_20230630152349 - 0001.db</t>
  </si>
  <si>
    <t>230630152316.SBD</t>
  </si>
  <si>
    <t>OI104287_SEROV1_ET2200SSS_CPT_250_P05.001.jsf</t>
  </si>
  <si>
    <t>56;01;15.98914N</t>
  </si>
  <si>
    <t>7;45;44.97748E</t>
  </si>
  <si>
    <t>56;01;15.23139N</t>
  </si>
  <si>
    <t>7;45;45.48813E</t>
  </si>
  <si>
    <t>004000_20230630_15.26_OI104287SEROV1SPRINTNAV500.bin</t>
  </si>
  <si>
    <t>56;01;16.35488N</t>
  </si>
  <si>
    <t>7;45;45.42348E</t>
  </si>
  <si>
    <t>56;01;15.55954N</t>
  </si>
  <si>
    <t>7;45;45.71988E</t>
  </si>
  <si>
    <t>0990_OI104287_SE_CPT_250_P14_20230630153341 - 0001.db</t>
  </si>
  <si>
    <t>230630153300.SBD</t>
  </si>
  <si>
    <t>OI104287_SEROV1_ET2200SSS_CPT_250_P14.001.jsf</t>
  </si>
  <si>
    <t>56;01;14.86327N</t>
  </si>
  <si>
    <t>7;45;34.77372E</t>
  </si>
  <si>
    <t>56;01;14.05366N</t>
  </si>
  <si>
    <t>7;45;35.01897E</t>
  </si>
  <si>
    <t>56;01;15.15707N</t>
  </si>
  <si>
    <t>7;45;34.57732E</t>
  </si>
  <si>
    <t>56;01;14.27696N</t>
  </si>
  <si>
    <t>7;45;34.48397E</t>
  </si>
  <si>
    <t>0991_OI104287_SE_CPT_250_P23_20230630154426 - 0001.db</t>
  </si>
  <si>
    <t>230630154340.SBD</t>
  </si>
  <si>
    <t>OI104287_SEROV1_ET2200SSS_CPT_250_P23.001.jsf</t>
  </si>
  <si>
    <t>004001_20230630_15.41_OI104287SEROV1SPRINTNAV500.bin</t>
  </si>
  <si>
    <t>56;01;16.69160N</t>
  </si>
  <si>
    <t>7;45;45.65362E</t>
  </si>
  <si>
    <t>56;01;15.80139N</t>
  </si>
  <si>
    <t>7;45;45.29049E</t>
  </si>
  <si>
    <t>56;01;16.95074N</t>
  </si>
  <si>
    <t>7;45;45.42323E</t>
  </si>
  <si>
    <t>56;01;16.12607N</t>
  </si>
  <si>
    <t>7;45;45.52827E</t>
  </si>
  <si>
    <t>0992_OI104287_SE_CPT_250_P32_20230630155518 - 0001.db</t>
  </si>
  <si>
    <t>230630155438.SBD</t>
  </si>
  <si>
    <t>OI104287_SEROV1_ET2200SSS_CPT_250_P32.001.jsf</t>
  </si>
  <si>
    <t>56;01;15.41478N</t>
  </si>
  <si>
    <t>7;45;34.48394E</t>
  </si>
  <si>
    <t>56;01;14.60752N</t>
  </si>
  <si>
    <t>7;45;34.71782E</t>
  </si>
  <si>
    <t>004002_20230630_15.56_OI104287SEROV1SPRINTNAV500.bin</t>
  </si>
  <si>
    <t>56;01;15.77035N</t>
  </si>
  <si>
    <t>7;45;34.19626E</t>
  </si>
  <si>
    <t>56;01;14.83987N</t>
  </si>
  <si>
    <t>7;45;34.20968E</t>
  </si>
  <si>
    <t>0993_OI104287_SE_CPT_250_P41_20230630160528 - 0001.db</t>
  </si>
  <si>
    <t>230630160447.SBD</t>
  </si>
  <si>
    <t>OI104287_SEROV1_ET2200SSS_CPT_250_P41.001.jsf</t>
  </si>
  <si>
    <t>56;01;17.23593N</t>
  </si>
  <si>
    <t>7;45;45.03730E</t>
  </si>
  <si>
    <t>56;01;16.37185N</t>
  </si>
  <si>
    <t>7;45;45.05150E</t>
  </si>
  <si>
    <t>56;01;17.46667N</t>
  </si>
  <si>
    <t>7;45;44.84963E</t>
  </si>
  <si>
    <t>56;01;16.69789N</t>
  </si>
  <si>
    <t>7;45;45.29351E</t>
  </si>
  <si>
    <t>0994_OI104287_SE_CPT_250_P50_20230630161528 - 0001.db</t>
  </si>
  <si>
    <t>230630161432.SBD</t>
  </si>
  <si>
    <t>OI104287_SEROV1_ET2200SSS_CPT_250_P50.001.jsf</t>
  </si>
  <si>
    <t>004003_20230630_16.11_OI104287SEROV1SPRINTNAV500.bin</t>
  </si>
  <si>
    <t>56;01;15.97607N</t>
  </si>
  <si>
    <t>7;45;34.06805E</t>
  </si>
  <si>
    <t>56;01;15.17074N</t>
  </si>
  <si>
    <t>7;45;34.45862E</t>
  </si>
  <si>
    <t>56;01;15.78894N</t>
  </si>
  <si>
    <t>7;45;32.64001E</t>
  </si>
  <si>
    <t>56;01;15.35571N</t>
  </si>
  <si>
    <t>7;45;32.61403E</t>
  </si>
  <si>
    <t>Transit to BH_131, ROV latched</t>
  </si>
  <si>
    <t>56;00;26.02187N</t>
  </si>
  <si>
    <t>7;42;59.35177E</t>
  </si>
  <si>
    <t>56;00;25.69303N</t>
  </si>
  <si>
    <t>7;42;59.63689E</t>
  </si>
  <si>
    <t>On location waiting for rotated lines</t>
  </si>
  <si>
    <t>OI104287_SE_SVX2_SVP_20230630_1747_560037N_0074292E_081</t>
  </si>
  <si>
    <t>56;00;22.41345N</t>
  </si>
  <si>
    <t>7;42;55.16019E</t>
  </si>
  <si>
    <t>56;00;21.66575N</t>
  </si>
  <si>
    <t>7;42;55.42538E</t>
  </si>
  <si>
    <t>SVP_081</t>
  </si>
  <si>
    <t>56;00;22.61000N</t>
  </si>
  <si>
    <t>7;42;56.73061E</t>
  </si>
  <si>
    <t>56;00;21.92057N</t>
  </si>
  <si>
    <t>7;42;57.29774E</t>
  </si>
  <si>
    <t>0995_OI104287_SE_BH_131_P72_20230630175533 - 0001.db</t>
  </si>
  <si>
    <t>230630175451.SBD</t>
  </si>
  <si>
    <t>OI104287_SEROV1_ET2200SSS_BH_131_P72.001.jsf</t>
  </si>
  <si>
    <t>004009_20230630_17.41_OI104287SEROV1SPRINTNAV500.bin</t>
  </si>
  <si>
    <t>56;00;24.41555N</t>
  </si>
  <si>
    <t>7;43;09.71075E</t>
  </si>
  <si>
    <t>56;00;23.78131N</t>
  </si>
  <si>
    <t>7;43;10.50014E</t>
  </si>
  <si>
    <t>004010_20230630_17.56_OI104287SEROV1SPRINTNAV500.bin</t>
  </si>
  <si>
    <t>56;00;24.38670N</t>
  </si>
  <si>
    <t>7;43;10.94264E</t>
  </si>
  <si>
    <t>56;00;23.55620N</t>
  </si>
  <si>
    <t>7;43;11.03423E</t>
  </si>
  <si>
    <t>0996_OI104287_SE_BH_131_P63_20230630180700 - 0001.db</t>
  </si>
  <si>
    <t>230630180602.SBD</t>
  </si>
  <si>
    <t>OI104287_SEROV1_ET2200SSS_BH_131_P63.001.jsf</t>
  </si>
  <si>
    <t>56;00;22.52990N</t>
  </si>
  <si>
    <t>7;42;57.46861E</t>
  </si>
  <si>
    <t>56;00;21.68385N</t>
  </si>
  <si>
    <t>7;42;57.70449E</t>
  </si>
  <si>
    <t>004011_20230630_18.11_OI104287SEROV1SPRINTNAV500.bin</t>
  </si>
  <si>
    <t>56;00;22.15060N</t>
  </si>
  <si>
    <t>7;42;56.86512E</t>
  </si>
  <si>
    <t>56;00;21.35796N</t>
  </si>
  <si>
    <t>7;42;57.51107E</t>
  </si>
  <si>
    <t>0997_OI104287_SE_BH_131_P54_20230630181808 - 0001.db</t>
  </si>
  <si>
    <t>230630181723.SBD</t>
  </si>
  <si>
    <t>OI104287_SEROV1_ET2200SSS_BH_131_P54.001.jsf</t>
  </si>
  <si>
    <t>56;00;23.98853N</t>
  </si>
  <si>
    <t>7;43;09.96024E</t>
  </si>
  <si>
    <t>56;00;23.21990N</t>
  </si>
  <si>
    <t>7;43;10.78801E</t>
  </si>
  <si>
    <t>56;00;23.75317N</t>
  </si>
  <si>
    <t>7;43;10.74014E</t>
  </si>
  <si>
    <t>56;00;22.98891N</t>
  </si>
  <si>
    <t>7;43;11.31003E</t>
  </si>
  <si>
    <t>0998_OI104287_SE_BH_131_P45_20230630182905 - 0001.db</t>
  </si>
  <si>
    <t>230630182811.SBD</t>
  </si>
  <si>
    <t>OI104287_SEROV1_ET2200SSS_BH_131_P45.001.jsf</t>
  </si>
  <si>
    <t>004012_20230630_18.26_OI104287SEROV1SPRINTNAV500.bin</t>
  </si>
  <si>
    <t>56;00;22.31191N</t>
  </si>
  <si>
    <t>7;43;00.18880E</t>
  </si>
  <si>
    <t>56;00;21.62124N</t>
  </si>
  <si>
    <t>7;43;01.53640E</t>
  </si>
  <si>
    <t>56;00;21.82197N</t>
  </si>
  <si>
    <t>7;42;56.60788E</t>
  </si>
  <si>
    <t>56;00;21.11656N</t>
  </si>
  <si>
    <t>7;42;57.94921E</t>
  </si>
  <si>
    <t>Motion (-5 pitch) on ROV, grad data slightly affected</t>
  </si>
  <si>
    <t>56;00;21.53985N</t>
  </si>
  <si>
    <t>7;42;56.89497E</t>
  </si>
  <si>
    <t>56;00;20.77800N</t>
  </si>
  <si>
    <t>7;42;57.67462E</t>
  </si>
  <si>
    <t>0999_OI104287_SE_BH_131_P36_20230630184104 - 0001.db</t>
  </si>
  <si>
    <t>230630184012.SBD</t>
  </si>
  <si>
    <t>OI104287_SEROV1_ET2200SSS_BH_131_P36.001.jsf</t>
  </si>
  <si>
    <t>56;00;23.40307N</t>
  </si>
  <si>
    <t>7;43;10.23463E</t>
  </si>
  <si>
    <t>56;00;22.65835N</t>
  </si>
  <si>
    <t>7;43;11.08432E</t>
  </si>
  <si>
    <t>004013_20230630_18.41_OI104287SEROV1SPRINTNAV500.bin</t>
  </si>
  <si>
    <t>56;00;23.20420N</t>
  </si>
  <si>
    <t>7;43;10.93303E</t>
  </si>
  <si>
    <t>56;00;22.42434N</t>
  </si>
  <si>
    <t>7;43;11.55233E</t>
  </si>
  <si>
    <t>1000_OI104287_SE_BH_131_P27_20230630185159 - 0001.db</t>
  </si>
  <si>
    <t>230630185119.SBD</t>
  </si>
  <si>
    <t>OI104287_SEROV1_ET2200SSS_BH_131_P27.001.jsf</t>
  </si>
  <si>
    <t>56;00;21.36786N</t>
  </si>
  <si>
    <t>7;42;57.61356E</t>
  </si>
  <si>
    <t>56;00;20.54807N</t>
  </si>
  <si>
    <t>7;42;58.15862E</t>
  </si>
  <si>
    <t>004014_20230630_18.56_OI104287SEROV1SPRINTNAV500.bin</t>
  </si>
  <si>
    <t>56;00;20.94963N</t>
  </si>
  <si>
    <t>7;42;56.66446E</t>
  </si>
  <si>
    <t>56;00;20.21102N</t>
  </si>
  <si>
    <t>7;42;57.90787E</t>
  </si>
  <si>
    <t>1001_OI104287_SE_BH_131_P18_20230630190204 - 0001.db</t>
  </si>
  <si>
    <t>230630190131.SBD</t>
  </si>
  <si>
    <t>OI104287_SEROV1_ET2200SSS_BH_131_P18.001.jsf</t>
  </si>
  <si>
    <t>56;00;22.76756N</t>
  </si>
  <si>
    <t>7;43;09.89604E</t>
  </si>
  <si>
    <t>56;00;22.09408N</t>
  </si>
  <si>
    <t>7;43;11.34805E</t>
  </si>
  <si>
    <t>56;00;22.70133N</t>
  </si>
  <si>
    <t>7;43;11.82807E</t>
  </si>
  <si>
    <t>56;00;21.87048N</t>
  </si>
  <si>
    <t>7;43;11.89603E</t>
  </si>
  <si>
    <t>1002_OI104287_SE_BH_131_P09_20230630191143 - 0001.db</t>
  </si>
  <si>
    <t>230630191114.SBD</t>
  </si>
  <si>
    <t>OI104287_SEROV1_ET2200SSS_BH_131_P09.001.jsf</t>
  </si>
  <si>
    <t>004015_20230630_19.11_OI104287SEROV1SPRINTNAV500.bin</t>
  </si>
  <si>
    <t>56;00;20.88469N</t>
  </si>
  <si>
    <t>7;42;58.65278E</t>
  </si>
  <si>
    <t>56;00;19.97550N</t>
  </si>
  <si>
    <t>7;42;58.37920E</t>
  </si>
  <si>
    <t>56;00;20.37820N</t>
  </si>
  <si>
    <t>7;42;57.12585E</t>
  </si>
  <si>
    <t>56;00;19.64856N</t>
  </si>
  <si>
    <t>7;42;58.15530E</t>
  </si>
  <si>
    <t>1003_OI104287_SE_BH_131_C00_20230630192200 - 0001.db</t>
  </si>
  <si>
    <t>230630192127.SBD</t>
  </si>
  <si>
    <t>OI104287_SEROV1_ET2200SSS_BH_131_C00.001.jsf</t>
  </si>
  <si>
    <t>56;00;22.19886N</t>
  </si>
  <si>
    <t>7;43;10.32418E</t>
  </si>
  <si>
    <t>56;00;21.53614N</t>
  </si>
  <si>
    <t>7;43;11.62596E</t>
  </si>
  <si>
    <t>004016_20230630_19.26_OI104287SEROV1SPRINTNAV500.bin</t>
  </si>
  <si>
    <t>56;00;22.22552N</t>
  </si>
  <si>
    <t>7;43;12.21255E</t>
  </si>
  <si>
    <t>56;00;21.30621N</t>
  </si>
  <si>
    <t>7;43;12.12837E</t>
  </si>
  <si>
    <t>1004_OI104287_SE_BH_131_S09_20230630193202 - 0001.db</t>
  </si>
  <si>
    <t>230630193129.SBD</t>
  </si>
  <si>
    <t>OI104287_SEROV1_ET2200SSS_BH_131_S09.001.jsf</t>
  </si>
  <si>
    <t>56;00;20.34133N</t>
  </si>
  <si>
    <t>7;42;58.71584E</t>
  </si>
  <si>
    <t>56;00;19.40821N</t>
  </si>
  <si>
    <t>7;42;58.58469E</t>
  </si>
  <si>
    <t>56;00;19.77150N</t>
  </si>
  <si>
    <t>7;42;56.96479E</t>
  </si>
  <si>
    <t>56;00;19.08278N</t>
  </si>
  <si>
    <t>7;42;58.33726E</t>
  </si>
  <si>
    <t>1005_OI104287_SE_BH_131_S18_20230630194241 - 0001.db</t>
  </si>
  <si>
    <t>230630194209.SBD</t>
  </si>
  <si>
    <t>OI104287_SEROV1_ET2200SSS_BH_131_S18.001.jsf</t>
  </si>
  <si>
    <t>004017_20230630_19.41_OI104287SEROV1SPRINTNAV500.bin</t>
  </si>
  <si>
    <t>56;00;21.67110N</t>
  </si>
  <si>
    <t>7;43;10.75694E</t>
  </si>
  <si>
    <t>56;00;20.97474N</t>
  </si>
  <si>
    <t>7;43;11.86827E</t>
  </si>
  <si>
    <t>56;00;21.60663N</t>
  </si>
  <si>
    <t>7;43;12.52080E</t>
  </si>
  <si>
    <t>56;00;20.73364N</t>
  </si>
  <si>
    <t>1006_OI104287_SE_BH_131_S27_20230630195334 - 0001.db</t>
  </si>
  <si>
    <t>230630195246.SBD</t>
  </si>
  <si>
    <t>OI104287_SEROV1_ET2200SSS_BH_131_S27.001.jsf</t>
  </si>
  <si>
    <t>56;00;19.72759N</t>
  </si>
  <si>
    <t>7;42;58.90018E</t>
  </si>
  <si>
    <t>56;00;18.83444N</t>
  </si>
  <si>
    <t>7;42;58.78626E</t>
  </si>
  <si>
    <t>004018_20230630_19.56_OI104287SEROV1SPRINTNAV500.bin</t>
  </si>
  <si>
    <t>56;00;19.17234N</t>
  </si>
  <si>
    <t>7;42;57.14376E</t>
  </si>
  <si>
    <t>56;00;18.50342N</t>
  </si>
  <si>
    <t>7;42;58.54275E</t>
  </si>
  <si>
    <t>1007_OI104287_SE_BH_131_S36_20230630200402 - 0001.db</t>
  </si>
  <si>
    <t>230630200335.SBD</t>
  </si>
  <si>
    <t>OI104287_SEROV1_ET2200SSS_BH_131_S36.001.jsf</t>
  </si>
  <si>
    <t>56;00;21.18849N</t>
  </si>
  <si>
    <t>7;43;11.58235E</t>
  </si>
  <si>
    <t>56;00;20.40474N</t>
  </si>
  <si>
    <t>7;43;12.12898E</t>
  </si>
  <si>
    <t>56;00;20.94751N</t>
  </si>
  <si>
    <t>7;43;12.17279E</t>
  </si>
  <si>
    <t>56;00;20.16922N</t>
  </si>
  <si>
    <t>7;43;12.58100E</t>
  </si>
  <si>
    <t>1008_OI104287_SE_BH_131_S45_20230630201617 - 0001.db</t>
  </si>
  <si>
    <t>230630201520.SBD</t>
  </si>
  <si>
    <t>OI104287_SEROV1_ET2200SSS_BH_131_S45.001.jsf</t>
  </si>
  <si>
    <t>004019_20230630_20.11_OI104287SEROV1SPRINTNAV500.bin</t>
  </si>
  <si>
    <t>56;00;19.03860N</t>
  </si>
  <si>
    <t>7;42;58.42865E</t>
  </si>
  <si>
    <t>56;00;18.25599N</t>
  </si>
  <si>
    <t>7;42;58.95252E</t>
  </si>
  <si>
    <t>56;00;18.73034N</t>
  </si>
  <si>
    <t>7;42;58.09710E</t>
  </si>
  <si>
    <t>56;00;17.92708N</t>
  </si>
  <si>
    <t>7;42;58.69061E</t>
  </si>
  <si>
    <t>1009_OI104287_SE_BH_131_S54_20230630202754 - 0001.db</t>
  </si>
  <si>
    <t>230630202723.SBD</t>
  </si>
  <si>
    <t>OI104287_SEROV1_ET2200SSS_BH_131_S54.001.jsf</t>
  </si>
  <si>
    <t>004020_20230630_20.26_OI104287SEROV1SPRINTNAV500.bin</t>
  </si>
  <si>
    <t>56;00;20.63827N</t>
  </si>
  <si>
    <t>7;43;11.87774E</t>
  </si>
  <si>
    <t>56;00;19.84530N</t>
  </si>
  <si>
    <t>7;43;12.38939E</t>
  </si>
  <si>
    <t>56;00;20.36862N</t>
  </si>
  <si>
    <t>7;43;12.20641E</t>
  </si>
  <si>
    <t>56;00;19.61506N</t>
  </si>
  <si>
    <t>7;43;12.86464E</t>
  </si>
  <si>
    <t>1010_OI104287_SE_BH_131_S63_20230630204030 - 0001.db</t>
  </si>
  <si>
    <t>230630203939.SBD</t>
  </si>
  <si>
    <t>OI104287_SEROV1_ET2200SSS_BH_131_S63.001.jsf</t>
  </si>
  <si>
    <t>56;00;18.43438N</t>
  </si>
  <si>
    <t>7;42;58.25111E</t>
  </si>
  <si>
    <t>56;00;17.68583N</t>
  </si>
  <si>
    <t>7;42;59.11396E</t>
  </si>
  <si>
    <t>004021_20230630_20.41_OI104287SEROV1SPRINTNAV500.bin</t>
  </si>
  <si>
    <t>56;00;18.17305N</t>
  </si>
  <si>
    <t>7;42;58.41713E</t>
  </si>
  <si>
    <t>56;00;17.35180N</t>
  </si>
  <si>
    <t>7;42;58.89278E</t>
  </si>
  <si>
    <t>1011_OI104287_SE_BH_131_S72_20230630205233 - 0001.db</t>
  </si>
  <si>
    <t>230630205212.SBD</t>
  </si>
  <si>
    <t>OI104287_SEROV1_ET2200SSS_BH_131_S72.001.jsf</t>
  </si>
  <si>
    <t>56;00;20.10313N</t>
  </si>
  <si>
    <t>7;43;12.34095E</t>
  </si>
  <si>
    <t>56;00;19.28510N</t>
  </si>
  <si>
    <t>7;43;12.68057E</t>
  </si>
  <si>
    <t>004022_20230630_20.56_OI104287SEROV1SPRINTNAV500.bin</t>
  </si>
  <si>
    <t>BH_131_P45_RR0001</t>
  </si>
  <si>
    <t>56;00;23.73854N</t>
  </si>
  <si>
    <t>7;43;10.67072E</t>
  </si>
  <si>
    <t>56;00;22.98861N</t>
  </si>
  <si>
    <t>7;43;11.28287E</t>
  </si>
  <si>
    <t>1012_OI104287_SE_BH_131_P45_RR0001_20230630211115 - 0001.db</t>
  </si>
  <si>
    <t>230630211002.SBD</t>
  </si>
  <si>
    <t>OI104287_SEROV1_ET2200SSS_BH_131_P45_RR0001.001.jsf</t>
  </si>
  <si>
    <t xml:space="preserve"> Rotated ES-WN </t>
  </si>
  <si>
    <t>56;00;21.89122N</t>
  </si>
  <si>
    <t>7;42;57.09719E</t>
  </si>
  <si>
    <t>56;00;21.11385N</t>
  </si>
  <si>
    <t>7;42;57.90757E</t>
  </si>
  <si>
    <t>004023_20230630_21.11_OI104287SEROV1SPRINTNAV500.bin</t>
  </si>
  <si>
    <t>56;00;21.64336N</t>
  </si>
  <si>
    <t>7;42;55.11467E</t>
  </si>
  <si>
    <t>56;00;21.23862N</t>
  </si>
  <si>
    <t>7;42;55.35659E</t>
  </si>
  <si>
    <t>Transit to CPT_131, ROV latched</t>
  </si>
  <si>
    <t>OI104287_SE_SVX2_SVP_20230630_2149_560010N_0074067E_082</t>
  </si>
  <si>
    <t>56;00;06.34063N</t>
  </si>
  <si>
    <t>7;40;40.36468E</t>
  </si>
  <si>
    <t>56;00;06.33209N</t>
  </si>
  <si>
    <t>7;40;41.25834E</t>
  </si>
  <si>
    <t>SVP_082</t>
  </si>
  <si>
    <t>OI104287_SE_SVX2_SVP_20230630_2201_560010N_0074067E_083</t>
  </si>
  <si>
    <t>56;00;06.34556N</t>
  </si>
  <si>
    <t>7;40;40.32587E</t>
  </si>
  <si>
    <t>56;00;06.21275N</t>
  </si>
  <si>
    <t>7;40;41.76950E</t>
  </si>
  <si>
    <t>SVP_083</t>
  </si>
  <si>
    <t>56;00;06.33729N</t>
  </si>
  <si>
    <t>7;40;40.33790E</t>
  </si>
  <si>
    <t>56;00;06.11664N</t>
  </si>
  <si>
    <t>7;40;41.61350E</t>
  </si>
  <si>
    <t>Re-do SVP</t>
  </si>
  <si>
    <t>56;00;05.32340N</t>
  </si>
  <si>
    <t>7;40;40.24469E</t>
  </si>
  <si>
    <t>56;00;05.05796N</t>
  </si>
  <si>
    <t>7;40;41.64850E</t>
  </si>
  <si>
    <t>1013_OI104287_SE_CPT_282_P50_20230630221022 - 0001.db</t>
  </si>
  <si>
    <t>230630220948.SBD</t>
  </si>
  <si>
    <t>OI104287_SEROV1_ET2200SSS_CPT_282_P50.001.jsf</t>
  </si>
  <si>
    <t>004026_20230630_21.56_OI104287SEROV1SPRINTNAV500.bin</t>
  </si>
  <si>
    <t>55;59;59.39354N</t>
  </si>
  <si>
    <t>7;40;40.34526E</t>
  </si>
  <si>
    <t>55;59;59.13826N</t>
  </si>
  <si>
    <t>7;40;41.84554E</t>
  </si>
  <si>
    <t>004027_20230630_22.11_OI104287SEROV1SPRINTNAV500.bin</t>
  </si>
  <si>
    <t>55;59;59.22622N</t>
  </si>
  <si>
    <t>7;40;40.93399E</t>
  </si>
  <si>
    <t>55;59;59.05754N</t>
  </si>
  <si>
    <t>7;40;42.37602E</t>
  </si>
  <si>
    <t>1014_OI104287_SE_CPT_282_P41_20230630222015 - 0001.db</t>
  </si>
  <si>
    <t>230630221940.SBD</t>
  </si>
  <si>
    <t>OI104287_SEROV1_ET2200SSS_CPT_282_P41.001.jsf</t>
  </si>
  <si>
    <t>56;00;04.93925N</t>
  </si>
  <si>
    <t>7;40;40.73771E</t>
  </si>
  <si>
    <t>56;00;04.83572N</t>
  </si>
  <si>
    <t>7;40;42.17083E</t>
  </si>
  <si>
    <t>56;00;05.11037N</t>
  </si>
  <si>
    <t>7;40;41.28785E</t>
  </si>
  <si>
    <t>56;00;04.94043N</t>
  </si>
  <si>
    <t>7;40;42.69345E</t>
  </si>
  <si>
    <t>1015_OI104287_SE_CPT_282_P32_20230630223034 - 0001.db</t>
  </si>
  <si>
    <t>230630223012.SBD</t>
  </si>
  <si>
    <t>OI104287_SEROV1_ET2200SSS_CPT_282_P32.001.jsf</t>
  </si>
  <si>
    <t>004028_20230630_22.26_OI104287SEROV1SPRINTNAV500.bin</t>
  </si>
  <si>
    <t>55;59;59.43670N</t>
  </si>
  <si>
    <t>7;40;41.40162E</t>
  </si>
  <si>
    <t>55;59;59.26031N</t>
  </si>
  <si>
    <t>7;40;42.88718E</t>
  </si>
  <si>
    <t>55;59;59.34179N</t>
  </si>
  <si>
    <t>7;40;41.95361E</t>
  </si>
  <si>
    <t>55;59;59.07021N</t>
  </si>
  <si>
    <t>7;40;43.40347E</t>
  </si>
  <si>
    <t>1016_OI104287_SE_CPT_282_P23_20230630224022 - 0001.db</t>
  </si>
  <si>
    <t>230630223942.SBD</t>
  </si>
  <si>
    <t>OI104287_SEROV1_ET2200SSS_CPT_282_P23.001.jsf</t>
  </si>
  <si>
    <t>56;00;05.06304N</t>
  </si>
  <si>
    <t>7;40;41.82449E</t>
  </si>
  <si>
    <t>56;00;04.83316N</t>
  </si>
  <si>
    <t>7;40;43.21276E</t>
  </si>
  <si>
    <t>004029_20230630_22.41_OI104287SEROV1SPRINTNAV500.bin</t>
  </si>
  <si>
    <t>56;00;05.19163N</t>
  </si>
  <si>
    <t>7;40;42.34055E</t>
  </si>
  <si>
    <t>56;00;04.91780N</t>
  </si>
  <si>
    <t>7;40;43.73841E</t>
  </si>
  <si>
    <t>1017_OI104287_SE_CPT_282_P14_20230630225000 - 0001.db</t>
  </si>
  <si>
    <t>230630224918.SBD</t>
  </si>
  <si>
    <t>OI104287_SEROV1_ET2200SSS_CPT_282_P14.001.jsf</t>
  </si>
  <si>
    <t>55;59;59.50999N</t>
  </si>
  <si>
    <t>7;40;42.41968E</t>
  </si>
  <si>
    <t>55;59;59.20947N</t>
  </si>
  <si>
    <t>7;40;43.91071E</t>
  </si>
  <si>
    <t>55;59;59.18027N</t>
  </si>
  <si>
    <t>7;40;42.99754E</t>
  </si>
  <si>
    <t>55;59;59.03657N</t>
  </si>
  <si>
    <t>7;40;44.44450E</t>
  </si>
  <si>
    <t>1018_OI104287_SE_CPT_282_P05_20230630230005 - 0001.db</t>
  </si>
  <si>
    <t>230630225947.SBD</t>
  </si>
  <si>
    <t>OI104287_SEROV1_ET2200SSS_CPT_282_P05.001.jsf</t>
  </si>
  <si>
    <t>004030_20230630_22.56_OI104287SEROV1SPRINTNAV500.bin</t>
  </si>
  <si>
    <t>56;00;04.89645N</t>
  </si>
  <si>
    <t>7;40;42.81729E</t>
  </si>
  <si>
    <t>56;00;04.81913N</t>
  </si>
  <si>
    <t>7;40;44.24535E</t>
  </si>
  <si>
    <t>56;00;05.25812N</t>
  </si>
  <si>
    <t>7;40;43.29775E</t>
  </si>
  <si>
    <t>56;00;04.95431N</t>
  </si>
  <si>
    <t>7;40;44.77522E</t>
  </si>
  <si>
    <t>1019_OI104287_SE_CPT_282_S05_20230630230917 - 0001.db</t>
  </si>
  <si>
    <t>230630230848.SBD</t>
  </si>
  <si>
    <t>OI104287_SEROV1_ET2200SSS_CPT_282_S05.001.jsf</t>
  </si>
  <si>
    <t>55;59;59.54838N</t>
  </si>
  <si>
    <t>7;40;43.45977E</t>
  </si>
  <si>
    <t>55;59;59.22908N</t>
  </si>
  <si>
    <t>7;40;44.96049E</t>
  </si>
  <si>
    <t>004031_20230630_23.11_OI104287SEROV1SPRINTNAV500.bin</t>
  </si>
  <si>
    <t>55;59;58.96714N</t>
  </si>
  <si>
    <t>7;40;43.98039E</t>
  </si>
  <si>
    <t>55;59;59.06493N</t>
  </si>
  <si>
    <t>7;40;45.47558E</t>
  </si>
  <si>
    <t>1020_OI104287_SE_CPT_282_S14_20230630231832 - 0001.db</t>
  </si>
  <si>
    <t>230630231755.SBD</t>
  </si>
  <si>
    <t>OI104287_SEROV1_ET2200SSS_CPT_282_S14.001.jsf</t>
  </si>
  <si>
    <t>56;00;04.57353N</t>
  </si>
  <si>
    <t>7;40;43.85421E</t>
  </si>
  <si>
    <t>56;00;04.74339N</t>
  </si>
  <si>
    <t>7;40;45.28668E</t>
  </si>
  <si>
    <t>56;00;05.51706N</t>
  </si>
  <si>
    <t>7;40;44.34911E</t>
  </si>
  <si>
    <t>56;00;04.92745N</t>
  </si>
  <si>
    <t>7;40;45.80418E</t>
  </si>
  <si>
    <t>1021_OI104287_SE_CPT_282_S23_20230630232736 - 0001.db</t>
  </si>
  <si>
    <t>230630232706.SBD</t>
  </si>
  <si>
    <t>OI104287_SEROV1_ET2200SSS_CPT_282_S23.001.jsf</t>
  </si>
  <si>
    <t>004032_20230630_23.26_OI104287SEROV1SPRINTNAV500.bin</t>
  </si>
  <si>
    <t>55;59;59.72092N</t>
  </si>
  <si>
    <t>7;40;44.48219E</t>
  </si>
  <si>
    <t>55;59;59.26197N</t>
  </si>
  <si>
    <t>7;40;45.99821E</t>
  </si>
  <si>
    <t>55;59;59.05532N</t>
  </si>
  <si>
    <t>7;40;44.99663E</t>
  </si>
  <si>
    <t>55;59;59.07051N</t>
  </si>
  <si>
    <t>7;40;46.51389E</t>
  </si>
  <si>
    <t>1022_OI104287_SE_CPT_282_S32_20230630233713 - 0001.db</t>
  </si>
  <si>
    <t>230630233648.SBD</t>
  </si>
  <si>
    <t>OI104287_SEROV1_ET2200SSS_CPT_282_S32.001.jsf</t>
  </si>
  <si>
    <t>56;00;04.68471N</t>
  </si>
  <si>
    <t>7;40;44.92916E</t>
  </si>
  <si>
    <t>56;00;04.85036N</t>
  </si>
  <si>
    <t>7;40;46.32590E</t>
  </si>
  <si>
    <t>004033_20230630_23.41_OI104287SEROV1SPRINTNAV500.bin</t>
  </si>
  <si>
    <t>56;00;05.06712N</t>
  </si>
  <si>
    <t>7;40;45.35284E</t>
  </si>
  <si>
    <t>56;00;04.97181N</t>
  </si>
  <si>
    <t>7;40;46.85879E</t>
  </si>
  <si>
    <t>1023_OI104287_SE_CPT_282_S41_20230630234813 - 0001.db</t>
  </si>
  <si>
    <t>230630234747.SBD</t>
  </si>
  <si>
    <t>OI104287_SEROV1_ET2200SSS_CPT_282_S41.001.jsf</t>
  </si>
  <si>
    <t>55;59;59.40942N</t>
  </si>
  <si>
    <t>7;40;45.48724E</t>
  </si>
  <si>
    <t>55;59;59.26394N</t>
  </si>
  <si>
    <t>7;40;47.03773E</t>
  </si>
  <si>
    <t>55;59;58.98544N</t>
  </si>
  <si>
    <t>7;40;46.10534E</t>
  </si>
  <si>
    <t>55;59;59.06342N</t>
  </si>
  <si>
    <t>7;40;47.55070E</t>
  </si>
  <si>
    <t>1024_OI104287_SE_CPT_282_S50_20230630235810 - 0001.db</t>
  </si>
  <si>
    <t>230630235742.SBD</t>
  </si>
  <si>
    <t>OI104287_SEROV1_ET2200SSS_CPT_282_S50.001.jsf</t>
  </si>
  <si>
    <t>004034_20230630_23.56_OI104287SEROV1SPRINTNAV500.bin</t>
  </si>
  <si>
    <t>Poor USBL quality on CPT_282_S23, will re-run line</t>
  </si>
  <si>
    <t>56;00;01.08830N</t>
  </si>
  <si>
    <t>7;40;46.14771E</t>
  </si>
  <si>
    <t>56;00;01.27102N</t>
  </si>
  <si>
    <t>7;40;47.47828E</t>
  </si>
  <si>
    <t>56;00;04.62524N</t>
  </si>
  <si>
    <t>7;40;46.01186E</t>
  </si>
  <si>
    <t>56;00;04.80238N</t>
  </si>
  <si>
    <t>7;40;47.36663E</t>
  </si>
  <si>
    <t>CPT_282_S23_RR0001</t>
  </si>
  <si>
    <t>56;00;04.85137N</t>
  </si>
  <si>
    <t>7;40;44.37997E</t>
  </si>
  <si>
    <t>56;00;04.91116N</t>
  </si>
  <si>
    <t>7;40;45.81112E</t>
  </si>
  <si>
    <t>1025_OI104287_SE_CPT_282_S23_RR0001_20230701001021 - 0001.db</t>
  </si>
  <si>
    <t>230701000937.SBD</t>
  </si>
  <si>
    <t>OI104287_SEROV1_ET2200SSS_CPT_282_S23_RR0001.001.jsf</t>
  </si>
  <si>
    <t>Log on, re-run due to poor usbl</t>
  </si>
  <si>
    <t>55;59;59.26237N</t>
  </si>
  <si>
    <t>7;40;44.48595E</t>
  </si>
  <si>
    <t>55;59;59.25956N</t>
  </si>
  <si>
    <t>7;40;45.98946E</t>
  </si>
  <si>
    <t>004035_20230701_00.11_OI104287SEROV1SPRINTNAV500.bin</t>
  </si>
  <si>
    <t>55;59;58.52711N</t>
  </si>
  <si>
    <t>7;40;44.54376E</t>
  </si>
  <si>
    <t>55;59;58.34104N</t>
  </si>
  <si>
    <t>7;40;45.08119E</t>
  </si>
  <si>
    <t>WROV in latch, transit to CPT_211</t>
  </si>
  <si>
    <t>55;59;49.74004N</t>
  </si>
  <si>
    <t>7;42;45.75714E</t>
  </si>
  <si>
    <t>55;59;49.55156N</t>
  </si>
  <si>
    <t>7;42;46.34306E</t>
  </si>
  <si>
    <t>55;59;49.74921N</t>
  </si>
  <si>
    <t>7;42;45.77688E</t>
  </si>
  <si>
    <t>55;59;49.56348N</t>
  </si>
  <si>
    <t>7;42;46.36810E</t>
  </si>
  <si>
    <t>Weather Update: WS 25knots, WG 29knots, WH 1m</t>
  </si>
  <si>
    <t>55;59;49.65039N</t>
  </si>
  <si>
    <t>7;42;45.84872E</t>
  </si>
  <si>
    <t>55;59;49.66833N</t>
  </si>
  <si>
    <t>7;42;44.63667E</t>
  </si>
  <si>
    <t xml:space="preserve">Change vessel heading 180° for drift off position </t>
  </si>
  <si>
    <t>OI104287_SE_SVX2_SVP_20230701_0052_555982N_0074276E_084</t>
  </si>
  <si>
    <t>55;59;49.59903N</t>
  </si>
  <si>
    <t>7;42;45.77663E</t>
  </si>
  <si>
    <t>55;59;49.64223N</t>
  </si>
  <si>
    <t>7;42;44.64844E</t>
  </si>
  <si>
    <t>SVP_084</t>
  </si>
  <si>
    <t>55;59;49.62267N</t>
  </si>
  <si>
    <t>7;42;45.78116E</t>
  </si>
  <si>
    <t>55;59;49.53571N</t>
  </si>
  <si>
    <t>7;42;44.24409E</t>
  </si>
  <si>
    <t>OI104287_SE_SVX2_SVP_20230701_0101_555982N_0074276E_085</t>
  </si>
  <si>
    <t>55;59;49.59779N</t>
  </si>
  <si>
    <t>7;42;45.72772E</t>
  </si>
  <si>
    <t>55;59;49.52711N</t>
  </si>
  <si>
    <t>7;42;44.23896E</t>
  </si>
  <si>
    <t>SVP_085</t>
  </si>
  <si>
    <t>55;59;48.29754N</t>
  </si>
  <si>
    <t>7;42;48.78357E</t>
  </si>
  <si>
    <t>55;59;48.15793N</t>
  </si>
  <si>
    <t>7;42;47.27395E</t>
  </si>
  <si>
    <t>1026_OI104287_SE_CPT_211_P50_20230701011230 - 0001.db</t>
  </si>
  <si>
    <t>230701011154.SBD</t>
  </si>
  <si>
    <t>OI104287_SEROV1_ET2200SSS_CPT_211_P50.001.jsf</t>
  </si>
  <si>
    <t>004039_20230701_01.11_OI104287SEROV1SPRINTNAV500.bin</t>
  </si>
  <si>
    <t>55;59;43.92403N</t>
  </si>
  <si>
    <t>7;42;49.03340E</t>
  </si>
  <si>
    <t>55;59;43.67636N</t>
  </si>
  <si>
    <t>7;42;47.41668E</t>
  </si>
  <si>
    <t>Vessel struggle with heading using N-S lines, change to rotated line plan</t>
  </si>
  <si>
    <t>55;59;42.92245N</t>
  </si>
  <si>
    <t>7;42;49.08225E</t>
  </si>
  <si>
    <t>55;59;42.71092N</t>
  </si>
  <si>
    <t>7;42;47.44414E</t>
  </si>
  <si>
    <t>55;59;42.19633N</t>
  </si>
  <si>
    <t>7;42;49.06905E</t>
  </si>
  <si>
    <t>55;59;41.73054N</t>
  </si>
  <si>
    <t>7;42;49.56301E</t>
  </si>
  <si>
    <t>BH_131 lines rotated to NW-SE  direction due to weather conditions (Original N-S)</t>
  </si>
  <si>
    <t>CPT_211 lines rotated to NE-SW  direction due to weather conditions (Original N-S)</t>
  </si>
  <si>
    <t>55;59;43.58026N</t>
  </si>
  <si>
    <t>7;42;45.54136E</t>
  </si>
  <si>
    <t>55;59;42.85968N</t>
  </si>
  <si>
    <t>7;42;46.31499E</t>
  </si>
  <si>
    <t>1027_OI104287_SE_CPT_211_P50_20230701013529 - 0001.db</t>
  </si>
  <si>
    <t>230701013454.SBD</t>
  </si>
  <si>
    <t>OI104287_SEROV1_ET2200SSS_CPT_211_P50.002.jsf</t>
  </si>
  <si>
    <t>004040_20230701_01.26_OI104287SEROV1SPRINTNAV500.bin</t>
  </si>
  <si>
    <t>55;59;45.73526N</t>
  </si>
  <si>
    <t>7;42;55.31101E</t>
  </si>
  <si>
    <t>55;59;44.99108N</t>
  </si>
  <si>
    <t>7;42;56.22140E</t>
  </si>
  <si>
    <t>55;59;46.05729N</t>
  </si>
  <si>
    <t>7;42;55.37143E</t>
  </si>
  <si>
    <t>55;59;45.38652N</t>
  </si>
  <si>
    <t>7;42;56.59255E</t>
  </si>
  <si>
    <t>1028_OI104287_SE_CPT_211_P41_20230701014541 - 0001.db</t>
  </si>
  <si>
    <t>230701014447.SBD</t>
  </si>
  <si>
    <t>OI104287_SEROV1_ET2200SSS_CPT_211_P41.001.jsf</t>
  </si>
  <si>
    <t>004041_20230701_01.41_OI104287SEROV1SPRINTNAV500.bin</t>
  </si>
  <si>
    <t>55;59;43.72426N</t>
  </si>
  <si>
    <t>7;42;44.97698E</t>
  </si>
  <si>
    <t>55;59;43.14393N</t>
  </si>
  <si>
    <t>7;42;46.22507E</t>
  </si>
  <si>
    <t>55;59;44.08117N</t>
  </si>
  <si>
    <t>7;42;44.79339E</t>
  </si>
  <si>
    <t>55;59;43.36390N</t>
  </si>
  <si>
    <t>7;42;45.75917E</t>
  </si>
  <si>
    <t>1029_OI104287_SE_CPT_211_P32_20230701015605 - 0001.db</t>
  </si>
  <si>
    <t>230701015521.SBD</t>
  </si>
  <si>
    <t>OI104287_SEROV1_ET2200SSS_CPT_211_P32.001.jsf</t>
  </si>
  <si>
    <t>55;59;46.29275N</t>
  </si>
  <si>
    <t>7;42;55.05075E</t>
  </si>
  <si>
    <t>55;59;45.55414N</t>
  </si>
  <si>
    <t>7;42;55.93926E</t>
  </si>
  <si>
    <t>004042_20230701_01.56_OI104287SEROV1SPRINTNAV500.bin</t>
  </si>
  <si>
    <t>55;59;46.77951N</t>
  </si>
  <si>
    <t>7;42;55.73461E</t>
  </si>
  <si>
    <t>55;59;45.90206N</t>
  </si>
  <si>
    <t>7;42;56.15260E</t>
  </si>
  <si>
    <t>1030_OI104287_SE_CPT_211_P23_20230701020550 - 0001.db</t>
  </si>
  <si>
    <t>230701020503.SBD</t>
  </si>
  <si>
    <t>OI104287_SEROV1_ET2200SSS_CPT_211_P23.001.jsf</t>
  </si>
  <si>
    <t>55;59;44.51643N</t>
  </si>
  <si>
    <t>7;42;45.58911E</t>
  </si>
  <si>
    <t>55;59;43.70895N</t>
  </si>
  <si>
    <t>7;42;45.95259E</t>
  </si>
  <si>
    <t>55;59;44.65002N</t>
  </si>
  <si>
    <t>7;42;44.54073E</t>
  </si>
  <si>
    <t>55;59;43.92078N</t>
  </si>
  <si>
    <t>7;42;45.43781E</t>
  </si>
  <si>
    <t>1031_OI104287_SE_CPT_211_P14_20230701021548 - 0001.db</t>
  </si>
  <si>
    <t>230701021521.SBD</t>
  </si>
  <si>
    <t>OI104287_SEROV1_ET2200SSS_CPT_211_P14.001.jsf</t>
  </si>
  <si>
    <t>004043_20230701_02.11_OI104287SEROV1SPRINTNAV500.bin</t>
  </si>
  <si>
    <t>55;59;46.82665N</t>
  </si>
  <si>
    <t>7;42;54.63918E</t>
  </si>
  <si>
    <t>55;59;46.12188N</t>
  </si>
  <si>
    <t>7;42;55.66950E</t>
  </si>
  <si>
    <t>55;59;47.13230N</t>
  </si>
  <si>
    <t>7;42;54.58198E</t>
  </si>
  <si>
    <t>55;59;46.46678N</t>
  </si>
  <si>
    <t>7;42;55.85296E</t>
  </si>
  <si>
    <t>1032_OI104287_SE_CPT_211_P05_20230701022529 - 0001.db</t>
  </si>
  <si>
    <t>230701022451.SBD</t>
  </si>
  <si>
    <t>OI104287_SEROV1_ET2200SSS_CPT_211_P05.001.jsf</t>
  </si>
  <si>
    <t>55;59;44.84322N</t>
  </si>
  <si>
    <t>7;42;44.37065E</t>
  </si>
  <si>
    <t>55;59;44.23671N</t>
  </si>
  <si>
    <t>7;42;45.54463E</t>
  </si>
  <si>
    <t>004044_20230701_02.26_OI104287SEROV1SPRINTNAV500.bin</t>
  </si>
  <si>
    <t>55;59;45.14346N</t>
  </si>
  <si>
    <t>7;42;43.95014E</t>
  </si>
  <si>
    <t>55;59;44.44054N</t>
  </si>
  <si>
    <t>7;42;45.02291E</t>
  </si>
  <si>
    <t>1033_OI104287_SE_CPT_211_S05_20230701023507 - 0001.db</t>
  </si>
  <si>
    <t>230701023417.SBD</t>
  </si>
  <si>
    <t>OI104287_SEROV1_ET2200SSS_CPT_211_S05.001.jsf</t>
  </si>
  <si>
    <t>55;59;47.35276N</t>
  </si>
  <si>
    <t>7;42;54.19279E</t>
  </si>
  <si>
    <t>55;59;46.67318N</t>
  </si>
  <si>
    <t>7;42;55.41513E</t>
  </si>
  <si>
    <t>55;59;47.67162N</t>
  </si>
  <si>
    <t>7;42;54.20218E</t>
  </si>
  <si>
    <t>55;59;47.02411N</t>
  </si>
  <si>
    <t>7;42;55.56751E</t>
  </si>
  <si>
    <t>1034_OI104287_SE_CPT_211_S14_20230701024444 - 0001.db</t>
  </si>
  <si>
    <t>230701024424.SBD</t>
  </si>
  <si>
    <t>OI104287_SEROV1_ET2200SSS_CPT_211_S14.001.jsf</t>
  </si>
  <si>
    <t>004045_20230701_02.41_OI104287SEROV1SPRINTNAV500.bin</t>
  </si>
  <si>
    <t>55;59;45.36968N</t>
  </si>
  <si>
    <t>7;42;43.89865E</t>
  </si>
  <si>
    <t>55;59;44.79117N</t>
  </si>
  <si>
    <t>7;42;45.18645E</t>
  </si>
  <si>
    <t>55;59;45.66196N</t>
  </si>
  <si>
    <t>7;42;43.45383E</t>
  </si>
  <si>
    <t>55;59;44.99621N</t>
  </si>
  <si>
    <t>7;42;44.66473E</t>
  </si>
  <si>
    <t>1035_OI104287_SE_CPT_211_S23_20230701025421 - 0001.db</t>
  </si>
  <si>
    <t>230701025416.SBD</t>
  </si>
  <si>
    <t>OI104287_SEROV1_ET2200SSS_CPT_211_S23.001.jsf</t>
  </si>
  <si>
    <t>55;59;47.87660N</t>
  </si>
  <si>
    <t>7;42;53.73174E</t>
  </si>
  <si>
    <t>55;59;47.24001N</t>
  </si>
  <si>
    <t>7;42;55.08652E</t>
  </si>
  <si>
    <t>004046_20230701_02.56_OI104287SEROV1SPRINTNAV500.bin</t>
  </si>
  <si>
    <t>55;59;48.21789N</t>
  </si>
  <si>
    <t>7;42;53.99041E</t>
  </si>
  <si>
    <t>55;59;47.58959N</t>
  </si>
  <si>
    <t>7;42;55.29111E</t>
  </si>
  <si>
    <t>1036_OI104287_SE_CPT_211_S32_20230701030326 - 0001.db</t>
  </si>
  <si>
    <t>230701030307.SBD</t>
  </si>
  <si>
    <t>OI104287_SEROV1_ET2200SSS_CPT_211_S32.001.jsf</t>
  </si>
  <si>
    <t>55;59;45.90949N</t>
  </si>
  <si>
    <t>7;42;43.71760E</t>
  </si>
  <si>
    <t>55;59;45.33281N</t>
  </si>
  <si>
    <t>7;42;44.78935E</t>
  </si>
  <si>
    <t>55;59;46.25410N</t>
  </si>
  <si>
    <t>7;42;43.26638E</t>
  </si>
  <si>
    <t>55;59;45.53981N</t>
  </si>
  <si>
    <t>7;42;44.27457E</t>
  </si>
  <si>
    <t>1037_OI104287_SE_CPT_211_S41_20230701031253 - 0001.db</t>
  </si>
  <si>
    <t>230701031222.SBD</t>
  </si>
  <si>
    <t>OI104287_SEROV1_ET2200SSS_CPT_211_S41.001.jsf</t>
  </si>
  <si>
    <t>004047_20230701_03.11_OI104287SEROV1SPRINTNAV500.bin</t>
  </si>
  <si>
    <t>55;59;48.46888N</t>
  </si>
  <si>
    <t>7;42;53.64471E</t>
  </si>
  <si>
    <t>55;59;47.79206N</t>
  </si>
  <si>
    <t>7;42;54.75520E</t>
  </si>
  <si>
    <t>55;59;48.73800N</t>
  </si>
  <si>
    <t>7;42;53.58454E</t>
  </si>
  <si>
    <t>55;59;48.12006N</t>
  </si>
  <si>
    <t>7;42;54.86896E</t>
  </si>
  <si>
    <t>1038_OI104287_SE_CPT_211_S50_20230701032235 - 0001.db</t>
  </si>
  <si>
    <t>230701032226.SBD</t>
  </si>
  <si>
    <t>OI104287_SEROV1_ET2200SSS_CPT_211_S50.001.jsf</t>
  </si>
  <si>
    <t>55;59;46.41789N</t>
  </si>
  <si>
    <t>7;42;43.28102E</t>
  </si>
  <si>
    <t>55;59;45.87249N</t>
  </si>
  <si>
    <t>7;42;44.41458E</t>
  </si>
  <si>
    <t>004048_20230701_03.26_OI104287SEROV1SPRINTNAV500.bin</t>
  </si>
  <si>
    <t>Transit to CPT_062, ROV latched</t>
  </si>
  <si>
    <t>55;59;35.77233N</t>
  </si>
  <si>
    <t>7;42;41.65785E</t>
  </si>
  <si>
    <t>55;59;35.56687N</t>
  </si>
  <si>
    <t>7;42;42.19733E</t>
  </si>
  <si>
    <t>55;59;08.80845N</t>
  </si>
  <si>
    <t>7;41;54.60594E</t>
  </si>
  <si>
    <t>55;59;08.66690N</t>
  </si>
  <si>
    <t>7;41;55.22807E</t>
  </si>
  <si>
    <t>OI104287_SE_SVX2_SVP_20230701_0402_555914N_0074190E_086</t>
  </si>
  <si>
    <t>55;59;08.80196N</t>
  </si>
  <si>
    <t>7;41;54.56618E</t>
  </si>
  <si>
    <t>55;59;08.52311N</t>
  </si>
  <si>
    <t>7;41;54.90037E</t>
  </si>
  <si>
    <t>SVP_086</t>
  </si>
  <si>
    <t>55;59;07.65642N</t>
  </si>
  <si>
    <t>7;41;54.41920E</t>
  </si>
  <si>
    <t>55;59;07.69693N</t>
  </si>
  <si>
    <t>7;41;56.07145E</t>
  </si>
  <si>
    <t>1039_OI104287_SE_CPT_062_S50_20230701041137 - 0001.db</t>
  </si>
  <si>
    <t>230701041122.SBD</t>
  </si>
  <si>
    <t>OI104287_SEROV1_ET2200SSS_CPT_062_S50.001.jsf</t>
  </si>
  <si>
    <t>004051_20230701_04.11_OI104287SEROV1SPRINTNAV500.bin</t>
  </si>
  <si>
    <t>55;59;01.59251N</t>
  </si>
  <si>
    <t>7;41;54.70680E</t>
  </si>
  <si>
    <t>55;59;01.56841N</t>
  </si>
  <si>
    <t>7;41;56.27453E</t>
  </si>
  <si>
    <t>55;59;01.47203N</t>
  </si>
  <si>
    <t>7;41;54.20778E</t>
  </si>
  <si>
    <t>55;59;01.39280N</t>
  </si>
  <si>
    <t>7;41;55.75401E</t>
  </si>
  <si>
    <t>1040_OI104287_SE_CPT_062_S41_20230701042136 - 0001.db</t>
  </si>
  <si>
    <t>230701042117.SBD</t>
  </si>
  <si>
    <t>OI104287_SEROV1_ET2200SSS_CPT_062_S41.001.jsf</t>
  </si>
  <si>
    <t>55;59;07.63578N</t>
  </si>
  <si>
    <t>7;41;54.04455E</t>
  </si>
  <si>
    <t>55;59;07.60384N</t>
  </si>
  <si>
    <t>7;41;55.54762E</t>
  </si>
  <si>
    <t>004052_20230701_04.26_OI104287SEROV1SPRINTNAV500.bin</t>
  </si>
  <si>
    <t>55;59;07.75371N</t>
  </si>
  <si>
    <t>7;41;53.63327E</t>
  </si>
  <si>
    <t>55;59;07.71443N</t>
  </si>
  <si>
    <t>7;41;55.03223E</t>
  </si>
  <si>
    <t>1041_OI104287_SE_CPT_062_S32_20230701043125 - 0001.db</t>
  </si>
  <si>
    <t>230701043105.SBD</t>
  </si>
  <si>
    <t>OI104287_SEROV1_ET2200SSS_CPT_062_S32.001.jsf</t>
  </si>
  <si>
    <t>55;59;01.76501N</t>
  </si>
  <si>
    <t>7;41;53.73960E</t>
  </si>
  <si>
    <t>55;59;01.68791N</t>
  </si>
  <si>
    <t>7;41;55.22293E</t>
  </si>
  <si>
    <t>55;59;01.48442N</t>
  </si>
  <si>
    <t>7;41;53.23954E</t>
  </si>
  <si>
    <t>55;59;01.45360N</t>
  </si>
  <si>
    <t>7;41;54.71117E</t>
  </si>
  <si>
    <t>1042_OI104287_SE_CPT_062_S23_20230701044121 - 0001.db</t>
  </si>
  <si>
    <t>230701044056.SBD</t>
  </si>
  <si>
    <t>OI104287_SEROV1_ET2200SSS_CPT_062_S23.001.jsf</t>
  </si>
  <si>
    <t>004053_20230701_04.41_OI104287SEROV1SPRINTNAV500.bin</t>
  </si>
  <si>
    <t>55;59;07.39918N</t>
  </si>
  <si>
    <t>7;41;53.00757E</t>
  </si>
  <si>
    <t>55;59;07.51437N</t>
  </si>
  <si>
    <t>7;41;54.50779E</t>
  </si>
  <si>
    <t>55;59;08.98820N</t>
  </si>
  <si>
    <t>7;41;52.40587E</t>
  </si>
  <si>
    <t>55;59;08.50274N</t>
  </si>
  <si>
    <t>7;41;53.95378E</t>
  </si>
  <si>
    <t>Object with possible rope seen in Grad/MBES and visual, move vessel ROV/vessel to target location to confirm no line rope crossing to south west</t>
  </si>
  <si>
    <t>55;59;05.75882N</t>
  </si>
  <si>
    <t>7;41;52.60057E</t>
  </si>
  <si>
    <t>55;59;05.54169N</t>
  </si>
  <si>
    <t>7;41;54.34425E</t>
  </si>
  <si>
    <t>Fishing gear found with attached rope, ROV follow rope SW to rule out it is a hazard for the remaining lines</t>
  </si>
  <si>
    <t>55;59;05.78069N</t>
  </si>
  <si>
    <t>7;41;52.61252E</t>
  </si>
  <si>
    <t>55;59;05.04335N</t>
  </si>
  <si>
    <t>7;41;54.02771E</t>
  </si>
  <si>
    <t>End of the rope near line S14, postpone this line for now</t>
  </si>
  <si>
    <t>55;59;07.70909N</t>
  </si>
  <si>
    <t>7;41;51.45049E</t>
  </si>
  <si>
    <t>55;59;07.75773N</t>
  </si>
  <si>
    <t>7;41;52.95560E</t>
  </si>
  <si>
    <t>1043_OI104287_SE_CPT_062_P05_20230701051920 - 0001.db</t>
  </si>
  <si>
    <t>230701051900.SBD</t>
  </si>
  <si>
    <t>OI104287_SEROV1_ET2200SSS_CPT_062_P05.001.jsf</t>
  </si>
  <si>
    <t>004055_20230701_05.11_OI104287SEROV1SPRINTNAV500.bin</t>
  </si>
  <si>
    <t>55;59;01.82422N</t>
  </si>
  <si>
    <t>7;41;51.64042E</t>
  </si>
  <si>
    <t>55;59;01.80438N</t>
  </si>
  <si>
    <t>7;41;53.13876E</t>
  </si>
  <si>
    <t>55;59;01.66169N</t>
  </si>
  <si>
    <t>7;41;51.16628E</t>
  </si>
  <si>
    <t>55;59;01.60191N</t>
  </si>
  <si>
    <t>7;41;52.62820E</t>
  </si>
  <si>
    <t>1044_OI104287_SE_CPT_062_P14_20230701052845 - 0001.db</t>
  </si>
  <si>
    <t>230701052830.SBD</t>
  </si>
  <si>
    <t>OI104287_SEROV1_ET2200SSS_CPT_062_P14.001.jsf</t>
  </si>
  <si>
    <t>004056_20230701_05.26_OI104287SEROV1SPRINTNAV500.bin</t>
  </si>
  <si>
    <t>55;59;07.60218N</t>
  </si>
  <si>
    <t>7;41;50.89964E</t>
  </si>
  <si>
    <t>55;59;07.55103N</t>
  </si>
  <si>
    <t>7;41;52.43327E</t>
  </si>
  <si>
    <t>55;59;07.80338N</t>
  </si>
  <si>
    <t>7;41;50.51509E</t>
  </si>
  <si>
    <t>55;59;07.73932N</t>
  </si>
  <si>
    <t>7;41;51.91668E</t>
  </si>
  <si>
    <t>1045_OI104287_SE_CPT_062_P23_20230701053846 - 0001.db</t>
  </si>
  <si>
    <t>230701053827.SBD</t>
  </si>
  <si>
    <t>OI104287_SEROV1_ET2200SSS_CPT_062_P23.001.jsf</t>
  </si>
  <si>
    <t>55;59;01.84701N</t>
  </si>
  <si>
    <t>7;41;50.55801E</t>
  </si>
  <si>
    <t>55;59;01.81962N</t>
  </si>
  <si>
    <t>7;41;52.10829E</t>
  </si>
  <si>
    <t>004057_20230701_05.41_OI104287SEROV1SPRINTNAV500.bin</t>
  </si>
  <si>
    <t>55;59;01.69657N</t>
  </si>
  <si>
    <t>7;41;50.09541E</t>
  </si>
  <si>
    <t>55;59;01.66437N</t>
  </si>
  <si>
    <t>7;41;51.59230E</t>
  </si>
  <si>
    <t>1046_OI104287_SE_CPT_062_P32_20230701054729 - 0001.db</t>
  </si>
  <si>
    <t>230701054708.SBD</t>
  </si>
  <si>
    <t>OI104287_SEROV1_ET2200SSS_CPT_062_P32.001.jsf</t>
  </si>
  <si>
    <t>55;59;07.39053N</t>
  </si>
  <si>
    <t>7;41;49.89505E</t>
  </si>
  <si>
    <t>55;59;07.47574N</t>
  </si>
  <si>
    <t>7;41;51.39707E</t>
  </si>
  <si>
    <t>55;59;07.70365N</t>
  </si>
  <si>
    <t>7;41;49.47928E</t>
  </si>
  <si>
    <t>55;59;07.66509N</t>
  </si>
  <si>
    <t>7;41;50.86961E</t>
  </si>
  <si>
    <t>1047_OI104287_SE_CPT_062_P41_20230701055707 - 0001.db</t>
  </si>
  <si>
    <t>230701055649.SBD</t>
  </si>
  <si>
    <t>OI104287_SEROV1_ET2200SSS_CPT_062_P41.001.jsf</t>
  </si>
  <si>
    <t>004058_20230701_05.56_OI104287SEROV1SPRINTNAV500.bin</t>
  </si>
  <si>
    <t>55;59;01.81603N</t>
  </si>
  <si>
    <t>7;41;49.57605E</t>
  </si>
  <si>
    <t>55;59;01.85523N</t>
  </si>
  <si>
    <t>7;41;51.06786E</t>
  </si>
  <si>
    <t>55;59;01.88877N</t>
  </si>
  <si>
    <t>7;41;49.06464E</t>
  </si>
  <si>
    <t>55;59;01.68549N</t>
  </si>
  <si>
    <t>7;41;50.55247E</t>
  </si>
  <si>
    <t>1048_OI104287_SE_CPT_062_P50_20230701060604 - 0001.db</t>
  </si>
  <si>
    <t>230701060535.SBD</t>
  </si>
  <si>
    <t>OI104287_SEROV1_ET2200SSS_CPT_062_P50.001.jsf</t>
  </si>
  <si>
    <t>55;59;07.59591N</t>
  </si>
  <si>
    <t>7;41;48.82141E</t>
  </si>
  <si>
    <t>55;59;07.48525N</t>
  </si>
  <si>
    <t>7;41;50.35271E</t>
  </si>
  <si>
    <t>55;59;07.69631N</t>
  </si>
  <si>
    <t>7;41;52.56851E</t>
  </si>
  <si>
    <t>55;59;07.72831N</t>
  </si>
  <si>
    <t>7;41;53.98969E</t>
  </si>
  <si>
    <t>1049_OI104287_SE_CPT_062_S14_20230701063701 - 0001.db</t>
  </si>
  <si>
    <t>230701063613.SBD</t>
  </si>
  <si>
    <t>OI104287_SEROV1_ET2200SSS_CPT_062_S14.001.jsf</t>
  </si>
  <si>
    <t>004060_20230701_06.26_OI104287SEROV1SPRINTNAV500.bin</t>
  </si>
  <si>
    <t>55;59;01.66523N</t>
  </si>
  <si>
    <t>7;41;52.71125E</t>
  </si>
  <si>
    <t>55;59;01.53235N</t>
  </si>
  <si>
    <t>7;41;54.18975E</t>
  </si>
  <si>
    <t>004061_20230701_06.41_OI104287SEROV1SPRINTNAV500.bin</t>
  </si>
  <si>
    <t>55;59;01.69754N</t>
  </si>
  <si>
    <t>7;41;52.17125E</t>
  </si>
  <si>
    <t>55;59;01.59949N</t>
  </si>
  <si>
    <t>7;41;53.67044E</t>
  </si>
  <si>
    <t>1050_OI104287_SE_CPT_062_S05_20230701064746 - 0001.db</t>
  </si>
  <si>
    <t>230701064656.SBD</t>
  </si>
  <si>
    <t>OI104287_SEROV1_ET2200SSS_CPT_062_S05.001.jsf</t>
  </si>
  <si>
    <t>55;59;07.62281N</t>
  </si>
  <si>
    <t>7;41;51.92859E</t>
  </si>
  <si>
    <t>55;59;07.55405N</t>
  </si>
  <si>
    <t>7;41;53.47008E</t>
  </si>
  <si>
    <t>55;59;08.23769N</t>
  </si>
  <si>
    <t>7;41;51.91939E</t>
  </si>
  <si>
    <t>55;59;08.11243N</t>
  </si>
  <si>
    <t>7;41;52.91909E</t>
  </si>
  <si>
    <t>WROV return to TMS for subsea transit to BH_113</t>
  </si>
  <si>
    <t>CPT_250 lines rotated to E-W  direction due to proximity to infrastructure buffer zone</t>
  </si>
  <si>
    <t>55;58;41.83521N</t>
  </si>
  <si>
    <t>7;42;29.07493E</t>
  </si>
  <si>
    <t>55;58;41.37751N</t>
  </si>
  <si>
    <t>7;42;30.31116E</t>
  </si>
  <si>
    <t>vessel in position</t>
  </si>
  <si>
    <t>55;58;40.48469N</t>
  </si>
  <si>
    <t>7;42;29.00962E</t>
  </si>
  <si>
    <t>55;58;40.51512N</t>
  </si>
  <si>
    <t>7;42;30.37875E</t>
  </si>
  <si>
    <t>1051_OI104287_SE_BH_113_P72_20230701073021 - 0001.db</t>
  </si>
  <si>
    <t>230701072942.SBD</t>
  </si>
  <si>
    <t>004064_20230701_07.26_OI104287SEROV1SPRINTNAV500.bin</t>
  </si>
  <si>
    <t>55;58;33.03267N</t>
  </si>
  <si>
    <t>7;42;29.23353E</t>
  </si>
  <si>
    <t>55;58;32.97412N</t>
  </si>
  <si>
    <t>7;42;30.62950E</t>
  </si>
  <si>
    <t>55;58;32.89658N</t>
  </si>
  <si>
    <t>7;42;29.70997E</t>
  </si>
  <si>
    <t>55;58;32.79503N</t>
  </si>
  <si>
    <t>7;42;31.15877E</t>
  </si>
  <si>
    <t>1052_OI104287_SE_BH_113_P63_20230701074113 - 0001.db</t>
  </si>
  <si>
    <t>230701074055.SBD</t>
  </si>
  <si>
    <t>55;58;40.95128N</t>
  </si>
  <si>
    <t>7;42;29.36626E</t>
  </si>
  <si>
    <t>55;58;40.79107N</t>
  </si>
  <si>
    <t>7;42;30.88871E</t>
  </si>
  <si>
    <t>004065_20230701_07.41_OI104287SEROV1SPRINTNAV500.bin</t>
  </si>
  <si>
    <t>55;58;41.31562N</t>
  </si>
  <si>
    <t>7;42;29.95552E</t>
  </si>
  <si>
    <t>55;58;40.98962N</t>
  </si>
  <si>
    <t>7;42;31.40862E</t>
  </si>
  <si>
    <t>1053_OI104287_SE_BH_113_P54_20230701075241 - 0001.db</t>
  </si>
  <si>
    <t>230701075214.SBD</t>
  </si>
  <si>
    <t>55;58;33.35690N</t>
  </si>
  <si>
    <t>7;42;30.18210E</t>
  </si>
  <si>
    <t>55;58;32.98030N</t>
  </si>
  <si>
    <t>7;42;31.67174E</t>
  </si>
  <si>
    <t>004066_20230701_07.56_OI104287SEROV1SPRINTNAV500.bin</t>
  </si>
  <si>
    <t>55;58;32.91616N</t>
  </si>
  <si>
    <t>7;42;30.74225E</t>
  </si>
  <si>
    <t>55;58;32.80514N</t>
  </si>
  <si>
    <t>7;42;32.18140E</t>
  </si>
  <si>
    <t>1054_OI104287_SE_BH_113_P45_20230701080333 - 0001.db</t>
  </si>
  <si>
    <t>230701080247.SBD</t>
  </si>
  <si>
    <t>55;58;40.64872N</t>
  </si>
  <si>
    <t>7;42;30.39729E</t>
  </si>
  <si>
    <t>55;58;40.64909N</t>
  </si>
  <si>
    <t>7;42;31.93094E</t>
  </si>
  <si>
    <t>55;58;41.22868N</t>
  </si>
  <si>
    <t>7;42;31.16054E</t>
  </si>
  <si>
    <t>55;58;40.83950N</t>
  </si>
  <si>
    <t>7;42;32.44784E</t>
  </si>
  <si>
    <t>1055_OI104287_SE_BH_113_P36_20230701081906 - 0001.db</t>
  </si>
  <si>
    <t>230701081823.SBD</t>
  </si>
  <si>
    <t>004067_20230701_08.11_OI104287SEROV1SPRINTNAV500.bin</t>
  </si>
  <si>
    <t>55;58;33.39099N</t>
  </si>
  <si>
    <t>7;42;31.27365E</t>
  </si>
  <si>
    <t>55;58;32.98468N</t>
  </si>
  <si>
    <t>7;42;32.70191E</t>
  </si>
  <si>
    <t>55;58;33.03973N</t>
  </si>
  <si>
    <t>7;42;31.80633E</t>
  </si>
  <si>
    <t>55;58;32.79971N</t>
  </si>
  <si>
    <t>7;42;33.22967E</t>
  </si>
  <si>
    <t>1056_OI104287_SE_BH_113_P27_20230701083335 - 0001.db</t>
  </si>
  <si>
    <t>230701083248.SBD</t>
  </si>
  <si>
    <t>004068_20230701_08.26_OI104287SEROV1SPRINTNAV500.bin</t>
  </si>
  <si>
    <t>55;58;40.91162N</t>
  </si>
  <si>
    <t>7;42;31.50401E</t>
  </si>
  <si>
    <t>55;58;40.67142N</t>
  </si>
  <si>
    <t>7;42;32.97168E</t>
  </si>
  <si>
    <t>55;58;41.33981N</t>
  </si>
  <si>
    <t>7;42;32.18229E</t>
  </si>
  <si>
    <t>55;58;40.89819N</t>
  </si>
  <si>
    <t>7;42;33.48525E</t>
  </si>
  <si>
    <t>1057_OI104287_SE_BH_113_P18_20230701084553 - 0001.db</t>
  </si>
  <si>
    <t>230701084505.SBD</t>
  </si>
  <si>
    <t>004069_20230701_08.41_OI104287SEROV1SPRINTNAV500.bin</t>
  </si>
  <si>
    <t>55;58;33.34492N</t>
  </si>
  <si>
    <t>7;42;32.26763E</t>
  </si>
  <si>
    <t>55;58;32.96461N</t>
  </si>
  <si>
    <t>7;42;33.74657E</t>
  </si>
  <si>
    <t>55;58;33.10649N</t>
  </si>
  <si>
    <t>7;42;32.83784E</t>
  </si>
  <si>
    <t>55;58;32.87696N</t>
  </si>
  <si>
    <t>7;42;34.27040E</t>
  </si>
  <si>
    <t>1058_OI104287_SE_BH_113_P09_20230701085735 - 0001.db</t>
  </si>
  <si>
    <t>230701085604.SBD</t>
  </si>
  <si>
    <t>004070_20230701_08.56_OI104287SEROV1SPRINTNAV500.bin</t>
  </si>
  <si>
    <t>55;58;40.88826N</t>
  </si>
  <si>
    <t>7;42;32.57864E</t>
  </si>
  <si>
    <t>55;58;40.66946N</t>
  </si>
  <si>
    <t>7;42;34.00818E</t>
  </si>
  <si>
    <t>55;58;41.39014N</t>
  </si>
  <si>
    <t>7;42;33.16674E</t>
  </si>
  <si>
    <t>55;58;40.84523N</t>
  </si>
  <si>
    <t>7;42;34.53051E</t>
  </si>
  <si>
    <t>1059_OI104287_SE_BH_113_C00_20230701090837 - 0001.db</t>
  </si>
  <si>
    <t>230701090717.SBD</t>
  </si>
  <si>
    <t>55;58;33.38145N</t>
  </si>
  <si>
    <t>7;42;33.33764E</t>
  </si>
  <si>
    <t>55;58;33.04020N</t>
  </si>
  <si>
    <t>7;42;34.78699E</t>
  </si>
  <si>
    <t>004071_20230701_09.11_OI104287SEROV1SPRINTNAV500.bin</t>
  </si>
  <si>
    <t>55;58;32.37357N</t>
  </si>
  <si>
    <t>7;42;33.89983E</t>
  </si>
  <si>
    <t>55;58;32.39114N</t>
  </si>
  <si>
    <t>7;42;35.32018E</t>
  </si>
  <si>
    <t>1060_OI104287_SE_BH_113_S09_20230701091947 - 0001.db</t>
  </si>
  <si>
    <t>230701091940.SBD</t>
  </si>
  <si>
    <t>55;58;40.91603N</t>
  </si>
  <si>
    <t>7;42;33.65002E</t>
  </si>
  <si>
    <t>55;58;40.68742N</t>
  </si>
  <si>
    <t>7;42;35.04529E</t>
  </si>
  <si>
    <t>004072_20230701_09.26_OI104287SEROV1SPRINTNAV500.bin</t>
  </si>
  <si>
    <t>55;58;41.20580N</t>
  </si>
  <si>
    <t>7;42;34.18275E</t>
  </si>
  <si>
    <t>55;58;40.90453N</t>
  </si>
  <si>
    <t>7;42;35.56309E</t>
  </si>
  <si>
    <t>1061_OI104287_SE_BH_113_S18_20230701093207 - 0001.db</t>
  </si>
  <si>
    <t>230701093124.SBD</t>
  </si>
  <si>
    <t>55;58;33.26519N</t>
  </si>
  <si>
    <t>7;42;34.40027E</t>
  </si>
  <si>
    <t>55;58;33.06389N</t>
  </si>
  <si>
    <t>7;42;35.82350E</t>
  </si>
  <si>
    <t>55;58;33.32302N</t>
  </si>
  <si>
    <t>7;42;34.87951E</t>
  </si>
  <si>
    <t>55;58;32.96854N</t>
  </si>
  <si>
    <t>7;42;36.34070E</t>
  </si>
  <si>
    <t>1062_OI104287_SE_BH_113_S27_20230701094514 - 0001.db</t>
  </si>
  <si>
    <t>230701094320.SBD</t>
  </si>
  <si>
    <t>004073_20230701_09.41_OI104287SEROV1SPRINTNAV500.bin</t>
  </si>
  <si>
    <t>55;58;40.96020N</t>
  </si>
  <si>
    <t>7;42;34.63239E</t>
  </si>
  <si>
    <t>55;58;40.63793N</t>
  </si>
  <si>
    <t>7;42;36.08632E</t>
  </si>
  <si>
    <t>55;58;40.67701N</t>
  </si>
  <si>
    <t>7;42;35.15465E</t>
  </si>
  <si>
    <t>55;58;40.84116N</t>
  </si>
  <si>
    <t>7;42;36.60141E</t>
  </si>
  <si>
    <t>1063_OI104287_SE_BH_113_S36_20230701095725 - 0001.db</t>
  </si>
  <si>
    <t>230701095648.SBD</t>
  </si>
  <si>
    <t>004074_20230701_09.56_OI104287SEROV1SPRINTNAV500.bin</t>
  </si>
  <si>
    <t>55;58;32.78970N</t>
  </si>
  <si>
    <t>7;42;35.40585E</t>
  </si>
  <si>
    <t>55;58;32.92403N</t>
  </si>
  <si>
    <t>7;42;36.85940E</t>
  </si>
  <si>
    <t>55;58;33.27652N</t>
  </si>
  <si>
    <t>7;42;35.93832E</t>
  </si>
  <si>
    <t>55;58;33.07596N</t>
  </si>
  <si>
    <t>7;42;37.36845E</t>
  </si>
  <si>
    <t>1064_OI104287_SE_BH_113_S45_20230701100957 - 0001.db</t>
  </si>
  <si>
    <t>230701100933.SBD</t>
  </si>
  <si>
    <t>55;58;40.92531N</t>
  </si>
  <si>
    <t>7;42;35.67566E</t>
  </si>
  <si>
    <t>55;58;40.62435N</t>
  </si>
  <si>
    <t>7;42;37.12464E</t>
  </si>
  <si>
    <t>004075_20230701_10.11_OI104287SEROV1SPRINTNAV500.bin</t>
  </si>
  <si>
    <t>55;58;41.18936N</t>
  </si>
  <si>
    <t>7;42;36.19799E</t>
  </si>
  <si>
    <t>55;58;40.83135N</t>
  </si>
  <si>
    <t>7;42;37.64848E</t>
  </si>
  <si>
    <t>1065_OI104287_SE_BH_113_S54_20230701102053 - 0001.db</t>
  </si>
  <si>
    <t>230701102032.SBD</t>
  </si>
  <si>
    <t>55;58;33.28336N</t>
  </si>
  <si>
    <t>7;42;36.45485E</t>
  </si>
  <si>
    <t>55;58;33.02542N</t>
  </si>
  <si>
    <t>7;42;37.90556E</t>
  </si>
  <si>
    <t>004076_20230701_10.26_OI104287SEROV1SPRINTNAV500.bin</t>
  </si>
  <si>
    <t>55;58;33.39596N</t>
  </si>
  <si>
    <t>7;42;37.03410E</t>
  </si>
  <si>
    <t>55;58;33.05906N</t>
  </si>
  <si>
    <t>7;42;38.41763E</t>
  </si>
  <si>
    <t>1066_OI104287_SE_BH_113_S63_20230701103210 - 0001.db</t>
  </si>
  <si>
    <t>230701103142.SBD</t>
  </si>
  <si>
    <t>55;58;41.00493N</t>
  </si>
  <si>
    <t>7;42;36.75298E</t>
  </si>
  <si>
    <t>55;58;40.63491N</t>
  </si>
  <si>
    <t>7;42;38.15390E</t>
  </si>
  <si>
    <t>55;58;41.07495N</t>
  </si>
  <si>
    <t>7;42;37.29672E</t>
  </si>
  <si>
    <t>55;58;40.82139N</t>
  </si>
  <si>
    <t>7;42;38.67261E</t>
  </si>
  <si>
    <t>1067_OI104287_SE_BH_113_S72_20230701104311 - 0001.db</t>
  </si>
  <si>
    <t>230701104256.SBD</t>
  </si>
  <si>
    <t>004077_20230701_10.41_OI104287SEROV1SPRINTNAV500.bin</t>
  </si>
  <si>
    <t>55;58;33.32665N</t>
  </si>
  <si>
    <t>7;42;37.55344E</t>
  </si>
  <si>
    <t>55;58;33.04654N</t>
  </si>
  <si>
    <t>7;42;38.93332E</t>
  </si>
  <si>
    <t>55;58;32.04605N</t>
  </si>
  <si>
    <t>7;42;37.66227E</t>
  </si>
  <si>
    <t>55;58;31.74842N</t>
  </si>
  <si>
    <t>7;42;38.37207E</t>
  </si>
  <si>
    <t>Transit to CPT_143, ROV to latch</t>
  </si>
  <si>
    <t>55;58;13.51492N</t>
  </si>
  <si>
    <t>7;39;39.35005E</t>
  </si>
  <si>
    <t>55;58;13.15980N</t>
  </si>
  <si>
    <t>7;39;39.50973E</t>
  </si>
  <si>
    <t>OI104287_SE_SVX2_SVP_20230701_1126_555822N_0073965E_087</t>
  </si>
  <si>
    <t>55;58;13.55087N</t>
  </si>
  <si>
    <t>7;39;39.37222E</t>
  </si>
  <si>
    <t>55;58;13.13612N</t>
  </si>
  <si>
    <t>7;39;39.65306E</t>
  </si>
  <si>
    <t>SVP_087</t>
  </si>
  <si>
    <t>55;58;12.85556N</t>
  </si>
  <si>
    <t>7;39;37.01987E</t>
  </si>
  <si>
    <t>55;58;12.24867N</t>
  </si>
  <si>
    <t>7;39;38.32658E</t>
  </si>
  <si>
    <t>1068_OI104287_SE_CPT_143_P50_20230701114136 - 0001.db</t>
  </si>
  <si>
    <t>230701114112.SBD</t>
  </si>
  <si>
    <t>OI104287_SEROV1_ET2200SSS_CPT_143_P50.001.jsf</t>
  </si>
  <si>
    <t>004081_20230701_11.41_OI104287SEROV1SPRINTNAV500.bin</t>
  </si>
  <si>
    <t>55;58;10.80993N</t>
  </si>
  <si>
    <t>7;39;27.60579E</t>
  </si>
  <si>
    <t>55;58;10.07503N</t>
  </si>
  <si>
    <t>7;39;28.28921E</t>
  </si>
  <si>
    <t>55;58;10.97910N</t>
  </si>
  <si>
    <t>7;39;26.75833E</t>
  </si>
  <si>
    <t>55;58;10.27373N</t>
  </si>
  <si>
    <t>7;39;27.76689E</t>
  </si>
  <si>
    <t>1069_OI104287_SE_CPT_143_P41_20230701115009 - 0001.db</t>
  </si>
  <si>
    <t>230701114952.SBD</t>
  </si>
  <si>
    <t>OI104287_SEROV1_ET2200SSS_CPT_143_P41.001.jsf</t>
  </si>
  <si>
    <t>55;58;13.09433N</t>
  </si>
  <si>
    <t>7;39;36.67900E</t>
  </si>
  <si>
    <t>55;58;12.45070N</t>
  </si>
  <si>
    <t>7;39;37.81089E</t>
  </si>
  <si>
    <t>55;58;13.48342N</t>
  </si>
  <si>
    <t>7;39;36.76600E</t>
  </si>
  <si>
    <t>55;58;12.79122N</t>
  </si>
  <si>
    <t>7;39;37.96840E</t>
  </si>
  <si>
    <t>1070_OI104287_SE_CPT_143_P32_20230701115919 - 0001.db</t>
  </si>
  <si>
    <t>230701115854.SBD</t>
  </si>
  <si>
    <t>OI104287_SEROV1_ET2200SSS_CPT_143_P32.001.jsf</t>
  </si>
  <si>
    <t>004082_20230701_11.56_OI104287SEROV1SPRINTNAV500.bin</t>
  </si>
  <si>
    <t>55;58;11.27745N</t>
  </si>
  <si>
    <t>7;39;26.93383E</t>
  </si>
  <si>
    <t>55;58;10.62421N</t>
  </si>
  <si>
    <t>7;39;27.96514E</t>
  </si>
  <si>
    <t>55;58;11.57978N</t>
  </si>
  <si>
    <t>7;39;26.62331E</t>
  </si>
  <si>
    <t>55;58;10.81627N</t>
  </si>
  <si>
    <t>7;39;27.40328E</t>
  </si>
  <si>
    <t>1071_OI104287_SE_CPT_143_P23_20230701120845 - 0001.db</t>
  </si>
  <si>
    <t>230701120746.SBD</t>
  </si>
  <si>
    <t>OI104287_SEROV1_ET2200SSS_CPT_143_P23.001.jsf</t>
  </si>
  <si>
    <t>55;58;13.70671N</t>
  </si>
  <si>
    <t>7;39;36.60918E</t>
  </si>
  <si>
    <t>55;58;12.99807N</t>
  </si>
  <si>
    <t>7;39;37.45905E</t>
  </si>
  <si>
    <t>004083_20230701_12.11_OI104287SEROV1SPRINTNAV500.bin</t>
  </si>
  <si>
    <t>55;58;14.05261N</t>
  </si>
  <si>
    <t>7;39;36.49374E</t>
  </si>
  <si>
    <t>55;58;13.34236N</t>
  </si>
  <si>
    <t>7;39;37.62048E</t>
  </si>
  <si>
    <t>1072_OI104287_SE_CPT_143_P14_20230701121715 - 0001.db</t>
  </si>
  <si>
    <t>230701121657.SBD</t>
  </si>
  <si>
    <t>OI104287_SEROV1_ET2200SSS_CPT_143_P14.001.jsf</t>
  </si>
  <si>
    <t>55;58;11.82342N</t>
  </si>
  <si>
    <t>7;39;26.49249E</t>
  </si>
  <si>
    <t>55;58;11.16329N</t>
  </si>
  <si>
    <t>7;39;27.57286E</t>
  </si>
  <si>
    <t>55;58;12.17726N</t>
  </si>
  <si>
    <t>7;39;26.57233E</t>
  </si>
  <si>
    <t>55;58;11.38945N</t>
  </si>
  <si>
    <t>7;39;27.11511E</t>
  </si>
  <si>
    <t>1073_OI104287_SE_CPT_143_P05_20230701122525 - 0001.db</t>
  </si>
  <si>
    <t>230701122449.SBD</t>
  </si>
  <si>
    <t>OI104287_SEROV1_ET2200SSS_CPT_143_P05.001.jsf</t>
  </si>
  <si>
    <t>55;58;14.33905N</t>
  </si>
  <si>
    <t>7;39;36.52861E</t>
  </si>
  <si>
    <t>55;58;13.55887N</t>
  </si>
  <si>
    <t>7;39;37.18235E</t>
  </si>
  <si>
    <t>004084_20230701_12.26_OI104287SEROV1SPRINTNAV500.bin</t>
  </si>
  <si>
    <t>55;58;14.59216N</t>
  </si>
  <si>
    <t>7;39;36.24480E</t>
  </si>
  <si>
    <t>55;58;13.89894N</t>
  </si>
  <si>
    <t>7;39;37.32537E</t>
  </si>
  <si>
    <t>1074_OI104287_SE_CPT_143_S05_20230701123349 - 0001.db</t>
  </si>
  <si>
    <t>230701123346.SBD</t>
  </si>
  <si>
    <t>OI104287_SEROV1_ET2200SSS_CPT_143_S05.001.jsf</t>
  </si>
  <si>
    <t>55;58;12.96640N</t>
  </si>
  <si>
    <t>7;39;28.69974E</t>
  </si>
  <si>
    <t>55;58;12.21005N</t>
  </si>
  <si>
    <t>7;39;29.52367E</t>
  </si>
  <si>
    <t>Weather Update: WS 20knots, WG 20knots, WH  1.5-2m</t>
  </si>
  <si>
    <t>55;58;12.42428N</t>
  </si>
  <si>
    <t>7;39;26.32332E</t>
  </si>
  <si>
    <t>55;58;11.73450N</t>
  </si>
  <si>
    <t>7;39;27.31185E</t>
  </si>
  <si>
    <t>55;58;12.66645N</t>
  </si>
  <si>
    <t>7;39;25.92010E</t>
  </si>
  <si>
    <t>55;58;11.93305N</t>
  </si>
  <si>
    <t>7;39;26.78560E</t>
  </si>
  <si>
    <t>1075_OI104287_SE_CPT_143_S14_20230701124407 - 0001.db</t>
  </si>
  <si>
    <t>230701124350.SBD</t>
  </si>
  <si>
    <t>OI104287_SEROV1_ET2200SSS_CPT_143_S14.001.jsf</t>
  </si>
  <si>
    <t>004085_20230701_12.41_OI104287SEROV1SPRINTNAV500.bin</t>
  </si>
  <si>
    <t>55;58;14.77555N</t>
  </si>
  <si>
    <t>7;39;35.84623E</t>
  </si>
  <si>
    <t>55;58;14.10232N</t>
  </si>
  <si>
    <t>7;39;36.81482E</t>
  </si>
  <si>
    <t>55;58;15.16742N</t>
  </si>
  <si>
    <t>7;39;35.86092E</t>
  </si>
  <si>
    <t>55;58;14.43771N</t>
  </si>
  <si>
    <t>7;39;36.92043E</t>
  </si>
  <si>
    <t>1076_OI104287_SE_CPT_143_S23_20230701125220 - 0001.db</t>
  </si>
  <si>
    <t>230701125146.SBD</t>
  </si>
  <si>
    <t>OI104287_SEROV1_ET2200SSS_CPT_143_S23.001.jsf</t>
  </si>
  <si>
    <t>55;58;13.00801N</t>
  </si>
  <si>
    <t>7;39;26.02652E</t>
  </si>
  <si>
    <t>55;58;12.28398N</t>
  </si>
  <si>
    <t>7;39;26.96906E</t>
  </si>
  <si>
    <t>004086_20230701_12.56_OI104287SEROV1SPRINTNAV500.bin</t>
  </si>
  <si>
    <t>55;58;13.29218N</t>
  </si>
  <si>
    <t>7;39;25.91168E</t>
  </si>
  <si>
    <t>55;58;12.47830N</t>
  </si>
  <si>
    <t>7;39;26.42893E</t>
  </si>
  <si>
    <t>1077_OI104287_SE_CPT_143_S32_20230701130059 - 0001.db</t>
  </si>
  <si>
    <t>230701130000.SBD</t>
  </si>
  <si>
    <t>OI104287_SEROV1_ET2200SSS_CPT_143_S32.001.jsf</t>
  </si>
  <si>
    <t>55;58;15.41514N</t>
  </si>
  <si>
    <t>7;39;35.77729E</t>
  </si>
  <si>
    <t>55;58;14.63626N</t>
  </si>
  <si>
    <t>7;39;36.40384E</t>
  </si>
  <si>
    <t>55;58;15.65459N</t>
  </si>
  <si>
    <t>7;39;35.24812E</t>
  </si>
  <si>
    <t>55;58;14.98523N</t>
  </si>
  <si>
    <t>7;39;36.56014E</t>
  </si>
  <si>
    <t>1078_OI104287_SE_CPT_143_S41_20230701130924 - 0001.db</t>
  </si>
  <si>
    <t>230701130904.SBD</t>
  </si>
  <si>
    <t>OI104287_SEROV1_ET2200SSS_CPT_143_S41.001.jsf</t>
  </si>
  <si>
    <t>55;58;13.50065N</t>
  </si>
  <si>
    <t>7;39;25.51133E</t>
  </si>
  <si>
    <t>55;58;12.82441N</t>
  </si>
  <si>
    <t>7;39;26.57589E</t>
  </si>
  <si>
    <t>004087_20230701_13.11_OI104287SEROV1SPRINTNAV500.bin</t>
  </si>
  <si>
    <t>55;58;13.70665N</t>
  </si>
  <si>
    <t>7;39;25.02196E</t>
  </si>
  <si>
    <t>55;58;13.02040N</t>
  </si>
  <si>
    <t>7;39;26.03576E</t>
  </si>
  <si>
    <t>1079_OI104287_SE_CPT_143_S50_20230701131732 - 0001.db</t>
  </si>
  <si>
    <t>230701131707.SBD</t>
  </si>
  <si>
    <t>OI104287_SEROV1_ET2200SSS_CPT_143_S50.001.jsf</t>
  </si>
  <si>
    <t>CPT_143 lines rotated to ENE-WSW  direction due to weather conditions (Original N-S)</t>
  </si>
  <si>
    <t>55;58;15.84902N</t>
  </si>
  <si>
    <t>7;39;34.88065E</t>
  </si>
  <si>
    <t>55;58;15.17895N</t>
  </si>
  <si>
    <t>7;39;36.02695E</t>
  </si>
  <si>
    <t>BH_055 lines rotated to ENE-WSW  direction due to weather conditions (Original N-S)</t>
  </si>
  <si>
    <t>55;58;16.41437N</t>
  </si>
  <si>
    <t>7;39;37.50609E</t>
  </si>
  <si>
    <t>55;58;16.02204N</t>
  </si>
  <si>
    <t>7;39;37.65247E</t>
  </si>
  <si>
    <t>Transit to BH_055, ROV to latch.</t>
  </si>
  <si>
    <t>55;58;10.68494N</t>
  </si>
  <si>
    <t>7;39;31.21926E</t>
  </si>
  <si>
    <t>55;58;10.48963N</t>
  </si>
  <si>
    <t>7;39;31.75208E</t>
  </si>
  <si>
    <t>55;57;42.24231N</t>
  </si>
  <si>
    <t>7;39;20.67081E</t>
  </si>
  <si>
    <t>55;57;42.03656N</t>
  </si>
  <si>
    <t>7;39;21.13687E</t>
  </si>
  <si>
    <t>OI104287_SE_SVX2_SVP_20230701_1349_555770N_0073939E_088</t>
  </si>
  <si>
    <t>55;57;42.24241N</t>
  </si>
  <si>
    <t>7;39;23.73194E</t>
  </si>
  <si>
    <t>55;57;41.38055N</t>
  </si>
  <si>
    <t>7;39;24.09310E</t>
  </si>
  <si>
    <t>SVP_088</t>
  </si>
  <si>
    <t>55;57;41.71940N</t>
  </si>
  <si>
    <t>7;39;21.21749E</t>
  </si>
  <si>
    <t>55;57;40.99884N</t>
  </si>
  <si>
    <t>7;39;22.41598E</t>
  </si>
  <si>
    <t>1080_OI104287_SE_BH_055_S72_20230701140131 - 0001.db</t>
  </si>
  <si>
    <t>230701140103.SBD</t>
  </si>
  <si>
    <t>OI104287_SEROV1_ET2200SSS_BH_055_S72.001.jsf</t>
  </si>
  <si>
    <t>004090_20230701_13.56_OI104287SEROV1SPRINTNAV500.bin</t>
  </si>
  <si>
    <t>55;57;38.92881N</t>
  </si>
  <si>
    <t>7;39;08.55175E</t>
  </si>
  <si>
    <t>55;57;38.26319N</t>
  </si>
  <si>
    <t>7;39;09.76427E</t>
  </si>
  <si>
    <t>55;57;38.69345N</t>
  </si>
  <si>
    <t>7;39;08.69032E</t>
  </si>
  <si>
    <t>55;57;37.91467N</t>
  </si>
  <si>
    <t>7;39;09.57477E</t>
  </si>
  <si>
    <t>1081_OI104287_SE_BH_055_S63_20230701141130 - 0001.db</t>
  </si>
  <si>
    <t>230701141116.SBD</t>
  </si>
  <si>
    <t>OI104287_SEROV1_ET2200SSS_BH_055_S63.001.jsf</t>
  </si>
  <si>
    <t>004091_20230701_14.11_OI104287SEROV1SPRINTNAV500.bin</t>
  </si>
  <si>
    <t>55;57;41.37180N</t>
  </si>
  <si>
    <t>7;39;21.20710E</t>
  </si>
  <si>
    <t>55;57;40.65425N</t>
  </si>
  <si>
    <t>7;39;22.24006E</t>
  </si>
  <si>
    <t>55;57;41.19371N</t>
  </si>
  <si>
    <t>7;39;21.59486E</t>
  </si>
  <si>
    <t>55;57;40.45389N</t>
  </si>
  <si>
    <t>7;39;22.75575E</t>
  </si>
  <si>
    <t>1082_OI104287_SE_BH_055_S54_20230701142101 - 0001.db</t>
  </si>
  <si>
    <t>230701142029.SBD</t>
  </si>
  <si>
    <t>OI104287_SEROV1_ET2200SSS_BH_055_S54.001.jsf</t>
  </si>
  <si>
    <t>55;57;38.44497N</t>
  </si>
  <si>
    <t>7;39;09.19055E</t>
  </si>
  <si>
    <t>55;57;37.70375N</t>
  </si>
  <si>
    <t>7;39;10.04821E</t>
  </si>
  <si>
    <t>004092_20230701_14.26_OI104287SEROV1SPRINTNAV500.bin</t>
  </si>
  <si>
    <t>55;57;38.14719N</t>
  </si>
  <si>
    <t>7;39;09.20180E</t>
  </si>
  <si>
    <t>55;57;37.35629N</t>
  </si>
  <si>
    <t>7;39;09.88859E</t>
  </si>
  <si>
    <t>1083_OI104287_SE_BH_055_S45_20230701143102 - 0001.db</t>
  </si>
  <si>
    <t>230701143047.SBD</t>
  </si>
  <si>
    <t>OI104287_SEROV1_ET2200SSS_BH_055_S45.001.jsf</t>
  </si>
  <si>
    <t>55;57;40.82738N</t>
  </si>
  <si>
    <t>7;39;21.63166E</t>
  </si>
  <si>
    <t>55;57;40.09903N</t>
  </si>
  <si>
    <t>7;39;22.55237E</t>
  </si>
  <si>
    <t>55;57;40.63974N</t>
  </si>
  <si>
    <t>7;39;22.22220E</t>
  </si>
  <si>
    <t>55;57;39.89173N</t>
  </si>
  <si>
    <t>7;39;23.04543E</t>
  </si>
  <si>
    <t>1084_OI104287_SE_BH_055_S36_20230701144035 - 0001.db</t>
  </si>
  <si>
    <t>230701144031.SBD</t>
  </si>
  <si>
    <t>OI104287_SEROV1_ET2200SSS_BH_055_S36.001.jsf</t>
  </si>
  <si>
    <t>55;57;37.91933N</t>
  </si>
  <si>
    <t>7;39;09.73246E</t>
  </si>
  <si>
    <t>55;57;37.14914N</t>
  </si>
  <si>
    <t>7;39;10.38285E</t>
  </si>
  <si>
    <t>004093_20230701_14.41_OI104287SEROV1SPRINTNAV500.bin</t>
  </si>
  <si>
    <t>55;57;37.68538N</t>
  </si>
  <si>
    <t>7;39;10.01042E</t>
  </si>
  <si>
    <t>55;57;36.81872N</t>
  </si>
  <si>
    <t>7;39;10.23711E</t>
  </si>
  <si>
    <t>1085_OI104287_SE_BH_055_S27_20230701145028 - 0001.db</t>
  </si>
  <si>
    <t>230701145023.SBD</t>
  </si>
  <si>
    <t>OI104287_SEROV1_ET2200SSS_BH_055_S27.001.jsf</t>
  </si>
  <si>
    <t>55;57;40.36895N</t>
  </si>
  <si>
    <t>7;39;22.59216E</t>
  </si>
  <si>
    <t>55;57;39.55935N</t>
  </si>
  <si>
    <t>7;39;22.90904E</t>
  </si>
  <si>
    <t>55;57;40.06079N</t>
  </si>
  <si>
    <t>7;39;22.25941E</t>
  </si>
  <si>
    <t>55;57;39.35281N</t>
  </si>
  <si>
    <t>7;39;23.42322E</t>
  </si>
  <si>
    <t>1086_OI104287_SE_BH_055_S18_20230701150100 - 0001.db</t>
  </si>
  <si>
    <t>230701150027.SBD</t>
  </si>
  <si>
    <t>OI104287_SEROV1_ET2200SSS_BH_055_S18.001.jsf</t>
  </si>
  <si>
    <t>004094_20230701_14.56_OI104287SEROV1SPRINTNAV500.bin</t>
  </si>
  <si>
    <t>55;57;37.27972N</t>
  </si>
  <si>
    <t>7;39;09.66946E</t>
  </si>
  <si>
    <t>55;57;36.61097N</t>
  </si>
  <si>
    <t>7;39;10.76124E</t>
  </si>
  <si>
    <t>55;57;37.22770N</t>
  </si>
  <si>
    <t>7;39;10.64125E</t>
  </si>
  <si>
    <t>55;57;36.34739N</t>
  </si>
  <si>
    <t>7;39;10.96794E</t>
  </si>
  <si>
    <t>1087_OI104287_SE_BH_055_S09_20230701151049 - 0001.db</t>
  </si>
  <si>
    <t>230701151032.SBD</t>
  </si>
  <si>
    <t>OI104287_SEROV1_ET2200SSS_BH_055_S09.001.jsf</t>
  </si>
  <si>
    <t>55;57;39.85322N</t>
  </si>
  <si>
    <t>7;39;22.94284E</t>
  </si>
  <si>
    <t>55;57;39.01047N</t>
  </si>
  <si>
    <t>7;39;23.25303E</t>
  </si>
  <si>
    <t>004095_20230701_15.11_OI104287SEROV1SPRINTNAV500.bin</t>
  </si>
  <si>
    <t>55;57;39.67858N</t>
  </si>
  <si>
    <t>7;39;23.30660E</t>
  </si>
  <si>
    <t>55;57;38.80136N</t>
  </si>
  <si>
    <t>7;39;23.76178E</t>
  </si>
  <si>
    <t>1088_OI104287_SE_BH_055_C00_20230701152037 - 0001.db</t>
  </si>
  <si>
    <t>230701151953.SBD</t>
  </si>
  <si>
    <t>OI104287_SEROV1_ET2200SSS_BH_055_C00.001.jsf</t>
  </si>
  <si>
    <t>55;57;36.97215N</t>
  </si>
  <si>
    <t>7;39;11.15276E</t>
  </si>
  <si>
    <t>55;57;36.14703N</t>
  </si>
  <si>
    <t>7;39;11.52044E</t>
  </si>
  <si>
    <t>55;57;36.57017N</t>
  </si>
  <si>
    <t>7;39;10.66594E</t>
  </si>
  <si>
    <t>55;57;35.78749N</t>
  </si>
  <si>
    <t>7;39;11.28297E</t>
  </si>
  <si>
    <t>1089_OI104287_SE_BH_055_P09_20230701153003 - 0001.db</t>
  </si>
  <si>
    <t>230701152931.SBD</t>
  </si>
  <si>
    <t>OI104287_SEROV1_ET2200SSS_BH_055_P09.001.jsf</t>
  </si>
  <si>
    <t>004096_20230701_15.26_OI104287SEROV1SPRINTNAV500.bin</t>
  </si>
  <si>
    <t>55;57;39.18295N</t>
  </si>
  <si>
    <t>7;39;22.82708E</t>
  </si>
  <si>
    <t>55;57;38.45254N</t>
  </si>
  <si>
    <t>7;39;23.61271E</t>
  </si>
  <si>
    <t>55;57;39.01544N</t>
  </si>
  <si>
    <t>7;39;23.34834E</t>
  </si>
  <si>
    <t>55;57;38.26606N</t>
  </si>
  <si>
    <t>7;39;24.17035E</t>
  </si>
  <si>
    <t>1090_OI104287_SE_BH_055_P18_20230701154012 - 0001.db</t>
  </si>
  <si>
    <t>230701153936.SBD</t>
  </si>
  <si>
    <t>OI104287_SEROV1_ET2200SSS_BH_055_P18.001.jsf</t>
  </si>
  <si>
    <t>55;57;36.32565N</t>
  </si>
  <si>
    <t>7;39;11.03292E</t>
  </si>
  <si>
    <t>55;57;35.57854N</t>
  </si>
  <si>
    <t>7;39;11.75400E</t>
  </si>
  <si>
    <t>004097_20230701_15.41_OI104287SEROV1SPRINTNAV500.bin</t>
  </si>
  <si>
    <t>55;57;36.11540N</t>
  </si>
  <si>
    <t>7;39;11.50824E</t>
  </si>
  <si>
    <t>55;57;35.22142N</t>
  </si>
  <si>
    <t>7;39;11.54971E</t>
  </si>
  <si>
    <t>1091_OI104287_SE_BH_055_P27_20230701155150 - 0001.db</t>
  </si>
  <si>
    <t>230701155045.SBD</t>
  </si>
  <si>
    <t>OI104287_SEROV1_ET2200SSS_BH_055_P27.001.jsf</t>
  </si>
  <si>
    <t>55;57;38.70895N</t>
  </si>
  <si>
    <t>7;39;23.55226E</t>
  </si>
  <si>
    <t>55;57;37.93082N</t>
  </si>
  <si>
    <t>7;39;24.05568E</t>
  </si>
  <si>
    <t>004098_20230701_15.56_OI104287SEROV1SPRINTNAV500.bin</t>
  </si>
  <si>
    <t>55;57;38.42538N</t>
  </si>
  <si>
    <t>7;39;23.71706E</t>
  </si>
  <si>
    <t>55;57;37.73679N</t>
  </si>
  <si>
    <t>7;39;24.57439E</t>
  </si>
  <si>
    <t>1092_OI104287_SE_BH_055_P36_20230701160420 - 0001.db</t>
  </si>
  <si>
    <t>230701160333.SBD</t>
  </si>
  <si>
    <t>OI104287_SEROV1_ET2200SSS_BH_055_P36.001.jsf</t>
  </si>
  <si>
    <t>55;57;35.70412N</t>
  </si>
  <si>
    <t>7;39;11.14851E</t>
  </si>
  <si>
    <t>55;57;35.02000N</t>
  </si>
  <si>
    <t>7;39;12.03221E</t>
  </si>
  <si>
    <t>55;57;35.55866N</t>
  </si>
  <si>
    <t>7;39;11.72653E</t>
  </si>
  <si>
    <t>55;57;34.67450N</t>
  </si>
  <si>
    <t>7;39;11.90608E</t>
  </si>
  <si>
    <t>1093_OI104287_SE_BH_055_P45_20230701161510 - 0001.db</t>
  </si>
  <si>
    <t>230701161453.SBD</t>
  </si>
  <si>
    <t>OI104287_SEROV1_ET2200SSS_BH_055_P45.001.jsf</t>
  </si>
  <si>
    <t>004099_20230701_16.11_OI104287SEROV1SPRINTNAV500.bin</t>
  </si>
  <si>
    <t>55;57;38.08590N</t>
  </si>
  <si>
    <t>7;39;23.60467E</t>
  </si>
  <si>
    <t>55;57;37.40064N</t>
  </si>
  <si>
    <t>7;39;24.47481E</t>
  </si>
  <si>
    <t>55;57;37.80811N</t>
  </si>
  <si>
    <t>7;39;23.73956E</t>
  </si>
  <si>
    <t>55;57;37.19304N</t>
  </si>
  <si>
    <t>7;39;24.95519E</t>
  </si>
  <si>
    <t>1094_OI104287_SE_BH_055_P54_20230701162528 - 0001.db</t>
  </si>
  <si>
    <t>230701162437.SBD</t>
  </si>
  <si>
    <t>OI104287_SEROV1_ET2200SSS_BH_055_P54.001.jsf</t>
  </si>
  <si>
    <t>55;57;35.19097N</t>
  </si>
  <si>
    <t>7;39;11.64050E</t>
  </si>
  <si>
    <t>55;57;34.47549N</t>
  </si>
  <si>
    <t>7;39;12.43836E</t>
  </si>
  <si>
    <t>004100_20230701_16.26_OI104287SEROV1SPRINTNAV500.bin</t>
  </si>
  <si>
    <t>55;57;34.88884N</t>
  </si>
  <si>
    <t>7;39;11.53831E</t>
  </si>
  <si>
    <t>55;57;34.12365N</t>
  </si>
  <si>
    <t>7;39;12.23891E</t>
  </si>
  <si>
    <t>1095_OI104287_SE_BH_055_P63_20230701163513 - 0001.db</t>
  </si>
  <si>
    <t>230701163442.SBD</t>
  </si>
  <si>
    <t>OI104287_SEROV1_ET2200SSS_BH_055_P63.001.jsf</t>
  </si>
  <si>
    <t>55;57;37.62363N</t>
  </si>
  <si>
    <t>7;39;24.25034E</t>
  </si>
  <si>
    <t>55;57;36.84316N</t>
  </si>
  <si>
    <t>7;39;24.78290E</t>
  </si>
  <si>
    <t>55;57;37.27341N</t>
  </si>
  <si>
    <t>7;39;24.16100E</t>
  </si>
  <si>
    <t>55;57;36.66393N</t>
  </si>
  <si>
    <t>7;39;25.39333E</t>
  </si>
  <si>
    <t>1096_OI104287_SE_BH_055_P72_20230701164508 - 0001.db</t>
  </si>
  <si>
    <t>230701164418.SBD</t>
  </si>
  <si>
    <t>OI104287_SEROV1_ET2200SSS_BH_055_P72.001.jsf</t>
  </si>
  <si>
    <t>004101_20230701_16.41_OI104287SEROV1SPRINTNAV500.bin</t>
  </si>
  <si>
    <t>55;57;34.56606N</t>
  </si>
  <si>
    <t>7;39;11.56840E</t>
  </si>
  <si>
    <t>55;57;33.91515N</t>
  </si>
  <si>
    <t>7;39;12.70149E</t>
  </si>
  <si>
    <t>55;57;34.09387N</t>
  </si>
  <si>
    <t>7;39;09.51815E</t>
  </si>
  <si>
    <t>55;57;33.71177N</t>
  </si>
  <si>
    <t>7;39;09.67978E</t>
  </si>
  <si>
    <t>Transit to CPT_037, ROV latched</t>
  </si>
  <si>
    <t>OI104287_SE_SVX2_SVP_20230701_1717_555743N_0073754E_089</t>
  </si>
  <si>
    <t>55;57;25.86379N</t>
  </si>
  <si>
    <t>7;37;32.62355E</t>
  </si>
  <si>
    <t>55;57;25.09278N</t>
  </si>
  <si>
    <t>7;37;33.25755E</t>
  </si>
  <si>
    <t>SVP_089</t>
  </si>
  <si>
    <t>55;57;25.49998N</t>
  </si>
  <si>
    <t>7;37;29.52627E</t>
  </si>
  <si>
    <t>55;57;24.69914N</t>
  </si>
  <si>
    <t>7;37;30.40814E</t>
  </si>
  <si>
    <t>1097_OI104287_SE_CPT_037_S50_20230701172721 - 0001.db</t>
  </si>
  <si>
    <t>230701172700.SBD</t>
  </si>
  <si>
    <t>OI104287_SEROV1_ET2200SSS_CPT_037_S50.001.jsf</t>
  </si>
  <si>
    <t>004104_20230701_17.26_OI104287SEROV1SPRINTNAV500.bin</t>
  </si>
  <si>
    <t>CPT_037 lines rotated to ENE-WSW  direction due to weather conditions (Original N-S)</t>
  </si>
  <si>
    <t>55;57;24.58286N</t>
  </si>
  <si>
    <t>7;37;21.25331E</t>
  </si>
  <si>
    <t>55;57;23.78273N</t>
  </si>
  <si>
    <t>7;37;22.13932E</t>
  </si>
  <si>
    <t>Weather Update: WS30 knots, WG32 knots, WH 2 m</t>
  </si>
  <si>
    <t>55;57;24.30074N</t>
  </si>
  <si>
    <t>7;37;18.69886E</t>
  </si>
  <si>
    <t>55;57;23.50075N</t>
  </si>
  <si>
    <t>7;37;19.58533E</t>
  </si>
  <si>
    <t>55;57;24.00064N</t>
  </si>
  <si>
    <t>7;37;19.05058E</t>
  </si>
  <si>
    <t>55;57;23.16521N</t>
  </si>
  <si>
    <t>7;37;19.26698E</t>
  </si>
  <si>
    <t>1098_OI104287_SE_CPT_037_S41_20230701173611 - 0001.db</t>
  </si>
  <si>
    <t>230701173532.SBD</t>
  </si>
  <si>
    <t>OI104287_SEROV1_ET2200SSS_CPT_037_S41.001.jsf</t>
  </si>
  <si>
    <t>55;57;25.17527N</t>
  </si>
  <si>
    <t>7;37;29.75606E</t>
  </si>
  <si>
    <t>55;57;24.36918N</t>
  </si>
  <si>
    <t>7;37;30.18484E</t>
  </si>
  <si>
    <t>55;57;24.85735N</t>
  </si>
  <si>
    <t>7;37;29.61084E</t>
  </si>
  <si>
    <t>55;57;24.13291N</t>
  </si>
  <si>
    <t>7;37;30.70717E</t>
  </si>
  <si>
    <t>1099_OI104287_SE_CPT_037_S32_20230701174457 - 0001.db</t>
  </si>
  <si>
    <t>230701174352.SBD</t>
  </si>
  <si>
    <t>OI104287_SEROV1_ET2200SSS_CPT_037_S32.001.jsf</t>
  </si>
  <si>
    <t>004105_20230701_17.41_OI104287SEROV1SPRINTNAV500.bin</t>
  </si>
  <si>
    <t>55;57;23.65294N</t>
  </si>
  <si>
    <t>7;37;18.59861E</t>
  </si>
  <si>
    <t>55;57;22.91838N</t>
  </si>
  <si>
    <t>7;37;19.70421E</t>
  </si>
  <si>
    <t>55;57;23.40956N</t>
  </si>
  <si>
    <t>7;37;18.68158E</t>
  </si>
  <si>
    <t>55;57;22.60109N</t>
  </si>
  <si>
    <t>7;37;19.45286E</t>
  </si>
  <si>
    <t>1100_OI104287_SE_CPT_037_S23_20230701175433 - 0001.db</t>
  </si>
  <si>
    <t>230701175352.SBD</t>
  </si>
  <si>
    <t>OI104287_SEROV1_ET2200SSS_CPT_037_S23.001.jsf</t>
  </si>
  <si>
    <t>55;57;24.60353N</t>
  </si>
  <si>
    <t>7;37;29.57459E</t>
  </si>
  <si>
    <t>55;57;23.81668N</t>
  </si>
  <si>
    <t>7;37;30.48508E</t>
  </si>
  <si>
    <t>004106_20230701_17.56_OI104287SEROV1SPRINTNAV500.bin</t>
  </si>
  <si>
    <t>55;57;24.23060N</t>
  </si>
  <si>
    <t>7;37;29.99148E</t>
  </si>
  <si>
    <t>55;57;23.56261N</t>
  </si>
  <si>
    <t>7;37;30.94857E</t>
  </si>
  <si>
    <t>1101_OI104287_SE_CPT_037_S14_20230701180328 - 0001.db</t>
  </si>
  <si>
    <t>230701180242.SBD</t>
  </si>
  <si>
    <t>OI104287_SEROV1_ET2200SSS_CPT_037_S14.001.jsf</t>
  </si>
  <si>
    <t>55;57;23.10020N</t>
  </si>
  <si>
    <t>7;37;19.13771E</t>
  </si>
  <si>
    <t>55;57;22.35320N</t>
  </si>
  <si>
    <t>7;37;20.00264E</t>
  </si>
  <si>
    <t>55;57;22.78022N</t>
  </si>
  <si>
    <t>7;37;18.92774E</t>
  </si>
  <si>
    <t>55;57;22.02475N</t>
  </si>
  <si>
    <t>7;37;19.67404E</t>
  </si>
  <si>
    <t>1102_OI104287_SE_CPT_037_S05_20230701181201 - 0001.db</t>
  </si>
  <si>
    <t>230701181116.SBD</t>
  </si>
  <si>
    <t>OI104287_SEROV1_ET2200SSS_CPT_037_S05.001.jsf</t>
  </si>
  <si>
    <t>004107_20230701_18.11_OI104287SEROV1SPRINTNAV500.bin</t>
  </si>
  <si>
    <t>55;57;23.99203N</t>
  </si>
  <si>
    <t>7;37;29.76704E</t>
  </si>
  <si>
    <t>55;57;23.23913N</t>
  </si>
  <si>
    <t>7;37;30.66613E</t>
  </si>
  <si>
    <t>55;57;23.72250N</t>
  </si>
  <si>
    <t>7;37;30.15082E</t>
  </si>
  <si>
    <t>55;57;22.99788N</t>
  </si>
  <si>
    <t>7;37;31.15979E</t>
  </si>
  <si>
    <t>1103_OI104287_SE_CPT_037_P05_20230701182048 - 0001.db</t>
  </si>
  <si>
    <t>230701181946.SBD</t>
  </si>
  <si>
    <t>OI104287_SEROV1_ET2200SSS_CPT_037_P05.001.jsf</t>
  </si>
  <si>
    <t>55;57;22.55027N</t>
  </si>
  <si>
    <t>7;37;19.17784E</t>
  </si>
  <si>
    <t>55;57;21.77430N</t>
  </si>
  <si>
    <t>7;37;20.07174E</t>
  </si>
  <si>
    <t>55;57;22.22937N</t>
  </si>
  <si>
    <t>7;37;18.94771E</t>
  </si>
  <si>
    <t>55;57;21.44629N</t>
  </si>
  <si>
    <t>7;37;19.75762E</t>
  </si>
  <si>
    <t>1104_OI104287_SE_CPT_037_P14_20230701182957 - 0001.db</t>
  </si>
  <si>
    <t>230701182911.SBD</t>
  </si>
  <si>
    <t>OI104287_SEROV1_ET2200SSS_CPT_037_P14.001.jsf</t>
  </si>
  <si>
    <t>004108_20230701_18.26_OI104287SEROV1SPRINTNAV500.bin</t>
  </si>
  <si>
    <t>55;57;23.42354N</t>
  </si>
  <si>
    <t>7;37;29.97054E</t>
  </si>
  <si>
    <t>55;57;22.68452N</t>
  </si>
  <si>
    <t>7;37;30.97301E</t>
  </si>
  <si>
    <t>55;57;23.25811N</t>
  </si>
  <si>
    <t>7;37;31.23758E</t>
  </si>
  <si>
    <t>55;57;22.43528N</t>
  </si>
  <si>
    <t>7;37;31.40270E</t>
  </si>
  <si>
    <t>1105_OI104287_SE_CPT_037_P23_20230701184133 - 0001.db</t>
  </si>
  <si>
    <t>230701184038.SBD</t>
  </si>
  <si>
    <t>OI104287_SEROV1_ET2200SSS_CPT_037_P23.001.jsf</t>
  </si>
  <si>
    <t>004109_20230701_18.41_OI104287SEROV1SPRINTNAV500.bin</t>
  </si>
  <si>
    <t>55;57;22.02929N</t>
  </si>
  <si>
    <t>7;37;19.58586E</t>
  </si>
  <si>
    <t>55;57;21.20610N</t>
  </si>
  <si>
    <t>7;37;20.26758E</t>
  </si>
  <si>
    <t>55;57;21.63523N</t>
  </si>
  <si>
    <t>7;37;18.97105E</t>
  </si>
  <si>
    <t>55;57;20.87508N</t>
  </si>
  <si>
    <t>7;37;19.97458E</t>
  </si>
  <si>
    <t>1106_OI104287_SE_CPT_037_P32_20230701185051 - 0001.db</t>
  </si>
  <si>
    <t>230701185012.SBD</t>
  </si>
  <si>
    <t>OI104287_SEROV1_ET2200SSS_CPT_037_P32.001.jsf</t>
  </si>
  <si>
    <t>55;57;22.86299N</t>
  </si>
  <si>
    <t>7;37;30.01752E</t>
  </si>
  <si>
    <t>55;57;22.10818N</t>
  </si>
  <si>
    <t>7;37;31.12328E</t>
  </si>
  <si>
    <t>55;57;22.57669N</t>
  </si>
  <si>
    <t>7;37;30.47437E</t>
  </si>
  <si>
    <t>55;57;21.85999N</t>
  </si>
  <si>
    <t>7;37;31.58978E</t>
  </si>
  <si>
    <t>1107_OI104287_SE_CPT_037_P41_20230701190027 - 0001.db</t>
  </si>
  <si>
    <t>230701185940.SBD</t>
  </si>
  <si>
    <t>OI104287_SEROV1_ET2200SSS_CPT_037_P41.001.jsf</t>
  </si>
  <si>
    <t>004110_20230701_18.56_OI104287SEROV1SPRINTNAV500.bin</t>
  </si>
  <si>
    <t>55;57;21.39404N</t>
  </si>
  <si>
    <t>7;37;19.35636E</t>
  </si>
  <si>
    <t>55;57;20.62916N</t>
  </si>
  <si>
    <t>7;37;20.43022E</t>
  </si>
  <si>
    <t>55;57;21.05911N</t>
  </si>
  <si>
    <t>7;37;19.11154E</t>
  </si>
  <si>
    <t>55;57;20.30870N</t>
  </si>
  <si>
    <t>7;37;20.13571E</t>
  </si>
  <si>
    <t>1108_OI104287_SE_CPT_037_P50_20230701190929 - 0001.db</t>
  </si>
  <si>
    <t>230701190846.SBD</t>
  </si>
  <si>
    <t>OI104287_SEROV1_ET2200SSS_CPT_037_P50.001.jsf</t>
  </si>
  <si>
    <t>55;57;22.30470N</t>
  </si>
  <si>
    <t>7;37;30.25501E</t>
  </si>
  <si>
    <t>55;57;21.55115N</t>
  </si>
  <si>
    <t>7;37;31.43378E</t>
  </si>
  <si>
    <t>004111_20230701_19.11_OI104287SEROV1SPRINTNAV500.bin</t>
  </si>
  <si>
    <t>CPT_037_P41_RR0001</t>
  </si>
  <si>
    <t>55;57;22.60370N</t>
  </si>
  <si>
    <t>7;37;31.40888E</t>
  </si>
  <si>
    <t>55;57;21.87161N</t>
  </si>
  <si>
    <t>7;37;31.67941E</t>
  </si>
  <si>
    <t>1109_OI104287_SE_CPT_037_P41_RR0001_20230701192024 - 0001.db</t>
  </si>
  <si>
    <t>230701191940.SBD</t>
  </si>
  <si>
    <t>OI104287_SEROV1_ET2200SSS_CPT_037_P41_RR0001.001.jsf</t>
  </si>
  <si>
    <t>55;57;21.36213N</t>
  </si>
  <si>
    <t>7;37;19.72638E</t>
  </si>
  <si>
    <t>55;57;20.62494N</t>
  </si>
  <si>
    <t>7;37;20.35599E</t>
  </si>
  <si>
    <t>55;57;21.22528N</t>
  </si>
  <si>
    <t>7;37;17.91702E</t>
  </si>
  <si>
    <t>55;57;20.37388N</t>
  </si>
  <si>
    <t>7;37;18.50959E</t>
  </si>
  <si>
    <t>Weather Update: WS 29 knots, WG 32 knots, WH  2.0-2.5 m</t>
  </si>
  <si>
    <t>55;57;21.19548N</t>
  </si>
  <si>
    <t>7;37;18.06753E</t>
  </si>
  <si>
    <t>55;57;20.81534N</t>
  </si>
  <si>
    <t>7;37;18.07356E</t>
  </si>
  <si>
    <t>WROV on deck EOD #028</t>
  </si>
  <si>
    <t>Transit to Esbjerg, WOW</t>
  </si>
  <si>
    <t>55;57;20.35384N</t>
  </si>
  <si>
    <t>7;37;21.24067E</t>
  </si>
  <si>
    <t>55;57;20.01359N</t>
  </si>
  <si>
    <t>7;37;21.20753E</t>
  </si>
  <si>
    <t>MBES data was not logged</t>
  </si>
  <si>
    <t>Infill for 10 m from southern part should be done for grad only</t>
  </si>
  <si>
    <t>55;49;31.72301N</t>
  </si>
  <si>
    <t>7;32;51.14437E</t>
  </si>
  <si>
    <t>55;33;58.58213N</t>
  </si>
  <si>
    <t>7;25;26.16975E</t>
  </si>
  <si>
    <t>55;27;57.73609N</t>
  </si>
  <si>
    <t>8;26;07.60692E</t>
  </si>
  <si>
    <t>Alongside Esbjerg</t>
  </si>
  <si>
    <t>55;27;57.73962N</t>
  </si>
  <si>
    <t>8;26;07.60743E</t>
  </si>
  <si>
    <t>WOW</t>
  </si>
  <si>
    <t>55;27;57.73405N</t>
  </si>
  <si>
    <t>8;26;07.59949E</t>
  </si>
  <si>
    <t>OI104287_SEROV1_ET2200SSS_BH_113_P72.001.jsf</t>
  </si>
  <si>
    <t>OI104287_SEROV1_ET2200SSS_BH_113_P63.001.jsf</t>
  </si>
  <si>
    <t>OI104287_SEROV1_ET2200SSS_BH_113_P54.001.jsf</t>
  </si>
  <si>
    <t>OI104287_SEROV1_ET2200SSS_BH_113_P45.001.jsf</t>
  </si>
  <si>
    <t>OI104287_SEROV1_ET2200SSS_BH_113_P36.001.jsf</t>
  </si>
  <si>
    <t>OI104287_SEROV1_ET2200SSS_BH_113_P27.001.jsf</t>
  </si>
  <si>
    <t>OI104287_SEROV1_ET2200SSS_BH_113_P18.001.jsf</t>
  </si>
  <si>
    <t>OI104287_SEROV1_ET2200SSS_BH_113_P09.001.jsf</t>
  </si>
  <si>
    <t>OI104287_SEROV1_ET2200SSS_BH_113_C00.001.jsf</t>
  </si>
  <si>
    <t>OI104287_SEROV1_ET2200SSS_BH_113_S09.001.jsf</t>
  </si>
  <si>
    <t>OI104287_SEROV1_ET2200SSS_BH_113_S18.001.jsf</t>
  </si>
  <si>
    <t>OI104287_SEROV1_ET2200SSS_BH_113_S27.001.jsf</t>
  </si>
  <si>
    <t>OI104287_SEROV1_ET2200SSS_BH_113_S36.001.jsf</t>
  </si>
  <si>
    <t>OI104287_SEROV1_ET2200SSS_BH_113_S45.001.jsf</t>
  </si>
  <si>
    <t>OI104287_SEROV1_ET2200SSS_BH_113_S54.001.jsf</t>
  </si>
  <si>
    <t>OI104287_SEROV1_ET2200SSS_BH_113_S63.001.jsf</t>
  </si>
  <si>
    <t>OI104287_SEROV1_ET2200SSS_BH_113_S72.001.jsf</t>
  </si>
  <si>
    <t>55;27;57.74011N</t>
  </si>
  <si>
    <t>8;26;07.61019E</t>
  </si>
  <si>
    <t>Sync QINSy/Subvision data to server</t>
  </si>
  <si>
    <t>55;27;57.73475N</t>
  </si>
  <si>
    <t>8;26;07.59309E</t>
  </si>
  <si>
    <t>55;27;57.73578N</t>
  </si>
  <si>
    <t>8;26;07.60545E</t>
  </si>
  <si>
    <t>55;27;57.75355N</t>
  </si>
  <si>
    <t>8;26;07.55740E</t>
  </si>
  <si>
    <t>Departing Esbjerg, transit to sruvey area</t>
  </si>
  <si>
    <t>55;39;56.80285N</t>
  </si>
  <si>
    <t>7;27;58.72646E</t>
  </si>
  <si>
    <t>Start DP trials</t>
  </si>
  <si>
    <t>DP trials completed</t>
  </si>
  <si>
    <t>55;56;57.54212N</t>
  </si>
  <si>
    <t>7;35;28.86886E</t>
  </si>
  <si>
    <t>55;56;57.53318N</t>
  </si>
  <si>
    <t>7;35;28.22685E</t>
  </si>
  <si>
    <t>55;56;57.67805N</t>
  </si>
  <si>
    <t>7;35;28.85405E</t>
  </si>
  <si>
    <t>55;56;57.66957N</t>
  </si>
  <si>
    <t>7;35;28.20784E</t>
  </si>
  <si>
    <t>55;57;08.40811N</t>
  </si>
  <si>
    <t>7;35;27.05157E</t>
  </si>
  <si>
    <t>55;57;08.06978N</t>
  </si>
  <si>
    <t>7;35;26.90790E</t>
  </si>
  <si>
    <t>55;57;08.38400N</t>
  </si>
  <si>
    <t>7;35;27.05502E</t>
  </si>
  <si>
    <t>55;57;08.03297N</t>
  </si>
  <si>
    <t>7;35;26.91877E</t>
  </si>
  <si>
    <t>WROV off deck SOD #029</t>
  </si>
  <si>
    <t>OI104287_SE_SVX2_SVP_20230705_0229_555713N_0073544E_090</t>
  </si>
  <si>
    <t>55;57;08.38401N</t>
  </si>
  <si>
    <t>7;35;26.97345E</t>
  </si>
  <si>
    <t>55;57;07.80032N</t>
  </si>
  <si>
    <t>7;35;26.93627E</t>
  </si>
  <si>
    <t>SVP_090</t>
  </si>
  <si>
    <t>Rotated W-E</t>
  </si>
  <si>
    <t>CPT_229 lines rotated to E-W  direction due to weather conditions (Original N-S)</t>
  </si>
  <si>
    <t>55;57;08.17647N</t>
  </si>
  <si>
    <t>7;35;26.97934E</t>
  </si>
  <si>
    <t>55;57;07.32416N</t>
  </si>
  <si>
    <t>7;35;26.50326E</t>
  </si>
  <si>
    <t>55;57;08.12680N</t>
  </si>
  <si>
    <t>7;35;24.37337E</t>
  </si>
  <si>
    <t>55;57;07.32839N</t>
  </si>
  <si>
    <t>7;35;24.60586E</t>
  </si>
  <si>
    <t>1110_OI104287_SE_CPT_229_S50_20230705024210 - 0001.db</t>
  </si>
  <si>
    <t>230705024125.SBD</t>
  </si>
  <si>
    <t>OI104287_SEROV1_ET2200SSS_CPT_229_S50.001.jsf</t>
  </si>
  <si>
    <t>004129_20230705_02.34_OI104287SEROV1SPRINTNAV500.bin</t>
  </si>
  <si>
    <t>55;57;07.99013N</t>
  </si>
  <si>
    <t>7;35;13.15949E</t>
  </si>
  <si>
    <t>55;57;07.19743N</t>
  </si>
  <si>
    <t>7;35;13.49850E</t>
  </si>
  <si>
    <t>55;57;07.70748N</t>
  </si>
  <si>
    <t>7;35;12.68183E</t>
  </si>
  <si>
    <t>55;57;06.89643N</t>
  </si>
  <si>
    <t>7;35;13.10381E</t>
  </si>
  <si>
    <t>1111_OI104287_SE_CPT_229_S41_20230705025509 - 0001.db</t>
  </si>
  <si>
    <t>230705025431.SBD</t>
  </si>
  <si>
    <t>OI104287_SEROV1_ET2200SSS_CPT_229_S41.001.jsf</t>
  </si>
  <si>
    <t>004130_20230705_02.49_OI104287SEROV1SPRINTNAV500.bin</t>
  </si>
  <si>
    <t>55;57;07.85128N</t>
  </si>
  <si>
    <t>7;35;23.80530E</t>
  </si>
  <si>
    <t>55;57;07.02468N</t>
  </si>
  <si>
    <t>7;35;24.23170E</t>
  </si>
  <si>
    <t>55;57;07.57075N</t>
  </si>
  <si>
    <t>7;35;23.87586E</t>
  </si>
  <si>
    <t>55;57;06.73832N</t>
  </si>
  <si>
    <t>7;35;24.53586E</t>
  </si>
  <si>
    <t>1112_OI104287_SE_CPT_229_S32_20230705030538 - 0001.db</t>
  </si>
  <si>
    <t>230705030435.SBD</t>
  </si>
  <si>
    <t>OI104287_SEROV1_ET2200SSS_CPT_229_S32.001.jsf</t>
  </si>
  <si>
    <t>004131_20230705_03.04_OI104287SEROV1SPRINTNAV500.bin</t>
  </si>
  <si>
    <t>55;57;07.44405N</t>
  </si>
  <si>
    <t>7;35;13.01958E</t>
  </si>
  <si>
    <t>55;57;06.61264N</t>
  </si>
  <si>
    <t>7;35;13.43363E</t>
  </si>
  <si>
    <t>55;57;07.17161N</t>
  </si>
  <si>
    <t>7;35;12.69140E</t>
  </si>
  <si>
    <t>55;57;06.31617N</t>
  </si>
  <si>
    <t>7;35;13.10593E</t>
  </si>
  <si>
    <t>1113_OI104287_SE_CPT_229_S23_20230705031638 - 0001.db</t>
  </si>
  <si>
    <t>230705031548.SBD</t>
  </si>
  <si>
    <t>OI104287_SEROV1_ET2200SSS_CPT_229_S23.001.jsf</t>
  </si>
  <si>
    <t>55;57;07.30787N</t>
  </si>
  <si>
    <t>7;35;23.69417E</t>
  </si>
  <si>
    <t>55;57;06.44185N</t>
  </si>
  <si>
    <t>7;35;24.16531E</t>
  </si>
  <si>
    <t>004132_20230705_03.19_OI104287SEROV1SPRINTNAV500.bin</t>
  </si>
  <si>
    <t>55;57;07.03963N</t>
  </si>
  <si>
    <t>7;35;26.38413E</t>
  </si>
  <si>
    <t>55;57;06.16937N</t>
  </si>
  <si>
    <t>7;35;26.19759E</t>
  </si>
  <si>
    <t>55;57;06.99739N</t>
  </si>
  <si>
    <t>7;35;24.42919E</t>
  </si>
  <si>
    <t>55;57;06.14614N</t>
  </si>
  <si>
    <t>7;35;24.44654E</t>
  </si>
  <si>
    <t>1114_OI104287_SE_CPT_229_S14_20230705033358 - 0001.db</t>
  </si>
  <si>
    <t>230705033319.SBD</t>
  </si>
  <si>
    <t>OI104287_SEROV1_ET2200SSS_CPT_229_S14.001.jsf</t>
  </si>
  <si>
    <t>55;57;06.84251N</t>
  </si>
  <si>
    <t>7;35;13.20664E</t>
  </si>
  <si>
    <t>55;57;06.02046N</t>
  </si>
  <si>
    <t>7;35;13.35064E</t>
  </si>
  <si>
    <t>004133_20230705_03.34_OI104287SEROV1SPRINTNAV500.bin</t>
  </si>
  <si>
    <t>55;57;06.59809N</t>
  </si>
  <si>
    <t>7;35;12.81171E</t>
  </si>
  <si>
    <t>55;57;05.73199N</t>
  </si>
  <si>
    <t>7;35;13.01329E</t>
  </si>
  <si>
    <t>1115_OI104287_SE_CPT_229_S05_20230705034411 - 0001.db</t>
  </si>
  <si>
    <t>230705034348.SBD</t>
  </si>
  <si>
    <t>OI104287_SEROV1_ET2200SSS_CPT_229_S05.001.jsf</t>
  </si>
  <si>
    <t>55;57;06.71991N</t>
  </si>
  <si>
    <t>7;35;24.04046E</t>
  </si>
  <si>
    <t>55;57;05.85782N</t>
  </si>
  <si>
    <t>7;35;24.33701E</t>
  </si>
  <si>
    <t>004134_20230705_03.49_OI104287SEROV1SPRINTNAV500.bin</t>
  </si>
  <si>
    <t>55;57;06.41665N</t>
  </si>
  <si>
    <t>7;35;24.13155E</t>
  </si>
  <si>
    <t>55;57;05.57613N</t>
  </si>
  <si>
    <t>7;35;24.67919E</t>
  </si>
  <si>
    <t>1116_OI104287_SE_CPT_229_P05_20230705035422 - 0001.db</t>
  </si>
  <si>
    <t>230705035335.SBD</t>
  </si>
  <si>
    <t>OI104287_SEROV1_ET2200SSS_CPT_229_P05.001.jsf</t>
  </si>
  <si>
    <t>55;57;06.26011N</t>
  </si>
  <si>
    <t>7;35;13.89243E</t>
  </si>
  <si>
    <t>55;57;05.45000N</t>
  </si>
  <si>
    <t>7;35;13.41492E</t>
  </si>
  <si>
    <t>55;57;06.02326N</t>
  </si>
  <si>
    <t>7;35;13.24829E</t>
  </si>
  <si>
    <t>55;57;05.15323N</t>
  </si>
  <si>
    <t>7;35;13.14787E</t>
  </si>
  <si>
    <t>1117_OI104287_SE_CPT_229_P14_20230705040420 - 0001.db</t>
  </si>
  <si>
    <t>230705040355.SBD</t>
  </si>
  <si>
    <t>OI104287_SEROV1_ET2200SSS_CPT_229_P14.001.jsf</t>
  </si>
  <si>
    <t>004135_20230705_04.04_OI104287SEROV1SPRINTNAV500.bin</t>
  </si>
  <si>
    <t>55;57;06.14246N</t>
  </si>
  <si>
    <t>7;35;24.33714E</t>
  </si>
  <si>
    <t>55;57;05.28283N</t>
  </si>
  <si>
    <t>7;35;24.43085E</t>
  </si>
  <si>
    <t>55;57;05.83705N</t>
  </si>
  <si>
    <t>7;35;24.43977E</t>
  </si>
  <si>
    <t>55;57;04.99029N</t>
  </si>
  <si>
    <t>7;35;24.67647E</t>
  </si>
  <si>
    <t>1118_OI104287_SE_CPT_229_P23_20230705041401 - 0001.db</t>
  </si>
  <si>
    <t>230705041320.SBD</t>
  </si>
  <si>
    <t>OI104287_SEROV1_ET2200SSS_CPT_229_P23.001.jsf</t>
  </si>
  <si>
    <t>55;57;05.68582N</t>
  </si>
  <si>
    <t>7;35;13.25225E</t>
  </si>
  <si>
    <t>55;57;04.86476N</t>
  </si>
  <si>
    <t>7;35;13.51751E</t>
  </si>
  <si>
    <t>55;57;05.45069N</t>
  </si>
  <si>
    <t>7;35;13.13321E</t>
  </si>
  <si>
    <t>55;57;04.57478N</t>
  </si>
  <si>
    <t>7;35;13.17141E</t>
  </si>
  <si>
    <t>1119_OI104287_SE_CPT_229_P32_20230705042249 - 0001.db</t>
  </si>
  <si>
    <t>230705042224.SBD</t>
  </si>
  <si>
    <t>OI104287_SEROV1_ET2200SSS_CPT_229_P32.001.jsf</t>
  </si>
  <si>
    <t>004136_20230705_04.19_OI104287SEROV1SPRINTNAV500.bin</t>
  </si>
  <si>
    <t>55;57;05.56934N</t>
  </si>
  <si>
    <t>7;35;24.52946E</t>
  </si>
  <si>
    <t>55;57;04.70167N</t>
  </si>
  <si>
    <t>7;35;24.75613E</t>
  </si>
  <si>
    <t>55;57;05.28263N</t>
  </si>
  <si>
    <t>7;35;24.97836E</t>
  </si>
  <si>
    <t>55;57;04.40988N</t>
  </si>
  <si>
    <t>7;35;24.71902E</t>
  </si>
  <si>
    <t>1120_OI104287_SE_CPT_229_P41_20230705043227 - 0001.db</t>
  </si>
  <si>
    <t>230705043157.SBD</t>
  </si>
  <si>
    <t>OI104287_SEROV1_ET2200SSS_CPT_229_P41.001.jsf</t>
  </si>
  <si>
    <t>55;57;05.08683N</t>
  </si>
  <si>
    <t>7;35;12.95725E</t>
  </si>
  <si>
    <t>55;57;04.27439N</t>
  </si>
  <si>
    <t>7;35;13.10200E</t>
  </si>
  <si>
    <t>004137_20230705_04.34_OI104287SEROV1SPRINTNAV500.bin</t>
  </si>
  <si>
    <t>55;57;04.84351N</t>
  </si>
  <si>
    <t>7;35;13.04747E</t>
  </si>
  <si>
    <t>55;57;03.98728N</t>
  </si>
  <si>
    <t>7;35;13.47466E</t>
  </si>
  <si>
    <t>1121_OI104287_SE_CPT_229_P50_20230705044123 - 0001.db</t>
  </si>
  <si>
    <t>230705044058.SBD</t>
  </si>
  <si>
    <t>OI104287_SEROV1_ET2200SSS_CPT_229_P50.001.jsf</t>
  </si>
  <si>
    <t>55;57;04.98886N</t>
  </si>
  <si>
    <t>7;35;23.96204E</t>
  </si>
  <si>
    <t>55;57;04.11778N</t>
  </si>
  <si>
    <t>7;35;24.44473E</t>
  </si>
  <si>
    <t>CPT_229_S14_RR0001</t>
  </si>
  <si>
    <t>55;57;07.03430N</t>
  </si>
  <si>
    <t>7;35;24.12805E</t>
  </si>
  <si>
    <t>55;57;06.15353N</t>
  </si>
  <si>
    <t>7;35;24.40309E</t>
  </si>
  <si>
    <t>1122_OI104287_SE_CPT_229_S14_INF0001_20230705045636 - 0001.db</t>
  </si>
  <si>
    <t>004138_20230705_04.49_OI104287SEROV1SPRINTNAV500.bin</t>
  </si>
  <si>
    <t>55;57;06.98469N</t>
  </si>
  <si>
    <t>7;35;20.33151E</t>
  </si>
  <si>
    <t>55;57;06.10585N</t>
  </si>
  <si>
    <t>7;35;20.55791E</t>
  </si>
  <si>
    <t>55;57;33.80385N</t>
  </si>
  <si>
    <t>7;34;58.49651E</t>
  </si>
  <si>
    <t>55;57;32.98787N</t>
  </si>
  <si>
    <t>7;34;58.70890E</t>
  </si>
  <si>
    <t>1123_OI104287_SE_BH_127_P72_20230705052828 - 0001.db</t>
  </si>
  <si>
    <t>230705052749.SBD</t>
  </si>
  <si>
    <t>OI104287_SEROV1_ET2200SSS_BH_127_P72.001.jsf</t>
  </si>
  <si>
    <t>004140_20230705_05.19_OI104287SEROV1SPRINTNAV500.bin</t>
  </si>
  <si>
    <t>55;57;33.63285N</t>
  </si>
  <si>
    <t>7;34;44.68501E</t>
  </si>
  <si>
    <t>55;57;32.83112N</t>
  </si>
  <si>
    <t>7;34;44.84718E</t>
  </si>
  <si>
    <t>004141_20230705_05.34_OI104287SEROV1SPRINTNAV500.bin</t>
  </si>
  <si>
    <t>55;57;33.93809N</t>
  </si>
  <si>
    <t>7;34;44.56607E</t>
  </si>
  <si>
    <t>55;57;33.11506N</t>
  </si>
  <si>
    <t>7;34;44.83480E</t>
  </si>
  <si>
    <t>1124_OI104287_SE_BH_127_P63_20230705053922 - 0001.db</t>
  </si>
  <si>
    <t>230705053843.SBD</t>
  </si>
  <si>
    <t>OI104287_SEROV1_ET2200SSS_BH_127_P63.001.jsf</t>
  </si>
  <si>
    <t>55;57;34.11175N</t>
  </si>
  <si>
    <t>7;34;58.27610E</t>
  </si>
  <si>
    <t>55;57;33.28223N</t>
  </si>
  <si>
    <t>7;34;58.65881E</t>
  </si>
  <si>
    <t>Subsea transit to BH_127</t>
  </si>
  <si>
    <t>BH_127 lines rotated to E-W  direction due to weather conditions (Original N-S)</t>
  </si>
  <si>
    <t>In position at BH_127</t>
  </si>
  <si>
    <t>55;57;34.36962N</t>
  </si>
  <si>
    <t>7;34;58.38046E</t>
  </si>
  <si>
    <t>55;57;33.57885N</t>
  </si>
  <si>
    <t>7;34;58.66153E</t>
  </si>
  <si>
    <t>1125_OI104287_SE_BH_127_P54_20230705055007 - 0001.db</t>
  </si>
  <si>
    <t>230705054929.SBD</t>
  </si>
  <si>
    <t>OI104287_SEROV1_ET2200SSS_BH_127_P54.001.jsf</t>
  </si>
  <si>
    <t>004142_20230705_05.49_OI104287SEROV1SPRINTNAV500.bin</t>
  </si>
  <si>
    <t>55;57;34.21202N</t>
  </si>
  <si>
    <t>7;34;45.01387E</t>
  </si>
  <si>
    <t>55;57;33.42375N</t>
  </si>
  <si>
    <t>7;34;45.22919E</t>
  </si>
  <si>
    <t>55;57;34.52287N</t>
  </si>
  <si>
    <t>7;34;44.28033E</t>
  </si>
  <si>
    <t>55;57;33.70694N</t>
  </si>
  <si>
    <t>7;34;44.88128E</t>
  </si>
  <si>
    <t>1126_OI104287_SE_BH_127_P45_20230705060106 - 0001.db</t>
  </si>
  <si>
    <t>230705060025.SBD</t>
  </si>
  <si>
    <t>OI104287_SEROV1_ET2200SSS_BH_127_P45.001.jsf</t>
  </si>
  <si>
    <t>55;57;34.67075N</t>
  </si>
  <si>
    <t>7;34;57.68663E</t>
  </si>
  <si>
    <t>55;57;33.85993N</t>
  </si>
  <si>
    <t>7;34;58.33926E</t>
  </si>
  <si>
    <t>004143_20230705_06.04_OI104287SEROV1SPRINTNAV500.bin</t>
  </si>
  <si>
    <t>55;57;35.00550N</t>
  </si>
  <si>
    <t>7;34;58.35830E</t>
  </si>
  <si>
    <t>55;57;34.15549N</t>
  </si>
  <si>
    <t>7;34;58.64010E</t>
  </si>
  <si>
    <t>1127_OI104287_SE_BH_127_P36_20230705061201 - 0001.db</t>
  </si>
  <si>
    <t>230705061120.SBD</t>
  </si>
  <si>
    <t>OI104287_SEROV1_ET2200SSS_BH_127_P36.001.jsf</t>
  </si>
  <si>
    <t>55;57;34.83224N</t>
  </si>
  <si>
    <t>7;34;44.57046E</t>
  </si>
  <si>
    <t>55;57;33.99300N</t>
  </si>
  <si>
    <t>7;34;44.81942E</t>
  </si>
  <si>
    <t>55;57;35.13887N</t>
  </si>
  <si>
    <t>7;34;44.25433E</t>
  </si>
  <si>
    <t>55;57;34.28675N</t>
  </si>
  <si>
    <t>7;34;44.58073E</t>
  </si>
  <si>
    <t>1128_OI104287_SE_BH_127_P27_20230705062231 - 0001.db</t>
  </si>
  <si>
    <t>230705062205.SBD</t>
  </si>
  <si>
    <t>OI104287_SEROV1_ET2200SSS_BH_127_P27.001.jsf</t>
  </si>
  <si>
    <t>004144_20230705_06.19_OI104287SEROV1SPRINTNAV500.bin</t>
  </si>
  <si>
    <t>55;57;35.31104N</t>
  </si>
  <si>
    <t>7;34;58.00599E</t>
  </si>
  <si>
    <t>55;57;34.45075N</t>
  </si>
  <si>
    <t>7;34;58.42616E</t>
  </si>
  <si>
    <t>55;57;35.57407N</t>
  </si>
  <si>
    <t>7;34;58.09600E</t>
  </si>
  <si>
    <t>55;57;34.73756N</t>
  </si>
  <si>
    <t>7;34;58.46811E</t>
  </si>
  <si>
    <t>1129_OI104287_SE_BH_127_P18_20230705063414 - 0001.db</t>
  </si>
  <si>
    <t>230705063338.SBD</t>
  </si>
  <si>
    <t>OI104287_SEROV1_ET2200SSS_BH_127_P18.001.jsf</t>
  </si>
  <si>
    <t>004145_20230705_06.34_OI104287SEROV1SPRINTNAV500.bin</t>
  </si>
  <si>
    <t>55;57;35.39645N</t>
  </si>
  <si>
    <t>7;34;44.32794E</t>
  </si>
  <si>
    <t>55;57;34.58080N</t>
  </si>
  <si>
    <t>7;34;44.71018E</t>
  </si>
  <si>
    <t>55;57;35.74922N</t>
  </si>
  <si>
    <t>7;34;43.41390E</t>
  </si>
  <si>
    <t>55;57;34.85841N</t>
  </si>
  <si>
    <t>7;34;43.76903E</t>
  </si>
  <si>
    <t>1130_OI104287_SE_BH_127_P09_20230705064425 - 0001.db</t>
  </si>
  <si>
    <t>230705064351.SBD</t>
  </si>
  <si>
    <t>OI104287_SEROV1_ET2200SSS_BH_127_P09.001.jsf</t>
  </si>
  <si>
    <t>55;57;35.88641N</t>
  </si>
  <si>
    <t>7;34;57.90392E</t>
  </si>
  <si>
    <t>55;57;35.03071N</t>
  </si>
  <si>
    <t>7;34;58.35405E</t>
  </si>
  <si>
    <t>004146_20230705_06.49_OI104287SEROV1SPRINTNAV500.bin</t>
  </si>
  <si>
    <t>55;57;36.14417N</t>
  </si>
  <si>
    <t>7;34;58.55434E</t>
  </si>
  <si>
    <t>55;57;35.31571N</t>
  </si>
  <si>
    <t>7;34;58.66032E</t>
  </si>
  <si>
    <t>1131_OI104287_SE_BH_127_C00_20230705065758 - 0001.db</t>
  </si>
  <si>
    <t>230705065709.SBD</t>
  </si>
  <si>
    <t>OI104287_SEROV1_ET2200SSS_BH_127_C00.001.jsf</t>
  </si>
  <si>
    <t>55;57;36.00502N</t>
  </si>
  <si>
    <t>7;34;44.27535E</t>
  </si>
  <si>
    <t>55;57;35.15971N</t>
  </si>
  <si>
    <t>7;34;44.68182E</t>
  </si>
  <si>
    <t>55;57;36.29407N</t>
  </si>
  <si>
    <t>7;34;43.36762E</t>
  </si>
  <si>
    <t>55;57;35.44682N</t>
  </si>
  <si>
    <t>7;34;43.88973E</t>
  </si>
  <si>
    <t>1132_OI104287_SE_BH_127_S09_20230705070842 - 0001.db</t>
  </si>
  <si>
    <t>230705070813.SBD</t>
  </si>
  <si>
    <t>OI104287_SEROV1_ET2200SSS_BH_127_S09.001.jsf</t>
  </si>
  <si>
    <t>004147_20230705_07.04_OI104287SEROV1SPRINTNAV500.bin</t>
  </si>
  <si>
    <t>55;57;36.45097N</t>
  </si>
  <si>
    <t>7;34;57.75642E</t>
  </si>
  <si>
    <t>55;57;35.61414N</t>
  </si>
  <si>
    <t>7;34;58.42828E</t>
  </si>
  <si>
    <t>55;57;36.73901N</t>
  </si>
  <si>
    <t>7;34;58.60581E</t>
  </si>
  <si>
    <t>55;57;35.90458N</t>
  </si>
  <si>
    <t>7;34;58.64342E</t>
  </si>
  <si>
    <t>1133_OI104287_SE_BH_127_S18_20230705072141 - 0001.db</t>
  </si>
  <si>
    <t>230705072059.SBD</t>
  </si>
  <si>
    <t>OI104287_SEROV1_ET2200SSS_BH_127_S18.001.jsf</t>
  </si>
  <si>
    <t>004148_20230705_07.19_OI104287SEROV1SPRINTNAV500.bin</t>
  </si>
  <si>
    <t>55;57;36.57566N</t>
  </si>
  <si>
    <t>7;34;44.59750E</t>
  </si>
  <si>
    <t>55;57;35.73997N</t>
  </si>
  <si>
    <t>7;34;44.68393E</t>
  </si>
  <si>
    <t>55;57;36.88354N</t>
  </si>
  <si>
    <t>7;34;44.60907E</t>
  </si>
  <si>
    <t>55;57;36.04202N</t>
  </si>
  <si>
    <t>7;34;44.43197E</t>
  </si>
  <si>
    <t>1134_OI104287_SE_BH_127_S27_20230705073238 - 0001.db</t>
  </si>
  <si>
    <t>230705073215.SBD</t>
  </si>
  <si>
    <t>OI104287_SEROV1_ET2200SSS_BH_127_S27.001.jsf</t>
  </si>
  <si>
    <t>55;57;37.05708N</t>
  </si>
  <si>
    <t>7;34;58.24553E</t>
  </si>
  <si>
    <t>55;57;36.19788N</t>
  </si>
  <si>
    <t>7;34;58.36853E</t>
  </si>
  <si>
    <t>004149_20230705_07.34_OI104287SEROV1SPRINTNAV500.bin</t>
  </si>
  <si>
    <t>55;57;37.32069N</t>
  </si>
  <si>
    <t>7;34;58.50811E</t>
  </si>
  <si>
    <t>55;57;36.48333N</t>
  </si>
  <si>
    <t>7;34;58.58126E</t>
  </si>
  <si>
    <t>1135_OI104287_SE_BH_127_S36_20230705074323 - 0001.db</t>
  </si>
  <si>
    <t>230705074304.SBD</t>
  </si>
  <si>
    <t>OI104287_SEROV1_ET2200SSS_BH_127_S36.001.jsf</t>
  </si>
  <si>
    <t>55;57;37.18186N</t>
  </si>
  <si>
    <t>7;34;44.69020E</t>
  </si>
  <si>
    <t>55;57;36.33170N</t>
  </si>
  <si>
    <t>7;34;44.81368E</t>
  </si>
  <si>
    <t>55;57;37.47255N</t>
  </si>
  <si>
    <t>7;34;43.98350E</t>
  </si>
  <si>
    <t>55;57;36.61429N</t>
  </si>
  <si>
    <t>7;34;44.50107E</t>
  </si>
  <si>
    <t>1136_OI104287_SE_BH_127_S45_20230705075446 - 0001.db</t>
  </si>
  <si>
    <t>230705075359.SBD</t>
  </si>
  <si>
    <t>OI104287_SEROV1_ET2200SSS_BH_127_S45.001.jsf</t>
  </si>
  <si>
    <t>004150_20230705_07.49_OI104287SEROV1SPRINTNAV500.bin</t>
  </si>
  <si>
    <t>55;57;37.62726N</t>
  </si>
  <si>
    <t>7;34;57.84159E</t>
  </si>
  <si>
    <t>55;57;36.77210N</t>
  </si>
  <si>
    <t>7;34;58.30033E</t>
  </si>
  <si>
    <t>55;57;37.89518N</t>
  </si>
  <si>
    <t>7;34;57.15477E</t>
  </si>
  <si>
    <t>55;57;37.05922N</t>
  </si>
  <si>
    <t>7;34;58.43250E</t>
  </si>
  <si>
    <t>1137_OI104287_SE_BH_127_S54_20230705080919 - 0001.db</t>
  </si>
  <si>
    <t>230705080839.SBD</t>
  </si>
  <si>
    <t>OI104287_SEROV1_ET2200SSS_BH_127_S54.001.jsf</t>
  </si>
  <si>
    <t>004151_20230705_08.04_OI104287SEROV1SPRINTNAV500.bin</t>
  </si>
  <si>
    <t>55;57;37.76240N</t>
  </si>
  <si>
    <t>7;34;43.92507E</t>
  </si>
  <si>
    <t>55;57;36.91241N</t>
  </si>
  <si>
    <t>7;34;44.70837E</t>
  </si>
  <si>
    <t>55;57;37.74248N</t>
  </si>
  <si>
    <t>7;34;42.08859E</t>
  </si>
  <si>
    <t>55;57;36.88556N</t>
  </si>
  <si>
    <t>7;34;42.80494E</t>
  </si>
  <si>
    <t>Change vessel heading 180° to move with bow forward into the waves</t>
  </si>
  <si>
    <t>55;57;36.33866N</t>
  </si>
  <si>
    <t>7;34;44.32042E</t>
  </si>
  <si>
    <t>55;57;37.20044N</t>
  </si>
  <si>
    <t>7;34;44.38279E</t>
  </si>
  <si>
    <t>1138_OI104287_SE_BH_127_S63_20230705082822 - 0001.db</t>
  </si>
  <si>
    <t>230705082753.SBD</t>
  </si>
  <si>
    <t>OI104287_SEROV1_ET2200SSS_BH_127_S63.001.jsf</t>
  </si>
  <si>
    <t>004152_20230705_08.19_OI104287SEROV1SPRINTNAV500.bin</t>
  </si>
  <si>
    <t>55;57;36.51338N</t>
  </si>
  <si>
    <t>7;34;58.26226E</t>
  </si>
  <si>
    <t>55;57;37.35478N</t>
  </si>
  <si>
    <t>7;34;58.18687E</t>
  </si>
  <si>
    <t>004153_20230705_08.34_OI104287SEROV1SPRINTNAV500.bin</t>
  </si>
  <si>
    <t>7;35;00.53408E</t>
  </si>
  <si>
    <t>55;57;37.26048N</t>
  </si>
  <si>
    <t>7;35;00.79941E</t>
  </si>
  <si>
    <t>Change vessel heading 180° to move with bow forward into the swell</t>
  </si>
  <si>
    <t>Log on, reduced speed due to weather conditions (1kn)</t>
  </si>
  <si>
    <t>55;57;38.48937N</t>
  </si>
  <si>
    <t>7;34;58.41536E</t>
  </si>
  <si>
    <t>55;57;37.65079N</t>
  </si>
  <si>
    <t>7;34;58.61777E</t>
  </si>
  <si>
    <t>1139_OI104287_SE_BH_127_S72_20230705084604 - 0001.db</t>
  </si>
  <si>
    <t>230705084514.SBD</t>
  </si>
  <si>
    <t>OI104287_SEROV1_ET2200SSS_BH_127_S72.001.jsf</t>
  </si>
  <si>
    <t>55;57;38.35392N</t>
  </si>
  <si>
    <t>7;34;44.38593E</t>
  </si>
  <si>
    <t>55;57;37.49207N</t>
  </si>
  <si>
    <t>7;34;44.80191E</t>
  </si>
  <si>
    <t>004154_20230705_08.49_OI104287SEROV1SPRINTNAV500.bin</t>
  </si>
  <si>
    <t>55;57;38.36707N</t>
  </si>
  <si>
    <t>7;34;43.17490E</t>
  </si>
  <si>
    <t>55;57;38.02436N</t>
  </si>
  <si>
    <t>7;34;43.11303E</t>
  </si>
  <si>
    <t>WROV in latch, transit to CPT_332</t>
  </si>
  <si>
    <t>55;57;51.09640N</t>
  </si>
  <si>
    <t>7;33;18.02452E</t>
  </si>
  <si>
    <t>55;57;51.16792N</t>
  </si>
  <si>
    <t>7;33;17.42158E</t>
  </si>
  <si>
    <t>55;57;51.21092N</t>
  </si>
  <si>
    <t>7;33;18.10353E</t>
  </si>
  <si>
    <t>55;57;51.09052N</t>
  </si>
  <si>
    <t>7;33;17.14940E</t>
  </si>
  <si>
    <t>55;57;52.58207N</t>
  </si>
  <si>
    <t>7;33;18.75496E</t>
  </si>
  <si>
    <t>55;57;52.54887N</t>
  </si>
  <si>
    <t>7;33;17.19949E</t>
  </si>
  <si>
    <t>1140_OI104287_SE_CPT_332_S50_20230705092713 - 0001.db</t>
  </si>
  <si>
    <t>230705092624.SBD</t>
  </si>
  <si>
    <t>OI104287_SEROV1_ET2200SSS_CPT_332_S50.001.jsf</t>
  </si>
  <si>
    <t>004156_20230705_09.19_OI104287SEROV1SPRINTNAV500.bin</t>
  </si>
  <si>
    <t>55;57;58.70095N</t>
  </si>
  <si>
    <t>7;33;18.41292E</t>
  </si>
  <si>
    <t>55;57;58.67633N</t>
  </si>
  <si>
    <t>7;33;16.97167E</t>
  </si>
  <si>
    <t>55;57;58.43330N</t>
  </si>
  <si>
    <t>7;33;17.91120E</t>
  </si>
  <si>
    <t>55;57;58.46043N</t>
  </si>
  <si>
    <t>7;33;16.45055E</t>
  </si>
  <si>
    <t>1141_OI104287_SE_CPT_332_S41_20230705093858 - 0001.db</t>
  </si>
  <si>
    <t>230705093836.SBD</t>
  </si>
  <si>
    <t>OI104287_SEROV1_ET2200SSS_CPT_332_S41.001.jsf</t>
  </si>
  <si>
    <t>004157_20230705_09.34_OI104287SEROV1SPRINTNAV500.bin</t>
  </si>
  <si>
    <t>55;57;52.69754N</t>
  </si>
  <si>
    <t>7;33;18.14369E</t>
  </si>
  <si>
    <t>55;57;52.71800N</t>
  </si>
  <si>
    <t>7;33;16.66811E</t>
  </si>
  <si>
    <t>55;57;52.70389N</t>
  </si>
  <si>
    <t>7;33;17.75445E</t>
  </si>
  <si>
    <t>55;57;52.54842N</t>
  </si>
  <si>
    <t>7;33;16.15575E</t>
  </si>
  <si>
    <t>1142_OI104287_SE_CPT_332_S32_20230705095002 - 0001.db</t>
  </si>
  <si>
    <t>230705094844.SBD</t>
  </si>
  <si>
    <t>OI104287_SEROV1_ET2200SSS_CPT_332_S32.001.jsf</t>
  </si>
  <si>
    <t>004158_20230705_09.49_OI104287SEROV1SPRINTNAV500.bin</t>
  </si>
  <si>
    <t>55;57;58.55125N</t>
  </si>
  <si>
    <t>7;33;17.44800E</t>
  </si>
  <si>
    <t>55;57;58.39706N</t>
  </si>
  <si>
    <t>7;33;15.93456E</t>
  </si>
  <si>
    <t>55;58;00.08648N</t>
  </si>
  <si>
    <t>7;33;16.93130E</t>
  </si>
  <si>
    <t>55;58;00.08051N</t>
  </si>
  <si>
    <t>7;33;15.54229E</t>
  </si>
  <si>
    <t>Strong pycnocline observed near seabed.</t>
  </si>
  <si>
    <t>55;58;00.08572N</t>
  </si>
  <si>
    <t>7;33;16.91054E</t>
  </si>
  <si>
    <t>55;58;00.07674N</t>
  </si>
  <si>
    <t>7;33;15.38176E</t>
  </si>
  <si>
    <t>Weather Update: WS 29knots, WG 31knots, WH  m</t>
  </si>
  <si>
    <t>55;57;58.39983N</t>
  </si>
  <si>
    <t>7;33;16.92213E</t>
  </si>
  <si>
    <t>55;57;58.60270N</t>
  </si>
  <si>
    <t>7;33;15.43276E</t>
  </si>
  <si>
    <t>1143_OI104287_SE_CPT_332_S23_20230705100518 - 0001.db</t>
  </si>
  <si>
    <t>230705100442.SBD</t>
  </si>
  <si>
    <t>OI104287_SEROV1_ET2200SSS_CPT_332_S23.001.jsf</t>
  </si>
  <si>
    <t>004159_20230705_10.04_OI104287SEROV1SPRINTNAV500.bin</t>
  </si>
  <si>
    <t>55;57;52.37606N</t>
  </si>
  <si>
    <t>7;33;17.15079E</t>
  </si>
  <si>
    <t>55;57;52.57241N</t>
  </si>
  <si>
    <t>7;33;15.64006E</t>
  </si>
  <si>
    <t>55;57;51.82272N</t>
  </si>
  <si>
    <t>7;33;15.59298E</t>
  </si>
  <si>
    <t>55;57;52.38940N</t>
  </si>
  <si>
    <t>7;33;15.12075E</t>
  </si>
  <si>
    <t>1144_OI104287_SE_CPT_332_S14_20230705102227 - 0001.db</t>
  </si>
  <si>
    <t>230705102213.SBD</t>
  </si>
  <si>
    <t>OI104287_SEROV1_ET2200SSS_CPT_332_S14.001.jsf</t>
  </si>
  <si>
    <t>004160_20230705_10.19_OI104287SEROV1SPRINTNAV500.bin</t>
  </si>
  <si>
    <t>55;57;57.77460N</t>
  </si>
  <si>
    <t>7;33;15.37442E</t>
  </si>
  <si>
    <t>55;57;58.40144N</t>
  </si>
  <si>
    <t>7;33;14.89715E</t>
  </si>
  <si>
    <t>55;57;58.99714N</t>
  </si>
  <si>
    <t>7;33;15.24092E</t>
  </si>
  <si>
    <t>55;57;59.50025N</t>
  </si>
  <si>
    <t>7;33;14.79969E</t>
  </si>
  <si>
    <t>Weather Update: WS 30knots, WG 34knots, WH  m</t>
  </si>
  <si>
    <t>55;57;58.98457N</t>
  </si>
  <si>
    <t>7;33;15.28277E</t>
  </si>
  <si>
    <t>55;57;59.49090N</t>
  </si>
  <si>
    <t>7;33;14.78551E</t>
  </si>
  <si>
    <t>55;57;51.87767N</t>
  </si>
  <si>
    <t>7;33;15.14910E</t>
  </si>
  <si>
    <t>55;57;52.43270N</t>
  </si>
  <si>
    <t>7;33;14.59752E</t>
  </si>
  <si>
    <t>1145_OI104287_SE_CPT_332_S05_20230705104854 - 0001.db</t>
  </si>
  <si>
    <t>230705104734.SBD</t>
  </si>
  <si>
    <t>OI104287_SEROV1_ET2200SSS_CPT_332_S05.001.jsf</t>
  </si>
  <si>
    <t>004161_20230705_10.34_OI104287SEROV1SPRINTNAV500.bin</t>
  </si>
  <si>
    <t xml:space="preserve">Strong current form north. For safe tether management lines to be run from south to north. Winds form east, swell form west and strong current from north. </t>
  </si>
  <si>
    <t>55;57;57.90317N</t>
  </si>
  <si>
    <t>7;33;14.86098E</t>
  </si>
  <si>
    <t>55;57;58.40023N</t>
  </si>
  <si>
    <t>7;33;14.38056E</t>
  </si>
  <si>
    <t>004162_20230705_10.49_OI104287SEROV1SPRINTNAV500.bin</t>
  </si>
  <si>
    <t>55;57;58.32844N</t>
  </si>
  <si>
    <t>7;33;14.73271E</t>
  </si>
  <si>
    <t>55;57;58.58445N</t>
  </si>
  <si>
    <t>7;33;13.86246E</t>
  </si>
  <si>
    <t>1146_OI104287_SE_CPT_332_P05_20230705110157 - 0001.db</t>
  </si>
  <si>
    <t>230705110121.SBD</t>
  </si>
  <si>
    <t>OI104287_SEROV1_ET2200SSS_CPT_332_P05.001.jsf</t>
  </si>
  <si>
    <t>Trying line in southerly direction</t>
  </si>
  <si>
    <t>55;57;57.18775N</t>
  </si>
  <si>
    <t>7;33;14.85363E</t>
  </si>
  <si>
    <t>55;57;57.77998N</t>
  </si>
  <si>
    <t>7;33;13.89806E</t>
  </si>
  <si>
    <t>55;57;51.83440N</t>
  </si>
  <si>
    <t>7;33;15.10677E</t>
  </si>
  <si>
    <t>55;57;52.35123N</t>
  </si>
  <si>
    <t>7;33;14.09933E</t>
  </si>
  <si>
    <t>004163_20230705_11.04_OI104287SEROV1SPRINTNAV500.bin</t>
  </si>
  <si>
    <t>55;57;51.53130N</t>
  </si>
  <si>
    <t>7;33;13.98687E</t>
  </si>
  <si>
    <t>55;57;52.19190N</t>
  </si>
  <si>
    <t>7;33;13.58334E</t>
  </si>
  <si>
    <t>1147_OI104287_SE_CPT_332_P14_20230705111537 - 0001.db</t>
  </si>
  <si>
    <t>230705111503.SBD</t>
  </si>
  <si>
    <t>OI104287_SEROV1_ET2200SSS_CPT_332_P14.001.jsf</t>
  </si>
  <si>
    <t>55;57;57.68059N</t>
  </si>
  <si>
    <t>7;33;13.70542E</t>
  </si>
  <si>
    <t>55;57;58.37383N</t>
  </si>
  <si>
    <t>7;33;13.35401E</t>
  </si>
  <si>
    <t>004164_20230705_11.19_OI104287SEROV1SPRINTNAV500.bin</t>
  </si>
  <si>
    <t>55;57;57.88367N</t>
  </si>
  <si>
    <t>7;33;13.60562E</t>
  </si>
  <si>
    <t>55;57;58.46571N</t>
  </si>
  <si>
    <t>7;33;12.81358E</t>
  </si>
  <si>
    <t>1148_OI104287_SE_CPT_332_P23_20230705112951 - 0001.db</t>
  </si>
  <si>
    <t>230705112928.SBD</t>
  </si>
  <si>
    <t>OI104287_SEROV1_ET2200SSS_CPT_332_P23.001.jsf</t>
  </si>
  <si>
    <t>55;57;51.88982N</t>
  </si>
  <si>
    <t>7;33;13.90218E</t>
  </si>
  <si>
    <t>55;57;52.39513N</t>
  </si>
  <si>
    <t>7;33;13.03657E</t>
  </si>
  <si>
    <t>004165_20230705_11.34_OI104287SEROV1SPRINTNAV500.bin</t>
  </si>
  <si>
    <t>55;57;51.58367N</t>
  </si>
  <si>
    <t>7;33;12.81288E</t>
  </si>
  <si>
    <t>55;57;52.22359N</t>
  </si>
  <si>
    <t>7;33;12.53024E</t>
  </si>
  <si>
    <t>1149_OI104287_SE_CPT_332_P32_20230705114349 - 0001.db</t>
  </si>
  <si>
    <t>230705114336.SBD</t>
  </si>
  <si>
    <t>OI104287_SEROV1_ET2200SSS_CPT_332_P32.001.jsf</t>
  </si>
  <si>
    <t>55;57;57.63013N</t>
  </si>
  <si>
    <t>7;33;12.54042E</t>
  </si>
  <si>
    <t>55;57;58.27817N</t>
  </si>
  <si>
    <t>7;33;12.30574E</t>
  </si>
  <si>
    <t>004166_20230705_11.49_OI104287SEROV1SPRINTNAV500.bin</t>
  </si>
  <si>
    <t>55;57;57.93187N</t>
  </si>
  <si>
    <t>7;33;12.46545E</t>
  </si>
  <si>
    <t>55;57;58.60753N</t>
  </si>
  <si>
    <t>7;33;11.78462E</t>
  </si>
  <si>
    <t>1150_OI104287_SE_CPT_332_P41_20230705115745 - 0001.db</t>
  </si>
  <si>
    <t>230705115652.SBD</t>
  </si>
  <si>
    <t>OI104287_SEROV1_ET2200SSS_CPT_332_P41.001.jsf</t>
  </si>
  <si>
    <t>55;57;51.88085N</t>
  </si>
  <si>
    <t>7;33;12.75074E</t>
  </si>
  <si>
    <t>55;57;52.51085N</t>
  </si>
  <si>
    <t>7;33;12.00942E</t>
  </si>
  <si>
    <t>55;57;51.55475N</t>
  </si>
  <si>
    <t>7;33;11.81139E</t>
  </si>
  <si>
    <t>55;57;52.28183N</t>
  </si>
  <si>
    <t>7;33;11.49162E</t>
  </si>
  <si>
    <t>1151_OI104287_SE_CPT_332_P50_20230705121114 - 0001.db</t>
  </si>
  <si>
    <t>230705120905.SBD</t>
  </si>
  <si>
    <t>OI104287_SEROV1_ET2200SSS_CPT_332_P50.001.jsf</t>
  </si>
  <si>
    <t>004167_20230705_12.04_OI104287SEROV1SPRINTNAV500.bin</t>
  </si>
  <si>
    <t>55;57;57.92588N</t>
  </si>
  <si>
    <t>7;33;11.55634E</t>
  </si>
  <si>
    <t>55;57;58.75690N</t>
  </si>
  <si>
    <t>7;33;11.25113E</t>
  </si>
  <si>
    <t>CPT_332_P41_INF0001</t>
  </si>
  <si>
    <t>55;57;55.24916N</t>
  </si>
  <si>
    <t>7;33;12.54119E</t>
  </si>
  <si>
    <t>55;57;55.89209N</t>
  </si>
  <si>
    <t>7;33;11.82686E</t>
  </si>
  <si>
    <t>1152_OI104287_SE_CPT_332_P41_INF0001_20230705123436 - 0001.db</t>
  </si>
  <si>
    <t>230705123408.SBD</t>
  </si>
  <si>
    <t>OI104287_SEROV1_ET2200SSS_CPT_332_P41_INF0001.001.jsf</t>
  </si>
  <si>
    <t>004169_20230705_12.34_OI104287SEROV1SPRINTNAV500.bin</t>
  </si>
  <si>
    <t>55;57;51.96133N</t>
  </si>
  <si>
    <t>7;33;12.77070E</t>
  </si>
  <si>
    <t>55;57;52.65796N</t>
  </si>
  <si>
    <t>7;33;12.00127E</t>
  </si>
  <si>
    <t>CPT_332_S05_INF0001</t>
  </si>
  <si>
    <t>55;57;51.23925N</t>
  </si>
  <si>
    <t>7;33;14.74966E</t>
  </si>
  <si>
    <t>55;57;52.05204N</t>
  </si>
  <si>
    <t>7;33;14.61804E</t>
  </si>
  <si>
    <t>1153_OI104287_SE_CPT_332_S05_INF0001_20230705124655 - 0001.db</t>
  </si>
  <si>
    <t>230705124644.SBD</t>
  </si>
  <si>
    <t>OI104287_SEROV1_ET2200SSS_CPT_332_S05_INF0001.001.jsf</t>
  </si>
  <si>
    <t>55;57;53.01363N</t>
  </si>
  <si>
    <t>7;33;14.67457E</t>
  </si>
  <si>
    <t>55;57;53.80792N</t>
  </si>
  <si>
    <t>7;33;14.55075E</t>
  </si>
  <si>
    <t>55;57;53.72224N</t>
  </si>
  <si>
    <t>7;33;14.65770E</t>
  </si>
  <si>
    <t>55;57;54.08115N</t>
  </si>
  <si>
    <t>7;33;14.56010E</t>
  </si>
  <si>
    <t>ROV in Latch. Transit to CPT_169</t>
  </si>
  <si>
    <t>55;58;38.91667N</t>
  </si>
  <si>
    <t>7;35;04.93325E</t>
  </si>
  <si>
    <t>55;58;39.07261N</t>
  </si>
  <si>
    <t>7;35;04.36276E</t>
  </si>
  <si>
    <t>55;58;40.84082N</t>
  </si>
  <si>
    <t>7;35;05.80551E</t>
  </si>
  <si>
    <t>55;58;40.72393N</t>
  </si>
  <si>
    <t>7;35;04.32987E</t>
  </si>
  <si>
    <t>1154_OI104287_SE_CPT_169_P50_20230705132831 - 0001.db</t>
  </si>
  <si>
    <t>230705132755.SBD</t>
  </si>
  <si>
    <t>OI104287_SEROV1_ET2200SSS_CPT_169_P50.001.jsf</t>
  </si>
  <si>
    <t>004172_20230705_13.19_OI104287SEROV1SPRINTNAV500.bin</t>
  </si>
  <si>
    <t>55;58;46.76937N</t>
  </si>
  <si>
    <t>7;35;05.56440E</t>
  </si>
  <si>
    <t>55;58;46.77474N</t>
  </si>
  <si>
    <t>7;35;04.11141E</t>
  </si>
  <si>
    <t>55;58;46.82092N</t>
  </si>
  <si>
    <t>7;35;06.10101E</t>
  </si>
  <si>
    <t>55;58;46.95850N</t>
  </si>
  <si>
    <t>7;35;04.62528E</t>
  </si>
  <si>
    <t>1155_OI104287_SE_CPT_169_P41_20230705133801 - 0001.db</t>
  </si>
  <si>
    <t>230705133744.SBD</t>
  </si>
  <si>
    <t>OI104287_SEROV1_ET2200SSS_CPT_169_P41.001.jsf</t>
  </si>
  <si>
    <t>004173_20230705_13.34_OI104287SEROV1SPRINTNAV500.bin</t>
  </si>
  <si>
    <t>55;58;40.72314N</t>
  </si>
  <si>
    <t>7;35;06.28735E</t>
  </si>
  <si>
    <t>55;58;40.88747N</t>
  </si>
  <si>
    <t>7;35;04.84315E</t>
  </si>
  <si>
    <t>55;58;40.54926N</t>
  </si>
  <si>
    <t>7;35;06.81055E</t>
  </si>
  <si>
    <t>55;58;40.70673N</t>
  </si>
  <si>
    <t>7;35;05.36698E</t>
  </si>
  <si>
    <t>1156_OI104287_SE_CPT_169_P32_20230705134734 - 0001.db</t>
  </si>
  <si>
    <t>230705134717.SBD</t>
  </si>
  <si>
    <t>OI104287_SEROV1_ET2200SSS_CPT_169_P32.001.jsf</t>
  </si>
  <si>
    <t>55;58;46.86995N</t>
  </si>
  <si>
    <t>7;35;06.57460E</t>
  </si>
  <si>
    <t>55;58;46.74140N</t>
  </si>
  <si>
    <t>7;35;05.15063E</t>
  </si>
  <si>
    <t>004174_20230705_13.49_OI104287SEROV1SPRINTNAV500.bin</t>
  </si>
  <si>
    <t>55;58;46.68561N</t>
  </si>
  <si>
    <t>7;35;07.16447E</t>
  </si>
  <si>
    <t>55;58;46.92908N</t>
  </si>
  <si>
    <t>7;35;05.66360E</t>
  </si>
  <si>
    <t>1157_OI104287_SE_CPT_169_P23_20230705135805 - 0001.db</t>
  </si>
  <si>
    <t>230705135735.SBD</t>
  </si>
  <si>
    <t>OI104287_SEROV1_ET2200SSS_CPT_169_P23.001.jsf</t>
  </si>
  <si>
    <t>55;58;40.76071N</t>
  </si>
  <si>
    <t>7;35;07.31883E</t>
  </si>
  <si>
    <t>55;58;40.91161N</t>
  </si>
  <si>
    <t>7;35;05.87845E</t>
  </si>
  <si>
    <t>55;58;40.62289N</t>
  </si>
  <si>
    <t>7;35;07.85033E</t>
  </si>
  <si>
    <t>55;58;40.87978N</t>
  </si>
  <si>
    <t>7;35;06.39896E</t>
  </si>
  <si>
    <t>1158_OI104287_SE_CPT_169_P14_20230705140946 - 0001.db</t>
  </si>
  <si>
    <t>230705140937.SBD</t>
  </si>
  <si>
    <t>OI104287_SEROV1_ET2200SSS_CPT_169_P14.001.jsf</t>
  </si>
  <si>
    <t>004175_20230705_14.04_OI104287SEROV1SPRINTNAV500.bin</t>
  </si>
  <si>
    <t>55;58;46.39113N</t>
  </si>
  <si>
    <t>7;35;07.70742E</t>
  </si>
  <si>
    <t>55;58;46.71711N</t>
  </si>
  <si>
    <t>7;35;06.19045E</t>
  </si>
  <si>
    <t>55;58;46.69621N</t>
  </si>
  <si>
    <t>7;35;08.20121E</t>
  </si>
  <si>
    <t>55;58;46.91400N</t>
  </si>
  <si>
    <t>7;35;06.71731E</t>
  </si>
  <si>
    <t>1159_OI104287_SE_CPT_169_P05_20230705142020 - 0001.db</t>
  </si>
  <si>
    <t>230705141908.SBD</t>
  </si>
  <si>
    <t>OI104287_SEROV1_ET2200SSS_CPT_169_P05.001.jsf</t>
  </si>
  <si>
    <t>004176_20230705_14.19_OI104287SEROV1SPRINTNAV500.bin</t>
  </si>
  <si>
    <t>55;58;40.70194N</t>
  </si>
  <si>
    <t>7;35;08.43116E</t>
  </si>
  <si>
    <t>55;58;40.94194N</t>
  </si>
  <si>
    <t>7;35;06.93517E</t>
  </si>
  <si>
    <t>55;58;40.64147N</t>
  </si>
  <si>
    <t>7;35;08.90012E</t>
  </si>
  <si>
    <t>55;58;40.74596N</t>
  </si>
  <si>
    <t>7;35;07.44150E</t>
  </si>
  <si>
    <t>1160_OI104287_SE_CPT_169_S05_20230705143114 - 0001.db</t>
  </si>
  <si>
    <t>230705143059.SBD</t>
  </si>
  <si>
    <t>OI104287_SEROV1_ET2200SSS_CPT_169_S05.001.jsf</t>
  </si>
  <si>
    <t>55;58;46.49557N</t>
  </si>
  <si>
    <t>7;35;08.69579E</t>
  </si>
  <si>
    <t>55;58;46.71001N</t>
  </si>
  <si>
    <t>7;35;07.23058E</t>
  </si>
  <si>
    <t>004177_20230705_14.34_OI104287SEROV1SPRINTNAV500.bin</t>
  </si>
  <si>
    <t>55;58;46.80266N</t>
  </si>
  <si>
    <t>7;35;09.25660E</t>
  </si>
  <si>
    <t>55;58;46.91671N</t>
  </si>
  <si>
    <t>7;35;07.73933E</t>
  </si>
  <si>
    <t>1161_OI104287_SE_CPT_169_S14_20230705144307 - 0001.db</t>
  </si>
  <si>
    <t>230705144243.SBD</t>
  </si>
  <si>
    <t>OI104287_SEROV1_ET2200SSS_CPT_169_S14.001.jsf</t>
  </si>
  <si>
    <t>55;58;40.79692N</t>
  </si>
  <si>
    <t>7;35;09.43891E</t>
  </si>
  <si>
    <t>55;58;40.95854N</t>
  </si>
  <si>
    <t>7;35;07.95538E</t>
  </si>
  <si>
    <t>004178_20230705_14.49_OI104287SEROV1SPRINTNAV500.bin</t>
  </si>
  <si>
    <t>55;58;40.49116N</t>
  </si>
  <si>
    <t>7;35;09.87459E</t>
  </si>
  <si>
    <t>55;58;40.76134N</t>
  </si>
  <si>
    <t>7;35;08.48767E</t>
  </si>
  <si>
    <t>1162_OI104287_SE_CPT_169_S23_20230705145425 - 0001.db</t>
  </si>
  <si>
    <t>230705145407.SBD</t>
  </si>
  <si>
    <t>OI104287_SEROV1_ET2200SSS_CPT_169_S23.001.jsf</t>
  </si>
  <si>
    <t>55;58;46.63485N</t>
  </si>
  <si>
    <t>7;35;09.66396E</t>
  </si>
  <si>
    <t>55;58;46.70308N</t>
  </si>
  <si>
    <t>7;35;08.27674E</t>
  </si>
  <si>
    <t>55;58;46.56173N</t>
  </si>
  <si>
    <t>7;35;10.21787E</t>
  </si>
  <si>
    <t>55;58;46.91626N</t>
  </si>
  <si>
    <t>7;35;08.78459E</t>
  </si>
  <si>
    <t>1163_OI104287_SE_CPT_169_S32_20230705150612 - 0001.db</t>
  </si>
  <si>
    <t>230705150500.SBD</t>
  </si>
  <si>
    <t>OI104287_SEROV1_ET2200SSS_CPT_169_S32.001.jsf</t>
  </si>
  <si>
    <t>004179_20230705_15.04_OI104287SEROV1SPRINTNAV500.bin</t>
  </si>
  <si>
    <t>55;58;40.63728N</t>
  </si>
  <si>
    <t>7;35;10.42847E</t>
  </si>
  <si>
    <t>55;58;40.95024N</t>
  </si>
  <si>
    <t>7;35;08.99853E</t>
  </si>
  <si>
    <t>55;58;40.61317N</t>
  </si>
  <si>
    <t>7;35;10.87229E</t>
  </si>
  <si>
    <t>55;58;40.86303N</t>
  </si>
  <si>
    <t>7;35;09.50969E</t>
  </si>
  <si>
    <t>1164_OI104287_SE_CPT_169_S41_20230705151832 - 0001.db</t>
  </si>
  <si>
    <t>230705151739.SBD</t>
  </si>
  <si>
    <t>OI104287_SEROV1_ET2200SSS_CPT_169_S41.001.jsf</t>
  </si>
  <si>
    <t>55;58;46.45181N</t>
  </si>
  <si>
    <t>7;35;10.63553E</t>
  </si>
  <si>
    <t>55;58;46.70021N</t>
  </si>
  <si>
    <t>7;35;09.30601E</t>
  </si>
  <si>
    <t>004180_20230705_15.19_OI104287SEROV1SPRINTNAV500.bin</t>
  </si>
  <si>
    <t>55;58;46.50838N</t>
  </si>
  <si>
    <t>7;35;11.24040E</t>
  </si>
  <si>
    <t>55;58;46.90238N</t>
  </si>
  <si>
    <t>7;35;09.82049E</t>
  </si>
  <si>
    <t>1165_OI104287_SE_CPT_169_S50_20230705152853 - 0001.db</t>
  </si>
  <si>
    <t>230705152824.SBD</t>
  </si>
  <si>
    <t>OI104287_SEROV1_ET2200SSS_CPT_169_S50.001.jsf</t>
  </si>
  <si>
    <t>55;58;40.64022N</t>
  </si>
  <si>
    <t>7;35;11.45294E</t>
  </si>
  <si>
    <t>55;58;40.98539N</t>
  </si>
  <si>
    <t>7;35;10.03533E</t>
  </si>
  <si>
    <t>004181_20230705_15.34_OI104287SEROV1SPRINTNAV500.bin</t>
  </si>
  <si>
    <t>55;58;39.42449N</t>
  </si>
  <si>
    <t>7;35;11.45500E</t>
  </si>
  <si>
    <t>55;58;39.64020N</t>
  </si>
  <si>
    <t>7;35;10.92760E</t>
  </si>
  <si>
    <t>ROV in Latch. Transit to BH_051</t>
  </si>
  <si>
    <t>OI104287_SE_SVX2_SVP_20230705_1556_555935N_0073625E_093</t>
  </si>
  <si>
    <t>55;59;21.09710N</t>
  </si>
  <si>
    <t>7;36;15.46879E</t>
  </si>
  <si>
    <t>55;59;21.39661N</t>
  </si>
  <si>
    <t>7;36;14.51235E</t>
  </si>
  <si>
    <t>SVP_093</t>
  </si>
  <si>
    <t>55;59;22.40168N</t>
  </si>
  <si>
    <t>7;36;15.42508E</t>
  </si>
  <si>
    <t>55;59;22.32253N</t>
  </si>
  <si>
    <t>7;36;13.87627E</t>
  </si>
  <si>
    <t>1166_OI104287_SE_BH_051_P72_20230705160439 - 0001.db</t>
  </si>
  <si>
    <t>230705160315.SBD</t>
  </si>
  <si>
    <t>OI104287_SEROV1_ET2200SSS_BH_051_P72.001.jsf</t>
  </si>
  <si>
    <t>004183_20230705_16.04_OI104287SEROV1SPRINTNAV500.bin</t>
  </si>
  <si>
    <t>55;59;30.37880N</t>
  </si>
  <si>
    <t>7;36;15.15920E</t>
  </si>
  <si>
    <t>55;59;30.27103N</t>
  </si>
  <si>
    <t>7;36;13.60228E</t>
  </si>
  <si>
    <t>55;59;30.48259N</t>
  </si>
  <si>
    <t>7;36;15.62955E</t>
  </si>
  <si>
    <t>55;59;30.46883N</t>
  </si>
  <si>
    <t>7;36;14.11374E</t>
  </si>
  <si>
    <t>1167_OI104287_SE_BH_051_P63_20230705161722 - 0001.db</t>
  </si>
  <si>
    <t>230705161643.SBD</t>
  </si>
  <si>
    <t>OI104287_SEROV1_ET2200SSS_BH_051_P63.001.jsf</t>
  </si>
  <si>
    <t>55;59;22.60530N</t>
  </si>
  <si>
    <t>7;36;15.89460E</t>
  </si>
  <si>
    <t>55;59;22.71420N</t>
  </si>
  <si>
    <t>7;36;14.40101E</t>
  </si>
  <si>
    <t>004184_20230705_16.19_OI104287SEROV1SPRINTNAV500.bin</t>
  </si>
  <si>
    <t>55;59;22.42209N</t>
  </si>
  <si>
    <t>7;36;16.40270E</t>
  </si>
  <si>
    <t>55;59;22.49271N</t>
  </si>
  <si>
    <t>7;36;14.92333E</t>
  </si>
  <si>
    <t>1168_OI104287_SE_BH_051_P54_20230705163017 - 0001.db</t>
  </si>
  <si>
    <t>230705162941.SBD</t>
  </si>
  <si>
    <t>OI104287_SEROV1_ET2200SSS_BH_051_P54.001.jsf</t>
  </si>
  <si>
    <t>55;59;30.23932N</t>
  </si>
  <si>
    <t>7;36;16.09332E</t>
  </si>
  <si>
    <t>55;59;30.29366N</t>
  </si>
  <si>
    <t>7;36;14.64784E</t>
  </si>
  <si>
    <t>004185_20230705_16.34_OI104287SEROV1SPRINTNAV500.bin</t>
  </si>
  <si>
    <t>55;59;30.27073N</t>
  </si>
  <si>
    <t>7;36;16.61149E</t>
  </si>
  <si>
    <t>55;59;30.49629N</t>
  </si>
  <si>
    <t>7;36;15.15870E</t>
  </si>
  <si>
    <t>1169_OI104287_SE_BH_051_P45_20230705164214 - 0001.db</t>
  </si>
  <si>
    <t>230705164116.SBD</t>
  </si>
  <si>
    <t>OI104287_SEROV1_ET2200SSS_BH_051_P45.001.jsf</t>
  </si>
  <si>
    <t>55;59;22.37490N</t>
  </si>
  <si>
    <t>7;36;16.92613E</t>
  </si>
  <si>
    <t>55;59;22.68176N</t>
  </si>
  <si>
    <t>7;36;15.44475E</t>
  </si>
  <si>
    <t>004186_20230705_16.49_OI104287SEROV1SPRINTNAV500.bin</t>
  </si>
  <si>
    <t>55;59;22.61551N</t>
  </si>
  <si>
    <t>7;36;17.37990E</t>
  </si>
  <si>
    <t>55;59;22.47234N</t>
  </si>
  <si>
    <t>7;36;15.95833E</t>
  </si>
  <si>
    <t>1170_OI104287_SE_BH_051_P36_20230705165506 - 0001.db</t>
  </si>
  <si>
    <t>230705165431.SBD</t>
  </si>
  <si>
    <t>OI104287_SEROV1_ET2200SSS_BH_051_P36.001.jsf</t>
  </si>
  <si>
    <t>55;59;30.41075N</t>
  </si>
  <si>
    <t>7;36;17.05848E</t>
  </si>
  <si>
    <t>55;59;30.31041N</t>
  </si>
  <si>
    <t>7;36;15.68102E</t>
  </si>
  <si>
    <t>55;59;30.44001N</t>
  </si>
  <si>
    <t>7;36;17.58776E</t>
  </si>
  <si>
    <t>55;59;30.50700N</t>
  </si>
  <si>
    <t>7;36;16.18675E</t>
  </si>
  <si>
    <t>1171_OI104287_SE_BH_051_P27_20230705170652 - 0001.db</t>
  </si>
  <si>
    <t>230705170621.SBD</t>
  </si>
  <si>
    <t>OI104287_SEROV1_ET2200SSS_BH_051_P27.001.jsf</t>
  </si>
  <si>
    <t>004187_20230705_17.04_OI104287SEROV1SPRINTNAV500.bin</t>
  </si>
  <si>
    <t>55;59;22.65774N</t>
  </si>
  <si>
    <t>7;36;17.89409E</t>
  </si>
  <si>
    <t>55;59;22.72234N</t>
  </si>
  <si>
    <t>7;36;16.47432E</t>
  </si>
  <si>
    <t>55;59;22.39404N</t>
  </si>
  <si>
    <t>7;36;18.44686E</t>
  </si>
  <si>
    <t>55;59;22.57434N</t>
  </si>
  <si>
    <t>7;36;16.99031E</t>
  </si>
  <si>
    <t>1172_OI104287_SE_BH_051_P18_20230705171921 - 0001.db</t>
  </si>
  <si>
    <t>230705171854.SBD</t>
  </si>
  <si>
    <t>OI104287_SEROV1_ET2200SSS_BH_051_P18.001.jsf</t>
  </si>
  <si>
    <t>004188_20230705_17.19_OI104287SEROV1SPRINTNAV500.bin</t>
  </si>
  <si>
    <t>55;59;29.96960N</t>
  </si>
  <si>
    <t>7;36;18.12852E</t>
  </si>
  <si>
    <t>55;59;30.14098N</t>
  </si>
  <si>
    <t>7;36;16.72628E</t>
  </si>
  <si>
    <t>55;59;30.16693N</t>
  </si>
  <si>
    <t>7;36;18.63416E</t>
  </si>
  <si>
    <t>55;59;30.33244N</t>
  </si>
  <si>
    <t>7;36;17.23261E</t>
  </si>
  <si>
    <t>1173_OI104287_SE_BH_051_P09_20230705173129 - 0001.db</t>
  </si>
  <si>
    <t>230705173059.SBD</t>
  </si>
  <si>
    <t>OI104287_SEROV1_ET2200SSS_BH_051_P09.001.jsf</t>
  </si>
  <si>
    <t>55;59;22.61829N</t>
  </si>
  <si>
    <t>7;36;18.95284E</t>
  </si>
  <si>
    <t>55;59;22.75508N</t>
  </si>
  <si>
    <t>7;36;17.50721E</t>
  </si>
  <si>
    <t>004189_20230705_17.34_OI104287SEROV1SPRINTNAV500.bin</t>
  </si>
  <si>
    <t>55;59;22.50744N</t>
  </si>
  <si>
    <t>7;36;19.47101E</t>
  </si>
  <si>
    <t>55;59;22.54054N</t>
  </si>
  <si>
    <t>7;36;18.02320E</t>
  </si>
  <si>
    <t>1174_OI104287_SE_BH_051_C00_20230705174245 - 0001.db</t>
  </si>
  <si>
    <t>230705174150.SBD</t>
  </si>
  <si>
    <t>OI104287_SEROV1_ET2200SSS_BH_051_C00.001.jsf</t>
  </si>
  <si>
    <t>55;59;30.03356N</t>
  </si>
  <si>
    <t>7;36;19.14392E</t>
  </si>
  <si>
    <t>55;59;30.13841N</t>
  </si>
  <si>
    <t>7;36;17.76369E</t>
  </si>
  <si>
    <t>004190_20230705_17.49_OI104287SEROV1SPRINTNAV500.bin</t>
  </si>
  <si>
    <t>55;59;30.31660N</t>
  </si>
  <si>
    <t>7;36;19.67633E</t>
  </si>
  <si>
    <t>55;59;30.37393N</t>
  </si>
  <si>
    <t>7;36;18.27666E</t>
  </si>
  <si>
    <t>1175_OI104287_SE_BH_051_S09_20230705175321 - 0001.db</t>
  </si>
  <si>
    <t>230705175247.SBD</t>
  </si>
  <si>
    <t>OI104287_SEROV1_ET2200SSS_BH_051_S09.001.jsf</t>
  </si>
  <si>
    <t>55;59;22.62838N</t>
  </si>
  <si>
    <t>7;36;19.97009E</t>
  </si>
  <si>
    <t>55;59;22.74286N</t>
  </si>
  <si>
    <t>7;36;18.55035E</t>
  </si>
  <si>
    <t>55;59;22.17755N</t>
  </si>
  <si>
    <t>7;36;20.47950E</t>
  </si>
  <si>
    <t>55;59;22.57403N</t>
  </si>
  <si>
    <t>7;36;19.07690E</t>
  </si>
  <si>
    <t>1176_OI104287_SE_BH_051_S18_20230705180425 - 0001.db</t>
  </si>
  <si>
    <t>230705180355.SBD</t>
  </si>
  <si>
    <t>OI104287_SEROV1_ET2200SSS_BH_051_S18.001.jsf</t>
  </si>
  <si>
    <t>004191_20230705_18.04_OI104287SEROV1SPRINTNAV500.bin</t>
  </si>
  <si>
    <t>55;59;29.99366N</t>
  </si>
  <si>
    <t>7;36;20.13111E</t>
  </si>
  <si>
    <t>55;59;30.16361N</t>
  </si>
  <si>
    <t>7;36;18.80774E</t>
  </si>
  <si>
    <t>55;59;30.23500N</t>
  </si>
  <si>
    <t>7;36;20.78901E</t>
  </si>
  <si>
    <t>55;59;30.33455N</t>
  </si>
  <si>
    <t>7;36;19.31347E</t>
  </si>
  <si>
    <t>1177_OI104287_SE_BH_051_S27_20230705181614 - 0001.db</t>
  </si>
  <si>
    <t>230705181553.SBD</t>
  </si>
  <si>
    <t>OI104287_SEROV1_ET2200SSS_BH_051_S27.001.jsf</t>
  </si>
  <si>
    <t>55;59;22.73660N</t>
  </si>
  <si>
    <t>7;36;21.08608E</t>
  </si>
  <si>
    <t>55;59;22.78299N</t>
  </si>
  <si>
    <t>7;36;19.58535E</t>
  </si>
  <si>
    <t>004192_20230705_18.19_OI104287SEROV1SPRINTNAV500.bin</t>
  </si>
  <si>
    <t>55;59;22.56179N</t>
  </si>
  <si>
    <t>7;36;21.63285E</t>
  </si>
  <si>
    <t>55;59;22.64389N</t>
  </si>
  <si>
    <t>7;36;20.10617E</t>
  </si>
  <si>
    <t>1178_OI104287_SE_BH_051_S36_20230705182630 - 0001.db</t>
  </si>
  <si>
    <t>230705182611.SBD</t>
  </si>
  <si>
    <t>OI104287_SEROV1_ET2200SSS_BH_051_S36.001.jsf</t>
  </si>
  <si>
    <t>55;59;30.18180N</t>
  </si>
  <si>
    <t>7;36;21.39979E</t>
  </si>
  <si>
    <t>55;59;30.14913N</t>
  </si>
  <si>
    <t>7;36;19.84365E</t>
  </si>
  <si>
    <t>55;59;30.02545N</t>
  </si>
  <si>
    <t>7;36;21.94903E</t>
  </si>
  <si>
    <t>55;59;30.35794N</t>
  </si>
  <si>
    <t>7;36;20.35601E</t>
  </si>
  <si>
    <t>1179_OI104287_SE_BH_051_S45_20230705183655 - 0001.db</t>
  </si>
  <si>
    <t>230705183631.SBD</t>
  </si>
  <si>
    <t>OI104287_SEROV1_ET2200SSS_BH_051_S45.001.jsf</t>
  </si>
  <si>
    <t>004193_20230705_18.34_OI104287SEROV1SPRINTNAV500.bin</t>
  </si>
  <si>
    <t>55;59;22.68957N</t>
  </si>
  <si>
    <t>7;36;22.19638E</t>
  </si>
  <si>
    <t>55;59;22.81362N</t>
  </si>
  <si>
    <t>7;36;20.63815E</t>
  </si>
  <si>
    <t>55;59;22.74817N</t>
  </si>
  <si>
    <t>7;36;22.65475E</t>
  </si>
  <si>
    <t>55;59;22.61432N</t>
  </si>
  <si>
    <t>7;36;21.15263E</t>
  </si>
  <si>
    <t>1180_OI104287_SE_BH_051_S54_20230705184657 - 0001.db</t>
  </si>
  <si>
    <t>230705184633.SBD</t>
  </si>
  <si>
    <t>OI104287_SEROV1_ET2200SSS_BH_051_S54.001.jsf</t>
  </si>
  <si>
    <t>55;59;30.15472N</t>
  </si>
  <si>
    <t>7;36;22.36010E</t>
  </si>
  <si>
    <t>55;59;30.16316N</t>
  </si>
  <si>
    <t>7;36;20.88830E</t>
  </si>
  <si>
    <t>004194_20230705_18.49_OI104287SEROV1SPRINTNAV500.bin</t>
  </si>
  <si>
    <t>55;59;30.33801N</t>
  </si>
  <si>
    <t>7;36;22.93796E</t>
  </si>
  <si>
    <t>55;59;30.43307N</t>
  </si>
  <si>
    <t>7;36;21.38950E</t>
  </si>
  <si>
    <t>1181_OI104287_SE_BH_051_S63_20230705185704 - 0001.db</t>
  </si>
  <si>
    <t>230705185637.SBD</t>
  </si>
  <si>
    <t>OI104287_SEROV1_ET2200SSS_BH_051_S63.001.jsf</t>
  </si>
  <si>
    <t>55;59;22.81530N</t>
  </si>
  <si>
    <t>7;36;23.19096E</t>
  </si>
  <si>
    <t>55;59;22.82056N</t>
  </si>
  <si>
    <t>7;36;21.66500E</t>
  </si>
  <si>
    <t>55;59;22.68934N</t>
  </si>
  <si>
    <t>7;36;23.69868E</t>
  </si>
  <si>
    <t>55;59;22.63529N</t>
  </si>
  <si>
    <t>7;36;22.19246E</t>
  </si>
  <si>
    <t>1182_OI104287_SE_BH_051_S72_20230705190640 - 0001.db</t>
  </si>
  <si>
    <t>230705190606.SBD</t>
  </si>
  <si>
    <t>OI104287_SEROV1_ET2200SSS_BH_051_S72.001.jsf</t>
  </si>
  <si>
    <t>004195_20230705_19.04_OI104287SEROV1SPRINTNAV500.bin</t>
  </si>
  <si>
    <t>55;59;30.25869N</t>
  </si>
  <si>
    <t>7;36;23.38758E</t>
  </si>
  <si>
    <t>55;59;30.20359N</t>
  </si>
  <si>
    <t>7;36;21.92360E</t>
  </si>
  <si>
    <t>55;59;31.08330N</t>
  </si>
  <si>
    <t>7;36;23.38179E</t>
  </si>
  <si>
    <t>55;59;31.12815N</t>
  </si>
  <si>
    <t>7;36;22.74043E</t>
  </si>
  <si>
    <t>Transit to CPT_270, ROV latched</t>
  </si>
  <si>
    <t>OI104287_SE_SVX2_SVP_20230705_1932_555949N_0073721E_094</t>
  </si>
  <si>
    <t>55;59;29.73925N</t>
  </si>
  <si>
    <t>7;37;12.60153E</t>
  </si>
  <si>
    <t>55;59;29.97155N</t>
  </si>
  <si>
    <t>7;37;11.11675E</t>
  </si>
  <si>
    <t>SVP_094</t>
  </si>
  <si>
    <t>55;59;31.00900N</t>
  </si>
  <si>
    <t>7;37;12.77617E</t>
  </si>
  <si>
    <t>55;59;30.94333N</t>
  </si>
  <si>
    <t>7;37;11.26974E</t>
  </si>
  <si>
    <t>1183_OI104287_SE_CPT_270_P50_20230705193925 - 0001.db</t>
  </si>
  <si>
    <t>230705193908.SBD</t>
  </si>
  <si>
    <t>OI104287_SEROV1_ET2200SSS_CPT_270_P50.001.jsf</t>
  </si>
  <si>
    <t>004197_20230705_19.34_OI104287SEROV1SPRINTNAV500.bin</t>
  </si>
  <si>
    <t>55;59;36.75668N</t>
  </si>
  <si>
    <t>7;37;12.64207E</t>
  </si>
  <si>
    <t>55;59;36.77507N</t>
  </si>
  <si>
    <t>7;37;11.06877E</t>
  </si>
  <si>
    <t>55;59;37.00434N</t>
  </si>
  <si>
    <t>7;37;13.19305E</t>
  </si>
  <si>
    <t>55;59;37.00531N</t>
  </si>
  <si>
    <t>7;37;11.58537E</t>
  </si>
  <si>
    <t>1184_OI104287_SE_CPT_270_P41_20230705194836 - 0001.db</t>
  </si>
  <si>
    <t>230705194809.SBD</t>
  </si>
  <si>
    <t>OI104287_SEROV1_ET2200SSS_CPT_270_P41.001.jsf</t>
  </si>
  <si>
    <t>55;59;31.14847N</t>
  </si>
  <si>
    <t>7;37;13.26067E</t>
  </si>
  <si>
    <t>55;59;31.15244N</t>
  </si>
  <si>
    <t>7;37;11.79629E</t>
  </si>
  <si>
    <t>004198_20230705_19.49_OI104287SEROV1SPRINTNAV500.bin</t>
  </si>
  <si>
    <t>55;59;31.15088N</t>
  </si>
  <si>
    <t>7;37;13.80483E</t>
  </si>
  <si>
    <t>55;59;30.94740N</t>
  </si>
  <si>
    <t>7;37;12.32224E</t>
  </si>
  <si>
    <t>1185_OI104287_SE_CPT_270_P32_20230705195847 - 0001.db</t>
  </si>
  <si>
    <t>230705195818.SBD</t>
  </si>
  <si>
    <t>OI104287_SEROV1_ET2200SSS_CPT_270_P32.001.jsf</t>
  </si>
  <si>
    <t>55;59;36.87783N</t>
  </si>
  <si>
    <t>7;37;13.67107E</t>
  </si>
  <si>
    <t>55;59;37.05354N</t>
  </si>
  <si>
    <t>7;37;14.17365E</t>
  </si>
  <si>
    <t>55;59;37.00123N</t>
  </si>
  <si>
    <t>7;37;12.62429E</t>
  </si>
  <si>
    <t>1186_OI104287_SE_CPT_270_P23_20230705200719 - 0001.db</t>
  </si>
  <si>
    <t>230705200648.SBD</t>
  </si>
  <si>
    <t>OI104287_SEROV1_ET2200SSS_CPT_270_P23.001.jsf</t>
  </si>
  <si>
    <t>004199_20230705_20.04_OI104287SEROV1SPRINTNAV500.bin</t>
  </si>
  <si>
    <t>55;59;31.23770N</t>
  </si>
  <si>
    <t>7;37;14.29387E</t>
  </si>
  <si>
    <t>55;59;31.16481N</t>
  </si>
  <si>
    <t>7;37;12.82767E</t>
  </si>
  <si>
    <t>55;59;30.69510N</t>
  </si>
  <si>
    <t>7;37;14.85169E</t>
  </si>
  <si>
    <t>55;59;30.48347N</t>
  </si>
  <si>
    <t>7;37;13.38349E</t>
  </si>
  <si>
    <t>Weather Update: WS 25knots, WG 27knots, WH  m</t>
  </si>
  <si>
    <t>55;59;31.25529N</t>
  </si>
  <si>
    <t>7;37;14.83781E</t>
  </si>
  <si>
    <t>55;59;30.95947N</t>
  </si>
  <si>
    <t>7;37;13.35603E</t>
  </si>
  <si>
    <t>1187_OI104287_SE_CPT_270_P14_20230705201654 - 0001.db</t>
  </si>
  <si>
    <t>230705201551.SBD</t>
  </si>
  <si>
    <t>OI104287_SEROV1_ET2200SSS_CPT_270_P14.001.jsf</t>
  </si>
  <si>
    <t>55;59;37.00601N</t>
  </si>
  <si>
    <t>7;37;14.76315E</t>
  </si>
  <si>
    <t>55;59;36.80555N</t>
  </si>
  <si>
    <t>7;37;13.15205E</t>
  </si>
  <si>
    <t>004200_20230705_20.19_OI104287SEROV1SPRINTNAV500.bin</t>
  </si>
  <si>
    <t>55;59;37.20490N</t>
  </si>
  <si>
    <t>7;37;15.21276E</t>
  </si>
  <si>
    <t>55;59;37.00259N</t>
  </si>
  <si>
    <t>7;37;13.66683E</t>
  </si>
  <si>
    <t>1188_OI104287_SE_CPT_270_P05_20230705202554 - 0001.db</t>
  </si>
  <si>
    <t>230705202522.SBD</t>
  </si>
  <si>
    <t>OI104287_SEROV1_ET2200SSS_CPT_270_P05.001.jsf</t>
  </si>
  <si>
    <t>55;59;31.37908N</t>
  </si>
  <si>
    <t>7;37;15.36840E</t>
  </si>
  <si>
    <t>55;59;31.16708N</t>
  </si>
  <si>
    <t>7;37;13.87805E</t>
  </si>
  <si>
    <t>55;59;31.24058N</t>
  </si>
  <si>
    <t>7;37;15.96359E</t>
  </si>
  <si>
    <t>55;59;30.98331N</t>
  </si>
  <si>
    <t>7;37;14.40038E</t>
  </si>
  <si>
    <t>1189_OI104287_SE_CPT_270_S05_20230705203501 - 0001.db</t>
  </si>
  <si>
    <t>230705203407.SBD</t>
  </si>
  <si>
    <t>OI104287_SEROV1_ET2200SSS_CPT_270_S05.001.jsf</t>
  </si>
  <si>
    <t>004201_20230705_20.34_OI104287SEROV1SPRINTNAV500.bin</t>
  </si>
  <si>
    <t>55;59;37.06843N</t>
  </si>
  <si>
    <t>7;37;15.74633E</t>
  </si>
  <si>
    <t>55;59;36.79197N</t>
  </si>
  <si>
    <t>7;37;14.20666E</t>
  </si>
  <si>
    <t>55;59;37.20748N</t>
  </si>
  <si>
    <t>7;37;16.17112E</t>
  </si>
  <si>
    <t>55;59;37.00485N</t>
  </si>
  <si>
    <t>7;37;14.70394E</t>
  </si>
  <si>
    <t>1190_OI104287_SE_CPT_270_S14_20230705204432 - 0001.db</t>
  </si>
  <si>
    <t>230705204411.SBD</t>
  </si>
  <si>
    <t>OI104287_SEROV1_ET2200SSS_CPT_270_S14.001.jsf</t>
  </si>
  <si>
    <t>55;59;31.38863N</t>
  </si>
  <si>
    <t>7;37;16.41545E</t>
  </si>
  <si>
    <t>55;59;31.16406N</t>
  </si>
  <si>
    <t>7;37;14.91335E</t>
  </si>
  <si>
    <t>004202_20230705_20.49_OI104287SEROV1SPRINTNAV500.bin</t>
  </si>
  <si>
    <t>55;59;31.18835N</t>
  </si>
  <si>
    <t>7;37;17.03400E</t>
  </si>
  <si>
    <t>55;59;30.97018N</t>
  </si>
  <si>
    <t>7;37;15.43055E</t>
  </si>
  <si>
    <t>1191_OI104287_SE_CPT_270_S23_20230705205406 - 0001.db</t>
  </si>
  <si>
    <t>230705205344.SBD</t>
  </si>
  <si>
    <t>OI104287_SEROV1_ET2200SSS_CPT_270_S23.001.jsf</t>
  </si>
  <si>
    <t>55;59;32.20759N</t>
  </si>
  <si>
    <t>7;37;16.94439E</t>
  </si>
  <si>
    <t>55;59;32.03551N</t>
  </si>
  <si>
    <t>7;37;15.39917E</t>
  </si>
  <si>
    <t>Weather Update: WS 30knots, WG 35knots, WH  1.5-2m</t>
  </si>
  <si>
    <t>55;59;37.13032N</t>
  </si>
  <si>
    <t>7;37;16.80589E</t>
  </si>
  <si>
    <t>55;59;36.82788N</t>
  </si>
  <si>
    <t>7;37;15.22928E</t>
  </si>
  <si>
    <t>55;59;37.15800N</t>
  </si>
  <si>
    <t>7;37;17.20041E</t>
  </si>
  <si>
    <t>55;59;37.03608N</t>
  </si>
  <si>
    <t>7;37;15.75101E</t>
  </si>
  <si>
    <t>1192_OI104287_SE_CPT_270_S32_20230705210358 - 0001.db</t>
  </si>
  <si>
    <t>230705210338.SBD</t>
  </si>
  <si>
    <t>OI104287_SEROV1_ET2200SSS_CPT_270_S32.001.jsf</t>
  </si>
  <si>
    <t>55;59;31.40658N</t>
  </si>
  <si>
    <t>7;37;17.39476E</t>
  </si>
  <si>
    <t>55;59;31.17749N</t>
  </si>
  <si>
    <t>7;37;15.95469E</t>
  </si>
  <si>
    <t>004203_20230705_21.04_OI104287SEROV1SPRINTNAV500.bin</t>
  </si>
  <si>
    <t>55;59;31.20258N</t>
  </si>
  <si>
    <t>7;37;18.14591E</t>
  </si>
  <si>
    <t>55;59;30.96008N</t>
  </si>
  <si>
    <t>7;37;16.48365E</t>
  </si>
  <si>
    <t>1193_OI104287_SE_CPT_270_S41_20230705211340 - 0001.db</t>
  </si>
  <si>
    <t>230705211327.SBD</t>
  </si>
  <si>
    <t>OI104287_SEROV1_ET2200SSS_CPT_270_S41.001.jsf</t>
  </si>
  <si>
    <t>55;59;37.14957N</t>
  </si>
  <si>
    <t>7;37;17.85557E</t>
  </si>
  <si>
    <t>55;59;36.84779N</t>
  </si>
  <si>
    <t>7;37;16.27665E</t>
  </si>
  <si>
    <t>55;59;37.18996N</t>
  </si>
  <si>
    <t>7;37;18.29591E</t>
  </si>
  <si>
    <t>55;59;37.04483N</t>
  </si>
  <si>
    <t>7;37;16.78630E</t>
  </si>
  <si>
    <t>1194_OI104287_SE_CPT_270_S50_20230705212333 - 0001.db</t>
  </si>
  <si>
    <t>230705212255.SBD</t>
  </si>
  <si>
    <t>OI104287_SEROV1_ET2200SSS_CPT_270_S50.001.jsf</t>
  </si>
  <si>
    <t>004204_20230705_21.19_OI104287SEROV1SPRINTNAV500.bin</t>
  </si>
  <si>
    <t>55;59;32.85860N</t>
  </si>
  <si>
    <t>7;37;18.41821E</t>
  </si>
  <si>
    <t>55;59;32.59691N</t>
  </si>
  <si>
    <t>7;37;16.93839E</t>
  </si>
  <si>
    <t>HiPAP positioning slightly affected by weather. No issue for INS.</t>
  </si>
  <si>
    <t>55;59;31.53322N</t>
  </si>
  <si>
    <t>7;37;18.44382E</t>
  </si>
  <si>
    <t>55;59;31.17975N</t>
  </si>
  <si>
    <t>7;37;16.98667E</t>
  </si>
  <si>
    <t>55;59;30.65703N</t>
  </si>
  <si>
    <t>7;37;18.63811E</t>
  </si>
  <si>
    <t>55;59;30.45027N</t>
  </si>
  <si>
    <t>7;37;17.37200E</t>
  </si>
  <si>
    <t>Recover ROV to deck due to weather.</t>
  </si>
  <si>
    <t>55;59;30.61098N</t>
  </si>
  <si>
    <t>7;37;18.63077E</t>
  </si>
  <si>
    <t>55;59;30.44499N</t>
  </si>
  <si>
    <t>7;37;18.04429E</t>
  </si>
  <si>
    <t>55;59;30.56455N</t>
  </si>
  <si>
    <t>7;37;18.62079E</t>
  </si>
  <si>
    <t>55;59;30.37423N</t>
  </si>
  <si>
    <t>7;37;18.08895E</t>
  </si>
  <si>
    <t>WROV on deck EOD #029</t>
  </si>
  <si>
    <t>55;59;29.50064N</t>
  </si>
  <si>
    <t>7;37;20.13345E</t>
  </si>
  <si>
    <t>55;59;29.27813N</t>
  </si>
  <si>
    <t>7;37;19.63360E</t>
  </si>
  <si>
    <t>55;59;29.43705N</t>
  </si>
  <si>
    <t>7;37;20.36935E</t>
  </si>
  <si>
    <t>55;59;29.22608N</t>
  </si>
  <si>
    <t>7;37;19.85418E</t>
  </si>
  <si>
    <t>Weather Update: WS 36knots, WG 39knots, WH 3m</t>
  </si>
  <si>
    <t>55;59;30.27793N</t>
  </si>
  <si>
    <t>7;37;22.51799E</t>
  </si>
  <si>
    <t>55;59;30.03310N</t>
  </si>
  <si>
    <t>7;37;22.05333E</t>
  </si>
  <si>
    <t>55;59;30.76043N</t>
  </si>
  <si>
    <t>7;37;22.29914E</t>
  </si>
  <si>
    <t>55;59;30.49916N</t>
  </si>
  <si>
    <t>7;37;21.81374E</t>
  </si>
  <si>
    <t>Weather Update: WS 34-35knots, WG 39knots, WH 3m</t>
  </si>
  <si>
    <t>55;59;31.10327N</t>
  </si>
  <si>
    <t>7;37;21.29246E</t>
  </si>
  <si>
    <t>55;59;30.83123N</t>
  </si>
  <si>
    <t>7;37;20.86896E</t>
  </si>
  <si>
    <t>Weather Update: WS 30knots, WG 32knots, WH 2.5-3m</t>
  </si>
  <si>
    <t>55;59;31.22778N</t>
  </si>
  <si>
    <t>7;37;21.28368E</t>
  </si>
  <si>
    <t>55;59;30.89746N</t>
  </si>
  <si>
    <t>7;37;20.98755E</t>
  </si>
  <si>
    <t>Weather Update: WS 24knots, WG 27knots, WH  2-2.5m</t>
  </si>
  <si>
    <t>55;59;31.39190N</t>
  </si>
  <si>
    <t>7;37;21.26267E</t>
  </si>
  <si>
    <t>55;59;31.05482N</t>
  </si>
  <si>
    <t>7;37;20.95285E</t>
  </si>
  <si>
    <t>Vessel move to CPT_254</t>
  </si>
  <si>
    <t>56;00;20.79013N</t>
  </si>
  <si>
    <t>7;35;04.92781E</t>
  </si>
  <si>
    <t>56;00;20.46298N</t>
  </si>
  <si>
    <t>7;35;04.68473E</t>
  </si>
  <si>
    <t>56;00;20.72135N</t>
  </si>
  <si>
    <t>7;35;05.10466E</t>
  </si>
  <si>
    <t>56;00;20.39961N</t>
  </si>
  <si>
    <t>7;35;04.80694E</t>
  </si>
  <si>
    <t>Weather Update: WS 21knots, WG 25knots, WH  2-2.5m</t>
  </si>
  <si>
    <t>Vessel in position at CPT_254</t>
  </si>
  <si>
    <t>56;00;21.33508N</t>
  </si>
  <si>
    <t>7;35;04.55195E</t>
  </si>
  <si>
    <t>56;00;20.98847N</t>
  </si>
  <si>
    <t>7;35;04.28129E</t>
  </si>
  <si>
    <t>Weather Update: WS 22knots, WG 26knots, WH  2-2.5m</t>
  </si>
  <si>
    <t>56;00;20.42292N</t>
  </si>
  <si>
    <t>7;35;03.99469E</t>
  </si>
  <si>
    <t>56;00;20.09952N</t>
  </si>
  <si>
    <t>7;35;03.72517E</t>
  </si>
  <si>
    <t>Weather Update: WS 20knots, WG 22knots, WH  2-2.5m</t>
  </si>
  <si>
    <t>ES/NE</t>
  </si>
  <si>
    <t>56;00;21.10252N</t>
  </si>
  <si>
    <t>7;35;03.99174E</t>
  </si>
  <si>
    <t>56;00;20.77257N</t>
  </si>
  <si>
    <t>7;35;03.71249E</t>
  </si>
  <si>
    <t>Weather Update: WS 20knots, WG 21knots, WH  2-2.5m</t>
  </si>
  <si>
    <t>56;00;20.96330N</t>
  </si>
  <si>
    <t>7;35;05.64427E</t>
  </si>
  <si>
    <t>56;00;20.63678N</t>
  </si>
  <si>
    <t>7;35;05.38569E</t>
  </si>
  <si>
    <t>Weather Update: WS 19knots, WG 21knots, WH  2m</t>
  </si>
  <si>
    <t>56;00;21.24790N</t>
  </si>
  <si>
    <t>7;35;02.56535E</t>
  </si>
  <si>
    <t>56;00;20.87984N</t>
  </si>
  <si>
    <t>7;35;02.46959E</t>
  </si>
  <si>
    <t>Launch WROV to assess if workable weather conditions</t>
  </si>
  <si>
    <t>56;00;21.25265N</t>
  </si>
  <si>
    <t>7;35;02.54359E</t>
  </si>
  <si>
    <t>56;00;20.90142N</t>
  </si>
  <si>
    <t>7;35;02.41286E</t>
  </si>
  <si>
    <t>WROV off deck SOD #030</t>
  </si>
  <si>
    <t>OI104287_SE_SVX2_SVP_20230706_0817_560035N_0073504E_095</t>
  </si>
  <si>
    <t>56;00;21.22738N</t>
  </si>
  <si>
    <t>7;35;02.56498E</t>
  </si>
  <si>
    <t>56;00;20.49813N</t>
  </si>
  <si>
    <t>7;35;02.52119E</t>
  </si>
  <si>
    <t>SVP_095</t>
  </si>
  <si>
    <t>56;00;21.21652N</t>
  </si>
  <si>
    <t>7;35;00.96886E</t>
  </si>
  <si>
    <t>56;00;20.38754N</t>
  </si>
  <si>
    <t>7;35;00.76894E</t>
  </si>
  <si>
    <t>1195_OI104287_SE_CPT_254_P50_20230706082534 - 0001.db</t>
  </si>
  <si>
    <t>230706082505.SBD</t>
  </si>
  <si>
    <t>OI104287_SEROV1_ET2200SSS_CPT_254_P50.001.jsf</t>
  </si>
  <si>
    <t>004248_20230706_08.19_OI104287SEROV1SPRINTNAV500.bin</t>
  </si>
  <si>
    <t>CPT_254 lines rotated to E-W  direction due to weather conditions (Original N-S)</t>
  </si>
  <si>
    <t>56;00;21.08020N</t>
  </si>
  <si>
    <t>7;34;50.21621E</t>
  </si>
  <si>
    <t>56;00;20.26895N</t>
  </si>
  <si>
    <t>7;34;50.05023E</t>
  </si>
  <si>
    <t>56;00;21.41605N</t>
  </si>
  <si>
    <t>7;34;50.09394E</t>
  </si>
  <si>
    <t>56;00;20.55350N</t>
  </si>
  <si>
    <t>7;34;49.75331E</t>
  </si>
  <si>
    <t>1196_OI104287_SE_CPT_254_P41_20230706083652 - 0001.db</t>
  </si>
  <si>
    <t>230706083630.SBD</t>
  </si>
  <si>
    <t>OI104287_SEROV1_ET2200SSS_CPT_254_P41.001.jsf</t>
  </si>
  <si>
    <t>004249_20230706_08.34_OI104287SEROV1SPRINTNAV500.bin</t>
  </si>
  <si>
    <t>56;00;21.49558N</t>
  </si>
  <si>
    <t>7;35;00.74082E</t>
  </si>
  <si>
    <t>56;00;20.67812N</t>
  </si>
  <si>
    <t>7;35;00.49767E</t>
  </si>
  <si>
    <t>56;00;21.79078N</t>
  </si>
  <si>
    <t>7;35;00.85297E</t>
  </si>
  <si>
    <t>56;00;20.97127N</t>
  </si>
  <si>
    <t>7;35;00.77286E</t>
  </si>
  <si>
    <t>1197_OI104287_SE_CPT_254_P32_20230706084720 - 0001.db</t>
  </si>
  <si>
    <t>230706084648.SBD</t>
  </si>
  <si>
    <t>OI104287_SEROV1_ET2200SSS_CPT_254_P32.001.jsf</t>
  </si>
  <si>
    <t>56;00;21.71539N</t>
  </si>
  <si>
    <t>7;34;49.90226E</t>
  </si>
  <si>
    <t>56;00;20.84212N</t>
  </si>
  <si>
    <t>7;34;49.95095E</t>
  </si>
  <si>
    <t>004250_20230706_08.49_OI104287SEROV1SPRINTNAV500.bin</t>
  </si>
  <si>
    <t>56;00;21.96983N</t>
  </si>
  <si>
    <t>7;34;49.44752E</t>
  </si>
  <si>
    <t>56;00;21.13422N</t>
  </si>
  <si>
    <t>7;34;49.52760E</t>
  </si>
  <si>
    <t>1198_OI104287_SE_CPT_254_P23_20230706085740 - 0001.db</t>
  </si>
  <si>
    <t>230706085734.SBD</t>
  </si>
  <si>
    <t>OI104287_SEROV1_ET2200SSS_CPT_254_P23.001.jsf</t>
  </si>
  <si>
    <t>56;00;22.06910N</t>
  </si>
  <si>
    <t>7;35;00.43502E</t>
  </si>
  <si>
    <t>56;00;21.25884N</t>
  </si>
  <si>
    <t>7;35;00.38994E</t>
  </si>
  <si>
    <t>56;00;22.36373N</t>
  </si>
  <si>
    <t>7;35;00.84398E</t>
  </si>
  <si>
    <t>56;00;21.55229N</t>
  </si>
  <si>
    <t>7;35;00.70316E</t>
  </si>
  <si>
    <t>1199_OI104287_SE_CPT_254_P14_20230706090714 - 0001.db</t>
  </si>
  <si>
    <t>230706090646.SBD</t>
  </si>
  <si>
    <t>OI104287_SEROV1_ET2200SSS_CPT_254_P14.001.jsf</t>
  </si>
  <si>
    <t>004251_20230706_09.04_OI104287SEROV1SPRINTNAV500.bin</t>
  </si>
  <si>
    <t>56;00;22.28374N</t>
  </si>
  <si>
    <t>7;34;49.97935E</t>
  </si>
  <si>
    <t>56;00;21.42827N</t>
  </si>
  <si>
    <t>7;34;49.92379E</t>
  </si>
  <si>
    <t>56;00;22.57864N</t>
  </si>
  <si>
    <t>7;34;49.87381E</t>
  </si>
  <si>
    <t>56;00;21.71357N</t>
  </si>
  <si>
    <t>7;34;49.58825E</t>
  </si>
  <si>
    <t>1200_OI104287_SE_CPT_254_P05_20230706091650 - 0001.db</t>
  </si>
  <si>
    <t>230706091634.SBD</t>
  </si>
  <si>
    <t>OI104287_SEROV1_ET2200SSS_CPT_254_P05.001.jsf</t>
  </si>
  <si>
    <t>56;00;22.61882N</t>
  </si>
  <si>
    <t>7;35;00.77853E</t>
  </si>
  <si>
    <t>56;00;21.83955N</t>
  </si>
  <si>
    <t>7;35;00.38873E</t>
  </si>
  <si>
    <t>004252_20230706_09.19_OI104287SEROV1SPRINTNAV500.bin</t>
  </si>
  <si>
    <t>56;00;22.93900N</t>
  </si>
  <si>
    <t>7;35;00.93026E</t>
  </si>
  <si>
    <t>56;00;22.13617N</t>
  </si>
  <si>
    <t>7;35;00.77920E</t>
  </si>
  <si>
    <t>1201_OI104287_SE_CPT_254_S05_20230706092645 - 0001.db</t>
  </si>
  <si>
    <t>230706092615.SBD</t>
  </si>
  <si>
    <t>OI104287_SEROV1_ET2200SSS_CPT_254_S05.001.jsf</t>
  </si>
  <si>
    <t>56;00;22.83785N</t>
  </si>
  <si>
    <t>7;34;50.14420E</t>
  </si>
  <si>
    <t>56;00;22.01245N</t>
  </si>
  <si>
    <t>7;34;50.02367E</t>
  </si>
  <si>
    <t>56;00;23.16150N</t>
  </si>
  <si>
    <t>7;34;49.59467E</t>
  </si>
  <si>
    <t>56;00;22.29851N</t>
  </si>
  <si>
    <t>7;34;49.62657E</t>
  </si>
  <si>
    <t>1202_OI104287_SE_CPT_254_S14_20230706093614 - 0001.db</t>
  </si>
  <si>
    <t>230706093606.SBD</t>
  </si>
  <si>
    <t>OI104287_SEROV1_ET2200SSS_CPT_254_S14.001.jsf</t>
  </si>
  <si>
    <t>004253_20230706_09.34_OI104287SEROV1SPRINTNAV500.bin</t>
  </si>
  <si>
    <t>56;00;23.21195N</t>
  </si>
  <si>
    <t>7;35;00.43241E</t>
  </si>
  <si>
    <t>56;00;22.42298N</t>
  </si>
  <si>
    <t>7;35;00.35192E</t>
  </si>
  <si>
    <t>56;00;23.54145N</t>
  </si>
  <si>
    <t>7;35;00.82950E</t>
  </si>
  <si>
    <t>56;00;22.71749N</t>
  </si>
  <si>
    <t>7;35;00.74389E</t>
  </si>
  <si>
    <t>1203_OI104287_SE_CPT_254_S23_20230706094554 - 0001.db</t>
  </si>
  <si>
    <t>230706094530.SBD</t>
  </si>
  <si>
    <t>OI104287_SEROV1_ET2200SSS_CPT_254_S23.001.jsf</t>
  </si>
  <si>
    <t>56;00;23.38593N</t>
  </si>
  <si>
    <t>7;34;49.79491E</t>
  </si>
  <si>
    <t>56;00;22.59287N</t>
  </si>
  <si>
    <t>7;34;49.73007E</t>
  </si>
  <si>
    <t>004254_20230706_09.49_OI104287SEROV1SPRINTNAV500.bin</t>
  </si>
  <si>
    <t>56;00;23.73399N</t>
  </si>
  <si>
    <t>7;34;49.15243E</t>
  </si>
  <si>
    <t>56;00;22.87666N</t>
  </si>
  <si>
    <t>7;34;49.44371E</t>
  </si>
  <si>
    <t>1204_OI104287_SE_CPT_254_S32_20230706095644 - 0001.db</t>
  </si>
  <si>
    <t>230706095615.SBD</t>
  </si>
  <si>
    <t>OI104287_SEROV1_ET2200SSS_CPT_254_S32.001.jsf</t>
  </si>
  <si>
    <t>56;00;23.71998N</t>
  </si>
  <si>
    <t>7;34;55.69839E</t>
  </si>
  <si>
    <t>56;00;22.95647N</t>
  </si>
  <si>
    <t>7;34;55.99256E</t>
  </si>
  <si>
    <t>Weather Update: WS 20knots, WG 22knots, WH  2m</t>
  </si>
  <si>
    <t>56;00;23.78413N</t>
  </si>
  <si>
    <t>7;34;59.63939E</t>
  </si>
  <si>
    <t>56;00;23.00491N</t>
  </si>
  <si>
    <t>7;35;00.41257E</t>
  </si>
  <si>
    <t>56;00;24.09784N</t>
  </si>
  <si>
    <t>7;35;00.79228E</t>
  </si>
  <si>
    <t>56;00;23.29836N</t>
  </si>
  <si>
    <t>7;35;00.73031E</t>
  </si>
  <si>
    <t>1205_OI104287_SE_CPT_254_S41_20230706100814 - 0001.db</t>
  </si>
  <si>
    <t>230706100755.SBD</t>
  </si>
  <si>
    <t>OI104287_SEROV1_ET2200SSS_CPT_254_S41.001.jsf</t>
  </si>
  <si>
    <t>004255_20230706_10.04_OI104287SEROV1SPRINTNAV500.bin</t>
  </si>
  <si>
    <t>56;00;23.99024N</t>
  </si>
  <si>
    <t>7;34;48.37997E</t>
  </si>
  <si>
    <t>56;00;23.15910N</t>
  </si>
  <si>
    <t>7;34;48.70352E</t>
  </si>
  <si>
    <t>56;00;24.20789N</t>
  </si>
  <si>
    <t>7;34;47.81744E</t>
  </si>
  <si>
    <t>56;00;23.56359N</t>
  </si>
  <si>
    <t>7;34;48.41898E</t>
  </si>
  <si>
    <t>Shear pin broken, ROV to deck</t>
  </si>
  <si>
    <t>56;00;24.24488N</t>
  </si>
  <si>
    <t>7;34;47.74122E</t>
  </si>
  <si>
    <t>56;00;23.88118N</t>
  </si>
  <si>
    <t>7;34;47.61964E</t>
  </si>
  <si>
    <t>56;00;24.25177N</t>
  </si>
  <si>
    <t>7;34;47.65490E</t>
  </si>
  <si>
    <t>56;00;23.88993N</t>
  </si>
  <si>
    <t>7;34;47.53395E</t>
  </si>
  <si>
    <t>Replacing shear pin.</t>
  </si>
  <si>
    <t>ES/RA</t>
  </si>
  <si>
    <t>WROV on deck EOD #030</t>
  </si>
  <si>
    <t>56;00;24.26203N</t>
  </si>
  <si>
    <t>7;34;46.42122E</t>
  </si>
  <si>
    <t>56;00;23.90774N</t>
  </si>
  <si>
    <t>7;34;46.29316E</t>
  </si>
  <si>
    <t>WROV off deck SOD #031</t>
  </si>
  <si>
    <t>56;00;24.34346N</t>
  </si>
  <si>
    <t>7;34;49.28176E</t>
  </si>
  <si>
    <t>56;00;23.45436N</t>
  </si>
  <si>
    <t>7;34;49.29918E</t>
  </si>
  <si>
    <t>1206_OI104287_SE_CPT_254_S50_20230706105716 - 0001.db</t>
  </si>
  <si>
    <t>230706105632.SBD</t>
  </si>
  <si>
    <t>OI104287_SEROV1_ET2200SSS_CPT_254_S50.001.jsf</t>
  </si>
  <si>
    <t>004258_20230706_10.49_OI104287SEROV1SPRINTNAV500.bin</t>
  </si>
  <si>
    <t>56;00;24.41369N</t>
  </si>
  <si>
    <t>7;35;01.08865E</t>
  </si>
  <si>
    <t>56;00;23.59799N</t>
  </si>
  <si>
    <t>7;35;01.12047E</t>
  </si>
  <si>
    <t>CPT_254_S05_INF0001</t>
  </si>
  <si>
    <t>56;00;22.94041N</t>
  </si>
  <si>
    <t>7;34;57.42122E</t>
  </si>
  <si>
    <t>7;34;57.42888E</t>
  </si>
  <si>
    <t>1207_OI104287_SE_CPT_254_S05_INF0001_20230706111445 - 0001.db</t>
  </si>
  <si>
    <t>230706111352.SBD</t>
  </si>
  <si>
    <t>OI104287_SEROV1_ET2200SSS_CPT_254_S05_INF0001.001.jsf</t>
  </si>
  <si>
    <t>004259_20230706_11.04_OI104287SEROV1SPRINTNAV500.bin</t>
  </si>
  <si>
    <t>56;00;22.89859N</t>
  </si>
  <si>
    <t>7;34;51.50928E</t>
  </si>
  <si>
    <t>56;00;22.01940N</t>
  </si>
  <si>
    <t>7;34;51.50526E</t>
  </si>
  <si>
    <t>CPT_254_P05_INF0001</t>
  </si>
  <si>
    <t>56;00;22.54115N</t>
  </si>
  <si>
    <t>7;34;49.48438E</t>
  </si>
  <si>
    <t>56;00;21.71252N</t>
  </si>
  <si>
    <t>7;34;49.23339E</t>
  </si>
  <si>
    <t>1208_OI104287_SE_CPT_254_P05_INF0001_20230706112257 - 0001.db</t>
  </si>
  <si>
    <t>230706112227.SBD</t>
  </si>
  <si>
    <t>OI104287_SEROV1_ET2200SSS_CPT_254_P05_INF0001.001.jsf</t>
  </si>
  <si>
    <t>004260_20230706_11.19_OI104287SEROV1SPRINTNAV500.bin</t>
  </si>
  <si>
    <t>56;00;22.63050N</t>
  </si>
  <si>
    <t>7;34;59.73324E</t>
  </si>
  <si>
    <t>56;00;21.82884N</t>
  </si>
  <si>
    <t>7;34;59.55349E</t>
  </si>
  <si>
    <t>CPT_254_P50_INF0001</t>
  </si>
  <si>
    <t>56;00;21.15659N</t>
  </si>
  <si>
    <t>7;34;59.38016E</t>
  </si>
  <si>
    <t>56;00;20.36943N</t>
  </si>
  <si>
    <t>7;34;59.54414E</t>
  </si>
  <si>
    <t>1209_OI104287_SE_CPT_254_P50_INF0001_20230706113653 - 0001.db</t>
  </si>
  <si>
    <t>230706113621.SBD</t>
  </si>
  <si>
    <t>OI104287_SEROV1_ET2200SSS_CPT_254_P50_INF0001.001.jsf</t>
  </si>
  <si>
    <t>004261_20230706_11.34_OI104287SEROV1SPRINTNAV500.bin</t>
  </si>
  <si>
    <t>56;00;21.14848N</t>
  </si>
  <si>
    <t>7;34;55.14479E</t>
  </si>
  <si>
    <t>56;00;20.32266N</t>
  </si>
  <si>
    <t>7;34;55.32147E</t>
  </si>
  <si>
    <t>56;00;42.45790N</t>
  </si>
  <si>
    <t>7;35;15.49694E</t>
  </si>
  <si>
    <t>56;00;42.58763N</t>
  </si>
  <si>
    <t>7;35;14.89831E</t>
  </si>
  <si>
    <t>ROV in latch. Transit to CPT_058</t>
  </si>
  <si>
    <t>OI104287_SE_SVX2_SVP_20230706_1211_560099N_0073543E_096</t>
  </si>
  <si>
    <t>56;00;59.92341N</t>
  </si>
  <si>
    <t>7;35;26.34140E</t>
  </si>
  <si>
    <t>56;00;59.15785N</t>
  </si>
  <si>
    <t>7;35;26.49421E</t>
  </si>
  <si>
    <t>SVP_096</t>
  </si>
  <si>
    <t>Rotated E-W</t>
  </si>
  <si>
    <t>56;01;00.03391N</t>
  </si>
  <si>
    <t>7;35;32.41372E</t>
  </si>
  <si>
    <t>56;00;59.22348N</t>
  </si>
  <si>
    <t>7;35;32.52646E</t>
  </si>
  <si>
    <t>1210_OI104287_SE_CPT_058_P50_20230706122148 - 0001.db</t>
  </si>
  <si>
    <t>230706122145.SBD</t>
  </si>
  <si>
    <t>OI104287_SEROV1_ET2200SSS_CPT_058_P50.001.jsf</t>
  </si>
  <si>
    <t>004264_20230706_12.19_OI104287SEROV1SPRINTNAV500.bin</t>
  </si>
  <si>
    <t>56;01;00.13449N</t>
  </si>
  <si>
    <t>7;35;43.40916E</t>
  </si>
  <si>
    <t>56;00;59.34192N</t>
  </si>
  <si>
    <t>7;35;43.32996E</t>
  </si>
  <si>
    <t>56;01;00.42479N</t>
  </si>
  <si>
    <t>7;35;43.75549E</t>
  </si>
  <si>
    <t>56;00;59.63461N</t>
  </si>
  <si>
    <t>7;35;43.70172E</t>
  </si>
  <si>
    <t>1211_OI104287_SE_CPT_058_P41_20230706123055 - 0001.db</t>
  </si>
  <si>
    <t>230706123039.SBD</t>
  </si>
  <si>
    <t>OI104287_SEROV1_ET2200SSS_CPT_058_P41.001.jsf</t>
  </si>
  <si>
    <t>56;01;00.28173N</t>
  </si>
  <si>
    <t>7;35;33.02851E</t>
  </si>
  <si>
    <t>56;00;59.51708N</t>
  </si>
  <si>
    <t>7;35;32.87257E</t>
  </si>
  <si>
    <t>004265_20230706_12.34_OI104287SEROV1SPRINTNAV500.bin</t>
  </si>
  <si>
    <t>56;01;00.67283N</t>
  </si>
  <si>
    <t>7;35;32.72128E</t>
  </si>
  <si>
    <t>56;00;59.80676N</t>
  </si>
  <si>
    <t>7;35;32.52555E</t>
  </si>
  <si>
    <t>1212_OI104287_SE_CPT_058_P32_20230706124004 - 0001.db</t>
  </si>
  <si>
    <t>230706123901.SBD</t>
  </si>
  <si>
    <t>OI104287_SEROV1_ET2200SSS_CPT_058_P32.001.jsf</t>
  </si>
  <si>
    <t>56;01;00.79083N</t>
  </si>
  <si>
    <t>7;35;43.53251E</t>
  </si>
  <si>
    <t>56;00;59.92429N</t>
  </si>
  <si>
    <t>7;35;43.32695E</t>
  </si>
  <si>
    <t>56;01;01.00814N</t>
  </si>
  <si>
    <t>7;35;43.73299E</t>
  </si>
  <si>
    <t>56;01;00.21548N</t>
  </si>
  <si>
    <t>7;35;43.64227E</t>
  </si>
  <si>
    <t>1213_OI104287_SE_CPT_058_P23_20230706124906 - 0001.db</t>
  </si>
  <si>
    <t>230706124844.SBD</t>
  </si>
  <si>
    <t>OI104287_SEROV1_ET2200SSS_CPT_058_P23.001.jsf</t>
  </si>
  <si>
    <t>004266_20230706_12.49_OI104287SEROV1SPRINTNAV500.bin</t>
  </si>
  <si>
    <t>56;01;00.94524N</t>
  </si>
  <si>
    <t>7;35;33.00343E</t>
  </si>
  <si>
    <t>56;01;00.09795N</t>
  </si>
  <si>
    <t>7;35;32.90033E</t>
  </si>
  <si>
    <t>56;01;01.25394N</t>
  </si>
  <si>
    <t>7;35;32.64823E</t>
  </si>
  <si>
    <t>56;01;00.38144N</t>
  </si>
  <si>
    <t>7;35;32.50594E</t>
  </si>
  <si>
    <t>1214_OI104287_SE_CPT_058_P14_20230706125821 - 0001.db</t>
  </si>
  <si>
    <t>230706125748.SBD</t>
  </si>
  <si>
    <t>OI104287_SEROV1_ET2200SSS_CPT_058_P14.001.jsf</t>
  </si>
  <si>
    <t>56;01;01.37356N</t>
  </si>
  <si>
    <t>7;35;43.49372E</t>
  </si>
  <si>
    <t>56;01;00.50697N</t>
  </si>
  <si>
    <t>7;35;43.33811E</t>
  </si>
  <si>
    <t>56;01;01.65714N</t>
  </si>
  <si>
    <t>7;35;43.59032E</t>
  </si>
  <si>
    <t>56;01;00.80811N</t>
  </si>
  <si>
    <t>7;35;43.70322E</t>
  </si>
  <si>
    <t>1215_OI104287_SE_CPT_058_P05_20230706130757 - 0001.db</t>
  </si>
  <si>
    <t>230706130726.SBD</t>
  </si>
  <si>
    <t>OI104287_SEROV1_ET2200SSS_CPT_058_P05.001.jsf</t>
  </si>
  <si>
    <t>004267_20230706_13.04_OI104287SEROV1SPRINTNAV500.bin</t>
  </si>
  <si>
    <t>56;01;01.51493N</t>
  </si>
  <si>
    <t>7;35;32.79046E</t>
  </si>
  <si>
    <t>56;01;00.67760N</t>
  </si>
  <si>
    <t>7;35;32.88977E</t>
  </si>
  <si>
    <t>56;01;01.84062N</t>
  </si>
  <si>
    <t>7;35;32.57263E</t>
  </si>
  <si>
    <t>56;01;00.96879N</t>
  </si>
  <si>
    <t>7;35;32.54879E</t>
  </si>
  <si>
    <t>1216_OI104287_SE_CPT_058_S05_20230706131731 - 0001.db</t>
  </si>
  <si>
    <t>230706131715.SBD</t>
  </si>
  <si>
    <t>OI104287_SEROV1_ET2200SSS_CPT_058_S05.001.jsf</t>
  </si>
  <si>
    <t>56;01;01.97236N</t>
  </si>
  <si>
    <t>7;35;43.29818E</t>
  </si>
  <si>
    <t>56;01;01.09115N</t>
  </si>
  <si>
    <t>7;35;43.39725E</t>
  </si>
  <si>
    <t>004268_20230706_13.19_OI104287SEROV1SPRINTNAV500.bin</t>
  </si>
  <si>
    <t>56;01;02.24860N</t>
  </si>
  <si>
    <t>7;35;43.62761E</t>
  </si>
  <si>
    <t>56;01;01.38068N</t>
  </si>
  <si>
    <t>7;35;43.71952E</t>
  </si>
  <si>
    <t>1217_OI104287_SE_CPT_058_S14_20230706132707 - 0001.db</t>
  </si>
  <si>
    <t>OI104287_SEROV1_ET2200SSS_CPT_058_S14.001.jsf</t>
  </si>
  <si>
    <t>56;01;02.14515N</t>
  </si>
  <si>
    <t>7;35;32.85631E</t>
  </si>
  <si>
    <t>56;01;01.25922N</t>
  </si>
  <si>
    <t>7;35;32.92537E</t>
  </si>
  <si>
    <t>230706132713.SBD</t>
  </si>
  <si>
    <t>56;01;02.44521N</t>
  </si>
  <si>
    <t>7;35;32.69866E</t>
  </si>
  <si>
    <t>56;01;01.55645N</t>
  </si>
  <si>
    <t>7;35;32.42688E</t>
  </si>
  <si>
    <t>1218_OI104287_SE_CPT_058_S23_20230706133746 - 0001.db</t>
  </si>
  <si>
    <t>230706133731.SBD</t>
  </si>
  <si>
    <t>OI104287_SEROV1_ET2200SSS_CPT_058_S23.001.jsf</t>
  </si>
  <si>
    <t>004269_20230706_13.34_OI104287SEROV1SPRINTNAV500.bin</t>
  </si>
  <si>
    <t>56;01;02.58697N</t>
  </si>
  <si>
    <t>7;35;43.35733E</t>
  </si>
  <si>
    <t>56;01;01.68031N</t>
  </si>
  <si>
    <t>7;35;43.32845E</t>
  </si>
  <si>
    <t>56;01;02.83127N</t>
  </si>
  <si>
    <t>7;35;42.83949E</t>
  </si>
  <si>
    <t>56;01;01.96396N</t>
  </si>
  <si>
    <t>7;35;43.18754E</t>
  </si>
  <si>
    <t>1219_OI104287_SE_CPT_058_S32_20230706134724 - 0001.db</t>
  </si>
  <si>
    <t>230706134722.SBD</t>
  </si>
  <si>
    <t>OI104287_SEROV1_ET2200SSS_CPT_058_S32.001.jsf</t>
  </si>
  <si>
    <t>56;01;02.73081N</t>
  </si>
  <si>
    <t>7;35;32.74120E</t>
  </si>
  <si>
    <t>56;01;01.84447N</t>
  </si>
  <si>
    <t>7;35;32.94227E</t>
  </si>
  <si>
    <t>004270_20230706_13.49_OI104287SEROV1SPRINTNAV500.bin</t>
  </si>
  <si>
    <t>56;01;02.98408N</t>
  </si>
  <si>
    <t>7;35;32.42228E</t>
  </si>
  <si>
    <t>56;01;02.13007N</t>
  </si>
  <si>
    <t>7;35;32.56720E</t>
  </si>
  <si>
    <t>1220_OI104287_SE_CPT_058_S41_20230706135603 - 0001.db</t>
  </si>
  <si>
    <t>230706135537.SBD</t>
  </si>
  <si>
    <t>OI104287_SEROV1_ET2200SSS_CPT_058_S41.001.jsf</t>
  </si>
  <si>
    <t>56;01;03.11845N</t>
  </si>
  <si>
    <t>7;35;42.76083E</t>
  </si>
  <si>
    <t>56;01;02.24881N</t>
  </si>
  <si>
    <t>7;35;43.05537E</t>
  </si>
  <si>
    <t>56;01;03.39207N</t>
  </si>
  <si>
    <t>7;35;43.23870E</t>
  </si>
  <si>
    <t>56;01;02.54301N</t>
  </si>
  <si>
    <t>7;35;43.70292E</t>
  </si>
  <si>
    <t>1221_OI104287_SE_CPT_058_S50_20230706140458 - 0001.db</t>
  </si>
  <si>
    <t>230706140423.SBD</t>
  </si>
  <si>
    <t>OI104287_SEROV1_ET2200SSS_CPT_058_S50.001.jsf</t>
  </si>
  <si>
    <t>004271_20230706_14.04_OI104287SEROV1SPRINTNAV500.bin</t>
  </si>
  <si>
    <t>56;01;03.27843N</t>
  </si>
  <si>
    <t>7;35;32.61202E</t>
  </si>
  <si>
    <t>56;01;02.42428N</t>
  </si>
  <si>
    <t>7;35;32.94016E</t>
  </si>
  <si>
    <t>56;01;03.27557N</t>
  </si>
  <si>
    <t>7;35;30.62819E</t>
  </si>
  <si>
    <t>56;01;02.91809N</t>
  </si>
  <si>
    <t>7;35;30.52557E</t>
  </si>
  <si>
    <t>Rov to latch</t>
  </si>
  <si>
    <t>56;01;03.30346N</t>
  </si>
  <si>
    <t>7;35;31.09551E</t>
  </si>
  <si>
    <t>56;01;02.95415N</t>
  </si>
  <si>
    <t>7;35;30.93443E</t>
  </si>
  <si>
    <t xml:space="preserve">Transit to CPT_200 </t>
  </si>
  <si>
    <t>CPT_200 rotated to E-W  direction due to weather conditions (Original N-S)</t>
  </si>
  <si>
    <t>CPT_058 rotated to E-W  direction due to weather conditions (Original N-S)</t>
  </si>
  <si>
    <t>56;00;50.76403N</t>
  </si>
  <si>
    <t>7;38;04.73192E</t>
  </si>
  <si>
    <t>56;00;50.40186N</t>
  </si>
  <si>
    <t>7;38;04.65328E</t>
  </si>
  <si>
    <t>OI104287_SE_SVX2_SVP_20230706_1452_560084N_0073807E_097</t>
  </si>
  <si>
    <t>56;00;50.80488N</t>
  </si>
  <si>
    <t>7;38;04.72229E</t>
  </si>
  <si>
    <t>56;00;49.71282N</t>
  </si>
  <si>
    <t>7;38;05.27186E</t>
  </si>
  <si>
    <t>SVP_097</t>
  </si>
  <si>
    <t>56;00;50.52018N</t>
  </si>
  <si>
    <t>7;38;06.13906E</t>
  </si>
  <si>
    <t>56;00;49.67314N</t>
  </si>
  <si>
    <t>7;38;06.29147E</t>
  </si>
  <si>
    <t>1222_OI104287_SE_CPT_200_S50_20230706150118 - 0001.db</t>
  </si>
  <si>
    <t>230706145958.SBD</t>
  </si>
  <si>
    <t>OI104287_SEROV1_ET2200SSS_CPT_200_S50.001.jsf</t>
  </si>
  <si>
    <t>004274_20230706_14.49_OI104287SEROV1SPRINTNAV500.bin</t>
  </si>
  <si>
    <t>56;00;50.60475N</t>
  </si>
  <si>
    <t>7;38;16.37221E</t>
  </si>
  <si>
    <t>56;00;49.78811N</t>
  </si>
  <si>
    <t>7;38;16.73106E</t>
  </si>
  <si>
    <t>004275_20230706_15.04_OI104287SEROV1SPRINTNAV500.bin</t>
  </si>
  <si>
    <t>56;00;50.33077N</t>
  </si>
  <si>
    <t>7;38;17.15519E</t>
  </si>
  <si>
    <t>56;00;49.49360N</t>
  </si>
  <si>
    <t>7;38;17.17524E</t>
  </si>
  <si>
    <t>1223_OI104287_SE_CPT_200_S41_20230706151050 - 0001.db</t>
  </si>
  <si>
    <t>230706151028.SBD</t>
  </si>
  <si>
    <t>OI104287_SEROV1_ET2200SSS_CPT_200_S41.001.jsf</t>
  </si>
  <si>
    <t>56;00;50.21752N</t>
  </si>
  <si>
    <t>7;38;06.36029E</t>
  </si>
  <si>
    <t>56;00;49.37969N</t>
  </si>
  <si>
    <t>7;38;06.64089E</t>
  </si>
  <si>
    <t>56;00;49.95735N</t>
  </si>
  <si>
    <t>7;38;06.32044E</t>
  </si>
  <si>
    <t>56;00;49.08941N</t>
  </si>
  <si>
    <t>7;38;06.29117E</t>
  </si>
  <si>
    <t>1224_OI104287_SE_CPT_200_S32_20230706152056 - 0001.db</t>
  </si>
  <si>
    <t>230706152019.SBD</t>
  </si>
  <si>
    <t>OI104287_SEROV1_ET2200SSS_CPT_200_S32.001.jsf</t>
  </si>
  <si>
    <t>004276_20230706_15.19_OI104287SEROV1SPRINTNAV500.bin</t>
  </si>
  <si>
    <t>56;00;50.05411N</t>
  </si>
  <si>
    <t>7;38;16.72962E</t>
  </si>
  <si>
    <t>56;00;49.20286N</t>
  </si>
  <si>
    <t>7;38;16.72352E</t>
  </si>
  <si>
    <t>56;00;49.76558N</t>
  </si>
  <si>
    <t>7;38;16.73160E</t>
  </si>
  <si>
    <t>56;00;48.90911N</t>
  </si>
  <si>
    <t>7;38;16.96371E</t>
  </si>
  <si>
    <t>1225_OI104287_SE_CPT_200_S23_20230706153104 - 0001.db</t>
  </si>
  <si>
    <t>230706153018.SBD</t>
  </si>
  <si>
    <t>OI104287_SEROV1_ET2200SSS_CPT_200_S23.001.jsf</t>
  </si>
  <si>
    <t>56;00;49.67487N</t>
  </si>
  <si>
    <t>7;38;06.63307E</t>
  </si>
  <si>
    <t>56;00;48.79807N</t>
  </si>
  <si>
    <t>7;38;06.67559E</t>
  </si>
  <si>
    <t>004277_20230706_15.34_OI104287SEROV1SPRINTNAV500.bin</t>
  </si>
  <si>
    <t>56;00;49.37033N</t>
  </si>
  <si>
    <t>7;38;06.23514E</t>
  </si>
  <si>
    <t>56;00;48.50703N</t>
  </si>
  <si>
    <t>7;38;06.13878E</t>
  </si>
  <si>
    <t>1226_OI104287_SE_CPT_200_S14_20230706154038 - 0001.db</t>
  </si>
  <si>
    <t>230706154006.SBD</t>
  </si>
  <si>
    <t>OI104287_SEROV1_ET2200SSS_CPT_200_S14.001.jsf</t>
  </si>
  <si>
    <t>56;00;49.46887N</t>
  </si>
  <si>
    <t>7;38;16.56714E</t>
  </si>
  <si>
    <t>56;00;48.61883N</t>
  </si>
  <si>
    <t>7;38;16.61398E</t>
  </si>
  <si>
    <t>56;00;49.18976N</t>
  </si>
  <si>
    <t>7;38;16.75678E</t>
  </si>
  <si>
    <t>56;00;48.32146N</t>
  </si>
  <si>
    <t>7;38;17.09346E</t>
  </si>
  <si>
    <t>1227_OI104287_SE_CPT_200_S05_20230706155110 - 0001.db</t>
  </si>
  <si>
    <t>230706155057.SBD</t>
  </si>
  <si>
    <t>OI104287_SEROV1_ET2200SSS_CPT_200_S05.001.jsf</t>
  </si>
  <si>
    <t>004278_20230706_15.49_OI104287SEROV1SPRINTNAV500.bin</t>
  </si>
  <si>
    <t>56;00;49.06398N</t>
  </si>
  <si>
    <t>7;38;06.13909E</t>
  </si>
  <si>
    <t>56;00;48.21071N</t>
  </si>
  <si>
    <t>7;38;06.50360E</t>
  </si>
  <si>
    <t>56;00;48.75501N</t>
  </si>
  <si>
    <t>7;38;06.10436E</t>
  </si>
  <si>
    <t>56;00;47.91862N</t>
  </si>
  <si>
    <t>7;38;06.08718E</t>
  </si>
  <si>
    <t>1228_OI104287_SE_CPT_200_P05_20230706160104 - 0001.db</t>
  </si>
  <si>
    <t>230706160022.SBD</t>
  </si>
  <si>
    <t>OI104287_SEROV1_ET2200SSS_CPT_200_P05.001.jsf</t>
  </si>
  <si>
    <t>AF/RA</t>
  </si>
  <si>
    <t>56;00;48.86384N</t>
  </si>
  <si>
    <t>7;38;16.42323E</t>
  </si>
  <si>
    <t>56;00;48.03540N</t>
  </si>
  <si>
    <t>7;38;16.67524E</t>
  </si>
  <si>
    <t>004279_20230706_16.04_OI104287SEROV1SPRINTNAV500.bin</t>
  </si>
  <si>
    <t>56;00;48.60943N</t>
  </si>
  <si>
    <t>7;38;16.40970E</t>
  </si>
  <si>
    <t>56;00;47.74617N</t>
  </si>
  <si>
    <t>7;38;17.05574E</t>
  </si>
  <si>
    <t>1229_OI104287_SE_CPT_200_P14_20230706161250 - 0001.db</t>
  </si>
  <si>
    <t>230706161143.SBD</t>
  </si>
  <si>
    <t>OI104287_SEROV1_ET2200SSS_CPT_200_P14.001.jsf</t>
  </si>
  <si>
    <t>56;00;48.48827N</t>
  </si>
  <si>
    <t>7;38;06.09986E</t>
  </si>
  <si>
    <t>56;00;47.62592N</t>
  </si>
  <si>
    <t>7;38;06.42756E</t>
  </si>
  <si>
    <t>56;00;48.21701N</t>
  </si>
  <si>
    <t>7;38;05.73304E</t>
  </si>
  <si>
    <t>56;00;47.33202N</t>
  </si>
  <si>
    <t>7;38;06.03770E</t>
  </si>
  <si>
    <t>1230_OI104287_SE_CPT_200_P23_20230706162144 - 0001.db</t>
  </si>
  <si>
    <t>230706162117.SBD</t>
  </si>
  <si>
    <t>OI104287_SEROV1_ET2200SSS_CPT_200_P23.001.jsf</t>
  </si>
  <si>
    <t>004280_20230706_16.19_OI104287SEROV1SPRINTNAV500.bin</t>
  </si>
  <si>
    <t>56;00;48.31176N</t>
  </si>
  <si>
    <t>7;38;16.18659E</t>
  </si>
  <si>
    <t>56;00;47.44955N</t>
  </si>
  <si>
    <t>7;38;16.74162E</t>
  </si>
  <si>
    <t>56;00;47.98605N</t>
  </si>
  <si>
    <t>7;38;16.53093E</t>
  </si>
  <si>
    <t>56;00;47.16531N</t>
  </si>
  <si>
    <t>7;38;17.11217E</t>
  </si>
  <si>
    <t>1231_OI104287_SE_CPT_200_P32_20230706163104 - 0001.db</t>
  </si>
  <si>
    <t>230706163012.SBD</t>
  </si>
  <si>
    <t>OI104287_SEROV1_ET2200SSS_CPT_200_P32.001.jsf</t>
  </si>
  <si>
    <t>56;00;47.89160N</t>
  </si>
  <si>
    <t>7;38;05.92899E</t>
  </si>
  <si>
    <t>56;00;47.04823N</t>
  </si>
  <si>
    <t>7;38;06.42122E</t>
  </si>
  <si>
    <t>004281_20230706_16.34_OI104287SEROV1SPRINTNAV500.bin</t>
  </si>
  <si>
    <t>56;00;47.65485N</t>
  </si>
  <si>
    <t>7;38;05.71774E</t>
  </si>
  <si>
    <t>56;00;46.75251N</t>
  </si>
  <si>
    <t>7;38;06.00119E</t>
  </si>
  <si>
    <t>1232_OI104287_SE_CPT_200_P41_20230706163959 - 0001.db</t>
  </si>
  <si>
    <t>230706163924.SBD</t>
  </si>
  <si>
    <t>OI104287_SEROV1_ET2200SSS_CPT_200_P41.001.jsf</t>
  </si>
  <si>
    <t>56;00;47.71610N</t>
  </si>
  <si>
    <t>7;38;16.27266E</t>
  </si>
  <si>
    <t>56;00;46.87110N</t>
  </si>
  <si>
    <t>7;38;16.79081E</t>
  </si>
  <si>
    <t>56;00;47.44890N</t>
  </si>
  <si>
    <t>7;38;16.58041E</t>
  </si>
  <si>
    <t>56;00;46.58519N</t>
  </si>
  <si>
    <t>7;38;17.15683E</t>
  </si>
  <si>
    <t>1233_OI104287_SE_CPT_200_P50_20230706164917 - 0001.db</t>
  </si>
  <si>
    <t>230706164832.SBD</t>
  </si>
  <si>
    <t>OI104287_SEROV1_ET2200SSS_CPT_200_P50.001.jsf</t>
  </si>
  <si>
    <t>004282_20230706_16.49_OI104287SEROV1SPRINTNAV500.bin</t>
  </si>
  <si>
    <t>56;00;47.31070N</t>
  </si>
  <si>
    <t>7;38;05.51551E</t>
  </si>
  <si>
    <t>56;00;46.46434N</t>
  </si>
  <si>
    <t>7;38;06.20426E</t>
  </si>
  <si>
    <t>56;00;50.67626N</t>
  </si>
  <si>
    <t>7;38;05.17758E</t>
  </si>
  <si>
    <t>56;00;50.86263N</t>
  </si>
  <si>
    <t>7;38;03.81502E</t>
  </si>
  <si>
    <t>Rotated 248 degree</t>
  </si>
  <si>
    <t>56;01;19.90892N</t>
  </si>
  <si>
    <t>7;38;05.19756E</t>
  </si>
  <si>
    <t>56;01;19.05590N</t>
  </si>
  <si>
    <t>7;38;05.39407E</t>
  </si>
  <si>
    <t>1234_OI104287_SE_BH_032_P72_20230706173045 - 0001.db</t>
  </si>
  <si>
    <t>230706173028.SBD</t>
  </si>
  <si>
    <t>OI104287_SEROV1_ET2200SSS_BH_032_P72.001.jsf</t>
  </si>
  <si>
    <t>004284_20230706_17.19_OI104287SEROV1SPRINTNAV500.bin</t>
  </si>
  <si>
    <t>Transit to CPT_032, ROV subsea</t>
  </si>
  <si>
    <t>56;01;19.99945N</t>
  </si>
  <si>
    <t>7;38;18.45777E</t>
  </si>
  <si>
    <t>56;01;19.20391N</t>
  </si>
  <si>
    <t>7;38;18.99116E</t>
  </si>
  <si>
    <t>004285_20230706_17.34_OI104287SEROV1SPRINTNAV500.bin</t>
  </si>
  <si>
    <t>56;01;20.34637N</t>
  </si>
  <si>
    <t>7;38;19.59141E</t>
  </si>
  <si>
    <t>56;01;19.49675N</t>
  </si>
  <si>
    <t>7;38;19.36985E</t>
  </si>
  <si>
    <t>1235_OI104287_SE_BH_032_P63_20230706174111 - 0001.db</t>
  </si>
  <si>
    <t>230706174046.SBD</t>
  </si>
  <si>
    <t>OI104287_SEROV1_ET2200SSS_BH_032_P63.001.jsf</t>
  </si>
  <si>
    <t>56;01;20.21642N</t>
  </si>
  <si>
    <t>7;38;05.01803E</t>
  </si>
  <si>
    <t>56;01;19.34784N</t>
  </si>
  <si>
    <t>7;38;05.72841E</t>
  </si>
  <si>
    <t>56;01;20.46976N</t>
  </si>
  <si>
    <t>7;38;04.91594E</t>
  </si>
  <si>
    <t>56;01;19.63284N</t>
  </si>
  <si>
    <t>7;38;05.31229E</t>
  </si>
  <si>
    <t>1236_OI104287_SE_BH_032_P54_20230706175159 - 0001.db</t>
  </si>
  <si>
    <t>230706175110.SBD</t>
  </si>
  <si>
    <t>OI104287_SEROV1_ET2200SSS_BH_032_P54.001.jsf</t>
  </si>
  <si>
    <t>004286_20230706_17.49_OI104287SEROV1SPRINTNAV500.bin</t>
  </si>
  <si>
    <t>56;01;20.59917N</t>
  </si>
  <si>
    <t>7;38;18.64529E</t>
  </si>
  <si>
    <t>56;01;19.78764N</t>
  </si>
  <si>
    <t>7;38;19.04728E</t>
  </si>
  <si>
    <t>56;01;20.89437N</t>
  </si>
  <si>
    <t>7;38;18.52682E</t>
  </si>
  <si>
    <t>56;01;20.08215N</t>
  </si>
  <si>
    <t>7;38;19.41179E</t>
  </si>
  <si>
    <t>1237_OI104287_SE_BH_032_P45_20230706180250 - 0001.db</t>
  </si>
  <si>
    <t>230706180226.SBD</t>
  </si>
  <si>
    <t>OI104287_SEROV1_ET2200SSS_BH_032_P45.001.jsf</t>
  </si>
  <si>
    <t>56;01;20.72696N</t>
  </si>
  <si>
    <t>7;38;05.02329E</t>
  </si>
  <si>
    <t>56;01;19.93172N</t>
  </si>
  <si>
    <t>7;38;05.67832E</t>
  </si>
  <si>
    <t>004287_20230706_18.04_OI104287SEROV1SPRINTNAV500.bin</t>
  </si>
  <si>
    <t>BH_032 rotated to E-W  direction due to weather conditions (Original N-S)</t>
  </si>
  <si>
    <t>56;01;21.07850N</t>
  </si>
  <si>
    <t>7;38;05.20083E</t>
  </si>
  <si>
    <t>56;01;20.21522N</t>
  </si>
  <si>
    <t>7;38;05.34096E</t>
  </si>
  <si>
    <t>1238_OI104287_SE_BH_032_P36_20230706181406 - 0001.db</t>
  </si>
  <si>
    <t>230706181346.SBD</t>
  </si>
  <si>
    <t>OI104287_SEROV1_ET2200SSS_BH_032_P36.001.jsf</t>
  </si>
  <si>
    <t>56;01;21.20971N</t>
  </si>
  <si>
    <t>7;38;18.84949E</t>
  </si>
  <si>
    <t>56;01;20.36851N</t>
  </si>
  <si>
    <t>7;38;19.08108E</t>
  </si>
  <si>
    <t>004288_20230706_18.19_OI104287SEROV1SPRINTNAV500.bin</t>
  </si>
  <si>
    <t>56;01;21.52938N</t>
  </si>
  <si>
    <t>7;38;18.98235E</t>
  </si>
  <si>
    <t>56;01;20.66814N</t>
  </si>
  <si>
    <t>7;38;19.46732E</t>
  </si>
  <si>
    <t>1239_OI104287_SE_BH_032_P27_20230706182515 - 0001.db</t>
  </si>
  <si>
    <t>230706182448.SBD</t>
  </si>
  <si>
    <t>OI104287_SEROV1_ET2200SSS_BH_032_P27.001.jsf</t>
  </si>
  <si>
    <t>56;01;21.38895N</t>
  </si>
  <si>
    <t>7;38;05.07489E</t>
  </si>
  <si>
    <t>56;01;20.51697N</t>
  </si>
  <si>
    <t>7;38;05.70577E</t>
  </si>
  <si>
    <t>56;01;21.65313N</t>
  </si>
  <si>
    <t>7;38;05.09332E</t>
  </si>
  <si>
    <t>56;01;20.80227N</t>
  </si>
  <si>
    <t>7;38;05.31773E</t>
  </si>
  <si>
    <t>1240_OI104287_SE_BH_032_P18_20230706183611 - 0001.db</t>
  </si>
  <si>
    <t>230706183547.SBD</t>
  </si>
  <si>
    <t>OI104287_SEROV1_ET2200SSS_BH_032_P18.001.jsf</t>
  </si>
  <si>
    <t>004289_20230706_18.34_OI104287SEROV1SPRINTNAV500.bin</t>
  </si>
  <si>
    <t>56;01;21.78139N</t>
  </si>
  <si>
    <t>7;38;18.88937E</t>
  </si>
  <si>
    <t>56;01;20.95420N</t>
  </si>
  <si>
    <t>7;38;19.07806E</t>
  </si>
  <si>
    <t>56;01;22.11440N</t>
  </si>
  <si>
    <t>7;38;19.84657E</t>
  </si>
  <si>
    <t>56;01;21.25519N</t>
  </si>
  <si>
    <t>7;38;20.20962E</t>
  </si>
  <si>
    <t>1241_OI104287_SE_BH_032_P09_20230706184625 - 0001.db</t>
  </si>
  <si>
    <t>230706184613.SBD</t>
  </si>
  <si>
    <t>OI104287_SEROV1_ET2200SSS_BH_032_P09.001.jsf</t>
  </si>
  <si>
    <t>56;01;21.97037N</t>
  </si>
  <si>
    <t>7;38;04.80531E</t>
  </si>
  <si>
    <t>56;01;21.09300N</t>
  </si>
  <si>
    <t>7;38;05.62370E</t>
  </si>
  <si>
    <t>004290_20230706_18.49_OI104287SEROV1SPRINTNAV500.bin</t>
  </si>
  <si>
    <t>56;01;22.24093N</t>
  </si>
  <si>
    <t>7;38;04.81967E</t>
  </si>
  <si>
    <t>56;01;21.38117N</t>
  </si>
  <si>
    <t>7;38;05.28212E</t>
  </si>
  <si>
    <t>1242_OI104287_SE_BH_032_C00_20230706185847 - 0001.db</t>
  </si>
  <si>
    <t>230706185812.SBD</t>
  </si>
  <si>
    <t>OI104287_SEROV1_ET2200SSS_BH_032_C00.001.jsf</t>
  </si>
  <si>
    <t>56;01;22.40934N</t>
  </si>
  <si>
    <t>7;38;18.37230E</t>
  </si>
  <si>
    <t>56;01;21.53386N</t>
  </si>
  <si>
    <t>7;38;19.01862E</t>
  </si>
  <si>
    <t>004291_20230706_19.04_OI104287SEROV1SPRINTNAV500.bin</t>
  </si>
  <si>
    <t>56;01;22.67944N</t>
  </si>
  <si>
    <t>7;38;19.11831E</t>
  </si>
  <si>
    <t>56;01;21.82701N</t>
  </si>
  <si>
    <t>7;38;19.41874E</t>
  </si>
  <si>
    <t>1243_OI104287_SE_BH_032_S09_20230706190917 - 0001.db</t>
  </si>
  <si>
    <t>230706190852.SBD</t>
  </si>
  <si>
    <t>OI104287_SEROV1_ET2200SSS_BH_032_S09.001.jsf</t>
  </si>
  <si>
    <t>56;01;22.53207N</t>
  </si>
  <si>
    <t>7;38;05.17477E</t>
  </si>
  <si>
    <t>56;01;21.67704N</t>
  </si>
  <si>
    <t>7;38;05.64241E</t>
  </si>
  <si>
    <t>56;01;22.82948N</t>
  </si>
  <si>
    <t>7;38;04.80634E</t>
  </si>
  <si>
    <t>56;01;21.95993N</t>
  </si>
  <si>
    <t>7;38;05.26009E</t>
  </si>
  <si>
    <t>1244_OI104287_SE_BH_032_S18_20230706191941 - 0001.db</t>
  </si>
  <si>
    <t>230706191909.SBD</t>
  </si>
  <si>
    <t>OI104287_SEROV1_ET2200SSS_BH_032_S18.001.jsf</t>
  </si>
  <si>
    <t>004292_20230706_19.19_OI104287SEROV1SPRINTNAV500.bin</t>
  </si>
  <si>
    <t>56;01;22.95156N</t>
  </si>
  <si>
    <t>7;38;18.48234E</t>
  </si>
  <si>
    <t>56;01;22.11744N</t>
  </si>
  <si>
    <t>7;38;19.05845E</t>
  </si>
  <si>
    <t>56;01;23.22976N</t>
  </si>
  <si>
    <t>7;38;18.93782E</t>
  </si>
  <si>
    <t>56;01;22.41104N</t>
  </si>
  <si>
    <t>7;38;19.45555E</t>
  </si>
  <si>
    <t>1245_OI104287_SE_BH_032_S27_20230706193008 - 0001.db</t>
  </si>
  <si>
    <t>230706192947.SBD</t>
  </si>
  <si>
    <t>OI104287_SEROV1_ET2200SSS_BH_032_S27.001.jsf</t>
  </si>
  <si>
    <t>56;01;23.11102N</t>
  </si>
  <si>
    <t>7;38;05.26607E</t>
  </si>
  <si>
    <t>56;01;22.25866N</t>
  </si>
  <si>
    <t>7;38;05.60046E</t>
  </si>
  <si>
    <t>004293_20230706_19.34_OI104287SEROV1SPRINTNAV500.bin</t>
  </si>
  <si>
    <t>56;01;23.39141N</t>
  </si>
  <si>
    <t>7;38;05.24043E</t>
  </si>
  <si>
    <t>56;01;22.54517N</t>
  </si>
  <si>
    <t>7;38;05.43993E</t>
  </si>
  <si>
    <t>1246_OI104287_SE_BH_032_S36_20230706194036 - 0001.db</t>
  </si>
  <si>
    <t>230706194012.SBD</t>
  </si>
  <si>
    <t>OI104287_SEROV1_ET2200SSS_BH_032_S36.001.jsf</t>
  </si>
  <si>
    <t>56;01;23.52665N</t>
  </si>
  <si>
    <t>7;38;18.70675E</t>
  </si>
  <si>
    <t>56;01;22.69831N</t>
  </si>
  <si>
    <t>7;38;19.07957E</t>
  </si>
  <si>
    <t>56;01;23.87864N</t>
  </si>
  <si>
    <t>7;38;19.11843E</t>
  </si>
  <si>
    <t>56;01;22.99025N</t>
  </si>
  <si>
    <t>7;38;19.49055E</t>
  </si>
  <si>
    <t>1247_OI104287_SE_BH_032_S45_20230706195105 - 0001.db</t>
  </si>
  <si>
    <t>230706195038.SBD</t>
  </si>
  <si>
    <t>OI104287_SEROV1_ET2200SSS_BH_032_S45.001.jsf</t>
  </si>
  <si>
    <t>004294_20230706_19.49_OI104287SEROV1SPRINTNAV500.bin</t>
  </si>
  <si>
    <t>56;01;23.70308N</t>
  </si>
  <si>
    <t>7;38;05.29175E</t>
  </si>
  <si>
    <t>56;01;22.84330N</t>
  </si>
  <si>
    <t>7;38;05.74802E</t>
  </si>
  <si>
    <t>56;01;24.00119N</t>
  </si>
  <si>
    <t>7;38;05.11676E</t>
  </si>
  <si>
    <t>56;01;23.13071N</t>
  </si>
  <si>
    <t>7;38;05.34187E</t>
  </si>
  <si>
    <t>1248_OI104287_SE_BH_032_S54_20230706200127 - 0001.db</t>
  </si>
  <si>
    <t>230706200059.SBD</t>
  </si>
  <si>
    <t>OI104287_SEROV1_ET2200SSS_BH_032_S54.001.jsf</t>
  </si>
  <si>
    <t>56;01;24.14788N</t>
  </si>
  <si>
    <t>7;38;18.75503E</t>
  </si>
  <si>
    <t>56;01;23.27947N</t>
  </si>
  <si>
    <t>7;38;19.15772E</t>
  </si>
  <si>
    <t>004295_20230706_20.04_OI104287SEROV1SPRINTNAV500.bin</t>
  </si>
  <si>
    <t>56;01;24.41257N</t>
  </si>
  <si>
    <t>7;38;19.20121E</t>
  </si>
  <si>
    <t>56;01;23.57790N</t>
  </si>
  <si>
    <t>7;38;19.51680E</t>
  </si>
  <si>
    <t>1249_OI104287_SE_BH_032_S63_20230706201154 - 0001.db</t>
  </si>
  <si>
    <t>230706201125.SBD</t>
  </si>
  <si>
    <t>OI104287_SEROV1_ET2200SSS_BH_032_S63.001.jsf</t>
  </si>
  <si>
    <t>56;01;24.25864N</t>
  </si>
  <si>
    <t>7;38;05.43872E</t>
  </si>
  <si>
    <t>56;01;23.42673N</t>
  </si>
  <si>
    <t>7;38;05.70185E</t>
  </si>
  <si>
    <t>56;01;24.59107N</t>
  </si>
  <si>
    <t>7;38;05.27401E</t>
  </si>
  <si>
    <t>56;01;23.71852N</t>
  </si>
  <si>
    <t>7;38;05.30053E</t>
  </si>
  <si>
    <t>1250_OI104287_SE_BH_032_S72_20230706202246 - 0001.db</t>
  </si>
  <si>
    <t>230706202222.SBD</t>
  </si>
  <si>
    <t>OI104287_SEROV1_ET2200SSS_BH_032_S72.001.jsf</t>
  </si>
  <si>
    <t>004296_20230706_20.19_OI104287SEROV1SPRINTNAV500.bin</t>
  </si>
  <si>
    <t>56;01;24.71063N</t>
  </si>
  <si>
    <t>7;38;18.68865E</t>
  </si>
  <si>
    <t>56;01;23.86607N</t>
  </si>
  <si>
    <t>7;38;18.81946E</t>
  </si>
  <si>
    <t>Transit to CPT_271, ROV latched</t>
  </si>
  <si>
    <t>56;01;24.69031N</t>
  </si>
  <si>
    <t>7;38;20.12358E</t>
  </si>
  <si>
    <t>56;01;24.33137N</t>
  </si>
  <si>
    <t>7;38;20.06659E</t>
  </si>
  <si>
    <t>56;01;26.06196N</t>
  </si>
  <si>
    <t>7;38;18.68646E</t>
  </si>
  <si>
    <t>OI104287_SE_SVX2_SVP_20230706_2054_560202N_0073903E_098</t>
  </si>
  <si>
    <t>56;02;01.47058N</t>
  </si>
  <si>
    <t>7;39;02.03122E</t>
  </si>
  <si>
    <t>56;02;00.87191N</t>
  </si>
  <si>
    <t>7;39;01.93631E</t>
  </si>
  <si>
    <t>SVP_098</t>
  </si>
  <si>
    <t>56;02;01.47077N</t>
  </si>
  <si>
    <t>7;39;03.93037E</t>
  </si>
  <si>
    <t>56;02;00.60622N</t>
  </si>
  <si>
    <t>7;39;03.72055E</t>
  </si>
  <si>
    <t>1251_OI104287_SE_CPT_271_P50_20230706210216 - 0001.db</t>
  </si>
  <si>
    <t>230706210150.SBD</t>
  </si>
  <si>
    <t>OI104287_SEROV1_ET2200SSS_CPT_271_P50.001.jsf</t>
  </si>
  <si>
    <t>004299_20230706_20.57_OI104287SEROV1SPRINTNAV500.bin</t>
  </si>
  <si>
    <t>56;02;01.56032N</t>
  </si>
  <si>
    <t>7;39;14.28274E</t>
  </si>
  <si>
    <t>56;02;00.72194N</t>
  </si>
  <si>
    <t>7;39;14.46551E</t>
  </si>
  <si>
    <t>56;02;01.83143N</t>
  </si>
  <si>
    <t>7;39;14.35645E</t>
  </si>
  <si>
    <t>56;02;01.01011N</t>
  </si>
  <si>
    <t>7;39;14.82972E</t>
  </si>
  <si>
    <t>1252_OI104287_SE_CPT_271_P41_20230706211139 - 0001.db</t>
  </si>
  <si>
    <t>230706211104.SBD</t>
  </si>
  <si>
    <t>OI104287_SEROV1_ET2200SSS_CPT_271_P41.001.jsf</t>
  </si>
  <si>
    <t>56;02;01.69769N</t>
  </si>
  <si>
    <t>7;39;03.48195E</t>
  </si>
  <si>
    <t>56;02;00.89680N</t>
  </si>
  <si>
    <t>7;39;04.02049E</t>
  </si>
  <si>
    <t>004300_20230706_21.12_OI104287SEROV1SPRINTNAV500.bin</t>
  </si>
  <si>
    <t>56;02;02.05948N</t>
  </si>
  <si>
    <t>7;39;03.60724E</t>
  </si>
  <si>
    <t>56;02;01.18497N</t>
  </si>
  <si>
    <t>7;39;03.67649E</t>
  </si>
  <si>
    <t>1253_OI104287_SE_CPT_271_P32_20230706212112 - 0001.db</t>
  </si>
  <si>
    <t>230706212038.SBD</t>
  </si>
  <si>
    <t>OI104287_SEROV1_ET2200SSS_CPT_271_P32.001.jsf</t>
  </si>
  <si>
    <t>56;02;02.13495N</t>
  </si>
  <si>
    <t>7;39;14.29759E</t>
  </si>
  <si>
    <t>56;02;01.30492N</t>
  </si>
  <si>
    <t>7;39;14.47275E</t>
  </si>
  <si>
    <t>56;02;02.46297N</t>
  </si>
  <si>
    <t>7;39;14.42646E</t>
  </si>
  <si>
    <t>56;02;01.59656N</t>
  </si>
  <si>
    <t>7;39;14.84692E</t>
  </si>
  <si>
    <t>1254_OI104287_SE_CPT_271_P23_20230706213104 - 0001.db</t>
  </si>
  <si>
    <t>230706213034.SBD</t>
  </si>
  <si>
    <t>OI104287_SEROV1_ET2200SSS_CPT_271_P23.001.jsf</t>
  </si>
  <si>
    <t>004301_20230706_21.27_OI104287SEROV1SPRINTNAV500.bin</t>
  </si>
  <si>
    <t>56;02;02.35700N</t>
  </si>
  <si>
    <t>7;39;03.54871E</t>
  </si>
  <si>
    <t>56;02;01.47978N</t>
  </si>
  <si>
    <t>7;39;04.00630E</t>
  </si>
  <si>
    <t>56;02;02.64752N</t>
  </si>
  <si>
    <t>7;39;03.71659E</t>
  </si>
  <si>
    <t>56;02;01.76719N</t>
  </si>
  <si>
    <t>7;39;03.56937E</t>
  </si>
  <si>
    <t>1255_OI104287_SE_CPT_271_P14_20230706214104 - 0001.db</t>
  </si>
  <si>
    <t>230706213959.SBD</t>
  </si>
  <si>
    <t>OI104287_SEROV1_ET2200SSS_CPT_271_P14.001.jsf</t>
  </si>
  <si>
    <t>56;02;02.71346N</t>
  </si>
  <si>
    <t>7;39;14.29706E</t>
  </si>
  <si>
    <t>56;02;01.88427N</t>
  </si>
  <si>
    <t>7;39;14.48090E</t>
  </si>
  <si>
    <t>004302_20230706_21.42_OI104287SEROV1SPRINTNAV500.bin</t>
  </si>
  <si>
    <t>56;02;02.97467N</t>
  </si>
  <si>
    <t>7;39;14.30112E</t>
  </si>
  <si>
    <t>56;02;02.18119N</t>
  </si>
  <si>
    <t>7;39;14.79955E</t>
  </si>
  <si>
    <t>1256_OI104287_SE_CPT_271_P05_20230706215116 - 0001.db</t>
  </si>
  <si>
    <t>230706214958.SBD</t>
  </si>
  <si>
    <t>OI104287_SEROV1_ET2200SSS_CPT_271_P05.001.jsf</t>
  </si>
  <si>
    <t>56;02;02.87955N</t>
  </si>
  <si>
    <t>7;39;03.56303E</t>
  </si>
  <si>
    <t>56;02;02.06517N</t>
  </si>
  <si>
    <t>7;39;03.97824E</t>
  </si>
  <si>
    <t>56;02;03.21365N</t>
  </si>
  <si>
    <t>7;39;03.10097E</t>
  </si>
  <si>
    <t>56;02;02.35002N</t>
  </si>
  <si>
    <t>7;39;03.58265E</t>
  </si>
  <si>
    <t>1257_OI104287_SE_CPT_271_S05_20230706220049 - 0001.db</t>
  </si>
  <si>
    <t>230706215947.SBD</t>
  </si>
  <si>
    <t>OI104287_SEROV1_ET2200SSS_CPT_271_S05.001.jsf</t>
  </si>
  <si>
    <t>004303_20230706_21.57_OI104287SEROV1SPRINTNAV500.bin</t>
  </si>
  <si>
    <t>56;02;03.30566N</t>
  </si>
  <si>
    <t>7;39;14.03509E</t>
  </si>
  <si>
    <t>56;02;02.46906N</t>
  </si>
  <si>
    <t>7;39;14.66768E</t>
  </si>
  <si>
    <t>56;02;03.55500N</t>
  </si>
  <si>
    <t>7;39;14.56782E</t>
  </si>
  <si>
    <t>56;02;02.76266N</t>
  </si>
  <si>
    <t>7;39;15.00081E</t>
  </si>
  <si>
    <t>1258_OI104287_SE_CPT_271_S14_20230706221006 - 0001.db</t>
  </si>
  <si>
    <t>230706220944.SBD</t>
  </si>
  <si>
    <t>OI104287_SEROV1_ET2200SSS_CPT_271_S14.001.jsf</t>
  </si>
  <si>
    <t>56;02;03.49975N</t>
  </si>
  <si>
    <t>7;39;03.59243E</t>
  </si>
  <si>
    <t>56;02;02.64528N</t>
  </si>
  <si>
    <t>7;39;03.90854E</t>
  </si>
  <si>
    <t>004304_20230706_22.12_OI104287SEROV1SPRINTNAV500.bin</t>
  </si>
  <si>
    <t>56;02;03.75811N</t>
  </si>
  <si>
    <t>7;39;02.97903E</t>
  </si>
  <si>
    <t>56;02;02.93526N</t>
  </si>
  <si>
    <t>7;39;03.52773E</t>
  </si>
  <si>
    <t>1259_OI104287_SE_CPT_271_S23_20230706221918 - 0001.db</t>
  </si>
  <si>
    <t>230706221847.SBD</t>
  </si>
  <si>
    <t>OI104287_SEROV1_ET2200SSS_CPT_271_S23.001.jsf</t>
  </si>
  <si>
    <t>56;02;03.89587N</t>
  </si>
  <si>
    <t>7;39;13.95722E</t>
  </si>
  <si>
    <t>56;02;03.05551N</t>
  </si>
  <si>
    <t>7;39;14.68760E</t>
  </si>
  <si>
    <t>56;02;04.15721N</t>
  </si>
  <si>
    <t>7;39;14.15051E</t>
  </si>
  <si>
    <t>56;02;03.34851N</t>
  </si>
  <si>
    <t>7;39;15.05543E</t>
  </si>
  <si>
    <t>1260_OI104287_SE_CPT_271_S32_20230706222929 - 0001.db</t>
  </si>
  <si>
    <t>230706222817.SBD</t>
  </si>
  <si>
    <t>OI104287_SEROV1_ET2200SSS_CPT_271_S32.001.jsf</t>
  </si>
  <si>
    <t>004305_20230706_22.27_OI104287SEROV1SPRINTNAV500.bin</t>
  </si>
  <si>
    <t>56;02;04.04051N</t>
  </si>
  <si>
    <t>7;39;03.37868E</t>
  </si>
  <si>
    <t>56;02;03.22766N</t>
  </si>
  <si>
    <t>7;39;03.86901E</t>
  </si>
  <si>
    <t>56;02;04.38524N</t>
  </si>
  <si>
    <t>7;39;02.59425E</t>
  </si>
  <si>
    <t>56;02;03.51236N</t>
  </si>
  <si>
    <t>7;39;03.46859E</t>
  </si>
  <si>
    <t>1261_OI104287_SE_CPT_271_S41_20230706223811 - 0001.db</t>
  </si>
  <si>
    <t>230706223744.SBD</t>
  </si>
  <si>
    <t>OI104287_SEROV1_ET2200SSS_CPT_271_S41.001.jsf</t>
  </si>
  <si>
    <t>56;02;04.47898N</t>
  </si>
  <si>
    <t>7;39;14.22400E</t>
  </si>
  <si>
    <t>56;02;03.63607N</t>
  </si>
  <si>
    <t>7;39;14.76122E</t>
  </si>
  <si>
    <t>004306_20230706_22.42_OI104287SEROV1SPRINTNAV500.bin</t>
  </si>
  <si>
    <t>56;02;04.78371N</t>
  </si>
  <si>
    <t>7;39;14.61682E</t>
  </si>
  <si>
    <t>56;02;03.93465N</t>
  </si>
  <si>
    <t>7;39;15.08017E</t>
  </si>
  <si>
    <t>1262_OI104287_SE_CPT_271_S50_20230706224755 - 0001.db</t>
  </si>
  <si>
    <t>230706224723.SBD</t>
  </si>
  <si>
    <t>OI104287_SEROV1_ET2200SSS_CPT_271_S50.001.jsf</t>
  </si>
  <si>
    <t>56;02;04.68111N</t>
  </si>
  <si>
    <t>7;39;03.26744E</t>
  </si>
  <si>
    <t>56;02;03.81305N</t>
  </si>
  <si>
    <t>7;39;03.80655E</t>
  </si>
  <si>
    <t>56;02;04.38057N</t>
  </si>
  <si>
    <t>7;39;00.76356E</t>
  </si>
  <si>
    <t>56;02;04.31591N</t>
  </si>
  <si>
    <t>7;39;00.19099E</t>
  </si>
  <si>
    <t>Transit to CPT_134, ROV latched</t>
  </si>
  <si>
    <t>Supermux powercycled</t>
  </si>
  <si>
    <t>OI104287_SE_SVX2_SVP_20230706_2328_560283N_0074144E_099</t>
  </si>
  <si>
    <t>56;02;50.26830N</t>
  </si>
  <si>
    <t>7;41;26.18394E</t>
  </si>
  <si>
    <t>56;02;50.00667N</t>
  </si>
  <si>
    <t>7;41;27.84710E</t>
  </si>
  <si>
    <t>SVP_099</t>
  </si>
  <si>
    <t>56;02;51.38798N</t>
  </si>
  <si>
    <t>7;41;26.26099E</t>
  </si>
  <si>
    <t>56;02;51.26753N</t>
  </si>
  <si>
    <t>7;41;27.70045E</t>
  </si>
  <si>
    <t>1263_OI104287_SE_CPT_134_P50_20230706233542 - 0001.db</t>
  </si>
  <si>
    <t>230706233522.SBD</t>
  </si>
  <si>
    <t>OI104287_SEROV1_ET2200SSS_CPT_134_P50.001.jsf</t>
  </si>
  <si>
    <t>004309_20230706_23.27_OI104287SEROV1SPRINTNAV500.bin</t>
  </si>
  <si>
    <t>56;02;57.26931N</t>
  </si>
  <si>
    <t>7;41;26.05876E</t>
  </si>
  <si>
    <t>56;02;57.05160N</t>
  </si>
  <si>
    <t>7;41;27.51367E</t>
  </si>
  <si>
    <t>56;02;57.61475N</t>
  </si>
  <si>
    <t>7;41;26.63254E</t>
  </si>
  <si>
    <t>56;02;57.23959N</t>
  </si>
  <si>
    <t>7;41;28.03690E</t>
  </si>
  <si>
    <t>1264_OI104287_SE_CPT_134_P41_20230706234550 - 0001.db</t>
  </si>
  <si>
    <t>230706234536.SBD</t>
  </si>
  <si>
    <t>OI104287_SEROV1_ET2200SSS_CPT_134_P41.001.jsf</t>
  </si>
  <si>
    <t>004310_20230706_23.42_OI104287SEROV1SPRINTNAV500.bin</t>
  </si>
  <si>
    <t>56;02;51.74959N</t>
  </si>
  <si>
    <t>7;41;26.77303E</t>
  </si>
  <si>
    <t>56;02;51.44073N</t>
  </si>
  <si>
    <t>7;41;28.22821E</t>
  </si>
  <si>
    <t>56;02;51.31557N</t>
  </si>
  <si>
    <t>7;41;27.19887E</t>
  </si>
  <si>
    <t>56;02;51.24626N</t>
  </si>
  <si>
    <t>7;41;28.74571E</t>
  </si>
  <si>
    <t>1265_OI104287_SE_CPT_134_P32_20230706235542 - 0001.db</t>
  </si>
  <si>
    <t>230706235516.SBD</t>
  </si>
  <si>
    <t>OI104287_SEROV1_ET2200SSS_CPT_134_P32.001.jsf</t>
  </si>
  <si>
    <t>56;02;56.38973N</t>
  </si>
  <si>
    <t>7;41;27.07745E</t>
  </si>
  <si>
    <t>56;02;56.40917N</t>
  </si>
  <si>
    <t>7;41;28.57039E</t>
  </si>
  <si>
    <t>56;02;57.04332N</t>
  </si>
  <si>
    <t>7;41;27.07155E</t>
  </si>
  <si>
    <t>56;02;57.06895N</t>
  </si>
  <si>
    <t>7;41;28.54716E</t>
  </si>
  <si>
    <t>004311_20230706_23.57_OI104287SEROV1SPRINTNAV500.bin</t>
  </si>
  <si>
    <t>56;02;57.43855N</t>
  </si>
  <si>
    <t>7;41;27.66628E</t>
  </si>
  <si>
    <t>56;02;57.24668N</t>
  </si>
  <si>
    <t>7;41;29.07944E</t>
  </si>
  <si>
    <t>1266_OI104287_SE_CPT_134_P23_20230707000611 - 0001.db</t>
  </si>
  <si>
    <t>230707000553.SBD</t>
  </si>
  <si>
    <t>OI104287_SEROV1_ET2200SSS_CPT_134_P23.001.jsf</t>
  </si>
  <si>
    <t>56;02;51.62675N</t>
  </si>
  <si>
    <t>7;41;27.88014E</t>
  </si>
  <si>
    <t>56;02;51.42746N</t>
  </si>
  <si>
    <t>7;41;29.26713E</t>
  </si>
  <si>
    <t>56;02;51.38806N</t>
  </si>
  <si>
    <t>7;41;28.27467E</t>
  </si>
  <si>
    <t>56;02;51.25048N</t>
  </si>
  <si>
    <t>7;41;29.80093E</t>
  </si>
  <si>
    <t>1267_OI104287_SE_CPT_134_P14_20230707001657 - 0001.db</t>
  </si>
  <si>
    <t>230707001643.SBD</t>
  </si>
  <si>
    <t>OI104287_SEROV1_ET2200SSS_CPT_134_P14.001.jsf</t>
  </si>
  <si>
    <t>004312_20230707_00.12_OI104287SEROV1SPRINTNAV500.bin</t>
  </si>
  <si>
    <t>CPT_271 rotated to E-W  direction due to weather conditions (Original N-S)</t>
  </si>
  <si>
    <t>56;02;57.21743N</t>
  </si>
  <si>
    <t>7;41;28.08591E</t>
  </si>
  <si>
    <t>56;02;57.03364N</t>
  </si>
  <si>
    <t>7;41;29.59936E</t>
  </si>
  <si>
    <t>56;02;57.31841N</t>
  </si>
  <si>
    <t>7;41;28.71594E</t>
  </si>
  <si>
    <t>56;02;57.17893N</t>
  </si>
  <si>
    <t>7;41;30.12319E</t>
  </si>
  <si>
    <t>1268_OI104287_SE_CPT_134_P05_20230707002706 - 0001.db</t>
  </si>
  <si>
    <t>230707002657.SBD</t>
  </si>
  <si>
    <t>OI104287_SEROV1_ET2200SSS_CPT_134_P05.001.jsf</t>
  </si>
  <si>
    <t>56;02;51.57037N</t>
  </si>
  <si>
    <t>7;41;28.87877E</t>
  </si>
  <si>
    <t>56;02;51.44224N</t>
  </si>
  <si>
    <t>7;41;30.31118E</t>
  </si>
  <si>
    <t>004313_20230707_00.27_OI104287SEROV1SPRINTNAV500.bin</t>
  </si>
  <si>
    <t>56;02;51.33371N</t>
  </si>
  <si>
    <t>7;41;29.32182E</t>
  </si>
  <si>
    <t>56;02;51.25154N</t>
  </si>
  <si>
    <t>7;41;30.83954E</t>
  </si>
  <si>
    <t>1269_OI104287_SE_CPT_134_S05_20230707003732 - 0001.db</t>
  </si>
  <si>
    <t>230707003714.SBD</t>
  </si>
  <si>
    <t>OI104287_SEROV1_ET2200SSS_CPT_134_S05.001.jsf</t>
  </si>
  <si>
    <t>56;02;57.12732N</t>
  </si>
  <si>
    <t>7;41;29.15013E</t>
  </si>
  <si>
    <t>56;02;57.01478N</t>
  </si>
  <si>
    <t>7;41;30.64280E</t>
  </si>
  <si>
    <t>56;02;57.31627N</t>
  </si>
  <si>
    <t>7;41;29.75183E</t>
  </si>
  <si>
    <t>56;02;57.20745N</t>
  </si>
  <si>
    <t>7;41;31.15608E</t>
  </si>
  <si>
    <t>1270_OI104287_SE_CPT_134_S14_20230707004917 - 0001.db</t>
  </si>
  <si>
    <t>230707004905.SBD</t>
  </si>
  <si>
    <t>OI104287_SEROV1_ET2200SSS_CPT_134_S14.001.jsf</t>
  </si>
  <si>
    <t>004314_20230707_00.42_OI104287SEROV1SPRINTNAV500.bin</t>
  </si>
  <si>
    <t>56;02;51.41979N</t>
  </si>
  <si>
    <t>7;41;29.93847E</t>
  </si>
  <si>
    <t>56;02;51.33950N</t>
  </si>
  <si>
    <t>7;41;31.35614E</t>
  </si>
  <si>
    <t>56;02;51.52369N</t>
  </si>
  <si>
    <t>7;41;30.37406E</t>
  </si>
  <si>
    <t>56;02;51.25486N</t>
  </si>
  <si>
    <t>7;41;31.86911E</t>
  </si>
  <si>
    <t>1271_OI104287_SE_CPT_134_S23_20230707010147 - 0001.db</t>
  </si>
  <si>
    <t>230707010119.SBD</t>
  </si>
  <si>
    <t>OI104287_SEROV1_ET2200SSS_CPT_134_S23.001.jsf</t>
  </si>
  <si>
    <t>004315_20230707_00.57_OI104287SEROV1SPRINTNAV500.bin</t>
  </si>
  <si>
    <t>56;02;57.16124N</t>
  </si>
  <si>
    <t>7;41;30.20367E</t>
  </si>
  <si>
    <t>56;02;56.99638N</t>
  </si>
  <si>
    <t>7;41;31.67750E</t>
  </si>
  <si>
    <t>56;02;57.24497N</t>
  </si>
  <si>
    <t>7;41;30.84480E</t>
  </si>
  <si>
    <t>56;02;57.18919N</t>
  </si>
  <si>
    <t>7;41;32.19772E</t>
  </si>
  <si>
    <t>1272_OI104287_SE_CPT_134_S32_20230707011248 - 0001.db</t>
  </si>
  <si>
    <t>230707011228.SBD</t>
  </si>
  <si>
    <t>OI104287_SEROV1_ET2200SSS_CPT_134_S32.001.jsf</t>
  </si>
  <si>
    <t>004316_20230707_01.12_OI104287SEROV1SPRINTNAV500.bin</t>
  </si>
  <si>
    <t>56;02;51.36686N</t>
  </si>
  <si>
    <t>7;41;31.04029E</t>
  </si>
  <si>
    <t>56;02;51.26693N</t>
  </si>
  <si>
    <t>7;41;32.39626E</t>
  </si>
  <si>
    <t>56;02;51.43810N</t>
  </si>
  <si>
    <t>7;41;31.50791E</t>
  </si>
  <si>
    <t>56;02;51.18772N</t>
  </si>
  <si>
    <t>7;41;32.92493E</t>
  </si>
  <si>
    <t>1273_OI104287_SE_CPT_134_S41_20230707012318 - 0001.db</t>
  </si>
  <si>
    <t>230707012304.SBD</t>
  </si>
  <si>
    <t>OI104287_SEROV1_ET2200SSS_CPT_134_S41.001.jsf</t>
  </si>
  <si>
    <t>56;02;57.37587N</t>
  </si>
  <si>
    <t>7;41;31.35555E</t>
  </si>
  <si>
    <t>56;02;57.21469N</t>
  </si>
  <si>
    <t>7;41;32.71642E</t>
  </si>
  <si>
    <t>004317_20230707_01.27_OI104287SEROV1SPRINTNAV500.bin</t>
  </si>
  <si>
    <t>56;02;57.42571N</t>
  </si>
  <si>
    <t>7;41;31.95059E</t>
  </si>
  <si>
    <t>56;02;57.31095N</t>
  </si>
  <si>
    <t>7;41;33.23784E</t>
  </si>
  <si>
    <t>1274_OI104287_SE_CPT_134_S50_20230707013420 - 0001.db</t>
  </si>
  <si>
    <t>230707013358.SBD</t>
  </si>
  <si>
    <t>OI104287_SEROV1_ET2200SSS_CPT_134_S50.001.jsf</t>
  </si>
  <si>
    <t>56;02;51.45544N</t>
  </si>
  <si>
    <t>7;41;32.11118E</t>
  </si>
  <si>
    <t>56;02;51.39622N</t>
  </si>
  <si>
    <t>7;41;33.43579E</t>
  </si>
  <si>
    <t>56;02;50.27865N</t>
  </si>
  <si>
    <t>7;41;32.18193E</t>
  </si>
  <si>
    <t>56;02;50.03172N</t>
  </si>
  <si>
    <t>7;41;32.70676E</t>
  </si>
  <si>
    <t>WROV in TMS, recovering to latch</t>
  </si>
  <si>
    <t>WROV in latch, transit to BH_045</t>
  </si>
  <si>
    <t>56;02;50.28372N</t>
  </si>
  <si>
    <t>7;41;32.13449E</t>
  </si>
  <si>
    <t>56;02;50.05827N</t>
  </si>
  <si>
    <t>7;41;32.63797E</t>
  </si>
  <si>
    <t>56;03;02.22123N</t>
  </si>
  <si>
    <t>7;38;59.71936E</t>
  </si>
  <si>
    <t>56;03;02.08748N</t>
  </si>
  <si>
    <t>7;39;00.32588E</t>
  </si>
  <si>
    <t>OI104287_SE_SVX2_SVP_20230707_0215_560303N_0073899E_100</t>
  </si>
  <si>
    <t>56;03;02.20676N</t>
  </si>
  <si>
    <t>7;38;59.64759E</t>
  </si>
  <si>
    <t>56;03;02.05625N</t>
  </si>
  <si>
    <t>7;39;00.94084E</t>
  </si>
  <si>
    <t>SVP_100</t>
  </si>
  <si>
    <t>56;03;03.59798N</t>
  </si>
  <si>
    <t>7;38;59.50636E</t>
  </si>
  <si>
    <t>56;03;03.32842N</t>
  </si>
  <si>
    <t>7;39;00.84669E</t>
  </si>
  <si>
    <t>1275_OI104287_SE_BH_045_S72_20230707022434 - 0001.db</t>
  </si>
  <si>
    <t>230707022415.SBD</t>
  </si>
  <si>
    <t>OI104287_SEROV1_ET2200SSS_BH_045_S72.001.jsf</t>
  </si>
  <si>
    <t>004320_20230707_02.12_OI104287SEROV1SPRINTNAV500.bin</t>
  </si>
  <si>
    <t>56;03;10.87177N</t>
  </si>
  <si>
    <t>7;38;59.32317E</t>
  </si>
  <si>
    <t>56;03;10.70602N</t>
  </si>
  <si>
    <t>7;39;00.60107E</t>
  </si>
  <si>
    <t>004321_20230707_02.27_OI104287SEROV1SPRINTNAV500.bin</t>
  </si>
  <si>
    <t>56;03;11.65723N</t>
  </si>
  <si>
    <t>7;38;58.86748E</t>
  </si>
  <si>
    <t>56;03;10.83290N</t>
  </si>
  <si>
    <t>7;39;00.05823E</t>
  </si>
  <si>
    <t>1276_OI104287_SE_BH_045_S63_20230707023620 - 0001.db</t>
  </si>
  <si>
    <t>230707023544.SBD</t>
  </si>
  <si>
    <t>OI104287_SEROV1_ET2200SSS_BH_045_S63.001.jsf</t>
  </si>
  <si>
    <t>56;03;03.73198N</t>
  </si>
  <si>
    <t>7;38;59.10824E</t>
  </si>
  <si>
    <t>56;03;03.53481N</t>
  </si>
  <si>
    <t>7;39;00.31622E</t>
  </si>
  <si>
    <t>004322_20230707_02.42_OI104287SEROV1SPRINTNAV500.bin</t>
  </si>
  <si>
    <t>56;03;03.63930N</t>
  </si>
  <si>
    <t>7;38;58.41394E</t>
  </si>
  <si>
    <t>56;03;03.39631N</t>
  </si>
  <si>
    <t>7;38;59.81139E</t>
  </si>
  <si>
    <t>1277_OI104287_SE_BH_045_S54_20230707024920 - 0001.db</t>
  </si>
  <si>
    <t>230707024852.SBD</t>
  </si>
  <si>
    <t>OI104287_SEROV1_ET2200SSS_BH_045_S54.001.jsf</t>
  </si>
  <si>
    <t>56;03;10.82662N</t>
  </si>
  <si>
    <t>7;38;58.16970E</t>
  </si>
  <si>
    <t>56;03;10.62847N</t>
  </si>
  <si>
    <t>7;38;59.55762E</t>
  </si>
  <si>
    <t>56;03;10.89926N</t>
  </si>
  <si>
    <t>7;38;57.71087E</t>
  </si>
  <si>
    <t>56;03;10.79368N</t>
  </si>
  <si>
    <t>7;38;59.02926E</t>
  </si>
  <si>
    <t>1278_OI104287_SE_BH_045_S45_20230707030204 - 0001.db</t>
  </si>
  <si>
    <t>230707030137.SBD</t>
  </si>
  <si>
    <t>OI104287_SEROV1_ET2200SSS_BH_045_S45.001.jsf</t>
  </si>
  <si>
    <t>004323_20230707_02.57_OI104287SEROV1SPRINTNAV500.bin</t>
  </si>
  <si>
    <t>56;03;03.58107N</t>
  </si>
  <si>
    <t>7;38;57.96609E</t>
  </si>
  <si>
    <t>56;03;03.59486N</t>
  </si>
  <si>
    <t>7;38;59.27519E</t>
  </si>
  <si>
    <t>56;03;03.43411N</t>
  </si>
  <si>
    <t>7;38;57.36122E</t>
  </si>
  <si>
    <t>56;03;03.35633N</t>
  </si>
  <si>
    <t>7;38;58.77278E</t>
  </si>
  <si>
    <t>1279_OI104287_SE_BH_045_S36_20230707031332 - 0001.db</t>
  </si>
  <si>
    <t>230707031316.SBD</t>
  </si>
  <si>
    <t>OI104287_SEROV1_ET2200SSS_BH_045_S36.001.jsf</t>
  </si>
  <si>
    <t>004324_20230707_03.12_OI104287SEROV1SPRINTNAV500.bin</t>
  </si>
  <si>
    <t>56;03;10.73386N</t>
  </si>
  <si>
    <t>7;38;57.07864E</t>
  </si>
  <si>
    <t>56;03;10.61067N</t>
  </si>
  <si>
    <t>7;38;58.51900E</t>
  </si>
  <si>
    <t>56;03;10.91563N</t>
  </si>
  <si>
    <t>7;38;56.54604E</t>
  </si>
  <si>
    <t>56;03;10.79051N</t>
  </si>
  <si>
    <t>7;38;57.99759E</t>
  </si>
  <si>
    <t>1280_OI104287_SE_BH_045_S27_20230707032514 - 0001.db</t>
  </si>
  <si>
    <t>230707032447.SBD</t>
  </si>
  <si>
    <t>OI104287_SEROV1_ET2200SSS_BH_045_S27.001.jsf</t>
  </si>
  <si>
    <t>56;03;03.60385N</t>
  </si>
  <si>
    <t>7;38;56.79770E</t>
  </si>
  <si>
    <t>56;03;03.55669N</t>
  </si>
  <si>
    <t>7;38;58.24502E</t>
  </si>
  <si>
    <t>004325_20230707_03.27_OI104287SEROV1SPRINTNAV500.bin</t>
  </si>
  <si>
    <t>56;03;03.42975N</t>
  </si>
  <si>
    <t>7;38;56.34237E</t>
  </si>
  <si>
    <t>56;03;03.31227N</t>
  </si>
  <si>
    <t>7;38;57.73748E</t>
  </si>
  <si>
    <t>1281_OI104287_SE_BH_045_S18_20230707033807 - 0001.db</t>
  </si>
  <si>
    <t>230707033737.SBD</t>
  </si>
  <si>
    <t>OI104287_SEROV1_ET2200SSS_BH_045_S18.001.jsf</t>
  </si>
  <si>
    <t>56;03;10.80007N</t>
  </si>
  <si>
    <t>7;38;56.05466E</t>
  </si>
  <si>
    <t>56;03;10.60433N</t>
  </si>
  <si>
    <t>7;38;57.48521E</t>
  </si>
  <si>
    <t>004326_20230707_03.42_OI104287SEROV1SPRINTNAV500.bin</t>
  </si>
  <si>
    <t>56;03;10.86898N</t>
  </si>
  <si>
    <t>7;38;55.60871E</t>
  </si>
  <si>
    <t>56;03;10.80861N</t>
  </si>
  <si>
    <t>7;38;56.96591E</t>
  </si>
  <si>
    <t>1282_OI104287_SE_BH_045_S09_20230707035048 - 0001.db</t>
  </si>
  <si>
    <t>230707035019.SBD</t>
  </si>
  <si>
    <t>OI104287_SEROV1_ET2200SSS_BH_045_S09.001.jsf</t>
  </si>
  <si>
    <t>56;03;03.59010N</t>
  </si>
  <si>
    <t>7;38;55.89582E</t>
  </si>
  <si>
    <t>56;03;03.52259N</t>
  </si>
  <si>
    <t>7;38;57.21817E</t>
  </si>
  <si>
    <t>56;03;03.35645N</t>
  </si>
  <si>
    <t>7;38;55.24012E</t>
  </si>
  <si>
    <t>56;03;03.31258N</t>
  </si>
  <si>
    <t>7;38;56.67381E</t>
  </si>
  <si>
    <t>1283_OI104287_SE_BH_045_C00_20230707040455 - 0001.db</t>
  </si>
  <si>
    <t>230707040431.SBD</t>
  </si>
  <si>
    <t>OI104287_SEROV1_ET2200SSS_BH_045_C00.001.jsf</t>
  </si>
  <si>
    <t>004327_20230707_03.57_OI104287SEROV1SPRINTNAV500.bin</t>
  </si>
  <si>
    <t>56;03;10.84237N</t>
  </si>
  <si>
    <t>7;38;54.98343E</t>
  </si>
  <si>
    <t>56;03;10.61595N</t>
  </si>
  <si>
    <t>7;38;56.42125E</t>
  </si>
  <si>
    <t>56;03;10.84530N</t>
  </si>
  <si>
    <t>7;38;54.51888E</t>
  </si>
  <si>
    <t>56;03;10.81555N</t>
  </si>
  <si>
    <t>7;38;55.90194E</t>
  </si>
  <si>
    <t>1284_OI104287_SE_BH_045_P09_20230707041625 - 0001.db</t>
  </si>
  <si>
    <t>230707041557.SBD</t>
  </si>
  <si>
    <t>OI104287_SEROV1_ET2200SSS_BH_045_P09.001.jsf</t>
  </si>
  <si>
    <t>004328_20230707_04.12_OI104287SEROV1SPRINTNAV500.bin</t>
  </si>
  <si>
    <t>56;03;03.61262N</t>
  </si>
  <si>
    <t>7;38;54.64698E</t>
  </si>
  <si>
    <t>56;03;03.53119N</t>
  </si>
  <si>
    <t>7;38;56.15933E</t>
  </si>
  <si>
    <t>56;03;02.26203N</t>
  </si>
  <si>
    <t>7;38;54.36377E</t>
  </si>
  <si>
    <t>56;03;02.35000N</t>
  </si>
  <si>
    <t>7;38;55.65360E</t>
  </si>
  <si>
    <t>1285_OI104287_SE_BH_045_P18_20230707042436 - 0001.db</t>
  </si>
  <si>
    <t>56;03;02.25555N</t>
  </si>
  <si>
    <t>7;38;54.35619E</t>
  </si>
  <si>
    <t>56;03;02.32691N</t>
  </si>
  <si>
    <t>7;38;55.64334E</t>
  </si>
  <si>
    <t>56;03;03.54169N</t>
  </si>
  <si>
    <t>7;38;54.16681E</t>
  </si>
  <si>
    <t>56;03;03.33415N</t>
  </si>
  <si>
    <t>7;38;55.64787E</t>
  </si>
  <si>
    <t>1286_OI104287_SE_BH_045_P18_20230707042819 - 0001.db</t>
  </si>
  <si>
    <t>230707042753.SBD</t>
  </si>
  <si>
    <t>OI104287_SEROV1_ET2200SSS_BH_045_P18.001.jsf</t>
  </si>
  <si>
    <t>004329_20230707_04.27_OI104287SEROV1SPRINTNAV500.bin</t>
  </si>
  <si>
    <t>56;03;10.87785N</t>
  </si>
  <si>
    <t>7;38;53.87639E</t>
  </si>
  <si>
    <t>56;03;10.61685N</t>
  </si>
  <si>
    <t>7;38;55.39289E</t>
  </si>
  <si>
    <t>56;03;10.91323N</t>
  </si>
  <si>
    <t>7;38;53.41973E</t>
  </si>
  <si>
    <t>56;03;10.80680N</t>
  </si>
  <si>
    <t>7;38;54.86302E</t>
  </si>
  <si>
    <t>1287_OI104287_SE_BH_045_P27_20230707043953 - 0001.db</t>
  </si>
  <si>
    <t>230707043943.SBD</t>
  </si>
  <si>
    <t>OI104287_SEROV1_ET2200SSS_BH_045_P27.001.jsf</t>
  </si>
  <si>
    <t>56;03;03.60898N</t>
  </si>
  <si>
    <t>7;38;53.63483E</t>
  </si>
  <si>
    <t>56;03;03.46737N</t>
  </si>
  <si>
    <t>7;38;55.11921E</t>
  </si>
  <si>
    <t>004330_20230707_04.42_OI104287SEROV1SPRINTNAV500.bin</t>
  </si>
  <si>
    <t>56;03;03.62899N</t>
  </si>
  <si>
    <t>7;38;53.11511E</t>
  </si>
  <si>
    <t>56;03;03.42030N</t>
  </si>
  <si>
    <t>7;38;54.59959E</t>
  </si>
  <si>
    <t>1288_OI104287_SE_BH_045_P36_20230707045152 - 0001.db</t>
  </si>
  <si>
    <t>230707045136.SBD</t>
  </si>
  <si>
    <t>OI104287_SEROV1_ET2200SSS_BH_045_P36.001.jsf</t>
  </si>
  <si>
    <t>56;03;10.73273N</t>
  </si>
  <si>
    <t>7;38;52.87318E</t>
  </si>
  <si>
    <t>56;03;10.60554N</t>
  </si>
  <si>
    <t>7;38;54.34673E</t>
  </si>
  <si>
    <t>004331_20230707_04.57_OI104287SEROV1SPRINTNAV500.bin</t>
  </si>
  <si>
    <t>56;03;10.96679N</t>
  </si>
  <si>
    <t>7;38;52.37756E</t>
  </si>
  <si>
    <t>56;03;10.83124N</t>
  </si>
  <si>
    <t>7;38;53.83285E</t>
  </si>
  <si>
    <t>1289_OI104287_SE_BH_045_P45_20230707050219 - 0001.db</t>
  </si>
  <si>
    <t>230707050210.SBD</t>
  </si>
  <si>
    <t>OI104287_SEROV1_ET2200SSS_BH_045_P45.001.jsf</t>
  </si>
  <si>
    <t>56;03;03.78872N</t>
  </si>
  <si>
    <t>7;38;52.58816E</t>
  </si>
  <si>
    <t>56;03;03.63786N</t>
  </si>
  <si>
    <t>7;38;54.07908E</t>
  </si>
  <si>
    <t>56;03;03.52959N</t>
  </si>
  <si>
    <t>7;38;52.11833E</t>
  </si>
  <si>
    <t>56;03;03.44097N</t>
  </si>
  <si>
    <t>7;38;53.56188E</t>
  </si>
  <si>
    <t>1290_OI104287_SE_BH_045_P54_20230707051225 - 0001.db</t>
  </si>
  <si>
    <t>230707051217.SBD</t>
  </si>
  <si>
    <t>OI104287_SEROV1_ET2200SSS_BH_045_P54.001.jsf</t>
  </si>
  <si>
    <t>56;03;10.60574N</t>
  </si>
  <si>
    <t>7;38;51.82706E</t>
  </si>
  <si>
    <t>56;03;10.60026N</t>
  </si>
  <si>
    <t>7;38;53.31897E</t>
  </si>
  <si>
    <t>004332_20230707_05.12_OI104287SEROV1SPRINTNAV500.bin</t>
  </si>
  <si>
    <t>56;03;10.89527N</t>
  </si>
  <si>
    <t>7;38;51.31413E</t>
  </si>
  <si>
    <t>56;03;10.81917N</t>
  </si>
  <si>
    <t>7;38;52.79544E</t>
  </si>
  <si>
    <t>1291_OI104287_SE_BH_045_P63_20230707052308 - 0001.db</t>
  </si>
  <si>
    <t>230707052256.SBD</t>
  </si>
  <si>
    <t>OI104287_SEROV1_ET2200SSS_BH_045_P63.001.jsf</t>
  </si>
  <si>
    <t>56;03;03.75109N</t>
  </si>
  <si>
    <t>7;38;51.55388E</t>
  </si>
  <si>
    <t>56;03;03.63907N</t>
  </si>
  <si>
    <t>7;38;53.03925E</t>
  </si>
  <si>
    <t>004333_20230707_05.27_OI104287SEROV1SPRINTNAV500.bin</t>
  </si>
  <si>
    <t>56;03;03.76415N</t>
  </si>
  <si>
    <t>7;38;51.07016E</t>
  </si>
  <si>
    <t>56;03;03.37232N</t>
  </si>
  <si>
    <t>7;38;52.52779E</t>
  </si>
  <si>
    <t>1292_OI104287_SE_BH_045_P72_20230707053448 - 0001.db</t>
  </si>
  <si>
    <t>230707053436.SBD</t>
  </si>
  <si>
    <t>OI104287_SEROV1_ET2200SSS_BH_045_P72.001.jsf</t>
  </si>
  <si>
    <t>56;03;10.91355N</t>
  </si>
  <si>
    <t>7;38;50.77423E</t>
  </si>
  <si>
    <t>56;03;10.60916N</t>
  </si>
  <si>
    <t>7;38;52.28005E</t>
  </si>
  <si>
    <t>56;03;11.65133N</t>
  </si>
  <si>
    <t>7;38;50.77278E</t>
  </si>
  <si>
    <t>56;03;11.37786N</t>
  </si>
  <si>
    <t>7;38;52.23751E</t>
  </si>
  <si>
    <t>Subsea transit to CPT_328</t>
  </si>
  <si>
    <t>56;03;31.98750N</t>
  </si>
  <si>
    <t>7;38;16.57088E</t>
  </si>
  <si>
    <t>56;03;31.94278N</t>
  </si>
  <si>
    <t>7;38;18.04035E</t>
  </si>
  <si>
    <t>1293_OI104287_SE_CPT_328_S50_20230707060331 - 0001.db</t>
  </si>
  <si>
    <t>230707060314.SBD</t>
  </si>
  <si>
    <t>OI104287_SEROV1_ET2200SSS_CPT_328_S50.001.jsf</t>
  </si>
  <si>
    <t>004335_20230707_05.57_OI104287SEROV1SPRINTNAV500.bin</t>
  </si>
  <si>
    <t>56;03;37.84996N</t>
  </si>
  <si>
    <t>7;38;16.37616E</t>
  </si>
  <si>
    <t>56;03;37.86595N</t>
  </si>
  <si>
    <t>7;38;17.84089E</t>
  </si>
  <si>
    <t>56;03;37.88702N</t>
  </si>
  <si>
    <t>7;38;15.85191E</t>
  </si>
  <si>
    <t>56;03;37.82416N</t>
  </si>
  <si>
    <t>7;38;17.32762E</t>
  </si>
  <si>
    <t>1294_OI104287_SE_CPT_328_S41_20230707061223 - 0001.db</t>
  </si>
  <si>
    <t>230707061208.SBD</t>
  </si>
  <si>
    <t>OI104287_SEROV1_ET2200SSS_CPT_328_S41.001.jsf</t>
  </si>
  <si>
    <t>56;03;32.17054N</t>
  </si>
  <si>
    <t>7;38;16.03935E</t>
  </si>
  <si>
    <t>56;03;32.13771N</t>
  </si>
  <si>
    <t>7;38;17.52436E</t>
  </si>
  <si>
    <t>004336_20230707_06.12_OI104287SEROV1SPRINTNAV500.bin</t>
  </si>
  <si>
    <t>56;03;32.06528N</t>
  </si>
  <si>
    <t>7;38;15.49169E</t>
  </si>
  <si>
    <t>56;03;31.87292N</t>
  </si>
  <si>
    <t>7;38;17.01078E</t>
  </si>
  <si>
    <t>1295_OI104287_SE_CPT_328_S32_20230707062143 - 0001.db</t>
  </si>
  <si>
    <t>230707062125.SBD</t>
  </si>
  <si>
    <t>OI104287_SEROV1_ET2200SSS_CPT_328_S32.001.jsf</t>
  </si>
  <si>
    <t>56;03;37.81880N</t>
  </si>
  <si>
    <t>7;38;15.31536E</t>
  </si>
  <si>
    <t>56;03;37.61565N</t>
  </si>
  <si>
    <t>7;38;16.81314E</t>
  </si>
  <si>
    <t>56;03;37.96149N</t>
  </si>
  <si>
    <t>7;38;14.82248E</t>
  </si>
  <si>
    <t>56;03;37.83547N</t>
  </si>
  <si>
    <t>7;38;16.28960E</t>
  </si>
  <si>
    <t>1296_OI104287_SE_CPT_328_S23_20230707063032 - 0001.db</t>
  </si>
  <si>
    <t>230707063019.SBD</t>
  </si>
  <si>
    <t>OI104287_SEROV1_ET2200SSS_CPT_328_S23.001.jsf</t>
  </si>
  <si>
    <t>004337_20230707_06.27_OI104287SEROV1SPRINTNAV500.bin</t>
  </si>
  <si>
    <t>56;03;32.20673N</t>
  </si>
  <si>
    <t>7;38;14.96852E</t>
  </si>
  <si>
    <t>56;03;32.11598N</t>
  </si>
  <si>
    <t>7;38;16.48544E</t>
  </si>
  <si>
    <t>56;03;32.08278N</t>
  </si>
  <si>
    <t>7;38;14.48096E</t>
  </si>
  <si>
    <t>56;03;31.89721N</t>
  </si>
  <si>
    <t>7;38;15.96643E</t>
  </si>
  <si>
    <t>1297_OI104287_SE_CPT_328_S14_20230707063921 - 0001.db</t>
  </si>
  <si>
    <t>230707063914.SBD</t>
  </si>
  <si>
    <t>OI104287_SEROV1_ET2200SSS_CPT_328_S14.001.jsf</t>
  </si>
  <si>
    <t>56;03;37.78327N</t>
  </si>
  <si>
    <t>7;38;14.30844E</t>
  </si>
  <si>
    <t>56;03;37.63692N</t>
  </si>
  <si>
    <t>7;38;15.77090E</t>
  </si>
  <si>
    <t>004338_20230707_06.42_OI104287SEROV1SPRINTNAV500.bin</t>
  </si>
  <si>
    <t>56;03;38.01567N</t>
  </si>
  <si>
    <t>7;38;13.80640E</t>
  </si>
  <si>
    <t>56;03;37.86369N</t>
  </si>
  <si>
    <t>7;38;15.24103E</t>
  </si>
  <si>
    <t>1298_OI104287_SE_CPT_328_S05_20230707064800 - 0001.db</t>
  </si>
  <si>
    <t>230707064746.SBD</t>
  </si>
  <si>
    <t>OI104287_SEROV1_ET2200SSS_CPT_328_S05.001.jsf</t>
  </si>
  <si>
    <t>56;03;32.21285N</t>
  </si>
  <si>
    <t>7;38;13.94245E</t>
  </si>
  <si>
    <t>56;03;32.10768N</t>
  </si>
  <si>
    <t>7;38;15.44471E</t>
  </si>
  <si>
    <t>56;03;32.06141N</t>
  </si>
  <si>
    <t>7;38;13.44608E</t>
  </si>
  <si>
    <t>56;03;31.93961N</t>
  </si>
  <si>
    <t>7;38;14.92570E</t>
  </si>
  <si>
    <t>1299_OI104287_SE_CPT_328_P05_20230707065719 - 0001.db</t>
  </si>
  <si>
    <t>230707065709.SBD</t>
  </si>
  <si>
    <t>OI104287_SEROV1_ET2200SSS_CPT_328_P05.001.jsf</t>
  </si>
  <si>
    <t>56;03;37.71601N</t>
  </si>
  <si>
    <t>7;38;13.29620E</t>
  </si>
  <si>
    <t>56;03;37.69531N</t>
  </si>
  <si>
    <t>7;38;14.72866E</t>
  </si>
  <si>
    <t>004339_20230707_06.57_OI104287SEROV1SPRINTNAV500.bin</t>
  </si>
  <si>
    <t>56;03;37.74126N</t>
  </si>
  <si>
    <t>7;38;12.78591E</t>
  </si>
  <si>
    <t>56;03;37.76924N</t>
  </si>
  <si>
    <t>7;38;14.21237E</t>
  </si>
  <si>
    <t>1300_OI104287_SE_CPT_328_P14_20230707070547 - 0001.db</t>
  </si>
  <si>
    <t>230707070541.SBD</t>
  </si>
  <si>
    <t>OI104287_SEROV1_ET2200SSS_CPT_328_P14.001.jsf</t>
  </si>
  <si>
    <t>56;03;32.15491N</t>
  </si>
  <si>
    <t>7;38;12.88899E</t>
  </si>
  <si>
    <t>56;03;32.14389N</t>
  </si>
  <si>
    <t>7;38;14.40669E</t>
  </si>
  <si>
    <t>56;03;32.16860N</t>
  </si>
  <si>
    <t>7;38;12.37219E</t>
  </si>
  <si>
    <t>56;03;31.95062N</t>
  </si>
  <si>
    <t>7;38;13.88950E</t>
  </si>
  <si>
    <t>1301_OI104287_SE_CPT_328_P23_20230707071448 - 0001.db</t>
  </si>
  <si>
    <t>230707071438.SBD</t>
  </si>
  <si>
    <t>OI104287_SEROV1_ET2200SSS_CPT_328_P23.001.jsf</t>
  </si>
  <si>
    <t>004340_20230707_07.12_OI104287SEROV1SPRINTNAV500.bin</t>
  </si>
  <si>
    <t>56;03;37.70983N</t>
  </si>
  <si>
    <t>7;38;12.21211E</t>
  </si>
  <si>
    <t>56;03;37.59528N</t>
  </si>
  <si>
    <t>7;38;13.69245E</t>
  </si>
  <si>
    <t>56;03;37.74363N</t>
  </si>
  <si>
    <t>7;38;11.72978E</t>
  </si>
  <si>
    <t>56;03;37.72186N</t>
  </si>
  <si>
    <t>7;38;13.17526E</t>
  </si>
  <si>
    <t>1302_OI104287_SE_CPT_328_P32_20230707072312 - 0001.db</t>
  </si>
  <si>
    <t>230707072304.SBD</t>
  </si>
  <si>
    <t>OI104287_SEROV1_ET2200SSS_CPT_328_P32.001.jsf</t>
  </si>
  <si>
    <t>56;03;32.10548N</t>
  </si>
  <si>
    <t>7;38;11.86927E</t>
  </si>
  <si>
    <t>56;03;32.04643N</t>
  </si>
  <si>
    <t>7;38;13.36415E</t>
  </si>
  <si>
    <t>56;03;32.04068N</t>
  </si>
  <si>
    <t>7;38;11.35551E</t>
  </si>
  <si>
    <t>56;03;31.86870N</t>
  </si>
  <si>
    <t>7;38;12.84665E</t>
  </si>
  <si>
    <t>1303_OI104287_SE_CPT_328_P41_20230707073157 - 0001.db</t>
  </si>
  <si>
    <t>230707073140.SBD</t>
  </si>
  <si>
    <t>OI104287_SEROV1_ET2200SSS_CPT_328_P41.001.jsf</t>
  </si>
  <si>
    <t>004341_20230707_07.27_OI104287SEROV1SPRINTNAV500.bin</t>
  </si>
  <si>
    <t>56;03;37.65830N</t>
  </si>
  <si>
    <t>7;38;11.19979E</t>
  </si>
  <si>
    <t>56;03;37.58080N</t>
  </si>
  <si>
    <t>7;38;12.64750E</t>
  </si>
  <si>
    <t>56;03;37.77924N</t>
  </si>
  <si>
    <t>7;38;10.72276E</t>
  </si>
  <si>
    <t>56;03;37.77286N</t>
  </si>
  <si>
    <t>7;38;12.11974E</t>
  </si>
  <si>
    <t>1304_OI104287_SE_CPT_328_P50_20230707074032 - 0001.db</t>
  </si>
  <si>
    <t>230707074016.SBD</t>
  </si>
  <si>
    <t>OI104287_SEROV1_ET2200SSS_CPT_328_P50.001.jsf</t>
  </si>
  <si>
    <t>56;03;32.06324N</t>
  </si>
  <si>
    <t>7;38;10.85524E</t>
  </si>
  <si>
    <t>56;03;32.02364N</t>
  </si>
  <si>
    <t>7;38;12.32010E</t>
  </si>
  <si>
    <t>004342_20230707_07.42_OI104287SEROV1SPRINTNAV500.bin</t>
  </si>
  <si>
    <t>56;03;31.28920N</t>
  </si>
  <si>
    <t>7;38;10.88891E</t>
  </si>
  <si>
    <t>56;03;31.11267N</t>
  </si>
  <si>
    <t>7;38;11.51745E</t>
  </si>
  <si>
    <t>Rov in latch</t>
  </si>
  <si>
    <t>56;03;31.28701N</t>
  </si>
  <si>
    <t>7;38;10.90044E</t>
  </si>
  <si>
    <t>56;03;31.17211N</t>
  </si>
  <si>
    <t>7;38;11.50840E</t>
  </si>
  <si>
    <t>Transit to CPT_059</t>
  </si>
  <si>
    <t>56;03;20.09593N</t>
  </si>
  <si>
    <t>7;35;55.67879E</t>
  </si>
  <si>
    <t>56;03;19.93062N</t>
  </si>
  <si>
    <t>7;35;56.24661E</t>
  </si>
  <si>
    <t>56;03;20.13810N</t>
  </si>
  <si>
    <t>7;35;55.62223E</t>
  </si>
  <si>
    <t>56;03;20.00063N</t>
  </si>
  <si>
    <t>7;35;56.22398E</t>
  </si>
  <si>
    <t>56;03;19.11772N</t>
  </si>
  <si>
    <t>7;35;55.81697E</t>
  </si>
  <si>
    <t>56;03;19.03699N</t>
  </si>
  <si>
    <t>7;35;57.26109E</t>
  </si>
  <si>
    <t>1305_OI104287_SE_CPT_059_S50_20230707081919 - 0001.db</t>
  </si>
  <si>
    <t>230707081907.SBD</t>
  </si>
  <si>
    <t>OI104287_SEROV1_ET2200SSS_CPT_059_S50.001.jsf</t>
  </si>
  <si>
    <t>004344_20230707_08.12_OI104287SEROV1SPRINTNAV500.bin</t>
  </si>
  <si>
    <t>OI104287_SE_SVX2_SVP_20230707_0811_560333N_0073592E_101</t>
  </si>
  <si>
    <t>56;03;18.41530N</t>
  </si>
  <si>
    <t>7;35;55.80112E</t>
  </si>
  <si>
    <t>56;03;18.33543N</t>
  </si>
  <si>
    <t>7;35;57.28463E</t>
  </si>
  <si>
    <t>SVP_101</t>
  </si>
  <si>
    <t>56;03;13.43690N</t>
  </si>
  <si>
    <t>7;35;55.97184E</t>
  </si>
  <si>
    <t>56;03;13.34390N</t>
  </si>
  <si>
    <t>7;35;57.46839E</t>
  </si>
  <si>
    <t>56;03;13.45514N</t>
  </si>
  <si>
    <t>7;35;55.43479E</t>
  </si>
  <si>
    <t>56;03;13.18669N</t>
  </si>
  <si>
    <t>7;35;56.95119E</t>
  </si>
  <si>
    <t>1306_OI104287_SE_CPT_059_S41_20230707082753 - 0001.db</t>
  </si>
  <si>
    <t>230707082733.SBD</t>
  </si>
  <si>
    <t>OI104287_SEROV1_ET2200SSS_CPT_059_S41.001.jsf</t>
  </si>
  <si>
    <t>004345_20230707_08.27_OI104287SEROV1SPRINTNAV500.bin</t>
  </si>
  <si>
    <t>56;03;18.99036N</t>
  </si>
  <si>
    <t>7;35;55.22329E</t>
  </si>
  <si>
    <t>56;03;18.82230N</t>
  </si>
  <si>
    <t>7;35;56.75143E</t>
  </si>
  <si>
    <t>56;03;19.16985N</t>
  </si>
  <si>
    <t>7;35;54.76665E</t>
  </si>
  <si>
    <t>56;03;19.05555N</t>
  </si>
  <si>
    <t>7;35;56.21825E</t>
  </si>
  <si>
    <t>1307_OI104287_SE_CPT_059_S32_20230707083559 - 0001.db</t>
  </si>
  <si>
    <t>230707083520.SBD</t>
  </si>
  <si>
    <t>OI104287_SEROV1_ET2200SSS_CPT_059_S32.001.jsf</t>
  </si>
  <si>
    <t>56;03;13.33968N</t>
  </si>
  <si>
    <t>7;35;54.95723E</t>
  </si>
  <si>
    <t>56;03;13.26605N</t>
  </si>
  <si>
    <t>7;35;56.43007E</t>
  </si>
  <si>
    <t>56;03;13.01232N</t>
  </si>
  <si>
    <t>7;35;54.42046E</t>
  </si>
  <si>
    <t>56;03;13.10688N</t>
  </si>
  <si>
    <t>7;35;55.91408E</t>
  </si>
  <si>
    <t>1308_OI104287_SE_CPT_059_S23_20230707084419 - 0001.db</t>
  </si>
  <si>
    <t>230707084357.SBD</t>
  </si>
  <si>
    <t>OI104287_SEROV1_ET2200SSS_CPT_059_S23.001.jsf</t>
  </si>
  <si>
    <t>004346_20230707_08.42_OI104287SEROV1SPRINTNAV500.bin</t>
  </si>
  <si>
    <t>56;03;18.76852N</t>
  </si>
  <si>
    <t>7;35;54.25095E</t>
  </si>
  <si>
    <t>56;03;18.84764N</t>
  </si>
  <si>
    <t>7;35;55.70950E</t>
  </si>
  <si>
    <t>56;03;19.21274N</t>
  </si>
  <si>
    <t>7;35;53.75806E</t>
  </si>
  <si>
    <t>56;03;19.06943N</t>
  </si>
  <si>
    <t>7;35;55.18144E</t>
  </si>
  <si>
    <t>1309_OI104287_SE_CPT_059_S14_20230707085240 - 0001.db</t>
  </si>
  <si>
    <t>230707085219.SBD</t>
  </si>
  <si>
    <t>OI104287_SEROV1_ET2200SSS_CPT_059_S14.001.jsf</t>
  </si>
  <si>
    <t>56;03;13.19132N</t>
  </si>
  <si>
    <t>7;35;53.91312E</t>
  </si>
  <si>
    <t>56;03;13.23889N</t>
  </si>
  <si>
    <t>7;35;55.39055E</t>
  </si>
  <si>
    <t>56;03;13.13285N</t>
  </si>
  <si>
    <t>7;35;53.34305E</t>
  </si>
  <si>
    <t>56;03;13.06207N</t>
  </si>
  <si>
    <t>7;35;54.86732E</t>
  </si>
  <si>
    <t>1310_OI104287_SE_CPT_059_S05_20230707090150 - 0001.db</t>
  </si>
  <si>
    <t>230707090135.SBD</t>
  </si>
  <si>
    <t>OI104287_SEROV1_ET2200SSS_CPT_059_S05.001.jsf</t>
  </si>
  <si>
    <t>004347_20230707_08.57_OI104287SEROV1SPRINTNAV500.bin</t>
  </si>
  <si>
    <t>56;03;18.83958N</t>
  </si>
  <si>
    <t>7;35;53.15174E</t>
  </si>
  <si>
    <t>56;03;18.86500N</t>
  </si>
  <si>
    <t>7;35;54.66394E</t>
  </si>
  <si>
    <t>56;03;19.16145N</t>
  </si>
  <si>
    <t>7;35;52.71361E</t>
  </si>
  <si>
    <t>56;03;19.01527N</t>
  </si>
  <si>
    <t>7;35;54.14252E</t>
  </si>
  <si>
    <t>1311_OI104287_SE_CPT_059_P05_20230707091029 - 0001.db</t>
  </si>
  <si>
    <t>230707091004.SBD</t>
  </si>
  <si>
    <t>OI104287_SEROV1_ET2200SSS_CPT_059_P05.001.jsf</t>
  </si>
  <si>
    <t>56;03;13.43818N</t>
  </si>
  <si>
    <t>7;35;52.85743E</t>
  </si>
  <si>
    <t>56;03;13.26832N</t>
  </si>
  <si>
    <t>7;35;54.34589E</t>
  </si>
  <si>
    <t>004348_20230707_09.12_OI104287SEROV1SPRINTNAV500.bin</t>
  </si>
  <si>
    <t>56;03;13.14795N</t>
  </si>
  <si>
    <t>7;35;52.32226E</t>
  </si>
  <si>
    <t>56;03;13.03899N</t>
  </si>
  <si>
    <t>7;35;53.83564E</t>
  </si>
  <si>
    <t>1312_OI104287_SE_CPT_059_P14_20230707091857 - 0001.db</t>
  </si>
  <si>
    <t>230707091837.SBD</t>
  </si>
  <si>
    <t>OI104287_SEROV1_ET2200SSS_CPT_059_P14.001.jsf</t>
  </si>
  <si>
    <t>56;03;18.96524N</t>
  </si>
  <si>
    <t>7;35;52.11250E</t>
  </si>
  <si>
    <t>56;03;18.83573N</t>
  </si>
  <si>
    <t>7;35;53.62472E</t>
  </si>
  <si>
    <t>56;03;19.07102N</t>
  </si>
  <si>
    <t>7;35;51.64478E</t>
  </si>
  <si>
    <t>56;03;19.00410N</t>
  </si>
  <si>
    <t>7;35;53.09605E</t>
  </si>
  <si>
    <t>1313_OI104287_SE_CPT_059_P23_20230707092717 - 0001.db</t>
  </si>
  <si>
    <t>230707092633.SBD</t>
  </si>
  <si>
    <t>OI104287_SEROV1_ET2200SSS_CPT_059_P23.001.jsf</t>
  </si>
  <si>
    <t>56;03;13.14921N</t>
  </si>
  <si>
    <t>7;35;51.82281E</t>
  </si>
  <si>
    <t>56;03;13.12966N</t>
  </si>
  <si>
    <t>7;35;53.31120E</t>
  </si>
  <si>
    <t>004349_20230707_09.27_OI104287SEROV1SPRINTNAV500.bin</t>
  </si>
  <si>
    <t>56;03;13.05839N</t>
  </si>
  <si>
    <t>7;35;51.29295E</t>
  </si>
  <si>
    <t>56;03;12.95420N</t>
  </si>
  <si>
    <t>7;35;52.80457E</t>
  </si>
  <si>
    <t>1314_OI104287_SE_CPT_059_P32_20230707093556 - 0001.db</t>
  </si>
  <si>
    <t>230707093525.SBD</t>
  </si>
  <si>
    <t>OI104287_SEROV1_ET2200SSS_CPT_059_P32.001.jsf</t>
  </si>
  <si>
    <t>56;03;19.00704N</t>
  </si>
  <si>
    <t>7;35;51.05540E</t>
  </si>
  <si>
    <t>56;03;18.83226N</t>
  </si>
  <si>
    <t>7;35;52.58489E</t>
  </si>
  <si>
    <t>56;03;19.13951N</t>
  </si>
  <si>
    <t>7;35;50.64988E</t>
  </si>
  <si>
    <t>56;03;19.03563N</t>
  </si>
  <si>
    <t>7;35;52.06226E</t>
  </si>
  <si>
    <t>1315_OI104287_SE_CPT_059_P41_20230707094420 - 0001.db</t>
  </si>
  <si>
    <t>230707094356.SBD</t>
  </si>
  <si>
    <t>OI104287_SEROV1_ET2200SSS_CPT_059_P41.001.jsf</t>
  </si>
  <si>
    <t>004350_20230707_09.42_OI104287SEROV1SPRINTNAV500.bin</t>
  </si>
  <si>
    <t>56;03;13.31352N</t>
  </si>
  <si>
    <t>7;35;50.75391E</t>
  </si>
  <si>
    <t>56;03;13.25097N</t>
  </si>
  <si>
    <t>7;35;52.26594E</t>
  </si>
  <si>
    <t>56;03;13.24905N</t>
  </si>
  <si>
    <t>7;35;50.30727E</t>
  </si>
  <si>
    <t>56;03;13.10537N</t>
  </si>
  <si>
    <t>7;35;51.75056E</t>
  </si>
  <si>
    <t>1316_OI104287_SE_CPT_059_P50_20230707095240 - 0001.db</t>
  </si>
  <si>
    <t>230707095220.SBD</t>
  </si>
  <si>
    <t>OI104287_SEROV1_ET2200SSS_CPT_059_P50.001.jsf</t>
  </si>
  <si>
    <t>56;03;19.08721N</t>
  </si>
  <si>
    <t>7;35;50.09141E</t>
  </si>
  <si>
    <t>56;03;18.86862N</t>
  </si>
  <si>
    <t>7;35;51.54084E</t>
  </si>
  <si>
    <t>56;03;20.26021N</t>
  </si>
  <si>
    <t>7;35;49.84532E</t>
  </si>
  <si>
    <t>56;03;19.88642N</t>
  </si>
  <si>
    <t>7;35;51.06921E</t>
  </si>
  <si>
    <t>Subsea transit to next location</t>
  </si>
  <si>
    <t>56;02;44.24282N</t>
  </si>
  <si>
    <t>7;35;28.27974E</t>
  </si>
  <si>
    <t>56;02;43.91513N</t>
  </si>
  <si>
    <t>7;35;29.58019E</t>
  </si>
  <si>
    <t>56;02;42.59356N</t>
  </si>
  <si>
    <t>7;35;28.37202E</t>
  </si>
  <si>
    <t>56;02;42.73574N</t>
  </si>
  <si>
    <t>7;35;29.75943E</t>
  </si>
  <si>
    <t>1317_OI104287_SE_BH_096_S72_20230707102627 - 0001.db</t>
  </si>
  <si>
    <t>230707102601.SBD</t>
  </si>
  <si>
    <t>OI104287_SEROV1_ET2200SSS_BH_096_S72.001.jsf</t>
  </si>
  <si>
    <t>004352_20230707_10.12_OI104287SEROV1SPRINTNAV500.bin</t>
  </si>
  <si>
    <t>56;02;40.20356N</t>
  </si>
  <si>
    <t>7;35;28.40269E</t>
  </si>
  <si>
    <t>56;02;40.46735N</t>
  </si>
  <si>
    <t>7;35;29.85056E</t>
  </si>
  <si>
    <t>004353_20230707_10.27_OI104287SEROV1SPRINTNAV500.bin</t>
  </si>
  <si>
    <t>56;02;40.08563N</t>
  </si>
  <si>
    <t>7;35;28.34207E</t>
  </si>
  <si>
    <t>56;02;39.81738N</t>
  </si>
  <si>
    <t>7;35;29.63299E</t>
  </si>
  <si>
    <t>56;02;42.70002N</t>
  </si>
  <si>
    <t>7;35;28.37729E</t>
  </si>
  <si>
    <t>56;02;42.71990N</t>
  </si>
  <si>
    <t>7;35;29.75460E</t>
  </si>
  <si>
    <t>1318_OI104287_SE_BH_096_S72_20230707104201 - 0001.db</t>
  </si>
  <si>
    <t>230707104148.SBD</t>
  </si>
  <si>
    <t>OI104287_SEROV1_ET2200SSS_BH_096_S72.002.jsf</t>
  </si>
  <si>
    <t>WROV lost sprint input. Restarting line S72</t>
  </si>
  <si>
    <t>56;02;35.15717N</t>
  </si>
  <si>
    <t>7;35;28.64131E</t>
  </si>
  <si>
    <t>56;02;35.36946N</t>
  </si>
  <si>
    <t>7;35;30.01923E</t>
  </si>
  <si>
    <t>004354_20230707_10.42_OI104287SEROV1SPRINTNAV500.bin</t>
  </si>
  <si>
    <t>56;02;35.53950N</t>
  </si>
  <si>
    <t>7;35;28.12637E</t>
  </si>
  <si>
    <t>56;02;35.25675N</t>
  </si>
  <si>
    <t>7;35;29.50475E</t>
  </si>
  <si>
    <t>1319_OI104287_SE_BH_096_S63_20230707105159 - 0001.db</t>
  </si>
  <si>
    <t>230707105142.SBD</t>
  </si>
  <si>
    <t>OI104287_SEROV1_ET2200SSS_BH_096_S63.001.jsf</t>
  </si>
  <si>
    <t>56;02;42.76966N</t>
  </si>
  <si>
    <t>7;35;27.80079E</t>
  </si>
  <si>
    <t>56;02;42.54292N</t>
  </si>
  <si>
    <t>7;35;29.23861E</t>
  </si>
  <si>
    <t>56;02;42.92731N</t>
  </si>
  <si>
    <t>7;35;27.34151E</t>
  </si>
  <si>
    <t>56;02;42.76320N</t>
  </si>
  <si>
    <t>7;35;28.71688E</t>
  </si>
  <si>
    <t>1320_OI104287_SE_BH_096_S54_20230707110151 - 0001.db</t>
  </si>
  <si>
    <t>230707110119.SBD</t>
  </si>
  <si>
    <t>OI104287_SEROV1_ET2200SSS_BH_096_S54.001.jsf</t>
  </si>
  <si>
    <t>004355_20230707_10.57_OI104287SEROV1SPRINTNAV500.bin</t>
  </si>
  <si>
    <t>56;02;35.44834N</t>
  </si>
  <si>
    <t>7;35;27.59075E</t>
  </si>
  <si>
    <t>56;02;35.46828N</t>
  </si>
  <si>
    <t>7;35;28.98152E</t>
  </si>
  <si>
    <t>56;02;35.40590N</t>
  </si>
  <si>
    <t>7;35;27.01859E</t>
  </si>
  <si>
    <t>56;02;35.24906N</t>
  </si>
  <si>
    <t>7;35;28.47126E</t>
  </si>
  <si>
    <t>1321_OI104287_SE_BH_096_S45_20230707111206 - 0001.db</t>
  </si>
  <si>
    <t>230707111146.SBD</t>
  </si>
  <si>
    <t>OI104287_SEROV1_ET2200SSS_BH_096_S45.001.jsf</t>
  </si>
  <si>
    <t>56;02;42.64087N</t>
  </si>
  <si>
    <t>7;35;26.78917E</t>
  </si>
  <si>
    <t>56;02;42.52391N</t>
  </si>
  <si>
    <t>7;35;28.21025E</t>
  </si>
  <si>
    <t>004356_20230707_11.12_OI104287SEROV1SPRINTNAV500.bin</t>
  </si>
  <si>
    <t>56;02;42.79385N</t>
  </si>
  <si>
    <t>7;35;26.31922E</t>
  </si>
  <si>
    <t>56;02;42.78130N</t>
  </si>
  <si>
    <t>7;35;27.67978E</t>
  </si>
  <si>
    <t>1322_OI104287_SE_BH_096_S36_20230707112122 - 0001.db</t>
  </si>
  <si>
    <t>230707112054.SBD</t>
  </si>
  <si>
    <t>OI104287_SEROV1_ET2200SSS_BH_096_S36.001.jsf</t>
  </si>
  <si>
    <t>56;02;35.27517N</t>
  </si>
  <si>
    <t>7;35;26.55890E</t>
  </si>
  <si>
    <t>56;02;35.43267N</t>
  </si>
  <si>
    <t>7;35;27.94441E</t>
  </si>
  <si>
    <t>56;02;35.46074N</t>
  </si>
  <si>
    <t>7;35;26.01374E</t>
  </si>
  <si>
    <t>56;02;35.26128N</t>
  </si>
  <si>
    <t>7;35;27.43144E</t>
  </si>
  <si>
    <t>1323_OI104287_SE_BH_096_S27_20230707113116 - 0001.db</t>
  </si>
  <si>
    <t>230707113035.SBD</t>
  </si>
  <si>
    <t>OI104287_SEROV1_ET2200SSS_BH_096_S27.001.jsf</t>
  </si>
  <si>
    <t>004357_20230707_11.27_OI104287SEROV1SPRINTNAV500.bin</t>
  </si>
  <si>
    <t>56;02;42.71859N</t>
  </si>
  <si>
    <t>7;35;25.72962E</t>
  </si>
  <si>
    <t>56;02;42.54730N</t>
  </si>
  <si>
    <t>7;35;27.16771E</t>
  </si>
  <si>
    <t>56;02;42.63285N</t>
  </si>
  <si>
    <t>7;35;25.25178E</t>
  </si>
  <si>
    <t>56;02;42.66483N</t>
  </si>
  <si>
    <t>7;35;26.63935E</t>
  </si>
  <si>
    <t>1324_OI104287_SE_BH_096_S18_20230707114028 - 0001.db</t>
  </si>
  <si>
    <t>230707113939.SBD</t>
  </si>
  <si>
    <t>OI104287_SEROV1_ET2200SSS_BH_096_S18.001.jsf</t>
  </si>
  <si>
    <t>56;02;35.45103N</t>
  </si>
  <si>
    <t>7;35;25.54985E</t>
  </si>
  <si>
    <t>56;02;35.42060N</t>
  </si>
  <si>
    <t>7;35;26.89312E</t>
  </si>
  <si>
    <t>004358_20230707_11.42_OI104287SEROV1SPRINTNAV500.bin</t>
  </si>
  <si>
    <t>56;02;35.50186N</t>
  </si>
  <si>
    <t>7;35;24.97342E</t>
  </si>
  <si>
    <t>56;02;35.22673N</t>
  </si>
  <si>
    <t>7;35;26.37652E</t>
  </si>
  <si>
    <t>1325_OI104287_SE_BH_096_S09_20230707115002 - 0001.db</t>
  </si>
  <si>
    <t>230707114952.SBD</t>
  </si>
  <si>
    <t>OI104287_SEROV1_ET2200SSS_BH_096_S09.001.jsf</t>
  </si>
  <si>
    <t>56;02;42.71984N</t>
  </si>
  <si>
    <t>7;35;24.70266E</t>
  </si>
  <si>
    <t>56;02;42.56887N</t>
  </si>
  <si>
    <t>7;35;26.12004E</t>
  </si>
  <si>
    <t>56;02;42.72131N</t>
  </si>
  <si>
    <t>7;35;24.22071E</t>
  </si>
  <si>
    <t>56;02;42.72247N</t>
  </si>
  <si>
    <t>7;35;25.59379E</t>
  </si>
  <si>
    <t>1326_OI104287_SE_BH_096_C00_20230707115911 - 0001.db</t>
  </si>
  <si>
    <t>230707115831.SBD</t>
  </si>
  <si>
    <t>OI104287_SEROV1_ET2200SSS_BH_096_C00.001.jsf</t>
  </si>
  <si>
    <t>004359_20230707_11.57_OI104287SEROV1SPRINTNAV500.bin</t>
  </si>
  <si>
    <t>56;02;35.35987N</t>
  </si>
  <si>
    <t>7;35;24.45745E</t>
  </si>
  <si>
    <t>56;02;35.43705N</t>
  </si>
  <si>
    <t>7;35;25.85721E</t>
  </si>
  <si>
    <t>56;02;35.51579N</t>
  </si>
  <si>
    <t>7;35;23.92431E</t>
  </si>
  <si>
    <t>56;02;35.24966N</t>
  </si>
  <si>
    <t>7;35;25.35058E</t>
  </si>
  <si>
    <t>1327_OI104287_SE_BH_096_P09_20230707120811 - 0001.db</t>
  </si>
  <si>
    <t>230707120759.SBD</t>
  </si>
  <si>
    <t>OI104287_SEROV1_ET2200SSS_BH_096_P09.001.jsf</t>
  </si>
  <si>
    <t>56;02;42.81376N</t>
  </si>
  <si>
    <t>7;35;23.62977E</t>
  </si>
  <si>
    <t>56;02;42.51833N</t>
  </si>
  <si>
    <t>7;35;25.08293E</t>
  </si>
  <si>
    <t>004360_20230707_12.12_OI104287SEROV1SPRINTNAV500.bin</t>
  </si>
  <si>
    <t>56;02;42.74336N</t>
  </si>
  <si>
    <t>7;35;23.13697E</t>
  </si>
  <si>
    <t>56;02;42.76667N</t>
  </si>
  <si>
    <t>7;35;24.55698E</t>
  </si>
  <si>
    <t>1328_OI104287_SE_BH_096_P18_20230707121712 - 0001.db</t>
  </si>
  <si>
    <t>230707121640.SBD</t>
  </si>
  <si>
    <t>OI104287_SEROV1_ET2200SSS_BH_096_P18.001.jsf</t>
  </si>
  <si>
    <t>56;02;35.47295N</t>
  </si>
  <si>
    <t>7;35;23.29745E</t>
  </si>
  <si>
    <t>56;02;35.48306N</t>
  </si>
  <si>
    <t>7;35;24.81799E</t>
  </si>
  <si>
    <t>56;02;35.49484N</t>
  </si>
  <si>
    <t>7;35;22.76868E</t>
  </si>
  <si>
    <t>56;02;35.27742N</t>
  </si>
  <si>
    <t>7;35;24.30894E</t>
  </si>
  <si>
    <t>1329_OI104287_SE_BH_096_P27_20230707122554 - 0001.db</t>
  </si>
  <si>
    <t>230707122536.SBD</t>
  </si>
  <si>
    <t>OI104287_SEROV1_ET2200SSS_BH_096_P27.001.jsf</t>
  </si>
  <si>
    <t>56;02;42.83570N</t>
  </si>
  <si>
    <t>7;35;22.53772E</t>
  </si>
  <si>
    <t>56;02;42.54685N</t>
  </si>
  <si>
    <t>7;35;24.04733E</t>
  </si>
  <si>
    <t>004361_20230707_12.27_OI104287SEROV1SPRINTNAV500.bin</t>
  </si>
  <si>
    <t>56;02;42.82738N</t>
  </si>
  <si>
    <t>7;35;22.07288E</t>
  </si>
  <si>
    <t>56;02;42.72035N</t>
  </si>
  <si>
    <t>7;35;23.52078E</t>
  </si>
  <si>
    <t>1330_OI104287_SE_BH_096_P36_20230707123514 - 0001.db</t>
  </si>
  <si>
    <t>230707123431.SBD</t>
  </si>
  <si>
    <t>OI104287_SEROV1_ET2200SSS_BH_096_P36.001.jsf</t>
  </si>
  <si>
    <t>56;02;35.36306N</t>
  </si>
  <si>
    <t>7;35;22.22165E</t>
  </si>
  <si>
    <t>56;02;35.42890N</t>
  </si>
  <si>
    <t>7;35;23.77787E</t>
  </si>
  <si>
    <t>56;02;35.40024N</t>
  </si>
  <si>
    <t>7;35;21.72358E</t>
  </si>
  <si>
    <t>56;02;35.21029N</t>
  </si>
  <si>
    <t>7;35;23.27334E</t>
  </si>
  <si>
    <t>1331_OI104287_SE_BH_096_P45_20230707124423 - 0001.db</t>
  </si>
  <si>
    <t>230707124356.SBD</t>
  </si>
  <si>
    <t>OI104287_SEROV1_ET2200SSS_BH_096_P45.001.jsf</t>
  </si>
  <si>
    <t>004362_20230707_12.42_OI104287SEROV1SPRINTNAV500.bin</t>
  </si>
  <si>
    <t>56;02;42.82846N</t>
  </si>
  <si>
    <t>7;35;21.44764E</t>
  </si>
  <si>
    <t>56;02;42.52090N</t>
  </si>
  <si>
    <t>7;35;23.00599E</t>
  </si>
  <si>
    <t>56;02;42.85950N</t>
  </si>
  <si>
    <t>7;35;21.01286E</t>
  </si>
  <si>
    <t>56;02;42.82460N</t>
  </si>
  <si>
    <t>7;35;22.47522E</t>
  </si>
  <si>
    <t>1332_OI104287_SE_BH_096_P54_20230707125304 - 0001.db</t>
  </si>
  <si>
    <t>230707125224.SBD</t>
  </si>
  <si>
    <t>OI104287_SEROV1_ET2200SSS_BH_096_P54.001.jsf</t>
  </si>
  <si>
    <t>56;02;35.48031N</t>
  </si>
  <si>
    <t>7;35;21.19419E</t>
  </si>
  <si>
    <t>56;02;35.43207N</t>
  </si>
  <si>
    <t>7;35;22.73744E</t>
  </si>
  <si>
    <t>004363_20230707_12.57_OI104287SEROV1SPRINTNAV500.bin</t>
  </si>
  <si>
    <t>56;02;35.49028N</t>
  </si>
  <si>
    <t>7;35;20.73602E</t>
  </si>
  <si>
    <t>56;02;35.24166N</t>
  </si>
  <si>
    <t>7;35;22.22899E</t>
  </si>
  <si>
    <t>1333_OI104287_SE_BH_096_P63_20230707130234 - 0001.db</t>
  </si>
  <si>
    <t>230707130213.SBD</t>
  </si>
  <si>
    <t>OI104287_SEROV1_ET2200SSS_BH_096_P63.001.jsf</t>
  </si>
  <si>
    <t>56;02;42.75388N</t>
  </si>
  <si>
    <t>7;35;20.47862E</t>
  </si>
  <si>
    <t>56;02;42.52844N</t>
  </si>
  <si>
    <t>7;35;21.96587E</t>
  </si>
  <si>
    <t>56;02;42.67801N</t>
  </si>
  <si>
    <t>7;35;19.96287E</t>
  </si>
  <si>
    <t>56;02;42.69365N</t>
  </si>
  <si>
    <t>7;35;21.44113E</t>
  </si>
  <si>
    <t>1334_OI104287_SE_BH_096_P72_20230707131151 - 0001.db</t>
  </si>
  <si>
    <t>230707131126.SBD</t>
  </si>
  <si>
    <t>OI104287_SEROV1_ET2200SSS_BH_096_P72.001.jsf</t>
  </si>
  <si>
    <t>56;02;35.57953N</t>
  </si>
  <si>
    <t>7;35;20.18697E</t>
  </si>
  <si>
    <t>56;02;35.46798N</t>
  </si>
  <si>
    <t>7;35;21.70244E</t>
  </si>
  <si>
    <t>004364_20230707_13.12_OI104287SEROV1SPRINTNAV500.bin</t>
  </si>
  <si>
    <t>56;02;34.40023N</t>
  </si>
  <si>
    <t>7;35;20.21622E</t>
  </si>
  <si>
    <t>56;02;34.21708N</t>
  </si>
  <si>
    <t>7;35;21.54462E</t>
  </si>
  <si>
    <t>Subsea transit to CPT_221</t>
  </si>
  <si>
    <t>56;02;11.72654N</t>
  </si>
  <si>
    <t>7;35;34.76847E</t>
  </si>
  <si>
    <t>56;02;11.51111N</t>
  </si>
  <si>
    <t>7;35;35.89246E</t>
  </si>
  <si>
    <t>56;02;10.28209N</t>
  </si>
  <si>
    <t>7;35;34.72224E</t>
  </si>
  <si>
    <t>56;02;10.37970N</t>
  </si>
  <si>
    <t>7;35;36.16253E</t>
  </si>
  <si>
    <t>1335_OI104287_SE_CPT_221_P50_20230707133818 - 0001.db</t>
  </si>
  <si>
    <t>230707133736.SBD</t>
  </si>
  <si>
    <t>OI104287_SEROV1_ET2200SSS_CPT_221_P50.001.jsf</t>
  </si>
  <si>
    <t>004365_20230707_13.27_OI104287SEROV1SPRINTNAV500.bin</t>
  </si>
  <si>
    <t>56;02;04.75282N</t>
  </si>
  <si>
    <t>7;35;34.90904E</t>
  </si>
  <si>
    <t>56;02;04.76748N</t>
  </si>
  <si>
    <t>7;35;36.36078E</t>
  </si>
  <si>
    <t>56;02;04.72821N</t>
  </si>
  <si>
    <t>7;35;35.37532E</t>
  </si>
  <si>
    <t>56;02;04.58025N</t>
  </si>
  <si>
    <t>7;35;36.88401E</t>
  </si>
  <si>
    <t>1336_OI104287_SE_CPT_221_P41_20230707134636 - 0001.db</t>
  </si>
  <si>
    <t>230707134555.SBD</t>
  </si>
  <si>
    <t>OI104287_SEROV1_ET2200SSS_CPT_221_P41.001.jsf</t>
  </si>
  <si>
    <t>004366_20230707_13.42_OI104287SEROV1SPRINTNAV500.bin</t>
  </si>
  <si>
    <t>56;02;10.21927N</t>
  </si>
  <si>
    <t>7;35;35.17907E</t>
  </si>
  <si>
    <t>56;02;10.11824N</t>
  </si>
  <si>
    <t>7;35;36.68516E</t>
  </si>
  <si>
    <t>56;02;10.33520N</t>
  </si>
  <si>
    <t>7;35;35.71062E</t>
  </si>
  <si>
    <t>56;02;10.44593N</t>
  </si>
  <si>
    <t>7;35;37.19542E</t>
  </si>
  <si>
    <t>1337_OI104287_SE_CPT_221_P32_20230707135423 - 0001.db</t>
  </si>
  <si>
    <t>230707135350.SBD</t>
  </si>
  <si>
    <t>OI104287_SEROV1_ET2200SSS_CPT_221_P32.001.jsf</t>
  </si>
  <si>
    <t>56;02;04.59865N</t>
  </si>
  <si>
    <t>7;35;35.94082E</t>
  </si>
  <si>
    <t>56;02;04.65629N</t>
  </si>
  <si>
    <t>7;35;37.40272E</t>
  </si>
  <si>
    <t>004367_20230707_13.57_OI104287SEROV1SPRINTNAV500.bin</t>
  </si>
  <si>
    <t>56;02;04.73354N</t>
  </si>
  <si>
    <t>7;35;36.40478E</t>
  </si>
  <si>
    <t>56;02;04.55565N</t>
  </si>
  <si>
    <t>7;35;37.93259E</t>
  </si>
  <si>
    <t>1338_OI104287_SE_CPT_221_P23_20230707140258 - 0001.db</t>
  </si>
  <si>
    <t>230707140247.SBD</t>
  </si>
  <si>
    <t>OI104287_SEROV1_ET2200SSS_CPT_221_P23.001.jsf</t>
  </si>
  <si>
    <t>56;02;10.35911N</t>
  </si>
  <si>
    <t>7;35;36.25099E</t>
  </si>
  <si>
    <t>56;02;10.19654N</t>
  </si>
  <si>
    <t>7;35;37.72770E</t>
  </si>
  <si>
    <t>56;02;10.42063N</t>
  </si>
  <si>
    <t>7;35;36.72494E</t>
  </si>
  <si>
    <t>56;02;10.34394N</t>
  </si>
  <si>
    <t>7;35;38.24973E</t>
  </si>
  <si>
    <t>1339_OI104287_SE_CPT_221_P14_20230707141116 - 0001.db</t>
  </si>
  <si>
    <t>230707141103.SBD</t>
  </si>
  <si>
    <t>OI104287_SEROV1_ET2200SSS_CPT_221_P14.001.jsf</t>
  </si>
  <si>
    <t>56;02;04.81043N</t>
  </si>
  <si>
    <t>7;35;36.98180E</t>
  </si>
  <si>
    <t>56;02;04.76491N</t>
  </si>
  <si>
    <t>7;35;38.44707E</t>
  </si>
  <si>
    <t>004368_20230707_14.12_OI104287SEROV1SPRINTNAV500.bin</t>
  </si>
  <si>
    <t>56;02;04.71725N</t>
  </si>
  <si>
    <t>7;35;37.47655E</t>
  </si>
  <si>
    <t>56;02;04.56169N</t>
  </si>
  <si>
    <t>7;35;38.95944E</t>
  </si>
  <si>
    <t>1340_OI104287_SE_CPT_221_P05_20230707141933 - 0001.db</t>
  </si>
  <si>
    <t>230707141858.SBD</t>
  </si>
  <si>
    <t>OI104287_SEROV1_ET2200SSS_CPT_221_P05.001.jsf</t>
  </si>
  <si>
    <t>56;02;10.23848N</t>
  </si>
  <si>
    <t>7;35;37.25893E</t>
  </si>
  <si>
    <t>56;02;10.16123N</t>
  </si>
  <si>
    <t>7;35;38.76360E</t>
  </si>
  <si>
    <t>56;02;10.38855N</t>
  </si>
  <si>
    <t>7;35;37.79890E</t>
  </si>
  <si>
    <t>56;02;10.38996N</t>
  </si>
  <si>
    <t>7;35;39.27687E</t>
  </si>
  <si>
    <t>1341_OI104287_SE_CPT_221_S05_20230707142753 - 0001.db</t>
  </si>
  <si>
    <t>230707142717.SBD</t>
  </si>
  <si>
    <t>OI104287_SEROV1_ET2200SSS_CPT_221_S05.001.jsf</t>
  </si>
  <si>
    <t>004369_20230707_14.27_OI104287SEROV1SPRINTNAV500.bin</t>
  </si>
  <si>
    <t>56;02;04.54988N</t>
  </si>
  <si>
    <t>7;35;37.99080E</t>
  </si>
  <si>
    <t>56;02;04.73353N</t>
  </si>
  <si>
    <t>7;35;39.48599E</t>
  </si>
  <si>
    <t>56;02;04.78650N</t>
  </si>
  <si>
    <t>7;35;38.48202E</t>
  </si>
  <si>
    <t>56;02;04.56335N</t>
  </si>
  <si>
    <t>7;35;40.00137E</t>
  </si>
  <si>
    <t>1342_OI104287_SE_CPT_221_S14_20230707143650 - 0001.db</t>
  </si>
  <si>
    <t>230707143637.SBD</t>
  </si>
  <si>
    <t>OI104287_SEROV1_ET2200SSS_CPT_221_S14.001.jsf</t>
  </si>
  <si>
    <t>56;02;10.38281N</t>
  </si>
  <si>
    <t>7;35;38.28975E</t>
  </si>
  <si>
    <t>56;02;10.20197N</t>
  </si>
  <si>
    <t>7;35;39.79860E</t>
  </si>
  <si>
    <t>56;02;10.39859N</t>
  </si>
  <si>
    <t>7;35;38.87280E</t>
  </si>
  <si>
    <t>56;02;10.42421N</t>
  </si>
  <si>
    <t>7;35;40.31911E</t>
  </si>
  <si>
    <t>1343_OI104287_SE_CPT_221_S23_20230707144434 - 0001.db</t>
  </si>
  <si>
    <t>230707144403.SBD</t>
  </si>
  <si>
    <t>OI104287_SEROV1_ET2200SSS_CPT_221_S23.001.jsf</t>
  </si>
  <si>
    <t>004370_20230707_14.42_OI104287SEROV1SPRINTNAV500.bin</t>
  </si>
  <si>
    <t>56;02;04.79950N</t>
  </si>
  <si>
    <t>7;35;39.03755E</t>
  </si>
  <si>
    <t>56;02;04.76597N</t>
  </si>
  <si>
    <t>7;35;40.51918E</t>
  </si>
  <si>
    <t>56;02;04.42009N</t>
  </si>
  <si>
    <t>7;35;39.54381E</t>
  </si>
  <si>
    <t>56;02;04.40297N</t>
  </si>
  <si>
    <t>7;35;41.04422E</t>
  </si>
  <si>
    <t>1344_OI104287_SE_CPT_221_S32_20230707145250 - 0001.db</t>
  </si>
  <si>
    <t>230707145219.SBD</t>
  </si>
  <si>
    <t>OI104287_SEROV1_ET2200SSS_CPT_221_S32.001.jsf</t>
  </si>
  <si>
    <t>56;02;10.20155N</t>
  </si>
  <si>
    <t>7;35;39.31947E</t>
  </si>
  <si>
    <t>56;02;10.22762N</t>
  </si>
  <si>
    <t>7;35;40.84446E</t>
  </si>
  <si>
    <t>56;02;10.40545N</t>
  </si>
  <si>
    <t>7;35;39.89400E</t>
  </si>
  <si>
    <t>56;02;10.41757N</t>
  </si>
  <si>
    <t>7;35;41.36467E</t>
  </si>
  <si>
    <t>1345_OI104287_SE_CPT_221_S41_20230707150104 - 0001.db</t>
  </si>
  <si>
    <t>230707150027.SBD</t>
  </si>
  <si>
    <t>OI104287_SEROV1_ET2200SSS_CPT_221_S41.001.jsf</t>
  </si>
  <si>
    <t>004371_20230707_14.57_OI104287SEROV1SPRINTNAV500.bin</t>
  </si>
  <si>
    <t>56;02;04.74889N</t>
  </si>
  <si>
    <t>7;35;40.05292E</t>
  </si>
  <si>
    <t>56;02;04.77336N</t>
  </si>
  <si>
    <t>7;35;41.56624E</t>
  </si>
  <si>
    <t>56;02;04.61512N</t>
  </si>
  <si>
    <t>7;35;40.55972E</t>
  </si>
  <si>
    <t>56;02;04.53679N</t>
  </si>
  <si>
    <t>7;35;42.09159E</t>
  </si>
  <si>
    <t>1346_OI104287_SE_CPT_221_S50_20230707150903 - 0001.db</t>
  </si>
  <si>
    <t>230707150833.SBD</t>
  </si>
  <si>
    <t>OI104287_SEROV1_ET2200SSS_CPT_221_S50.001.jsf</t>
  </si>
  <si>
    <t>56;02;10.33631N</t>
  </si>
  <si>
    <t>7;35;40.39916E</t>
  </si>
  <si>
    <t>56;02;10.20861N</t>
  </si>
  <si>
    <t>7;35;41.88851E</t>
  </si>
  <si>
    <t>004372_20230707_15.12_OI104287SEROV1SPRINTNAV500.bin</t>
  </si>
  <si>
    <t>56;02;11.54152N</t>
  </si>
  <si>
    <t>7;35;40.39230E</t>
  </si>
  <si>
    <t>56;02;11.41153N</t>
  </si>
  <si>
    <t>7;35;41.02883E</t>
  </si>
  <si>
    <t>WROV in latch, transit to CPT_125</t>
  </si>
  <si>
    <t>56;02;21.23471N</t>
  </si>
  <si>
    <t>7;33;34.75615E</t>
  </si>
  <si>
    <t>56;02;21.09570N</t>
  </si>
  <si>
    <t>7;33;36.28931E</t>
  </si>
  <si>
    <t>1347_OI104287_SE_CPT_125_S50_20230707154825 - 0001.db</t>
  </si>
  <si>
    <t>230707154804.SBD</t>
  </si>
  <si>
    <t>OI104287_SEROV1_ET2200SSS_CPT_125_S50.001.jsf</t>
  </si>
  <si>
    <t>004374_20230707_15.42_OI104287SEROV1SPRINTNAV500.bin</t>
  </si>
  <si>
    <t>56;02;27.08099N</t>
  </si>
  <si>
    <t>7;33;34.53447E</t>
  </si>
  <si>
    <t>56;02;26.92171N</t>
  </si>
  <si>
    <t>7;33;36.07507E</t>
  </si>
  <si>
    <t>56;02;26.98477N</t>
  </si>
  <si>
    <t>7;33;34.10270E</t>
  </si>
  <si>
    <t>56;02;27.10713N</t>
  </si>
  <si>
    <t>7;33;35.54762E</t>
  </si>
  <si>
    <t>1348_OI104287_SE_CPT_125_S41_20230707155718 - 0001.db</t>
  </si>
  <si>
    <t>230707155639.SBD</t>
  </si>
  <si>
    <t>OI104287_SEROV1_ET2200SSS_CPT_125_S41.001.jsf</t>
  </si>
  <si>
    <t>56;02;21.18930N</t>
  </si>
  <si>
    <t>7;33;34.22818E</t>
  </si>
  <si>
    <t>56;02;21.29138N</t>
  </si>
  <si>
    <t>7;33;35.76517E</t>
  </si>
  <si>
    <t>004375_20230707_15.57_OI104287SEROV1SPRINTNAV500.bin</t>
  </si>
  <si>
    <t>56;02;21.14769N</t>
  </si>
  <si>
    <t>7;33;33.76199E</t>
  </si>
  <si>
    <t>56;02;21.12693N</t>
  </si>
  <si>
    <t>7;33;35.24798E</t>
  </si>
  <si>
    <t>1349_OI104287_SE_CPT_125_S32_20230707160543 - 0001.db</t>
  </si>
  <si>
    <t>230707160507.SBD</t>
  </si>
  <si>
    <t>OI104287_SEROV1_ET2200SSS_CPT_125_S32.001.jsf</t>
  </si>
  <si>
    <t>56;02;26.79631N</t>
  </si>
  <si>
    <t>7;33;33.58254E</t>
  </si>
  <si>
    <t>56;02;26.90028N</t>
  </si>
  <si>
    <t>7;33;35.03947E</t>
  </si>
  <si>
    <t>56;02;27.00719N</t>
  </si>
  <si>
    <t>7;33;33.09977E</t>
  </si>
  <si>
    <t>56;02;27.11301N</t>
  </si>
  <si>
    <t>7;33;34.50296E</t>
  </si>
  <si>
    <t>1350_OI104287_SE_CPT_125_S23_20230707161355 - 0001.db</t>
  </si>
  <si>
    <t>230707161326.SBD</t>
  </si>
  <si>
    <t>OI104287_SEROV1_ET2200SSS_CPT_125_S23.001.jsf</t>
  </si>
  <si>
    <t>004376_20230707_16.12_OI104287SEROV1SPRINTNAV500.bin</t>
  </si>
  <si>
    <t>56;02;21.09387N</t>
  </si>
  <si>
    <t>7;33;33.20491E</t>
  </si>
  <si>
    <t>56;02;21.32080N</t>
  </si>
  <si>
    <t>7;33;34.71720E</t>
  </si>
  <si>
    <t>56;02;21.14957N</t>
  </si>
  <si>
    <t>7;33;32.67712E</t>
  </si>
  <si>
    <t>56;02;21.09524N</t>
  </si>
  <si>
    <t>7;33;34.21690E</t>
  </si>
  <si>
    <t>1351_OI104287_SE_CPT_125_S14_20230707162221 - 0001.db</t>
  </si>
  <si>
    <t>230707162153.SBD</t>
  </si>
  <si>
    <t>OI104287_SEROV1_ET2200SSS_CPT_125_S14.001.jsf</t>
  </si>
  <si>
    <t>56;02;26.95353N</t>
  </si>
  <si>
    <t>7;33;32.49615E</t>
  </si>
  <si>
    <t>56;02;26.92517N</t>
  </si>
  <si>
    <t>7;33;34.00085E</t>
  </si>
  <si>
    <t>56;02;26.94691N</t>
  </si>
  <si>
    <t>7;33;31.98301E</t>
  </si>
  <si>
    <t>56;02;27.10185N</t>
  </si>
  <si>
    <t>7;33;33.46675E</t>
  </si>
  <si>
    <t>1352_OI104287_SE_CPT_125_S05_20230707163122 - 0001.db</t>
  </si>
  <si>
    <t>230707163043.SBD</t>
  </si>
  <si>
    <t>OI104287_SEROV1_ET2200SSS_CPT_125_S05.001.jsf</t>
  </si>
  <si>
    <t>004377_20230707_16.27_OI104287SEROV1SPRINTNAV500.bin</t>
  </si>
  <si>
    <t>56;02;21.11279N</t>
  </si>
  <si>
    <t>7;33;32.13809E</t>
  </si>
  <si>
    <t>56;02;21.25668N</t>
  </si>
  <si>
    <t>7;33;33.67798E</t>
  </si>
  <si>
    <t>56;02;21.10309N</t>
  </si>
  <si>
    <t>7;33;31.61617E</t>
  </si>
  <si>
    <t>56;02;21.07412N</t>
  </si>
  <si>
    <t>7;33;33.17376E</t>
  </si>
  <si>
    <t>1353_OI104287_SE_CPT_125_P05_20230707164009 - 0001.db</t>
  </si>
  <si>
    <t>230707163936.SBD</t>
  </si>
  <si>
    <t>OI104287_SEROV1_ET2200SSS_CPT_125_P05.001.jsf</t>
  </si>
  <si>
    <t>56;02;26.91680N</t>
  </si>
  <si>
    <t>7;33;31.44686E</t>
  </si>
  <si>
    <t>56;02;26.91763N</t>
  </si>
  <si>
    <t>7;33;32.96434E</t>
  </si>
  <si>
    <t>004378_20230707_16.42_OI104287SEROV1SPRINTNAV500.bin</t>
  </si>
  <si>
    <t>56;02;26.86556N</t>
  </si>
  <si>
    <t>7;33;30.97344E</t>
  </si>
  <si>
    <t>56;02;27.09461N</t>
  </si>
  <si>
    <t>7;33;32.44202E</t>
  </si>
  <si>
    <t>1354_OI104287_SE_CPT_125_P14_20230707164840 - 0001.db</t>
  </si>
  <si>
    <t>230707164810.SBD</t>
  </si>
  <si>
    <t>OI104287_SEROV1_ET2200SSS_CPT_125_P14.001.jsf</t>
  </si>
  <si>
    <t>56;02;21.06307N</t>
  </si>
  <si>
    <t>7;33;31.11619E</t>
  </si>
  <si>
    <t>56;02;21.26241N</t>
  </si>
  <si>
    <t>7;33;32.64992E</t>
  </si>
  <si>
    <t>56;02;21.12070N</t>
  </si>
  <si>
    <t>7;33;30.60453E</t>
  </si>
  <si>
    <t>56;02;21.06477N</t>
  </si>
  <si>
    <t>7;33;32.13514E</t>
  </si>
  <si>
    <t>1355_OI104287_SE_CPT_125_P23_20230707165658 - 0001.db</t>
  </si>
  <si>
    <t>230707165623.SBD</t>
  </si>
  <si>
    <t>OI104287_SEROV1_ET2200SSS_CPT_125_P23.001.jsf</t>
  </si>
  <si>
    <t>56;02;26.83888N</t>
  </si>
  <si>
    <t>7;33;30.38499E</t>
  </si>
  <si>
    <t>56;02;26.88972N</t>
  </si>
  <si>
    <t>7;33;31.92452E</t>
  </si>
  <si>
    <t>004379_20230707_16.57_OI104287SEROV1SPRINTNAV500.bin</t>
  </si>
  <si>
    <t>56;02;27.03875N</t>
  </si>
  <si>
    <t>7;33;29.91241E</t>
  </si>
  <si>
    <t>56;02;27.10864N</t>
  </si>
  <si>
    <t>7;33;31.39012E</t>
  </si>
  <si>
    <t>1356_OI104287_SE_CPT_125_P32_20230707170621 - 0001.db</t>
  </si>
  <si>
    <t>230707170549.SBD</t>
  </si>
  <si>
    <t>OI104287_SEROV1_ET2200SSS_CPT_125_P32.001.jsf</t>
  </si>
  <si>
    <t>56;02;21.16959N</t>
  </si>
  <si>
    <t>7;33;30.09141E</t>
  </si>
  <si>
    <t>56;02;21.25396N</t>
  </si>
  <si>
    <t>7;33;31.60074E</t>
  </si>
  <si>
    <t>56;02;20.92443N</t>
  </si>
  <si>
    <t>7;33;29.56154E</t>
  </si>
  <si>
    <t>56;02;21.06431N</t>
  </si>
  <si>
    <t>7;33;31.09290E</t>
  </si>
  <si>
    <t>1357_OI104287_SE_CPT_125_P41_20230707171455 - 0001.db</t>
  </si>
  <si>
    <t>230707171408.SBD</t>
  </si>
  <si>
    <t>OI104287_SEROV1_ET2200SSS_CPT_125_P41.001.jsf</t>
  </si>
  <si>
    <t>004380_20230707_17.12_OI104287SEROV1SPRINTNAV500.bin</t>
  </si>
  <si>
    <t>56;02;26.78937N</t>
  </si>
  <si>
    <t>7;33;29.36664E</t>
  </si>
  <si>
    <t>56;02;26.89862N</t>
  </si>
  <si>
    <t>7;33;30.87413E</t>
  </si>
  <si>
    <t>56;02;27.03450N</t>
  </si>
  <si>
    <t>7;33;28.92174E</t>
  </si>
  <si>
    <t>56;02;27.07379N</t>
  </si>
  <si>
    <t>7;33;30.34426E</t>
  </si>
  <si>
    <t>1358_OI104287_SE_CPT_125_P50_20230707172356 - 0001.db</t>
  </si>
  <si>
    <t>230707172312.SBD</t>
  </si>
  <si>
    <t>OI104287_SEROV1_ET2200SSS_CPT_125_P50.001.jsf</t>
  </si>
  <si>
    <t>56;02;20.72462N</t>
  </si>
  <si>
    <t>7;33;29.12235E</t>
  </si>
  <si>
    <t>56;02;20.90228N</t>
  </si>
  <si>
    <t>7;33;30.75736E</t>
  </si>
  <si>
    <t>004381_20230707_17.27_OI104287SEROV1SPRINTNAV500.bin</t>
  </si>
  <si>
    <t>56;02;20.14795N</t>
  </si>
  <si>
    <t>7;33;29.14239E</t>
  </si>
  <si>
    <t>56;02;20.02720N</t>
  </si>
  <si>
    <t>7;33;29.78995E</t>
  </si>
  <si>
    <t>Sprint dropped out at the end of the line / out of the survey box</t>
  </si>
  <si>
    <t>56;02;20.14825N</t>
  </si>
  <si>
    <t>7;33;29.12535E</t>
  </si>
  <si>
    <t>56;02;20.02841N</t>
  </si>
  <si>
    <t>7;33;29.77758E</t>
  </si>
  <si>
    <t>ROV in TMS, stby for data QC</t>
  </si>
  <si>
    <t>56;02;20.15101N</t>
  </si>
  <si>
    <t>7;33;29.14358E</t>
  </si>
  <si>
    <t>56;02;20.07835N</t>
  </si>
  <si>
    <t>7;33;29.77607E</t>
  </si>
  <si>
    <t>Transit to BH_033, ROV latched</t>
  </si>
  <si>
    <t>OI104287_SE_SVX2_SVP_20230707_1801_560137N_0073357E_103</t>
  </si>
  <si>
    <t>56;01;22.36202N</t>
  </si>
  <si>
    <t>7;33;34.49681E</t>
  </si>
  <si>
    <t>56;01;22.38992N</t>
  </si>
  <si>
    <t>7;33;35.61822E</t>
  </si>
  <si>
    <t>SVP_103</t>
  </si>
  <si>
    <t>56;01;20.88862N</t>
  </si>
  <si>
    <t>7;33;34.57537E</t>
  </si>
  <si>
    <t>56;01;21.11986N</t>
  </si>
  <si>
    <t>7;33;36.08503E</t>
  </si>
  <si>
    <t>1359_OI104287_SE_BH_033_S72_20230707181149 - 0001.db</t>
  </si>
  <si>
    <t>230707181107.SBD</t>
  </si>
  <si>
    <t>OI104287_SEROV1_ET2200SSS_BH_033_S72.001.jsf</t>
  </si>
  <si>
    <t>004383_20230707_17.57_OI104287SEROV1SPRINTNAV500.bin</t>
  </si>
  <si>
    <t>56;01;13.51485N</t>
  </si>
  <si>
    <t>7;33;34.82334E</t>
  </si>
  <si>
    <t>56;01;13.73109N</t>
  </si>
  <si>
    <t>7;33;36.35872E</t>
  </si>
  <si>
    <t>004384_20230707_18.12_OI104287SEROV1SPRINTNAV500.bin</t>
  </si>
  <si>
    <t>56;01;13.63389N</t>
  </si>
  <si>
    <t>7;33;34.27160E</t>
  </si>
  <si>
    <t>56;01;13.53873N</t>
  </si>
  <si>
    <t>7;33;35.83458E</t>
  </si>
  <si>
    <t>1360_OI104287_SE_BH_033_S63_20230707182108 - 0001.db</t>
  </si>
  <si>
    <t>230707182000.SBD</t>
  </si>
  <si>
    <t>OI104287_SEROV1_ET2200SSS_BH_033_S63.001.jsf</t>
  </si>
  <si>
    <t>56;01;20.92959N</t>
  </si>
  <si>
    <t>7;33;34.02032E</t>
  </si>
  <si>
    <t>56;01;20.91784N</t>
  </si>
  <si>
    <t>7;33;35.56662E</t>
  </si>
  <si>
    <t>56;01;21.02245N</t>
  </si>
  <si>
    <t>7;33;33.54692E</t>
  </si>
  <si>
    <t>56;01;21.11518N</t>
  </si>
  <si>
    <t>7;33;35.02770E</t>
  </si>
  <si>
    <t>1361_OI104287_SE_BH_033_S54_20230707183018 - 0001.db</t>
  </si>
  <si>
    <t>230707182910.SBD</t>
  </si>
  <si>
    <t>OI104287_SEROV1_ET2200SSS_BH_033_S54.001.jsf</t>
  </si>
  <si>
    <t>004385_20230707_18.27_OI104287SEROV1SPRINTNAV500.bin</t>
  </si>
  <si>
    <t>56;01;13.56402N</t>
  </si>
  <si>
    <t>7;33;33.78948E</t>
  </si>
  <si>
    <t>56;01;13.73577N</t>
  </si>
  <si>
    <t>7;33;35.30229E</t>
  </si>
  <si>
    <t>56;01;13.38733N</t>
  </si>
  <si>
    <t>7;33;33.25306E</t>
  </si>
  <si>
    <t>56;01;13.52968N</t>
  </si>
  <si>
    <t>7;33;34.79385E</t>
  </si>
  <si>
    <t>1362_OI104287_SE_BH_033_S45_20230707183940 - 0001.db</t>
  </si>
  <si>
    <t>230707183931.SBD</t>
  </si>
  <si>
    <t>OI104287_SEROV1_ET2200SSS_BH_033_S45.001.jsf</t>
  </si>
  <si>
    <t>56;01;20.88749N</t>
  </si>
  <si>
    <t>7;33;32.97319E</t>
  </si>
  <si>
    <t>56;01;20.92116N</t>
  </si>
  <si>
    <t>7;33;34.52620E</t>
  </si>
  <si>
    <t>004386_20230707_18.42_OI104287SEROV1SPRINTNAV500.bin</t>
  </si>
  <si>
    <t>56;01;20.91958N</t>
  </si>
  <si>
    <t>7;33;32.50935E</t>
  </si>
  <si>
    <t>56;01;21.12861N</t>
  </si>
  <si>
    <t>7;33;33.99391E</t>
  </si>
  <si>
    <t>1363_OI104287_SE_BH_033_S36_20230707184921 - 0001.db</t>
  </si>
  <si>
    <t>230707184851.SBD</t>
  </si>
  <si>
    <t>OI104287_SEROV1_ET2200SSS_BH_033_S36.001.jsf</t>
  </si>
  <si>
    <t>56;01;13.42927N</t>
  </si>
  <si>
    <t>7;33;32.76127E</t>
  </si>
  <si>
    <t>56;01;13.71058N</t>
  </si>
  <si>
    <t>7;33;34.26790E</t>
  </si>
  <si>
    <t>56;01;13.63652N</t>
  </si>
  <si>
    <t>7;33;32.23669E</t>
  </si>
  <si>
    <t>56;01;13.53073N</t>
  </si>
  <si>
    <t>7;33;33.75161E</t>
  </si>
  <si>
    <t>1364_OI104287_SE_BH_033_S27_20230707185858 - 0001.db</t>
  </si>
  <si>
    <t>230707185831.SBD</t>
  </si>
  <si>
    <t>OI104287_SEROV1_ET2200SSS_BH_033_S27.001.jsf</t>
  </si>
  <si>
    <t>004387_20230707_18.57_OI104287SEROV1SPRINTNAV500.bin</t>
  </si>
  <si>
    <t>56;01;20.96811N</t>
  </si>
  <si>
    <t>7;33;32.02124E</t>
  </si>
  <si>
    <t>56;01;20.96401N</t>
  </si>
  <si>
    <t>7;33;33.47792E</t>
  </si>
  <si>
    <t>56;01;21.03778N</t>
  </si>
  <si>
    <t>7;33;31.52880E</t>
  </si>
  <si>
    <t>56;01;21.12680N</t>
  </si>
  <si>
    <t>7;33;32.96736E</t>
  </si>
  <si>
    <t>1365_OI104287_SE_BH_033_S18_20230707190830 - 0001.db</t>
  </si>
  <si>
    <t>230707190740.SBD</t>
  </si>
  <si>
    <t>OI104287_SEROV1_ET2200SSS_BH_033_S18.001.jsf</t>
  </si>
  <si>
    <t>56;01;13.58016N</t>
  </si>
  <si>
    <t>7;33;31.76029E</t>
  </si>
  <si>
    <t>56;01;13.71751N</t>
  </si>
  <si>
    <t>7;33;33.23592E</t>
  </si>
  <si>
    <t>004388_20230707_19.12_OI104287SEROV1SPRINTNAV500.bin</t>
  </si>
  <si>
    <t>56;01;13.50541N</t>
  </si>
  <si>
    <t>7;33;31.17214E</t>
  </si>
  <si>
    <t>56;01;13.53134N</t>
  </si>
  <si>
    <t>7;33;32.71480E</t>
  </si>
  <si>
    <t>1366_OI104287_SE_BH_033_S09_20230707191843 - 0001.db</t>
  </si>
  <si>
    <t>230707191821.SBD</t>
  </si>
  <si>
    <t>OI104287_SEROV1_ET2200SSS_BH_033_S09.001.jsf</t>
  </si>
  <si>
    <t>56;01;20.96168N</t>
  </si>
  <si>
    <t>7;33;30.88780E</t>
  </si>
  <si>
    <t>56;01;20.96823N</t>
  </si>
  <si>
    <t>7;33;32.44232E</t>
  </si>
  <si>
    <t>56;01;20.89566N</t>
  </si>
  <si>
    <t>7;33;30.40781E</t>
  </si>
  <si>
    <t>56;01;21.10703N</t>
  </si>
  <si>
    <t>7;33;31.91547E</t>
  </si>
  <si>
    <t>1367_OI104287_SE_BH_033_C00_20230707192808 - 0001.db</t>
  </si>
  <si>
    <t>230707192806.SBD</t>
  </si>
  <si>
    <t>OI104287_SEROV1_ET2200SSS_BH_033_C00.001.jsf</t>
  </si>
  <si>
    <t>004389_20230707_19.27_OI104287SEROV1SPRINTNAV500.bin</t>
  </si>
  <si>
    <t>56;01;13.55520N</t>
  </si>
  <si>
    <t>7;33;30.67322E</t>
  </si>
  <si>
    <t>56;01;13.71027N</t>
  </si>
  <si>
    <t>7;33;32.19217E</t>
  </si>
  <si>
    <t>56;01;13.53521N</t>
  </si>
  <si>
    <t>7;33;30.11663E</t>
  </si>
  <si>
    <t>56;01;13.49980N</t>
  </si>
  <si>
    <t>7;33;31.66833E</t>
  </si>
  <si>
    <t>1368_OI104287_SE_BH_033_P09_20230707193709 - 0001.db</t>
  </si>
  <si>
    <t>230707193704.SBD</t>
  </si>
  <si>
    <t>OI104287_SEROV1_ET2200SSS_BH_033_P09.001.jsf</t>
  </si>
  <si>
    <t>56;01;21.00608N</t>
  </si>
  <si>
    <t>7;33;29.86593E</t>
  </si>
  <si>
    <t>56;01;21.08003N</t>
  </si>
  <si>
    <t>7;33;31.40038E</t>
  </si>
  <si>
    <t>56;01;21.03915N</t>
  </si>
  <si>
    <t>7;33;29.33459E</t>
  </si>
  <si>
    <t>56;01;21.19288N</t>
  </si>
  <si>
    <t>7;33;30.86629E</t>
  </si>
  <si>
    <t>1369_OI104287_SE_BH_033_P18_20230707194630 - 0001.db</t>
  </si>
  <si>
    <t>230707194551.SBD</t>
  </si>
  <si>
    <t>OI104287_SEROV1_ET2200SSS_BH_033_P18.001.jsf</t>
  </si>
  <si>
    <t>004390_20230707_19.42_OI104287SEROV1SPRINTNAV500.bin</t>
  </si>
  <si>
    <t>56;01;13.57858N</t>
  </si>
  <si>
    <t>7;33;29.55595E</t>
  </si>
  <si>
    <t>56;01;13.68628N</t>
  </si>
  <si>
    <t>7;33;31.14390E</t>
  </si>
  <si>
    <t>56;01;13.66124N</t>
  </si>
  <si>
    <t>7;33;29.07734E</t>
  </si>
  <si>
    <t>56;01;13.47250N</t>
  </si>
  <si>
    <t>7;33;30.64450E</t>
  </si>
  <si>
    <t>1370_OI104287_SE_BH_033_P27_20230707195528 - 0001.db</t>
  </si>
  <si>
    <t>230707195515.SBD</t>
  </si>
  <si>
    <t>OI104287_SEROV1_ET2200SSS_BH_033_P27.001.jsf</t>
  </si>
  <si>
    <t>56;01;21.12140N</t>
  </si>
  <si>
    <t>7;33;28.80299E</t>
  </si>
  <si>
    <t>56;01;21.01681N</t>
  </si>
  <si>
    <t>7;33;30.36720E</t>
  </si>
  <si>
    <t>004391_20230707_19.57_OI104287SEROV1SPRINTNAV500.bin</t>
  </si>
  <si>
    <t>56;01;21.27274N</t>
  </si>
  <si>
    <t>7;33;28.38577E</t>
  </si>
  <si>
    <t>56;01;21.24554N</t>
  </si>
  <si>
    <t>7;33;29.82858E</t>
  </si>
  <si>
    <t>1371_OI104287_SE_BH_033_P36_20230707200425 - 0001.db</t>
  </si>
  <si>
    <t>230707200412.SBD</t>
  </si>
  <si>
    <t>OI104287_SEROV1_ET2200SSS_BH_033_P36.001.jsf</t>
  </si>
  <si>
    <t>56;01;13.56240N</t>
  </si>
  <si>
    <t>7;33;28.64756E</t>
  </si>
  <si>
    <t>56;01;13.61175N</t>
  </si>
  <si>
    <t>7;33;30.11433E</t>
  </si>
  <si>
    <t>56;01;13.21377N</t>
  </si>
  <si>
    <t>7;33;28.10684E</t>
  </si>
  <si>
    <t>56;01;13.39434N</t>
  </si>
  <si>
    <t>7;33;29.59653E</t>
  </si>
  <si>
    <t>1372_OI104287_SE_BH_033_P45_20230707201349 - 0001.db</t>
  </si>
  <si>
    <t>230707201342.SBD</t>
  </si>
  <si>
    <t>OI104287_SEROV1_ET2200SSS_BH_033_P45.001.jsf</t>
  </si>
  <si>
    <t>004392_20230707_20.12_OI104287SEROV1SPRINTNAV500.bin</t>
  </si>
  <si>
    <t>56;01;20.66781N</t>
  </si>
  <si>
    <t>7;33;27.84761E</t>
  </si>
  <si>
    <t>56;01;20.95903N</t>
  </si>
  <si>
    <t>7;33;29.32707E</t>
  </si>
  <si>
    <t>56;01;20.68126N</t>
  </si>
  <si>
    <t>7;33;27.30923E</t>
  </si>
  <si>
    <t>56;01;21.20872N</t>
  </si>
  <si>
    <t>7;33;28.79328E</t>
  </si>
  <si>
    <t>1373_OI104287_SE_BH_033_P54_20230707202348 - 0001.db</t>
  </si>
  <si>
    <t>230707202250.SBD</t>
  </si>
  <si>
    <t>OI104287_SEROV1_ET2200SSS_BH_033_P54.001.jsf</t>
  </si>
  <si>
    <t>56;01;13.64226N</t>
  </si>
  <si>
    <t>7;33;27.53611E</t>
  </si>
  <si>
    <t>56;01;13.61598N</t>
  </si>
  <si>
    <t>7;33;29.07903E</t>
  </si>
  <si>
    <t>004393_20230707_20.27_OI104287SEROV1SPRINTNAV500.bin</t>
  </si>
  <si>
    <t>56;01;13.37733N</t>
  </si>
  <si>
    <t>7;33;27.08541E</t>
  </si>
  <si>
    <t>56;01;13.40400N</t>
  </si>
  <si>
    <t>7;33;28.55248E</t>
  </si>
  <si>
    <t>1374_OI104287_SE_BH_033_P63_20230707203241 - 0001.db</t>
  </si>
  <si>
    <t>230707203214.SBD</t>
  </si>
  <si>
    <t>OI104287_SEROV1_ET2200SSS_BH_033_P63.001.jsf</t>
  </si>
  <si>
    <t>56;01;20.86934N</t>
  </si>
  <si>
    <t>7;33;26.78452E</t>
  </si>
  <si>
    <t>56;01;20.98996N</t>
  </si>
  <si>
    <t>7;33;28.28000E</t>
  </si>
  <si>
    <t>56;01;21.17986N</t>
  </si>
  <si>
    <t>7;33;26.32710E</t>
  </si>
  <si>
    <t>56;01;21.16165N</t>
  </si>
  <si>
    <t>7;33;27.75496E</t>
  </si>
  <si>
    <t>1375_OI104287_SE_BH_033_P72_20230707204136 - 0001.db</t>
  </si>
  <si>
    <t>230707204121.SBD</t>
  </si>
  <si>
    <t>OI104287_SEROV1_ET2200SSS_BH_033_P72.001.jsf</t>
  </si>
  <si>
    <t>56;01;13.79577N</t>
  </si>
  <si>
    <t>7;33;26.54736E</t>
  </si>
  <si>
    <t>56;01;13.70861N</t>
  </si>
  <si>
    <t>7;33;28.03408E</t>
  </si>
  <si>
    <t>004394_20230707_20.42_OI104287SEROV1SPRINTNAV500.bin</t>
  </si>
  <si>
    <t>56;01;12.10733N</t>
  </si>
  <si>
    <t>7;33;26.59925E</t>
  </si>
  <si>
    <t>56;01;11.97160N</t>
  </si>
  <si>
    <t>7;33;27.19069E</t>
  </si>
  <si>
    <t>Transit to CPT_234, ROV latched</t>
  </si>
  <si>
    <t>OI104287_SE_SVX2_SVP_20230707_2108_560064N_0073237E_104</t>
  </si>
  <si>
    <t>56;00;38.81258N</t>
  </si>
  <si>
    <t>7;32;22.48077E</t>
  </si>
  <si>
    <t>56;00;38.54888N</t>
  </si>
  <si>
    <t>7;32;23.58844E</t>
  </si>
  <si>
    <t>SVP_104</t>
  </si>
  <si>
    <t>56;00;37.55676N</t>
  </si>
  <si>
    <t>7;32;22.56761E</t>
  </si>
  <si>
    <t>56;00;37.69055N</t>
  </si>
  <si>
    <t>7;32;23.97106E</t>
  </si>
  <si>
    <t>1376_OI104287_SE_CPT_234_S50_20230707211716 - 0001.db</t>
  </si>
  <si>
    <t>230707211617.SBD</t>
  </si>
  <si>
    <t>OI104287_SEROV1_ET2200SSS_CPT_234_S50.001.jsf</t>
  </si>
  <si>
    <t>004396_20230707_21.12_OI104287SEROV1SPRINTNAV500.bin</t>
  </si>
  <si>
    <t>56;00;31.47211N</t>
  </si>
  <si>
    <t>7;32;22.71903E</t>
  </si>
  <si>
    <t>56;00;31.75803N</t>
  </si>
  <si>
    <t>7;32;24.19314E</t>
  </si>
  <si>
    <t>56;00;31.74602N</t>
  </si>
  <si>
    <t>7;32;22.18122E</t>
  </si>
  <si>
    <t>56;00;31.56762N</t>
  </si>
  <si>
    <t>7;32;23.66931E</t>
  </si>
  <si>
    <t>1377_OI104287_SE_CPT_234_S41_20230707212558 - 0001.db</t>
  </si>
  <si>
    <t>230707212523.SBD</t>
  </si>
  <si>
    <t>OI104287_SEROV1_ET2200SSS_CPT_234_S41.001.jsf</t>
  </si>
  <si>
    <t>56;00;37.50310N</t>
  </si>
  <si>
    <t>7;32;22.01922E</t>
  </si>
  <si>
    <t>56;00;37.38775N</t>
  </si>
  <si>
    <t>7;32;23.45748E</t>
  </si>
  <si>
    <t>004397_20230707_21.27_OI104287SEROV1SPRINTNAV500.bin</t>
  </si>
  <si>
    <t>56;00;37.42086N</t>
  </si>
  <si>
    <t>7;32;21.57151E</t>
  </si>
  <si>
    <t>56;00;37.61542N</t>
  </si>
  <si>
    <t>7;32;22.94058E</t>
  </si>
  <si>
    <t>1378_OI104287_SE_CPT_234_S32_20230707213435 - 0001.db</t>
  </si>
  <si>
    <t>230707213359.SBD</t>
  </si>
  <si>
    <t>OI104287_SEROV1_ET2200SSS_CPT_234_S32.001.jsf</t>
  </si>
  <si>
    <t>56;00;31.48716N</t>
  </si>
  <si>
    <t>7;32;21.68303E</t>
  </si>
  <si>
    <t>56;00;31.71382N</t>
  </si>
  <si>
    <t>7;32;23.15754E</t>
  </si>
  <si>
    <t>56;00;31.64414N</t>
  </si>
  <si>
    <t>7;32;21.16612E</t>
  </si>
  <si>
    <t>56;00;31.49279N</t>
  </si>
  <si>
    <t>7;32;22.64095E</t>
  </si>
  <si>
    <t>1379_OI104287_SE_CPT_234_S23_20230707214226 - 0001.db</t>
  </si>
  <si>
    <t>230707214117.SBD</t>
  </si>
  <si>
    <t>OI104287_SEROV1_ET2200SSS_CPT_234_S23.001.jsf</t>
  </si>
  <si>
    <t>56;00;37.32933N</t>
  </si>
  <si>
    <t>7;32;20.98626E</t>
  </si>
  <si>
    <t>56;00;37.26494N</t>
  </si>
  <si>
    <t>7;32;22.43697E</t>
  </si>
  <si>
    <t>004398_20230707_21.42_OI104287SEROV1SPRINTNAV500.bin</t>
  </si>
  <si>
    <t>56;00;37.45872N</t>
  </si>
  <si>
    <t>7;32;20.51532E</t>
  </si>
  <si>
    <t>56;00;37.47737N</t>
  </si>
  <si>
    <t>7;32;21.89835E</t>
  </si>
  <si>
    <t>1380_OI104287_SE_CPT_234_S14_20230707215013 - 0001.db</t>
  </si>
  <si>
    <t>230707214859.SBD</t>
  </si>
  <si>
    <t>OI104287_SEROV1_ET2200SSS_CPT_234_S14.001.jsf</t>
  </si>
  <si>
    <t>56;00;31.57690N</t>
  </si>
  <si>
    <t>7;32;20.65795E</t>
  </si>
  <si>
    <t>56;00;31.69481N</t>
  </si>
  <si>
    <t>7;32;22.11530E</t>
  </si>
  <si>
    <t>56;00;31.45059N</t>
  </si>
  <si>
    <t>7;32;20.15326E</t>
  </si>
  <si>
    <t>56;00;31.46729N</t>
  </si>
  <si>
    <t>7;32;21.59660E</t>
  </si>
  <si>
    <t>1381_OI104287_SE_CPT_234_S05_20230707215741 - 0001.db</t>
  </si>
  <si>
    <t>230707215654.SBD</t>
  </si>
  <si>
    <t>OI104287_SEROV1_ET2200SSS_CPT_234_S05.001.jsf</t>
  </si>
  <si>
    <t>004399_20230707_21.57_OI104287SEROV1SPRINTNAV500.bin</t>
  </si>
  <si>
    <t>56;00;37.26654N</t>
  </si>
  <si>
    <t>7;32;19.91708E</t>
  </si>
  <si>
    <t>56;00;37.29632N</t>
  </si>
  <si>
    <t>7;32;21.38356E</t>
  </si>
  <si>
    <t>56;00;37.44243N</t>
  </si>
  <si>
    <t>7;32;19.49408E</t>
  </si>
  <si>
    <t>56;00;37.53229N</t>
  </si>
  <si>
    <t>7;32;20.86667E</t>
  </si>
  <si>
    <t>1382_OI104287_SE_CPT_234_P05_20230707220548 - 0001.db</t>
  </si>
  <si>
    <t>230707220506.SBD</t>
  </si>
  <si>
    <t>56;00;31.38546N</t>
  </si>
  <si>
    <t>7;32;19.61520E</t>
  </si>
  <si>
    <t>56;00;31.47604N</t>
  </si>
  <si>
    <t>7;32;21.08936E</t>
  </si>
  <si>
    <t>56;00;31.33886N</t>
  </si>
  <si>
    <t>7;32;19.11215E</t>
  </si>
  <si>
    <t>56;00;31.36183N</t>
  </si>
  <si>
    <t>7;32;20.56100E</t>
  </si>
  <si>
    <t>1383_OI104287_SE_CPT_234_P14_20230707221407 - 0001.db</t>
  </si>
  <si>
    <t>230707221347.SBD</t>
  </si>
  <si>
    <t>OI104287_SEROV1_ET2200SSS_CPT_234_P14.001.jsf</t>
  </si>
  <si>
    <t>004400_20230707_22.12_OI104287SEROV1SPRINTNAV500.bin</t>
  </si>
  <si>
    <t>56;00;31.35965N</t>
  </si>
  <si>
    <t>7;32;19.11115E</t>
  </si>
  <si>
    <t>56;00;31.38280N</t>
  </si>
  <si>
    <t>7;32;20.56009E</t>
  </si>
  <si>
    <t>56;00;38.92776N</t>
  </si>
  <si>
    <t>7;32;18.81299E</t>
  </si>
  <si>
    <t>56;00;38.79691N</t>
  </si>
  <si>
    <t>7;32;20.17687E</t>
  </si>
  <si>
    <t>OI104287_SEROV1_ET2200SSS_CPT_234_P05.001.jsf</t>
  </si>
  <si>
    <t>Transit to BH_090, ROV latched</t>
  </si>
  <si>
    <t>56;00;37.41668N</t>
  </si>
  <si>
    <t>7;32;18.46434E</t>
  </si>
  <si>
    <t>56;00;37.39861N</t>
  </si>
  <si>
    <t>7;32;19.82594E</t>
  </si>
  <si>
    <t>1387_OI104287_SE_CPT_234_P50_20230707224804 - 0001.db</t>
  </si>
  <si>
    <t>230707224739.SBD</t>
  </si>
  <si>
    <t>OI104287_SEROV1_ET2200SSS_CPT_234_P50.001.jsf</t>
  </si>
  <si>
    <t>004403_20230707_22.57_OI104287SEROV1SPRINTNAV500.bin</t>
  </si>
  <si>
    <t>56;00;31.43759N</t>
  </si>
  <si>
    <t>7;32;18.54659E</t>
  </si>
  <si>
    <t>56;00;31.60127N</t>
  </si>
  <si>
    <t>7;32;20.03988E</t>
  </si>
  <si>
    <t>1384_OI104287_SE_CPT_234_P23_20230707222247 - 0001.db</t>
  </si>
  <si>
    <t>1385_OI104287_SE_CPT_234_P32_20230707223141 - 0001.db</t>
  </si>
  <si>
    <t>1386_OI104287_SE_CPT_234_P41_20230707224009 - 0001.db</t>
  </si>
  <si>
    <t>230707222217.SBD</t>
  </si>
  <si>
    <t>230707223055.SBD</t>
  </si>
  <si>
    <t>230707223934.SBD</t>
  </si>
  <si>
    <t>OI104287_SEROV1_ET2200SSS_CPT_234_P23.001.jsf</t>
  </si>
  <si>
    <t>OI104287_SEROV1_ET2200SSS_CPT_234_P32.001.jsf</t>
  </si>
  <si>
    <t>OI104287_SEROV1_ET2200SSS_CPT_234_P41.001.jsf</t>
  </si>
  <si>
    <t>004401_20230707_22.27_OI104287SEROV1SPRINTNAV500.bin</t>
  </si>
  <si>
    <t>004402_20230707_22.42_OI104287SEROV1SPRINTNAV500.bin</t>
  </si>
  <si>
    <t>55;58;45.78630N</t>
  </si>
  <si>
    <t>7;31;45.63019E</t>
  </si>
  <si>
    <t>55;58;45.77067N</t>
  </si>
  <si>
    <t>7;31;46.26909E</t>
  </si>
  <si>
    <t>Starting BH_090 in south west, buoy in 100m from NE corner</t>
  </si>
  <si>
    <t>OI104287_SE_SVX2_SVP_20230707_2331_555876N_0073176E_105</t>
  </si>
  <si>
    <t>55;58;45.80970N</t>
  </si>
  <si>
    <t>7;31;45.62365E</t>
  </si>
  <si>
    <t>55;58;45.72858N</t>
  </si>
  <si>
    <t>7;31;47.54186E</t>
  </si>
  <si>
    <t>SVP_105</t>
  </si>
  <si>
    <t>55;58;47.06811N</t>
  </si>
  <si>
    <t>7;31;45.79061E</t>
  </si>
  <si>
    <t>55;58;47.04948N</t>
  </si>
  <si>
    <t>7;31;47.30952E</t>
  </si>
  <si>
    <t>1388_OI104287_SE_BH_090_P72_20230707233732 - 0001.db</t>
  </si>
  <si>
    <t>230707233730.SBD</t>
  </si>
  <si>
    <t>OI104287_SEROV1_ET2200SSS_BH_090_P72.001.jsf</t>
  </si>
  <si>
    <t>004405_20230707_23.27_OI104287SEROV1SPRINTNAV500.bin</t>
  </si>
  <si>
    <t>55;58;54.59919N</t>
  </si>
  <si>
    <t>7;31;45.51522E</t>
  </si>
  <si>
    <t>55;58;54.46857N</t>
  </si>
  <si>
    <t>7;31;47.02738E</t>
  </si>
  <si>
    <t>004406_20230707_23.42_OI104287SEROV1SPRINTNAV500.bin</t>
  </si>
  <si>
    <t>55;58;55.82877N</t>
  </si>
  <si>
    <t>7;31;45.99490E</t>
  </si>
  <si>
    <t>55;58;55.35994N</t>
  </si>
  <si>
    <t>7;31;47.52044E</t>
  </si>
  <si>
    <t>55;58;55.00388N</t>
  </si>
  <si>
    <t>7;31;46.04787E</t>
  </si>
  <si>
    <t>55;58;54.69398N</t>
  </si>
  <si>
    <t>7;31;47.54156E</t>
  </si>
  <si>
    <t>1389_OI104287_SE_BH_090_P63_20230707235202 - 0001.db</t>
  </si>
  <si>
    <t>230707235132.SBD</t>
  </si>
  <si>
    <t>OI104287_SEROV1_ET2200SSS_BH_090_P63.001.jsf</t>
  </si>
  <si>
    <t>55;58;47.26943N</t>
  </si>
  <si>
    <t>7;31;46.30976E</t>
  </si>
  <si>
    <t>55;58;47.25150N</t>
  </si>
  <si>
    <t>7;31;47.82883E</t>
  </si>
  <si>
    <t>Discussions regarding the buoy NE</t>
  </si>
  <si>
    <t>55;58;45.86039N</t>
  </si>
  <si>
    <t>7;31;46.76584E</t>
  </si>
  <si>
    <t>55;58;45.76343N</t>
  </si>
  <si>
    <t>7;31;48.38042E</t>
  </si>
  <si>
    <t>New day</t>
  </si>
  <si>
    <t>55;58;47.24836N</t>
  </si>
  <si>
    <t>7;31;46.78849E</t>
  </si>
  <si>
    <t>55;58;47.05355N</t>
  </si>
  <si>
    <t>7;31;48.33878E</t>
  </si>
  <si>
    <t>1390_OI104287_SE_BH_090_P54_20230708000205 - 0001.db</t>
  </si>
  <si>
    <t>230708000145.SBD</t>
  </si>
  <si>
    <t>OI104287_SEROV1_ET2200SSS_BH_090_P54.001.jsf</t>
  </si>
  <si>
    <t>004407_20230707_23.57_OI104287SEROV1SPRINTNAV500.bin</t>
  </si>
  <si>
    <t>55;58;54.41102N</t>
  </si>
  <si>
    <t>7;31;46.53242E</t>
  </si>
  <si>
    <t>55;58;54.45032N</t>
  </si>
  <si>
    <t>7;31;48.06449E</t>
  </si>
  <si>
    <t>55;58;54.37834N</t>
  </si>
  <si>
    <t>7;31;47.13481E</t>
  </si>
  <si>
    <t>55;58;54.61749N</t>
  </si>
  <si>
    <t>7;31;48.58953E</t>
  </si>
  <si>
    <t>1391_OI104287_SE_BH_090_P45_20230708001206 - 0001.db</t>
  </si>
  <si>
    <t>230708001147.SBD</t>
  </si>
  <si>
    <t>OI104287_SEROV1_ET2200SSS_BH_090_P45.001.jsf</t>
  </si>
  <si>
    <t>55;58;47.08696N</t>
  </si>
  <si>
    <t>7;31;47.35484E</t>
  </si>
  <si>
    <t>55;58;47.31653N</t>
  </si>
  <si>
    <t>7;31;48.85809E</t>
  </si>
  <si>
    <t>004408_20230708_00.12_OI104287SEROV1SPRINTNAV500.bin</t>
  </si>
  <si>
    <t>55;58;46.99745N</t>
  </si>
  <si>
    <t>7;31;47.78171E</t>
  </si>
  <si>
    <t>55;58;47.08162N</t>
  </si>
  <si>
    <t>7;31;49.39098E</t>
  </si>
  <si>
    <t>1392_OI104287_SE_BH_090_P36_20230708002146 - 0001.db</t>
  </si>
  <si>
    <t>230708002127.SBD</t>
  </si>
  <si>
    <t>OI104287_SEROV1_ET2200SSS_BH_090_P36.001.jsf</t>
  </si>
  <si>
    <t>55;58;54.43693N</t>
  </si>
  <si>
    <t>7;31;47.56373E</t>
  </si>
  <si>
    <t>55;58;54.45016N</t>
  </si>
  <si>
    <t>7;31;49.11095E</t>
  </si>
  <si>
    <t>55;58;55.87628N</t>
  </si>
  <si>
    <t>7;31;48.03686E</t>
  </si>
  <si>
    <t>55;58;55.52771N</t>
  </si>
  <si>
    <t>7;31;49.40335E</t>
  </si>
  <si>
    <t>55;58;55.87289N</t>
  </si>
  <si>
    <t>7;31;48.03262E</t>
  </si>
  <si>
    <t>55;58;55.73154N</t>
  </si>
  <si>
    <t>7;31;48.77149E</t>
  </si>
  <si>
    <t>Recover WROV to latch</t>
  </si>
  <si>
    <t>55;58;55.88128N</t>
  </si>
  <si>
    <t>7;31;47.98935E</t>
  </si>
  <si>
    <t>55;58;55.83640N</t>
  </si>
  <si>
    <t>7;31;48.63419E</t>
  </si>
  <si>
    <t>Transit to CPT_254, ROV latched</t>
  </si>
  <si>
    <t>55;59;45.88056N</t>
  </si>
  <si>
    <t>7;30;58.14896E</t>
  </si>
  <si>
    <t>55;59;45.80988N</t>
  </si>
  <si>
    <t>7;30;58.72680E</t>
  </si>
  <si>
    <t>OI104287_SE_SVX2_SVP_20230708_0056_555976N_0073096E_106</t>
  </si>
  <si>
    <t>55;59;45.87092N</t>
  </si>
  <si>
    <t>7;30;58.13652E</t>
  </si>
  <si>
    <t>55;59;45.46996N</t>
  </si>
  <si>
    <t>7;30;59.03398E</t>
  </si>
  <si>
    <t>SVP_106</t>
  </si>
  <si>
    <t>55;59;47.10969N</t>
  </si>
  <si>
    <t>7;30;58.05013E</t>
  </si>
  <si>
    <t>55;59;47.06892N</t>
  </si>
  <si>
    <t>7;30;59.39487E</t>
  </si>
  <si>
    <t>1393_OI104287_SE_CPT_245_S50_20230708010355 - 0001.db</t>
  </si>
  <si>
    <t>230708010341.SBD</t>
  </si>
  <si>
    <t>OI104287_SEROV1_ET2200SSS_CPT_245_S50.001.jsf</t>
  </si>
  <si>
    <t>004411_20230708_00.57_OI104287SEROV1SPRINTNAV500.bin</t>
  </si>
  <si>
    <t>55;59;52.87711N</t>
  </si>
  <si>
    <t>7;30;57.86757E</t>
  </si>
  <si>
    <t>55;59;52.86883N</t>
  </si>
  <si>
    <t>7;30;59.17369E</t>
  </si>
  <si>
    <t>230708010807.SBD</t>
  </si>
  <si>
    <t>55;59;53.00670N</t>
  </si>
  <si>
    <t>7;30;57.13617E</t>
  </si>
  <si>
    <t>55;59;53.04218N</t>
  </si>
  <si>
    <t>7;30;58.64231E</t>
  </si>
  <si>
    <t>1394_OI104287_SE_CPT_245_S41_20230708011231 - 0001.db</t>
  </si>
  <si>
    <t>230708011206.SBD</t>
  </si>
  <si>
    <t>OI104287_SEROV1_ET2200SSS_CPT_245_S41.001.jsf</t>
  </si>
  <si>
    <t>Hit the split file button in Naviscan by accident- new file generated at the end of the line</t>
  </si>
  <si>
    <t>55;59;47.07668N</t>
  </si>
  <si>
    <t>7;30;57.38969E</t>
  </si>
  <si>
    <t>55;59;47.25782N</t>
  </si>
  <si>
    <t>7;30;58.86500E</t>
  </si>
  <si>
    <t>004412_20230708_01.12_OI104287SEROV1SPRINTNAV500.bin</t>
  </si>
  <si>
    <t>55;59;47.14463N</t>
  </si>
  <si>
    <t>7;30;56.79129E</t>
  </si>
  <si>
    <t>55;59;47.05564N</t>
  </si>
  <si>
    <t>7;30;58.35353E</t>
  </si>
  <si>
    <t>1395_OI104287_SE_CPT_245_S32_20230708012119 - 0001.db</t>
  </si>
  <si>
    <t>230708012055.SBD</t>
  </si>
  <si>
    <t>OI104287_SEROV1_ET2200SSS_CPT_245_S32.001.jsf</t>
  </si>
  <si>
    <t>55;59;52.89489N</t>
  </si>
  <si>
    <t>7;30;56.58381E</t>
  </si>
  <si>
    <t>55;59;52.84197N</t>
  </si>
  <si>
    <t>7;30;58.13054E</t>
  </si>
  <si>
    <t>55;59;52.95594N</t>
  </si>
  <si>
    <t>7;30;56.03181E</t>
  </si>
  <si>
    <t>55;59;53.07387N</t>
  </si>
  <si>
    <t>7;30;57.60761E</t>
  </si>
  <si>
    <t>1396_OI104287_SE_CPT_245_S23_20230708012931 - 0001.db</t>
  </si>
  <si>
    <t>230708012905.SBD</t>
  </si>
  <si>
    <t>OI104287_SEROV1_ET2200SSS_CPT_245_S23.001.jsf</t>
  </si>
  <si>
    <t>004413_20230708_01.27_OI104287SEROV1SPRINTNAV500.bin</t>
  </si>
  <si>
    <t>55;59;47.14067N</t>
  </si>
  <si>
    <t>7;30;56.29552E</t>
  </si>
  <si>
    <t>55;59;47.24348N</t>
  </si>
  <si>
    <t>7;30;57.81823E</t>
  </si>
  <si>
    <t>55;59;47.11045N</t>
  </si>
  <si>
    <t>7;30;55.75091E</t>
  </si>
  <si>
    <t>55;59;47.05851N</t>
  </si>
  <si>
    <t>7;30;57.30949E</t>
  </si>
  <si>
    <t>1397_OI104287_SE_CPT_245_S14_20230708013730 - 0001.db</t>
  </si>
  <si>
    <t>230708013716.SBD</t>
  </si>
  <si>
    <t>OI104287_SEROV1_ET2200SSS_CPT_245_S14.001.jsf</t>
  </si>
  <si>
    <t>55;59;52.88087N</t>
  </si>
  <si>
    <t>7;30;55.56652E</t>
  </si>
  <si>
    <t>55;59;52.87592N</t>
  </si>
  <si>
    <t>7;30;57.09011E</t>
  </si>
  <si>
    <t>55;59;52.95181N</t>
  </si>
  <si>
    <t>7;30;55.13794E</t>
  </si>
  <si>
    <t>55;59;53.05139N</t>
  </si>
  <si>
    <t>7;30;56.56537E</t>
  </si>
  <si>
    <t>1398_OI104287_SE_CPT_245_S05_20230708014543 - 0001.db</t>
  </si>
  <si>
    <t>230708014509.SBD</t>
  </si>
  <si>
    <t>OI104287_SEROV1_ET2200SSS_CPT_245_S05.001.jsf</t>
  </si>
  <si>
    <t>004414_20230708_01.42_OI104287SEROV1SPRINTNAV500.bin</t>
  </si>
  <si>
    <t>55;59;47.09974N</t>
  </si>
  <si>
    <t>7;30;55.35897E</t>
  </si>
  <si>
    <t>55;59;47.23096N</t>
  </si>
  <si>
    <t>7;30;56.77479E</t>
  </si>
  <si>
    <t>55;59;47.02741N</t>
  </si>
  <si>
    <t>7;30;54.77580E</t>
  </si>
  <si>
    <t>55;59;47.04010N</t>
  </si>
  <si>
    <t>7;30;56.26543E</t>
  </si>
  <si>
    <t>1399_OI104287_SE_CPT_245_P05_20230708015338 - 0001.db</t>
  </si>
  <si>
    <t>230708015320.SBD</t>
  </si>
  <si>
    <t>OI104287_SEROV1_ET2200SSS_CPT_245_P05.001.jsf</t>
  </si>
  <si>
    <t>55;59;52.86644N</t>
  </si>
  <si>
    <t>7;30;54.58463E</t>
  </si>
  <si>
    <t>55;59;52.83654N</t>
  </si>
  <si>
    <t>7;30;56.04727E</t>
  </si>
  <si>
    <t>004415_20230708_01.57_OI104287SEROV1SPRINTNAV500.bin</t>
  </si>
  <si>
    <t>55;59;52.85096N</t>
  </si>
  <si>
    <t>7;30;54.07864E</t>
  </si>
  <si>
    <t>55;59;53.04309N</t>
  </si>
  <si>
    <t>7;30;55.53339E</t>
  </si>
  <si>
    <t>1400_OI104287_SE_CPT_245_P14_20230708020155 - 0001.db</t>
  </si>
  <si>
    <t>230708020143.SBD</t>
  </si>
  <si>
    <t>OI104287_SEROV1_ET2200SSS_CPT_245_P14.001.jsf</t>
  </si>
  <si>
    <t>55;59;47.07714N</t>
  </si>
  <si>
    <t>7;30;54.32794E</t>
  </si>
  <si>
    <t>55;59;47.21844N</t>
  </si>
  <si>
    <t>7;30;55.74492E</t>
  </si>
  <si>
    <t>55;59;47.11197N</t>
  </si>
  <si>
    <t>7;30;53.72778E</t>
  </si>
  <si>
    <t>55;59;47.02034N</t>
  </si>
  <si>
    <t>7;30;55.23587E</t>
  </si>
  <si>
    <t>1401_OI104287_SE_CPT_245_P23_20230708021124 - 0001.db</t>
  </si>
  <si>
    <t>230708021108.SBD</t>
  </si>
  <si>
    <t>OI104287_SEROV1_ET2200SSS_CPT_245_P23.001.jsf</t>
  </si>
  <si>
    <t>55;59;52.90669N</t>
  </si>
  <si>
    <t>7;30;53.53601E</t>
  </si>
  <si>
    <t>55;59;52.85178N</t>
  </si>
  <si>
    <t>7;30;55.00745E</t>
  </si>
  <si>
    <t>004416_20230708_02.12_OI104287SEROV1SPRINTNAV500.bin</t>
  </si>
  <si>
    <t>55;59;53.11338N</t>
  </si>
  <si>
    <t>7;30;53.03060E</t>
  </si>
  <si>
    <t>55;59;53.05576N</t>
  </si>
  <si>
    <t>7;30;54.48844E</t>
  </si>
  <si>
    <t>1402_OI104287_SE_CPT_245_P32_20230708021952 - 0001.db</t>
  </si>
  <si>
    <t>230708021942.SBD</t>
  </si>
  <si>
    <t>OI104287_SEROV1_ET2200SSS_CPT_245_P32.001.jsf</t>
  </si>
  <si>
    <t>55;59;47.17989N</t>
  </si>
  <si>
    <t>7;30;53.29370E</t>
  </si>
  <si>
    <t>55;59;47.19234N</t>
  </si>
  <si>
    <t>7;30;54.70359E</t>
  </si>
  <si>
    <t>55;59;46.93494N</t>
  </si>
  <si>
    <t>7;30;52.69273E</t>
  </si>
  <si>
    <t>55;59;47.00767N</t>
  </si>
  <si>
    <t>7;30;54.19665E</t>
  </si>
  <si>
    <t>1403_OI104287_SE_CPT_245_P41_20230708022804 - 0001.db</t>
  </si>
  <si>
    <t>230708022745.SBD</t>
  </si>
  <si>
    <t>OI104287_SEROV1_ET2200SSS_CPT_245_P41.001.jsf</t>
  </si>
  <si>
    <t>004417_20230708_02.27_OI104287SEROV1SPRINTNAV500.bin</t>
  </si>
  <si>
    <t>55;59;52.72671N</t>
  </si>
  <si>
    <t>7;30;52.49501E</t>
  </si>
  <si>
    <t>55;59;52.81904N</t>
  </si>
  <si>
    <t>7;30;53.97366E</t>
  </si>
  <si>
    <t>55;59;53.08069N</t>
  </si>
  <si>
    <t>7;30;51.99414E</t>
  </si>
  <si>
    <t>55;59;53.02378N</t>
  </si>
  <si>
    <t>7;30;53.45042E</t>
  </si>
  <si>
    <t>1404_OI104287_SE_CPT_245_P50_20230708023551 - 0001.db</t>
  </si>
  <si>
    <t>230708023538.SBD</t>
  </si>
  <si>
    <t>OI104287_SEROV1_ET2200SSS_CPT_245_P50.001.jsf</t>
  </si>
  <si>
    <t>55;59;47.17904N</t>
  </si>
  <si>
    <t>7;30;52.24359E</t>
  </si>
  <si>
    <t>55;59;47.19762N</t>
  </si>
  <si>
    <t>7;30;53.66768E</t>
  </si>
  <si>
    <t>Transit to BH_022, ROV latched</t>
  </si>
  <si>
    <t>55;59;50.01961N</t>
  </si>
  <si>
    <t>7;30;50.06125E</t>
  </si>
  <si>
    <t>55;59;50.07268N</t>
  </si>
  <si>
    <t>7;30;50.70180E</t>
  </si>
  <si>
    <t>56;00;45.99430N</t>
  </si>
  <si>
    <t>7;30;18.28758E</t>
  </si>
  <si>
    <t>56;00;45.92165N</t>
  </si>
  <si>
    <t>7;30;18.92044E</t>
  </si>
  <si>
    <t>56;00;46.02641N</t>
  </si>
  <si>
    <t>7;30;18.34922E</t>
  </si>
  <si>
    <t>56;00;45.94820N</t>
  </si>
  <si>
    <t>7;30;18.98199E</t>
  </si>
  <si>
    <t>OI104287_SE_SVX2_SVP_20230708_0304_560076N_0073030E_107</t>
  </si>
  <si>
    <t>56;00;46.02367N</t>
  </si>
  <si>
    <t>7;30;18.36941E</t>
  </si>
  <si>
    <t>56;00;45.83142N</t>
  </si>
  <si>
    <t>7;30;19.62140E</t>
  </si>
  <si>
    <t>SVP_107</t>
  </si>
  <si>
    <t>56;00;47.25735N</t>
  </si>
  <si>
    <t>7;30;18.25856E</t>
  </si>
  <si>
    <t>56;00;47.28917N</t>
  </si>
  <si>
    <t>7;30;19.79309E</t>
  </si>
  <si>
    <t>1405_OI104287_SE_BH_022_S72_20230708031135 - 0001.db</t>
  </si>
  <si>
    <t>230708031117.SBD</t>
  </si>
  <si>
    <t>OI104287_SEROV1_ET2200SSS_BH_022_S72.001.jsf</t>
  </si>
  <si>
    <t>004419_20230708_02.57_OI104287SEROV1SPRINTNAV500.bin</t>
  </si>
  <si>
    <t>56;00;54.61178N</t>
  </si>
  <si>
    <t>7;30;18.08786E</t>
  </si>
  <si>
    <t>56;00;54.70298N</t>
  </si>
  <si>
    <t>7;30;19.50794E</t>
  </si>
  <si>
    <t>004420_20230708_03.12_OI104287SEROV1SPRINTNAV500.bin</t>
  </si>
  <si>
    <t>56;00;54.55849N</t>
  </si>
  <si>
    <t>7;30;17.53004E</t>
  </si>
  <si>
    <t>56;00;54.81704N</t>
  </si>
  <si>
    <t>7;30;19.01096E</t>
  </si>
  <si>
    <t>1406_OI104287_SE_BH_022_S63_20230708032103 - 0001.db</t>
  </si>
  <si>
    <t>230708032058.SBD</t>
  </si>
  <si>
    <t>OI104287_SEROV1_ET2200SSS_BH_022_S63.001.jsf</t>
  </si>
  <si>
    <t>56;00;47.24572N</t>
  </si>
  <si>
    <t>7;30;17.76298E</t>
  </si>
  <si>
    <t>56;00;47.41500N</t>
  </si>
  <si>
    <t>7;30;19.28193E</t>
  </si>
  <si>
    <t>56;00;47.12408N</t>
  </si>
  <si>
    <t>7;30;17.24170E</t>
  </si>
  <si>
    <t>56;00;47.22430N</t>
  </si>
  <si>
    <t>7;30;18.76715E</t>
  </si>
  <si>
    <t>1407_OI104287_SE_BH_022_S54_20230708033010 - 0001.db</t>
  </si>
  <si>
    <t>230708032959.SBD</t>
  </si>
  <si>
    <t>OI104287_SEROV1_ET2200SSS_BH_022_S54.001.jsf</t>
  </si>
  <si>
    <t>004421_20230708_03.27_OI104287SEROV1SPRINTNAV500.bin</t>
  </si>
  <si>
    <t>56;00;54.57782N</t>
  </si>
  <si>
    <t>7;30;17.04215E</t>
  </si>
  <si>
    <t>56;00;54.64188N</t>
  </si>
  <si>
    <t>7;30;18.48018E</t>
  </si>
  <si>
    <t>56;00;54.50681N</t>
  </si>
  <si>
    <t>7;30;16.41551E</t>
  </si>
  <si>
    <t>56;00;54.83228N</t>
  </si>
  <si>
    <t>7;30;17.97174E</t>
  </si>
  <si>
    <t>1408_OI104287_SE_BH_022_S45_20230708033940 - 0001.db</t>
  </si>
  <si>
    <t>230708033920.SBD</t>
  </si>
  <si>
    <t>OI104287_SEROV1_ET2200SSS_BH_022_S45.001.jsf</t>
  </si>
  <si>
    <t>56;00;47.17847N</t>
  </si>
  <si>
    <t>7;30;16.64089E</t>
  </si>
  <si>
    <t>56;00;47.43235N</t>
  </si>
  <si>
    <t>7;30;18.24060E</t>
  </si>
  <si>
    <t>004422_20230708_03.42_OI104287SEROV1SPRINTNAV500.bin</t>
  </si>
  <si>
    <t>56;00;47.07259N</t>
  </si>
  <si>
    <t>7;30;16.14863E</t>
  </si>
  <si>
    <t>56;00;47.23410N</t>
  </si>
  <si>
    <t>7;30;17.72913E</t>
  </si>
  <si>
    <t>1409_OI104287_SE_BH_022_S36_20230708034935 - 0001.db</t>
  </si>
  <si>
    <t>230708034916.SBD</t>
  </si>
  <si>
    <t>OI104287_SEROV1_ET2200SSS_BH_022_S36.001.jsf</t>
  </si>
  <si>
    <t>56;00;54.75985N</t>
  </si>
  <si>
    <t>7;30;15.94495E</t>
  </si>
  <si>
    <t>56;00;54.64776N</t>
  </si>
  <si>
    <t>7;30;17.43825E</t>
  </si>
  <si>
    <t>56;00;54.76532N</t>
  </si>
  <si>
    <t>7;30;15.39717E</t>
  </si>
  <si>
    <t>56;00;54.85326N</t>
  </si>
  <si>
    <t>7;30;16.92015E</t>
  </si>
  <si>
    <t>1410_OI104287_SE_BH_022_S27_20230708035936 - 0001.db</t>
  </si>
  <si>
    <t>230708035910.SBD</t>
  </si>
  <si>
    <t>OI104287_SEROV1_ET2200SSS_BH_022_S27.001.jsf</t>
  </si>
  <si>
    <t>004423_20230708_03.57_OI104287SEROV1SPRINTNAV500.bin</t>
  </si>
  <si>
    <t>56;00;47.04655N</t>
  </si>
  <si>
    <t>7;30;15.67802E</t>
  </si>
  <si>
    <t>56;00;47.13226N</t>
  </si>
  <si>
    <t>7;30;17.21556E</t>
  </si>
  <si>
    <t>56;00;47.32529N</t>
  </si>
  <si>
    <t>7;30;15.09512E</t>
  </si>
  <si>
    <t>56;00;47.11914N</t>
  </si>
  <si>
    <t>7;30;16.68840E</t>
  </si>
  <si>
    <t>1411_OI104287_SE_BH_022_S18_20230708040925 - 0001.db</t>
  </si>
  <si>
    <t>230708040854.SBD</t>
  </si>
  <si>
    <t>OI104287_SEROV1_ET2200SSS_BH_022_S18.001.jsf</t>
  </si>
  <si>
    <t>56;00;54.76210N</t>
  </si>
  <si>
    <t>7;30;14.90116E</t>
  </si>
  <si>
    <t>56;00;54.64671N</t>
  </si>
  <si>
    <t>7;30;16.39782E</t>
  </si>
  <si>
    <t>004424_20230708_04.12_OI104287SEROV1SPRINTNAV500.bin</t>
  </si>
  <si>
    <t>56;00;54.66018N</t>
  </si>
  <si>
    <t>7;30;14.36661E</t>
  </si>
  <si>
    <t>56;00;54.84586N</t>
  </si>
  <si>
    <t>7;30;15.87730E</t>
  </si>
  <si>
    <t>1412_OI104287_SE_BH_022_S09_20230708041900 - 0001.db</t>
  </si>
  <si>
    <t>230708041831.SBD</t>
  </si>
  <si>
    <t>OI104287_SEROV1_ET2200SSS_BH_022_S09.001.jsf</t>
  </si>
  <si>
    <t>56;00;47.15013N</t>
  </si>
  <si>
    <t>7;30;14.62400E</t>
  </si>
  <si>
    <t>56;00;47.30924N</t>
  </si>
  <si>
    <t>7;30;16.16245E</t>
  </si>
  <si>
    <t>56;00;47.20990N</t>
  </si>
  <si>
    <t>7;30;14.10950E</t>
  </si>
  <si>
    <t>56;00;47.06060N</t>
  </si>
  <si>
    <t>7;30;15.65009E</t>
  </si>
  <si>
    <t>1413_OI104287_SE_BH_022_C00_20230708042814 - 0001.db</t>
  </si>
  <si>
    <t>230708042743.SBD</t>
  </si>
  <si>
    <t>OI104287_SEROV1_ET2200SSS_BH_022_C00.001.jsf</t>
  </si>
  <si>
    <t>004425_20230708_04.27_OI104287SEROV1SPRINTNAV500.bin</t>
  </si>
  <si>
    <t>56;00;54.68456N</t>
  </si>
  <si>
    <t>7;30;13.90930E</t>
  </si>
  <si>
    <t>56;00;54.64248N</t>
  </si>
  <si>
    <t>7;30;15.35679E</t>
  </si>
  <si>
    <t>56;00;54.74259N</t>
  </si>
  <si>
    <t>7;30;13.38263E</t>
  </si>
  <si>
    <t>56;00;54.83062N</t>
  </si>
  <si>
    <t>7;30;14.84381E</t>
  </si>
  <si>
    <t>1414_OI104287_SE_BH_022_P09_20230708043740 - 0001.db</t>
  </si>
  <si>
    <t>230708043713.SBD</t>
  </si>
  <si>
    <t>OI104287_SEROV1_ET2200SSS_BH_022_P09.001.jsf</t>
  </si>
  <si>
    <t>56;00;47.25152N</t>
  </si>
  <si>
    <t>7;30;13.57724E</t>
  </si>
  <si>
    <t>56;00;47.30019N</t>
  </si>
  <si>
    <t>7;30;15.12866E</t>
  </si>
  <si>
    <t>004426_20230708_04.42_OI104287SEROV1SPRINTNAV500.bin</t>
  </si>
  <si>
    <t>56;00;47.11031N</t>
  </si>
  <si>
    <t>7;30;13.07665E</t>
  </si>
  <si>
    <t>56;00;47.06271N</t>
  </si>
  <si>
    <t>7;30;14.60875E</t>
  </si>
  <si>
    <t>1415_OI104287_SE_BH_022_P18_20230708044640 - 0001.db</t>
  </si>
  <si>
    <t>230708044559.SBD</t>
  </si>
  <si>
    <t>OI104287_SEROV1_ET2200SSS_BH_022_P18.001.jsf</t>
  </si>
  <si>
    <t>56;00;54.57761N</t>
  </si>
  <si>
    <t>7;30;12.89638E</t>
  </si>
  <si>
    <t>56;00;54.64580N</t>
  </si>
  <si>
    <t>7;30;14.32179E</t>
  </si>
  <si>
    <t>56;00;54.78493N</t>
  </si>
  <si>
    <t>7;30;12.31294E</t>
  </si>
  <si>
    <t>56;00;54.82730N</t>
  </si>
  <si>
    <t>7;30;13.79313E</t>
  </si>
  <si>
    <t>1416_OI104287_SE_BH_022_P27_20230708045637 - 0001.db</t>
  </si>
  <si>
    <t>230708045602.SBD</t>
  </si>
  <si>
    <t>OI104287_SEROV1_ET2200SSS_BH_022_P27.001.jsf</t>
  </si>
  <si>
    <t>56;00;47.33107N</t>
  </si>
  <si>
    <t>7;30;12.54708E</t>
  </si>
  <si>
    <t>56;00;47.32719N</t>
  </si>
  <si>
    <t>7;30;14.07436E</t>
  </si>
  <si>
    <t>004427_20230708_04.57_OI104287SEROV1SPRINTNAV500.bin</t>
  </si>
  <si>
    <t>56;00;47.09750N</t>
  </si>
  <si>
    <t>7;30;11.97532E</t>
  </si>
  <si>
    <t>56;00;46.99542N</t>
  </si>
  <si>
    <t>7;30;13.58100E</t>
  </si>
  <si>
    <t>1417_OI104287_SE_BH_022_P36_20230708050601 - 0001.db</t>
  </si>
  <si>
    <t>230708050538.SBD</t>
  </si>
  <si>
    <t>OI104287_SEROV1_ET2200SSS_BH_022_P36.001.jsf</t>
  </si>
  <si>
    <t>56;00;54.60824N</t>
  </si>
  <si>
    <t>7;30;11.79712E</t>
  </si>
  <si>
    <t>56;00;54.62589N</t>
  </si>
  <si>
    <t>7;30;13.28045E</t>
  </si>
  <si>
    <t>56;00;54.76499N</t>
  </si>
  <si>
    <t>7;30;11.27704E</t>
  </si>
  <si>
    <t>56;00;54.86940N</t>
  </si>
  <si>
    <t>7;30;12.77563E</t>
  </si>
  <si>
    <t>1418_OI104287_SE_BH_022_P45_20230708051542 - 0001.db</t>
  </si>
  <si>
    <t>230708051458.SBD</t>
  </si>
  <si>
    <t>OI104287_SEROV1_ET2200SSS_BH_022_P45.001.jsf</t>
  </si>
  <si>
    <t>004428_20230708_05.12_OI104287SEROV1SPRINTNAV500.bin</t>
  </si>
  <si>
    <t>56;00;47.14001N</t>
  </si>
  <si>
    <t>7;30;11.50886E</t>
  </si>
  <si>
    <t>56;00;47.20499N</t>
  </si>
  <si>
    <t>7;30;13.05082E</t>
  </si>
  <si>
    <t>56;00;47.22803N</t>
  </si>
  <si>
    <t>7;30;10.95195E</t>
  </si>
  <si>
    <t>56;00;47.02740N</t>
  </si>
  <si>
    <t>7;30;12.53121E</t>
  </si>
  <si>
    <t>1419_OI104287_SE_BH_022_P54_20230708052512 - 0001.db</t>
  </si>
  <si>
    <t>230708052439.SBD</t>
  </si>
  <si>
    <t>OI104287_SEROV1_ET2200SSS_BH_022_P54.001.jsf</t>
  </si>
  <si>
    <t>56;00;54.70380N</t>
  </si>
  <si>
    <t>7;30;10.74963E</t>
  </si>
  <si>
    <t>56;00;54.64444N</t>
  </si>
  <si>
    <t>7;30;12.24335E</t>
  </si>
  <si>
    <t>004429_20230708_05.27_OI104287SEROV1SPRINTNAV500.bin</t>
  </si>
  <si>
    <t>56;00;54.80406N</t>
  </si>
  <si>
    <t>7;30;10.24733E</t>
  </si>
  <si>
    <t>56;00;54.84737N</t>
  </si>
  <si>
    <t>7;30;11.71649E</t>
  </si>
  <si>
    <t>1420_OI104287_SE_BH_022_P63_20230708053417 - 0001.db</t>
  </si>
  <si>
    <t>230708053337.SBD</t>
  </si>
  <si>
    <t>OI104287_SEROV1_ET2200SSS_BH_022_P63.001.jsf</t>
  </si>
  <si>
    <t>56;00;47.27086N</t>
  </si>
  <si>
    <t>7;30;10.47116E</t>
  </si>
  <si>
    <t>56;00;47.27031N</t>
  </si>
  <si>
    <t>7;30;12.00104E</t>
  </si>
  <si>
    <t>56;00;47.23617N</t>
  </si>
  <si>
    <t>7;30;09.90108E</t>
  </si>
  <si>
    <t>56;00;47.05441N</t>
  </si>
  <si>
    <t>7;30;11.49501E</t>
  </si>
  <si>
    <t>1421_OI104287_SE_BH_022_P72_20230708054331 - 0001.db</t>
  </si>
  <si>
    <t>230708054312.SBD</t>
  </si>
  <si>
    <t>OI104287_SEROV1_ET2200SSS_BH_022_P72.001.jsf</t>
  </si>
  <si>
    <t>004430_20230708_05.42_OI104287SEROV1SPRINTNAV500.bin</t>
  </si>
  <si>
    <t>56;00;54.69348N</t>
  </si>
  <si>
    <t>7;30;09.71995E</t>
  </si>
  <si>
    <t>56;00;54.62815N</t>
  </si>
  <si>
    <t>7;30;11.20925E</t>
  </si>
  <si>
    <t>WROV in latch, transit to CPT_036</t>
  </si>
  <si>
    <t>Vessel in postion</t>
  </si>
  <si>
    <t>56;01;56.99101N</t>
  </si>
  <si>
    <t>7;30;46.23792E</t>
  </si>
  <si>
    <t>56;01;56.90271N</t>
  </si>
  <si>
    <t>7;30;47.43326E</t>
  </si>
  <si>
    <t>56;01;56.99113N</t>
  </si>
  <si>
    <t>56;01;56.99135N</t>
  </si>
  <si>
    <t>7;30;46.25523E</t>
  </si>
  <si>
    <t>56;01;56.90980N</t>
  </si>
  <si>
    <t>7;30;47.55426E</t>
  </si>
  <si>
    <t>OI104287_SE_SVX2_SVP_20230708_0612_560195N_0073076E_108</t>
  </si>
  <si>
    <t>56;01;56.99109N</t>
  </si>
  <si>
    <t>7;30;46.28410E</t>
  </si>
  <si>
    <t>56;01;56.96562N</t>
  </si>
  <si>
    <t>7;30;47.79204E</t>
  </si>
  <si>
    <t>SVP_108</t>
  </si>
  <si>
    <t>56;01;58.23903N</t>
  </si>
  <si>
    <t>7;30;46.16978E</t>
  </si>
  <si>
    <t>56;01;58.49956N</t>
  </si>
  <si>
    <t>7;30;47.73289E</t>
  </si>
  <si>
    <t>1422_OI104287_SE_CPT_036_S50_20230708062039 - 0001.db</t>
  </si>
  <si>
    <t>230708062001.SBD</t>
  </si>
  <si>
    <t>OI104287_SEROV1_ET2200SSS_CPT_036_S50.001.jsf</t>
  </si>
  <si>
    <t>004432_20230708_06.12_OI104287SEROV1SPRINTNAV500.bin</t>
  </si>
  <si>
    <t>56;02;04.49516N</t>
  </si>
  <si>
    <t>7;30;45.98607E</t>
  </si>
  <si>
    <t>56;02;04.40734N</t>
  </si>
  <si>
    <t>7;30;47.50507E</t>
  </si>
  <si>
    <t>56;02;04.66513N</t>
  </si>
  <si>
    <t>7;30;45.48174E</t>
  </si>
  <si>
    <t>56;02;04.59277N</t>
  </si>
  <si>
    <t>7;30;46.98426E</t>
  </si>
  <si>
    <t>1423_OI104287_SE_CPT_036_S41_20230708062837 - 0001.db</t>
  </si>
  <si>
    <t>230708062818.SBD</t>
  </si>
  <si>
    <t>OI104287_SEROV1_ET2200SSS_CPT_036_S41.001.jsf</t>
  </si>
  <si>
    <t>004433_20230708_06.27_OI104287SEROV1SPRINTNAV500.bin</t>
  </si>
  <si>
    <t>56;01;58.70086N</t>
  </si>
  <si>
    <t>7;30;45.67606E</t>
  </si>
  <si>
    <t>56;01;58.71425N</t>
  </si>
  <si>
    <t>7;30;47.20483E</t>
  </si>
  <si>
    <t>56;01;58.66941N</t>
  </si>
  <si>
    <t>7;30;45.14344E</t>
  </si>
  <si>
    <t>56;01;58.52385N</t>
  </si>
  <si>
    <t>7;30;46.69337E</t>
  </si>
  <si>
    <t>1424_OI104287_SE_CPT_036_S32_20230708063617 - 0001.db</t>
  </si>
  <si>
    <t>230708063531.SBD</t>
  </si>
  <si>
    <t>OI104287_SEROV1_ET2200SSS_CPT_036_S32.001.jsf</t>
  </si>
  <si>
    <t>56;02;04.52982N</t>
  </si>
  <si>
    <t>7;30;44.96075E</t>
  </si>
  <si>
    <t>56;02;04.40402N</t>
  </si>
  <si>
    <t>7;30;46.46645E</t>
  </si>
  <si>
    <t>56;02;04.65183N</t>
  </si>
  <si>
    <t>7;30;44.44506E</t>
  </si>
  <si>
    <t>56;02;04.65236N</t>
  </si>
  <si>
    <t>7;30;45.94232E</t>
  </si>
  <si>
    <t>1425_OI104287_SE_CPT_036_S23_20230708064355 - 0001.db</t>
  </si>
  <si>
    <t>230708064315.SBD</t>
  </si>
  <si>
    <t>OI104287_SEROV1_ET2200SSS_CPT_036_S23.001.jsf</t>
  </si>
  <si>
    <t>004434_20230708_06.42_OI104287SEROV1SPRINTNAV500.bin</t>
  </si>
  <si>
    <t>56;01;58.69802N</t>
  </si>
  <si>
    <t>7;30;44.64743E</t>
  </si>
  <si>
    <t>56;01;58.70460N</t>
  </si>
  <si>
    <t>7;30;46.16441E</t>
  </si>
  <si>
    <t>56;01;58.69046N</t>
  </si>
  <si>
    <t>7;30;44.08221E</t>
  </si>
  <si>
    <t>56;01;58.50756N</t>
  </si>
  <si>
    <t>7;30;45.65053E</t>
  </si>
  <si>
    <t>1426_OI104287_SE_CPT_036_S14_20230708065212 - 0001.db</t>
  </si>
  <si>
    <t>230708065012.SBD</t>
  </si>
  <si>
    <t>OI104287_SEROV1_ET2200SSS_CPT_036_S14.001.jsf</t>
  </si>
  <si>
    <t>56;02;04.64209N</t>
  </si>
  <si>
    <t>7;30;43.90956E</t>
  </si>
  <si>
    <t>56;02;04.43450N</t>
  </si>
  <si>
    <t>7;30;45.42422E</t>
  </si>
  <si>
    <t>56;02;04.48563N</t>
  </si>
  <si>
    <t>7;30;43.41732E</t>
  </si>
  <si>
    <t>56;02;04.61736N</t>
  </si>
  <si>
    <t>7;30;44.90370E</t>
  </si>
  <si>
    <t>1427_OI104287_SE_CPT_036_S05_20230708070009 - 0001.db</t>
  </si>
  <si>
    <t>230708065942.SBD</t>
  </si>
  <si>
    <t>OI104287_SEROV1_ET2200SSS_CPT_036_S05.001.jsf</t>
  </si>
  <si>
    <t>004435_20230708_06.57_OI104287SEROV1SPRINTNAV500.bin</t>
  </si>
  <si>
    <t>56;01;58.62664N</t>
  </si>
  <si>
    <t>7;30;43.61131E</t>
  </si>
  <si>
    <t>56;01;58.70958N</t>
  </si>
  <si>
    <t>7;30;45.12488E</t>
  </si>
  <si>
    <t>56;01;58.72085N</t>
  </si>
  <si>
    <t>7;30;43.07817E</t>
  </si>
  <si>
    <t>56;01;58.53713N</t>
  </si>
  <si>
    <t>7;30;44.60648E</t>
  </si>
  <si>
    <t>1428_OI104287_SE_CPT_036_P05_20230708070905 - 0001.db</t>
  </si>
  <si>
    <t>230708070835.SBD</t>
  </si>
  <si>
    <t>OI104287_SEROV1_ET2200SSS_CPT_036_P05.001.jsf</t>
  </si>
  <si>
    <t>56;02;04.51506N</t>
  </si>
  <si>
    <t>7;30;42.87708E</t>
  </si>
  <si>
    <t>56;02;04.40704N</t>
  </si>
  <si>
    <t>7;30;44.38379E</t>
  </si>
  <si>
    <t>004436_20230708_07.12_OI104287SEROV1SPRINTNAV500.bin</t>
  </si>
  <si>
    <t>56;02;04.33178N</t>
  </si>
  <si>
    <t>7;30;42.38536E</t>
  </si>
  <si>
    <t>56;02;04.40614N</t>
  </si>
  <si>
    <t>7;30;43.86599E</t>
  </si>
  <si>
    <t>1429_OI104287_SE_CPT_036_P14_20230708071712 - 0001.db</t>
  </si>
  <si>
    <t>230708071646.SBD</t>
  </si>
  <si>
    <t>OI104287_SEROV1_ET2200SSS_CPT_036_P14.001.jsf</t>
  </si>
  <si>
    <t>56;01;58.68123N</t>
  </si>
  <si>
    <t>7;30;42.57409E</t>
  </si>
  <si>
    <t>56;01;58.72391N</t>
  </si>
  <si>
    <t>7;30;44.08144E</t>
  </si>
  <si>
    <t xml:space="preserve">Abort BH_090, MMO BH20 buoy in north east corner closer to the box than the given position. Current is pushing the buoy to the south. Return to box in daylight with different direction of the current </t>
  </si>
  <si>
    <t>56;01;58.62283N</t>
  </si>
  <si>
    <t>7;30;42.01975E</t>
  </si>
  <si>
    <t>56;01;58.66205N</t>
  </si>
  <si>
    <t>7;30;43.55851E</t>
  </si>
  <si>
    <t>1430_OI104287_SE_CPT_036_P23_20230708072514 - 0001.db</t>
  </si>
  <si>
    <t>230708072442.SBD</t>
  </si>
  <si>
    <t>OI104287_SEROV1_ET2200SSS_CPT_036_P23.001.jsf</t>
  </si>
  <si>
    <t>56;02;04.40205N</t>
  </si>
  <si>
    <t>7;30;41.84039E</t>
  </si>
  <si>
    <t>56;02;04.38879N</t>
  </si>
  <si>
    <t>7;30;43.34034E</t>
  </si>
  <si>
    <t>004437_20230708_07.27_OI104287SEROV1SPRINTNAV500.bin</t>
  </si>
  <si>
    <t>56;02;04.70034N</t>
  </si>
  <si>
    <t>7;30;41.32199E</t>
  </si>
  <si>
    <t>56;02;04.60061N</t>
  </si>
  <si>
    <t>7;30;42.82616E</t>
  </si>
  <si>
    <t>1431_OI104287_SE_CPT_036_P32_20230708073302 - 0001.db</t>
  </si>
  <si>
    <t>230708073242.SBD</t>
  </si>
  <si>
    <t>OI104287_SEROV1_ET2200SSS_CPT_036_P32.001.jsf</t>
  </si>
  <si>
    <t>56;01;58.81351N</t>
  </si>
  <si>
    <t>7;30;41.53646E</t>
  </si>
  <si>
    <t>56;01;58.72572N</t>
  </si>
  <si>
    <t>7;30;43.04644E</t>
  </si>
  <si>
    <t>56;01;58.66417N</t>
  </si>
  <si>
    <t>7;30;40.97598E</t>
  </si>
  <si>
    <t>56;01;58.54060N</t>
  </si>
  <si>
    <t>7;30;42.51596E</t>
  </si>
  <si>
    <t>1432_OI104287_SE_CPT_036_P41_20230708074116 - 0001.db</t>
  </si>
  <si>
    <t>230708074042.SBD</t>
  </si>
  <si>
    <t>OI104287_SEROV1_ET2200SSS_CPT_036_P41.001.jsf</t>
  </si>
  <si>
    <t>56;02;04.51769N</t>
  </si>
  <si>
    <t>7;30;40.80502E</t>
  </si>
  <si>
    <t>56;02;04.37973N</t>
  </si>
  <si>
    <t>7;30;42.30444E</t>
  </si>
  <si>
    <t>004438_20230708_07.42_OI104287SEROV1SPRINTNAV500.bin</t>
  </si>
  <si>
    <t>56;02;04.45107N</t>
  </si>
  <si>
    <t>7;30;40.28738E</t>
  </si>
  <si>
    <t>56;02;04.54992N</t>
  </si>
  <si>
    <t>7;30;41.78030E</t>
  </si>
  <si>
    <t>1433_OI104287_SE_CPT_036_P50_20230708074928 - 0001.db</t>
  </si>
  <si>
    <t>230708074909.SBD</t>
  </si>
  <si>
    <t>OI104287_SEROV1_ET2200SSS_CPT_036_P50.001.jsf</t>
  </si>
  <si>
    <t>56;01;58.68413N</t>
  </si>
  <si>
    <t>7;30;40.49585E</t>
  </si>
  <si>
    <t>56;01;58.74880N</t>
  </si>
  <si>
    <t>7;30;41.99937E</t>
  </si>
  <si>
    <t>WROV in latch, transit to BH_109</t>
  </si>
  <si>
    <t>56;01;57.53570N</t>
  </si>
  <si>
    <t>7;30;40.50787E</t>
  </si>
  <si>
    <t>56;01;57.41900N</t>
  </si>
  <si>
    <t>7;30;41.19129E</t>
  </si>
  <si>
    <t>56;03;10.77072N</t>
  </si>
  <si>
    <t>7;31;44.82218E</t>
  </si>
  <si>
    <t>56;03;10.71975N</t>
  </si>
  <si>
    <t>7;31;45.48273E</t>
  </si>
  <si>
    <t>56;03;10.82736N</t>
  </si>
  <si>
    <t>7;31;44.85321E</t>
  </si>
  <si>
    <t>56;03;10.76124N</t>
  </si>
  <si>
    <t>7;31;45.45708E</t>
  </si>
  <si>
    <t>OI104287_SE_SVX2_SVP_20230708_0818_560318N_0073174E_109</t>
  </si>
  <si>
    <t>56;03;10.82273N</t>
  </si>
  <si>
    <t>7;31;44.84492E</t>
  </si>
  <si>
    <t>56;03;10.72563N</t>
  </si>
  <si>
    <t>7;31;45.62184E</t>
  </si>
  <si>
    <t>SVP_109</t>
  </si>
  <si>
    <t>56;03;12.12882N</t>
  </si>
  <si>
    <t>7;31;44.93092E</t>
  </si>
  <si>
    <t>56;03;11.91512N</t>
  </si>
  <si>
    <t>7;31;46.45044E</t>
  </si>
  <si>
    <t>1434_OI104287_SE_BH_109_S72_20230708082427 - 0001.db</t>
  </si>
  <si>
    <t>230708082358.SBD</t>
  </si>
  <si>
    <t>OI104287_SEROV1_ET2200SSS_BH_109_S72.001.jsf</t>
  </si>
  <si>
    <t>004440_20230708_08.12_OI104287SEROV1SPRINTNAV500.bin</t>
  </si>
  <si>
    <t>56;03;19.44140N</t>
  </si>
  <si>
    <t>7;31;44.69070E</t>
  </si>
  <si>
    <t>56;03;19.42821N</t>
  </si>
  <si>
    <t>7;31;46.17524E</t>
  </si>
  <si>
    <t>004441_20230708_08.27_OI104287SEROV1SPRINTNAV500.bin</t>
  </si>
  <si>
    <t>56;03;19.48481N</t>
  </si>
  <si>
    <t>7;31;44.20028E</t>
  </si>
  <si>
    <t>56;03;19.55887N</t>
  </si>
  <si>
    <t>7;31;45.65533E</t>
  </si>
  <si>
    <t>1435_OI104287_SE_BH_109_S63_20230708083308 - 0001.db</t>
  </si>
  <si>
    <t>230708083237.SBD</t>
  </si>
  <si>
    <t>OI104287_SEROV1_ET2200SSS_BH_109_S63.001.jsf</t>
  </si>
  <si>
    <t>56;03;12.06502N</t>
  </si>
  <si>
    <t>7;31;44.45591E</t>
  </si>
  <si>
    <t>56;03;12.08275N</t>
  </si>
  <si>
    <t>7;31;45.93264E</t>
  </si>
  <si>
    <t>56;03;11.96966N</t>
  </si>
  <si>
    <t>7;31;43.90509E</t>
  </si>
  <si>
    <t>56;03;11.90924N</t>
  </si>
  <si>
    <t>7;31;45.41393E</t>
  </si>
  <si>
    <t>1436_OI104287_SE_BH_109_S54_20230708084148 - 0001.db</t>
  </si>
  <si>
    <t>230708084114.SBD</t>
  </si>
  <si>
    <t>OI104287_SEROV1_ET2200SSS_BH_109_S54.001.jsf</t>
  </si>
  <si>
    <t>56;03;19.77229N</t>
  </si>
  <si>
    <t>7;31;43.62805E</t>
  </si>
  <si>
    <t>56;03;19.83421N</t>
  </si>
  <si>
    <t>7;31;45.11822E</t>
  </si>
  <si>
    <t>004442_20230708_08.42_OI104287SEROV1SPRINTNAV500.bin</t>
  </si>
  <si>
    <t>56;03;19.47187N</t>
  </si>
  <si>
    <t>7;31;43.16501E</t>
  </si>
  <si>
    <t>56;03;19.54710N</t>
  </si>
  <si>
    <t>7;31;44.62003E</t>
  </si>
  <si>
    <t>1437_OI104287_SE_BH_109_S45_20230708085036 - 0001.db</t>
  </si>
  <si>
    <t>230708084951.SBD</t>
  </si>
  <si>
    <t>OI104287_SEROV1_ET2200SSS_BH_109_S45.001.jsf</t>
  </si>
  <si>
    <t>56;03;12.07374N</t>
  </si>
  <si>
    <t>7;31;43.40985E</t>
  </si>
  <si>
    <t>56;03;12.09195N</t>
  </si>
  <si>
    <t>7;31;44.89734E</t>
  </si>
  <si>
    <t>56;03;11.94375N</t>
  </si>
  <si>
    <t>7;31;42.86788E</t>
  </si>
  <si>
    <t>56;03;11.88993N</t>
  </si>
  <si>
    <t>7;31;44.37743E</t>
  </si>
  <si>
    <t>1438_OI104287_SE_BH_109_S36_20230708085916 - 0001.db</t>
  </si>
  <si>
    <t>230708085856.SBD</t>
  </si>
  <si>
    <t>OI104287_SEROV1_ET2200SSS_BH_109_S36.001.jsf</t>
  </si>
  <si>
    <t>004443_20230708_08.57_OI104287SEROV1SPRINTNAV500.bin</t>
  </si>
  <si>
    <t>56;03;19.40293N</t>
  </si>
  <si>
    <t>7;31;42.60920E</t>
  </si>
  <si>
    <t>56;03;19.35624N</t>
  </si>
  <si>
    <t>7;31;44.09982E</t>
  </si>
  <si>
    <t>56;03;19.51593N</t>
  </si>
  <si>
    <t>7;31;42.11669E</t>
  </si>
  <si>
    <t>56;03;19.45325N</t>
  </si>
  <si>
    <t>7;31;43.57598E</t>
  </si>
  <si>
    <t>1439_OI104287_SE_BH_109_S27_20230708090825 - 0001.db</t>
  </si>
  <si>
    <t>230708090803.SBD</t>
  </si>
  <si>
    <t>OI104287_SEROV1_ET2200SSS_BH_109_S27.001.jsf</t>
  </si>
  <si>
    <t>56;03;12.10895N</t>
  </si>
  <si>
    <t>7;31;42.36935E</t>
  </si>
  <si>
    <t>56;03;12.11096N</t>
  </si>
  <si>
    <t>7;31;43.85359E</t>
  </si>
  <si>
    <t>004444_20230708_09.12_OI104287SEROV1SPRINTNAV500.bin</t>
  </si>
  <si>
    <t>56;03;11.96603N</t>
  </si>
  <si>
    <t>7;31;41.86965E</t>
  </si>
  <si>
    <t>56;03;11.86564N</t>
  </si>
  <si>
    <t>7;31;43.34152E</t>
  </si>
  <si>
    <t>1440_OI104287_SE_BH_109_S18_20230708091716 - 0001.db</t>
  </si>
  <si>
    <t>230708091700.SBD</t>
  </si>
  <si>
    <t>OI104287_SEROV1_ET2200SSS_BH_109_S18.001.jsf</t>
  </si>
  <si>
    <t>56;03;19.58492N</t>
  </si>
  <si>
    <t>7;31;41.55597E</t>
  </si>
  <si>
    <t>56;03;19.47287N</t>
  </si>
  <si>
    <t>7;31;43.05637E</t>
  </si>
  <si>
    <t>56;03;19.63958N</t>
  </si>
  <si>
    <t>7;31;41.08130E</t>
  </si>
  <si>
    <t>56;03;19.57169N</t>
  </si>
  <si>
    <t>7;31;42.53525E</t>
  </si>
  <si>
    <t>1441_OI104287_SE_BH_109_S09_20230708092553 - 0001.db</t>
  </si>
  <si>
    <t>230708092526.SBD</t>
  </si>
  <si>
    <t>OI104287_SEROV1_ET2200SSS_BH_109_S09.001.jsf</t>
  </si>
  <si>
    <t>56;03;11.40223N</t>
  </si>
  <si>
    <t>7;31;41.37208E</t>
  </si>
  <si>
    <t>56;03;11.41664N</t>
  </si>
  <si>
    <t>7;31;42.83911E</t>
  </si>
  <si>
    <t>004445_20230708_09.27_OI104287SEROV1SPRINTNAV500.bin</t>
  </si>
  <si>
    <t>56;03;12.03940N</t>
  </si>
  <si>
    <t>7;31;40.86783E</t>
  </si>
  <si>
    <t>56;03;11.89551N</t>
  </si>
  <si>
    <t>7;31;42.30049E</t>
  </si>
  <si>
    <t>1442_OI104287_SE_BH_109_C00_20230708093600 - 0001.db</t>
  </si>
  <si>
    <t>230708093545.SBD</t>
  </si>
  <si>
    <t>OI104287_SEROV1_ET2200SSS_BH_109_C00.001.jsf</t>
  </si>
  <si>
    <t>56;03;19.52200N</t>
  </si>
  <si>
    <t>7;31;40.51479E</t>
  </si>
  <si>
    <t>56;03;19.26587N</t>
  </si>
  <si>
    <t>7;31;42.02017E</t>
  </si>
  <si>
    <t>56;03;19.62600N</t>
  </si>
  <si>
    <t>7;31;40.02618E</t>
  </si>
  <si>
    <t>56;03;19.50425N</t>
  </si>
  <si>
    <t>7;31;41.49724E</t>
  </si>
  <si>
    <t>1443_OI104287_SE_BH_109_P09_20230708094503 - 0001.db</t>
  </si>
  <si>
    <t>230708094431.SBD</t>
  </si>
  <si>
    <t>OI104287_SEROV1_ET2200SSS_BH_109_P09.001.jsf</t>
  </si>
  <si>
    <t>004446_20230708_09.42_OI104287SEROV1SPRINTNAV500.bin</t>
  </si>
  <si>
    <t>56;03;12.04846N</t>
  </si>
  <si>
    <t>7;31;40.29683E</t>
  </si>
  <si>
    <t>56;03;12.07822N</t>
  </si>
  <si>
    <t>7;31;41.77364E</t>
  </si>
  <si>
    <t>56;03;12.02603N</t>
  </si>
  <si>
    <t>7;31;39.78792E</t>
  </si>
  <si>
    <t>56;03;11.87047N</t>
  </si>
  <si>
    <t>7;31;41.26610E</t>
  </si>
  <si>
    <t>1444_OI104287_SE_BH_109_P18_20230708095415 - 0001.db</t>
  </si>
  <si>
    <t>230708095346.SBD</t>
  </si>
  <si>
    <t>OI104287_SEROV1_ET2200SSS_BH_109_P18.001.jsf</t>
  </si>
  <si>
    <t>56;03;19.49498N</t>
  </si>
  <si>
    <t>7;31;39.47568E</t>
  </si>
  <si>
    <t>56;03;19.29921N</t>
  </si>
  <si>
    <t>7;31;40.98155E</t>
  </si>
  <si>
    <t>004447_20230708_09.57_OI104287SEROV1SPRINTNAV500.bin</t>
  </si>
  <si>
    <t>56;03;19.76434N</t>
  </si>
  <si>
    <t>7;31;38.94604E</t>
  </si>
  <si>
    <t>56;03;19.49957N</t>
  </si>
  <si>
    <t>7;31;40.46526E</t>
  </si>
  <si>
    <t>1445_OI104287_SE_BH_109_P27_20230708100325 - 0001.db</t>
  </si>
  <si>
    <t>230708100301.SBD</t>
  </si>
  <si>
    <t>OI104287_SEROV1_ET2200SSS_BH_109_P27.001.jsf</t>
  </si>
  <si>
    <t>56;03;12.22313N</t>
  </si>
  <si>
    <t>7;31;39.20455E</t>
  </si>
  <si>
    <t>56;03;12.05182N</t>
  </si>
  <si>
    <t>7;31;40.74166E</t>
  </si>
  <si>
    <t>56;03;11.91932N</t>
  </si>
  <si>
    <t>7;31;38.66925E</t>
  </si>
  <si>
    <t>56;03;11.78628N</t>
  </si>
  <si>
    <t>7;31;40.22114E</t>
  </si>
  <si>
    <t>1446_OI104287_SE_BH_109_P36_20230708101222 - 0001.db</t>
  </si>
  <si>
    <t>230708101149.SBD</t>
  </si>
  <si>
    <t>OI104287_SEROV1_ET2200SSS_BH_109_P36.001.jsf</t>
  </si>
  <si>
    <t>56;03;19.31824N</t>
  </si>
  <si>
    <t>7;31;38.40057E</t>
  </si>
  <si>
    <t>56;03;19.30102N</t>
  </si>
  <si>
    <t>7;31;39.94233E</t>
  </si>
  <si>
    <t>004448_20230708_10.12_OI104287SEROV1SPRINTNAV500.bin</t>
  </si>
  <si>
    <t>56;03;19.54629N</t>
  </si>
  <si>
    <t>7;31;37.88149E</t>
  </si>
  <si>
    <t>56;03;19.45914N</t>
  </si>
  <si>
    <t>7;31;39.42513E</t>
  </si>
  <si>
    <t>1447_OI104287_SE_BH_109_P45_20230708102113 - 0001.db</t>
  </si>
  <si>
    <t>230708102102.SBD</t>
  </si>
  <si>
    <t>OI104287_SEROV1_ET2200SSS_BH_109_P45.001.jsf</t>
  </si>
  <si>
    <t>56;03;11.97222N</t>
  </si>
  <si>
    <t>7;31;38.16199E</t>
  </si>
  <si>
    <t>56;03;12.01229N</t>
  </si>
  <si>
    <t>7;31;39.69851E</t>
  </si>
  <si>
    <t>56;03;19.36988N</t>
  </si>
  <si>
    <t>7;31;37.41372E</t>
  </si>
  <si>
    <t>56;03;19.26210N</t>
  </si>
  <si>
    <t>7;31;38.90190E</t>
  </si>
  <si>
    <t>1450_OI104287_SE_BH_109_P72_20230708104819 - 0001.db</t>
  </si>
  <si>
    <t>230708104754.SBD</t>
  </si>
  <si>
    <t>OI104287_SEROV1_ET2200SSS_BH_109_P72.001.jsf</t>
  </si>
  <si>
    <t>004450_20230708_10.42_OI104287SEROV1SPRINTNAV500.bin</t>
  </si>
  <si>
    <t>1448_OI104287_SE_BH_109_P54_20230708103026 - 0001.db</t>
  </si>
  <si>
    <t>1449_OI104287_SE_BH_109_P63_20230708103914 - 0001.db</t>
  </si>
  <si>
    <t>230708102958.SBD</t>
  </si>
  <si>
    <t>230708103851.SBD</t>
  </si>
  <si>
    <t>OI104287_SEROV1_ET2200SSS_BH_109_P63.001.jsf</t>
  </si>
  <si>
    <t>OI104287_SEROV1_ET2200SSS_BH_109_P54.001.jsf</t>
  </si>
  <si>
    <t>004449_20230708_10.27_OI104287SEROV1SPRINTNAV500.bin</t>
  </si>
  <si>
    <t>56;03;31.55146N</t>
  </si>
  <si>
    <t>7;31;33.34645E</t>
  </si>
  <si>
    <t>56;03;31.68659N</t>
  </si>
  <si>
    <t>7;31;33.87748E</t>
  </si>
  <si>
    <t>Subsea transit to CPT_067</t>
  </si>
  <si>
    <t>56;03;44.33785N</t>
  </si>
  <si>
    <t>7;31;30.11990E</t>
  </si>
  <si>
    <t>56;03;44.11878N</t>
  </si>
  <si>
    <t>7;31;31.67834E</t>
  </si>
  <si>
    <t>1451_OI104287_SE_CPT_067_S50_20230708111254 - 0001.db</t>
  </si>
  <si>
    <t>230708111153.SBD</t>
  </si>
  <si>
    <t>OI104287_SEROV1_ET2200SSS_CPT_067_S50.001.jsf</t>
  </si>
  <si>
    <t>004452_20230708_11.12_OI104287SEROV1SPRINTNAV500.bin</t>
  </si>
  <si>
    <t>56;03;50.22726N</t>
  </si>
  <si>
    <t>7;31;29.95046E</t>
  </si>
  <si>
    <t>56;03;50.06685N</t>
  </si>
  <si>
    <t>7;31;31.45354E</t>
  </si>
  <si>
    <t>56;03;50.21857N</t>
  </si>
  <si>
    <t>7;31;29.46893E</t>
  </si>
  <si>
    <t>56;03;50.24956N</t>
  </si>
  <si>
    <t>7;31;30.93664E</t>
  </si>
  <si>
    <t>1452_OI104287_SE_CPT_067_S41_20230708112033 - 0001.db</t>
  </si>
  <si>
    <t>230708112001.SBD</t>
  </si>
  <si>
    <t>OI104287_SEROV1_ET2200SSS_CPT_067_S41.001.jsf</t>
  </si>
  <si>
    <t>56;03;44.19668N</t>
  </si>
  <si>
    <t>7;31;29.64400E</t>
  </si>
  <si>
    <t>56;03;44.32774N</t>
  </si>
  <si>
    <t>7;31;31.15511E</t>
  </si>
  <si>
    <t>56;03;44.21182N</t>
  </si>
  <si>
    <t>7;31;29.14795E</t>
  </si>
  <si>
    <t>56;03;44.12512N</t>
  </si>
  <si>
    <t>7;31;30.64455E</t>
  </si>
  <si>
    <t>1453_OI104287_SE_CPT_067_S32_20230708112822 - 0001.db</t>
  </si>
  <si>
    <t>230708112803.SBD</t>
  </si>
  <si>
    <t>OI104287_SEROV1_ET2200SSS_CPT_067_S32.001.jsf</t>
  </si>
  <si>
    <t>004453_20230708_11.27_OI104287SEROV1SPRINTNAV500.bin</t>
  </si>
  <si>
    <t>56;03;50.08784N</t>
  </si>
  <si>
    <t>7;31;28.92256E</t>
  </si>
  <si>
    <t>56;03;50.04874N</t>
  </si>
  <si>
    <t>7;31;30.42005E</t>
  </si>
  <si>
    <t>56;03;50.26904N</t>
  </si>
  <si>
    <t>7;31;28.42875E</t>
  </si>
  <si>
    <t>56;03;50.24986N</t>
  </si>
  <si>
    <t>7;31;29.90044E</t>
  </si>
  <si>
    <t>1454_OI104287_SE_CPT_067_S23_20230708113541 - 0001.db</t>
  </si>
  <si>
    <t>230708113534.SBD</t>
  </si>
  <si>
    <t>OI104287_SEROV1_ET2200SSS_CPT_067_S23.001.jsf</t>
  </si>
  <si>
    <t>56;03;44.36126N</t>
  </si>
  <si>
    <t>7;31;28.58557E</t>
  </si>
  <si>
    <t>56;03;44.30028N</t>
  </si>
  <si>
    <t>7;31;30.12403E</t>
  </si>
  <si>
    <t>56;03;44.22763N</t>
  </si>
  <si>
    <t>7;31;28.09557E</t>
  </si>
  <si>
    <t>56;03;44.08619N</t>
  </si>
  <si>
    <t>7;31;29.59507E</t>
  </si>
  <si>
    <t>1455_OI104287_SE_CPT_067_S14_20230708114339 - 0001.db</t>
  </si>
  <si>
    <t>230708114257.SBD</t>
  </si>
  <si>
    <t>OI104287_SEROV1_ET2200SSS_CPT_067_S14.001.jsf</t>
  </si>
  <si>
    <t>004454_20230708_11.42_OI104287SEROV1SPRINTNAV500.bin</t>
  </si>
  <si>
    <t>56;03;50.02777N</t>
  </si>
  <si>
    <t>7;31;27.88846E</t>
  </si>
  <si>
    <t>56;03;50.01993N</t>
  </si>
  <si>
    <t>7;31;29.37298E</t>
  </si>
  <si>
    <t>56;03;50.13631N</t>
  </si>
  <si>
    <t>7;31;27.39205E</t>
  </si>
  <si>
    <t>56;03;50.23523N</t>
  </si>
  <si>
    <t>7;31;28.86997E</t>
  </si>
  <si>
    <t>1456_OI104287_SE_CPT_067_S05_20230708115054 - 0001.db</t>
  </si>
  <si>
    <t>230708115006.SBD</t>
  </si>
  <si>
    <t>OI104287_SEROV1_ET2200SSS_CPT_067_S05.001.jsf</t>
  </si>
  <si>
    <t>56;03;44.28017N</t>
  </si>
  <si>
    <t>7;31;27.55436E</t>
  </si>
  <si>
    <t>56;03;44.27901N</t>
  </si>
  <si>
    <t>7;31;29.08059E</t>
  </si>
  <si>
    <t>56;03;43.87569N</t>
  </si>
  <si>
    <t>7;31;27.06601E</t>
  </si>
  <si>
    <t>56;03;44.04350N</t>
  </si>
  <si>
    <t>7;31;28.55826E</t>
  </si>
  <si>
    <t>1457_OI104287_SE_CPT_067_P05_20230708115802 - 0001.db</t>
  </si>
  <si>
    <t>230708115725.SBD</t>
  </si>
  <si>
    <t>OI104287_SEROV1_ET2200SSS_CPT_067_P05.001.jsf</t>
  </si>
  <si>
    <t>004455_20230708_11.57_OI104287SEROV1SPRINTNAV500.bin</t>
  </si>
  <si>
    <t>56;03;50.07563N</t>
  </si>
  <si>
    <t>7;31;26.84835E</t>
  </si>
  <si>
    <t>56;03;49.97995N</t>
  </si>
  <si>
    <t>7;31;28.33949E</t>
  </si>
  <si>
    <t>56;03;50.18266N</t>
  </si>
  <si>
    <t>7;31;26.33644E</t>
  </si>
  <si>
    <t>56;03;50.15073N</t>
  </si>
  <si>
    <t>7;31;27.82199E</t>
  </si>
  <si>
    <t>1458_OI104287_SE_CPT_067_P14_20230708120558 - 0001.db</t>
  </si>
  <si>
    <t>230708120529.SBD</t>
  </si>
  <si>
    <t>OI104287_SEROV1_ET2200SSS_CPT_067_P14.001.jsf</t>
  </si>
  <si>
    <t>56;03;44.28575N</t>
  </si>
  <si>
    <t>7;31;26.52194E</t>
  </si>
  <si>
    <t>56;03;44.27961N</t>
  </si>
  <si>
    <t>7;31;28.04016E</t>
  </si>
  <si>
    <t>56;03;44.32431N</t>
  </si>
  <si>
    <t>7;31;25.99075E</t>
  </si>
  <si>
    <t>56;03;44.06401N</t>
  </si>
  <si>
    <t>7;31;27.51662E</t>
  </si>
  <si>
    <t>1459_OI104287_SE_CPT_067_P23_20230708121411 - 0001.db</t>
  </si>
  <si>
    <t>230708121346.SBD</t>
  </si>
  <si>
    <t>OI104287_SEROV1_ET2200SSS_CPT_067_P23.001.jsf</t>
  </si>
  <si>
    <t>004456_20230708_12.12_OI104287SEROV1SPRINTNAV500.bin</t>
  </si>
  <si>
    <t>56;03;50.24536N</t>
  </si>
  <si>
    <t>7;31;25.80528E</t>
  </si>
  <si>
    <t>56;03;49.95037N</t>
  </si>
  <si>
    <t>7;31;27.30027E</t>
  </si>
  <si>
    <t>56;03;50.08271N</t>
  </si>
  <si>
    <t>7;31;25.31591E</t>
  </si>
  <si>
    <t>56;03;50.12494N</t>
  </si>
  <si>
    <t>7;31;26.76980E</t>
  </si>
  <si>
    <t>1460_OI104287_SE_CPT_067_P32_20230708122144 - 0001.db</t>
  </si>
  <si>
    <t>230708122117.SBD</t>
  </si>
  <si>
    <t>OI104287_SEROV1_ET2200SSS_CPT_067_P32.001.jsf</t>
  </si>
  <si>
    <t>56;03;44.30898N</t>
  </si>
  <si>
    <t>7;31;25.48170E</t>
  </si>
  <si>
    <t>56;03;44.29787N</t>
  </si>
  <si>
    <t>7;31;26.99279E</t>
  </si>
  <si>
    <t>56;03;44.33567N</t>
  </si>
  <si>
    <t>7;31;25.03117E</t>
  </si>
  <si>
    <t>56;03;44.08755N</t>
  </si>
  <si>
    <t>7;31;26.47740E</t>
  </si>
  <si>
    <t>1461_OI104287_SE_CPT_067_P41_20230708122907 - 0001.db</t>
  </si>
  <si>
    <t>230708122830.SBD</t>
  </si>
  <si>
    <t>OI104287_SEROV1_ET2200SSS_CPT_067_P41.001.jsf</t>
  </si>
  <si>
    <t>004457_20230708_12.27_OI104287SEROV1SPRINTNAV500.bin</t>
  </si>
  <si>
    <t>56;03;50.14572N</t>
  </si>
  <si>
    <t>7;31;24.81827E</t>
  </si>
  <si>
    <t>56;03;49.87614N</t>
  </si>
  <si>
    <t>7;31;26.26135E</t>
  </si>
  <si>
    <t>56;03;50.15474N</t>
  </si>
  <si>
    <t>7;31;24.36985E</t>
  </si>
  <si>
    <t>56;03;50.10743N</t>
  </si>
  <si>
    <t>7;31;25.73812E</t>
  </si>
  <si>
    <t>1462_OI104287_SE_CPT_067_P50_20230708123616 - 0001.db</t>
  </si>
  <si>
    <t>230708123526.SBD</t>
  </si>
  <si>
    <t>OI104287_SEROV1_ET2200SSS_CPT_067_P50.001.jsf</t>
  </si>
  <si>
    <t>56;03;44.35243N</t>
  </si>
  <si>
    <t>7;31;24.56447E</t>
  </si>
  <si>
    <t>56;03;44.27041N</t>
  </si>
  <si>
    <t>7;31;25.95689E</t>
  </si>
  <si>
    <t>56;03;43.45842N</t>
  </si>
  <si>
    <t>7;31;24.55817E</t>
  </si>
  <si>
    <t>56;03;43.40152N</t>
  </si>
  <si>
    <t>7;31;25.20282E</t>
  </si>
  <si>
    <t>WROV in latch, transit to CPT_324</t>
  </si>
  <si>
    <t>56;03;59.39394N</t>
  </si>
  <si>
    <t>7;29;24.20864E</t>
  </si>
  <si>
    <t>56;03;59.31514N</t>
  </si>
  <si>
    <t>7;29;24.83594E</t>
  </si>
  <si>
    <t>OI104287_SE_SVX2_SVP_20230708_1308_560398N_0072940E_110</t>
  </si>
  <si>
    <t>56;03;59.37078N</t>
  </si>
  <si>
    <t>7;29;24.27075E</t>
  </si>
  <si>
    <t>56;03;59.06454N</t>
  </si>
  <si>
    <t>7;29;25.24722E</t>
  </si>
  <si>
    <t>SVP_110</t>
  </si>
  <si>
    <t>56;04;00.62576N</t>
  </si>
  <si>
    <t>7;29;24.24205E</t>
  </si>
  <si>
    <t>56;04;00.55065N</t>
  </si>
  <si>
    <t>7;29;25.76985E</t>
  </si>
  <si>
    <t>1463_OI104287_SE_CPT_324_S50_20230708131456 - 0001.db</t>
  </si>
  <si>
    <t>230708131425.SBD</t>
  </si>
  <si>
    <t>OI104287_SEROV1_ET2200SSS_CPT_324_S50.001.jsf</t>
  </si>
  <si>
    <t>004460_20230708_13.12_OI104287SEROV1SPRINTNAV500.bin</t>
  </si>
  <si>
    <t>56;04;06.22607N</t>
  </si>
  <si>
    <t>7;29;24.05285E</t>
  </si>
  <si>
    <t>56;04;06.20240N</t>
  </si>
  <si>
    <t>7;29;25.55500E</t>
  </si>
  <si>
    <t>56;04;06.38181N</t>
  </si>
  <si>
    <t>7;29;23.52615E</t>
  </si>
  <si>
    <t>56;04;06.29654N</t>
  </si>
  <si>
    <t>7;29;25.03509E</t>
  </si>
  <si>
    <t>1464_OI104287_SE_CPT_324_S41_20230708132209 - 0001.db</t>
  </si>
  <si>
    <t>230708132146.SBD</t>
  </si>
  <si>
    <t>OI104287_SEROV1_ET2200SSS_CPT_324_S41.001.jsf</t>
  </si>
  <si>
    <t>56;04;00.77656N</t>
  </si>
  <si>
    <t>7;29;23.77618E</t>
  </si>
  <si>
    <t>56;04;00.70424N</t>
  </si>
  <si>
    <t>7;29;25.24813E</t>
  </si>
  <si>
    <t>56;04;00.65435N</t>
  </si>
  <si>
    <t>7;29;23.19616E</t>
  </si>
  <si>
    <t>56;04;00.54054N</t>
  </si>
  <si>
    <t>7;29;24.72640E</t>
  </si>
  <si>
    <t>1465_OI104287_SE_CPT_324_S32_20230708132937 - 0001.db</t>
  </si>
  <si>
    <t>230708132902.SBD</t>
  </si>
  <si>
    <t>OI104287_SEROV1_ET2200SSS_CPT_324_S32.001.jsf</t>
  </si>
  <si>
    <t>004461_20230708_13.27_OI104287SEROV1SPRINTNAV500.bin</t>
  </si>
  <si>
    <t>56;04;06.30572N</t>
  </si>
  <si>
    <t>7;29;22.98575E</t>
  </si>
  <si>
    <t>56;04;06.17977N</t>
  </si>
  <si>
    <t>7;29;24.51458E</t>
  </si>
  <si>
    <t>56;04;06.39667N</t>
  </si>
  <si>
    <t>7;29;22.48652E</t>
  </si>
  <si>
    <t>56;04;06.41558N</t>
  </si>
  <si>
    <t>7;29;23.99044E</t>
  </si>
  <si>
    <t>1466_OI104287_SE_CPT_324_S23_20230708133656 - 0001.db</t>
  </si>
  <si>
    <t>230708133632.SBD</t>
  </si>
  <si>
    <t>OI104287_SEROV1_ET2200SSS_CPT_324_S23.001.jsf</t>
  </si>
  <si>
    <t>56;04;00.69443N</t>
  </si>
  <si>
    <t>7;29;22.71229E</t>
  </si>
  <si>
    <t>56;04;00.72808N</t>
  </si>
  <si>
    <t>7;29;24.20860E</t>
  </si>
  <si>
    <t>56;04;00.71038N</t>
  </si>
  <si>
    <t>7;29;22.13705E</t>
  </si>
  <si>
    <t>56;04;00.54929N</t>
  </si>
  <si>
    <t>7;29;23.67571E</t>
  </si>
  <si>
    <t>1467_OI104287_SE_CPT_324_S14_20230708134434 - 0001.db</t>
  </si>
  <si>
    <t>230708134422.SBD</t>
  </si>
  <si>
    <t>OI104287_SEROV1_ET2200SSS_CPT_324_S14.001.jsf</t>
  </si>
  <si>
    <t>004462_20230708_13.42_OI104287SEROV1SPRINTNAV500.bin</t>
  </si>
  <si>
    <t>56;04;06.41927N</t>
  </si>
  <si>
    <t>7;29;21.94094E</t>
  </si>
  <si>
    <t>56;04;06.16604N</t>
  </si>
  <si>
    <t>7;29;23.46691E</t>
  </si>
  <si>
    <t>56;04;06.24732N</t>
  </si>
  <si>
    <t>7;29;21.45682E</t>
  </si>
  <si>
    <t>56;04;06.37092N</t>
  </si>
  <si>
    <t>7;29;22.95031E</t>
  </si>
  <si>
    <t>1468_OI104287_SE_CPT_324_S05_20230708135221 - 0001.db</t>
  </si>
  <si>
    <t>230708135213.SBD</t>
  </si>
  <si>
    <t>OI104287_SEROV1_ET2200SSS_CPT_324_S05.001.jsf</t>
  </si>
  <si>
    <t>56;04;00.66693N</t>
  </si>
  <si>
    <t>7;29;21.67689E</t>
  </si>
  <si>
    <t>56;04;00.78797N</t>
  </si>
  <si>
    <t>7;29;23.16546E</t>
  </si>
  <si>
    <t>56;04;00.76286N</t>
  </si>
  <si>
    <t>7;29;21.09534E</t>
  </si>
  <si>
    <t>56;04;00.56438N</t>
  </si>
  <si>
    <t>7;29;22.64404E</t>
  </si>
  <si>
    <t>1469_OI104287_SE_CPT_324_P05_20230708140023 - 0001.db</t>
  </si>
  <si>
    <t>230708135955.SBD</t>
  </si>
  <si>
    <t>OI104287_SEROV1_ET2200SSS_CPT_324_P05.001.jsf</t>
  </si>
  <si>
    <t>004463_20230708_13.57_OI104287SEROV1SPRINTNAV500.bin</t>
  </si>
  <si>
    <t>56;04;06.31408N</t>
  </si>
  <si>
    <t>7;29;20.90346E</t>
  </si>
  <si>
    <t>56;04;06.14838N</t>
  </si>
  <si>
    <t>7;29;22.43040E</t>
  </si>
  <si>
    <t>56;04;06.34884N</t>
  </si>
  <si>
    <t>7;29;20.46733E</t>
  </si>
  <si>
    <t>56;04;06.39039N</t>
  </si>
  <si>
    <t>7;29;21.90928E</t>
  </si>
  <si>
    <t>1470_OI104287_SE_CPT_324_P14_20230708140741 - 0001.db</t>
  </si>
  <si>
    <t>230708140729.SBD</t>
  </si>
  <si>
    <t>OI104287_SEROV1_ET2200SSS_CPT_324_P14.001.jsf</t>
  </si>
  <si>
    <t>56;04;00.62291N</t>
  </si>
  <si>
    <t>7;29;20.67174E</t>
  </si>
  <si>
    <t>56;04;00.79356N</t>
  </si>
  <si>
    <t>7;29;22.11869E</t>
  </si>
  <si>
    <t>56;04;00.84778N</t>
  </si>
  <si>
    <t>7;29;20.10900E</t>
  </si>
  <si>
    <t>56;04;00.58067N</t>
  </si>
  <si>
    <t>7;29;21.59576E</t>
  </si>
  <si>
    <t>1471_OI104287_SE_CPT_324_P23_20230708141551 - 0001.db</t>
  </si>
  <si>
    <t>230708141534.SBD</t>
  </si>
  <si>
    <t>OI104287_SEROV1_ET2200SSS_CPT_324_P23.001.jsf</t>
  </si>
  <si>
    <t>004464_20230708_14.12_OI104287SEROV1SPRINTNAV500.bin</t>
  </si>
  <si>
    <t>56;04;06.18550N</t>
  </si>
  <si>
    <t>7;29;19.93221E</t>
  </si>
  <si>
    <t>56;04;06.17705N</t>
  </si>
  <si>
    <t>7;29;21.38725E</t>
  </si>
  <si>
    <t>56;04;06.36873N</t>
  </si>
  <si>
    <t>7;29;19.42236E</t>
  </si>
  <si>
    <t>56;04;06.39114N</t>
  </si>
  <si>
    <t>7;29;20.87881E</t>
  </si>
  <si>
    <t>1472_OI104287_SE_CPT_324_P32_20230708142256 - 0001.db</t>
  </si>
  <si>
    <t>230708142231.SBD</t>
  </si>
  <si>
    <t>OI104287_SEROV1_ET2200SSS_CPT_324_P32.001.jsf</t>
  </si>
  <si>
    <t>56;04;00.83997N</t>
  </si>
  <si>
    <t>7;29;19.60639E</t>
  </si>
  <si>
    <t>56;04;00.80457N</t>
  </si>
  <si>
    <t>7;29;21.09003E</t>
  </si>
  <si>
    <t>56;04;00.57353N</t>
  </si>
  <si>
    <t>7;29;19.07416E</t>
  </si>
  <si>
    <t>56;04;00.58475N</t>
  </si>
  <si>
    <t>7;29;20.56801E</t>
  </si>
  <si>
    <t>1473_OI104287_SE_CPT_324_P41_20230708143008 - 0001.db</t>
  </si>
  <si>
    <t>230708142951.SBD</t>
  </si>
  <si>
    <t>OI104287_SEROV1_ET2200SSS_CPT_324_P41.001.jsf</t>
  </si>
  <si>
    <t>004465_20230708_14.27_OI104287SEROV1SPRINTNAV500.bin</t>
  </si>
  <si>
    <t>56;04;06.07722N</t>
  </si>
  <si>
    <t>7;29;18.88592E</t>
  </si>
  <si>
    <t>56;04;06.19153N</t>
  </si>
  <si>
    <t>7;29;20.35015E</t>
  </si>
  <si>
    <t>56;04;06.26889N</t>
  </si>
  <si>
    <t>7;29;18.32834E</t>
  </si>
  <si>
    <t>56;04;06.37153N</t>
  </si>
  <si>
    <t>7;29;19.83506E</t>
  </si>
  <si>
    <t>1474_OI104287_SE_CPT_324_P50_20230708143731 - 0001.db</t>
  </si>
  <si>
    <t>230708143652.SBD</t>
  </si>
  <si>
    <t>OI104287_SEROV1_ET2200SSS_CPT_324_P50.001.jsf</t>
  </si>
  <si>
    <t>56;04;00.78033N</t>
  </si>
  <si>
    <t>7;29;18.51336E</t>
  </si>
  <si>
    <t>56;04;00.80110N</t>
  </si>
  <si>
    <t>7;29;20.04508E</t>
  </si>
  <si>
    <t>WROV to deck, fiber maintenance</t>
  </si>
  <si>
    <t>56;03;59.86987N</t>
  </si>
  <si>
    <t>7;29;18.53234E</t>
  </si>
  <si>
    <t>56;03;59.77274N</t>
  </si>
  <si>
    <t>7;29;19.21014E</t>
  </si>
  <si>
    <t>transit to CPT_193</t>
  </si>
  <si>
    <t>56;03;59.86798N</t>
  </si>
  <si>
    <t>7;29;18.52845E</t>
  </si>
  <si>
    <t>56;03;59.81166N</t>
  </si>
  <si>
    <t>7;29;19.16789E</t>
  </si>
  <si>
    <t>WROV on deck EOD #031</t>
  </si>
  <si>
    <t>56;03;59.86921N</t>
  </si>
  <si>
    <t>7;29;18.51974E</t>
  </si>
  <si>
    <t>56;03;59.81393N</t>
  </si>
  <si>
    <t>7;29;19.16367E</t>
  </si>
  <si>
    <t>56;03;59.86935N</t>
  </si>
  <si>
    <t>7;29;18.39161E</t>
  </si>
  <si>
    <t>Sprint turned off due to fibre maintenance</t>
  </si>
  <si>
    <t>56;04;49.71962N</t>
  </si>
  <si>
    <t>7;31;34.44131E</t>
  </si>
  <si>
    <t>56;04;49.72074N</t>
  </si>
  <si>
    <t>7;31;34.43079E</t>
  </si>
  <si>
    <t>Sprint power on</t>
  </si>
  <si>
    <t>56;04;49.71750N</t>
  </si>
  <si>
    <t>7;31;34.42492E</t>
  </si>
  <si>
    <t>56;04;49.77926N</t>
  </si>
  <si>
    <t>7;31;33.79209E</t>
  </si>
  <si>
    <t>WROV off deck SOD #032</t>
  </si>
  <si>
    <t>OI104287_SE_SVX2_SVP_20230708_1722_560482N_0073157E_111</t>
  </si>
  <si>
    <t>56;04;49.72321N</t>
  </si>
  <si>
    <t>7;31;34.42430E</t>
  </si>
  <si>
    <t>56;04;50.14573N</t>
  </si>
  <si>
    <t>7;31;33.02565E</t>
  </si>
  <si>
    <t>SVP_111</t>
  </si>
  <si>
    <t>56;04;49.71814N</t>
  </si>
  <si>
    <t>7;31;34.40265E</t>
  </si>
  <si>
    <t>HD camera issues. Related to fibre</t>
  </si>
  <si>
    <t>56;04;49.72010N</t>
  </si>
  <si>
    <t>7;31;34.40879E</t>
  </si>
  <si>
    <t>56;04;49.81607N</t>
  </si>
  <si>
    <t>7;31;33.74079E</t>
  </si>
  <si>
    <t>Recover to deck</t>
  </si>
  <si>
    <t>56;04;49.71497N</t>
  </si>
  <si>
    <t>7;31;34.41378E</t>
  </si>
  <si>
    <t>WROV on deck EOD #033</t>
  </si>
  <si>
    <t>Supermux lost connection</t>
  </si>
  <si>
    <t>56;04;48.67235N</t>
  </si>
  <si>
    <t>7;31;35.32762E</t>
  </si>
  <si>
    <t>ROV reterm.</t>
  </si>
  <si>
    <t>Transit to wreck test location</t>
  </si>
  <si>
    <t>55;52;06.35835N</t>
  </si>
  <si>
    <t>7;40;37.80822E</t>
  </si>
  <si>
    <t>Vessel on location</t>
  </si>
  <si>
    <t>55;52;06.34178N</t>
  </si>
  <si>
    <t>7;40;38.05246E</t>
  </si>
  <si>
    <t>55;52;06.34222N</t>
  </si>
  <si>
    <t>7;40;38.03478E</t>
  </si>
  <si>
    <t>55;52;06.38267N</t>
  </si>
  <si>
    <t>7;40;38.68050E</t>
  </si>
  <si>
    <t>WROV off deck SOD #033</t>
  </si>
  <si>
    <t>WROV on deck EOD #032</t>
  </si>
  <si>
    <t>OI104287_SE_SVX2_SVP_20230709_0133_555210N_0074063E_112</t>
  </si>
  <si>
    <t>55;52;06.34154N</t>
  </si>
  <si>
    <t>7;40;38.03337E</t>
  </si>
  <si>
    <t>55;52;06.19740N</t>
  </si>
  <si>
    <t>7;40;39.58756E</t>
  </si>
  <si>
    <t>SVP_112</t>
  </si>
  <si>
    <t>55;52;06.34898N</t>
  </si>
  <si>
    <t>7;40;38.03434E</t>
  </si>
  <si>
    <t>55;52;06.35446N</t>
  </si>
  <si>
    <t>7;40;39.16511E</t>
  </si>
  <si>
    <t>Alignment SprintNAV</t>
  </si>
  <si>
    <t>55;52;04.32079N</t>
  </si>
  <si>
    <t>7;40;38.67421E</t>
  </si>
  <si>
    <t>55;52;04.46718N</t>
  </si>
  <si>
    <t>7;40;39.90138E</t>
  </si>
  <si>
    <t>1475_OI104287_SE_MBES_Patchtest_20230709020758 - 0001.db</t>
  </si>
  <si>
    <t>230709020744.SBD</t>
  </si>
  <si>
    <t>004479_20230709_01.53_OI104287SEROV1SPRINTNAV500.bin</t>
  </si>
  <si>
    <t>55;52;03.95042N</t>
  </si>
  <si>
    <t>7;40;38.87428E</t>
  </si>
  <si>
    <t>55;52;04.09165N</t>
  </si>
  <si>
    <t>7;40;40.10174E</t>
  </si>
  <si>
    <t>55;52;03.75482N</t>
  </si>
  <si>
    <t>7;40;38.98505E</t>
  </si>
  <si>
    <t>55;52;03.89627N</t>
  </si>
  <si>
    <t>7;40;40.20102E</t>
  </si>
  <si>
    <t>1476_OI104287_SE_MBES_Patchtest_20230709020833 - 0001.db</t>
  </si>
  <si>
    <t>55;51;58.47337N</t>
  </si>
  <si>
    <t>7;40;41.78215E</t>
  </si>
  <si>
    <t>55;51;58.66545N</t>
  </si>
  <si>
    <t>7;40;42.97408E</t>
  </si>
  <si>
    <t>004480_20230709_02.08_OI104287SEROV1SPRINTNAV500.bin</t>
  </si>
  <si>
    <t>Log on, south direction, 1kn</t>
  </si>
  <si>
    <t>55;51;58.94287N</t>
  </si>
  <si>
    <t>7;40;41.49865E</t>
  </si>
  <si>
    <t>55;51;59.11838N</t>
  </si>
  <si>
    <t>7;40;42.73479E</t>
  </si>
  <si>
    <t>1477_OI104287_SE_MBES_Patchtest_20230709021742 - 0001.db</t>
  </si>
  <si>
    <t>230709021734.SBD</t>
  </si>
  <si>
    <t>55;52;04.84275N</t>
  </si>
  <si>
    <t>7;40;38.37286E</t>
  </si>
  <si>
    <t>55;52;05.00293N</t>
  </si>
  <si>
    <t>7;40;39.62075E</t>
  </si>
  <si>
    <t>004481_20230709_02.23_OI104287SEROV1SPRINTNAV500.bin</t>
  </si>
  <si>
    <t>55;52;04.11765N</t>
  </si>
  <si>
    <t>7;40;38.06797E</t>
  </si>
  <si>
    <t>55;52;04.01651N</t>
  </si>
  <si>
    <t>7;40;39.42914E</t>
  </si>
  <si>
    <t>1478_OI104287_SE_MBES_Patchtest_P_20230709022738 - 0001.db</t>
  </si>
  <si>
    <t>230709022736.SBD</t>
  </si>
  <si>
    <t>55;51;58.96700N</t>
  </si>
  <si>
    <t>7;40;40.81425E</t>
  </si>
  <si>
    <t>55;51;58.83504N</t>
  </si>
  <si>
    <t>7;40;42.17566E</t>
  </si>
  <si>
    <t>55;51;58.99135N</t>
  </si>
  <si>
    <t>7;40;40.76752E</t>
  </si>
  <si>
    <t>55;51;59.31648N</t>
  </si>
  <si>
    <t>7;40;41.91887E</t>
  </si>
  <si>
    <t>1479_OI104287_SE_MBES_Patchtest_P_20230709024109 - 0001.db</t>
  </si>
  <si>
    <t>230709024106.SBD</t>
  </si>
  <si>
    <t>004482_20230709_02.38_OI104287SEROV1SPRINTNAV500.bin</t>
  </si>
  <si>
    <t>Log on, north direction, 1kn</t>
  </si>
  <si>
    <t>55;52;04.12079N</t>
  </si>
  <si>
    <t>7;40;38.06266E</t>
  </si>
  <si>
    <t>55;52;04.43112N</t>
  </si>
  <si>
    <t>7;40;39.20766E</t>
  </si>
  <si>
    <t>55;52;04.60213N</t>
  </si>
  <si>
    <t>7;40;39.26227E</t>
  </si>
  <si>
    <t>55;52;04.59512N</t>
  </si>
  <si>
    <t>7;40;40.56734E</t>
  </si>
  <si>
    <t>1480_OI104287_SE_MBES_Patchtest_S_20230709025201 - 0001.db</t>
  </si>
  <si>
    <t>230709025156.SBD</t>
  </si>
  <si>
    <t>55;51;59.81331N</t>
  </si>
  <si>
    <t>7;40;41.78633E</t>
  </si>
  <si>
    <t>55;51;59.76337N</t>
  </si>
  <si>
    <t>7;40;43.12978E</t>
  </si>
  <si>
    <t>004483_20230709_02.53_OI104287SEROV1SPRINTNAV500.bin</t>
  </si>
  <si>
    <t>55;51;59.35667N</t>
  </si>
  <si>
    <t>7;40;42.01834E</t>
  </si>
  <si>
    <t>55;51;59.71479N</t>
  </si>
  <si>
    <t>7;40;43.13763E</t>
  </si>
  <si>
    <t>1481_OI104287_SE_MBES_Patchtest_S_20230709030102 - 0001.db</t>
  </si>
  <si>
    <t>230709030100.SBD</t>
  </si>
  <si>
    <t>55;52;04.24943N</t>
  </si>
  <si>
    <t>7;40;39.47041E</t>
  </si>
  <si>
    <t>55;52;04.57430N</t>
  </si>
  <si>
    <t>7;40;40.56492E</t>
  </si>
  <si>
    <t>55;52;04.49808N</t>
  </si>
  <si>
    <t>7;40;38.64950E</t>
  </si>
  <si>
    <t>55;52;04.34044N</t>
  </si>
  <si>
    <t>7;40;39.98405E</t>
  </si>
  <si>
    <t>1482_OI104287_SE_MBES_Patchtest_20230709030938 - 0001.db</t>
  </si>
  <si>
    <t>230709030935.SBD</t>
  </si>
  <si>
    <t>004484_20230709_03.08_OI104287SEROV1SPRINTNAV500.bin</t>
  </si>
  <si>
    <t>Log on, south direction, 2kn</t>
  </si>
  <si>
    <t>55;51;59.73804N</t>
  </si>
  <si>
    <t>7;40;41.19789E</t>
  </si>
  <si>
    <t>55;51;59.70317N</t>
  </si>
  <si>
    <t>7;40;42.44120E</t>
  </si>
  <si>
    <t>55;51;58.21433N</t>
  </si>
  <si>
    <t>7;40;41.94337E</t>
  </si>
  <si>
    <t>55;51;58.16787N</t>
  </si>
  <si>
    <t>7;40;43.24355E</t>
  </si>
  <si>
    <t>ROV heading to TMS and recover to deck</t>
  </si>
  <si>
    <t>55;51;58.16784N</t>
  </si>
  <si>
    <t>7;40;42.00707E</t>
  </si>
  <si>
    <t>55;51;58.20891N</t>
  </si>
  <si>
    <t>7;40;42.65272E</t>
  </si>
  <si>
    <t>Vessel transit to BH_052</t>
  </si>
  <si>
    <t>55;51;58.16793N</t>
  </si>
  <si>
    <t>7;40;42.00067E</t>
  </si>
  <si>
    <t>55;51;58.20786N</t>
  </si>
  <si>
    <t>7;40;42.63612E</t>
  </si>
  <si>
    <t>55;56;08.42380N</t>
  </si>
  <si>
    <t>7;33;03.96203E</t>
  </si>
  <si>
    <t>55;56;08.45921N</t>
  </si>
  <si>
    <t>7;33;03.33656E</t>
  </si>
  <si>
    <t>55;56;08.42227N</t>
  </si>
  <si>
    <t>7;33;03.97684E</t>
  </si>
  <si>
    <t>55;56;08.46389N</t>
  </si>
  <si>
    <t>7;33;03.33143E</t>
  </si>
  <si>
    <t>WROV off deck SOD #034</t>
  </si>
  <si>
    <t>OI104287_SE_SVX2_SVP_20230709_0429_555614N_0073306E_113</t>
  </si>
  <si>
    <t>55;56;08.41678N</t>
  </si>
  <si>
    <t>7;33;03.96968E</t>
  </si>
  <si>
    <t>55;56;08.48818N</t>
  </si>
  <si>
    <t>7;33;03.15069E</t>
  </si>
  <si>
    <t>SVP_113</t>
  </si>
  <si>
    <t>55;56;09.87262N</t>
  </si>
  <si>
    <t>7;33;04.03810E</t>
  </si>
  <si>
    <t>55;56;09.75613N</t>
  </si>
  <si>
    <t>7;33;02.62142E</t>
  </si>
  <si>
    <t>1483_OI104287_SE_BH_052_S72_20230709043706 - 0001.db</t>
  </si>
  <si>
    <t>230709043650.SBD</t>
  </si>
  <si>
    <t>OI104287_SEROV1_ET2200SSS_BH_052_S72.001.jsf</t>
  </si>
  <si>
    <t>004489_20230709_04.23_OI104287SEROV1SPRINTNAV500.bin</t>
  </si>
  <si>
    <t>55;56;17.36932N</t>
  </si>
  <si>
    <t>7;33;03.83605E</t>
  </si>
  <si>
    <t>55;56;17.20600N</t>
  </si>
  <si>
    <t>7;33;02.34472E</t>
  </si>
  <si>
    <t>004490_20230709_04.38_OI104287SEROV1SPRINTNAV500.bin</t>
  </si>
  <si>
    <t>55;56;17.41815N</t>
  </si>
  <si>
    <t>7;33;03.34232E</t>
  </si>
  <si>
    <t>55;56;17.48361N</t>
  </si>
  <si>
    <t>7;33;01.82088E</t>
  </si>
  <si>
    <t>1484_OI104287_SE_BH_052_S63_20230709044729 - 0001.db</t>
  </si>
  <si>
    <t>230709044653.SBD</t>
  </si>
  <si>
    <t>OI104287_SEROV1_ET2200SSS_BH_052_S63.001.jsf</t>
  </si>
  <si>
    <t>55;56;09.91365N</t>
  </si>
  <si>
    <t>7;33;03.60556E</t>
  </si>
  <si>
    <t>55;56;09.93763N</t>
  </si>
  <si>
    <t>7;33;02.09819E</t>
  </si>
  <si>
    <t>55;56;09.78139N</t>
  </si>
  <si>
    <t>7;33;03.07166E</t>
  </si>
  <si>
    <t>55;56;09.73139N</t>
  </si>
  <si>
    <t>7;33;01.57948E</t>
  </si>
  <si>
    <t>1485_OI104287_SE_BH_052_S54_20230709045833 - 0001.db</t>
  </si>
  <si>
    <t>230709045808.SBD</t>
  </si>
  <si>
    <t>OI104287_SEROV1_ET2200SSS_BH_052_S54.001.jsf</t>
  </si>
  <si>
    <t>004491_20230709_04.53_OI104287SEROV1SPRINTNAV500.bin</t>
  </si>
  <si>
    <t>55;56;17.37748N</t>
  </si>
  <si>
    <t>7;33;02.78667E</t>
  </si>
  <si>
    <t>55;56;17.34344N</t>
  </si>
  <si>
    <t>7;33;01.29946E</t>
  </si>
  <si>
    <t>55;56;17.44762N</t>
  </si>
  <si>
    <t>7;33;02.30930E</t>
  </si>
  <si>
    <t>55;56;17.55648N</t>
  </si>
  <si>
    <t>7;33;00.77834E</t>
  </si>
  <si>
    <t>1486_OI104287_SE_BH_052_S45_20230709050818 - 0001.db</t>
  </si>
  <si>
    <t>230709050756.SBD</t>
  </si>
  <si>
    <t>OI104287_SEROV1_ET2200SSS_BH_052_S45.001.jsf</t>
  </si>
  <si>
    <t>55;56;09.92172N</t>
  </si>
  <si>
    <t>7;33;02.54895E</t>
  </si>
  <si>
    <t>55;56;09.91560N</t>
  </si>
  <si>
    <t>7;33;01.05836E</t>
  </si>
  <si>
    <t>004492_20230709_05.08_OI104287SEROV1SPRINTNAV500.bin</t>
  </si>
  <si>
    <t>55;56;09.53264N</t>
  </si>
  <si>
    <t>7;33;01.99992E</t>
  </si>
  <si>
    <t>55;56;09.52921N</t>
  </si>
  <si>
    <t>7;33;00.55324E</t>
  </si>
  <si>
    <t>1487_OI104287_SE_BH_052_S36_20230709051800 - 0001.db</t>
  </si>
  <si>
    <t>230709051738.SBD</t>
  </si>
  <si>
    <t>OI104287_SEROV1_ET2200SSS_BH_052_S36.001.jsf</t>
  </si>
  <si>
    <t>55;56;17.40684N</t>
  </si>
  <si>
    <t>7;33;01.76276E</t>
  </si>
  <si>
    <t>55;56;17.35929N</t>
  </si>
  <si>
    <t>7;33;00.26235E</t>
  </si>
  <si>
    <t>55;56;17.42506N</t>
  </si>
  <si>
    <t>7;33;01.28327E</t>
  </si>
  <si>
    <t>55;56;17.50050N</t>
  </si>
  <si>
    <t>7;32;59.74968E</t>
  </si>
  <si>
    <t>1488_OI104287_SE_BH_052_S27_20230709052733 - 0001.db</t>
  </si>
  <si>
    <t>230709052719.SBD</t>
  </si>
  <si>
    <t>OI104287_SEROV1_ET2200SSS_BH_052_S27.001.jsf</t>
  </si>
  <si>
    <t>004493_20230709_05.23_OI104287SEROV1SPRINTNAV500.bin</t>
  </si>
  <si>
    <t>55;56;15.85982N</t>
  </si>
  <si>
    <t>7;33;01.30397E</t>
  </si>
  <si>
    <t>55;56;15.94590N</t>
  </si>
  <si>
    <t>7;32;59.77291E</t>
  </si>
  <si>
    <t>55;56;17.59880N</t>
  </si>
  <si>
    <t>7;33;01.23305E</t>
  </si>
  <si>
    <t>55;56;17.53173N</t>
  </si>
  <si>
    <t>7;32;59.74002E</t>
  </si>
  <si>
    <t>1489_OI104287_SE_BH_052_S27_20230709053544 - 0001.db</t>
  </si>
  <si>
    <t>230709053524.SBD</t>
  </si>
  <si>
    <t>OI104287_SEROV1_ET2200SSS_BH_052_S27.002.jsf</t>
  </si>
  <si>
    <t>55;56;10.07886N</t>
  </si>
  <si>
    <t>7;33;01.51418E</t>
  </si>
  <si>
    <t>55;56;09.98395N</t>
  </si>
  <si>
    <t>7;33;00.02005E</t>
  </si>
  <si>
    <t>004494_20230709_05.38_OI104287SEROV1SPRINTNAV500.bin</t>
  </si>
  <si>
    <t>55;56;09.93028N</t>
  </si>
  <si>
    <t>7;33;00.98391E</t>
  </si>
  <si>
    <t>55;56;09.69276N</t>
  </si>
  <si>
    <t>7;32;59.51009E</t>
  </si>
  <si>
    <t>1490_OI104287_SE_BH_052_S18_20230709054435 - 0001.db</t>
  </si>
  <si>
    <t>230709054402.SBD</t>
  </si>
  <si>
    <t>OI104287_SEROV1_ET2200SSS_BH_052_S18.001.jsf</t>
  </si>
  <si>
    <t>55;56;17.53578N</t>
  </si>
  <si>
    <t>7;33;00.71644E</t>
  </si>
  <si>
    <t>55;56;17.35416N</t>
  </si>
  <si>
    <t>7;32;59.22373E</t>
  </si>
  <si>
    <t>55;56;17.49380N</t>
  </si>
  <si>
    <t>7;33;00.21912E</t>
  </si>
  <si>
    <t>55;56;17.55874N</t>
  </si>
  <si>
    <t>7;32;58.70623E</t>
  </si>
  <si>
    <t>1491_OI104287_SE_BH_052_S09_20230709055356 - 0001.db</t>
  </si>
  <si>
    <t>230709055324.SBD</t>
  </si>
  <si>
    <t>OI104287_SEROV1_ET2200SSS_BH_052_S09.001.jsf</t>
  </si>
  <si>
    <t>004495_20230709_05.53_OI104287SEROV1SPRINTNAV500.bin</t>
  </si>
  <si>
    <t>55;56;09.76878N</t>
  </si>
  <si>
    <t>7;33;00.49751E</t>
  </si>
  <si>
    <t>55;56;09.85239N</t>
  </si>
  <si>
    <t>7;32;58.99501E</t>
  </si>
  <si>
    <t>55;56;09.53860N</t>
  </si>
  <si>
    <t>7;32;59.94501E</t>
  </si>
  <si>
    <t>55;56;09.64931N</t>
  </si>
  <si>
    <t>7;32;58.47690E</t>
  </si>
  <si>
    <t>1492_OI104287_SE_BH_052_C00_20230709060313 - 0001.db</t>
  </si>
  <si>
    <t>230709060247.SBD</t>
  </si>
  <si>
    <t>OI104287_SEROV1_ET2200SSS_BH_052_C00.001.jsf</t>
  </si>
  <si>
    <t>55;56;17.34531N</t>
  </si>
  <si>
    <t>7;32;59.68803E</t>
  </si>
  <si>
    <t>55;56;17.38690N</t>
  </si>
  <si>
    <t>7;32;58.18662E</t>
  </si>
  <si>
    <t>004496_20230709_06.08_OI104287SEROV1SPRINTNAV500.bin</t>
  </si>
  <si>
    <t>55;56;17.51571N</t>
  </si>
  <si>
    <t>7;32;59.16093E</t>
  </si>
  <si>
    <t>55;56;17.58032N</t>
  </si>
  <si>
    <t>7;32;57.66037E</t>
  </si>
  <si>
    <t>1493_OI104287_SE_BH_052_P09_20230709061256 - 0001.db</t>
  </si>
  <si>
    <t>230709061220.SBD</t>
  </si>
  <si>
    <t>OI104287_SEROV1_ET2200SSS_BH_052_P09.001.jsf</t>
  </si>
  <si>
    <t>55;56;09.64013N</t>
  </si>
  <si>
    <t>7;32;59.47417E</t>
  </si>
  <si>
    <t>55;56;09.82885N</t>
  </si>
  <si>
    <t>7;32;57.95095E</t>
  </si>
  <si>
    <t>55;56;09.59567N</t>
  </si>
  <si>
    <t>7;32;58.90630E</t>
  </si>
  <si>
    <t>55;56;09.64342N</t>
  </si>
  <si>
    <t>7;32;57.44160E</t>
  </si>
  <si>
    <t>1494_OI104287_SE_BH_052_P18_20230709062231 - 0001.db</t>
  </si>
  <si>
    <t>230709062148.SBD</t>
  </si>
  <si>
    <t>OI104287_SEROV1_ET2200SSS_BH_052_P18.001.jsf</t>
  </si>
  <si>
    <t>55;56;17.38908N</t>
  </si>
  <si>
    <t>7;32;58.64277E</t>
  </si>
  <si>
    <t>55;56;17.39202N</t>
  </si>
  <si>
    <t>7;32;57.15162E</t>
  </si>
  <si>
    <t>004497_20230709_06.23_OI104287SEROV1SPRINTNAV500.bin</t>
  </si>
  <si>
    <t>55;56;17.42259N</t>
  </si>
  <si>
    <t>7;32;58.13128E</t>
  </si>
  <si>
    <t>55;56;17.58922N</t>
  </si>
  <si>
    <t>7;32;56.62839E</t>
  </si>
  <si>
    <t>1495_OI104287_SE_BH_052_P27_20230709063215 - 0001.db</t>
  </si>
  <si>
    <t>230709063135.SBD</t>
  </si>
  <si>
    <t>OI104287_SEROV1_ET2200SSS_BH_052_P27.001.jsf</t>
  </si>
  <si>
    <t>55;56;09.67852N</t>
  </si>
  <si>
    <t>7;32;58.42472E</t>
  </si>
  <si>
    <t>55;56;09.80878N</t>
  </si>
  <si>
    <t>7;32;56.91204E</t>
  </si>
  <si>
    <t>55;56;09.40754N</t>
  </si>
  <si>
    <t>7;32;57.90576E</t>
  </si>
  <si>
    <t>55;56;09.50009N</t>
  </si>
  <si>
    <t>7;32;56.40450E</t>
  </si>
  <si>
    <t>1496_OI104287_SE_BH_052_P36_20230709064134 - 0001.db</t>
  </si>
  <si>
    <t>230709064110.SBD</t>
  </si>
  <si>
    <t>OI104287_SEROV1_ET2200SSS_BH_052_P36.001.jsf</t>
  </si>
  <si>
    <t>004498_20230709_06.38_OI104287SEROV1SPRINTNAV500.bin</t>
  </si>
  <si>
    <t>55;56;17.40383N</t>
  </si>
  <si>
    <t>7;32;57.61641E</t>
  </si>
  <si>
    <t>55;56;17.34118N</t>
  </si>
  <si>
    <t>7;32;56.11089E</t>
  </si>
  <si>
    <t>55;56;17.42168N</t>
  </si>
  <si>
    <t>7;32;57.11982E</t>
  </si>
  <si>
    <t>55;56;17.55980N</t>
  </si>
  <si>
    <t>7;32;55.58887E</t>
  </si>
  <si>
    <t>1497_OI104287_SE_BH_052_P45_20230709065136 - 0001.db</t>
  </si>
  <si>
    <t>230709065116.SBD</t>
  </si>
  <si>
    <t>OI104287_SEROV1_ET2200SSS_BH_052_P45.001.jsf</t>
  </si>
  <si>
    <t>55;56;09.59859N</t>
  </si>
  <si>
    <t>7;32;57.40414E</t>
  </si>
  <si>
    <t>55;56;09.71705N</t>
  </si>
  <si>
    <t>7;32;55.88096E</t>
  </si>
  <si>
    <t>004499_20230709_06.53_OI104287SEROV1SPRINTNAV500.bin</t>
  </si>
  <si>
    <t>55;56;09.29872N</t>
  </si>
  <si>
    <t>7;32;56.84658E</t>
  </si>
  <si>
    <t>55;56;09.50507N</t>
  </si>
  <si>
    <t>7;32;55.35592E</t>
  </si>
  <si>
    <t>1498_OI104287_SE_BH_052_P54_20230709070130 - 0001.db</t>
  </si>
  <si>
    <t>230709070103.SBD</t>
  </si>
  <si>
    <t>OI104287_SEROV1_ET2200SSS_BH_052_P54.001.jsf</t>
  </si>
  <si>
    <t>55;56;17.60890N</t>
  </si>
  <si>
    <t>7;32;56.56102E</t>
  </si>
  <si>
    <t>55;56;17.50141N</t>
  </si>
  <si>
    <t>7;32;55.06443E</t>
  </si>
  <si>
    <t>55;56;17.38368N</t>
  </si>
  <si>
    <t>7;32;56.06670E</t>
  </si>
  <si>
    <t>55;56;17.41390N</t>
  </si>
  <si>
    <t>7;32;54.55749E</t>
  </si>
  <si>
    <t>1499_OI104287_SE_BH_052_P63_20230709071153 - 0001.db</t>
  </si>
  <si>
    <t>230709071108.SBD</t>
  </si>
  <si>
    <t>OI104287_SEROV1_ET2200SSS_BH_052_P63.001.jsf</t>
  </si>
  <si>
    <t>004500_20230709_07.08_OI104287SEROV1SPRINTNAV500.bin</t>
  </si>
  <si>
    <t>55;56;09.56174N</t>
  </si>
  <si>
    <t>7;32;56.35837E</t>
  </si>
  <si>
    <t>55;56;09.67526N</t>
  </si>
  <si>
    <t>7;32;54.84657E</t>
  </si>
  <si>
    <t>55;56;09.53661N</t>
  </si>
  <si>
    <t>7;32;55.78523E</t>
  </si>
  <si>
    <t>55;56;09.54762N</t>
  </si>
  <si>
    <t>7;32;54.33058E</t>
  </si>
  <si>
    <t>1500_OI104287_SE_BH_052_P72_20230709072137 - 0001.db</t>
  </si>
  <si>
    <t>230709072052.SBD</t>
  </si>
  <si>
    <t>OI104287_SEROV1_ET2200SSS_BH_052_P72.001.jsf</t>
  </si>
  <si>
    <t>55;56;17.24646N</t>
  </si>
  <si>
    <t>7;32;55.53171E</t>
  </si>
  <si>
    <t>55;56;17.27555N</t>
  </si>
  <si>
    <t>7;32;54.04181E</t>
  </si>
  <si>
    <t>004501_20230709_07.23_OI104287SEROV1SPRINTNAV500.bin</t>
  </si>
  <si>
    <t>55;56;18.17276N</t>
  </si>
  <si>
    <t>7;32;55.53831E</t>
  </si>
  <si>
    <t>55;56;18.23270N</t>
  </si>
  <si>
    <t>7;32;54.36135E</t>
  </si>
  <si>
    <t>Verify data good</t>
  </si>
  <si>
    <t>55;56;18.16980N</t>
  </si>
  <si>
    <t>7;32;55.52238E</t>
  </si>
  <si>
    <t>55;56;18.23556N</t>
  </si>
  <si>
    <t>7;32;54.89635E</t>
  </si>
  <si>
    <t>55;56;19.22463N</t>
  </si>
  <si>
    <t>7;32;55.05350E</t>
  </si>
  <si>
    <t>55;56;19.23118N</t>
  </si>
  <si>
    <t>7;32;54.41476E</t>
  </si>
  <si>
    <t>55;58;45.48127N</t>
  </si>
  <si>
    <t>7;31;54.20235E</t>
  </si>
  <si>
    <t>55;58;45.81759N</t>
  </si>
  <si>
    <t>7;31;54.42324E</t>
  </si>
  <si>
    <t>55;58;45.44471N</t>
  </si>
  <si>
    <t>7;31;54.53209E</t>
  </si>
  <si>
    <t>55;58;46.02580N</t>
  </si>
  <si>
    <t>7;31;54.79680E</t>
  </si>
  <si>
    <t>OI104287_SE_SVX2_SVP_20230709_0816_555875N_0073190E_114</t>
  </si>
  <si>
    <t>SVP_114</t>
  </si>
  <si>
    <t>55;58;46.61105N</t>
  </si>
  <si>
    <t>7;31;55.53171E</t>
  </si>
  <si>
    <t>55;58;47.07981N</t>
  </si>
  <si>
    <t>7;31;55.62178E</t>
  </si>
  <si>
    <t>1501_OI104287_SE_BH_090_S72_20230709082529 - 0001.db</t>
  </si>
  <si>
    <t>230709082507.SBD</t>
  </si>
  <si>
    <t>OI104287_SEROV1_ET2200SSS_BH_090_S72.001.jsf</t>
  </si>
  <si>
    <t>004505_20230709_08.23_OI104287SEROV1SPRINTNAV500.bin</t>
  </si>
  <si>
    <t>55;58;53.55208N</t>
  </si>
  <si>
    <t>7;31;55.28929E</t>
  </si>
  <si>
    <t>55;58;54.36764N</t>
  </si>
  <si>
    <t>7;31;55.34327E</t>
  </si>
  <si>
    <t>55;58;54.45938N</t>
  </si>
  <si>
    <t>7;31;53.50756E</t>
  </si>
  <si>
    <t>55;58;54.59123N</t>
  </si>
  <si>
    <t>7;31;54.81762E</t>
  </si>
  <si>
    <t>1502_OI104287_SE_BH_090_S63_20230709084544 - 0001.db</t>
  </si>
  <si>
    <t>230709084526.SBD</t>
  </si>
  <si>
    <t>OI104287_SEROV1_ET2200SSS_BH_090_S63.001.jsf</t>
  </si>
  <si>
    <t>004506_20230709_08.38_OI104287SEROV1SPRINTNAV500.bin</t>
  </si>
  <si>
    <t>55;58;47.16521N</t>
  </si>
  <si>
    <t>7;31;53.64367E</t>
  </si>
  <si>
    <t>55;58;47.27745N</t>
  </si>
  <si>
    <t>7;31;55.09282E</t>
  </si>
  <si>
    <t>Log on, 0.8kn due to the MMO buoy NE of the box</t>
  </si>
  <si>
    <t>55;58;46.63782N</t>
  </si>
  <si>
    <t>7;31;53.68420E</t>
  </si>
  <si>
    <t>55;58;46.79948N</t>
  </si>
  <si>
    <t>7;31;54.59885E</t>
  </si>
  <si>
    <t>1503_OI104287_SE_BH_090_S54_20230709085614 - 0001.db</t>
  </si>
  <si>
    <t>230709085549.SBD</t>
  </si>
  <si>
    <t>OI104287_SEROV1_ET2200SSS_BH_090_S54.001.jsf</t>
  </si>
  <si>
    <t>004507_20230709_08.53_OI104287SEROV1SPRINTNAV500.bin</t>
  </si>
  <si>
    <t>55;58;54.06061N</t>
  </si>
  <si>
    <t>7;31;53.42720E</t>
  </si>
  <si>
    <t>55;58;54.38891N</t>
  </si>
  <si>
    <t>7;31;54.30737E</t>
  </si>
  <si>
    <t>55;58;54.57703N</t>
  </si>
  <si>
    <t>7;31;52.37566E</t>
  </si>
  <si>
    <t>55;58;54.58595N</t>
  </si>
  <si>
    <t>7;31;53.78926E</t>
  </si>
  <si>
    <t>1504_OI104287_SE_BH_090_S45_20230709090920 - 0001.db</t>
  </si>
  <si>
    <t>230709090911.SBD</t>
  </si>
  <si>
    <t>OI104287_SEROV1_ET2200SSS_BH_090_S45.001.jsf</t>
  </si>
  <si>
    <t>004508_20230709_09.08_OI104287SEROV1SPRINTNAV500.bin</t>
  </si>
  <si>
    <t>55;58;47.25344N</t>
  </si>
  <si>
    <t>7;31;52.64835E</t>
  </si>
  <si>
    <t>55;58;47.26735N</t>
  </si>
  <si>
    <t>7;31;54.06205E</t>
  </si>
  <si>
    <t>55;58;47.21457N</t>
  </si>
  <si>
    <t>7;31;52.11674E</t>
  </si>
  <si>
    <t>55;58;47.02383N</t>
  </si>
  <si>
    <t>7;31;53.54213E</t>
  </si>
  <si>
    <t>1505_OI104287_SE_BH_090_S36_20230709091858 - 0001.db</t>
  </si>
  <si>
    <t>230709091816.SBD</t>
  </si>
  <si>
    <t>OI104287_SEROV1_ET2200SSS_BH_090_S36.001.jsf</t>
  </si>
  <si>
    <t>55;58;54.54230N</t>
  </si>
  <si>
    <t>7;31;51.83743E</t>
  </si>
  <si>
    <t>55;58;54.40777N</t>
  </si>
  <si>
    <t>7;31;53.26905E</t>
  </si>
  <si>
    <t>004509_20230709_09.23_OI104287SEROV1SPRINTNAV500.bin</t>
  </si>
  <si>
    <t>55;58;54.68148N</t>
  </si>
  <si>
    <t>7;31;51.28053E</t>
  </si>
  <si>
    <t>55;58;54.61462N</t>
  </si>
  <si>
    <t>7;31;52.74521E</t>
  </si>
  <si>
    <t>1506_OI104287_SE_BH_090_S27_20230709092859 - 0001.db</t>
  </si>
  <si>
    <t>230709092840.SBD</t>
  </si>
  <si>
    <t>OI104287_SEROV1_ET2200SSS_BH_090_S27.001.jsf</t>
  </si>
  <si>
    <t>55;58;47.20662N</t>
  </si>
  <si>
    <t>7;31;51.60260E</t>
  </si>
  <si>
    <t>55;58;47.21997N</t>
  </si>
  <si>
    <t>7;31;53.01890E</t>
  </si>
  <si>
    <t>55;58;47.07416N</t>
  </si>
  <si>
    <t>7;31;51.10645E</t>
  </si>
  <si>
    <t>55;58;46.99683N</t>
  </si>
  <si>
    <t>7;31;52.51287E</t>
  </si>
  <si>
    <t>1507_OI104287_SE_BH_090_S18_20230709093909 - 0001.db</t>
  </si>
  <si>
    <t>230709093835.SBD</t>
  </si>
  <si>
    <t>OI104287_SEROV1_ET2200SSS_BH_090_S18.001.jsf</t>
  </si>
  <si>
    <t>004510_20230709_09.38_OI104287SEROV1SPRINTNAV500.bin</t>
  </si>
  <si>
    <t>55;58;54.63758N</t>
  </si>
  <si>
    <t>7;31;50.77375E</t>
  </si>
  <si>
    <t>55;58;54.48773N</t>
  </si>
  <si>
    <t>7;31;52.22681E</t>
  </si>
  <si>
    <t>55;58;54.60826N</t>
  </si>
  <si>
    <t>7;31;50.26172E</t>
  </si>
  <si>
    <t>55;58;54.62820N</t>
  </si>
  <si>
    <t>7;31;51.69966E</t>
  </si>
  <si>
    <t>1508_OI104287_SE_BH_090_S09_20230709094954 - 0001.db</t>
  </si>
  <si>
    <t>230709094935.SBD</t>
  </si>
  <si>
    <t>OI104287_SEROV1_ET2200SSS_BH_090_S09.001.jsf</t>
  </si>
  <si>
    <t>55;58;46.51667N</t>
  </si>
  <si>
    <t>7;31;50.62109E</t>
  </si>
  <si>
    <t>55;58;46.69055N</t>
  </si>
  <si>
    <t>7;31;52.00050E</t>
  </si>
  <si>
    <t>004511_20230709_09.53_OI104287SEROV1SPRINTNAV500.bin</t>
  </si>
  <si>
    <t>55;58;46.46408N</t>
  </si>
  <si>
    <t>7;31;50.07942E</t>
  </si>
  <si>
    <t>55;58;46.55672N</t>
  </si>
  <si>
    <t>7;31;51.48541E</t>
  </si>
  <si>
    <t>1509_OI104287_SE_BH_090_C00_20230709100126 - 0001.db</t>
  </si>
  <si>
    <t>230709100115.SBD</t>
  </si>
  <si>
    <t>OI104287_SEROV1_ET2200SSS_BH_090_C00.001.jsf</t>
  </si>
  <si>
    <t>55;58;54.67437N</t>
  </si>
  <si>
    <t>7;31;49.74034E</t>
  </si>
  <si>
    <t>55;58;54.45635N</t>
  </si>
  <si>
    <t>7;31;51.18427E</t>
  </si>
  <si>
    <t>55;58;54.67676N</t>
  </si>
  <si>
    <t>7;31;49.17157E</t>
  </si>
  <si>
    <t>55;58;54.69353N</t>
  </si>
  <si>
    <t>7;31;50.65983E</t>
  </si>
  <si>
    <t>1510_OI104287_SE_BH_090_P09_20230709101254 - 0001.db</t>
  </si>
  <si>
    <t>230709101204.SBD</t>
  </si>
  <si>
    <t>OI104287_SEROV1_ET2200SSS_BH_090_P09.001.jsf</t>
  </si>
  <si>
    <t>004512_20230709_10.08_OI104287SEROV1SPRINTNAV500.bin</t>
  </si>
  <si>
    <t>55;58;47.29948N</t>
  </si>
  <si>
    <t>7;31;49.48018E</t>
  </si>
  <si>
    <t>55;58;47.30793N</t>
  </si>
  <si>
    <t>7;31;50.93985E</t>
  </si>
  <si>
    <t>55;58;47.15401N</t>
  </si>
  <si>
    <t>7;31;48.94108E</t>
  </si>
  <si>
    <t>55;58;46.94825N</t>
  </si>
  <si>
    <t>7;31;50.42748E</t>
  </si>
  <si>
    <t>1511_OI104287_SE_BH_090_P18_20230709102238 - 0001.db</t>
  </si>
  <si>
    <t>230709102159.SBD</t>
  </si>
  <si>
    <t>OI104287_SEROV1_ET2200SSS_BH_090_P18.001.jsf</t>
  </si>
  <si>
    <t>55;58;54.69975N</t>
  </si>
  <si>
    <t>7;31;48.65386E</t>
  </si>
  <si>
    <t>55;58;54.47310N</t>
  </si>
  <si>
    <t>7;31;50.14746E</t>
  </si>
  <si>
    <t>004513_20230709_10.23_OI104287SEROV1SPRINTNAV500.bin</t>
  </si>
  <si>
    <t>55;58;54.70023N</t>
  </si>
  <si>
    <t>7;31;48.16575E</t>
  </si>
  <si>
    <t>55;58;54.70665N</t>
  </si>
  <si>
    <t>7;31;49.61850E</t>
  </si>
  <si>
    <t>1512_OI104287_SE_BH_090_P27_20230709103258 - 0001.db</t>
  </si>
  <si>
    <t>230709103217.SBD</t>
  </si>
  <si>
    <t>OI104287_SEROV1_ET2200SSS_BH_090_P27.001.jsf</t>
  </si>
  <si>
    <t>55;58;47.25551N</t>
  </si>
  <si>
    <t>7;31;48.46648E</t>
  </si>
  <si>
    <t>55;58;47.30838N</t>
  </si>
  <si>
    <t>7;31;49.89791E</t>
  </si>
  <si>
    <t>004514_20230709_10.38_OI104287SEROV1SPRINTNAV500.bin</t>
  </si>
  <si>
    <t>WROV to latch, transit to CPT_193</t>
  </si>
  <si>
    <t>55;58;46.47852N</t>
  </si>
  <si>
    <t>7;31;48.44238E</t>
  </si>
  <si>
    <t>55;58;46.37764N</t>
  </si>
  <si>
    <t>7;31;49.14174E</t>
  </si>
  <si>
    <t>56;04;49.62129N</t>
  </si>
  <si>
    <t>7;31;31.36756E</t>
  </si>
  <si>
    <t>56;04;49.56276N</t>
  </si>
  <si>
    <t>7;31;32.00121E</t>
  </si>
  <si>
    <t>OI104287_SE_SVX2_SVP_20230709_1151_560482N_0073152E_115</t>
  </si>
  <si>
    <t>56;04;49.61575N</t>
  </si>
  <si>
    <t>7;31;31.41482E</t>
  </si>
  <si>
    <t>56;04;49.46831N</t>
  </si>
  <si>
    <t>7;31;32.79089E</t>
  </si>
  <si>
    <t>SVP_115</t>
  </si>
  <si>
    <t>56;04;50.99964N</t>
  </si>
  <si>
    <t>7;31;31.45591E</t>
  </si>
  <si>
    <t>56;04;50.85424N</t>
  </si>
  <si>
    <t>7;31;32.89227E</t>
  </si>
  <si>
    <t>1513_OI104287_SE_CPT_193_S50_20230709115902 - 0001.db</t>
  </si>
  <si>
    <t>230709115845.SBD</t>
  </si>
  <si>
    <t>OI104287_SEROV1_ET2200SSS_CPT_193_S50.001.jsf</t>
  </si>
  <si>
    <t>004519_20230709_11.53_OI104287SEROV1SPRINTNAV500.bin</t>
  </si>
  <si>
    <t>56;04;56.93967N</t>
  </si>
  <si>
    <t>7;31;31.15281E</t>
  </si>
  <si>
    <t>56;04;56.72657N</t>
  </si>
  <si>
    <t>7;31;32.66958E</t>
  </si>
  <si>
    <t>56;04;57.01373N</t>
  </si>
  <si>
    <t>7;31;30.64482E</t>
  </si>
  <si>
    <t>56;04;56.96721N</t>
  </si>
  <si>
    <t>7;31;32.14333E</t>
  </si>
  <si>
    <t>1514_OI104287_SE_CPT_193_S41_20230709120701 - 0001.db</t>
  </si>
  <si>
    <t>230709120652.SBD</t>
  </si>
  <si>
    <t>OI104287_SEROV1_ET2200SSS_CPT_193_S41.001.jsf</t>
  </si>
  <si>
    <t>56;04;51.03590N</t>
  </si>
  <si>
    <t>7;31;30.85945E</t>
  </si>
  <si>
    <t>56;04;51.05656N</t>
  </si>
  <si>
    <t>7;31;32.36693E</t>
  </si>
  <si>
    <t>004520_20230709_12.08_OI104287SEROV1SPRINTNAV500.bin</t>
  </si>
  <si>
    <t>56;04;50.96755N</t>
  </si>
  <si>
    <t>7;31;30.39892E</t>
  </si>
  <si>
    <t>56;04;50.85695N</t>
  </si>
  <si>
    <t>7;31;31.85335E</t>
  </si>
  <si>
    <t>1515_OI104287_SE_CPT_193_S32_20230709121443 - 0001.db</t>
  </si>
  <si>
    <t>230709121419.SBD</t>
  </si>
  <si>
    <t>OI104287_SEROV1_ET2200SSS_CPT_193_S32.001.jsf</t>
  </si>
  <si>
    <t>56;04;56.90104N</t>
  </si>
  <si>
    <t>7;31;30.17551E</t>
  </si>
  <si>
    <t>56;04;56.68900N</t>
  </si>
  <si>
    <t>7;31;31.63217E</t>
  </si>
  <si>
    <t>56;04;56.85678N</t>
  </si>
  <si>
    <t>7;31;29.67496E</t>
  </si>
  <si>
    <t>56;04;56.84908N</t>
  </si>
  <si>
    <t>7;31;31.10592E</t>
  </si>
  <si>
    <t>1516_OI104287_SE_CPT_193_S23_20230709122224 - 0001.db</t>
  </si>
  <si>
    <t>230709122154.SBD</t>
  </si>
  <si>
    <t>OI104287_SEROV1_ET2200SSS_CPT_193_S23.001.jsf</t>
  </si>
  <si>
    <t>56;04;51.06832N</t>
  </si>
  <si>
    <t>7;31;29.87652E</t>
  </si>
  <si>
    <t>56;04;51.07708N</t>
  </si>
  <si>
    <t>7;31;31.32409E</t>
  </si>
  <si>
    <t>004521_20230709_12.23_OI104287SEROV1SPRINTNAV500.bin</t>
  </si>
  <si>
    <t>56;04;51.02880N</t>
  </si>
  <si>
    <t>7;31;29.34282E</t>
  </si>
  <si>
    <t>56;04;50.84171N</t>
  </si>
  <si>
    <t>7;31;30.80810E</t>
  </si>
  <si>
    <t>1517_OI104287_SE_CPT_193_S14_20230709122956 - 0001.db</t>
  </si>
  <si>
    <t>230709122925.SBD</t>
  </si>
  <si>
    <t>OI104287_SEROV1_ET2200SSS_CPT_193_S14.001.jsf</t>
  </si>
  <si>
    <t>56;04;56.84566N</t>
  </si>
  <si>
    <t>7;31;29.14682E</t>
  </si>
  <si>
    <t>56;04;56.64102N</t>
  </si>
  <si>
    <t>7;31;30.59265E</t>
  </si>
  <si>
    <t>56;04;56.83795N</t>
  </si>
  <si>
    <t>7;31;28.59069E</t>
  </si>
  <si>
    <t>56;04;56.83610N</t>
  </si>
  <si>
    <t>7;31;30.05795E</t>
  </si>
  <si>
    <t>1518_OI104287_SE_CPT_193_S05_20230709123727 - 0001.db</t>
  </si>
  <si>
    <t>230709123705.SBD</t>
  </si>
  <si>
    <t>OI104287_SEROV1_ET2200SSS_CPT_193_S05.001.jsf</t>
  </si>
  <si>
    <t>56;04;51.13322N</t>
  </si>
  <si>
    <t>7;31;28.78023E</t>
  </si>
  <si>
    <t>56;04;51.07829N</t>
  </si>
  <si>
    <t>7;31;30.28275E</t>
  </si>
  <si>
    <t>004522_20230709_12.38_OI104287SEROV1SPRINTNAV500.bin</t>
  </si>
  <si>
    <t>56;04;50.96780N</t>
  </si>
  <si>
    <t>7;31;28.26288E</t>
  </si>
  <si>
    <t>56;04;50.86208N</t>
  </si>
  <si>
    <t>7;31;29.77159E</t>
  </si>
  <si>
    <t>1519_OI104287_SE_CPT_193_P05_20230709124450 - 0001.db</t>
  </si>
  <si>
    <t>230709124417.SBD</t>
  </si>
  <si>
    <t>OI104287_SEROV1_ET2200SSS_CPT_193_P05.001.jsf</t>
  </si>
  <si>
    <t>56;04;56.74704N</t>
  </si>
  <si>
    <t>7;31;28.06490E</t>
  </si>
  <si>
    <t>56;04;56.61613N</t>
  </si>
  <si>
    <t>7;31;29.55101E</t>
  </si>
  <si>
    <t>56;04;56.78842N</t>
  </si>
  <si>
    <t>7;31;27.52746E</t>
  </si>
  <si>
    <t>56;04;56.79265N</t>
  </si>
  <si>
    <t>7;31;29.02235E</t>
  </si>
  <si>
    <t>1520_OI104287_SE_CPT_193_P14_20230709125220 - 0001.db</t>
  </si>
  <si>
    <t>230709125152.SBD</t>
  </si>
  <si>
    <t>OI104287_SEROV1_ET2200SSS_CPT_193_P14.001.jsf</t>
  </si>
  <si>
    <t>56;04;51.05633N</t>
  </si>
  <si>
    <t>7;31;27.75363E</t>
  </si>
  <si>
    <t>56;04;51.01537N</t>
  </si>
  <si>
    <t>7;31;29.24594E</t>
  </si>
  <si>
    <t>004523_20230709_12.53_OI104287SEROV1SPRINTNAV500.bin</t>
  </si>
  <si>
    <t>56;04;50.99152N</t>
  </si>
  <si>
    <t>7;31;27.22762E</t>
  </si>
  <si>
    <t>56;04;50.82180N</t>
  </si>
  <si>
    <t>7;31;28.72513E</t>
  </si>
  <si>
    <t>1521_OI104287_SE_CPT_193_P23_20230709125957 - 0001.db</t>
  </si>
  <si>
    <t>230709125936.SBD</t>
  </si>
  <si>
    <t>OI104287_SEROV1_ET2200SSS_CPT_193_P23.001.jsf</t>
  </si>
  <si>
    <t>56;04;51.29136N</t>
  </si>
  <si>
    <t>7;31;27.21849E</t>
  </si>
  <si>
    <t>56;04;51.14708N</t>
  </si>
  <si>
    <t>7;31;28.71728E</t>
  </si>
  <si>
    <t>56;04;51.65599N</t>
  </si>
  <si>
    <t>7;31;27.22710E</t>
  </si>
  <si>
    <t>56;04;51.49017N</t>
  </si>
  <si>
    <t>7;31;28.32078E</t>
  </si>
  <si>
    <t>56;04;51.53705N</t>
  </si>
  <si>
    <t>7;31;27.20745E</t>
  </si>
  <si>
    <t>56;04;51.47991N</t>
  </si>
  <si>
    <t>7;31;27.84372E</t>
  </si>
  <si>
    <t>WROV on deck EOD #034</t>
  </si>
  <si>
    <t>56;04;50.06184N</t>
  </si>
  <si>
    <t>7;31;27.26972E</t>
  </si>
  <si>
    <t>56;04;50.00270N</t>
  </si>
  <si>
    <t>7;31;27.90347E</t>
  </si>
  <si>
    <t>WROV off deck SOD #035</t>
  </si>
  <si>
    <t>56;04;50.04773N</t>
  </si>
  <si>
    <t>7;31;27.25646E</t>
  </si>
  <si>
    <t>56;04;49.99667N</t>
  </si>
  <si>
    <t>7;31;27.22483E</t>
  </si>
  <si>
    <t>56;04;50.94966N</t>
  </si>
  <si>
    <t>7;31;27.21610E</t>
  </si>
  <si>
    <t>56;04;50.71211N</t>
  </si>
  <si>
    <t>7;31;28.73207E</t>
  </si>
  <si>
    <t>1522_OI104287_SE_CPT_193_P23_20230709133046 - 0001.db</t>
  </si>
  <si>
    <t>230709133014.SBD</t>
  </si>
  <si>
    <t>OI104287_SEROV1_ET2200SSS_CPT_193_P23.002.jsf</t>
  </si>
  <si>
    <t>004525_20230709_13.23_OI104287SEROV1SPRINTNAV500.bin</t>
  </si>
  <si>
    <t>56;04;56.76994N</t>
  </si>
  <si>
    <t>7;31;27.00375E</t>
  </si>
  <si>
    <t>56;04;56.58293N</t>
  </si>
  <si>
    <t>7;31;28.50938E</t>
  </si>
  <si>
    <t>56;04;56.68403N</t>
  </si>
  <si>
    <t>7;31;26.46170E</t>
  </si>
  <si>
    <t>56;04;56.78344N</t>
  </si>
  <si>
    <t>7;31;27.97528E</t>
  </si>
  <si>
    <t>1523_OI104287_SE_CPT_193_P32_20230709133830 - 0001.db</t>
  </si>
  <si>
    <t>230709133801.SBD</t>
  </si>
  <si>
    <t>OI104287_SEROV1_ET2200SSS_CPT_193_P32.001.jsf</t>
  </si>
  <si>
    <t>56;04;50.93252N</t>
  </si>
  <si>
    <t>7;31;26.72343E</t>
  </si>
  <si>
    <t>56;04;50.91579N</t>
  </si>
  <si>
    <t>7;31;28.19978E</t>
  </si>
  <si>
    <t>004526_20230709_13.38_OI104287SEROV1SPRINTNAV500.bin</t>
  </si>
  <si>
    <t>56;04;50.86209N</t>
  </si>
  <si>
    <t>7;31;26.18460E</t>
  </si>
  <si>
    <t>56;04;50.74908N</t>
  </si>
  <si>
    <t>7;31;27.69194E</t>
  </si>
  <si>
    <t>1524_OI104287_SE_CPT_193_P41_20230709134622 - 0001.db</t>
  </si>
  <si>
    <t>230709134600.SBD</t>
  </si>
  <si>
    <t>OI104287_SEROV1_ET2200SSS_CPT_193_P41.001.jsf</t>
  </si>
  <si>
    <t>56;04;56.64116N</t>
  </si>
  <si>
    <t>7;31;25.97957E</t>
  </si>
  <si>
    <t>56;04;56.59304N</t>
  </si>
  <si>
    <t>7;31;27.47347E</t>
  </si>
  <si>
    <t>56;04;56.69929N</t>
  </si>
  <si>
    <t>7;31;25.43625E</t>
  </si>
  <si>
    <t>56;04;56.78888N</t>
  </si>
  <si>
    <t>7;31;26.94119E</t>
  </si>
  <si>
    <t>1525_OI104287_SE_CPT_193_P50_20230709135411 - 0001.db</t>
  </si>
  <si>
    <t>230709135401.SBD</t>
  </si>
  <si>
    <t>OI104287_SEROV1_ET2200SSS_CPT_193_P50.001.jsf</t>
  </si>
  <si>
    <t>004527_20230709_13.53_OI104287SEROV1SPRINTNAV500.bin</t>
  </si>
  <si>
    <t>56;04;50.89447N</t>
  </si>
  <si>
    <t>7;31;25.66661E</t>
  </si>
  <si>
    <t>56;04;50.85484N</t>
  </si>
  <si>
    <t>7;31;27.16841E</t>
  </si>
  <si>
    <t>56;05;11.04844N</t>
  </si>
  <si>
    <t>7;30;09.24820E</t>
  </si>
  <si>
    <t>56;05;10.98720N</t>
  </si>
  <si>
    <t>7;30;09.88729E</t>
  </si>
  <si>
    <t>WROV to latch, transit to BH_019</t>
  </si>
  <si>
    <t>OI104287_SE_SVX2_SVP_20230709_1420_560518N_0073015E_116</t>
  </si>
  <si>
    <t>56;05;11.03377N</t>
  </si>
  <si>
    <t>7;30;09.19376E</t>
  </si>
  <si>
    <t>56;05;10.72513N</t>
  </si>
  <si>
    <t>7;30;09.46937E</t>
  </si>
  <si>
    <t>SVP_116</t>
  </si>
  <si>
    <t>56;05;12.22542N</t>
  </si>
  <si>
    <t>7;30;09.05212E</t>
  </si>
  <si>
    <t>56;05;12.10850N</t>
  </si>
  <si>
    <t>7;30;10.43376E</t>
  </si>
  <si>
    <t>1526_OI104287_SE_BH_019_S72_20230709143254 - 0001.db</t>
  </si>
  <si>
    <t>230709143230.SBD</t>
  </si>
  <si>
    <t>OI104287_SEROV1_ET2200SSS_BH_019_S72.001.jsf</t>
  </si>
  <si>
    <t>004529_20230709_14.23_OI104287SEROV1SPRINTNAV500.bin</t>
  </si>
  <si>
    <t>56;05;19.43315N</t>
  </si>
  <si>
    <t>7;30;08.67731E</t>
  </si>
  <si>
    <t>56;05;19.34186N</t>
  </si>
  <si>
    <t>7;30;10.15706E</t>
  </si>
  <si>
    <t>004530_20230709_14.38_OI104287SEROV1SPRINTNAV500.bin</t>
  </si>
  <si>
    <t>56;05;19.35483N</t>
  </si>
  <si>
    <t>7;30;08.15610E</t>
  </si>
  <si>
    <t>56;05;19.55414N</t>
  </si>
  <si>
    <t>7;30;09.64982E</t>
  </si>
  <si>
    <t>1527_OI104287_SE_BH_019_S63_20230709144239 - 0001.db</t>
  </si>
  <si>
    <t>230709144156.SBD</t>
  </si>
  <si>
    <t>OI104287_SEROV1_ET2200SSS_BH_019_S63.001.jsf</t>
  </si>
  <si>
    <t>56;05;12.22507N</t>
  </si>
  <si>
    <t>7;30;08.41929E</t>
  </si>
  <si>
    <t>56;05;12.31007N</t>
  </si>
  <si>
    <t>7;30;09.92471E</t>
  </si>
  <si>
    <t>56;05;12.33378N</t>
  </si>
  <si>
    <t>7;30;07.87440E</t>
  </si>
  <si>
    <t>56;05;12.12464N</t>
  </si>
  <si>
    <t>7;30;09.39997E</t>
  </si>
  <si>
    <t>1528_OI104287_SE_BH_019_S54_20230709145202 - 0001.db</t>
  </si>
  <si>
    <t>230709145105.SBD</t>
  </si>
  <si>
    <t>OI104287_SEROV1_ET2200SSS_BH_019_S54.001.jsf</t>
  </si>
  <si>
    <t>56;05;19.37986N</t>
  </si>
  <si>
    <t>7;30;07.63393E</t>
  </si>
  <si>
    <t>56;05;19.36374N</t>
  </si>
  <si>
    <t>7;30;09.12266E</t>
  </si>
  <si>
    <t>004531_20230709_14.53_OI104287SEROV1SPRINTNAV500.bin</t>
  </si>
  <si>
    <t>56;05;19.49367N</t>
  </si>
  <si>
    <t>7;30;07.11580E</t>
  </si>
  <si>
    <t>56;05;19.54011N</t>
  </si>
  <si>
    <t>7;30;08.60577E</t>
  </si>
  <si>
    <t>1529_OI104287_SE_BH_019_S45_20230709150149 - 0001.db</t>
  </si>
  <si>
    <t>230709150125.SBD</t>
  </si>
  <si>
    <t>56;05;12.19608N</t>
  </si>
  <si>
    <t>7;30;07.37937E</t>
  </si>
  <si>
    <t>56;05;12.33179N</t>
  </si>
  <si>
    <t>7;30;08.87734E</t>
  </si>
  <si>
    <t>OI104287_SEROV1_ET2200SSS_BH_019_S45.001.jsf</t>
  </si>
  <si>
    <t>56;05;12.19446N</t>
  </si>
  <si>
    <t>7;30;06.83193E</t>
  </si>
  <si>
    <t>56;05;12.15301N</t>
  </si>
  <si>
    <t>7;30;08.36075E</t>
  </si>
  <si>
    <t>1530_OI104287_SE_BH_019_S36_20230709151042 - 0001.db</t>
  </si>
  <si>
    <t>230709151029.SBD</t>
  </si>
  <si>
    <t>OI104287_SEROV1_ET2200SSS_BH_019_S36.001.jsf</t>
  </si>
  <si>
    <t>004532_20230709_15.08_OI104287SEROV1SPRINTNAV500.bin</t>
  </si>
  <si>
    <t>56;05;19.42290N</t>
  </si>
  <si>
    <t>7;30;06.60393E</t>
  </si>
  <si>
    <t>56;05;19.33507N</t>
  </si>
  <si>
    <t>7;30;08.08646E</t>
  </si>
  <si>
    <t>56;05;19.60060N</t>
  </si>
  <si>
    <t>7;30;06.07539E</t>
  </si>
  <si>
    <t>56;05;19.56802N</t>
  </si>
  <si>
    <t>7;30;07.54874E</t>
  </si>
  <si>
    <t>1531_OI104287_SE_BH_019_S27_20230709151900 - 0001.db</t>
  </si>
  <si>
    <t>230709151818.SBD</t>
  </si>
  <si>
    <t>OI104287_SEROV1_ET2200SSS_BH_019_S27.001.jsf</t>
  </si>
  <si>
    <t>56;05;12.34015N</t>
  </si>
  <si>
    <t>7;30;06.33025E</t>
  </si>
  <si>
    <t>56;05;12.35819N</t>
  </si>
  <si>
    <t>7;30;07.82846E</t>
  </si>
  <si>
    <t>004533_20230709_15.23_OI104287SEROV1SPRINTNAV500.bin</t>
  </si>
  <si>
    <t>56;05;12.29781N</t>
  </si>
  <si>
    <t>7;30;05.81454E</t>
  </si>
  <si>
    <t>56;05;12.15768N</t>
  </si>
  <si>
    <t>7;30;07.31609E</t>
  </si>
  <si>
    <t>1532_OI104287_SE_BH_019_S18_20230709152744 - 0001.db</t>
  </si>
  <si>
    <t>230709152729.SBD</t>
  </si>
  <si>
    <t>OI104287_SEROV1_ET2200SSS_BH_019_S18.001.jsf</t>
  </si>
  <si>
    <t>56;05;19.56040N</t>
  </si>
  <si>
    <t>7;30;05.55281E</t>
  </si>
  <si>
    <t>56;05;19.38924N</t>
  </si>
  <si>
    <t>7;30;07.03999E</t>
  </si>
  <si>
    <t>56;05;19.56436N</t>
  </si>
  <si>
    <t>7;30;05.03101E</t>
  </si>
  <si>
    <t>56;05;19.58748N</t>
  </si>
  <si>
    <t>7;30;06.51827E</t>
  </si>
  <si>
    <t>1533_OI104287_SE_BH_019_S09_20230709153608 - 0001.db</t>
  </si>
  <si>
    <t>230709153543.SBD</t>
  </si>
  <si>
    <t>OI104287_SEROV1_ET2200SSS_BH_019_S09.001.jsf</t>
  </si>
  <si>
    <t>56;05;12.23229N</t>
  </si>
  <si>
    <t>7;30;05.28797E</t>
  </si>
  <si>
    <t>56;05;12.32726N</t>
  </si>
  <si>
    <t>7;30;06.79166E</t>
  </si>
  <si>
    <t>004534_20230709_15.38_OI104287SEROV1SPRINTNAV500.bin</t>
  </si>
  <si>
    <t>56;05;12.23010N</t>
  </si>
  <si>
    <t>7;30;04.76256E</t>
  </si>
  <si>
    <t>56;05;12.11031N</t>
  </si>
  <si>
    <t>7;30;06.28381E</t>
  </si>
  <si>
    <t>1534_OI104287_SE_BH_019_C00_20230709154458 - 0001.db</t>
  </si>
  <si>
    <t>230709154400.SBD</t>
  </si>
  <si>
    <t>OI104287_SEROV1_ET2200SSS_BH_019_C00.001.jsf</t>
  </si>
  <si>
    <t>56;05;19.55803N</t>
  </si>
  <si>
    <t>7;30;04.49497E</t>
  </si>
  <si>
    <t>56;05;19.37400N</t>
  </si>
  <si>
    <t>7;30;05.99836E</t>
  </si>
  <si>
    <t>56;05;19.54022N</t>
  </si>
  <si>
    <t>7;30;04.07076E</t>
  </si>
  <si>
    <t>56;05;19.57692N</t>
  </si>
  <si>
    <t>7;30;05.48116E</t>
  </si>
  <si>
    <t>1535_OI104287_SE_BH_019_P09_20230709155404 - 0001.db</t>
  </si>
  <si>
    <t>230709155350.SBD</t>
  </si>
  <si>
    <t>OI104287_SEROV1_ET2200SSS_BH_019_P09.001.jsf</t>
  </si>
  <si>
    <t>004535_20230709_15.53_OI104287SEROV1SPRINTNAV500.bin</t>
  </si>
  <si>
    <t>56;05;11.95799N</t>
  </si>
  <si>
    <t>7;30;04.31419E</t>
  </si>
  <si>
    <t>56;05;12.28608N</t>
  </si>
  <si>
    <t>7;30;05.76390E</t>
  </si>
  <si>
    <t>56;05;12.20668N</t>
  </si>
  <si>
    <t>7;30;03.72537E</t>
  </si>
  <si>
    <t>56;05;12.16689N</t>
  </si>
  <si>
    <t>7;30;05.23282E</t>
  </si>
  <si>
    <t>1536_OI104287_SE_BH_019_P18_20230709160411 - 0001.db</t>
  </si>
  <si>
    <t>230709160357.SBD</t>
  </si>
  <si>
    <t>OI104287_SEROV1_ET2200SSS_BH_019_P18.001.jsf</t>
  </si>
  <si>
    <t>56;05;19.48599N</t>
  </si>
  <si>
    <t>7;30;03.47146E</t>
  </si>
  <si>
    <t>56;05;19.36857N</t>
  </si>
  <si>
    <t>7;30;04.95280E</t>
  </si>
  <si>
    <t>004536_20230709_16.08_OI104287SEROV1SPRINTNAV500.bin</t>
  </si>
  <si>
    <t>56;05;19.43671N</t>
  </si>
  <si>
    <t>7;30;02.97111E</t>
  </si>
  <si>
    <t>56;05;19.55957N</t>
  </si>
  <si>
    <t>7;30;04.42806E</t>
  </si>
  <si>
    <t>1537_OI104287_SE_BH_019_P27_20230709161308 - 0001.db</t>
  </si>
  <si>
    <t>230709161219.SBD</t>
  </si>
  <si>
    <t>OI104287_SEROV1_ET2200SSS_BH_019_P27.001.jsf</t>
  </si>
  <si>
    <t>56;05;12.05009N</t>
  </si>
  <si>
    <t>7;30;03.22944E</t>
  </si>
  <si>
    <t>56;05;12.25816N</t>
  </si>
  <si>
    <t>7;30;04.70778E</t>
  </si>
  <si>
    <t>56;05;12.14469N</t>
  </si>
  <si>
    <t>7;30;02.68919E</t>
  </si>
  <si>
    <t>56;05;12.04634N</t>
  </si>
  <si>
    <t>7;30;04.20235E</t>
  </si>
  <si>
    <t>1538_OI104287_SE_BH_019_P36_20230709162202 - 0001.db</t>
  </si>
  <si>
    <t>230709162139.SBD</t>
  </si>
  <si>
    <t>OI104287_SEROV1_ET2200SSS_BH_019_P36.001.jsf</t>
  </si>
  <si>
    <t>56;05;19.46477N</t>
  </si>
  <si>
    <t>7;30;02.41837E</t>
  </si>
  <si>
    <t>56;05;19.36615N</t>
  </si>
  <si>
    <t>7;30;03.91991E</t>
  </si>
  <si>
    <t>004537_20230709_16.23_OI104287SEROV1SPRINTNAV500.bin</t>
  </si>
  <si>
    <t>56;05;19.43658N</t>
  </si>
  <si>
    <t>7;30;01.92348E</t>
  </si>
  <si>
    <t>56;05;19.57089N</t>
  </si>
  <si>
    <t>7;30;03.38763E</t>
  </si>
  <si>
    <t>1539_OI104287_SE_BH_019_P45_20230709163110 - 0001.db</t>
  </si>
  <si>
    <t>230709163048.SBD</t>
  </si>
  <si>
    <t>OI104287_SEROV1_ET2200SSS_BH_019_P45.001.jsf</t>
  </si>
  <si>
    <t>56;05;12.09714N</t>
  </si>
  <si>
    <t>7;30;02.17096E</t>
  </si>
  <si>
    <t>56;05;12.24987N</t>
  </si>
  <si>
    <t>7;30;03.67007E</t>
  </si>
  <si>
    <t>56;05;12.01211N</t>
  </si>
  <si>
    <t>7;30;01.61802E</t>
  </si>
  <si>
    <t>56;05;12.02461N</t>
  </si>
  <si>
    <t>7;30;03.16283E</t>
  </si>
  <si>
    <t>1540_OI104287_SE_BH_019_P54_20230709163958 - 0001.db</t>
  </si>
  <si>
    <t>230709163936.SBD</t>
  </si>
  <si>
    <t>OI104287_SEROV1_ET2200SSS_BH_019_P54.001.jsf</t>
  </si>
  <si>
    <t>004538_20230709_16.38_OI104287SEROV1SPRINTNAV500.bin</t>
  </si>
  <si>
    <t>56;05;19.37183N</t>
  </si>
  <si>
    <t>7;30;01.38567E</t>
  </si>
  <si>
    <t>56;05;19.34262N</t>
  </si>
  <si>
    <t>7;30;02.88039E</t>
  </si>
  <si>
    <t>56;05;19.45118N</t>
  </si>
  <si>
    <t>7;30;00.88781E</t>
  </si>
  <si>
    <t>56;05;19.55656N</t>
  </si>
  <si>
    <t>7;30;02.34962E</t>
  </si>
  <si>
    <t>1541_OI104287_SE_BH_019_P63_20230709164909 - 0001.db</t>
  </si>
  <si>
    <t>230709164832.SBD</t>
  </si>
  <si>
    <t>OI104287_SEROV1_ET2200SSS_BH_019_P63.001.jsf</t>
  </si>
  <si>
    <t>56;05;12.08891N</t>
  </si>
  <si>
    <t>7;30;01.14813E</t>
  </si>
  <si>
    <t>56;05;12.23900N</t>
  </si>
  <si>
    <t>7;30;02.62511E</t>
  </si>
  <si>
    <t>004539_20230709_16.53_OI104287SEROV1SPRINTNAV500.bin</t>
  </si>
  <si>
    <t>56;05;12.02796N</t>
  </si>
  <si>
    <t>7;30;00.59965E</t>
  </si>
  <si>
    <t>56;05;12.01903N</t>
  </si>
  <si>
    <t>7;30;02.11485E</t>
  </si>
  <si>
    <t>1542_OI104287_SE_BH_019_P72_20230709165807 - 0001.db</t>
  </si>
  <si>
    <t>230709165759.SBD</t>
  </si>
  <si>
    <t>OI104287_SEROV1_ET2200SSS_BH_019_P72.001.jsf</t>
  </si>
  <si>
    <t>56;05;19.38725N</t>
  </si>
  <si>
    <t>7;30;00.35872E</t>
  </si>
  <si>
    <t>56;05;19.35091N</t>
  </si>
  <si>
    <t>7;30;01.82880E</t>
  </si>
  <si>
    <t>56;05;20.58990N</t>
  </si>
  <si>
    <t>7;29;59.34226E</t>
  </si>
  <si>
    <t>56;05;21.07013N</t>
  </si>
  <si>
    <t>7;29;59.68578E</t>
  </si>
  <si>
    <t>56;05;20.60277N</t>
  </si>
  <si>
    <t>New patch test values added to NaviScan</t>
  </si>
  <si>
    <t>Transit to CPT_171, ROV subsea</t>
  </si>
  <si>
    <t>56;05;40.53024N</t>
  </si>
  <si>
    <t>7;29;26.08945E</t>
  </si>
  <si>
    <t>56;05;40.52204N</t>
  </si>
  <si>
    <t>7;29;27.49374E</t>
  </si>
  <si>
    <t>1543_OI104287_SE_CPT_171_S50_20230709172624 - 0001.db</t>
  </si>
  <si>
    <t>230709172613.SBD</t>
  </si>
  <si>
    <t>OI104287_SEROV1_ET2200SSS_CPT_171_S50.001.jsf</t>
  </si>
  <si>
    <t>004541_20230709_17.23_OI104287SEROV1SPRINTNAV500.bin</t>
  </si>
  <si>
    <t>56;05;46.21788N</t>
  </si>
  <si>
    <t>7;29;25.84932E</t>
  </si>
  <si>
    <t>56;05;46.33523N</t>
  </si>
  <si>
    <t>7;29;27.28251E</t>
  </si>
  <si>
    <t>56;05;46.37413N</t>
  </si>
  <si>
    <t>7;29;25.23470E</t>
  </si>
  <si>
    <t>56;05;46.54705N</t>
  </si>
  <si>
    <t>7;29;26.74812E</t>
  </si>
  <si>
    <t>1544_OI104287_SE_CPT_171_S41_20230709173431 - 0001.db</t>
  </si>
  <si>
    <t>230709173412.SBD</t>
  </si>
  <si>
    <t>OI104287_SEROV1_ET2200SSS_CPT_171_S41.001.jsf</t>
  </si>
  <si>
    <t>56;05;40.55904N</t>
  </si>
  <si>
    <t>7;29;25.40889E</t>
  </si>
  <si>
    <t>56;05;40.72014N</t>
  </si>
  <si>
    <t>7;29;26.97352E</t>
  </si>
  <si>
    <t>56;05;40.33435N</t>
  </si>
  <si>
    <t>7;29;24.92009E</t>
  </si>
  <si>
    <t>56;05;40.49323N</t>
  </si>
  <si>
    <t>7;29;26.46206E</t>
  </si>
  <si>
    <t>1545_OI104287_SE_CPT_171_S32_20230709174208 - 0001.db</t>
  </si>
  <si>
    <t>230709174131.SBD</t>
  </si>
  <si>
    <t>OI104287_SEROV1_ET2200SSS_CPT_171_S32.001.jsf</t>
  </si>
  <si>
    <t>004542_20230709_17.38_OI104287SEROV1SPRINTNAV500.bin</t>
  </si>
  <si>
    <t>56;05;46.24625N</t>
  </si>
  <si>
    <t>7;29;24.73881E</t>
  </si>
  <si>
    <t>56;05;46.33493N</t>
  </si>
  <si>
    <t>7;29;26.23394E</t>
  </si>
  <si>
    <t>56;05;46.62939N</t>
  </si>
  <si>
    <t>7;29;24.24658E</t>
  </si>
  <si>
    <t>56;05;46.56637N</t>
  </si>
  <si>
    <t>7;29;25.70588E</t>
  </si>
  <si>
    <t>1546_OI104287_SE_CPT_171_S23_20230709174957 - 0001.db</t>
  </si>
  <si>
    <t>230709174928.SBD</t>
  </si>
  <si>
    <t>OI104287_SEROV1_ET2200SSS_CPT_171_S23.001.jsf</t>
  </si>
  <si>
    <t>56;05;40.49809N</t>
  </si>
  <si>
    <t>7;29;24.43196E</t>
  </si>
  <si>
    <t>56;05;40.70400N</t>
  </si>
  <si>
    <t>7;29;25.93460E</t>
  </si>
  <si>
    <t>004543_20230709_17.53_OI104287SEROV1SPRINTNAV500.bin</t>
  </si>
  <si>
    <t>56;05;40.23785N</t>
  </si>
  <si>
    <t>7;29;23.88916E</t>
  </si>
  <si>
    <t>56;05;40.49232N</t>
  </si>
  <si>
    <t>7;29;25.42374E</t>
  </si>
  <si>
    <t>1547_OI104287_SE_CPT_171_S14_20230709175807 - 0001.db</t>
  </si>
  <si>
    <t>230709175747.SBD</t>
  </si>
  <si>
    <t>OI104287_SEROV1_ET2200SSS_CPT_171_S14.001.jsf</t>
  </si>
  <si>
    <t>56;05;46.30898N</t>
  </si>
  <si>
    <t>7;29;23.67993E</t>
  </si>
  <si>
    <t>56;05;46.37551N</t>
  </si>
  <si>
    <t>7;29;25.19562E</t>
  </si>
  <si>
    <t>56;05;46.45655N</t>
  </si>
  <si>
    <t>7;29;23.12810E</t>
  </si>
  <si>
    <t>56;05;46.52639N</t>
  </si>
  <si>
    <t>7;29;24.66998E</t>
  </si>
  <si>
    <t>1548_OI104287_SE_CPT_171_S05_20230709180616 - 0001.db</t>
  </si>
  <si>
    <t>230709180540.SBD</t>
  </si>
  <si>
    <t>OI104287_SEROV1_ET2200SSS_CPT_171_S05.001.jsf</t>
  </si>
  <si>
    <t>56;05;40.63590N</t>
  </si>
  <si>
    <t>7;29;23.31321E</t>
  </si>
  <si>
    <t>56;05;40.71456N</t>
  </si>
  <si>
    <t>7;29;24.90142E</t>
  </si>
  <si>
    <t>004544_20230709_18.08_OI104287SEROV1SPRINTNAV500.bin</t>
  </si>
  <si>
    <t>56;05;40.61390N</t>
  </si>
  <si>
    <t>7;29;22.80829E</t>
  </si>
  <si>
    <t>56;05;40.51133N</t>
  </si>
  <si>
    <t>7;29;24.37668E</t>
  </si>
  <si>
    <t>1549_OI104287_SE_CPT_171_P05_20230709181448 - 0001.db</t>
  </si>
  <si>
    <t>230709181427.SBD</t>
  </si>
  <si>
    <t>OI104287_SEROV1_ET2200SSS_CPT_171_P05.001.jsf</t>
  </si>
  <si>
    <t>56;05;46.35545N</t>
  </si>
  <si>
    <t>7;29;22.60178E</t>
  </si>
  <si>
    <t>56;05;46.32452N</t>
  </si>
  <si>
    <t>7;29;24.15429E</t>
  </si>
  <si>
    <t>56;05;46.39383N</t>
  </si>
  <si>
    <t>7;29;22.15141E</t>
  </si>
  <si>
    <t>56;05;46.53725N</t>
  </si>
  <si>
    <t>7;29;23.62442E</t>
  </si>
  <si>
    <t>1550_OI104287_SE_CPT_171_P14_20230709182226 - 0001.db</t>
  </si>
  <si>
    <t>230709182138.SBD</t>
  </si>
  <si>
    <t>OI104287_SEROV1_ET2200SSS_CPT_171_P14.001.jsf</t>
  </si>
  <si>
    <t>56;05;40.50302N</t>
  </si>
  <si>
    <t>7;29;22.32534E</t>
  </si>
  <si>
    <t>56;05;40.69178N</t>
  </si>
  <si>
    <t>7;29;23.85284E</t>
  </si>
  <si>
    <t>004545_20230709_18.23_OI104287SEROV1SPRINTNAV500.bin</t>
  </si>
  <si>
    <t>56;05;40.53227N</t>
  </si>
  <si>
    <t>7;29;21.76260E</t>
  </si>
  <si>
    <t>56;05;40.50319N</t>
  </si>
  <si>
    <t>7;29;23.34168E</t>
  </si>
  <si>
    <t>1551_OI104287_SE_CPT_171_P23_20230709183048 - 0001.db</t>
  </si>
  <si>
    <t>230709183031.SBD</t>
  </si>
  <si>
    <t>OI104287_SEROV1_ET2200SSS_CPT_171_P23.001.jsf</t>
  </si>
  <si>
    <t>56;05;46.31759N</t>
  </si>
  <si>
    <t>7;29;21.60997E</t>
  </si>
  <si>
    <t>56;05;46.34126N</t>
  </si>
  <si>
    <t>7;29;23.11597E</t>
  </si>
  <si>
    <t>56;05;47.33157N</t>
  </si>
  <si>
    <t>7;29;21.51727E</t>
  </si>
  <si>
    <t>56;05;47.30052N</t>
  </si>
  <si>
    <t>7;29;22.89720E</t>
  </si>
  <si>
    <t>56;05;47.39352N</t>
  </si>
  <si>
    <t>7;29;21.54161E</t>
  </si>
  <si>
    <t>56;05;47.33960N</t>
  </si>
  <si>
    <t>7;29;22.18478E</t>
  </si>
  <si>
    <t>WROV on deck EOD #035</t>
  </si>
  <si>
    <t>56;05;47.39054N</t>
  </si>
  <si>
    <t>7;29;21.55633E</t>
  </si>
  <si>
    <t>56;05;47.33477N</t>
  </si>
  <si>
    <t>7;29;22.19232E</t>
  </si>
  <si>
    <t>Shear pin replaced</t>
  </si>
  <si>
    <t>Stbd Shear pin broken, ROV to deck</t>
  </si>
  <si>
    <t>56;05;47.40049N</t>
  </si>
  <si>
    <t>7;29;21.40308E</t>
  </si>
  <si>
    <t>56;05;47.34503N</t>
  </si>
  <si>
    <t>7;29;22.04235E</t>
  </si>
  <si>
    <t>WROV off deck SOD #036</t>
  </si>
  <si>
    <t>OI104287_SE_SVX2_SVP_20230709_1911_560578N_0072935E_117</t>
  </si>
  <si>
    <t>56;05;47.38963N</t>
  </si>
  <si>
    <t>7;29;21.37479E</t>
  </si>
  <si>
    <t>56;05;47.29132N</t>
  </si>
  <si>
    <t>7;29;22.41591E</t>
  </si>
  <si>
    <t>SVP_117</t>
  </si>
  <si>
    <t>56;05;46.39447N</t>
  </si>
  <si>
    <t>7;29;21.10537E</t>
  </si>
  <si>
    <t>56;05;46.54675N</t>
  </si>
  <si>
    <t>7;29;22.58821E</t>
  </si>
  <si>
    <t>1552_OI104287_SE_CPT_171_P32_20230709192154 - 0001.db</t>
  </si>
  <si>
    <t>230709192146.SBD</t>
  </si>
  <si>
    <t>OI104287_SEROV1_ET2200SSS_CPT_171_P32.001.jsf</t>
  </si>
  <si>
    <t>004548_20230709_19.08_OI104287SEROV1SPRINTNAV500.bin</t>
  </si>
  <si>
    <t>56;05;40.52683N</t>
  </si>
  <si>
    <t>7;29;21.32264E</t>
  </si>
  <si>
    <t>56;05;40.70807N</t>
  </si>
  <si>
    <t>7;29;22.80758E</t>
  </si>
  <si>
    <t>004549_20230709_19.23_OI104287SEROV1SPRINTNAV500.bin</t>
  </si>
  <si>
    <t>56;05;40.53380N</t>
  </si>
  <si>
    <t>7;29;20.78424E</t>
  </si>
  <si>
    <t>56;05;40.48795N</t>
  </si>
  <si>
    <t>7;29;22.29461E</t>
  </si>
  <si>
    <t>1553_OI104287_SE_CPT_171_P41_20230709193055 - 0001.db</t>
  </si>
  <si>
    <t>230709193033.SBD</t>
  </si>
  <si>
    <t>OI104287_SEROV1_ET2200SSS_CPT_171_P41.001.jsf</t>
  </si>
  <si>
    <t>56;05;46.39384N</t>
  </si>
  <si>
    <t>7;29;20.58855E</t>
  </si>
  <si>
    <t>56;05;46.35876N</t>
  </si>
  <si>
    <t>7;29;22.06649E</t>
  </si>
  <si>
    <t>56;05;46.51484N</t>
  </si>
  <si>
    <t>7;29;20.06918E</t>
  </si>
  <si>
    <t>56;05;46.55943N</t>
  </si>
  <si>
    <t>7;29;21.53602E</t>
  </si>
  <si>
    <t>1554_OI104287_SE_CPT_171_P50_20230709193941 - 0001.db</t>
  </si>
  <si>
    <t>230709193849.SBD</t>
  </si>
  <si>
    <t>OI104287_SEROV1_ET2200SSS_CPT_171_P50.001.jsf</t>
  </si>
  <si>
    <t>004550_20230709_19.38_OI104287SEROV1SPRINTNAV500.bin</t>
  </si>
  <si>
    <t>56;05;40.47376N</t>
  </si>
  <si>
    <t>7;29;20.27273E</t>
  </si>
  <si>
    <t>56;05;40.70581N</t>
  </si>
  <si>
    <t>7;29;21.76384E</t>
  </si>
  <si>
    <t>Transit to CPT_149, ROV latched</t>
  </si>
  <si>
    <t>56;05;39.81804N</t>
  </si>
  <si>
    <t>7;29;20.27772E</t>
  </si>
  <si>
    <t>56;05;39.75756N</t>
  </si>
  <si>
    <t>7;29;20.92588E</t>
  </si>
  <si>
    <t>56;06;05.87509N</t>
  </si>
  <si>
    <t>7;32;37.20493E</t>
  </si>
  <si>
    <t>56;06;05.81928N</t>
  </si>
  <si>
    <t>7;32;37.84213E</t>
  </si>
  <si>
    <t>Weather Update: Thunder close by</t>
  </si>
  <si>
    <t>56;06;05.87911N</t>
  </si>
  <si>
    <t>7;32;37.22503E</t>
  </si>
  <si>
    <t>56;06;05.86243N</t>
  </si>
  <si>
    <t>7;32;38.24255E</t>
  </si>
  <si>
    <t>56;06;06.81155N</t>
  </si>
  <si>
    <t>7;32;37.19569E</t>
  </si>
  <si>
    <t>56;06;06.87495N</t>
  </si>
  <si>
    <t>7;32;38.73048E</t>
  </si>
  <si>
    <t>1555_OI104287_SE_CPT_149_P50_20230709202411 - 0001.db</t>
  </si>
  <si>
    <t>230709202407.SBD</t>
  </si>
  <si>
    <t>OI104287_SEROV1_ET2200SSS_CPT_149_P50.001.jsf</t>
  </si>
  <si>
    <t>004553_20230709_20.23_OI104287SEROV1SPRINTNAV500.bin</t>
  </si>
  <si>
    <t>56;06;12.46459N</t>
  </si>
  <si>
    <t>7;32;37.00071E</t>
  </si>
  <si>
    <t>56;06;12.57030N</t>
  </si>
  <si>
    <t>7;32;38.51503E</t>
  </si>
  <si>
    <t>56;06;12.79701N</t>
  </si>
  <si>
    <t>7;32;37.50905E</t>
  </si>
  <si>
    <t>56;06;12.74667N</t>
  </si>
  <si>
    <t>7;32;39.02408E</t>
  </si>
  <si>
    <t>1556_OI104287_SE_CPT_149_P41_20230709203246 - 0001.db</t>
  </si>
  <si>
    <t>230709203219.SBD</t>
  </si>
  <si>
    <t>OI104287_SEROV1_ET2200SSS_CPT_149_P41.001.jsf</t>
  </si>
  <si>
    <t>56;06;06.99663N</t>
  </si>
  <si>
    <t>7;32;37.69756E</t>
  </si>
  <si>
    <t>56;06;07.08632N</t>
  </si>
  <si>
    <t>7;32;39.23531E</t>
  </si>
  <si>
    <t>56;06;06.58722N</t>
  </si>
  <si>
    <t>7;32;38.23104E</t>
  </si>
  <si>
    <t>56;06;06.87480N</t>
  </si>
  <si>
    <t>7;32;39.77332E</t>
  </si>
  <si>
    <t>1557_OI104287_SE_CPT_149_P32_20230709204019 - 0001.db</t>
  </si>
  <si>
    <t>230709204003.SBD</t>
  </si>
  <si>
    <t>OI104287_SEROV1_ET2200SSS_CPT_149_P32.001.jsf</t>
  </si>
  <si>
    <t>004554_20230709_20.38_OI104287SEROV1SPRINTNAV500.bin</t>
  </si>
  <si>
    <t>56;06;12.14920N</t>
  </si>
  <si>
    <t>7;32;38.07602E</t>
  </si>
  <si>
    <t>56;06;12.54933N</t>
  </si>
  <si>
    <t>7;32;39.55727E</t>
  </si>
  <si>
    <t>56;06;12.76697N</t>
  </si>
  <si>
    <t>7;32;38.60928E</t>
  </si>
  <si>
    <t>56;06;12.75980N</t>
  </si>
  <si>
    <t>7;32;40.07115E</t>
  </si>
  <si>
    <t>1558_OI104287_SE_CPT_149_P23_20230709204736 - 0001.db</t>
  </si>
  <si>
    <t>230709204700.SBD</t>
  </si>
  <si>
    <t>OI104287_SEROV1_ET2200SSS_CPT_149_P23.001.jsf</t>
  </si>
  <si>
    <t>56;06;07.34912N</t>
  </si>
  <si>
    <t>7;32;38.72924E</t>
  </si>
  <si>
    <t>56;06;07.08059N</t>
  </si>
  <si>
    <t>7;32;40.28298E</t>
  </si>
  <si>
    <t>56;06;06.96029N</t>
  </si>
  <si>
    <t>7;32;39.26401E</t>
  </si>
  <si>
    <t>56;06;06.90633N</t>
  </si>
  <si>
    <t>7;32;40.79806E</t>
  </si>
  <si>
    <t>1559_OI104287_SE_CPT_149_P14_20230709205530 - 0001.db</t>
  </si>
  <si>
    <t>230709205529.SBD</t>
  </si>
  <si>
    <t>OI104287_SEROV1_ET2200SSS_CPT_149_P14.001.jsf</t>
  </si>
  <si>
    <t>004555_20230709_20.53_OI104287SEROV1SPRINTNAV500.bin</t>
  </si>
  <si>
    <t>56;06;12.68325N</t>
  </si>
  <si>
    <t>7;32;39.09555E</t>
  </si>
  <si>
    <t>56;06;12.56396N</t>
  </si>
  <si>
    <t>7;32;40.58654E</t>
  </si>
  <si>
    <t>56;06;12.79060N</t>
  </si>
  <si>
    <t>7;32;39.67540E</t>
  </si>
  <si>
    <t>56;06;12.75180N</t>
  </si>
  <si>
    <t>7;32;41.11218E</t>
  </si>
  <si>
    <t>1560_OI104287_SE_CPT_149_P05_20230709210404 - 0001.db</t>
  </si>
  <si>
    <t>230709210341.SBD</t>
  </si>
  <si>
    <t>OI104287_SEROV1_ET2200SSS_CPT_149_P05.001.jsf</t>
  </si>
  <si>
    <t>56;06;07.00632N</t>
  </si>
  <si>
    <t>7;32;39.87480E</t>
  </si>
  <si>
    <t>56;06;07.10850N</t>
  </si>
  <si>
    <t>7;32;41.32552E</t>
  </si>
  <si>
    <t>004556_20230709_21.08_OI104287SEROV1SPRINTNAV500.bin</t>
  </si>
  <si>
    <t>56;06;06.91204N</t>
  </si>
  <si>
    <t>7;32;40.42330E</t>
  </si>
  <si>
    <t>56;06;06.88611N</t>
  </si>
  <si>
    <t>7;32;41.86444E</t>
  </si>
  <si>
    <t>1561_OI104287_SE_CPT_149_S05_20230709211250 - 0001.db</t>
  </si>
  <si>
    <t>230709211231.SBD</t>
  </si>
  <si>
    <t>OI104287_SEROV1_ET2200SSS_CPT_149_S05.001.jsf</t>
  </si>
  <si>
    <t>56;06;12.56840N</t>
  </si>
  <si>
    <t>7;32;40.25097E</t>
  </si>
  <si>
    <t>56;06;12.53982N</t>
  </si>
  <si>
    <t>7;32;41.65080E</t>
  </si>
  <si>
    <t>56;06;12.58546N</t>
  </si>
  <si>
    <t>7;32;40.69715E</t>
  </si>
  <si>
    <t>56;06;12.74275N</t>
  </si>
  <si>
    <t>7;32;42.15653E</t>
  </si>
  <si>
    <t>1562_OI104287_SE_CPT_149_S14_20230709212055 - 0001.db</t>
  </si>
  <si>
    <t>230709212028.SBD</t>
  </si>
  <si>
    <t>OI104287_SEROV1_ET2200SSS_CPT_149_S14.001.jsf</t>
  </si>
  <si>
    <t>56;06;06.99328N</t>
  </si>
  <si>
    <t>7;32;40.91942E</t>
  </si>
  <si>
    <t>56;06;07.08587N</t>
  </si>
  <si>
    <t>7;32;42.36293E</t>
  </si>
  <si>
    <t>004557_20230709_21.23_OI104287SEROV1SPRINTNAV500.bin</t>
  </si>
  <si>
    <t>56;06;06.99531N</t>
  </si>
  <si>
    <t>7;32;41.37954E</t>
  </si>
  <si>
    <t>56;06;06.88294N</t>
  </si>
  <si>
    <t>7;32;42.89883E</t>
  </si>
  <si>
    <t>1563_OI104287_SE_CPT_149_S23_20230709212916 - 0001.db</t>
  </si>
  <si>
    <t>230709212851.SBD</t>
  </si>
  <si>
    <t>OI104287_SEROV1_ET2200SSS_CPT_149_S23.001.jsf</t>
  </si>
  <si>
    <t>56;06;12.64051N</t>
  </si>
  <si>
    <t>7;32;41.21562E</t>
  </si>
  <si>
    <t>56;06;12.59037N</t>
  </si>
  <si>
    <t>7;32;42.68399E</t>
  </si>
  <si>
    <t>56;06;12.63180N</t>
  </si>
  <si>
    <t>7;32;41.69672E</t>
  </si>
  <si>
    <t>56;06;12.80084N</t>
  </si>
  <si>
    <t>7;32;43.19425E</t>
  </si>
  <si>
    <t>1564_OI104287_SE_CPT_149_S32_20230709213746 - 0001.db</t>
  </si>
  <si>
    <t>230709213706.SBD</t>
  </si>
  <si>
    <t>OI104287_SEROV1_ET2200SSS_CPT_149_S32.001.jsf</t>
  </si>
  <si>
    <t>56;06;06.94645N</t>
  </si>
  <si>
    <t>7;32;41.87708E</t>
  </si>
  <si>
    <t>56;06;07.07546N</t>
  </si>
  <si>
    <t>7;32;43.40788E</t>
  </si>
  <si>
    <t>004558_20230709_21.38_OI104287SEROV1SPRINTNAV500.bin</t>
  </si>
  <si>
    <t>56;06;06.95443N</t>
  </si>
  <si>
    <t>7;32;42.34091E</t>
  </si>
  <si>
    <t>56;06;06.87691N</t>
  </si>
  <si>
    <t>7;32;43.93082E</t>
  </si>
  <si>
    <t>1565_OI104287_SE_CPT_149_S41_20230709214603 - 0001.db</t>
  </si>
  <si>
    <t>230709214542.SBD</t>
  </si>
  <si>
    <t>OI104287_SEROV1_ET2200SSS_CPT_149_S41.001.jsf</t>
  </si>
  <si>
    <t>56;06;12.63280N</t>
  </si>
  <si>
    <t>7;32;42.18565E</t>
  </si>
  <si>
    <t>56;06;12.57121N</t>
  </si>
  <si>
    <t>7;32;43.72562E</t>
  </si>
  <si>
    <t>56;06;12.59408N</t>
  </si>
  <si>
    <t>7;32;42.68343E</t>
  </si>
  <si>
    <t>56;06;12.79510N</t>
  </si>
  <si>
    <t>7;32;44.24644E</t>
  </si>
  <si>
    <t>1566_OI104287_SE_CPT_149_S50_20230709215424 - 0001.db</t>
  </si>
  <si>
    <t>230709215335.SBD</t>
  </si>
  <si>
    <t>OI104287_SEROV1_ET2200SSS_CPT_149_S50.001.jsf</t>
  </si>
  <si>
    <t>004559_20230709_21.53_OI104287SEROV1SPRINTNAV500.bin</t>
  </si>
  <si>
    <t>56;06;06.76106N</t>
  </si>
  <si>
    <t>7;32;42.85453E</t>
  </si>
  <si>
    <t>56;06;07.01707N</t>
  </si>
  <si>
    <t>7;32;44.45918E</t>
  </si>
  <si>
    <t>Recovering ROV to latch</t>
  </si>
  <si>
    <t>56;06;05.84209N</t>
  </si>
  <si>
    <t>7;32;42.87299E</t>
  </si>
  <si>
    <t>56;06;05.89623N</t>
  </si>
  <si>
    <t>7;32;44.07324E</t>
  </si>
  <si>
    <t>Transit to CPT_056, ROV latched</t>
  </si>
  <si>
    <t>Recovering ROV to deck, SVS sensor to investigate</t>
  </si>
  <si>
    <t>56;06;05.85206N</t>
  </si>
  <si>
    <t>7;32;42.88550E</t>
  </si>
  <si>
    <t>56;06;05.79620N</t>
  </si>
  <si>
    <t>7;32;43.52526E</t>
  </si>
  <si>
    <t>56;06;05.85282N</t>
  </si>
  <si>
    <t>7;32;42.89522E</t>
  </si>
  <si>
    <t>56;06;05.79831N</t>
  </si>
  <si>
    <t>7;32;43.53673E</t>
  </si>
  <si>
    <t>56;06;22.87298N</t>
  </si>
  <si>
    <t>7;34;44.21082E</t>
  </si>
  <si>
    <t>56;06;22.80787N</t>
  </si>
  <si>
    <t>7;34;44.84838E</t>
  </si>
  <si>
    <t>56;06;22.86941N</t>
  </si>
  <si>
    <t>7;34;44.21645E</t>
  </si>
  <si>
    <t>56;06;22.80561N</t>
  </si>
  <si>
    <t>7;34;44.85382E</t>
  </si>
  <si>
    <t>WROV on deck EOD #036</t>
  </si>
  <si>
    <t>WROV off deck SOD #037</t>
  </si>
  <si>
    <t>OI104287_SE_SVX2_SVP_20230709_2232_560638N_0073473E_118</t>
  </si>
  <si>
    <t>56;06;22.84129N</t>
  </si>
  <si>
    <t>7;34;44.10595E</t>
  </si>
  <si>
    <t>56;06;22.96403N</t>
  </si>
  <si>
    <t>7;34;44.71471E</t>
  </si>
  <si>
    <t>SVP_118</t>
  </si>
  <si>
    <t>56;06;23.86927N</t>
  </si>
  <si>
    <t>7;34;43.90120E</t>
  </si>
  <si>
    <t>56;06;23.77845N</t>
  </si>
  <si>
    <t>7;34;45.38248E</t>
  </si>
  <si>
    <t>1567_OI104287_SE_CPT_056_P50_20230709224023 - 0001.db</t>
  </si>
  <si>
    <t>230709224017.SBD</t>
  </si>
  <si>
    <t>OI104287_SEROV1_ET2200SSS_CPT_056_P50.001.jsf</t>
  </si>
  <si>
    <t>004562_20230709_22.38_OI104287SEROV1SPRINTNAV500.bin</t>
  </si>
  <si>
    <t>56;06;29.63602N</t>
  </si>
  <si>
    <t>7;34;43.75220E</t>
  </si>
  <si>
    <t>56;06;29.60265N</t>
  </si>
  <si>
    <t>7;34;45.16763E</t>
  </si>
  <si>
    <t>56;06;29.63052N</t>
  </si>
  <si>
    <t>7;34;44.31249E</t>
  </si>
  <si>
    <t>56;06;29.79260N</t>
  </si>
  <si>
    <t>7;34;45.68091E</t>
  </si>
  <si>
    <t>1568_OI104287_SE_CPT_056_P41_20230709224840 - 0001.db</t>
  </si>
  <si>
    <t>230709224821.SBD</t>
  </si>
  <si>
    <t>OI104287_SEROV1_ET2200SSS_CPT_056_P41.001.jsf</t>
  </si>
  <si>
    <t>56;06;23.72643N</t>
  </si>
  <si>
    <t>7;34;44.42697E</t>
  </si>
  <si>
    <t>56;06;23.96221N</t>
  </si>
  <si>
    <t>7;34;45.89968E</t>
  </si>
  <si>
    <t>56;06;23.77506N</t>
  </si>
  <si>
    <t>7;34;44.95054E</t>
  </si>
  <si>
    <t>56;06;23.79323N</t>
  </si>
  <si>
    <t>7;34;46.42321E</t>
  </si>
  <si>
    <t>1569_OI104287_SE_CPT_056_P32_20230709225722 - 0001.db</t>
  </si>
  <si>
    <t>230709225656.SBD</t>
  </si>
  <si>
    <t>OI104287_SEROV1_ET2200SSS_CPT_056_P32.001.jsf</t>
  </si>
  <si>
    <t>004563_20230709_22.53_OI104287SEROV1SPRINTNAV500.bin</t>
  </si>
  <si>
    <t>56;06;29.51980N</t>
  </si>
  <si>
    <t>7;34;44.80512E</t>
  </si>
  <si>
    <t>56;06;29.59344N</t>
  </si>
  <si>
    <t>7;34;46.21138E</t>
  </si>
  <si>
    <t>56;06;29.57918N</t>
  </si>
  <si>
    <t>7;34;45.29000E</t>
  </si>
  <si>
    <t>56;06;29.71822N</t>
  </si>
  <si>
    <t>7;34;46.72073E</t>
  </si>
  <si>
    <t>1570_OI104287_SE_CPT_056_P23_20230709230536 - 0001.db</t>
  </si>
  <si>
    <t>230709230449.SBD</t>
  </si>
  <si>
    <t>OI104287_SEROV1_ET2200SSS_CPT_056_P23.001.jsf</t>
  </si>
  <si>
    <t>56;06;23.79876N</t>
  </si>
  <si>
    <t>7;34;45.43974E</t>
  </si>
  <si>
    <t>56;06;23.95844N</t>
  </si>
  <si>
    <t>7;34;46.93679E</t>
  </si>
  <si>
    <t>004564_20230709_23.08_OI104287SEROV1SPRINTNAV500.bin</t>
  </si>
  <si>
    <t>56;06;23.76137N</t>
  </si>
  <si>
    <t>7;34;45.92987E</t>
  </si>
  <si>
    <t>56;06;23.78252N</t>
  </si>
  <si>
    <t>7;34;47.46937E</t>
  </si>
  <si>
    <t>1571_OI104287_SE_CPT_056_P14_20230709231326 - 0001.db</t>
  </si>
  <si>
    <t>230709231300.SBD</t>
  </si>
  <si>
    <t>OI104287_SEROV1_ET2200SSS_CPT_056_P14.001.jsf</t>
  </si>
  <si>
    <t>56;06;29.66019N</t>
  </si>
  <si>
    <t>7;34;45.79047E</t>
  </si>
  <si>
    <t>56;06;29.62709N</t>
  </si>
  <si>
    <t>7;34;47.25755E</t>
  </si>
  <si>
    <t>56;06;29.83270N</t>
  </si>
  <si>
    <t>7;34;46.31120E</t>
  </si>
  <si>
    <t>56;06;29.81417N</t>
  </si>
  <si>
    <t>7;34;47.77082E</t>
  </si>
  <si>
    <t>1572_OI104287_SE_CPT_056_P05_20230709232102 - 0001.db</t>
  </si>
  <si>
    <t>230709232039.SBD</t>
  </si>
  <si>
    <t>OI104287_SEROV1_ET2200SSS_CPT_056_P05.001.jsf</t>
  </si>
  <si>
    <t>56;06;23.88559N</t>
  </si>
  <si>
    <t>7;34;46.48967E</t>
  </si>
  <si>
    <t>56;06;23.81360N</t>
  </si>
  <si>
    <t>7;34;47.99140E</t>
  </si>
  <si>
    <t>004565_20230709_23.23_OI104287SEROV1SPRINTNAV500.bin</t>
  </si>
  <si>
    <t>56;06;23.70480N</t>
  </si>
  <si>
    <t>7;34;47.01681E</t>
  </si>
  <si>
    <t>56;06;23.77332N</t>
  </si>
  <si>
    <t>7;34;48.51403E</t>
  </si>
  <si>
    <t>1573_OI104287_SE_CPT_056_S05_20230709232915 - 0001.db</t>
  </si>
  <si>
    <t>230709232857.SBD</t>
  </si>
  <si>
    <t>OI104287_SEROV1_ET2200SSS_CPT_056_S05.001.jsf</t>
  </si>
  <si>
    <t>56;06;29.48032N</t>
  </si>
  <si>
    <t>7;34;46.90265E</t>
  </si>
  <si>
    <t>56;06;29.63961N</t>
  </si>
  <si>
    <t>7;34;48.29918E</t>
  </si>
  <si>
    <t>56;06;29.85769N</t>
  </si>
  <si>
    <t>7;34;47.29878E</t>
  </si>
  <si>
    <t>56;06;29.83348N</t>
  </si>
  <si>
    <t>7;34;48.81457E</t>
  </si>
  <si>
    <t>1574_OI104287_SE_CPT_056_S14_20230709233655 - 0001.db</t>
  </si>
  <si>
    <t>230709233643.SBD</t>
  </si>
  <si>
    <t>OI104287_SEROV1_ET2200SSS_CPT_056_S14.001.jsf</t>
  </si>
  <si>
    <t>56;06;24.03370N</t>
  </si>
  <si>
    <t>7;34;47.44641E</t>
  </si>
  <si>
    <t>56;06;23.95950N</t>
  </si>
  <si>
    <t>7;34;49.03213E</t>
  </si>
  <si>
    <t>004566_20230709_23.38_OI104287SEROV1SPRINTNAV500.bin</t>
  </si>
  <si>
    <t>56;06;23.56180N</t>
  </si>
  <si>
    <t>7;34;48.06168E</t>
  </si>
  <si>
    <t>56;06;23.75280N</t>
  </si>
  <si>
    <t>7;34;49.54601E</t>
  </si>
  <si>
    <t>1575_OI104287_SE_CPT_056_S23_20230709234436 - 0001.db</t>
  </si>
  <si>
    <t>230709234420.SBD</t>
  </si>
  <si>
    <t>OI104287_SEROV1_ET2200SSS_CPT_056_S23.001.jsf</t>
  </si>
  <si>
    <t>56;06;29.36052N</t>
  </si>
  <si>
    <t>7;34;47.91800E</t>
  </si>
  <si>
    <t>56;06;29.63222N</t>
  </si>
  <si>
    <t>7;34;49.33146E</t>
  </si>
  <si>
    <t>56;06;30.14106N</t>
  </si>
  <si>
    <t>7;34;48.39941E</t>
  </si>
  <si>
    <t>56;06;29.89821N</t>
  </si>
  <si>
    <t>7;34;49.84323E</t>
  </si>
  <si>
    <t>1576_OI104287_SE_CPT_056_S32_20230709235227 - 0001.db</t>
  </si>
  <si>
    <t>230709235209.SBD</t>
  </si>
  <si>
    <t>OI104287_SEROV1_ET2200SSS_CPT_056_S32.001.jsf</t>
  </si>
  <si>
    <t>56;06;24.02910N</t>
  </si>
  <si>
    <t>7;34;48.54380E</t>
  </si>
  <si>
    <t>56;06;23.96342N</t>
  </si>
  <si>
    <t>7;34;50.06109E</t>
  </si>
  <si>
    <t>004567_20230709_23.53_OI104287SEROV1SPRINTNAV500.bin</t>
  </si>
  <si>
    <t>56;06;23.33660N</t>
  </si>
  <si>
    <t>7;34;49.05894E</t>
  </si>
  <si>
    <t>56;06;23.29490N</t>
  </si>
  <si>
    <t>7;34;50.61389E</t>
  </si>
  <si>
    <t>56;06;23.86119N</t>
  </si>
  <si>
    <t>7;34;49.04491E</t>
  </si>
  <si>
    <t>7;34;50.59338E</t>
  </si>
  <si>
    <t>1577_OI104287_SE_CPT_056_S41_20230710000027 - 0001.db</t>
  </si>
  <si>
    <t>230710000001.SBD</t>
  </si>
  <si>
    <t>OI104287_SEROV1_ET2200SSS_CPT_056_S41.001.jsf</t>
  </si>
  <si>
    <t>56;06;29.63524N</t>
  </si>
  <si>
    <t>7;34;48.90838E</t>
  </si>
  <si>
    <t>56;06;29.64715N</t>
  </si>
  <si>
    <t>7;34;50.38245E</t>
  </si>
  <si>
    <t>56;06;29.77903N</t>
  </si>
  <si>
    <t>7;34;49.46664E</t>
  </si>
  <si>
    <t>56;06;29.83680N</t>
  </si>
  <si>
    <t>7;34;50.89874E</t>
  </si>
  <si>
    <t>1578_OI104287_SE_CPT_056_S50_20230710000803 - 0001.db</t>
  </si>
  <si>
    <t>230710000735.SBD</t>
  </si>
  <si>
    <t>OI104287_SEROV1_ET2200SSS_CPT_056_S50.001.jsf</t>
  </si>
  <si>
    <t>56;06;23.84969N</t>
  </si>
  <si>
    <t>7;34;49.56789E</t>
  </si>
  <si>
    <t>56;06;23.94833N</t>
  </si>
  <si>
    <t>7;34;51.11268E</t>
  </si>
  <si>
    <t>004568_20230710_00.08_OI104287SEROV1SPRINTNAV500.bin</t>
  </si>
  <si>
    <t>56;06;23.02192N</t>
  </si>
  <si>
    <t>7;34;49.58998E</t>
  </si>
  <si>
    <t>56;06;22.89523N</t>
  </si>
  <si>
    <t>7;34;50.39784E</t>
  </si>
  <si>
    <t>Transit to BH_037, ROV latched</t>
  </si>
  <si>
    <t>56;06;23.01685N</t>
  </si>
  <si>
    <t>7;34;49.57267E</t>
  </si>
  <si>
    <t>56;06;22.95709N</t>
  </si>
  <si>
    <t>7;34;50.22645E</t>
  </si>
  <si>
    <t>OI104287_SE_SVX2_SVP_20230710_0035_560612N_0073586E_119</t>
  </si>
  <si>
    <t>56;06;07.47170N</t>
  </si>
  <si>
    <t>56;06;07.25681N</t>
  </si>
  <si>
    <t>7;35;53.12955E</t>
  </si>
  <si>
    <t>SVP_119</t>
  </si>
  <si>
    <t>56;06;06.44990N</t>
  </si>
  <si>
    <t>7;35;51.84396E</t>
  </si>
  <si>
    <t>56;06;06.44133N</t>
  </si>
  <si>
    <t>7;35;53.55682E</t>
  </si>
  <si>
    <t>1579_OI104287_SE_BH_037_P72_20230710004352 - 0001.db</t>
  </si>
  <si>
    <t>230710004337.SBD</t>
  </si>
  <si>
    <t>OI104287_SEROV1_ET2200SSS_BH_037_P72.001.jsf</t>
  </si>
  <si>
    <t>004570_20230710_00.38_OI104287SEROV1SPRINTNAV500.bin</t>
  </si>
  <si>
    <t>56;05;58.97882N</t>
  </si>
  <si>
    <t>7;35;52.16720E</t>
  </si>
  <si>
    <t>56;05;59.05031N</t>
  </si>
  <si>
    <t>7;35;53.82055E</t>
  </si>
  <si>
    <t>56;05;58.88090N</t>
  </si>
  <si>
    <t>7;35;52.70749E</t>
  </si>
  <si>
    <t>56;05;58.81902N</t>
  </si>
  <si>
    <t>7;35;54.34318E</t>
  </si>
  <si>
    <t>1580_OI104287_SE_BH_037_P63_20230710005325 - 0001.db</t>
  </si>
  <si>
    <t>230710005310.SBD</t>
  </si>
  <si>
    <t>OI104287_SEROV1_ET2200SSS_BH_037_P63.001.jsf</t>
  </si>
  <si>
    <t>56;06;06.29353N</t>
  </si>
  <si>
    <t>7;35;52.33398E</t>
  </si>
  <si>
    <t>56;06;06.25199N</t>
  </si>
  <si>
    <t>7;35;54.07915E</t>
  </si>
  <si>
    <t>004571_20230710_00.53_OI104287SEROV1SPRINTNAV500.bin</t>
  </si>
  <si>
    <t>56;06;06.37292N</t>
  </si>
  <si>
    <t>7;35;53.09923E</t>
  </si>
  <si>
    <t>56;06;06.47830N</t>
  </si>
  <si>
    <t>7;35;54.57613E</t>
  </si>
  <si>
    <t>1581_OI104287_SE_BH_037_P54_20230710010316 - 0001.db</t>
  </si>
  <si>
    <t>230710010251.SBD</t>
  </si>
  <si>
    <t>OI104287_SEROV1_ET2200SSS_BH_037_P54.001.jsf</t>
  </si>
  <si>
    <t>56;05;58.95636N</t>
  </si>
  <si>
    <t>7;35;53.47283E</t>
  </si>
  <si>
    <t>56;05;59.02737N</t>
  </si>
  <si>
    <t>7;35;54.84559E</t>
  </si>
  <si>
    <t>56;05;58.82484N</t>
  </si>
  <si>
    <t>7;35;53.93099E</t>
  </si>
  <si>
    <t>56;05;58.85191N</t>
  </si>
  <si>
    <t>7;35;55.38089E</t>
  </si>
  <si>
    <t>1582_OI104287_SE_BH_037_P45_20230710011146 - 0001.db</t>
  </si>
  <si>
    <t>230710011126.SBD</t>
  </si>
  <si>
    <t>OI104287_SEROV1_ET2200SSS_BH_037_P45.001.jsf</t>
  </si>
  <si>
    <t>004572_20230710_01.08_OI104287SEROV1SPRINTNAV500.bin</t>
  </si>
  <si>
    <t>56;06;06.28614N</t>
  </si>
  <si>
    <t>7;35;53.55103E</t>
  </si>
  <si>
    <t>56;06;06.28820N</t>
  </si>
  <si>
    <t>7;35;55.11234E</t>
  </si>
  <si>
    <t>56;06;06.34691N</t>
  </si>
  <si>
    <t>7;35;54.14390E</t>
  </si>
  <si>
    <t>56;06;06.47468N</t>
  </si>
  <si>
    <t>7;35;55.62682E</t>
  </si>
  <si>
    <t>1583_OI104287_SE_BH_037_P36_20230710012115 - 0001.db</t>
  </si>
  <si>
    <t>230710012054.SBD</t>
  </si>
  <si>
    <t>OI104287_SEROV1_ET2200SSS_BH_037_P36.001.jsf</t>
  </si>
  <si>
    <t>56;05;58.82437N</t>
  </si>
  <si>
    <t>7;35;54.50315E</t>
  </si>
  <si>
    <t>56;05;59.00701N</t>
  </si>
  <si>
    <t>7;35;55.89658E</t>
  </si>
  <si>
    <t>004573_20230710_01.23_OI104287SEROV1SPRINTNAV500.bin</t>
  </si>
  <si>
    <t>56;05;58.84473N</t>
  </si>
  <si>
    <t>7;35;55.00027E</t>
  </si>
  <si>
    <t>56;05;58.79714N</t>
  </si>
  <si>
    <t>7;35;56.42615E</t>
  </si>
  <si>
    <t>1584_OI104287_SE_BH_037_P27_20230710013041 - 0001.db</t>
  </si>
  <si>
    <t>230710013037.SBD</t>
  </si>
  <si>
    <t>OI104287_SEROV1_ET2200SSS_BH_037_P27.001.jsf</t>
  </si>
  <si>
    <t>56;06;06.47081N</t>
  </si>
  <si>
    <t>7;35;54.59553E</t>
  </si>
  <si>
    <t>56;06;06.29936N</t>
  </si>
  <si>
    <t>7;35;56.15578E</t>
  </si>
  <si>
    <t>56;06;06.27370N</t>
  </si>
  <si>
    <t>7;35;55.19412E</t>
  </si>
  <si>
    <t>56;06;06.43530N</t>
  </si>
  <si>
    <t>7;35;56.67781E</t>
  </si>
  <si>
    <t>1585_OI104287_SE_BH_037_P18_20230710014010 - 0001.db</t>
  </si>
  <si>
    <t>230710013954.SBD</t>
  </si>
  <si>
    <t>OI104287_SEROV1_ET2200SSS_BH_037_P18.001.jsf</t>
  </si>
  <si>
    <t>004574_20230710_01.38_OI104287SEROV1SPRINTNAV500.bin</t>
  </si>
  <si>
    <t>56;05;58.81748N</t>
  </si>
  <si>
    <t>7;35;55.55358E</t>
  </si>
  <si>
    <t>56;05;59.00037N</t>
  </si>
  <si>
    <t>7;35;56.94878E</t>
  </si>
  <si>
    <t>56;05;58.99789N</t>
  </si>
  <si>
    <t>7;35;56.00191E</t>
  </si>
  <si>
    <t>56;05;58.85146N</t>
  </si>
  <si>
    <t>7;35;57.46809E</t>
  </si>
  <si>
    <t>1586_OI104287_SE_BH_037_P09_20230710014944 - 0001.db</t>
  </si>
  <si>
    <t>230710014918.SBD</t>
  </si>
  <si>
    <t>OI104287_SEROV1_ET2200SSS_BH_037_P09.001.jsf</t>
  </si>
  <si>
    <t>56;06;06.41899N</t>
  </si>
  <si>
    <t>7;35;55.63704E</t>
  </si>
  <si>
    <t>56;06;06.29619N</t>
  </si>
  <si>
    <t>7;35;57.20074E</t>
  </si>
  <si>
    <t>004575_20230710_01.53_OI104287SEROV1SPRINTNAV500.bin</t>
  </si>
  <si>
    <t>56;06;06.39747N</t>
  </si>
  <si>
    <t>7;35;56.17285E</t>
  </si>
  <si>
    <t>56;06;06.48373N</t>
  </si>
  <si>
    <t>7;35;57.70949E</t>
  </si>
  <si>
    <t>1587_OI104287_SE_BH_037_C00_20230710015852 - 0001.db</t>
  </si>
  <si>
    <t>230710015829.SBD</t>
  </si>
  <si>
    <t>OI104287_SEROV1_ET2200SSS_BH_037_C00.001.jsf</t>
  </si>
  <si>
    <t>56;05;58.90738N</t>
  </si>
  <si>
    <t>7;35;56.53790E</t>
  </si>
  <si>
    <t>7;35;57.98046E</t>
  </si>
  <si>
    <t>56;05;58.78257N</t>
  </si>
  <si>
    <t>7;35;57.01881E</t>
  </si>
  <si>
    <t>56;05;58.81932N</t>
  </si>
  <si>
    <t>7;35;58.50640E</t>
  </si>
  <si>
    <t>1588_OI104287_SE_BH_037_S09_20230710020801 - 0001.db</t>
  </si>
  <si>
    <t>230710020736.SBD</t>
  </si>
  <si>
    <t>OI104287_SEROV1_ET2200SSS_BH_037_S09.001.jsf</t>
  </si>
  <si>
    <t>56;06;06.26279N</t>
  </si>
  <si>
    <t>7;35;56.68039E</t>
  </si>
  <si>
    <t>56;06;06.30449N</t>
  </si>
  <si>
    <t>7;35;58.23996E</t>
  </si>
  <si>
    <t>004576_20230710_02.08_OI104287SEROV1SPRINTNAV500.bin</t>
  </si>
  <si>
    <t>56;06;06.47180N</t>
  </si>
  <si>
    <t>7;35;57.23264E</t>
  </si>
  <si>
    <t>56;06;06.48720N</t>
  </si>
  <si>
    <t>7;35;58.74810E</t>
  </si>
  <si>
    <t>1589_OI104287_SE_BH_037_S18_20230710021724 - 0001.db</t>
  </si>
  <si>
    <t>230710021702.SBD</t>
  </si>
  <si>
    <t>OI104287_SEROV1_ET2200SSS_BH_037_S18.001.jsf</t>
  </si>
  <si>
    <t>56;05;58.94653N</t>
  </si>
  <si>
    <t>7;35;57.56315E</t>
  </si>
  <si>
    <t>56;05;58.85266N</t>
  </si>
  <si>
    <t>7;35;59.02571E</t>
  </si>
  <si>
    <t>56;05;58.45517N</t>
  </si>
  <si>
    <t>7;35;58.06771E</t>
  </si>
  <si>
    <t>56;05;58.85251N</t>
  </si>
  <si>
    <t>7;35;59.55196E</t>
  </si>
  <si>
    <t>1590_OI104287_SE_BH_037_S27_20230710022602 - 0001.db</t>
  </si>
  <si>
    <t>230710022541.SBD</t>
  </si>
  <si>
    <t>OI104287_SEROV1_ET2200SSS_BH_037_S27.001.jsf</t>
  </si>
  <si>
    <t>004577_20230710_02.23_OI104287SEROV1SPRINTNAV500.bin</t>
  </si>
  <si>
    <t>56;06;06.13561N</t>
  </si>
  <si>
    <t>7;35;57.74277E</t>
  </si>
  <si>
    <t>56;06;06.32607N</t>
  </si>
  <si>
    <t>7;35;59.28371E</t>
  </si>
  <si>
    <t>56;06;06.86906N</t>
  </si>
  <si>
    <t>7;35;58.22655E</t>
  </si>
  <si>
    <t>56;06;06.52899N</t>
  </si>
  <si>
    <t>7;35;59.79608E</t>
  </si>
  <si>
    <t>1591_OI104287_SE_BH_037_S36_20230710023459 - 0001.db</t>
  </si>
  <si>
    <t>230710023441.SBD</t>
  </si>
  <si>
    <t>OI104287_SEROV1_ET2200SSS_BH_037_S36.001.jsf</t>
  </si>
  <si>
    <t>56;05;59.36249N</t>
  </si>
  <si>
    <t>7;35;58.57600E</t>
  </si>
  <si>
    <t>56;05;58.92538N</t>
  </si>
  <si>
    <t>7;36;00.06976E</t>
  </si>
  <si>
    <t>004578_20230710_02.38_OI104287SEROV1SPRINTNAV500.bin</t>
  </si>
  <si>
    <t>56;05;59.33902N</t>
  </si>
  <si>
    <t>7;35;59.08032E</t>
  </si>
  <si>
    <t>56;05;59.54713N</t>
  </si>
  <si>
    <t>7;36;00.58002E</t>
  </si>
  <si>
    <t>1592_OI104287_SE_BH_037_S45_20230710024418 - 0001.db</t>
  </si>
  <si>
    <t>230710024329.SBD</t>
  </si>
  <si>
    <t>OI104287_SEROV1_ET2200SSS_BH_037_S45.001.jsf</t>
  </si>
  <si>
    <t>56;05;59.55556N</t>
  </si>
  <si>
    <t>7;35;59.06995E</t>
  </si>
  <si>
    <t>56;05;59.78114N</t>
  </si>
  <si>
    <t>7;36;00.56946E</t>
  </si>
  <si>
    <t>Log on DNP - late logon QINSy</t>
  </si>
  <si>
    <t>56;05;59.57708N</t>
  </si>
  <si>
    <t>7;35;59.08593E</t>
  </si>
  <si>
    <t>56;05;59.09753N</t>
  </si>
  <si>
    <t>7;36;00.74387E</t>
  </si>
  <si>
    <t>Move back 50m and re-start line</t>
  </si>
  <si>
    <t>56;05;58.77192N</t>
  </si>
  <si>
    <t>7;35;59.13227E</t>
  </si>
  <si>
    <t>56;05;58.83290N</t>
  </si>
  <si>
    <t>7;36;00.60144E</t>
  </si>
  <si>
    <t>1593_OI104287_SE_BH_037_S45_20230710025118 - 0001.db</t>
  </si>
  <si>
    <t>230710025108.SBD</t>
  </si>
  <si>
    <t>OI104287_SEROV1_ET2200SSS_BH_037_S45.002.jsf</t>
  </si>
  <si>
    <t>56;06;05.67099N</t>
  </si>
  <si>
    <t>7;35;58.78290E</t>
  </si>
  <si>
    <t>56;06;06.34553N</t>
  </si>
  <si>
    <t>7;36;00.33108E</t>
  </si>
  <si>
    <t>004579_20230710_02.53_OI104287SEROV1SPRINTNAV500.bin</t>
  </si>
  <si>
    <t>56;06;06.45058N</t>
  </si>
  <si>
    <t>7;35;59.35945E</t>
  </si>
  <si>
    <t>56;06;06.57516N</t>
  </si>
  <si>
    <t>7;36;00.84797E</t>
  </si>
  <si>
    <t>1594_OI104287_SE_BH_037_S54_20230710030312 - 0001.db</t>
  </si>
  <si>
    <t>230710030259.SBD</t>
  </si>
  <si>
    <t>OI104287_SEROV1_ET2200SSS_BH_037_S54.002.jsf</t>
  </si>
  <si>
    <t>56;05;58.89781N</t>
  </si>
  <si>
    <t>7;35;59.71142E</t>
  </si>
  <si>
    <t>56;05;59.09180N</t>
  </si>
  <si>
    <t>7;36;01.11472E</t>
  </si>
  <si>
    <t>56;05;58.89025N</t>
  </si>
  <si>
    <t>7;36;00.15291E</t>
  </si>
  <si>
    <t>56;05;58.85538N</t>
  </si>
  <si>
    <t>7;36;01.62679E</t>
  </si>
  <si>
    <t>1595_OI104287_SE_BH_037_S63_20230710031240 - 0001.db</t>
  </si>
  <si>
    <t>230710031222.SBD</t>
  </si>
  <si>
    <t>OI104287_SEROV1_ET2200SSS_BH_037_S63.001.jsf</t>
  </si>
  <si>
    <t>004580_20230710_03.08_OI104287SEROV1SPRINTNAV500.bin</t>
  </si>
  <si>
    <t>56;06;06.46108N</t>
  </si>
  <si>
    <t>7;35;59.80062E</t>
  </si>
  <si>
    <t>56;06;06.39864N</t>
  </si>
  <si>
    <t>7;36;01.36336E</t>
  </si>
  <si>
    <t>56;06;06.52659N</t>
  </si>
  <si>
    <t>7;36;00.39327E</t>
  </si>
  <si>
    <t>56;06;06.60111N</t>
  </si>
  <si>
    <t>7;36;01.88750E</t>
  </si>
  <si>
    <t>1596_OI104287_SE_BH_037_S72_20230710032244 - 0001.db</t>
  </si>
  <si>
    <t>230710032152.SBD</t>
  </si>
  <si>
    <t>OI104287_SEROV1_ET2200SSS_BH_037_S72.001.jsf</t>
  </si>
  <si>
    <t>56;05;58.81110N</t>
  </si>
  <si>
    <t>7;36;00.73180E</t>
  </si>
  <si>
    <t>56;05;59.04397N</t>
  </si>
  <si>
    <t>7;36;02.15937E</t>
  </si>
  <si>
    <t>004581_20230710_03.23_OI104287SEROV1SPRINTNAV500.bin</t>
  </si>
  <si>
    <t>56;05;57.59961N</t>
  </si>
  <si>
    <t>7;36;00.82746E</t>
  </si>
  <si>
    <t>56;05;57.48650N</t>
  </si>
  <si>
    <t>7;36;01.66269E</t>
  </si>
  <si>
    <t>56;05;57.32609N</t>
  </si>
  <si>
    <t>7;36;01.14761E</t>
  </si>
  <si>
    <t>56;05;57.12319N</t>
  </si>
  <si>
    <t>7;36;01.69498E</t>
  </si>
  <si>
    <t>Transit to CPT_168, ROV latched</t>
  </si>
  <si>
    <t>56;05;25.94591N</t>
  </si>
  <si>
    <t>7;35;02.39221E</t>
  </si>
  <si>
    <t>56;05;25.88030N</t>
  </si>
  <si>
    <t>7;35;03.06796E</t>
  </si>
  <si>
    <t>OI104287_SE_SVX2_SVP_20230710_0351_560543N_0073503E_120</t>
  </si>
  <si>
    <t>56;05;25.94257N</t>
  </si>
  <si>
    <t>7;35;02.40571E</t>
  </si>
  <si>
    <t>56;05;25.59711N</t>
  </si>
  <si>
    <t>7;35;03.99614E</t>
  </si>
  <si>
    <t>SVP_120</t>
  </si>
  <si>
    <t>56;05;24.62071N</t>
  </si>
  <si>
    <t>7;35;02.18881E</t>
  </si>
  <si>
    <t>56;05;24.88936N</t>
  </si>
  <si>
    <t>7;35;03.66874E</t>
  </si>
  <si>
    <t>1597_OI104287_SE_CPT_168_S50_20230710035830 - 0001.db</t>
  </si>
  <si>
    <t>230710035824.SBD</t>
  </si>
  <si>
    <t>OI104287_SEROV1_ET2200SSS_CPT_168_S50.001.jsf</t>
  </si>
  <si>
    <t>004583_20230710_03.53_OI104287SEROV1SPRINTNAV500.bin</t>
  </si>
  <si>
    <t>56;05;18.93575N</t>
  </si>
  <si>
    <t>7;35;02.32564E</t>
  </si>
  <si>
    <t>56;05;19.13441N</t>
  </si>
  <si>
    <t>7;35;03.87484E</t>
  </si>
  <si>
    <t>56;05;18.96115N</t>
  </si>
  <si>
    <t>7;35;01.85465E</t>
  </si>
  <si>
    <t>56;05;18.93526N</t>
  </si>
  <si>
    <t>7;35;03.35311E</t>
  </si>
  <si>
    <t>1598_OI104287_SE_CPT_168_S41_20230710040628 - 0001.db</t>
  </si>
  <si>
    <t>230710040610.SBD</t>
  </si>
  <si>
    <t>OI104287_SEROV1_ET2200SSS_CPT_168_S41.001.jsf</t>
  </si>
  <si>
    <t>56;05;24.75777N</t>
  </si>
  <si>
    <t>7;35;01.69672E</t>
  </si>
  <si>
    <t>56;05;24.70031N</t>
  </si>
  <si>
    <t>7;35;03.14159E</t>
  </si>
  <si>
    <t>004584_20230710_04.08_OI104287SEROV1SPRINTNAV500.bin</t>
  </si>
  <si>
    <t>56;05;24.84184N</t>
  </si>
  <si>
    <t>7;35;01.19134E</t>
  </si>
  <si>
    <t>56;05;24.89162N</t>
  </si>
  <si>
    <t>7;35;02.61021E</t>
  </si>
  <si>
    <t>1599_OI104287_SE_CPT_168_S32_20230710041427 - 0001.db</t>
  </si>
  <si>
    <t>230710041408.SBD</t>
  </si>
  <si>
    <t>OI104287_SEROV1_ET2200SSS_CPT_168_S32.001.jsf</t>
  </si>
  <si>
    <t>56;05;19.00284N</t>
  </si>
  <si>
    <t>7;35;01.34319E</t>
  </si>
  <si>
    <t>56;05;19.13667N</t>
  </si>
  <si>
    <t>7;35;02.81992E</t>
  </si>
  <si>
    <t>56;05;19.19716N</t>
  </si>
  <si>
    <t>7;35;00.79588E</t>
  </si>
  <si>
    <t>56;05;18.93978N</t>
  </si>
  <si>
    <t>7;35;02.32385E</t>
  </si>
  <si>
    <t>1600_OI104287_SE_CPT_168_S23_20230710042245 - 0001.db</t>
  </si>
  <si>
    <t>230710042234.SBD</t>
  </si>
  <si>
    <t>OI104287_SEROV1_ET2200SSS_CPT_168_S23.001.jsf</t>
  </si>
  <si>
    <t>56;05;24.90202N</t>
  </si>
  <si>
    <t>7;35;00.65172E</t>
  </si>
  <si>
    <t>56;05;24.68432N</t>
  </si>
  <si>
    <t>7;35;02.11413E</t>
  </si>
  <si>
    <t>004585_20230710_04.23_OI104287SEROV1SPRINTNAV500.bin</t>
  </si>
  <si>
    <t>56;05;24.73203N</t>
  </si>
  <si>
    <t>7;35;00.14377E</t>
  </si>
  <si>
    <t>56;05;24.88513N</t>
  </si>
  <si>
    <t>7;35;01.58547E</t>
  </si>
  <si>
    <t>1601_OI104287_SE_CPT_168_S14_20230710043046 - 0001.db</t>
  </si>
  <si>
    <t>230710043024.SBD</t>
  </si>
  <si>
    <t>OI104287_SEROV1_ET2200SSS_CPT_168_S14.001.jsf</t>
  </si>
  <si>
    <t>56;05;19.10323N</t>
  </si>
  <si>
    <t>7;35;00.20555E</t>
  </si>
  <si>
    <t>56;05;19.13381N</t>
  </si>
  <si>
    <t>7;35;01.79307E</t>
  </si>
  <si>
    <t>56;05;19.17138N</t>
  </si>
  <si>
    <t>7;34;59.77516E</t>
  </si>
  <si>
    <t>56;05;18.95804N</t>
  </si>
  <si>
    <t>7;35;01.26743E</t>
  </si>
  <si>
    <t>1602_OI104287_SE_CPT_168_S05_20230710043853 - 0001.db</t>
  </si>
  <si>
    <t>230710043832.SBD</t>
  </si>
  <si>
    <t>OI104287_SEROV1_ET2200SSS_CPT_168_S05.001.jsf</t>
  </si>
  <si>
    <t>004586_20230710_04.38_OI104287SEROV1SPRINTNAV500.bin</t>
  </si>
  <si>
    <t>56;05;24.96481N</t>
  </si>
  <si>
    <t>7;34;59.60740E</t>
  </si>
  <si>
    <t>56;05;24.74889N</t>
  </si>
  <si>
    <t>7;35;01.05530E</t>
  </si>
  <si>
    <t>56;05;24.76449N</t>
  </si>
  <si>
    <t>7;34;59.09648E</t>
  </si>
  <si>
    <t>7;35;00.54082E</t>
  </si>
  <si>
    <t>1603_OI104287_SE_CPT_168_P05_20230710044801 - 0001.db</t>
  </si>
  <si>
    <t>230710044754.SBD</t>
  </si>
  <si>
    <t>OI104287_SEROV1_ET2200SSS_CPT_168_P05.001.jsf</t>
  </si>
  <si>
    <t>56;05;19.11750N</t>
  </si>
  <si>
    <t>7;34;59.27881E</t>
  </si>
  <si>
    <t>56;05;19.14542N</t>
  </si>
  <si>
    <t>7;35;00.74842E</t>
  </si>
  <si>
    <t>56;05;19.19746N</t>
  </si>
  <si>
    <t>7;34;58.74265E</t>
  </si>
  <si>
    <t>56;05;18.97252N</t>
  </si>
  <si>
    <t>7;35;00.22730E</t>
  </si>
  <si>
    <t>1604_OI104287_SE_CPT_168_P14_20230710045609 - 0001.db</t>
  </si>
  <si>
    <t>230710045547.SBD</t>
  </si>
  <si>
    <t>OI104287_SEROV1_ET2200SSS_CPT_168_P14.001.jsf</t>
  </si>
  <si>
    <t>004587_20230710_04.53_OI104287SEROV1SPRINTNAV500.bin</t>
  </si>
  <si>
    <t>56;05;25.05197N</t>
  </si>
  <si>
    <t>7;34;58.53616E</t>
  </si>
  <si>
    <t>56;05;24.88679N</t>
  </si>
  <si>
    <t>7;35;00.01095E</t>
  </si>
  <si>
    <t>56;05;24.87198N</t>
  </si>
  <si>
    <t>7;34;58.03880E</t>
  </si>
  <si>
    <t>56;05;24.93900N</t>
  </si>
  <si>
    <t>7;34;59.49948E</t>
  </si>
  <si>
    <t>1605_OI104287_SE_CPT_168_P23_20230710050447 - 0001.db</t>
  </si>
  <si>
    <t>230710050423.SBD</t>
  </si>
  <si>
    <t>OI104287_SEROV1_ET2200SSS_CPT_168_P23.001.jsf</t>
  </si>
  <si>
    <t>56;05;18.86008N</t>
  </si>
  <si>
    <t>7;34;58.22924E</t>
  </si>
  <si>
    <t>56;05;18.86827N</t>
  </si>
  <si>
    <t>7;34;59.71704E</t>
  </si>
  <si>
    <t>004588_20230710_05.08_OI104287SEROV1SPRINTNAV500.bin</t>
  </si>
  <si>
    <t>56;05;19.17939N</t>
  </si>
  <si>
    <t>7;34;57.71312E</t>
  </si>
  <si>
    <t>56;05;18.94702N</t>
  </si>
  <si>
    <t>7;34;59.18989E</t>
  </si>
  <si>
    <t>1606_OI104287_SE_CPT_168_P32_20230710051249 - 0001.db</t>
  </si>
  <si>
    <t>230710051211.SBD</t>
  </si>
  <si>
    <t>OI104287_SEROV1_ET2200SSS_CPT_168_P32.001.jsf</t>
  </si>
  <si>
    <t>56;05;24.89259N</t>
  </si>
  <si>
    <t>7;34;57.50212E</t>
  </si>
  <si>
    <t>56;05;24.72536N</t>
  </si>
  <si>
    <t>7;34;58.97806E</t>
  </si>
  <si>
    <t>56;05;24.86064N</t>
  </si>
  <si>
    <t>7;34;57.00161E</t>
  </si>
  <si>
    <t>56;05;24.94639N</t>
  </si>
  <si>
    <t>7;34;58.46147E</t>
  </si>
  <si>
    <t>1607_OI104287_SE_CPT_168_P41_20230710052102 - 0001.db</t>
  </si>
  <si>
    <t>230710052046.SBD</t>
  </si>
  <si>
    <t>OI104287_SEROV1_ET2200SSS_CPT_168_P41.001.jsf</t>
  </si>
  <si>
    <t>56;05;19.12767N</t>
  </si>
  <si>
    <t>7;34;57.21609E</t>
  </si>
  <si>
    <t>56;05;19.18118N</t>
  </si>
  <si>
    <t>7;34;58.67269E</t>
  </si>
  <si>
    <t>004589_20230710_05.23_OI104287SEROV1SPRINTNAV500.bin</t>
  </si>
  <si>
    <t>56;05;19.15992N</t>
  </si>
  <si>
    <t>7;34;56.68588E</t>
  </si>
  <si>
    <t>56;05;18.98339N</t>
  </si>
  <si>
    <t>7;34;58.14071E</t>
  </si>
  <si>
    <t>1608_OI104287_SE_CPT_168_P50_20230710052844 - 0001.db</t>
  </si>
  <si>
    <t>230710052834.SBD</t>
  </si>
  <si>
    <t>OI104287_SEROV1_ET2200SSS_CPT_168_P50.001.jsf</t>
  </si>
  <si>
    <t>56;05;24.95747N</t>
  </si>
  <si>
    <t>7;34;56.45490E</t>
  </si>
  <si>
    <t>56;05;24.86009N</t>
  </si>
  <si>
    <t>7;34;57.92587E</t>
  </si>
  <si>
    <t>56;05;25.74211N</t>
  </si>
  <si>
    <t>7;34;56.45458E</t>
  </si>
  <si>
    <t>56;05;25.68824N</t>
  </si>
  <si>
    <t>7;34;57.08760E</t>
  </si>
  <si>
    <t>WROV to deck, transit to BH_138</t>
  </si>
  <si>
    <t>56;05;25.74593N</t>
  </si>
  <si>
    <t>7;34;56.44749E</t>
  </si>
  <si>
    <t>56;05;25.68899N</t>
  </si>
  <si>
    <t>7;34;57.09002E</t>
  </si>
  <si>
    <t>WROV on deck EOD #37</t>
  </si>
  <si>
    <t>56;05;25.74788N</t>
  </si>
  <si>
    <t>7;34;56.45004E</t>
  </si>
  <si>
    <t>56;05;25.68643N</t>
  </si>
  <si>
    <t>7;34;57.08519E</t>
  </si>
  <si>
    <t>Checking  mini SVS</t>
  </si>
  <si>
    <t>56;04;45.92803N</t>
  </si>
  <si>
    <t>7;34;06.51238E</t>
  </si>
  <si>
    <t>56;04;45.82846N</t>
  </si>
  <si>
    <t>7;34;07.20224E</t>
  </si>
  <si>
    <t>OI104287_SE_SVX2_SVP_20230710_0605_560476N_0073410E_121</t>
  </si>
  <si>
    <t>56;04;45.92388N</t>
  </si>
  <si>
    <t>7;34;06.50987E</t>
  </si>
  <si>
    <t>56;04;45.91507N</t>
  </si>
  <si>
    <t>7;34;07.53175E</t>
  </si>
  <si>
    <t>SVP_121</t>
  </si>
  <si>
    <t>56;04;44.89674N</t>
  </si>
  <si>
    <t>7;34;06.56729E</t>
  </si>
  <si>
    <t>56;04;44.90179N</t>
  </si>
  <si>
    <t>7;34;08.01364E</t>
  </si>
  <si>
    <t>1609_OI104287_SE_BH_138_S72_20230710061025 - 0001.db</t>
  </si>
  <si>
    <t>230710061012.SBD</t>
  </si>
  <si>
    <t>OI104287_SEROV1_ET2200SSS_BH_138_S72.001.jsf</t>
  </si>
  <si>
    <t>004592_20230710_06.08_OI104287SEROV1SPRINTNAV500.bin</t>
  </si>
  <si>
    <t>WROV out of tms</t>
  </si>
  <si>
    <t>56;04;41.12280N</t>
  </si>
  <si>
    <t>7;34;06.67442E</t>
  </si>
  <si>
    <t>56;04;41.12979N</t>
  </si>
  <si>
    <t>7;34;08.14882E</t>
  </si>
  <si>
    <t>WROV off deck SOD #38</t>
  </si>
  <si>
    <t>56;04;37.52820N</t>
  </si>
  <si>
    <t>7;34;06.84774E</t>
  </si>
  <si>
    <t>56;04;37.59616N</t>
  </si>
  <si>
    <t>7;34;08.28129E</t>
  </si>
  <si>
    <t>56;04;37.55508N</t>
  </si>
  <si>
    <t>7;34;06.30329E</t>
  </si>
  <si>
    <t>56;04;37.39942N</t>
  </si>
  <si>
    <t>7;34;07.77134E</t>
  </si>
  <si>
    <t>1610_OI104287_SE_BH_138_S63_20230710061919 - 0001.db</t>
  </si>
  <si>
    <t>230710061905.SBD</t>
  </si>
  <si>
    <t>OI104287_SEROV1_ET2200SSS_BH_138_S63.001.jsf</t>
  </si>
  <si>
    <t>56;04;44.84713N</t>
  </si>
  <si>
    <t>7;34;06.04364E</t>
  </si>
  <si>
    <t>56;04;44.68876N</t>
  </si>
  <si>
    <t>7;34;07.49675E</t>
  </si>
  <si>
    <t>004593_20230710_06.23_OI104287SEROV1SPRINTNAV500.bin</t>
  </si>
  <si>
    <t>56;04;44.93745N</t>
  </si>
  <si>
    <t>7;34;05.57404E</t>
  </si>
  <si>
    <t>56;04;44.91734N</t>
  </si>
  <si>
    <t>7;34;06.97653E</t>
  </si>
  <si>
    <t>1611_OI104287_SE_BH_138_S54_20230710062811 - 0001.db</t>
  </si>
  <si>
    <t>230710062751.SBD</t>
  </si>
  <si>
    <t>OI104287_SEROV1_ET2200SSS_BH_138_S54.001.jsf</t>
  </si>
  <si>
    <t>56;04;37.54816N</t>
  </si>
  <si>
    <t>7;34;05.76165E</t>
  </si>
  <si>
    <t>56;04;37.60084N</t>
  </si>
  <si>
    <t>7;34;07.23936E</t>
  </si>
  <si>
    <t>56;04;36.35268N</t>
  </si>
  <si>
    <t>7;34;05.29723E</t>
  </si>
  <si>
    <t>56;04;36.51394N</t>
  </si>
  <si>
    <t>7;34;06.77738E</t>
  </si>
  <si>
    <t>Shear pin broken</t>
  </si>
  <si>
    <t>56;04;36.35040N</t>
  </si>
  <si>
    <t>7;34;05.30559E</t>
  </si>
  <si>
    <t>56;04;36.25248N</t>
  </si>
  <si>
    <t>7;34;05.97865E</t>
  </si>
  <si>
    <t>56;04;36.34630N</t>
  </si>
  <si>
    <t>7;34;05.28842E</t>
  </si>
  <si>
    <t>7;34;05.98046E</t>
  </si>
  <si>
    <t>WROV in tms</t>
  </si>
  <si>
    <t>WROV on deck EOD #39</t>
  </si>
  <si>
    <t>56;04;36.34445N</t>
  </si>
  <si>
    <t>7;34;05.28588E</t>
  </si>
  <si>
    <t>56;04;36.29185N</t>
  </si>
  <si>
    <t>7;34;05.92313E</t>
  </si>
  <si>
    <t>WROV off deck SOD #40</t>
  </si>
  <si>
    <t>WROV out of tms, continuing BH_138</t>
  </si>
  <si>
    <t>56;04;36.34879N</t>
  </si>
  <si>
    <t>7;34;05.29250E</t>
  </si>
  <si>
    <t>56;04;36.28431N</t>
  </si>
  <si>
    <t>7;34;05.91045E</t>
  </si>
  <si>
    <t>OI104287_SE_SVX2_SVP_20230710_0656_560460N_0073408E_122</t>
  </si>
  <si>
    <t>56;04;36.35183N</t>
  </si>
  <si>
    <t>7;34;05.26957E</t>
  </si>
  <si>
    <t>56;04;36.48905N</t>
  </si>
  <si>
    <t>7;34;06.76802E</t>
  </si>
  <si>
    <t>SVP_122</t>
  </si>
  <si>
    <t>56;04;37.58191N</t>
  </si>
  <si>
    <t>7;34;05.20032E</t>
  </si>
  <si>
    <t>56;04;37.40531N</t>
  </si>
  <si>
    <t>7;34;06.73212E</t>
  </si>
  <si>
    <t>1612_OI104287_SE_BH_138_S45_20230710070346 - 0001.db</t>
  </si>
  <si>
    <t>230710070335.SBD</t>
  </si>
  <si>
    <t>OI104287_SEROV1_ET2200SSS_BH_138_S45.001.jsf</t>
  </si>
  <si>
    <t>004595_20230710_06.53_OI104287SEROV1SPRINTNAV500.bin</t>
  </si>
  <si>
    <t>56;04;44.78955N</t>
  </si>
  <si>
    <t>7;34;04.88707E</t>
  </si>
  <si>
    <t>56;04;44.70023N</t>
  </si>
  <si>
    <t>7;34;06.46567E</t>
  </si>
  <si>
    <t>004596_20230710_07.08_OI104287SEROV1SPRINTNAV500.bin</t>
  </si>
  <si>
    <t>56;04;44.85492N</t>
  </si>
  <si>
    <t>7;34;04.45094E</t>
  </si>
  <si>
    <t>56;04;44.86272N</t>
  </si>
  <si>
    <t>7;34;05.94636E</t>
  </si>
  <si>
    <t>1613_OI104287_SE_BH_138_S36_20230710071309 - 0001.db</t>
  </si>
  <si>
    <t>230710071303.SBD</t>
  </si>
  <si>
    <t>OI104287_SEROV1_ET2200SSS_BH_138_S36.001.jsf</t>
  </si>
  <si>
    <t>56;04;37.63898N</t>
  </si>
  <si>
    <t>7;34;04.70517E</t>
  </si>
  <si>
    <t>56;04;37.60642N</t>
  </si>
  <si>
    <t>7;34;06.20768E</t>
  </si>
  <si>
    <t>56;04;37.56429N</t>
  </si>
  <si>
    <t>7;34;04.16860E</t>
  </si>
  <si>
    <t>56;04;37.40787N</t>
  </si>
  <si>
    <t>7;34;05.68233E</t>
  </si>
  <si>
    <t>1614_OI104287_SE_BH_138_S27_20230710072157 - 0001.db</t>
  </si>
  <si>
    <t>230710072144.SBD</t>
  </si>
  <si>
    <t>OI104287_SEROV1_ET2200SSS_BH_138_S27.001.jsf</t>
  </si>
  <si>
    <t>56;04;44.71077N</t>
  </si>
  <si>
    <t>7;34;03.91800E</t>
  </si>
  <si>
    <t>56;04;44.69766N</t>
  </si>
  <si>
    <t>7;34;05.41227E</t>
  </si>
  <si>
    <t>004597_20230710_07.23_OI104287SEROV1SPRINTNAV500.bin</t>
  </si>
  <si>
    <t>56;04;44.69156N</t>
  </si>
  <si>
    <t>7;34;03.43045E</t>
  </si>
  <si>
    <t>56;04;44.88822N</t>
  </si>
  <si>
    <t>7;34;04.90684E</t>
  </si>
  <si>
    <t>1615_OI104287_SE_BH_138_S18_20230710073102 - 0001.db</t>
  </si>
  <si>
    <t>230710073048.SBD</t>
  </si>
  <si>
    <t>OI104287_SEROV1_ET2200SSS_BH_138_S18.001.jsf</t>
  </si>
  <si>
    <t>56;04;37.58953N</t>
  </si>
  <si>
    <t>7;34;03.66523E</t>
  </si>
  <si>
    <t>56;04;37.61592N</t>
  </si>
  <si>
    <t>7;34;05.16272E</t>
  </si>
  <si>
    <t>56;04;37.55486N</t>
  </si>
  <si>
    <t>7;34;03.14026E</t>
  </si>
  <si>
    <t>56;04;37.40727N</t>
  </si>
  <si>
    <t>7;34;04.64462E</t>
  </si>
  <si>
    <t>1616_OI104287_SE_BH_138_S09_20230710073950 - 0001.db</t>
  </si>
  <si>
    <t>230710073941.SBD</t>
  </si>
  <si>
    <t>OI104287_SEROV1_ET2200SSS_BH_138_S09.001.jsf</t>
  </si>
  <si>
    <t>004598_20230710_07.38_OI104287SEROV1SPRINTNAV500.bin</t>
  </si>
  <si>
    <t>56;04;46.18674N</t>
  </si>
  <si>
    <t>7;34;02.80198E</t>
  </si>
  <si>
    <t>56;04;46.16476N</t>
  </si>
  <si>
    <t>7;34;04.32296E</t>
  </si>
  <si>
    <t>56;04;44.84490N</t>
  </si>
  <si>
    <t>7;34;02.35997E</t>
  </si>
  <si>
    <t>56;04;44.86921N</t>
  </si>
  <si>
    <t>7;34;03.86219E</t>
  </si>
  <si>
    <t>1617_OI104287_SE_BH_138_C00_20230710075028 - 0001.db</t>
  </si>
  <si>
    <t>230710075012.SBD</t>
  </si>
  <si>
    <t>OI104287_SEROV1_ET2200SSS_BH_138_C00.001.jsf</t>
  </si>
  <si>
    <t>56;04;37.56532N</t>
  </si>
  <si>
    <t>7;34;02.63846E</t>
  </si>
  <si>
    <t>56;04;37.58907N</t>
  </si>
  <si>
    <t>7;34;04.12169E</t>
  </si>
  <si>
    <t>004599_20230710_07.53_OI104287SEROV1SPRINTNAV500.bin</t>
  </si>
  <si>
    <t>56;04;37.61004N</t>
  </si>
  <si>
    <t>7;34;02.11787E</t>
  </si>
  <si>
    <t>56;04;37.41074N</t>
  </si>
  <si>
    <t>7;34;03.60570E</t>
  </si>
  <si>
    <t>1618_OI104287_SE_BH_138_P09_20230710075926 - 0001.db</t>
  </si>
  <si>
    <t>230710075919.SBD</t>
  </si>
  <si>
    <t>OI104287_SEROV1_ET2200SSS_BH_138_P09.001.jsf</t>
  </si>
  <si>
    <t>56;04;44.74574N</t>
  </si>
  <si>
    <t>7;34;01.77750E</t>
  </si>
  <si>
    <t>56;04;44.66462N</t>
  </si>
  <si>
    <t>7;34;03.33684E</t>
  </si>
  <si>
    <t>56;04;44.73823N</t>
  </si>
  <si>
    <t>7;34;01.31875E</t>
  </si>
  <si>
    <t>56;04;44.84914N</t>
  </si>
  <si>
    <t>7;34;02.81753E</t>
  </si>
  <si>
    <t>1619_OI104287_SE_BH_138_P18_20230710080835 - 0001.db</t>
  </si>
  <si>
    <t>230710080821.SBD</t>
  </si>
  <si>
    <t>OI104287_SEROV1_ET2200SSS_BH_138_P18.001.jsf</t>
  </si>
  <si>
    <t>56;04;37.55323N</t>
  </si>
  <si>
    <t>7;34;01.57948E</t>
  </si>
  <si>
    <t>56;04;37.61894N</t>
  </si>
  <si>
    <t>7;34;03.08247E</t>
  </si>
  <si>
    <t>004600_20230710_08.08_OI104287SEROV1SPRINTNAV500.bin</t>
  </si>
  <si>
    <t>56;04;37.48338N</t>
  </si>
  <si>
    <t>7;34;01.06997E</t>
  </si>
  <si>
    <t>56;04;37.38690N</t>
  </si>
  <si>
    <t>7;34;02.56074E</t>
  </si>
  <si>
    <t>1620_OI104287_SE_BH_138_P27_20230710081732 - 0001.db</t>
  </si>
  <si>
    <t>230710081716.SBD</t>
  </si>
  <si>
    <t>OI104287_SEROV1_ET2200SSS_BH_138_P27.001.jsf</t>
  </si>
  <si>
    <t>56;04;44.64343N</t>
  </si>
  <si>
    <t>7;34;00.79177E</t>
  </si>
  <si>
    <t>56;04;44.66824N</t>
  </si>
  <si>
    <t>7;34;02.29008E</t>
  </si>
  <si>
    <t>56;04;44.74794N</t>
  </si>
  <si>
    <t>7;34;00.31088E</t>
  </si>
  <si>
    <t>56;04;44.84658N</t>
  </si>
  <si>
    <t>7;34;01.76926E</t>
  </si>
  <si>
    <t>1621_OI104287_SE_BH_138_P36_20230710082633 - 0001.db</t>
  </si>
  <si>
    <t>230710082613.SBD</t>
  </si>
  <si>
    <t>OI104287_SEROV1_ET2200SSS_BH_138_P36.001.jsf</t>
  </si>
  <si>
    <t>004601_20230710_08.23_OI104287SEROV1SPRINTNAV500.bin</t>
  </si>
  <si>
    <t>56;04;37.41047N</t>
  </si>
  <si>
    <t>7;34;00.54750E</t>
  </si>
  <si>
    <t>56;04;37.57866N</t>
  </si>
  <si>
    <t>7;34;02.03721E</t>
  </si>
  <si>
    <t>56;04;37.42575N</t>
  </si>
  <si>
    <t>7;34;00.02770E</t>
  </si>
  <si>
    <t>56;04;37.40983N</t>
  </si>
  <si>
    <t>7;34;01.51820E</t>
  </si>
  <si>
    <t>1622_OI104287_SE_BH_138_P45_20230710083520 - 0001.db</t>
  </si>
  <si>
    <t>230710083457.SBD</t>
  </si>
  <si>
    <t>OI104287_SEROV1_ET2200SSS_BH_138_P45.001.jsf</t>
  </si>
  <si>
    <t>56;04;44.51072N</t>
  </si>
  <si>
    <t>7;33;59.74785E</t>
  </si>
  <si>
    <t>56;04;44.63203N</t>
  </si>
  <si>
    <t>7;34;01.25508E</t>
  </si>
  <si>
    <t>004602_20230710_08.38_OI104287SEROV1SPRINTNAV500.bin</t>
  </si>
  <si>
    <t>56;04;44.68647N</t>
  </si>
  <si>
    <t>7;33;59.26926E</t>
  </si>
  <si>
    <t>56;04;44.83164N</t>
  </si>
  <si>
    <t>7;34;00.73939E</t>
  </si>
  <si>
    <t>1623_OI104287_SE_BH_138_P54_20230710084424 - 0001.db</t>
  </si>
  <si>
    <t>230710084358.SBD</t>
  </si>
  <si>
    <t>OI104287_SEROV1_ET2200SSS_BH_138_P54.001.jsf</t>
  </si>
  <si>
    <t>56;04;37.42715N</t>
  </si>
  <si>
    <t>7;33;59.50385E</t>
  </si>
  <si>
    <t>56;04;37.60114N</t>
  </si>
  <si>
    <t>7;34;00.99980E</t>
  </si>
  <si>
    <t>56;04;37.43644N</t>
  </si>
  <si>
    <t>7;33;58.97049E</t>
  </si>
  <si>
    <t>56;04;37.41828N</t>
  </si>
  <si>
    <t>7;34;00.47295E</t>
  </si>
  <si>
    <t>1624_OI104287_SE_BH_138_P63_20230710085320 - 0001.db</t>
  </si>
  <si>
    <t>230710085318.SBD</t>
  </si>
  <si>
    <t>OI104287_SEROV1_ET2200SSS_BH_138_P63.001.jsf</t>
  </si>
  <si>
    <t>56;04;44.50291N</t>
  </si>
  <si>
    <t>7;33;58.70750E</t>
  </si>
  <si>
    <t>56;04;44.63098N</t>
  </si>
  <si>
    <t>7;34;00.20409E</t>
  </si>
  <si>
    <t>004603_20230710_08.53_OI104287SEROV1SPRINTNAV500.bin</t>
  </si>
  <si>
    <t>56;04;44.80953N</t>
  </si>
  <si>
    <t>7;33;58.23667E</t>
  </si>
  <si>
    <t>56;04;44.82847N</t>
  </si>
  <si>
    <t>7;33;59.69262E</t>
  </si>
  <si>
    <t>1625_OI104287_SE_BH_138_P72_20230710090200 - 0001.db</t>
  </si>
  <si>
    <t>230710090148.SBD</t>
  </si>
  <si>
    <t>OI104287_SEROV1_ET2200SSS_BH_138_P72.001.jsf</t>
  </si>
  <si>
    <t>56;04;37.56280N</t>
  </si>
  <si>
    <t>7;33;58.46909E</t>
  </si>
  <si>
    <t>56;04;37.61819N</t>
  </si>
  <si>
    <t>7;33;59.95605E</t>
  </si>
  <si>
    <t>56;04;36.68157N</t>
  </si>
  <si>
    <t>7;33;58.48948E</t>
  </si>
  <si>
    <t>56;04;36.59436N</t>
  </si>
  <si>
    <t>7;33;59.29462E</t>
  </si>
  <si>
    <t>Subsea transit to CPT_329</t>
  </si>
  <si>
    <t>56;04;10.70366N</t>
  </si>
  <si>
    <t>7;34;04.67198E</t>
  </si>
  <si>
    <t>56;04;10.73707N</t>
  </si>
  <si>
    <t>7;34;06.10840E</t>
  </si>
  <si>
    <t>1626_OI104287_SE_CPT_329_S50_20230710092638 - 0001.db</t>
  </si>
  <si>
    <t>230710092617.SBD</t>
  </si>
  <si>
    <t>OI104287_SEROV1_ET2200SSS_CPT_329_S50.001.jsf</t>
  </si>
  <si>
    <t>004605_20230710_09.23_OI104287SEROV1SPRINTNAV500.bin</t>
  </si>
  <si>
    <t>56;04;05.01124N</t>
  </si>
  <si>
    <t>7;34;04.89056E</t>
  </si>
  <si>
    <t>56;04;05.07838N</t>
  </si>
  <si>
    <t>7;34;06.31238E</t>
  </si>
  <si>
    <t>56;04;04.92553N</t>
  </si>
  <si>
    <t>7;34;04.36466E</t>
  </si>
  <si>
    <t>56;04;04.86973N</t>
  </si>
  <si>
    <t>7;34;05.79639E</t>
  </si>
  <si>
    <t>1627_OI104287_SE_CPT_329_S41_20230710093424 - 0001.db</t>
  </si>
  <si>
    <t>230710093343.SBD</t>
  </si>
  <si>
    <t>OI104287_SEROV1_ET2200SSS_CPT_329_S41.001.jsf</t>
  </si>
  <si>
    <t>56;04;10.50305N</t>
  </si>
  <si>
    <t>7;34;04.09283E</t>
  </si>
  <si>
    <t>56;04;10.55663N</t>
  </si>
  <si>
    <t>7;34;05.58789E</t>
  </si>
  <si>
    <t>56;04;10.70108N</t>
  </si>
  <si>
    <t>7;34;03.60232E</t>
  </si>
  <si>
    <t>56;04;10.73225N</t>
  </si>
  <si>
    <t>7;34;05.06767E</t>
  </si>
  <si>
    <t>1628_OI104287_SE_CPT_329_S32_20230710094236 - 0001.db</t>
  </si>
  <si>
    <t>230710094225.SBD</t>
  </si>
  <si>
    <t>OI104287_SEROV1_ET2200SSS_CPT_329_S32.001.jsf</t>
  </si>
  <si>
    <t>004606_20230710_09.38_OI104287SEROV1SPRINTNAV500.bin</t>
  </si>
  <si>
    <t>56;04;05.09269N</t>
  </si>
  <si>
    <t>7;34;03.82448E</t>
  </si>
  <si>
    <t>56;04;05.10811N</t>
  </si>
  <si>
    <t>7;34;05.27407E</t>
  </si>
  <si>
    <t>1629_OI104287_SE_CPT_329_S32_20230710094638 - 0001.db</t>
  </si>
  <si>
    <t>56;04;05.06056N</t>
  </si>
  <si>
    <t>7;34;03.82551E</t>
  </si>
  <si>
    <t>56;04;05.07778N</t>
  </si>
  <si>
    <t>7;34;05.27467E</t>
  </si>
  <si>
    <t>56;04;04.96784N</t>
  </si>
  <si>
    <t>7;34;03.83157E</t>
  </si>
  <si>
    <t>56;04;04.98484N</t>
  </si>
  <si>
    <t>7;34;05.27980E</t>
  </si>
  <si>
    <t>56;04;05.04505N</t>
  </si>
  <si>
    <t>7;34;03.30460E</t>
  </si>
  <si>
    <t>56;04;04.88979N</t>
  </si>
  <si>
    <t>7;34;04.75083E</t>
  </si>
  <si>
    <t>1630_OI104287_SE_CPT_329_S23_20230710095116 - 0001.db</t>
  </si>
  <si>
    <t>230710095057.SBD</t>
  </si>
  <si>
    <t>OI104287_SEROV1_ET2200SSS_CPT_329_S23.001.jsf</t>
  </si>
  <si>
    <t>56;04;10.71486N</t>
  </si>
  <si>
    <t>7;34;03.04863E</t>
  </si>
  <si>
    <t>56;04;10.64097N</t>
  </si>
  <si>
    <t>7;34;04.54112E</t>
  </si>
  <si>
    <t>004607_20230710_09.53_OI104287SEROV1SPRINTNAV500.bin</t>
  </si>
  <si>
    <t>56;04;10.88106N</t>
  </si>
  <si>
    <t>7;34;02.57021E</t>
  </si>
  <si>
    <t>56;04;10.91842N</t>
  </si>
  <si>
    <t>7;34;04.01849E</t>
  </si>
  <si>
    <t>1631_OI104287_SE_CPT_329_S14_20230710095936 - 0001.db</t>
  </si>
  <si>
    <t>230710095924.SBD</t>
  </si>
  <si>
    <t>OI104287_SEROV1_ET2200SSS_CPT_329_S14.001.jsf</t>
  </si>
  <si>
    <t>56;04;05.10042N</t>
  </si>
  <si>
    <t>7;34;02.78181E</t>
  </si>
  <si>
    <t>56;04;05.10373N</t>
  </si>
  <si>
    <t>7;34;04.23394E</t>
  </si>
  <si>
    <t>56;04;05.07204N</t>
  </si>
  <si>
    <t>7;34;02.21962E</t>
  </si>
  <si>
    <t>56;04;04.90367N</t>
  </si>
  <si>
    <t>7;34;03.70679E</t>
  </si>
  <si>
    <t>1632_OI104287_SE_CPT_329_S05_20230710100723 - 0001.db</t>
  </si>
  <si>
    <t>230710100706.SBD</t>
  </si>
  <si>
    <t>OI104287_SEROV1_ET2200SSS_CPT_329_S05.001.jsf</t>
  </si>
  <si>
    <t>56;04;10.70849N</t>
  </si>
  <si>
    <t>7;34;01.96892E</t>
  </si>
  <si>
    <t>56;04;10.67522N</t>
  </si>
  <si>
    <t>7;34;03.50069E</t>
  </si>
  <si>
    <t>004608_20230710_10.08_OI104287SEROV1SPRINTNAV500.bin</t>
  </si>
  <si>
    <t>56;04;10.83756N</t>
  </si>
  <si>
    <t>7;34;01.50584E</t>
  </si>
  <si>
    <t>56;04;10.86637N</t>
  </si>
  <si>
    <t>7;34;02.97414E</t>
  </si>
  <si>
    <t>1633_OI104287_SE_CPT_329_P05_20230710101518 - 0001.db</t>
  </si>
  <si>
    <t>230710101458.SBD</t>
  </si>
  <si>
    <t>56;04;05.15588N</t>
  </si>
  <si>
    <t>7;34;01.68217E</t>
  </si>
  <si>
    <t>56;04;05.13964N</t>
  </si>
  <si>
    <t>7;34;03.18687E</t>
  </si>
  <si>
    <t>56;04;03.92976N</t>
  </si>
  <si>
    <t>7;34;01.34369E</t>
  </si>
  <si>
    <t>56;04;03.86023N</t>
  </si>
  <si>
    <t>7;34;02.66424E</t>
  </si>
  <si>
    <t>Discover did not log</t>
  </si>
  <si>
    <t>56;04;05.07863N</t>
  </si>
  <si>
    <t>7;34;01.17869E</t>
  </si>
  <si>
    <t>56;04;04.93702N</t>
  </si>
  <si>
    <t>7;34;02.66274E</t>
  </si>
  <si>
    <t>1634_OI104287_SE_CPT_329_P14_20230710102338 - 0001.db</t>
  </si>
  <si>
    <t>230710102306.SBD</t>
  </si>
  <si>
    <t>OI104287_SEROV1_ET2200SSS_CPT_329_P14.001.jsf</t>
  </si>
  <si>
    <t>56;04;10.63222N</t>
  </si>
  <si>
    <t>7;34;00.90981E</t>
  </si>
  <si>
    <t>56;04;10.57428N</t>
  </si>
  <si>
    <t>7;34;02.45906E</t>
  </si>
  <si>
    <t>004609_20230710_10.23_OI104287SEROV1SPRINTNAV500.bin</t>
  </si>
  <si>
    <t>56;04;10.74011N</t>
  </si>
  <si>
    <t>7;34;01.43353E</t>
  </si>
  <si>
    <t>56;04;10.78973N</t>
  </si>
  <si>
    <t>7;34;02.98048E</t>
  </si>
  <si>
    <t>1635_OI104287_SE_CPT_329_P05_20230710103131 - 0001.db</t>
  </si>
  <si>
    <t>OI104287_SEROV1_ET2200SSS_CPT_329_P05.001.jsf</t>
  </si>
  <si>
    <t>56;04;05.07300N</t>
  </si>
  <si>
    <t>7;34;01.69484E</t>
  </si>
  <si>
    <t>56;04;05.09921N</t>
  </si>
  <si>
    <t>7;34;03.18838E</t>
  </si>
  <si>
    <t>56;04;05.07039N</t>
  </si>
  <si>
    <t>7;34;00.72450E</t>
  </si>
  <si>
    <t>56;04;04.88783N</t>
  </si>
  <si>
    <t>7;34;02.13588E</t>
  </si>
  <si>
    <t>1636_OI104287_SE_CPT_329_P23_20230710103947 - 0001.db</t>
  </si>
  <si>
    <t>230710103932.SBD</t>
  </si>
  <si>
    <t>OI104287_SEROV1_ET2200SSS_CPT_329_P23.001.jsf</t>
  </si>
  <si>
    <t>004610_20230710_10.38_OI104287SEROV1SPRINTNAV500.bin</t>
  </si>
  <si>
    <t>56;04;10.64366N</t>
  </si>
  <si>
    <t>7;34;00.44743E</t>
  </si>
  <si>
    <t>56;04;10.59103N</t>
  </si>
  <si>
    <t>7;34;01.93281E</t>
  </si>
  <si>
    <t>56;04;10.81822N</t>
  </si>
  <si>
    <t>7;34;00.05555E</t>
  </si>
  <si>
    <t>56;04;10.80844N</t>
  </si>
  <si>
    <t>7;34;01.42677E</t>
  </si>
  <si>
    <t>1637_OI104287_SE_CPT_329_P32_20230710104719 - 0001.db</t>
  </si>
  <si>
    <t>230710104708.SBD</t>
  </si>
  <si>
    <t>OI104287_SEROV1_ET2200SSS_CPT_329_P32.001.jsf</t>
  </si>
  <si>
    <t>Rerun line for SSS only</t>
  </si>
  <si>
    <t>56;04;04.93391N</t>
  </si>
  <si>
    <t>7;34;00.23741E</t>
  </si>
  <si>
    <t>56;04;04.90428N</t>
  </si>
  <si>
    <t>7;34;01.64313E</t>
  </si>
  <si>
    <t>56;04;04.89686N</t>
  </si>
  <si>
    <t>7;33;59.79530E</t>
  </si>
  <si>
    <t>56;04;04.72157N</t>
  </si>
  <si>
    <t>7;34;01.12382E</t>
  </si>
  <si>
    <t>1638_OI104287_SE_CPT_329_P41_20230710105503 - 0001.db</t>
  </si>
  <si>
    <t>230710105448.SBD</t>
  </si>
  <si>
    <t>OI104287_SEROV1_ET2200SSS_CPT_329_P41.001.jsf</t>
  </si>
  <si>
    <t>004611_20230710_10.53_OI104287SEROV1SPRINTNAV500.bin</t>
  </si>
  <si>
    <t>56;04;10.62645N</t>
  </si>
  <si>
    <t>7;33;59.52648E</t>
  </si>
  <si>
    <t>56;04;10.57443N</t>
  </si>
  <si>
    <t>7;34;00.90958E</t>
  </si>
  <si>
    <t>56;04;10.79838N</t>
  </si>
  <si>
    <t>7;33;59.13402E</t>
  </si>
  <si>
    <t>56;04;10.80316N</t>
  </si>
  <si>
    <t>7;34;00.37518E</t>
  </si>
  <si>
    <t>1639_OI104287_SE_CPT_329_P50_20230710110221 - 0001.db</t>
  </si>
  <si>
    <t>230710110145.SBD</t>
  </si>
  <si>
    <t>OI104287_SEROV1_ET2200SSS_CPT_329_P50.001.jsf</t>
  </si>
  <si>
    <t>56;04;05.03328N</t>
  </si>
  <si>
    <t>7;33;59.30749E</t>
  </si>
  <si>
    <t>56;04;05.05440N</t>
  </si>
  <si>
    <t>7;34;00.58580E</t>
  </si>
  <si>
    <t>56;04;04.21745N</t>
  </si>
  <si>
    <t>7;33;59.34175E</t>
  </si>
  <si>
    <t>56;04;04.11943N</t>
  </si>
  <si>
    <t>7;34;00.02666E</t>
  </si>
  <si>
    <t>ROV in latch, Transit to CPT_060</t>
  </si>
  <si>
    <t>56;04;29.71328N</t>
  </si>
  <si>
    <t>7;37;21.60505E</t>
  </si>
  <si>
    <t>56;04;29.67059N</t>
  </si>
  <si>
    <t>7;37;22.25067E</t>
  </si>
  <si>
    <t>Syrinx firmware updated</t>
  </si>
  <si>
    <t>56;04;29.73793N</t>
  </si>
  <si>
    <t>7;37;21.72887E</t>
  </si>
  <si>
    <t>56;04;29.68583N</t>
  </si>
  <si>
    <t>7;37;22.36956E</t>
  </si>
  <si>
    <t>56;04;29.73326N</t>
  </si>
  <si>
    <t>7;37;21.73295E</t>
  </si>
  <si>
    <t>56;04;29.68779N</t>
  </si>
  <si>
    <t>7;37;22.36714E</t>
  </si>
  <si>
    <t>OI104287_SE_SVX2_SVP_20230710_1138_560449N_0073736E_123</t>
  </si>
  <si>
    <t>56;04;29.73721N</t>
  </si>
  <si>
    <t>7;37;21.76833E</t>
  </si>
  <si>
    <t>56;04;29.68069N</t>
  </si>
  <si>
    <t>7;37;23.22441E</t>
  </si>
  <si>
    <t>SVP_123</t>
  </si>
  <si>
    <t>56;04;31.25132N</t>
  </si>
  <si>
    <t>7;37;21.63102E</t>
  </si>
  <si>
    <t>56;04;31.08835N</t>
  </si>
  <si>
    <t>7;37;23.18337E</t>
  </si>
  <si>
    <t>1640_OI104287_SE_CPT_060_S50_20230710114905 - 0001.db</t>
  </si>
  <si>
    <t>230710114903.SBD</t>
  </si>
  <si>
    <t>OI104287_SEROV1_ET2200SSS_CPT_060_S50.001.jsf</t>
  </si>
  <si>
    <t>004614_20230710_11.38_OI104287SEROV1SPRINTNAV500.bin</t>
  </si>
  <si>
    <t>56;04;36.96027N</t>
  </si>
  <si>
    <t>7;37;21.45259E</t>
  </si>
  <si>
    <t>56;04;36.81735N</t>
  </si>
  <si>
    <t>7;37;22.99056E</t>
  </si>
  <si>
    <t>56;04;36.86390N</t>
  </si>
  <si>
    <t>7;37;21.04228E</t>
  </si>
  <si>
    <t>56;04;36.98090N</t>
  </si>
  <si>
    <t>7;37;22.47638E</t>
  </si>
  <si>
    <t>1641_OI104287_SE_CPT_060_S41_20230710115702 - 0001.db</t>
  </si>
  <si>
    <t>OI104287_SEROV1_ET2200SSS_CPT_060_S41.001.jsf</t>
  </si>
  <si>
    <t>004615_20230710_11.53_OI104287SEROV1SPRINTNAV500.bin</t>
  </si>
  <si>
    <t>56;04;31.24843N</t>
  </si>
  <si>
    <t>7;37;21.10833E</t>
  </si>
  <si>
    <t>56;04;31.31315N</t>
  </si>
  <si>
    <t>7;37;22.67372E</t>
  </si>
  <si>
    <t>56;04;30.07049N</t>
  </si>
  <si>
    <t>7;37;20.72836E</t>
  </si>
  <si>
    <t>56;04;30.00538N</t>
  </si>
  <si>
    <t>7;37;22.20179E</t>
  </si>
  <si>
    <t>Naviscan did not log</t>
  </si>
  <si>
    <t>56;04;31.20297N</t>
  </si>
  <si>
    <t>7;37;20.64128E</t>
  </si>
  <si>
    <t>56;04;31.06949N</t>
  </si>
  <si>
    <t>7;37;22.15290E</t>
  </si>
  <si>
    <t>1642_OI104287_SE_CPT_060_S32_20230710120435 - 0001.db</t>
  </si>
  <si>
    <t>230710120415.SBD</t>
  </si>
  <si>
    <t>OI104287_SEROV1_ET2200SSS_CPT_060_S32.001.jsf</t>
  </si>
  <si>
    <t>56;04;36.94681N</t>
  </si>
  <si>
    <t>7;37;20.39610E</t>
  </si>
  <si>
    <t>56;04;36.80860N</t>
  </si>
  <si>
    <t>7;37;21.95224E</t>
  </si>
  <si>
    <t>56;04;37.02416N</t>
  </si>
  <si>
    <t>7;37;20.00010E</t>
  </si>
  <si>
    <t>56;04;36.99810N</t>
  </si>
  <si>
    <t>7;37;21.42267E</t>
  </si>
  <si>
    <t>1643_OI104287_SE_CPT_060_S23_20230710121217 - 0001.db</t>
  </si>
  <si>
    <t>230710121154.SBD</t>
  </si>
  <si>
    <t>OI104287_SEROV1_ET2200SSS_CPT_060_S23.001.jsf</t>
  </si>
  <si>
    <t>004616_20230710_12.08_OI104287SEROV1SPRINTNAV500.bin</t>
  </si>
  <si>
    <t>56;04;31.26574N</t>
  </si>
  <si>
    <t>7;37;20.10606E</t>
  </si>
  <si>
    <t>56;04;31.26155N</t>
  </si>
  <si>
    <t>7;37;21.62484E</t>
  </si>
  <si>
    <t>56;04;31.08608N</t>
  </si>
  <si>
    <t>7;37;19.60476E</t>
  </si>
  <si>
    <t>56;04;31.06557N</t>
  </si>
  <si>
    <t>7;37;21.10885E</t>
  </si>
  <si>
    <t>1644_OI104287_SE_CPT_060_S14_20230710122000 - 0001.db</t>
  </si>
  <si>
    <t>230710121948.SBD</t>
  </si>
  <si>
    <t>OI104287_SEROV1_ET2200SSS_CPT_060_S14.001.jsf</t>
  </si>
  <si>
    <t>56;04;36.88438N</t>
  </si>
  <si>
    <t>7;37;19.34400E</t>
  </si>
  <si>
    <t>56;04;36.80618N</t>
  </si>
  <si>
    <t>7;37;20.91272E</t>
  </si>
  <si>
    <t>004617_20230710_12.23_OI104287SEROV1SPRINTNAV500.bin</t>
  </si>
  <si>
    <t>56;04;37.02582N</t>
  </si>
  <si>
    <t>7;37;18.92117E</t>
  </si>
  <si>
    <t>56;04;36.97984N</t>
  </si>
  <si>
    <t>7;37;20.38526E</t>
  </si>
  <si>
    <t>1645_OI104287_SE_CPT_060_S05_20230710122717 - 0001.db</t>
  </si>
  <si>
    <t>230710122708.SBD</t>
  </si>
  <si>
    <t>OI104287_SEROV1_ET2200SSS_CPT_060_S05.001.jsf</t>
  </si>
  <si>
    <t>56;04;31.19344N</t>
  </si>
  <si>
    <t>7;37;19.07281E</t>
  </si>
  <si>
    <t>56;04;31.21132N</t>
  </si>
  <si>
    <t>7;37;20.58471E</t>
  </si>
  <si>
    <t>56;04;31.22369N</t>
  </si>
  <si>
    <t>7;37;18.53366E</t>
  </si>
  <si>
    <t>56;04;31.16047N</t>
  </si>
  <si>
    <t>7;37;20.06692E</t>
  </si>
  <si>
    <t>1646_OI104287_SE_CPT_060_P05_20230710123531 - 0001.db</t>
  </si>
  <si>
    <t>230710123450.SBD</t>
  </si>
  <si>
    <t>OI104287_SEROV1_ET2200SSS_CPT_060_P05.001.jsf</t>
  </si>
  <si>
    <t>56;04;36.96253N</t>
  </si>
  <si>
    <t>7;37;18.31486E</t>
  </si>
  <si>
    <t>56;04;36.79638N</t>
  </si>
  <si>
    <t>7;37;19.87229E</t>
  </si>
  <si>
    <t>004618_20230710_12.38_OI104287SEROV1SPRINTNAV500.bin</t>
  </si>
  <si>
    <t>56;04;36.94000N</t>
  </si>
  <si>
    <t>7;37;17.91893E</t>
  </si>
  <si>
    <t>56;04;36.98497N</t>
  </si>
  <si>
    <t>7;37;19.34272E</t>
  </si>
  <si>
    <t>1647_OI104287_SE_CPT_060_P14_20230710124305 - 0001.db</t>
  </si>
  <si>
    <t>230710124302.SBD</t>
  </si>
  <si>
    <t>OI104287_SEROV1_ET2200SSS_CPT_060_P14.001.jsf</t>
  </si>
  <si>
    <t>56;04;31.04601N</t>
  </si>
  <si>
    <t>7;37;18.03783E</t>
  </si>
  <si>
    <t>56;04;31.25884N</t>
  </si>
  <si>
    <t>7;37;19.54519E</t>
  </si>
  <si>
    <t>56;04;31.22124N</t>
  </si>
  <si>
    <t>7;37;17.49663E</t>
  </si>
  <si>
    <t>56;04;31.12381N</t>
  </si>
  <si>
    <t>7;37;19.03071E</t>
  </si>
  <si>
    <t>1648_OI104287_SE_CPT_060_P23_20230710125117 - 0001.db</t>
  </si>
  <si>
    <t>230710125022.SBD</t>
  </si>
  <si>
    <t>OI104287_SEROV1_ET2200SSS_CPT_060_P23.001.jsf</t>
  </si>
  <si>
    <t>56;04;36.97291N</t>
  </si>
  <si>
    <t>7;37;17.27189E</t>
  </si>
  <si>
    <t>56;04;36.73165N</t>
  </si>
  <si>
    <t>7;37;18.83095E</t>
  </si>
  <si>
    <t>004619_20230710_12.53_OI104287SEROV1SPRINTNAV500.bin</t>
  </si>
  <si>
    <t>56;04;36.53491N</t>
  </si>
  <si>
    <t>7;37;16.87949E</t>
  </si>
  <si>
    <t>56;04;36.59406N</t>
  </si>
  <si>
    <t>7;37;18.31949E</t>
  </si>
  <si>
    <t>1649_OI104287_SE_CPT_060_P32_20230710125911 - 0001.db</t>
  </si>
  <si>
    <t>230710125907.SBD</t>
  </si>
  <si>
    <t>OI104287_SEROV1_ET2200SSS_CPT_060_P32.001.jsf</t>
  </si>
  <si>
    <t>56;04;31.27635N</t>
  </si>
  <si>
    <t>7;37;17.00141E</t>
  </si>
  <si>
    <t>56;04;31.33699N</t>
  </si>
  <si>
    <t>7;37;18.50537E</t>
  </si>
  <si>
    <t>56;04;31.28788N</t>
  </si>
  <si>
    <t>7;37;16.44404E</t>
  </si>
  <si>
    <t>56;04;31.13331N</t>
  </si>
  <si>
    <t>7;37;17.98304E</t>
  </si>
  <si>
    <t>1650_OI104287_SE_CPT_060_P41_20230710130643 - 0001.db</t>
  </si>
  <si>
    <t>230710130601.SBD</t>
  </si>
  <si>
    <t>OI104287_SEROV1_ET2200SSS_CPT_060_P41.001.jsf</t>
  </si>
  <si>
    <t>56;04;36.72653N</t>
  </si>
  <si>
    <t>7;37;16.21684E</t>
  </si>
  <si>
    <t>56;04;36.55769N</t>
  </si>
  <si>
    <t>7;37;17.80350E</t>
  </si>
  <si>
    <t>004620_20230710_13.08_OI104287SEROV1SPRINTNAV500.bin</t>
  </si>
  <si>
    <t>56;04;36.63631N</t>
  </si>
  <si>
    <t>7;37;15.85244E</t>
  </si>
  <si>
    <t>56;04;36.70947N</t>
  </si>
  <si>
    <t>7;37;17.27212E</t>
  </si>
  <si>
    <t>1651_OI104287_SE_CPT_060_P50_20230710131416 - 0001.db</t>
  </si>
  <si>
    <t>230710131340.SBD</t>
  </si>
  <si>
    <t>OI104287_SEROV1_ET2200SSS_CPT_060_P50.001.jsf</t>
  </si>
  <si>
    <t>56;04;31.41368N</t>
  </si>
  <si>
    <t>7;37;15.94696E</t>
  </si>
  <si>
    <t>56;04;31.34197N</t>
  </si>
  <si>
    <t>7;37;17.46192E</t>
  </si>
  <si>
    <t>56;04;31.20005N</t>
  </si>
  <si>
    <t>7;37;21.12871E</t>
  </si>
  <si>
    <t>56;04;31.06391N</t>
  </si>
  <si>
    <t>7;37;22.67764E</t>
  </si>
  <si>
    <t>1652_OI104287_SE_CPT_060_S41_20230710132847 - 0001.db</t>
  </si>
  <si>
    <t>230710132824.SBD</t>
  </si>
  <si>
    <t>004621_20230710_13.23_OI104287SEROV1SPRINTNAV500.bin</t>
  </si>
  <si>
    <t>56;04;31.43850N</t>
  </si>
  <si>
    <t>7;37;21.12377E</t>
  </si>
  <si>
    <t>56;04;31.27906N</t>
  </si>
  <si>
    <t>7;37;22.66859E</t>
  </si>
  <si>
    <t>Only for naviscan</t>
  </si>
  <si>
    <t>56;04;36.89462N</t>
  </si>
  <si>
    <t>7;37;20.92385E</t>
  </si>
  <si>
    <t>56;04;36.69921N</t>
  </si>
  <si>
    <t>7;37;22.47939E</t>
  </si>
  <si>
    <t>WROV to latch, transit to CPT_S41</t>
  </si>
  <si>
    <t>56;04;37.80264N</t>
  </si>
  <si>
    <t>7;37;20.93916E</t>
  </si>
  <si>
    <t>56;04;37.70102N</t>
  </si>
  <si>
    <t>56;04;37.73617N</t>
  </si>
  <si>
    <t>7;37;20.69458E</t>
  </si>
  <si>
    <t>56;04;37.90138N</t>
  </si>
  <si>
    <t>7;37;21.27331E</t>
  </si>
  <si>
    <t>1653_OI104287_SE_CPT_108_S50_20230710134051 - 0001.db</t>
  </si>
  <si>
    <t>004622_20230710_13.38_OI104287SEROV1SPRINTNAV500.bin</t>
  </si>
  <si>
    <t>56;04;22.19439N</t>
  </si>
  <si>
    <t>7;39;27.52739E</t>
  </si>
  <si>
    <t>56;04;22.11586N</t>
  </si>
  <si>
    <t>7;39;28.15735E</t>
  </si>
  <si>
    <t>004623_20230710_13.53_OI104287SEROV1SPRINTNAV500.bin</t>
  </si>
  <si>
    <t>Log on - DNP - testing</t>
  </si>
  <si>
    <t>56;04;21.63133N</t>
  </si>
  <si>
    <t>7;39;27.32463E</t>
  </si>
  <si>
    <t>56;04;21.54540N</t>
  </si>
  <si>
    <t>7;39;27.43164E</t>
  </si>
  <si>
    <t>56;04;21.63087N</t>
  </si>
  <si>
    <t>7;39;27.32465E</t>
  </si>
  <si>
    <t>56;04;21.54254N</t>
  </si>
  <si>
    <t>7;39;27.39242E</t>
  </si>
  <si>
    <t>OI104287_SE_SVX2_SVP_20230710_1358_560436N_0073945E_124</t>
  </si>
  <si>
    <t>56;04;21.63672N</t>
  </si>
  <si>
    <t>7;39;27.32553E</t>
  </si>
  <si>
    <t>56;04;21.64000N</t>
  </si>
  <si>
    <t>7;39;28.38396E</t>
  </si>
  <si>
    <t>SVP_124</t>
  </si>
  <si>
    <t>56;04;20.42869N</t>
  </si>
  <si>
    <t>7;39;27.43036E</t>
  </si>
  <si>
    <t>56;04;20.45911N</t>
  </si>
  <si>
    <t>7;39;28.87521E</t>
  </si>
  <si>
    <t>1654_OI104287_SE_CPT_108_S50_20230710140833 - 0001.db</t>
  </si>
  <si>
    <t>230710140754.SBD</t>
  </si>
  <si>
    <t>OI104287_SEROV1_ET2200SSS_CPT_108_S50.001.jsf</t>
  </si>
  <si>
    <t>56;04;14.69639N</t>
  </si>
  <si>
    <t>7;39;27.51773E</t>
  </si>
  <si>
    <t>56;04;14.74369N</t>
  </si>
  <si>
    <t>7;39;29.07195E</t>
  </si>
  <si>
    <t>004624_20230710_14.08_OI104287SEROV1SPRINTNAV500.bin</t>
  </si>
  <si>
    <t>56;04;14.66988N</t>
  </si>
  <si>
    <t>7;39;27.03832E</t>
  </si>
  <si>
    <t>56;04;14.56943N</t>
  </si>
  <si>
    <t>7;39;28.55626E</t>
  </si>
  <si>
    <t>1655_OI104287_SE_CPT_108_S41_20230710141657 - 0001.db</t>
  </si>
  <si>
    <t>230710141619.SBD</t>
  </si>
  <si>
    <t>OI104287_SEROV1_ET2200SSS_CPT_108_S41.001.jsf</t>
  </si>
  <si>
    <t>56;04;20.28718N</t>
  </si>
  <si>
    <t>7;39;26.84303E</t>
  </si>
  <si>
    <t>56;04;20.23732N</t>
  </si>
  <si>
    <t>7;39;28.36344E</t>
  </si>
  <si>
    <t>56;04;20.51445N</t>
  </si>
  <si>
    <t>7;39;26.41687E</t>
  </si>
  <si>
    <t>56;04;20.44221N</t>
  </si>
  <si>
    <t>7;39;27.83267E</t>
  </si>
  <si>
    <t>1656_OI104287_SE_CPT_108_S32_20230710142431 - 0001.db</t>
  </si>
  <si>
    <t>230710142403.SBD</t>
  </si>
  <si>
    <t>OI104287_SEROV1_ET2200SSS_CPT_108_S32.001.jsf</t>
  </si>
  <si>
    <t>004625_20230710_14.23_OI104287SEROV1SPRINTNAV500.bin</t>
  </si>
  <si>
    <t>56;04;14.65498N</t>
  </si>
  <si>
    <t>7;39;26.42046E</t>
  </si>
  <si>
    <t>56;04;14.70869N</t>
  </si>
  <si>
    <t>7;39;28.03182E</t>
  </si>
  <si>
    <t>56;04;14.66368N</t>
  </si>
  <si>
    <t>7;39;25.99048E</t>
  </si>
  <si>
    <t>56;04;14.53126N</t>
  </si>
  <si>
    <t>7;39;27.50859E</t>
  </si>
  <si>
    <t>1657_OI104287_SE_CPT_108_S23_20230710143214 - 0001.db</t>
  </si>
  <si>
    <t>230710143130.SBD</t>
  </si>
  <si>
    <t>OI104287_SEROV1_ET2200SSS_CPT_108_S23.001.jsf</t>
  </si>
  <si>
    <t>56;04;20.31265N</t>
  </si>
  <si>
    <t>7;39;25.73998E</t>
  </si>
  <si>
    <t>56;04;20.23370N</t>
  </si>
  <si>
    <t>7;39;27.31668E</t>
  </si>
  <si>
    <t>56;04;20.64988N</t>
  </si>
  <si>
    <t>7;39;25.36685E</t>
  </si>
  <si>
    <t>56;04;20.45051N</t>
  </si>
  <si>
    <t>7;39;26.80099E</t>
  </si>
  <si>
    <t>1658_OI104287_SE_CPT_108_S14_20230710143934 - 0001.db</t>
  </si>
  <si>
    <t>230710143907.SBD</t>
  </si>
  <si>
    <t>OI104287_SEROV1_ET2200SSS_CPT_108_S14.001.jsf</t>
  </si>
  <si>
    <t>004626_20230710_14.38_OI104287SEROV1SPRINTNAV500.bin</t>
  </si>
  <si>
    <t>56;04;14.71040N</t>
  </si>
  <si>
    <t>7;39;25.42135E</t>
  </si>
  <si>
    <t>56;04;14.74807N</t>
  </si>
  <si>
    <t>7;39;26.99018E</t>
  </si>
  <si>
    <t>56;04;14.64784N</t>
  </si>
  <si>
    <t>7;39;24.98418E</t>
  </si>
  <si>
    <t>56;04;14.54439N</t>
  </si>
  <si>
    <t>7;39;26.47299E</t>
  </si>
  <si>
    <t>1659_OI104287_SE_CPT_108_S05_20230710144719 - 0001.db</t>
  </si>
  <si>
    <t>230710144705.SBD</t>
  </si>
  <si>
    <t>OI104287_SEROV1_ET2200SSS_CPT_108_S05.001.jsf</t>
  </si>
  <si>
    <t>56;04;20.27527N</t>
  </si>
  <si>
    <t>7;39;24.77828E</t>
  </si>
  <si>
    <t>56;04;20.23491N</t>
  </si>
  <si>
    <t>7;39;26.28198E</t>
  </si>
  <si>
    <t>56;04;20.39873N</t>
  </si>
  <si>
    <t>7;39;24.34661E</t>
  </si>
  <si>
    <t>56;04;20.44267N</t>
  </si>
  <si>
    <t>7;39;25.75513E</t>
  </si>
  <si>
    <t>1660_OI104287_SE_CPT_108_P05_20230710145445 - 0001.db</t>
  </si>
  <si>
    <t>230710145425.SBD</t>
  </si>
  <si>
    <t>OI104287_SEROV1_ET2200SSS_CPT_108_P05.001.jsf</t>
  </si>
  <si>
    <t>004627_20230710_14.53_OI104287SEROV1SPRINTNAV500.bin</t>
  </si>
  <si>
    <t>56;04;14.71974N</t>
  </si>
  <si>
    <t>7;39;24.42165E</t>
  </si>
  <si>
    <t>56;04;14.76542N</t>
  </si>
  <si>
    <t>7;39;25.95096E</t>
  </si>
  <si>
    <t>56;04;14.66592N</t>
  </si>
  <si>
    <t>7;39;23.91615E</t>
  </si>
  <si>
    <t>56;04;14.56234N</t>
  </si>
  <si>
    <t>7;39;25.42924E</t>
  </si>
  <si>
    <t>1661_OI104287_SE_CPT_108_P14_20230710150227 - 0001.db</t>
  </si>
  <si>
    <t>230710150139.SBD</t>
  </si>
  <si>
    <t>OI104287_SEROV1_ET2200SSS_CPT_108_P14.001.jsf</t>
  </si>
  <si>
    <t>56;04;20.35286N</t>
  </si>
  <si>
    <t>7;39;23.65401E</t>
  </si>
  <si>
    <t>56;04;20.23808N</t>
  </si>
  <si>
    <t>7;39;25.23703E</t>
  </si>
  <si>
    <t>56;04;20.39633N</t>
  </si>
  <si>
    <t>7;39;23.28728E</t>
  </si>
  <si>
    <t>56;04;20.50437N</t>
  </si>
  <si>
    <t>7;39;24.71379E</t>
  </si>
  <si>
    <t>1662_OI104287_SE_CPT_108_P23_20230710151014 - 0001.db</t>
  </si>
  <si>
    <t>230710150935.SBD</t>
  </si>
  <si>
    <t>004628_20230710_15.08_OI104287SEROV1SPRINTNAV500.bin</t>
  </si>
  <si>
    <t>56;04;14.74567N</t>
  </si>
  <si>
    <t>7;39;23.32718E</t>
  </si>
  <si>
    <t>56;04;14.79454N</t>
  </si>
  <si>
    <t>7;39;24.90722E</t>
  </si>
  <si>
    <t>1663_OI104287_SE_CPT_108_P32_20230710151805 - 0001.db</t>
  </si>
  <si>
    <t>230710151751.SBD</t>
  </si>
  <si>
    <t>OI104287_SEROV1_ET2200SSS_CPT_108_P32.001.jsf</t>
  </si>
  <si>
    <t>OI104287_SEROV1_ET2200SSS_CPT_108_P23.001.jsf</t>
  </si>
  <si>
    <t>56;04;20.45891N</t>
  </si>
  <si>
    <t>7;39;22.64312E</t>
  </si>
  <si>
    <t>56;04;20.28606N</t>
  </si>
  <si>
    <t>7;39;24.19871E</t>
  </si>
  <si>
    <t>56;04;20.38513N</t>
  </si>
  <si>
    <t>7;39;22.24065E</t>
  </si>
  <si>
    <t>56;04;20.49819N</t>
  </si>
  <si>
    <t>7;39;23.66643E</t>
  </si>
  <si>
    <t>1664_OI104287_SE_CPT_108_P41_20230710152559 - 0001.db</t>
  </si>
  <si>
    <t>230710152545.SBD</t>
  </si>
  <si>
    <t>OI104287_SEROV1_ET2200SSS_CPT_108_P41.001.jsf</t>
  </si>
  <si>
    <t>004629_20230710_15.23_OI104287SEROV1SPRINTNAV500.bin</t>
  </si>
  <si>
    <t>56;04;14.76841N</t>
  </si>
  <si>
    <t>7;39;22.30664E</t>
  </si>
  <si>
    <t>56;04;14.84976N</t>
  </si>
  <si>
    <t>7;39;23.85864E</t>
  </si>
  <si>
    <t>56;04;14.76023N</t>
  </si>
  <si>
    <t>7;39;21.83110E</t>
  </si>
  <si>
    <t>56;04;14.64789N</t>
  </si>
  <si>
    <t>7;39;23.34476E</t>
  </si>
  <si>
    <t>1665_OI104287_SE_CPT_108_P50_20230710153400 - 0001.db</t>
  </si>
  <si>
    <t>230710153312.SBD</t>
  </si>
  <si>
    <t>OI104287_SEROV1_ET2200SSS_CPT_108_P50.001.jsf</t>
  </si>
  <si>
    <t>56;04;20.41228N</t>
  </si>
  <si>
    <t>7;39;21.59766E</t>
  </si>
  <si>
    <t>56;04;20.23340N</t>
  </si>
  <si>
    <t>7;39;23.15647E</t>
  </si>
  <si>
    <t>WROV to latch, transit to CPT_215</t>
  </si>
  <si>
    <t>56;04;21.19774N</t>
  </si>
  <si>
    <t>7;39;21.60073E</t>
  </si>
  <si>
    <t>56;04;21.09640N</t>
  </si>
  <si>
    <t>7;39;22.27355E</t>
  </si>
  <si>
    <t>OI104287_SE_SVX2_SVP_20230710_1601_560530N_0073925E_125</t>
  </si>
  <si>
    <t>56;05;18.29249N</t>
  </si>
  <si>
    <t>7;39;15.02484E</t>
  </si>
  <si>
    <t>56;05;18.20744N</t>
  </si>
  <si>
    <t>7;39;16.11245E</t>
  </si>
  <si>
    <t>SVP_125</t>
  </si>
  <si>
    <t>56;05;19.36559N</t>
  </si>
  <si>
    <t>7;39;15.01470E</t>
  </si>
  <si>
    <t>56;05;19.29268N</t>
  </si>
  <si>
    <t>7;39;16.44076E</t>
  </si>
  <si>
    <t>1666_OI104287_SE_CPT_215_S50_20230710160728 - 0001.db</t>
  </si>
  <si>
    <t>230710160657.SBD</t>
  </si>
  <si>
    <t>OI104287_SEROV1_ET2200SSS_CPT_215_S50.001.jsf</t>
  </si>
  <si>
    <t>004631_20230710_15.53_OI104287SEROV1SPRINTNAV500.bin</t>
  </si>
  <si>
    <t>56;05;25.21463N</t>
  </si>
  <si>
    <t>7;39;14.79571E</t>
  </si>
  <si>
    <t>56;05;25.13951N</t>
  </si>
  <si>
    <t>7;39;16.24673E</t>
  </si>
  <si>
    <t>004632_20230710_16.08_OI104287SEROV1SPRINTNAV500.bin</t>
  </si>
  <si>
    <t>56;05;25.23419N</t>
  </si>
  <si>
    <t>7;39;14.31974E</t>
  </si>
  <si>
    <t>56;05;25.31407N</t>
  </si>
  <si>
    <t>7;39;15.72591E</t>
  </si>
  <si>
    <t>1667_OI104287_SE_CPT_215_S41_20230710161543 - 0001.db</t>
  </si>
  <si>
    <t>230710161528.SBD</t>
  </si>
  <si>
    <t>OI104287_SEROV1_ET2200SSS_CPT_215_S41.001.jsf</t>
  </si>
  <si>
    <t>56;05;19.41946N</t>
  </si>
  <si>
    <t>7;39;14.40236E</t>
  </si>
  <si>
    <t>56;05;19.48278N</t>
  </si>
  <si>
    <t>7;39;15.92688E</t>
  </si>
  <si>
    <t>56;05;19.23790N</t>
  </si>
  <si>
    <t>7;39;13.96874E</t>
  </si>
  <si>
    <t>56;05;19.22207N</t>
  </si>
  <si>
    <t>7;39;15.41813E</t>
  </si>
  <si>
    <t>1668_OI104287_SE_CPT_215_S32_20230710162351 - 0001.db</t>
  </si>
  <si>
    <t>230710162254.SBD</t>
  </si>
  <si>
    <t>OI104287_SEROV1_ET2200SSS_CPT_215_S32.001.jsf</t>
  </si>
  <si>
    <t>004633_20230710_16.23_OI104287SEROV1SPRINTNAV500.bin</t>
  </si>
  <si>
    <t>56;05;25.14716N</t>
  </si>
  <si>
    <t>7;39;13.75340E</t>
  </si>
  <si>
    <t>56;05;25.14886N</t>
  </si>
  <si>
    <t>7;39;15.20781E</t>
  </si>
  <si>
    <t>56;05;25.13596N</t>
  </si>
  <si>
    <t>7;39;13.28921E</t>
  </si>
  <si>
    <t>56;05;25.36024N</t>
  </si>
  <si>
    <t>7;39;14.68367E</t>
  </si>
  <si>
    <t>1669_OI104287_SE_CPT_215_S23_20230710163224 - 0001.db</t>
  </si>
  <si>
    <t>230710163155.SBD</t>
  </si>
  <si>
    <t>OI104287_SEROV1_ET2200SSS_CPT_215_S23.001.jsf</t>
  </si>
  <si>
    <t>56;05;19.25274N</t>
  </si>
  <si>
    <t>7;39;13.39471E</t>
  </si>
  <si>
    <t>56;05;19.43465N</t>
  </si>
  <si>
    <t>7;39;14.89097E</t>
  </si>
  <si>
    <t>56;05;19.29021N</t>
  </si>
  <si>
    <t>7;39;12.85592E</t>
  </si>
  <si>
    <t>56;05;19.25541N</t>
  </si>
  <si>
    <t>7;39;14.35718E</t>
  </si>
  <si>
    <t>1670_OI104287_SE_CPT_215_S14_20230710164058 - 0001.db</t>
  </si>
  <si>
    <t>230710164020.SBD</t>
  </si>
  <si>
    <t>OI104287_SEROV1_ET2200SSS_CPT_215_S14.001.jsf</t>
  </si>
  <si>
    <t>004634_20230710_16.38_OI104287SEROV1SPRINTNAV500.bin</t>
  </si>
  <si>
    <t>56;05;25.23001N</t>
  </si>
  <si>
    <t>7;39;12.66017E</t>
  </si>
  <si>
    <t>56;05;25.19744N</t>
  </si>
  <si>
    <t>7;39;14.15712E</t>
  </si>
  <si>
    <t>56;05;25.26483N</t>
  </si>
  <si>
    <t>7;39;12.22747E</t>
  </si>
  <si>
    <t>56;05;25.38015N</t>
  </si>
  <si>
    <t>7;39;13.64868E</t>
  </si>
  <si>
    <t>1671_OI104287_SE_CPT_215_S05_20230710164908 - 0001.db</t>
  </si>
  <si>
    <t>230710164811.SBD</t>
  </si>
  <si>
    <t>OI104287_SEROV1_ET2200SSS_CPT_215_S05.001.jsf</t>
  </si>
  <si>
    <t>56;05;19.18338N</t>
  </si>
  <si>
    <t>7;39;11.89813E</t>
  </si>
  <si>
    <t>56;05;19.19853N</t>
  </si>
  <si>
    <t>7;39;13.31736E</t>
  </si>
  <si>
    <t>1673_OI104287_SE_CPT_215_P14_20230710170556 - 0001.db</t>
  </si>
  <si>
    <t>230710170534.SBD</t>
  </si>
  <si>
    <t>OI104287_SEROV1_ET2200SSS_CPT_215_P14.001.jsf</t>
  </si>
  <si>
    <t>004636_20230710_17.08_OI104287SEROV1SPRINTNAV500.bin</t>
  </si>
  <si>
    <t>56;05;18.94871N</t>
  </si>
  <si>
    <t>7;39;11.34133E</t>
  </si>
  <si>
    <t>56;05;18.94159N</t>
  </si>
  <si>
    <t>7;39;12.81887E</t>
  </si>
  <si>
    <t>OI104287_SEROV1_ET2200SSS_CPT_215_P05.001.jsf</t>
  </si>
  <si>
    <t>56;05;19.08502N</t>
  </si>
  <si>
    <t>7;39;10.85679E</t>
  </si>
  <si>
    <t>56;05;19.21136N</t>
  </si>
  <si>
    <t>7;39;12.28779E</t>
  </si>
  <si>
    <t>1674_OI104287_SE_CPT_215_P23_20230710171347 - 0001.db</t>
  </si>
  <si>
    <t>230710171325.SBD</t>
  </si>
  <si>
    <t>OI104287_SEROV1_ET2200SSS_CPT_215_P23.001.jsf</t>
  </si>
  <si>
    <t>230710165717.SBD</t>
  </si>
  <si>
    <t>1672_OI104287_SE_CPT_215_P05_20230710165744 - 0001.db</t>
  </si>
  <si>
    <t>56;05;24.98617N</t>
  </si>
  <si>
    <t>7;39;10.64866E</t>
  </si>
  <si>
    <t>56;05;25.14388N</t>
  </si>
  <si>
    <t>7;39;12.08260E</t>
  </si>
  <si>
    <t>56;05;25.59162N</t>
  </si>
  <si>
    <t>7;39;10.17062E</t>
  </si>
  <si>
    <t>56;05;25.36491N</t>
  </si>
  <si>
    <t>7;39;11.53764E</t>
  </si>
  <si>
    <t>1675_OI104287_SE_CPT_215_P32_20230710172151 - 0001.db</t>
  </si>
  <si>
    <t>230710172109.SBD</t>
  </si>
  <si>
    <t>OI104287_SEROV1_ET2200SSS_CPT_215_P32.001.jsf</t>
  </si>
  <si>
    <t>56;05;19.40660N</t>
  </si>
  <si>
    <t>7;39;10.28677E</t>
  </si>
  <si>
    <t>56;05;19.39331N</t>
  </si>
  <si>
    <t>7;39;11.74404E</t>
  </si>
  <si>
    <t>004637_20230710_17.23_OI104287SEROV1SPRINTNAV500.bin</t>
  </si>
  <si>
    <t>56;05;19.28318N</t>
  </si>
  <si>
    <t>7;39;09.78962E</t>
  </si>
  <si>
    <t>56;05;19.19310N</t>
  </si>
  <si>
    <t>7;39;11.23378E</t>
  </si>
  <si>
    <t>1676_OI104287_SE_CPT_215_P41_20230710173011 - 0001.db</t>
  </si>
  <si>
    <t>230710172958.SBD</t>
  </si>
  <si>
    <t>OI104287_SEROV1_ET2200SSS_CPT_215_P41.001.jsf</t>
  </si>
  <si>
    <t>56;05;24.96615N</t>
  </si>
  <si>
    <t>7;39;09.62267E</t>
  </si>
  <si>
    <t>56;05;25.03329N</t>
  </si>
  <si>
    <t>7;39;11.03765E</t>
  </si>
  <si>
    <t>56;05;25.19943N</t>
  </si>
  <si>
    <t>7;39;09.16222E</t>
  </si>
  <si>
    <t>56;05;25.25296N</t>
  </si>
  <si>
    <t>7;39;10.51924E</t>
  </si>
  <si>
    <t>1677_OI104287_SE_CPT_215_P50_20230710173818 - 0001.db</t>
  </si>
  <si>
    <t>230710173713.SBD</t>
  </si>
  <si>
    <t>56;05;19.41344N</t>
  </si>
  <si>
    <t>7;39;09.26279E</t>
  </si>
  <si>
    <t>56;05;19.41006N</t>
  </si>
  <si>
    <t>7;39;10.71628E</t>
  </si>
  <si>
    <t>004638_20230710_17.38_OI104287SEROV1SPRINTNAV500.bin</t>
  </si>
  <si>
    <t>OI104287_SEROV1_ET2200SSS_CPT_215_P50.001.jsf</t>
  </si>
  <si>
    <t>56;05;18.35438N</t>
  </si>
  <si>
    <t>7;39;05.39683E</t>
  </si>
  <si>
    <t>56;05;17.99546N</t>
  </si>
  <si>
    <t>7;39;05.36296E</t>
  </si>
  <si>
    <t>Transit to BH_060, ROV latched</t>
  </si>
  <si>
    <t>OI104287_SE_SVX2_SVP_20230710_1807_560521N_0073739E_126</t>
  </si>
  <si>
    <t>56;05;13.05401N</t>
  </si>
  <si>
    <t>7;37;23.42116E</t>
  </si>
  <si>
    <t>56;05;13.15572N</t>
  </si>
  <si>
    <t>7;37;24.67160E</t>
  </si>
  <si>
    <t>SVP_126</t>
  </si>
  <si>
    <t>56;05;11.04264N</t>
  </si>
  <si>
    <t>7;37;23.49534E</t>
  </si>
  <si>
    <t>56;05;11.22015N</t>
  </si>
  <si>
    <t>7;37;24.94981E</t>
  </si>
  <si>
    <t>1678_OI104287_SE_BH_060_S72_20230710181459 - 0001.db</t>
  </si>
  <si>
    <t>230710181445.SBD</t>
  </si>
  <si>
    <t>OI104287_SEROV1_ET2200SSS_BH_060_S72.001.jsf</t>
  </si>
  <si>
    <t>004640_20230710_18.08_OI104287SEROV1SPRINTNAV500.bin</t>
  </si>
  <si>
    <t>56;05;03.56646N</t>
  </si>
  <si>
    <t>7;37;23.75002E</t>
  </si>
  <si>
    <t>56;05;03.77179N</t>
  </si>
  <si>
    <t>7;37;25.21143E</t>
  </si>
  <si>
    <t>56;05;03.64449N</t>
  </si>
  <si>
    <t>7;37;23.28313E</t>
  </si>
  <si>
    <t>56;05;03.58787N</t>
  </si>
  <si>
    <t>7;37;24.70569E</t>
  </si>
  <si>
    <t>1679_OI104287_SE_BH_060_S63_20230710182343 - 0001.db</t>
  </si>
  <si>
    <t>230710182316.SBD</t>
  </si>
  <si>
    <t>OI104287_SEROV1_ET2200SSS_BH_060_S63.001.jsf</t>
  </si>
  <si>
    <t>56;05;10.95112N</t>
  </si>
  <si>
    <t>7;37;22.99874E</t>
  </si>
  <si>
    <t>56;05;10.98916N</t>
  </si>
  <si>
    <t>7;37;24.43925E</t>
  </si>
  <si>
    <t>004641_20230710_18.23_OI104287SEROV1SPRINTNAV500.bin</t>
  </si>
  <si>
    <t>56;05;10.97515N</t>
  </si>
  <si>
    <t>7;37;22.54035E</t>
  </si>
  <si>
    <t>56;05;11.16508N</t>
  </si>
  <si>
    <t>7;37;23.92115E</t>
  </si>
  <si>
    <t>1680_OI104287_SE_BH_060_S54_20230710183254 - 0001.db</t>
  </si>
  <si>
    <t>230710183247.SBD</t>
  </si>
  <si>
    <t>OI104287_SEROV1_ET2200SSS_BH_060_S54.001.jsf</t>
  </si>
  <si>
    <t>56;05;03.61247N</t>
  </si>
  <si>
    <t>7;37;22.67988E</t>
  </si>
  <si>
    <t>56;05;03.78069N</t>
  </si>
  <si>
    <t>7;37;24.17039E</t>
  </si>
  <si>
    <t>56;05;03.64686N</t>
  </si>
  <si>
    <t>7;37;22.16796E</t>
  </si>
  <si>
    <t>56;05;03.58063N</t>
  </si>
  <si>
    <t>7;37;23.65772E</t>
  </si>
  <si>
    <t>1681_OI104287_SE_BH_060_S45_20230710184204 - 0001.db</t>
  </si>
  <si>
    <t>230710184130.SBD</t>
  </si>
  <si>
    <t>OI104287_SEROV1_ET2200SSS_BH_060_S45.001.jsf</t>
  </si>
  <si>
    <t>004642_20230710_18.38_OI104287SEROV1SPRINTNAV500.bin</t>
  </si>
  <si>
    <t>56;05;10.91539N</t>
  </si>
  <si>
    <t>7;37;21.93049E</t>
  </si>
  <si>
    <t>56;05;10.94028N</t>
  </si>
  <si>
    <t>7;37;23.39641E</t>
  </si>
  <si>
    <t>56;05;10.89239N</t>
  </si>
  <si>
    <t>7;37;21.41842E</t>
  </si>
  <si>
    <t>56;05;11.12495N</t>
  </si>
  <si>
    <t>7;37;22.88404E</t>
  </si>
  <si>
    <t>1682_OI104287_SE_BH_060_S36_20230710185143 - 0001.db</t>
  </si>
  <si>
    <t>230710185110.SBD</t>
  </si>
  <si>
    <t>OI104287_SEROV1_ET2200SSS_BH_060_S36.001.jsf</t>
  </si>
  <si>
    <t>ETRS89</t>
  </si>
  <si>
    <t>10Hz</t>
  </si>
  <si>
    <t>Discover</t>
  </si>
  <si>
    <t>Range</t>
  </si>
  <si>
    <t>20m</t>
  </si>
  <si>
    <t>Power</t>
  </si>
  <si>
    <t>Mode</t>
  </si>
  <si>
    <t>High def</t>
  </si>
  <si>
    <t>56;05;03.54236N</t>
  </si>
  <si>
    <t>7;37;21.57698E</t>
  </si>
  <si>
    <t>56;05;03.77300N</t>
  </si>
  <si>
    <t>7;37;23.12755E</t>
  </si>
  <si>
    <t>004643_20230710_18.53_OI104287SEROV1SPRINTNAV500.bin</t>
  </si>
  <si>
    <t>56;05;03.49122N</t>
  </si>
  <si>
    <t>7;37;21.22499E</t>
  </si>
  <si>
    <t>56;05;03.56358N</t>
  </si>
  <si>
    <t>7;37;22.61518E</t>
  </si>
  <si>
    <t>1683_OI104287_SE_BH_060_S27_20230710190059 - 0001.db</t>
  </si>
  <si>
    <t>230710190022.SBD</t>
  </si>
  <si>
    <t>OI104287_SEROV1_ET2200SSS_BH_060_S27.001.jsf</t>
  </si>
  <si>
    <t>56;05;11.01668N</t>
  </si>
  <si>
    <t>7;37;20.93535E</t>
  </si>
  <si>
    <t>56;05;10.91237N</t>
  </si>
  <si>
    <t>7;37;22.35326E</t>
  </si>
  <si>
    <t>56;05;10.93699N</t>
  </si>
  <si>
    <t>7;37;20.38034E</t>
  </si>
  <si>
    <t>56;05;11.12510N</t>
  </si>
  <si>
    <t>7;37;21.83878E</t>
  </si>
  <si>
    <t>1684_OI104287_SE_BH_060_S18_20230710191050 - 0001.db</t>
  </si>
  <si>
    <t>230710191015.SBD</t>
  </si>
  <si>
    <t>OI104287_SEROV1_ET2200SSS_BH_060_S18.001.jsf</t>
  </si>
  <si>
    <t>004644_20230710_19.08_OI104287SEROV1SPRINTNAV500.bin</t>
  </si>
  <si>
    <t>56;05;03.60690N</t>
  </si>
  <si>
    <t>7;37;20.55335E</t>
  </si>
  <si>
    <t>56;05;03.76409N</t>
  </si>
  <si>
    <t>7;37;22.08712E</t>
  </si>
  <si>
    <t>56;05;03.79289N</t>
  </si>
  <si>
    <t>7;37;20.04369E</t>
  </si>
  <si>
    <t>56;05;03.55528N</t>
  </si>
  <si>
    <t>7;37;21.57234E</t>
  </si>
  <si>
    <t>1685_OI104287_SE_BH_060_S09_20230710192033 - 0001.db</t>
  </si>
  <si>
    <t>230710191949.SBD</t>
  </si>
  <si>
    <t>OI104287_SEROV1_ET2200SSS_BH_060_S09.001.jsf</t>
  </si>
  <si>
    <t>56;05;11.03503N</t>
  </si>
  <si>
    <t>7;37;19.77456E</t>
  </si>
  <si>
    <t>56;05;10.91659N</t>
  </si>
  <si>
    <t>7;37;21.31102E</t>
  </si>
  <si>
    <t>004645_20230710_19.23_OI104287SEROV1SPRINTNAV500.bin</t>
  </si>
  <si>
    <t>56;05;11.07066N</t>
  </si>
  <si>
    <t>7;37;19.34576E</t>
  </si>
  <si>
    <t>56;05;11.14426N</t>
  </si>
  <si>
    <t>7;37;20.79202E</t>
  </si>
  <si>
    <t>1686_OI104287_SE_BH_060_C00_20230710193013 - 0001.db</t>
  </si>
  <si>
    <t>230710192953.SBD</t>
  </si>
  <si>
    <t>OI104287_SEROV1_ET2200SSS_BH_060_C00.001.jsf</t>
  </si>
  <si>
    <t>56;05;03.65411N</t>
  </si>
  <si>
    <t>7;37;19.49942E</t>
  </si>
  <si>
    <t>56;05;03.80498N</t>
  </si>
  <si>
    <t>7;37;21.04790E</t>
  </si>
  <si>
    <t>56;05;03.58538N</t>
  </si>
  <si>
    <t>7;37;19.02503E</t>
  </si>
  <si>
    <t>56;05;03.60417N</t>
  </si>
  <si>
    <t>7;37;20.53402E</t>
  </si>
  <si>
    <t>1687_OI104287_SE_BH_060_P09_20230710193935 - 0001.db</t>
  </si>
  <si>
    <t>230710193912.SBD</t>
  </si>
  <si>
    <t>OI104287_SEROV1_ET2200SSS_BH_060_P09.001.jsf</t>
  </si>
  <si>
    <t>004646_20230710_19.38_OI104287SEROV1SPRINTNAV500.bin</t>
  </si>
  <si>
    <t>56;05;10.95669N</t>
  </si>
  <si>
    <t>7;37;18.75704E</t>
  </si>
  <si>
    <t>56;05;10.91463N</t>
  </si>
  <si>
    <t>7;37;20.27995E</t>
  </si>
  <si>
    <t>56;05;10.93475N</t>
  </si>
  <si>
    <t>7;37;18.35844E</t>
  </si>
  <si>
    <t>56;05;11.09568N</t>
  </si>
  <si>
    <t>7;37;19.75883E</t>
  </si>
  <si>
    <t>1688_OI104287_SE_BH_060_P18_20230710194834 - 0001.db</t>
  </si>
  <si>
    <t>230710194801.SBD</t>
  </si>
  <si>
    <t>OI104287_SEROV1_ET2200SSS_BH_060_P18.001.jsf</t>
  </si>
  <si>
    <t>56;05;03.59078N</t>
  </si>
  <si>
    <t>7;37;18.52130E</t>
  </si>
  <si>
    <t>56;05;03.79653N</t>
  </si>
  <si>
    <t>7;37;20.01109E</t>
  </si>
  <si>
    <t>004647_20230710_19.53_OI104287SEROV1SPRINTNAV500.bin</t>
  </si>
  <si>
    <t>56;05;03.63562N</t>
  </si>
  <si>
    <t>7;37;18.05368E</t>
  </si>
  <si>
    <t>56;05;03.60236N</t>
  </si>
  <si>
    <t>7;37;19.49118E</t>
  </si>
  <si>
    <t>1689_OI104287_SE_BH_060_P27_20230710195725 - 0001.db</t>
  </si>
  <si>
    <t>230710195709.SBD</t>
  </si>
  <si>
    <t>OI104287_SEROV1_ET2200SSS_BH_060_P27.001.jsf</t>
  </si>
  <si>
    <t>56;05;10.91452N</t>
  </si>
  <si>
    <t>7;37;17.78151E</t>
  </si>
  <si>
    <t>56;05;10.89321N</t>
  </si>
  <si>
    <t>7;37;19.23318E</t>
  </si>
  <si>
    <t>56;05;11.10725N</t>
  </si>
  <si>
    <t>7;37;17.31194E</t>
  </si>
  <si>
    <t>56;05;11.13657N</t>
  </si>
  <si>
    <t>7;37;18.69879E</t>
  </si>
  <si>
    <t>1690_OI104287_SE_BH_060_P36_20230710200612 - 0001.db</t>
  </si>
  <si>
    <t>230710200532.SBD</t>
  </si>
  <si>
    <t>OI104287_SEROV1_ET2200SSS_BH_060_P36.001.jsf</t>
  </si>
  <si>
    <t>56;05;03.67465N</t>
  </si>
  <si>
    <t>7;37;17.47370E</t>
  </si>
  <si>
    <t>56;05;03.75715N</t>
  </si>
  <si>
    <t>7;37;18.96070E</t>
  </si>
  <si>
    <t>004648_20230710_20.08_OI104287SEROV1SPRINTNAV500.bin</t>
  </si>
  <si>
    <t>56;05;03.51334N</t>
  </si>
  <si>
    <t>7;37;17.00030E</t>
  </si>
  <si>
    <t>56;05;03.54940N</t>
  </si>
  <si>
    <t>7;37;18.45286E</t>
  </si>
  <si>
    <t>1691_OI104287_SE_BH_060_P45_20230710201434 - 0001.db</t>
  </si>
  <si>
    <t>230710201417.SBD</t>
  </si>
  <si>
    <t>OI104287_SEROV1_ET2200SSS_BH_060_P45.001.jsf</t>
  </si>
  <si>
    <t>56;05;10.88098N</t>
  </si>
  <si>
    <t>7;37;16.71688E</t>
  </si>
  <si>
    <t>56;05;10.96728N</t>
  </si>
  <si>
    <t>7;37;18.18883E</t>
  </si>
  <si>
    <t>56;05;11.34286N</t>
  </si>
  <si>
    <t>7;37;16.21325E</t>
  </si>
  <si>
    <t>56;05;11.16991N</t>
  </si>
  <si>
    <t>7;37;17.66681E</t>
  </si>
  <si>
    <t>1692_OI104287_SE_BH_060_P54_20230710202304 - 0001.db</t>
  </si>
  <si>
    <t>230710202256.SBD</t>
  </si>
  <si>
    <t>OI104287_SEROV1_ET2200SSS_BH_060_P54.001.jsf</t>
  </si>
  <si>
    <t>56;05;03.82721N</t>
  </si>
  <si>
    <t>7;37;16.46842E</t>
  </si>
  <si>
    <t>56;05;03.75037N</t>
  </si>
  <si>
    <t>7;37;17.93204E</t>
  </si>
  <si>
    <t>004649_20230710_20.23_OI104287SEROV1SPRINTNAV500.bin</t>
  </si>
  <si>
    <t>56;05;03.52427N</t>
  </si>
  <si>
    <t>7;37;15.97188E</t>
  </si>
  <si>
    <t>56;05;03.51877N</t>
  </si>
  <si>
    <t>7;37;17.40127E</t>
  </si>
  <si>
    <t>1693_OI104287_SE_BH_060_P63_20230710203152 - 0001.db</t>
  </si>
  <si>
    <t>230710203127.SBD</t>
  </si>
  <si>
    <t>OI104287_SEROV1_ET2200SSS_BH_060_P63.001.jsf</t>
  </si>
  <si>
    <t>56;05;11.04889N</t>
  </si>
  <si>
    <t>7;37;15.65853E</t>
  </si>
  <si>
    <t>56;05;10.93983N</t>
  </si>
  <si>
    <t>7;37;17.13965E</t>
  </si>
  <si>
    <t>56;05;10.94070N</t>
  </si>
  <si>
    <t>7;37;15.22054E</t>
  </si>
  <si>
    <t>56;05;11.12917N</t>
  </si>
  <si>
    <t>7;37;16.61401E</t>
  </si>
  <si>
    <t>1694_OI104287_SE_BH_060_P72_20230710204104 - 0001.db</t>
  </si>
  <si>
    <t>230710204059.SBD</t>
  </si>
  <si>
    <t>OI104287_SEROV1_ET2200SSS_BH_060_P72.001.jsf</t>
  </si>
  <si>
    <t>004650_20230710_20.38_OI104287SEROV1SPRINTNAV500.bin</t>
  </si>
  <si>
    <t>56;05;03.58038N</t>
  </si>
  <si>
    <t>7;37;15.40729E</t>
  </si>
  <si>
    <t>56;05;03.73618N</t>
  </si>
  <si>
    <t>7;37;16.87653E</t>
  </si>
  <si>
    <t>56;05;02.39078N</t>
  </si>
  <si>
    <t>7;37;16.63956E</t>
  </si>
  <si>
    <t>56;05;02.05876N</t>
  </si>
  <si>
    <t>7;37;16.37080E</t>
  </si>
  <si>
    <t>Transit to CPT_300, ROV latched</t>
  </si>
  <si>
    <t>56;06;09.92982N</t>
  </si>
  <si>
    <t>7;37;18.29656E</t>
  </si>
  <si>
    <t>56;06;09.84838N</t>
  </si>
  <si>
    <t>7;37;18.90247E</t>
  </si>
  <si>
    <t>OI104287_SE_SVX2_SVP_20230710_2111_560616N_0073730E_127</t>
  </si>
  <si>
    <t>56;06;09.93816N</t>
  </si>
  <si>
    <t>7;37;18.27663E</t>
  </si>
  <si>
    <t>56;06;10.13775N</t>
  </si>
  <si>
    <t>7;37;19.51351E</t>
  </si>
  <si>
    <t>SVP_127</t>
  </si>
  <si>
    <t>56;06;10.95010N</t>
  </si>
  <si>
    <t>7;37;18.09476E</t>
  </si>
  <si>
    <t>56;06;10.91777N</t>
  </si>
  <si>
    <t>7;37;19.54338E</t>
  </si>
  <si>
    <t>1695_OI104287_SE_CPT_300_P50_20230710211825 - 0001.db</t>
  </si>
  <si>
    <t>230710211746.SBD</t>
  </si>
  <si>
    <t>OI104287_SEROV1_ET2200SSS_CPT_300_P50.001.jsf</t>
  </si>
  <si>
    <t>004652_20230710_21.08_OI104287SEROV1SPRINTNAV500.bin</t>
  </si>
  <si>
    <t>56;06;16.72073N</t>
  </si>
  <si>
    <t>7;37;17.92743E</t>
  </si>
  <si>
    <t>56;06;16.69973N</t>
  </si>
  <si>
    <t>7;37;19.33789E</t>
  </si>
  <si>
    <t>56;06;16.72922N</t>
  </si>
  <si>
    <t>7;37;18.40192E</t>
  </si>
  <si>
    <t>56;06;16.89074N</t>
  </si>
  <si>
    <t>7;37;19.85388E</t>
  </si>
  <si>
    <t>1696_OI104287_SE_CPT_300_P41_20230710212643 - 0001.db</t>
  </si>
  <si>
    <t>230710212611.SBD</t>
  </si>
  <si>
    <t>OI104287_SEROV1_ET2200SSS_CPT_300_P41.001.jsf</t>
  </si>
  <si>
    <t>004653_20230710_21.23_OI104287SEROV1SPRINTNAV500.bin</t>
  </si>
  <si>
    <t>56;06;10.98696N</t>
  </si>
  <si>
    <t>7;37;18.48556E</t>
  </si>
  <si>
    <t>56;06;11.11617N</t>
  </si>
  <si>
    <t>7;37;20.05726E</t>
  </si>
  <si>
    <t>56;06;10.93703N</t>
  </si>
  <si>
    <t>7;37;19.01912E</t>
  </si>
  <si>
    <t>56;06;10.91672N</t>
  </si>
  <si>
    <t>7;37;20.58321E</t>
  </si>
  <si>
    <t>1697_OI104287_SE_CPT_300_P32_20230710213435 - 0001.db</t>
  </si>
  <si>
    <t>230710213427.SBD</t>
  </si>
  <si>
    <t>OI104287_SEROV1_ET2200SSS_CPT_300_P32.001.jsf</t>
  </si>
  <si>
    <t>56;06;16.59953N</t>
  </si>
  <si>
    <t>7;37;18.95501E</t>
  </si>
  <si>
    <t>56;06;16.72070N</t>
  </si>
  <si>
    <t>7;37;20.37711E</t>
  </si>
  <si>
    <t>56;06;16.85881N</t>
  </si>
  <si>
    <t>7;37;19.46393E</t>
  </si>
  <si>
    <t>56;06;16.92212N</t>
  </si>
  <si>
    <t>7;37;20.89371E</t>
  </si>
  <si>
    <t>1698_OI104287_SE_CPT_300_P23_20230710214149 - 0001.db</t>
  </si>
  <si>
    <t>230710214116.SBD</t>
  </si>
  <si>
    <t>OI104287_SEROV1_ET2200SSS_CPT_300_P23.001.jsf</t>
  </si>
  <si>
    <t>004654_20230710_21.38_OI104287SEROV1SPRINTNAV500.bin</t>
  </si>
  <si>
    <t>56;06;10.96581N</t>
  </si>
  <si>
    <t>7;37;19.60497E</t>
  </si>
  <si>
    <t>56;06;11.14378N</t>
  </si>
  <si>
    <t>7;37;21.09558E</t>
  </si>
  <si>
    <t>56;06;10.94402N</t>
  </si>
  <si>
    <t>7;37;20.13124E</t>
  </si>
  <si>
    <t>56;06;10.91295N</t>
  </si>
  <si>
    <t>7;37;21.63239E</t>
  </si>
  <si>
    <t>1699_OI104287_SE_CPT_300_P14_20230710214942 - 0001.db</t>
  </si>
  <si>
    <t>230710214919.SBD</t>
  </si>
  <si>
    <t>OI104287_SEROV1_ET2200SSS_CPT_300_P14.001.jsf</t>
  </si>
  <si>
    <t>56;06;16.73389N</t>
  </si>
  <si>
    <t>7;37;20.05904E</t>
  </si>
  <si>
    <t>56;06;16.78346N</t>
  </si>
  <si>
    <t>7;37;21.42448E</t>
  </si>
  <si>
    <t>004655_20230710_21.53_OI104287SEROV1SPRINTNAV500.bin</t>
  </si>
  <si>
    <t>56;06;16.82213N</t>
  </si>
  <si>
    <t>7;37;20.52596E</t>
  </si>
  <si>
    <t>56;06;16.96874N</t>
  </si>
  <si>
    <t>7;37;21.92689E</t>
  </si>
  <si>
    <t>1700_OI104287_SE_CPT_300_P05_20230710215801 - 0001.db</t>
  </si>
  <si>
    <t>230710215747.SBD</t>
  </si>
  <si>
    <t>OI104287_SEROV1_ET2200SSS_CPT_300_P05.001.jsf</t>
  </si>
  <si>
    <t>56;06;11.10264N</t>
  </si>
  <si>
    <t>7;37;20.68095E</t>
  </si>
  <si>
    <t>56;06;11.02897N</t>
  </si>
  <si>
    <t>7;37;22.13359E</t>
  </si>
  <si>
    <t>56;06;10.96396N</t>
  </si>
  <si>
    <t>7;37;21.23059E</t>
  </si>
  <si>
    <t>56;06;10.92969N</t>
  </si>
  <si>
    <t>7;37;22.66557E</t>
  </si>
  <si>
    <t>1701_OI104287_SE_CPT_300_S05_20230710220629 - 0001.db</t>
  </si>
  <si>
    <t>230710220606.SBD</t>
  </si>
  <si>
    <t>OI104287_SEROV1_ET2200SSS_CPT_300_S05.001.jsf</t>
  </si>
  <si>
    <t>56;06;16.79490N</t>
  </si>
  <si>
    <t>7;37;21.06019E</t>
  </si>
  <si>
    <t>56;06;16.77366N</t>
  </si>
  <si>
    <t>7;37;22.45556E</t>
  </si>
  <si>
    <t>004656_20230710_22.08_OI104287SEROV1SPRINTNAV500.bin</t>
  </si>
  <si>
    <t>56;06;16.88476N</t>
  </si>
  <si>
    <t>7;37;21.56693E</t>
  </si>
  <si>
    <t>56;06;16.95621N</t>
  </si>
  <si>
    <t>7;37;22.96883E</t>
  </si>
  <si>
    <t>1702_OI104287_SE_CPT_300_S14_20230710221440 - 0001.db</t>
  </si>
  <si>
    <t>230710221409.SBD</t>
  </si>
  <si>
    <t>OI104287_SEROV1_ET2200SSS_CPT_300_S14.001.jsf</t>
  </si>
  <si>
    <t>56;06;10.95848N</t>
  </si>
  <si>
    <t>7;37;21.73244E</t>
  </si>
  <si>
    <t>56;06;11.07830N</t>
  </si>
  <si>
    <t>7;37;23.18066E</t>
  </si>
  <si>
    <t>56;06;11.01460N</t>
  </si>
  <si>
    <t>7;37;22.26865E</t>
  </si>
  <si>
    <t>56;06;11.03681N</t>
  </si>
  <si>
    <t>7;37;23.70721E</t>
  </si>
  <si>
    <t>1703_OI104287_SE_CPT_300_S23_20230710222307 - 0001.db</t>
  </si>
  <si>
    <t>230710222247.SBD</t>
  </si>
  <si>
    <t>OI104287_SEROV1_ET2200SSS_CPT_300_S23.001.jsf</t>
  </si>
  <si>
    <t>56;06;16.81890N</t>
  </si>
  <si>
    <t>7;37;22.14165E</t>
  </si>
  <si>
    <t>56;06;16.80987N</t>
  </si>
  <si>
    <t>7;37;23.50323E</t>
  </si>
  <si>
    <t>004657_20230710_22.23_OI104287SEROV1SPRINTNAV500.bin</t>
  </si>
  <si>
    <t>56;06;17.06356N</t>
  </si>
  <si>
    <t>7;37;22.66955E</t>
  </si>
  <si>
    <t>56;06;17.12957N</t>
  </si>
  <si>
    <t>7;37;24.01016E</t>
  </si>
  <si>
    <t>1704_OI104287_SE_CPT_300_S32_20230710223126 - 0001.db</t>
  </si>
  <si>
    <t>230710223119.SBD</t>
  </si>
  <si>
    <t>OI104287_SEROV1_ET2200SSS_CPT_300_S32.001.jsf</t>
  </si>
  <si>
    <t>56;06;10.77585N</t>
  </si>
  <si>
    <t>7;37;22.81094E</t>
  </si>
  <si>
    <t>56;06;11.04979N</t>
  </si>
  <si>
    <t>7;37;24.22984E</t>
  </si>
  <si>
    <t>56;06;10.94203N</t>
  </si>
  <si>
    <t>7;37;23.35532E</t>
  </si>
  <si>
    <t>56;06;11.02655N</t>
  </si>
  <si>
    <t>7;37;24.75277E</t>
  </si>
  <si>
    <t>1705_OI104287_SE_CPT_300_S41_20230710224006 - 0001.db</t>
  </si>
  <si>
    <t>230710223946.SBD</t>
  </si>
  <si>
    <t>OI104287_SEROV1_ET2200SSS_CPT_300_S41.001.jsf</t>
  </si>
  <si>
    <t>004658_20230710_22.38_OI104287SEROV1SPRINTNAV500.bin</t>
  </si>
  <si>
    <t>56;06;16.72677N</t>
  </si>
  <si>
    <t>7;37;23.19551E</t>
  </si>
  <si>
    <t>56;06;16.82420N</t>
  </si>
  <si>
    <t>7;37;24.54909E</t>
  </si>
  <si>
    <t>56;06;16.59478N</t>
  </si>
  <si>
    <t>7;37;23.72130E</t>
  </si>
  <si>
    <t>56;06;16.99469N</t>
  </si>
  <si>
    <t>7;37;25.05150E</t>
  </si>
  <si>
    <t>1706_OI104287_SE_CPT_300_S50_20230710224820 - 0001.db</t>
  </si>
  <si>
    <t>230710224748.SBD</t>
  </si>
  <si>
    <t>OI104287_SEROV1_ET2200SSS_CPT_300_S50.001.jsf</t>
  </si>
  <si>
    <t>56;06;10.98875N</t>
  </si>
  <si>
    <t>7;37;23.85804E</t>
  </si>
  <si>
    <t>56;06;11.14740N</t>
  </si>
  <si>
    <t>7;37;25.25246E</t>
  </si>
  <si>
    <t>56;06;09.91286N</t>
  </si>
  <si>
    <t>7;37;24.08562E</t>
  </si>
  <si>
    <t>56;06;09.79361N</t>
  </si>
  <si>
    <t>7;37;24.72350E</t>
  </si>
  <si>
    <t>Transit to BH_141, ROV latched</t>
  </si>
  <si>
    <t>56;07;39.84552N</t>
  </si>
  <si>
    <t>7;36;17.03156E</t>
  </si>
  <si>
    <t>56;07;40.05851N</t>
  </si>
  <si>
    <t>7;36;18.25464E</t>
  </si>
  <si>
    <t>OI104287_SE_SVX2_SVP_20230710_2325_560766N_0073628E_128</t>
  </si>
  <si>
    <t>56;07;39.84537N</t>
  </si>
  <si>
    <t>7;36;17.03012E</t>
  </si>
  <si>
    <t>56;07;40.06183N</t>
  </si>
  <si>
    <t>7;36;18.25524E</t>
  </si>
  <si>
    <t>SVP_128</t>
  </si>
  <si>
    <t>56;07;41.19952N</t>
  </si>
  <si>
    <t>7;36;16.72959E</t>
  </si>
  <si>
    <t>56;07;40.94565N</t>
  </si>
  <si>
    <t>7;36;18.24046E</t>
  </si>
  <si>
    <t>1707_OI104287_SE_BH_141_S72_20230710233123 - 0001.db</t>
  </si>
  <si>
    <t>230710233108.SBD</t>
  </si>
  <si>
    <t>OI104287_SEROV1_ET2200SSS_BH_141_S72.001.jsf</t>
  </si>
  <si>
    <t>004661_20230710_23.23_OI104287SEROV1SPRINTNAV500.bin</t>
  </si>
  <si>
    <t>56;07;48.46935N</t>
  </si>
  <si>
    <t>7;36;16.51963E</t>
  </si>
  <si>
    <t>56;07;48.29217N</t>
  </si>
  <si>
    <t>7;36;17.98155E</t>
  </si>
  <si>
    <t>56;07;48.93915N</t>
  </si>
  <si>
    <t>7;36;16.06010E</t>
  </si>
  <si>
    <t>56;07;48.47729N</t>
  </si>
  <si>
    <t>7;36;17.44655E</t>
  </si>
  <si>
    <t>1708_OI104287_SE_BH_141_S63_20230710234015 - 0001.db</t>
  </si>
  <si>
    <t>230710233959.SBD</t>
  </si>
  <si>
    <t>OI104287_SEROV1_ET2200SSS_BH_141_S63.001.jsf</t>
  </si>
  <si>
    <t>004662_20230710_23.38_OI104287SEROV1SPRINTNAV500.bin</t>
  </si>
  <si>
    <t>56;07;41.47629N</t>
  </si>
  <si>
    <t>7;36;16.23575E</t>
  </si>
  <si>
    <t>56;07;41.14647N</t>
  </si>
  <si>
    <t>7;36;17.71179E</t>
  </si>
  <si>
    <t>56;07;40.87492N</t>
  </si>
  <si>
    <t>7;36;15.69940E</t>
  </si>
  <si>
    <t>56;07;40.94067N</t>
  </si>
  <si>
    <t>7;36;17.20093E</t>
  </si>
  <si>
    <t>1709_OI104287_SE_BH_141_S54_20230710234934 - 0001.db</t>
  </si>
  <si>
    <t>230710234916.SBD</t>
  </si>
  <si>
    <t>OI104287_SEROV1_ET2200SSS_BH_141_S54.001.jsf</t>
  </si>
  <si>
    <t>56;07;48.06055N</t>
  </si>
  <si>
    <t>7;36;15.43631E</t>
  </si>
  <si>
    <t>56;07;48.27060N</t>
  </si>
  <si>
    <t>7;36;16.93781E</t>
  </si>
  <si>
    <t>004663_20230710_23.53_OI104287SEROV1SPRINTNAV500.bin</t>
  </si>
  <si>
    <t>56;07;48.68970N</t>
  </si>
  <si>
    <t>7;36;14.98230E</t>
  </si>
  <si>
    <t>56;07;48.48076N</t>
  </si>
  <si>
    <t>7;36;16.42001E</t>
  </si>
  <si>
    <t>1710_OI104287_SE_BH_141_S45_20230710235849 - 0001.db</t>
  </si>
  <si>
    <t>230710235820.SBD</t>
  </si>
  <si>
    <t>OI104287_SEROV1_ET2200SSS_BH_141_S45.001.jsf</t>
  </si>
  <si>
    <t>56;07;47.14275N</t>
  </si>
  <si>
    <t>7;36;15.00554E</t>
  </si>
  <si>
    <t>56;07;47.19592N</t>
  </si>
  <si>
    <t>7;36;16.46980E</t>
  </si>
  <si>
    <t>56;07;41.06285N</t>
  </si>
  <si>
    <t>7;36;15.12774E</t>
  </si>
  <si>
    <t>56;07;41.12911N</t>
  </si>
  <si>
    <t>7;36;16.68011E</t>
  </si>
  <si>
    <t>56;07;40.99363N</t>
  </si>
  <si>
    <t>7;36;14.63391E</t>
  </si>
  <si>
    <t>56;07;40.94128N</t>
  </si>
  <si>
    <t>7;36;16.16654E</t>
  </si>
  <si>
    <t>1711_OI104287_SE_BH_141_S36_20230711000804 - 0001.db</t>
  </si>
  <si>
    <t>230711000746.SBD</t>
  </si>
  <si>
    <t>OI104287_SEROV1_ET2200SSS_BH_141_S36.001.jsf</t>
  </si>
  <si>
    <t>56;07;48.20970N</t>
  </si>
  <si>
    <t>7;36;14.36279E</t>
  </si>
  <si>
    <t>56;07;48.27271N</t>
  </si>
  <si>
    <t>7;36;15.90130E</t>
  </si>
  <si>
    <t>004664_20230711_00.08_OI104287SEROV1SPRINTNAV500.bin</t>
  </si>
  <si>
    <t>56;07;48.36760N</t>
  </si>
  <si>
    <t>7;36;13.89969E</t>
  </si>
  <si>
    <t>56;07;48.46869N</t>
  </si>
  <si>
    <t>7;36;15.36932E</t>
  </si>
  <si>
    <t>1712_OI104287_SE_BH_141_S27_20230711001656 - 0001.db</t>
  </si>
  <si>
    <t>230711001635.SBD</t>
  </si>
  <si>
    <t>OI104287_SEROV1_ET2200SSS_BH_141_S27.001.jsf</t>
  </si>
  <si>
    <t>56;07;41.02335N</t>
  </si>
  <si>
    <t>7;36;14.08975E</t>
  </si>
  <si>
    <t>56;07;41.12036N</t>
  </si>
  <si>
    <t>7;36;15.63214E</t>
  </si>
  <si>
    <t>56;07;41.03872N</t>
  </si>
  <si>
    <t>7;36;13.58267E</t>
  </si>
  <si>
    <t>56;07;40.97009N</t>
  </si>
  <si>
    <t>7;36;15.12490E</t>
  </si>
  <si>
    <t>1713_OI104287_SE_BH_141_S18_20230711002608 - 0001.db</t>
  </si>
  <si>
    <t>230711002554.SBD</t>
  </si>
  <si>
    <t>OI104287_SEROV1_ET2200SSS_BH_141_S18.001.jsf</t>
  </si>
  <si>
    <t>004665_20230711_00.23_OI104287SEROV1SPRINTNAV500.bin</t>
  </si>
  <si>
    <t>56;07;48.34137N</t>
  </si>
  <si>
    <t>7;36;13.31611E</t>
  </si>
  <si>
    <t>56;07;48.31224N</t>
  </si>
  <si>
    <t>7;36;14.86419E</t>
  </si>
  <si>
    <t>56;07;48.30058N</t>
  </si>
  <si>
    <t>7;36;12.87566E</t>
  </si>
  <si>
    <t>56;07;48.48423N</t>
  </si>
  <si>
    <t>7;36;14.32648E</t>
  </si>
  <si>
    <t>1714_OI104287_SE_BH_141_S09_20230711003505 - 0001.db</t>
  </si>
  <si>
    <t>230711003446.SBD</t>
  </si>
  <si>
    <t>OI104287_SEROV1_ET2200SSS_BH_141_S09.001.jsf</t>
  </si>
  <si>
    <t>56;07;40.98418N</t>
  </si>
  <si>
    <t>7;36;13.05661E</t>
  </si>
  <si>
    <t>56;07;41.13485N</t>
  </si>
  <si>
    <t>7;36;14.59292E</t>
  </si>
  <si>
    <t>004666_20230711_00.38_OI104287SEROV1SPRINTNAV500.bin</t>
  </si>
  <si>
    <t>56;07;40.95849N</t>
  </si>
  <si>
    <t>7;36;12.56376E</t>
  </si>
  <si>
    <t>56;07;40.95410N</t>
  </si>
  <si>
    <t>7;36;14.07270E</t>
  </si>
  <si>
    <t>1715_OI104287_SE_BH_141_C00_20230711004425 - 0001.db</t>
  </si>
  <si>
    <t>230711004406.SBD</t>
  </si>
  <si>
    <t>OI104287_SEROV1_ET2200SSS_BH_141_C00.001.jsf</t>
  </si>
  <si>
    <t>56;07;48.31481N</t>
  </si>
  <si>
    <t>7;36;12.29090E</t>
  </si>
  <si>
    <t>56;07;48.27014N</t>
  </si>
  <si>
    <t>7;36;13.80958E</t>
  </si>
  <si>
    <t>56;07;48.36733N</t>
  </si>
  <si>
    <t>7;36;11.84880E</t>
  </si>
  <si>
    <t>56;07;48.49555N</t>
  </si>
  <si>
    <t>7;36;13.27639E</t>
  </si>
  <si>
    <t>1716_OI104287_SE_BH_141_P09_20230711005339 - 0001.db</t>
  </si>
  <si>
    <t>230711005318.SBD</t>
  </si>
  <si>
    <t>OI104287_SEROV1_ET2200SSS_BH_141_P09.001.jsf</t>
  </si>
  <si>
    <t>56;07;40.99086N</t>
  </si>
  <si>
    <t>7;36;12.01935E</t>
  </si>
  <si>
    <t>56;07;41.13982N</t>
  </si>
  <si>
    <t>7;36;13.54314E</t>
  </si>
  <si>
    <t>004667_20230711_00.53_OI104287SEROV1SPRINTNAV500.bin</t>
  </si>
  <si>
    <t>56;07;40.91626N</t>
  </si>
  <si>
    <t>7;36;11.50246E</t>
  </si>
  <si>
    <t>56;07;40.94670N</t>
  </si>
  <si>
    <t>7;36;13.02775E</t>
  </si>
  <si>
    <t>1717_OI104287_SE_BH_141_P18_20230711010314 - 0001.db</t>
  </si>
  <si>
    <t>230711010255.SBD</t>
  </si>
  <si>
    <t>OI104287_SEROV1_ET2200SSS_BH_141_P18.001.jsf</t>
  </si>
  <si>
    <t>56;07;48.37622N</t>
  </si>
  <si>
    <t>7;36;11.20898E</t>
  </si>
  <si>
    <t>56;07;48.28840N</t>
  </si>
  <si>
    <t>7;36;12.76613E</t>
  </si>
  <si>
    <t>56;07;48.18502N</t>
  </si>
  <si>
    <t>7;36;10.74149E</t>
  </si>
  <si>
    <t>56;07;48.33879N</t>
  </si>
  <si>
    <t>7;36;12.24562E</t>
  </si>
  <si>
    <t>1718_OI104287_SE_BH_141_P27_20230711011248 - 0001.db</t>
  </si>
  <si>
    <t>230711011217.SBD</t>
  </si>
  <si>
    <t>OI104287_SEROV1_ET2200SSS_BH_141_P27.001.jsf</t>
  </si>
  <si>
    <t>004668_20230711_01.08_OI104287SEROV1SPRINTNAV500.bin</t>
  </si>
  <si>
    <t>56;07;40.94561N</t>
  </si>
  <si>
    <t>7;36;10.97425E</t>
  </si>
  <si>
    <t>56;07;41.15461N</t>
  </si>
  <si>
    <t>7;36;12.48883E</t>
  </si>
  <si>
    <t>56;07;40.98812N</t>
  </si>
  <si>
    <t>7;36;10.51950E</t>
  </si>
  <si>
    <t>56;07;40.99755N</t>
  </si>
  <si>
    <t>7;36;11.99245E</t>
  </si>
  <si>
    <t>1719_OI104287_SE_BH_141_P36_20230711012142 - 0001.db</t>
  </si>
  <si>
    <t>230711012121.SBD</t>
  </si>
  <si>
    <t>OI104287_SEROV1_ET2200SSS_BH_141_P36.001.jsf</t>
  </si>
  <si>
    <t>56;07;48.29116N</t>
  </si>
  <si>
    <t>7;36;10.24159E</t>
  </si>
  <si>
    <t>56;07;48.20829N</t>
  </si>
  <si>
    <t>7;36;11.73506E</t>
  </si>
  <si>
    <t>004669_20230711_01.23_OI104287SEROV1SPRINTNAV500.bin</t>
  </si>
  <si>
    <t>56;07;48.32160N</t>
  </si>
  <si>
    <t>7;36;09.78473E</t>
  </si>
  <si>
    <t>56;07;48.44380N</t>
  </si>
  <si>
    <t>7;36;11.19825E</t>
  </si>
  <si>
    <t>1720_OI104287_SE_BH_141_P45_20230711013143 - 0001.db</t>
  </si>
  <si>
    <t>230711013128.SBD</t>
  </si>
  <si>
    <t>OI104287_SEROV1_ET2200SSS_BH_141_P45.001.jsf</t>
  </si>
  <si>
    <t>56;07;41.00988N</t>
  </si>
  <si>
    <t>7;36;09.99757E</t>
  </si>
  <si>
    <t>56;07;41.18237N</t>
  </si>
  <si>
    <t>7;36;11.46258E</t>
  </si>
  <si>
    <t>56;07;41.00348N</t>
  </si>
  <si>
    <t>7;36;09.50229E</t>
  </si>
  <si>
    <t>56;07;40.97749N</t>
  </si>
  <si>
    <t>7;36;10.94599E</t>
  </si>
  <si>
    <t>1721_OI104287_SE_BH_141_P54_20230711014052 - 0001.db</t>
  </si>
  <si>
    <t>230711014033.SBD</t>
  </si>
  <si>
    <t>OI104287_SEROV1_ET2200SSS_BH_141_P54.001.jsf</t>
  </si>
  <si>
    <t>004670_20230711_01.38_OI104287SEROV1SPRINTNAV500.bin</t>
  </si>
  <si>
    <t>56;07;48.29445N</t>
  </si>
  <si>
    <t>7;36;09.18314E</t>
  </si>
  <si>
    <t>7;36;10.69041E</t>
  </si>
  <si>
    <t>56;07;48.35292N</t>
  </si>
  <si>
    <t>7;36;08.76825E</t>
  </si>
  <si>
    <t>56;07;48.41438N</t>
  </si>
  <si>
    <t>7;36;10.15993E</t>
  </si>
  <si>
    <t>1722_OI104287_SE_BH_141_P63_20230711015007 - 0001.db</t>
  </si>
  <si>
    <t>230711014943.SBD</t>
  </si>
  <si>
    <t>OI104287_SEROV1_ET2200SSS_BH_141_P63.001.jsf</t>
  </si>
  <si>
    <t>56;07;40.96803N</t>
  </si>
  <si>
    <t>7;36;08.96333E</t>
  </si>
  <si>
    <t>56;07;41.17166N</t>
  </si>
  <si>
    <t>7;36;10.42336E</t>
  </si>
  <si>
    <t>004671_20230711_01.53_OI104287SEROV1SPRINTNAV500.bin</t>
  </si>
  <si>
    <t>56;07;41.05988N</t>
  </si>
  <si>
    <t>7;36;08.42908E</t>
  </si>
  <si>
    <t>56;07;40.96376N</t>
  </si>
  <si>
    <t>7;36;09.90556E</t>
  </si>
  <si>
    <t>1723_OI104287_SE_BH_141_P72_20230711015938 - 0001.db</t>
  </si>
  <si>
    <t>230711015925.SBD</t>
  </si>
  <si>
    <t>OI104287_SEROV1_ET2200SSS_BH_141_P72.001.jsf</t>
  </si>
  <si>
    <t>56;07;48.40674N</t>
  </si>
  <si>
    <t>7;36;08.15061E</t>
  </si>
  <si>
    <t>56;07;48.21673N</t>
  </si>
  <si>
    <t>7;36;09.65149E</t>
  </si>
  <si>
    <t>Transit to CPT_055, ROV latched</t>
  </si>
  <si>
    <t>56;07;49.28973N</t>
  </si>
  <si>
    <t>7;36;08.17016E</t>
  </si>
  <si>
    <t>56;07;49.16679N</t>
  </si>
  <si>
    <t>7;36;08.84461E</t>
  </si>
  <si>
    <t>Recover ROV to latch</t>
  </si>
  <si>
    <t>56;07;49.29557N</t>
  </si>
  <si>
    <t>7;36;08.13563E</t>
  </si>
  <si>
    <t>56;07;49.18369N</t>
  </si>
  <si>
    <t>7;36;08.77098E</t>
  </si>
  <si>
    <t>56;07;37.43454N</t>
  </si>
  <si>
    <t>7;34;50.72613E</t>
  </si>
  <si>
    <t>56;07;37.37868N</t>
  </si>
  <si>
    <t>7;34;51.36856E</t>
  </si>
  <si>
    <t>OI104287_SE_SVX2_SVP_20230711_0228_560762N_0073484E_129</t>
  </si>
  <si>
    <t>56;07;37.42933N</t>
  </si>
  <si>
    <t>7;34;50.68702E</t>
  </si>
  <si>
    <t>56;07;37.04118N</t>
  </si>
  <si>
    <t>7;34;52.09850E</t>
  </si>
  <si>
    <t>SVP_129</t>
  </si>
  <si>
    <t>56;07;36.68785N</t>
  </si>
  <si>
    <t>7;34;50.72379E</t>
  </si>
  <si>
    <t>56;07;36.38668N</t>
  </si>
  <si>
    <t>7;34;52.20562E</t>
  </si>
  <si>
    <t>1724_OI104287_SE_CPT_055_S50_20230711023259 - 0001.db</t>
  </si>
  <si>
    <t>230711023233.SBD</t>
  </si>
  <si>
    <t>OI104287_SEROV1_ET2200SSS_CPT_055_S50.001.jsf</t>
  </si>
  <si>
    <t>004673_20230711_02.23_OI104287SEROV1SPRINTNAV500.bin</t>
  </si>
  <si>
    <t>56;07;30.75706N</t>
  </si>
  <si>
    <t>7;34;50.79771E</t>
  </si>
  <si>
    <t>56;07;30.68047N</t>
  </si>
  <si>
    <t>7;34;52.41322E</t>
  </si>
  <si>
    <t>56;07;30.45486N</t>
  </si>
  <si>
    <t>7;34;50.28762E</t>
  </si>
  <si>
    <t>56;07;30.48343N</t>
  </si>
  <si>
    <t>7;34;51.89934E</t>
  </si>
  <si>
    <t>1725_OI104287_SE_CPT_055_S41_20230711024050 - 0001.db</t>
  </si>
  <si>
    <t>230711024037.SBD</t>
  </si>
  <si>
    <t>OI104287_SEROV1_ET2200SSS_CPT_055_S41.001.jsf</t>
  </si>
  <si>
    <t>004674_20230711_02.38_OI104287SEROV1SPRINTNAV500.bin</t>
  </si>
  <si>
    <t>56;07;36.06778N</t>
  </si>
  <si>
    <t>7;34;50.16254E</t>
  </si>
  <si>
    <t>56;07;36.19326N</t>
  </si>
  <si>
    <t>7;34;51.69295E</t>
  </si>
  <si>
    <t>56;07;36.52956N</t>
  </si>
  <si>
    <t>7;34;49.70614E</t>
  </si>
  <si>
    <t>56;07;36.39830N</t>
  </si>
  <si>
    <t>7;34;51.16519E</t>
  </si>
  <si>
    <t>1726_OI104287_SE_CPT_055_S32_20230711024813 - 0001.db</t>
  </si>
  <si>
    <t>230711024746.SBD</t>
  </si>
  <si>
    <t>OI104287_SEROV1_ET2200SSS_CPT_055_S32.001.jsf</t>
  </si>
  <si>
    <t>56;07;30.69124N</t>
  </si>
  <si>
    <t>7;34;49.75183E</t>
  </si>
  <si>
    <t>56;07;30.65708N</t>
  </si>
  <si>
    <t>7;34;51.37460E</t>
  </si>
  <si>
    <t>56;07;30.33150N</t>
  </si>
  <si>
    <t>7;34;49.25343E</t>
  </si>
  <si>
    <t>56;07;30.48931N</t>
  </si>
  <si>
    <t>7;34;50.84986E</t>
  </si>
  <si>
    <t>1727_OI104287_SE_CPT_055_S23_20230711025547 - 0001.db</t>
  </si>
  <si>
    <t>230711025524.SBD</t>
  </si>
  <si>
    <t>OI104287_SEROV1_ET2200SSS_CPT_055_S23.001.jsf</t>
  </si>
  <si>
    <t>004675_20230711_02.53_OI104287SEROV1SPRINTNAV500.bin</t>
  </si>
  <si>
    <t>56;07;36.03448N</t>
  </si>
  <si>
    <t>7;34;49.15032E</t>
  </si>
  <si>
    <t>56;07;36.21665N</t>
  </si>
  <si>
    <t>7;34;50.64256E</t>
  </si>
  <si>
    <t>56;07;36.38337N</t>
  </si>
  <si>
    <t>7;34;48.65113E</t>
  </si>
  <si>
    <t>56;07;36.42485N</t>
  </si>
  <si>
    <t>7;34;50.12536E</t>
  </si>
  <si>
    <t>1728_OI104287_SE_CPT_055_S14_20230711030306 - 0001.db</t>
  </si>
  <si>
    <t>230711030241.SBD</t>
  </si>
  <si>
    <t>OI104287_SEROV1_ET2200SSS_CPT_055_S14.001.jsf</t>
  </si>
  <si>
    <t>56;07;30.56294N</t>
  </si>
  <si>
    <t>7;34;48.68945E</t>
  </si>
  <si>
    <t>56;07;30.67745N</t>
  </si>
  <si>
    <t>7;34;50.33085E</t>
  </si>
  <si>
    <t>56;07;30.49746N</t>
  </si>
  <si>
    <t>7;34;48.26390E</t>
  </si>
  <si>
    <t>56;07;30.46924N</t>
  </si>
  <si>
    <t>7;34;49.80159E</t>
  </si>
  <si>
    <t>1729_OI104287_SE_CPT_055_S05_20230711031053 - 0001.db</t>
  </si>
  <si>
    <t>230711031032.SBD</t>
  </si>
  <si>
    <t>OI104287_SEROV1_ET2200SSS_CPT_055_S05.001.jsf</t>
  </si>
  <si>
    <t>004676_20230711_03.08_OI104287SEROV1SPRINTNAV500.bin</t>
  </si>
  <si>
    <t>56;07;36.26365N</t>
  </si>
  <si>
    <t>7;34;48.20491E</t>
  </si>
  <si>
    <t>56;07;36.25422N</t>
  </si>
  <si>
    <t>7;34;49.59941E</t>
  </si>
  <si>
    <t>56;07;36.24821N</t>
  </si>
  <si>
    <t>7;34;47.70922E</t>
  </si>
  <si>
    <t>56;07;36.46378N</t>
  </si>
  <si>
    <t>7;34;49.06894E</t>
  </si>
  <si>
    <t>1730_OI104287_SE_CPT_055_P05_20230711031852 - 0001.db</t>
  </si>
  <si>
    <t>230711031808.SBD</t>
  </si>
  <si>
    <t>OI104287_SEROV1_ET2200SSS_CPT_055_P05.001.jsf</t>
  </si>
  <si>
    <t>56;07;30.42746N</t>
  </si>
  <si>
    <t>7;34;47.75602E</t>
  </si>
  <si>
    <t>56;07;30.64320N</t>
  </si>
  <si>
    <t>7;34;49.27866E</t>
  </si>
  <si>
    <t>56;07;30.48137N</t>
  </si>
  <si>
    <t>7;34;47.27158E</t>
  </si>
  <si>
    <t>56;07;30.47558N</t>
  </si>
  <si>
    <t>7;34;48.77353E</t>
  </si>
  <si>
    <t>1731_OI104287_SE_CPT_055_P14_20230711032642 - 0001.db</t>
  </si>
  <si>
    <t>230711032633.SBD</t>
  </si>
  <si>
    <t>OI104287_SEROV1_ET2200SSS_CPT_055_P14.001.jsf</t>
  </si>
  <si>
    <t>004677_20230711_03.23_OI104287SEROV1SPRINTNAV500.bin</t>
  </si>
  <si>
    <t>56;07;36.24259N</t>
  </si>
  <si>
    <t>7;34;47.16388E</t>
  </si>
  <si>
    <t>56;07;36.23083N</t>
  </si>
  <si>
    <t>7;34;48.56472E</t>
  </si>
  <si>
    <t>56;07;36.41399N</t>
  </si>
  <si>
    <t>7;34;46.56255E</t>
  </si>
  <si>
    <t>56;07;36.44899N</t>
  </si>
  <si>
    <t>7;34;48.03847E</t>
  </si>
  <si>
    <t>1732_OI104287_SE_CPT_055_P23_20230711033428 - 0001.db</t>
  </si>
  <si>
    <t>230711033408.SBD</t>
  </si>
  <si>
    <t>OI104287_SEROV1_ET2200SSS_CPT_055_P23.001.jsf</t>
  </si>
  <si>
    <t>56;07;30.37029N</t>
  </si>
  <si>
    <t>7;34;46.61335E</t>
  </si>
  <si>
    <t>56;07;30.64380N</t>
  </si>
  <si>
    <t>7;34;48.25000E</t>
  </si>
  <si>
    <t>004678_20230711_03.38_OI104287SEROV1SPRINTNAV500.bin</t>
  </si>
  <si>
    <t>56;07;30.48963N</t>
  </si>
  <si>
    <t>7;34;46.24651E</t>
  </si>
  <si>
    <t>56;07;30.44450N</t>
  </si>
  <si>
    <t>7;34;47.73400E</t>
  </si>
  <si>
    <t>1733_OI104287_SE_CPT_055_P32_20230711034244 - 0001.db</t>
  </si>
  <si>
    <t>230711034233.SBD</t>
  </si>
  <si>
    <t>OI104287_SEROV1_ET2200SSS_CPT_055_P32.001.jsf</t>
  </si>
  <si>
    <t>56;07;36.24139N</t>
  </si>
  <si>
    <t>7;34;46.16481E</t>
  </si>
  <si>
    <t>56;07;36.20503N</t>
  </si>
  <si>
    <t>7;34;47.52218E</t>
  </si>
  <si>
    <t>56;07;36.30585N</t>
  </si>
  <si>
    <t>7;34;45.57411E</t>
  </si>
  <si>
    <t>56;07;36.37658N</t>
  </si>
  <si>
    <t>7;34;46.99623E</t>
  </si>
  <si>
    <t>1734_OI104287_SE_CPT_055_P41_20230711035042 - 0001.db</t>
  </si>
  <si>
    <t>230711035028.SBD</t>
  </si>
  <si>
    <t>OI104287_SEROV1_ET2200SSS_CPT_055_P41.001.jsf</t>
  </si>
  <si>
    <t>56;07;30.48142N</t>
  </si>
  <si>
    <t>7;34;45.59061E</t>
  </si>
  <si>
    <t>56;07;30.59945N</t>
  </si>
  <si>
    <t>7;34;47.20927E</t>
  </si>
  <si>
    <t>004679_20230711_03.53_OI104287SEROV1SPRINTNAV500.bin</t>
  </si>
  <si>
    <t>56;07;30.55906N</t>
  </si>
  <si>
    <t>7;34;45.10484E</t>
  </si>
  <si>
    <t>56;07;30.39818N</t>
  </si>
  <si>
    <t>7;34;46.68634E</t>
  </si>
  <si>
    <t>1735_OI104287_SE_CPT_055_P50_20230711035900 - 0001.db</t>
  </si>
  <si>
    <t>230711035844.SBD</t>
  </si>
  <si>
    <t>OI104287_SEROV1_ET2200SSS_CPT_055_P50.001.jsf</t>
  </si>
  <si>
    <t>56;07;36.38581N</t>
  </si>
  <si>
    <t>7;34;45.03237E</t>
  </si>
  <si>
    <t>56;07;36.18542N</t>
  </si>
  <si>
    <t>7;34;46.47451E</t>
  </si>
  <si>
    <t>WROV to latch, transit to CPT_202</t>
  </si>
  <si>
    <t>56;07;37.52398N</t>
  </si>
  <si>
    <t>7;34;45.02922E</t>
  </si>
  <si>
    <t>56;07;37.42017N</t>
  </si>
  <si>
    <t>7;34;45.70414E</t>
  </si>
  <si>
    <t>56;07;38.38470N</t>
  </si>
  <si>
    <t>7;31;48.52861E</t>
  </si>
  <si>
    <t>56;07;38.33009N</t>
  </si>
  <si>
    <t>7;31;49.18217E</t>
  </si>
  <si>
    <t>56;07;38.37620N</t>
  </si>
  <si>
    <t>7;31;48.53994E</t>
  </si>
  <si>
    <t>56;07;38.33341N</t>
  </si>
  <si>
    <t>7;31;49.17764E</t>
  </si>
  <si>
    <t>OI104287_SE_SVX2_SVP_20230711_0431_560763N_0073180E_130</t>
  </si>
  <si>
    <t>56;07;38.37128N</t>
  </si>
  <si>
    <t>7;31;48.54858E</t>
  </si>
  <si>
    <t>56;07;38.18541N</t>
  </si>
  <si>
    <t>7;31;49.88886E</t>
  </si>
  <si>
    <t>SVP_130</t>
  </si>
  <si>
    <t>56;07;39.77546N</t>
  </si>
  <si>
    <t>7;31;48.44629E</t>
  </si>
  <si>
    <t>56;07;39.49152N</t>
  </si>
  <si>
    <t>7;31;49.99448E</t>
  </si>
  <si>
    <t>1736_OI104287_SE_CPT_202_S50_20230711043717 - 0001.db</t>
  </si>
  <si>
    <t>230711043707.SBD</t>
  </si>
  <si>
    <t>OI104287_SEROV1_ET2200SSS_CPT_202_S50.001.jsf</t>
  </si>
  <si>
    <t>004681_20230711_04.23_OI104287SEROV1SPRINTNAV500.bin</t>
  </si>
  <si>
    <t>56;07;45.34892N</t>
  </si>
  <si>
    <t>7;31;48.24440E</t>
  </si>
  <si>
    <t>56;07;45.11717N</t>
  </si>
  <si>
    <t>7;31;49.78596E</t>
  </si>
  <si>
    <t>004682_20230711_04.38_OI104287SEROV1SPRINTNAV500.bin</t>
  </si>
  <si>
    <t>56;07;45.18309N</t>
  </si>
  <si>
    <t>7;31;47.77108E</t>
  </si>
  <si>
    <t>56;07;45.31075N</t>
  </si>
  <si>
    <t>7;31;49.26907E</t>
  </si>
  <si>
    <t>1737_OI104287_SE_CPT_202_S41_20230711044537 - 0001.db</t>
  </si>
  <si>
    <t>230711044523.SBD</t>
  </si>
  <si>
    <t>OI104287_SEROV1_ET2200SSS_CPT_202_S41.001.jsf</t>
  </si>
  <si>
    <t>56;07;39.59014N</t>
  </si>
  <si>
    <t>7;31;47.95469E</t>
  </si>
  <si>
    <t>56;07;39.68842N</t>
  </si>
  <si>
    <t>7;31;49.47517E</t>
  </si>
  <si>
    <t>56;07;39.77511N</t>
  </si>
  <si>
    <t>7;31;47.40373E</t>
  </si>
  <si>
    <t>56;07;39.49032N</t>
  </si>
  <si>
    <t>7;31;48.94529E</t>
  </si>
  <si>
    <t>1738_OI104287_SE_CPT_202_S32_20230711045338 - 0001.db</t>
  </si>
  <si>
    <t>230711045324.SBD</t>
  </si>
  <si>
    <t>OI104287_SEROV1_ET2200SSS_CPT_202_S32.001.jsf</t>
  </si>
  <si>
    <t>56;07;45.45479N</t>
  </si>
  <si>
    <t>7;31;47.20387E</t>
  </si>
  <si>
    <t>56;07;45.22218N</t>
  </si>
  <si>
    <t>7;31;48.73407E</t>
  </si>
  <si>
    <t>004683_20230711_04.53_OI104287SEROV1SPRINTNAV500.bin</t>
  </si>
  <si>
    <t>56;07;45.24648N</t>
  </si>
  <si>
    <t>7;31;46.71661E</t>
  </si>
  <si>
    <t>56;07;45.27800N</t>
  </si>
  <si>
    <t>7;31;48.22321E</t>
  </si>
  <si>
    <t>1739_OI104287_SE_CPT_202_S23_20230711050143 - 0001.db</t>
  </si>
  <si>
    <t>230711050134.SBD</t>
  </si>
  <si>
    <t>OI104287_SEROV1_ET2200SSS_CPT_202_S23.001.jsf</t>
  </si>
  <si>
    <t>56;07;39.66113N</t>
  </si>
  <si>
    <t>7;31;46.87787E</t>
  </si>
  <si>
    <t>56;07;39.68585N</t>
  </si>
  <si>
    <t>7;31;48.43353E</t>
  </si>
  <si>
    <t>56;07;39.64040N</t>
  </si>
  <si>
    <t>7;31;46.36531E</t>
  </si>
  <si>
    <t>56;07;39.49017N</t>
  </si>
  <si>
    <t>7;31;47.91633E</t>
  </si>
  <si>
    <t>1740_OI104287_SE_CPT_202_S14_20230711050929 - 0001.db</t>
  </si>
  <si>
    <t>230711050917.SBD</t>
  </si>
  <si>
    <t>OI104287_SEROV1_ET2200SSS_CPT_202_S14.001.jsf</t>
  </si>
  <si>
    <t>004684_20230711_05.08_OI104287SEROV1SPRINTNAV500.bin</t>
  </si>
  <si>
    <t>56;07;45.16471N</t>
  </si>
  <si>
    <t>7;31;46.17278E</t>
  </si>
  <si>
    <t>56;07;45.07779N</t>
  </si>
  <si>
    <t>7;31;47.71024E</t>
  </si>
  <si>
    <t>56;07;45.25500N</t>
  </si>
  <si>
    <t>7;31;45.68486E</t>
  </si>
  <si>
    <t>56;07;45.32870N</t>
  </si>
  <si>
    <t>7;31;47.17494E</t>
  </si>
  <si>
    <t>1741_OI104287_SE_CPT_202_S05_20230711051649 - 0001.db</t>
  </si>
  <si>
    <t>230711051635.SBD</t>
  </si>
  <si>
    <t>OI104287_SEROV1_ET2200SSS_CPT_202_S05.001.jsf</t>
  </si>
  <si>
    <t>56;07;39.64250N</t>
  </si>
  <si>
    <t>7;31;45.89190E</t>
  </si>
  <si>
    <t>56;07;39.69611N</t>
  </si>
  <si>
    <t>7;31;47.38676E</t>
  </si>
  <si>
    <t>56;07;39.64772N</t>
  </si>
  <si>
    <t>7;31;45.40362E</t>
  </si>
  <si>
    <t>56;07;39.54644N</t>
  </si>
  <si>
    <t>7;31;46.87077E</t>
  </si>
  <si>
    <t>1742_OI104287_SE_CPT_202_P05_20230711052422 - 0001.db</t>
  </si>
  <si>
    <t>230711052412.SBD</t>
  </si>
  <si>
    <t>OI104287_SEROV1_ET2200SSS_CPT_202_P05.001.jsf</t>
  </si>
  <si>
    <t>004685_20230711_05.23_OI104287SEROV1SPRINTNAV500.bin</t>
  </si>
  <si>
    <t>56;07;45.07443N</t>
  </si>
  <si>
    <t>7;31;45.14196E</t>
  </si>
  <si>
    <t>56;07;45.05486N</t>
  </si>
  <si>
    <t>7;31;46.65955E</t>
  </si>
  <si>
    <t>56;07;45.17377N</t>
  </si>
  <si>
    <t>7;31;44.68367E</t>
  </si>
  <si>
    <t>56;07;45.25854N</t>
  </si>
  <si>
    <t>7;31;46.13662E</t>
  </si>
  <si>
    <t>1743_OI104287_SE_CPT_202_P14_20230711053148 - 0001.db</t>
  </si>
  <si>
    <t>230711053121.SBD</t>
  </si>
  <si>
    <t>OI104287_SEROV1_ET2200SSS_CPT_202_P14.001.jsf</t>
  </si>
  <si>
    <t>56;07;39.39913N</t>
  </si>
  <si>
    <t>7;31;44.83959E</t>
  </si>
  <si>
    <t>56;07;39.58295N</t>
  </si>
  <si>
    <t>7;31;46.34724E</t>
  </si>
  <si>
    <t>56;07;39.41417N</t>
  </si>
  <si>
    <t>7;31;44.32265E</t>
  </si>
  <si>
    <t>56;07;39.36675N</t>
  </si>
  <si>
    <t>7;31;45.83065E</t>
  </si>
  <si>
    <t>1744_OI104287_SE_CPT_202_P23_20230711053953 - 0001.db</t>
  </si>
  <si>
    <t>230711053939.SBD</t>
  </si>
  <si>
    <t>OI104287_SEROV1_ET2200SSS_CPT_202_P23.001.jsf</t>
  </si>
  <si>
    <t>004686_20230711_05.38_OI104287SEROV1SPRINTNAV500.bin</t>
  </si>
  <si>
    <t>56;07;45.03000N</t>
  </si>
  <si>
    <t>7;31;44.10098E</t>
  </si>
  <si>
    <t>56;07;45.09424N</t>
  </si>
  <si>
    <t>7;31;45.61610E</t>
  </si>
  <si>
    <t>56;07;45.15878N</t>
  </si>
  <si>
    <t>7;31;43.62045E</t>
  </si>
  <si>
    <t>56;07;45.28027N</t>
  </si>
  <si>
    <t>7;31;45.09438E</t>
  </si>
  <si>
    <t>1745_OI104287_SE_CPT_202_P32_20230711054720 - 0001.db</t>
  </si>
  <si>
    <t>230711054707.SBD</t>
  </si>
  <si>
    <t>OI104287_SEROV1_ET2200SSS_CPT_202_P32.001.jsf</t>
  </si>
  <si>
    <t>56;07;39.50420N</t>
  </si>
  <si>
    <t>7;31;43.78419E</t>
  </si>
  <si>
    <t>56;07;39.57526N</t>
  </si>
  <si>
    <t>7;31;45.30319E</t>
  </si>
  <si>
    <t>56;07;39.51115N</t>
  </si>
  <si>
    <t>7;31;43.25627E</t>
  </si>
  <si>
    <t>56;07;39.34638N</t>
  </si>
  <si>
    <t>7;31;44.79535E</t>
  </si>
  <si>
    <t>1746_OI104287_SE_CPT_202_P41_20230711055446 - 0001.db</t>
  </si>
  <si>
    <t>230711055438.SBD</t>
  </si>
  <si>
    <t>OI104287_SEROV1_ET2200SSS_CPT_202_P41.001.jsf</t>
  </si>
  <si>
    <t>004687_20230711_05.53_OI104287SEROV1SPRINTNAV500.bin</t>
  </si>
  <si>
    <t>56;07;45.11618N</t>
  </si>
  <si>
    <t>7;31;43.04975E</t>
  </si>
  <si>
    <t>56;07;45.07342N</t>
  </si>
  <si>
    <t>7;31;44.57779E</t>
  </si>
  <si>
    <t>56;07;45.11121N</t>
  </si>
  <si>
    <t>7;31;42.56189E</t>
  </si>
  <si>
    <t>56;07;45.23908N</t>
  </si>
  <si>
    <t>7;31;44.04943E</t>
  </si>
  <si>
    <t>1747_OI104287_SE_CPT_202_P50_20230711060235 - 0001.db</t>
  </si>
  <si>
    <t>230711060229.SBD</t>
  </si>
  <si>
    <t>OI104287_SEROV1_ET2200SSS_CPT_202_P50.001.jsf</t>
  </si>
  <si>
    <t>56;07;39.56606N</t>
  </si>
  <si>
    <t>7;31;42.75697E</t>
  </si>
  <si>
    <t>56;07;39.68615N</t>
  </si>
  <si>
    <t>7;31;44.26216E</t>
  </si>
  <si>
    <t>WROV to latch, transit to BH_064</t>
  </si>
  <si>
    <t>56;07;38.74997N</t>
  </si>
  <si>
    <t>7;31;42.75565E</t>
  </si>
  <si>
    <t>56;07;38.65266N</t>
  </si>
  <si>
    <t>7;31;43.43295E</t>
  </si>
  <si>
    <t>56;07;59.62254N</t>
  </si>
  <si>
    <t>7;30;26.02620E</t>
  </si>
  <si>
    <t>56;07;59.54965N</t>
  </si>
  <si>
    <t>7;30;26.66783E</t>
  </si>
  <si>
    <t>OI104287_SE_SVX2_SVP_20230711_0631_560799N_0073043E_131</t>
  </si>
  <si>
    <t>56;07;59.61438N</t>
  </si>
  <si>
    <t>7;30;26.00479E</t>
  </si>
  <si>
    <t>56;07;59.41115N</t>
  </si>
  <si>
    <t>7;30;27.50941E</t>
  </si>
  <si>
    <t>SVP_131</t>
  </si>
  <si>
    <t>56;08;00.83416N</t>
  </si>
  <si>
    <t>7;30;25.94161E</t>
  </si>
  <si>
    <t>56;08;00.69011N</t>
  </si>
  <si>
    <t>7;30;27.45087E</t>
  </si>
  <si>
    <t>1748_OI104287_SE_BH_064_S72_20230711063751 - 0001.db</t>
  </si>
  <si>
    <t>230711063727.SBD</t>
  </si>
  <si>
    <t>OI104287_SEROV1_ET2200SSS_BH_064_S72.001.jsf</t>
  </si>
  <si>
    <t>004689_20230711_06.23_OI104287SEROV1SPRINTNAV500.bin</t>
  </si>
  <si>
    <t>56;08;08.00362N</t>
  </si>
  <si>
    <t>7;30;25.69568E</t>
  </si>
  <si>
    <t>56;08;07.84593N</t>
  </si>
  <si>
    <t>7;30;27.17990E</t>
  </si>
  <si>
    <t>004690_20230711_06.38_OI104287SEROV1SPRINTNAV500.bin</t>
  </si>
  <si>
    <t>56;08;07.99747N</t>
  </si>
  <si>
    <t>7;30;25.15342E</t>
  </si>
  <si>
    <t>56;08;08.05413N</t>
  </si>
  <si>
    <t>7;30;26.65485E</t>
  </si>
  <si>
    <t>1749_OI104287_SE_BH_064_S63_20230711064629 - 0001.db</t>
  </si>
  <si>
    <t>230711064615.SBD</t>
  </si>
  <si>
    <t>OI104287_SEROV1_ET2200SSS_BH_064_S63.001.jsf</t>
  </si>
  <si>
    <t>56;08;00.69521N</t>
  </si>
  <si>
    <t>7;30;25.44278E</t>
  </si>
  <si>
    <t>56;08;00.88927N</t>
  </si>
  <si>
    <t>7;30;26.92432E</t>
  </si>
  <si>
    <t>56;08;01.00365N</t>
  </si>
  <si>
    <t>7;30;24.92202E</t>
  </si>
  <si>
    <t>56;08;00.90782N</t>
  </si>
  <si>
    <t>7;30;26.40108E</t>
  </si>
  <si>
    <t>1750_OI104287_SE_BH_064_S54_20230711065540 - 0001.db</t>
  </si>
  <si>
    <t>230711065532.SBD</t>
  </si>
  <si>
    <t>OI104287_SEROV1_ET2200SSS_BH_064_S54.001.jsf</t>
  </si>
  <si>
    <t>004691_20230711_06.53_OI104287SEROV1SPRINTNAV500.bin</t>
  </si>
  <si>
    <t>56;08;07.98738N</t>
  </si>
  <si>
    <t>7;30;24.64223E</t>
  </si>
  <si>
    <t>56;08;07.83295N</t>
  </si>
  <si>
    <t>7;30;26.13253E</t>
  </si>
  <si>
    <t>56;08;08.04869N</t>
  </si>
  <si>
    <t>7;30;24.11379E</t>
  </si>
  <si>
    <t>56;08;08.04825N</t>
  </si>
  <si>
    <t>7;30;25.61412E</t>
  </si>
  <si>
    <t>1751_OI104287_SE_BH_064_S45_20230711070432 - 0001.db</t>
  </si>
  <si>
    <t>230711070417.SBD</t>
  </si>
  <si>
    <t>OI104287_SEROV1_ET2200SSS_BH_064_S45.001.jsf</t>
  </si>
  <si>
    <t>56;08;00.89915N</t>
  </si>
  <si>
    <t>7;30;24.39295E</t>
  </si>
  <si>
    <t>56;08;00.95082N</t>
  </si>
  <si>
    <t>7;30;25.88479E</t>
  </si>
  <si>
    <t>004692_20230711_07.08_OI104287SEROV1SPRINTNAV500.bin</t>
  </si>
  <si>
    <t>56;08;00.84825N</t>
  </si>
  <si>
    <t>7;30;23.86244E</t>
  </si>
  <si>
    <t>56;08;00.75710N</t>
  </si>
  <si>
    <t>7;30;25.36548E</t>
  </si>
  <si>
    <t>1752_OI104287_SE_BH_064_S36_20230711071355 - 0001.db</t>
  </si>
  <si>
    <t>230711071345.SBD</t>
  </si>
  <si>
    <t>OI104287_SEROV1_ET2200SSS_BH_064_S36.001.jsf</t>
  </si>
  <si>
    <t>56;08;08.00553N</t>
  </si>
  <si>
    <t>7;30;23.57317E</t>
  </si>
  <si>
    <t>56;08;07.90628N</t>
  </si>
  <si>
    <t>7;30;25.08969E</t>
  </si>
  <si>
    <t>56;08;07.83190N</t>
  </si>
  <si>
    <t>7;30;23.06317E</t>
  </si>
  <si>
    <t>56;08;08.07797N</t>
  </si>
  <si>
    <t>7;30;24.57188E</t>
  </si>
  <si>
    <t>1753_OI104287_SE_BH_064_S27_20230711072311 - 0001.db</t>
  </si>
  <si>
    <t>230711072242.SBD</t>
  </si>
  <si>
    <t>OI104287_SEROV1_ET2200SSS_BH_064_S27.001.jsf</t>
  </si>
  <si>
    <t>56;08;00.71219N</t>
  </si>
  <si>
    <t>7;30;23.37174E</t>
  </si>
  <si>
    <t>56;08;00.95686N</t>
  </si>
  <si>
    <t>7;30;24.84316E</t>
  </si>
  <si>
    <t>004693_20230711_07.23_OI104287SEROV1SPRINTNAV500.bin</t>
  </si>
  <si>
    <t>56;08;00.80720N</t>
  </si>
  <si>
    <t>7;30;22.82712E</t>
  </si>
  <si>
    <t>56;08;00.77867N</t>
  </si>
  <si>
    <t>7;30;24.32626E</t>
  </si>
  <si>
    <t>1754_OI104287_SE_BH_064_S18_20230711073302 - 0001.db</t>
  </si>
  <si>
    <t>230711073242.SBD</t>
  </si>
  <si>
    <t>OI104287_SEROV1_ET2200SSS_BH_064_S18.001.jsf</t>
  </si>
  <si>
    <t>56;08;07.85653N</t>
  </si>
  <si>
    <t>7;30;22.56022E</t>
  </si>
  <si>
    <t>56;08;07.79674N</t>
  </si>
  <si>
    <t>7;30;24.05288E</t>
  </si>
  <si>
    <t>56;08;07.87192N</t>
  </si>
  <si>
    <t>7;30;22.01882E</t>
  </si>
  <si>
    <t>56;08;07.98217N</t>
  </si>
  <si>
    <t>7;30;23.53146E</t>
  </si>
  <si>
    <t>1755_OI104287_SE_BH_064_S09_20230711074148 - 0001.db</t>
  </si>
  <si>
    <t>230711074142.SBD</t>
  </si>
  <si>
    <t>OI104287_SEROV1_ET2200SSS_BH_064_S09.001.jsf</t>
  </si>
  <si>
    <t>004694_20230711_07.38_OI104287SEROV1SPRINTNAV500.bin</t>
  </si>
  <si>
    <t>56;07;59.93145N</t>
  </si>
  <si>
    <t>7;30;22.33977E</t>
  </si>
  <si>
    <t>56;08;00.05071N</t>
  </si>
  <si>
    <t>7;30;23.84739E</t>
  </si>
  <si>
    <t>56;08;01.02148N</t>
  </si>
  <si>
    <t>7;30;21.73782E</t>
  </si>
  <si>
    <t>56;08;00.92276N</t>
  </si>
  <si>
    <t>7;30;23.26441E</t>
  </si>
  <si>
    <t>1756_OI104287_SE_BH_064_C00_20230711075047 - 0001.db</t>
  </si>
  <si>
    <t>230711075046.SBD</t>
  </si>
  <si>
    <t>OI104287_SEROV1_ET2200SSS_BH_064_C00.001.jsf</t>
  </si>
  <si>
    <t>56;08;07.97233N</t>
  </si>
  <si>
    <t>7;30;21.49265E</t>
  </si>
  <si>
    <t>56;08;07.75616N</t>
  </si>
  <si>
    <t>7;30;23.00340E</t>
  </si>
  <si>
    <t>004695_20230711_07.53_OI104287SEROV1SPRINTNAV500.bin</t>
  </si>
  <si>
    <t>56;08;07.95146N</t>
  </si>
  <si>
    <t>7;30;20.99508E</t>
  </si>
  <si>
    <t>56;08;07.95893N</t>
  </si>
  <si>
    <t>7;30;22.49042E</t>
  </si>
  <si>
    <t>1757_OI104287_SE_BH_064_P09_20230711075939 - 0001.db</t>
  </si>
  <si>
    <t>230711075922.SBD</t>
  </si>
  <si>
    <t>OI104287_SEROV1_ET2200SSS_BH_064_P09.001.jsf</t>
  </si>
  <si>
    <t>56;08;00.78134N</t>
  </si>
  <si>
    <t>7;30;21.30738E</t>
  </si>
  <si>
    <t>56;08;00.85336N</t>
  </si>
  <si>
    <t>7;30;22.76200E</t>
  </si>
  <si>
    <t>56;08;00.83865N</t>
  </si>
  <si>
    <t>7;30;20.69160E</t>
  </si>
  <si>
    <t>56;08;00.65088N</t>
  </si>
  <si>
    <t>7;30;22.24480E</t>
  </si>
  <si>
    <t>1758_OI104287_SE_BH_064_P18_20230711080816 - 0001.db</t>
  </si>
  <si>
    <t>230711080759.SBD</t>
  </si>
  <si>
    <t>OI104287_SEROV1_ET2200SSS_BH_064_P18.001.jsf</t>
  </si>
  <si>
    <t>56;08;07.94931N</t>
  </si>
  <si>
    <t>7;30;20.45415E</t>
  </si>
  <si>
    <t>56;08;07.73986N</t>
  </si>
  <si>
    <t>7;30;21.97172E</t>
  </si>
  <si>
    <t>004696_20230711_08.08_OI104287SEROV1SPRINTNAV500.bin</t>
  </si>
  <si>
    <t>56;08;07.66120N</t>
  </si>
  <si>
    <t>7;30;19.95236E</t>
  </si>
  <si>
    <t>56;08;07.92031N</t>
  </si>
  <si>
    <t>7;30;21.45120E</t>
  </si>
  <si>
    <t>1759_OI104287_SE_BH_064_P27_20230711081738 - 0001.db</t>
  </si>
  <si>
    <t>230711081731.SBD</t>
  </si>
  <si>
    <t>OI104287_SEROV1_ET2200SSS_BH_064_P27.001.jsf</t>
  </si>
  <si>
    <t>56;08;00.34601N</t>
  </si>
  <si>
    <t>7;30;20.25694E</t>
  </si>
  <si>
    <t>56;08;00.57092N</t>
  </si>
  <si>
    <t>7;30;21.73153E</t>
  </si>
  <si>
    <t>56;08;00.72641N</t>
  </si>
  <si>
    <t>7;30;19.62816E</t>
  </si>
  <si>
    <t>56;08;00.57862N</t>
  </si>
  <si>
    <t>7;30;21.19924E</t>
  </si>
  <si>
    <t>1760_OI104287_SE_BH_064_P36_20230711082725 - 0001.db</t>
  </si>
  <si>
    <t>230711082713.SBD</t>
  </si>
  <si>
    <t>OI104287_SEROV1_ET2200SSS_BH_064_P36.001.jsf</t>
  </si>
  <si>
    <t>004697_20230711_08.23_OI104287SEROV1SPRINTNAV500.bin</t>
  </si>
  <si>
    <t>56;08;07.86653N</t>
  </si>
  <si>
    <t>7;30;19.38189E</t>
  </si>
  <si>
    <t>56;08;07.80232N</t>
  </si>
  <si>
    <t>7;30;20.91711E</t>
  </si>
  <si>
    <t>56;08;07.79204N</t>
  </si>
  <si>
    <t>7;30;18.90354E</t>
  </si>
  <si>
    <t>56;08;07.99665N</t>
  </si>
  <si>
    <t>7;30;20.39900E</t>
  </si>
  <si>
    <t>1761_OI104287_SE_BH_064_P45_20230711083645 - 0001.db</t>
  </si>
  <si>
    <t>230711083616.SBD</t>
  </si>
  <si>
    <t>OI104287_SEROV1_ET2200SSS_BH_064_P45.001.jsf</t>
  </si>
  <si>
    <t>56;08;00.29873N</t>
  </si>
  <si>
    <t>7;30;19.23676E</t>
  </si>
  <si>
    <t>56;08;00.44705N</t>
  </si>
  <si>
    <t>7;30;20.68627E</t>
  </si>
  <si>
    <t>004698_20230711_08.38_OI104287SEROV1SPRINTNAV500.bin</t>
  </si>
  <si>
    <t>56;08;00.73285N</t>
  </si>
  <si>
    <t>7;30;18.63973E</t>
  </si>
  <si>
    <t>56;08;00.48553N</t>
  </si>
  <si>
    <t>7;30;20.17088E</t>
  </si>
  <si>
    <t>1762_OI104287_SE_BH_064_P54_20230711084552 - 0001.db</t>
  </si>
  <si>
    <t>230711084524.SBD</t>
  </si>
  <si>
    <t>OI104287_SEROV1_ET2200SSS_BH_064_P54.001.jsf</t>
  </si>
  <si>
    <t>56;08;07.75451N</t>
  </si>
  <si>
    <t>7;30;18.36190E</t>
  </si>
  <si>
    <t>56;08;07.80383N</t>
  </si>
  <si>
    <t>7;30;19.88543E</t>
  </si>
  <si>
    <t>56;08;07.77995N</t>
  </si>
  <si>
    <t>7;30;17.85949E</t>
  </si>
  <si>
    <t>56;08;07.97643N</t>
  </si>
  <si>
    <t>7;30;19.35978E</t>
  </si>
  <si>
    <t>1763_OI104287_SE_BH_064_P63_20230711085436 - 0001.db</t>
  </si>
  <si>
    <t>230711085406.SBD</t>
  </si>
  <si>
    <t>OI104287_SEROV1_ET2200SSS_BH_064_P63.001.jsf</t>
  </si>
  <si>
    <t>004699_20230711_08.53_OI104287SEROV1SPRINTNAV500.bin</t>
  </si>
  <si>
    <t>56;08;00.47450N</t>
  </si>
  <si>
    <t>7;30;18.17488E</t>
  </si>
  <si>
    <t>56;08;00.66160N</t>
  </si>
  <si>
    <t>7;30;19.64222E</t>
  </si>
  <si>
    <t>56;08;00.60624N</t>
  </si>
  <si>
    <t>7;30;17.58145E</t>
  </si>
  <si>
    <t>56;08;00.56021N</t>
  </si>
  <si>
    <t>7;30;19.12019E</t>
  </si>
  <si>
    <t>1764_OI104287_SE_BH_064_P72_20230711090333 - 0001.db</t>
  </si>
  <si>
    <t>230711090323.SBD</t>
  </si>
  <si>
    <t>OI104287_SEROV1_ET2200SSS_BH_064_P72.001.jsf</t>
  </si>
  <si>
    <t>56;08;07.82975N</t>
  </si>
  <si>
    <t>7;30;17.32239E</t>
  </si>
  <si>
    <t>56;08;07.87912N</t>
  </si>
  <si>
    <t>7;30;18.83806E</t>
  </si>
  <si>
    <t>WROV to latch, transit to CPT_101</t>
  </si>
  <si>
    <t>56;08;08.78159N</t>
  </si>
  <si>
    <t>7;30;17.29116E</t>
  </si>
  <si>
    <t>56;08;08.70440N</t>
  </si>
  <si>
    <t>7;30;18.00010E</t>
  </si>
  <si>
    <t>56;07;02.08440N</t>
  </si>
  <si>
    <t>7;30;22.73544E</t>
  </si>
  <si>
    <t>56;07;02.11303N</t>
  </si>
  <si>
    <t>7;30;23.34437E</t>
  </si>
  <si>
    <t>56;07;01.89141N</t>
  </si>
  <si>
    <t>7;30;22.90352E</t>
  </si>
  <si>
    <t>56;07;01.93862N</t>
  </si>
  <si>
    <t>7;30;23.55167E</t>
  </si>
  <si>
    <t>OI104287_SE_SVX2_SVP_20230711_0934_560703N_0073038E_132</t>
  </si>
  <si>
    <t>56;07;01.96199N</t>
  </si>
  <si>
    <t>7;30;23.02276E</t>
  </si>
  <si>
    <t>56;07;01.93289N</t>
  </si>
  <si>
    <t>7;30;24.24237E</t>
  </si>
  <si>
    <t>SVP_132</t>
  </si>
  <si>
    <t>56;07;00.34412N</t>
  </si>
  <si>
    <t>7;30;23.20286E</t>
  </si>
  <si>
    <t>56;07;00.51452N</t>
  </si>
  <si>
    <t>7;30;24.72276E</t>
  </si>
  <si>
    <t>1765_OI104287_SE_CPT_101_S50_20230711094031 - 0001.db</t>
  </si>
  <si>
    <t>230711094019.SBD</t>
  </si>
  <si>
    <t>OI104287_SEROV1_ET2200SSS_CPT_101_S50.001.jsf</t>
  </si>
  <si>
    <t>004702_20230711_09.38_OI104287SEROV1SPRINTNAV500.bin</t>
  </si>
  <si>
    <t>56;06;54.60256N</t>
  </si>
  <si>
    <t>7;30;23.34412E</t>
  </si>
  <si>
    <t>56;06;54.85266N</t>
  </si>
  <si>
    <t>7;30;24.94454E</t>
  </si>
  <si>
    <t>56;06;54.73293N</t>
  </si>
  <si>
    <t>7;30;22.81030E</t>
  </si>
  <si>
    <t>56;06;54.78431N</t>
  </si>
  <si>
    <t>7;30;24.42222E</t>
  </si>
  <si>
    <t>1766_OI104287_SE_CPT_101_S41_20230711094922 - 0001.db</t>
  </si>
  <si>
    <t>230711094905.SBD</t>
  </si>
  <si>
    <t>OI104287_SEROV1_ET2200SSS_CPT_101_S41.001.jsf</t>
  </si>
  <si>
    <t>56;07;00.42978N</t>
  </si>
  <si>
    <t>7;30;22.70805E</t>
  </si>
  <si>
    <t>56;07;00.42037N</t>
  </si>
  <si>
    <t>7;30;24.19983E</t>
  </si>
  <si>
    <t>56;07;00.54622N</t>
  </si>
  <si>
    <t>7;30;22.21233E</t>
  </si>
  <si>
    <t>56;07;00.60021N</t>
  </si>
  <si>
    <t>7;30;23.68052E</t>
  </si>
  <si>
    <t>1767_OI104287_SE_CPT_101_S32_20230711095912 - 0001.db</t>
  </si>
  <si>
    <t>230711095856.SBD</t>
  </si>
  <si>
    <t>OI104287_SEROV1_ET2200SSS_CPT_101_S32.001.jsf</t>
  </si>
  <si>
    <t>004703_20230711_09.53_OI104287SEROV1SPRINTNAV500.bin</t>
  </si>
  <si>
    <t>56;06;54.71894N</t>
  </si>
  <si>
    <t>7;30;22.28030E</t>
  </si>
  <si>
    <t>56;06;54.94967N</t>
  </si>
  <si>
    <t>7;30;23.89687E</t>
  </si>
  <si>
    <t>56;06;54.68704N</t>
  </si>
  <si>
    <t>7;30;21.78333E</t>
  </si>
  <si>
    <t>56;06;54.70163N</t>
  </si>
  <si>
    <t>7;30;23.37937E</t>
  </si>
  <si>
    <t>1768_OI104287_SE_CPT_101_S23_20230711100741 - 0001.db</t>
  </si>
  <si>
    <t>230711100721.SBD</t>
  </si>
  <si>
    <t>OI104287_SEROV1_ET2200SSS_CPT_101_S23.001.jsf</t>
  </si>
  <si>
    <t>56;07;00.39103N</t>
  </si>
  <si>
    <t>7;30;21.73511E</t>
  </si>
  <si>
    <t>56;07;00.41690N</t>
  </si>
  <si>
    <t>7;30;23.16242E</t>
  </si>
  <si>
    <t>004704_20230711_10.08_OI104287SEROV1SPRINTNAV500.bin</t>
  </si>
  <si>
    <t>56;07;00.81728N</t>
  </si>
  <si>
    <t>7;30;21.18370E</t>
  </si>
  <si>
    <t>56;07;00.68863N</t>
  </si>
  <si>
    <t>7;30;22.64039E</t>
  </si>
  <si>
    <t>1769_OI104287_SE_CPT_101_S14_20230711101504 - 0001.db</t>
  </si>
  <si>
    <t>230711101431.SBD</t>
  </si>
  <si>
    <t>OI104287_SEROV1_ET2200SSS_CPT_101_S14.001.jsf</t>
  </si>
  <si>
    <t>56;06;54.75602N</t>
  </si>
  <si>
    <t>7;30;21.25754E</t>
  </si>
  <si>
    <t>56;06;54.93202N</t>
  </si>
  <si>
    <t>7;30;22.86157E</t>
  </si>
  <si>
    <t>56;06;54.80505N</t>
  </si>
  <si>
    <t>7;30;20.80430E</t>
  </si>
  <si>
    <t>56;06;54.75112N</t>
  </si>
  <si>
    <t>7;30;22.33955E</t>
  </si>
  <si>
    <t>1770_OI104287_SE_CPT_101_S05_20230711102514 - 0001.db</t>
  </si>
  <si>
    <t>230711102451.SBD</t>
  </si>
  <si>
    <t>OI104287_SEROV1_ET2200SSS_CPT_101_S05.001.jsf</t>
  </si>
  <si>
    <t>004705_20230711_10.23_OI104287SEROV1SPRINTNAV500.bin</t>
  </si>
  <si>
    <t>56;07;00.47920N</t>
  </si>
  <si>
    <t>7;30;20.60464E</t>
  </si>
  <si>
    <t>56;07;00.43108N</t>
  </si>
  <si>
    <t>7;30;22.12018E</t>
  </si>
  <si>
    <t>56;07;00.59867N</t>
  </si>
  <si>
    <t>7;30;20.07346E</t>
  </si>
  <si>
    <t>56;07;00.70266N</t>
  </si>
  <si>
    <t>7;30;21.59423E</t>
  </si>
  <si>
    <t>1771_OI104287_SE_CPT_101_P05_20230711103241 - 0001.db</t>
  </si>
  <si>
    <t>230711103200.SBD</t>
  </si>
  <si>
    <t>OI104287_SEROV1_ET2200SSS_CPT_101_P05.001.jsf</t>
  </si>
  <si>
    <t>56;06;54.74395N</t>
  </si>
  <si>
    <t>7;30;20.29104E</t>
  </si>
  <si>
    <t>56;06;54.94183N</t>
  </si>
  <si>
    <t>7;30;21.81752E</t>
  </si>
  <si>
    <t>56;06;54.78010N</t>
  </si>
  <si>
    <t>7;30;19.74725E</t>
  </si>
  <si>
    <t>56;06;54.70872N</t>
  </si>
  <si>
    <t>7;30;21.29821E</t>
  </si>
  <si>
    <t>1772_OI104287_SE_CPT_101_P14_20230711104053 - 0001.db</t>
  </si>
  <si>
    <t>230711104035.SBD</t>
  </si>
  <si>
    <t>OI104287_SEROV1_ET2200SSS_CPT_101_P14.001.jsf</t>
  </si>
  <si>
    <t>004706_20230711_10.38_OI104287SEROV1SPRINTNAV500.bin</t>
  </si>
  <si>
    <t>56;07;00.57421N</t>
  </si>
  <si>
    <t>7;30;19.54754E</t>
  </si>
  <si>
    <t>56;07;00.50486N</t>
  </si>
  <si>
    <t>7;30;21.07553E</t>
  </si>
  <si>
    <t>56;07;00.39403N</t>
  </si>
  <si>
    <t>7;30;19.05599E</t>
  </si>
  <si>
    <t>56;07;00.54877N</t>
  </si>
  <si>
    <t>7;30;20.55984E</t>
  </si>
  <si>
    <t>1773_OI104287_SE_CPT_101_P23_20230711104857 - 0001.db</t>
  </si>
  <si>
    <t>230711104812.SBD</t>
  </si>
  <si>
    <t>OI104287_SEROV1_ET2200SSS_CPT_101_P23.001.jsf</t>
  </si>
  <si>
    <t>56;06;54.75927N</t>
  </si>
  <si>
    <t>7;30;19.31730E</t>
  </si>
  <si>
    <t>56;06;54.92628N</t>
  </si>
  <si>
    <t>7;30;20.77740E</t>
  </si>
  <si>
    <t>56;06;54.88684N</t>
  </si>
  <si>
    <t>7;30;18.74139E</t>
  </si>
  <si>
    <t>56;06;54.69500N</t>
  </si>
  <si>
    <t>7;30;20.24330E</t>
  </si>
  <si>
    <t>1774_OI104287_SE_CPT_101_P32_20230711105729 - 0001.db</t>
  </si>
  <si>
    <t>230711105647.SBD</t>
  </si>
  <si>
    <t>OI104287_SEROV1_ET2200SSS_CPT_101_P32.001.jsf</t>
  </si>
  <si>
    <t>004707_20230711_10.53_OI104287SEROV1SPRINTNAV500.bin</t>
  </si>
  <si>
    <t>56;07;00.44070N</t>
  </si>
  <si>
    <t>7;30;18.52813E</t>
  </si>
  <si>
    <t>56;07;00.28021N</t>
  </si>
  <si>
    <t>7;30;20.03479E</t>
  </si>
  <si>
    <t>56;06;59.98577N</t>
  </si>
  <si>
    <t>7;30;18.05851E</t>
  </si>
  <si>
    <t>56;06;59.96564N</t>
  </si>
  <si>
    <t>7;30;19.53329E</t>
  </si>
  <si>
    <t>1775_OI104287_SE_CPT_101_P41_20230711110520 - 0001.db</t>
  </si>
  <si>
    <t>230711110443.SBD</t>
  </si>
  <si>
    <t>OI104287_SEROV1_ET2200SSS_CPT_101_P41.001.jsf</t>
  </si>
  <si>
    <t>56;06;54.74567N</t>
  </si>
  <si>
    <t>7;30;18.23293E</t>
  </si>
  <si>
    <t>56;06;54.91527N</t>
  </si>
  <si>
    <t>7;30;19.73033E</t>
  </si>
  <si>
    <t>004708_20230711_11.08_OI104287SEROV1SPRINTNAV500.bin</t>
  </si>
  <si>
    <t>56;06;54.69989N</t>
  </si>
  <si>
    <t>7;30;17.65789E</t>
  </si>
  <si>
    <t>56;06;54.70103N</t>
  </si>
  <si>
    <t>7;30;19.21283E</t>
  </si>
  <si>
    <t>1776_OI104287_SE_CPT_101_P50_20230711111216 - 0001.db</t>
  </si>
  <si>
    <t>230711111214.SBD</t>
  </si>
  <si>
    <t>OI104287_SEROV1_ET2200SSS_CPT_101_P50.001.jsf</t>
  </si>
  <si>
    <t>56;07;00.21889N</t>
  </si>
  <si>
    <t>7;30;17.42581E</t>
  </si>
  <si>
    <t>56;07;00.22454N</t>
  </si>
  <si>
    <t>7;30;19.00100E</t>
  </si>
  <si>
    <t>Late log on, grad first few meters missing</t>
  </si>
  <si>
    <t>56;07;00.81073N</t>
  </si>
  <si>
    <t>7;30;18.00464E</t>
  </si>
  <si>
    <t>56;07;00.49687N</t>
  </si>
  <si>
    <t>7;30;19.52967E</t>
  </si>
  <si>
    <t>1777_OI104287_SE_CPT_101_P41_20230711111957 - 0001.db</t>
  </si>
  <si>
    <t>56;07;00.09342N</t>
  </si>
  <si>
    <t>7;30;18.03048E</t>
  </si>
  <si>
    <t>56;06;59.83076N</t>
  </si>
  <si>
    <t>7;30;19.54174E</t>
  </si>
  <si>
    <t>WROV to latch, transit to CPT_085</t>
  </si>
  <si>
    <t>56;06;59.68484N</t>
  </si>
  <si>
    <t>7;30;18.09823E</t>
  </si>
  <si>
    <t>56;06;59.57170N</t>
  </si>
  <si>
    <t>7;30;18.74663E</t>
  </si>
  <si>
    <t>56;07;12.06870N</t>
  </si>
  <si>
    <t>7;28;31.41075E</t>
  </si>
  <si>
    <t>56;07;12.04116N</t>
  </si>
  <si>
    <t>7;28;32.01999E</t>
  </si>
  <si>
    <t>56;07;13.20397N</t>
  </si>
  <si>
    <t>7;28;31.35839E</t>
  </si>
  <si>
    <t>56;07;13.17966N</t>
  </si>
  <si>
    <t>7;28;32.92493E</t>
  </si>
  <si>
    <t>1778_OI104287_SE_CPT_085_S50_20230711115154 - 0001.db</t>
  </si>
  <si>
    <t>230711115122.SBD</t>
  </si>
  <si>
    <t>OI104287_SEROV1_ET2200SSS_CPT_085_S50.001.jsf</t>
  </si>
  <si>
    <t>004710_20230711_11.38_OI104287SEROV1SPRINTNAV500.bin</t>
  </si>
  <si>
    <t>56;07;18.57678N</t>
  </si>
  <si>
    <t>7;28;31.29041E</t>
  </si>
  <si>
    <t>56;07;18.68144N</t>
  </si>
  <si>
    <t>7;28;32.70918E</t>
  </si>
  <si>
    <t>004711_20230711_11.53_OI104287SEROV1SPRINTNAV500.bin</t>
  </si>
  <si>
    <t>56;07;19.08896N</t>
  </si>
  <si>
    <t>7;28;30.67971E</t>
  </si>
  <si>
    <t>56;07;18.95120N</t>
  </si>
  <si>
    <t>7;28;32.18595E</t>
  </si>
  <si>
    <t>1779_OI104287_SE_CPT_085_S41_20230711115835 - 0001.db</t>
  </si>
  <si>
    <t>230711115808.SBD</t>
  </si>
  <si>
    <t>OI104287_SEROV1_ET2200SSS_CPT_085_S41.001.jsf</t>
  </si>
  <si>
    <t>56;07;13.26737N</t>
  </si>
  <si>
    <t>7;28;30.87815E</t>
  </si>
  <si>
    <t>56;07;13.33491N</t>
  </si>
  <si>
    <t>7;28;32.40049E</t>
  </si>
  <si>
    <t>56;07;13.23360N</t>
  </si>
  <si>
    <t>7;28;30.39390E</t>
  </si>
  <si>
    <t>56;07;13.15959N</t>
  </si>
  <si>
    <t>7;28;31.88179E</t>
  </si>
  <si>
    <t>1780_OI104287_SE_CPT_085_S32_20230711120603 - 0001.db</t>
  </si>
  <si>
    <t>230711120550.SBD</t>
  </si>
  <si>
    <t>OI104287_SEROV1_ET2200SSS_CPT_085_S32.001.jsf</t>
  </si>
  <si>
    <t>56;07;18.81256N</t>
  </si>
  <si>
    <t>7;28;30.17076E</t>
  </si>
  <si>
    <t>56;07;18.77362N</t>
  </si>
  <si>
    <t>7;28;31.65880E</t>
  </si>
  <si>
    <t>004712_20230711_12.08_OI104287SEROV1SPRINTNAV500.bin</t>
  </si>
  <si>
    <t>56;07;18.80996N</t>
  </si>
  <si>
    <t>7;28;29.69695E</t>
  </si>
  <si>
    <t>56;07;18.83608N</t>
  </si>
  <si>
    <t>7;28;31.13104E</t>
  </si>
  <si>
    <t>1781_OI104287_SE_CPT_085_S23_20230711121417 - 0001.db</t>
  </si>
  <si>
    <t>230711121415.SBD</t>
  </si>
  <si>
    <t>OI104287_SEROV1_ET2200SSS_CPT_085_S23.001.jsf</t>
  </si>
  <si>
    <t>56;07;13.21366N</t>
  </si>
  <si>
    <t>7;28;29.84822E</t>
  </si>
  <si>
    <t>56;07;13.32419N</t>
  </si>
  <si>
    <t>7;28;31.35494E</t>
  </si>
  <si>
    <t>56;07;13.26158N</t>
  </si>
  <si>
    <t>7;28;29.35546E</t>
  </si>
  <si>
    <t>56;07;13.09396N</t>
  </si>
  <si>
    <t>7;28;30.82990E</t>
  </si>
  <si>
    <t>1782_OI104287_SE_CPT_085_S14_20230711122128 - 0001.db</t>
  </si>
  <si>
    <t>230711122054.SBD</t>
  </si>
  <si>
    <t>OI104287_SEROV1_ET2200SSS_CPT_085_S14.001.jsf</t>
  </si>
  <si>
    <t>56;07;18.69943N</t>
  </si>
  <si>
    <t>7;28;29.15910E</t>
  </si>
  <si>
    <t>56;07;18.58865N</t>
  </si>
  <si>
    <t>7;28;30.62501E</t>
  </si>
  <si>
    <t>004713_20230711_12.23_OI104287SEROV1SPRINTNAV500.bin</t>
  </si>
  <si>
    <t>56;07;18.85597N</t>
  </si>
  <si>
    <t>7;28;28.62443E</t>
  </si>
  <si>
    <t>56;07;18.89915N</t>
  </si>
  <si>
    <t>7;28;30.09272E</t>
  </si>
  <si>
    <t>1783_OI104287_SE_CPT_085_S05_20230711122820 - 0001.db</t>
  </si>
  <si>
    <t>230711122754.SBD</t>
  </si>
  <si>
    <t>56;07;13.20442N</t>
  </si>
  <si>
    <t>7;28;28.84504E</t>
  </si>
  <si>
    <t>56;07;13.33325N</t>
  </si>
  <si>
    <t>7;28;30.30908E</t>
  </si>
  <si>
    <t>56;07;13.16729N</t>
  </si>
  <si>
    <t>7;28;28.26107E</t>
  </si>
  <si>
    <t>56;07;13.08340N</t>
  </si>
  <si>
    <t>7;28;29.79218E</t>
  </si>
  <si>
    <t>1784_OI104287_SE_CPT_085_P05_20230711123541 - 0001.db</t>
  </si>
  <si>
    <t>230711123527.SBD</t>
  </si>
  <si>
    <t>OI104287_SEROV1_ET2200SSS_CPT_085_S05.001.jsf</t>
  </si>
  <si>
    <t>56;07;18.76932N</t>
  </si>
  <si>
    <t>7;28;28.01416E</t>
  </si>
  <si>
    <t>56;07;18.68974N</t>
  </si>
  <si>
    <t>7;28;29.58035E</t>
  </si>
  <si>
    <t>004714_20230711_12.38_OI104287SEROV1SPRINTNAV500.bin</t>
  </si>
  <si>
    <t>56;07;18.93685N</t>
  </si>
  <si>
    <t>7;28;27.56293E</t>
  </si>
  <si>
    <t>56;07;18.97730N</t>
  </si>
  <si>
    <t>7;28;29.05380E</t>
  </si>
  <si>
    <t>1785_OI104287_SE_CPT_085_P14_20230711124252 - 0001.db</t>
  </si>
  <si>
    <t>230711124239.SBD</t>
  </si>
  <si>
    <t>OI104287_SEROV1_ET2200SSS_CPT_085_P05.001.jsf</t>
  </si>
  <si>
    <t>56;07;13.17976N</t>
  </si>
  <si>
    <t>7;28;27.70949E</t>
  </si>
  <si>
    <t>56;07;13.27063N</t>
  </si>
  <si>
    <t>7;28;29.27257E</t>
  </si>
  <si>
    <t>56;07;13.08673N</t>
  </si>
  <si>
    <t>7;28;27.20250E</t>
  </si>
  <si>
    <t>56;07;12.99152N</t>
  </si>
  <si>
    <t>7;28;28.75628E</t>
  </si>
  <si>
    <t>1786_OI104287_SE_CPT_085_P23_20230711125012 - 0001.db</t>
  </si>
  <si>
    <t>230711125002.SBD</t>
  </si>
  <si>
    <t>OI104287_SEROV1_ET2200SSS_CPT_085_P14.001.jsf</t>
  </si>
  <si>
    <t>56;07;18.74777N</t>
  </si>
  <si>
    <t>7;28;27.01994E</t>
  </si>
  <si>
    <t>56;07;18.63904N</t>
  </si>
  <si>
    <t>7;28;28.53962E</t>
  </si>
  <si>
    <t>004715_20230711_12.53_OI104287SEROV1SPRINTNAV500.bin</t>
  </si>
  <si>
    <t>56;07;18.78185N</t>
  </si>
  <si>
    <t>7;28;26.55999E</t>
  </si>
  <si>
    <t>56;07;18.86867N</t>
  </si>
  <si>
    <t>7;28;28.00553E</t>
  </si>
  <si>
    <t>1787_OI104287_SE_CPT_085_P32_20230711125756 - 0001.db</t>
  </si>
  <si>
    <t>230711125753.SBD</t>
  </si>
  <si>
    <t>OI104287_SEROV1_ET2200SSS_CPT_085_P32.001.jsf</t>
  </si>
  <si>
    <t>56;07;12.73547N</t>
  </si>
  <si>
    <t>7;28;26.74575E</t>
  </si>
  <si>
    <t>56;07;12.84321N</t>
  </si>
  <si>
    <t>7;28;28.24391E</t>
  </si>
  <si>
    <t>OI104287_SEROV1_ET2200SSS_CPT_085_P23.001.jsf</t>
  </si>
  <si>
    <t>56;07;12.99778N</t>
  </si>
  <si>
    <t>7;28;26.17577E</t>
  </si>
  <si>
    <t>56;07;12.87187N</t>
  </si>
  <si>
    <t>7;28;27.71283E</t>
  </si>
  <si>
    <t>1788_OI104287_SE_CPT_085_P41_20230711130537 - 0001.db</t>
  </si>
  <si>
    <t>230711130522.SBD</t>
  </si>
  <si>
    <t>OI104287_SEROV1_ET2200SSS_CPT_085_P41.001.jsf</t>
  </si>
  <si>
    <t>56;07;19.19352N</t>
  </si>
  <si>
    <t>7;28;25.93297E</t>
  </si>
  <si>
    <t>56;07;19.10072N</t>
  </si>
  <si>
    <t>7;28;27.47264E</t>
  </si>
  <si>
    <t>004716_20230711_13.08_OI104287SEROV1SPRINTNAV500.bin</t>
  </si>
  <si>
    <t>56;07;18.93554N</t>
  </si>
  <si>
    <t>7;28;25.49636E</t>
  </si>
  <si>
    <t>56;07;18.96719N</t>
  </si>
  <si>
    <t>7;28;26.96510E</t>
  </si>
  <si>
    <t>1789_OI104287_SE_CPT_085_P50_20230711131329 - 0001.db</t>
  </si>
  <si>
    <t>230711131254.SBD</t>
  </si>
  <si>
    <t>OI104287_SEROV1_ET2200SSS_CPT_085_P50.001.jsf</t>
  </si>
  <si>
    <t>56;07;13.40188N</t>
  </si>
  <si>
    <t>7;28;25.67290E</t>
  </si>
  <si>
    <t>56;07;13.45591N</t>
  </si>
  <si>
    <t>7;28;27.18447E</t>
  </si>
  <si>
    <t>56;07;12.70451N</t>
  </si>
  <si>
    <t>7;28;25.64191E</t>
  </si>
  <si>
    <t>56;07;12.58642N</t>
  </si>
  <si>
    <t>7;28;26.23909E</t>
  </si>
  <si>
    <t>WROV in latch, Transit to CPT_246</t>
  </si>
  <si>
    <t>56;07;03.21718N</t>
  </si>
  <si>
    <t>7;26;24.51299E</t>
  </si>
  <si>
    <t>56;07;03.16387N</t>
  </si>
  <si>
    <t>7;26;25.15405E</t>
  </si>
  <si>
    <t>OI104287_SE_SVX2_SVP_20230711_1345_560705N_0072640E_134</t>
  </si>
  <si>
    <t>56;07;03.18824N</t>
  </si>
  <si>
    <t>7;26;24.49076E</t>
  </si>
  <si>
    <t>56;07;02.88143N</t>
  </si>
  <si>
    <t>7;26;25.83027E</t>
  </si>
  <si>
    <t>SVP_134</t>
  </si>
  <si>
    <t>56;07;01.83810N</t>
  </si>
  <si>
    <t>7;26;24.62528E</t>
  </si>
  <si>
    <t>56;07;01.94586N</t>
  </si>
  <si>
    <t>7;26;26.03908E</t>
  </si>
  <si>
    <t>1790_OI104287_SE_CPT_246_S50_20230711135251 - 0001.db</t>
  </si>
  <si>
    <t>230711135235.SBD</t>
  </si>
  <si>
    <t>OI104287_SEROV1_ET2200SSS_CPT_246_S50.001.jsf</t>
  </si>
  <si>
    <t>004718_20230711_13.38_OI104287SEROV1SPRINTNAV500.bin</t>
  </si>
  <si>
    <t>56;06;56.24765N</t>
  </si>
  <si>
    <t>7;26;24.72898E</t>
  </si>
  <si>
    <t>56;06;56.38313N</t>
  </si>
  <si>
    <t>7;26;26.26147E</t>
  </si>
  <si>
    <t>004719_20230711_13.53_OI104287SEROV1SPRINTNAV500.bin</t>
  </si>
  <si>
    <t>56;06;56.33350N</t>
  </si>
  <si>
    <t>7;26;24.20910E</t>
  </si>
  <si>
    <t>56;06;56.14128N</t>
  </si>
  <si>
    <t>7;26;25.74337E</t>
  </si>
  <si>
    <t>1791_OI104287_SE_CPT_246_S41_20230711140041 - 0001.db</t>
  </si>
  <si>
    <t>230711140007.SBD</t>
  </si>
  <si>
    <t>OI104287_SEROV1_ET2200SSS_CPT_246_S41.001.jsf</t>
  </si>
  <si>
    <t>56;07;01.78646N</t>
  </si>
  <si>
    <t>7;26;23.98146E</t>
  </si>
  <si>
    <t>56;07;01.75108N</t>
  </si>
  <si>
    <t>7;26;25.52581E</t>
  </si>
  <si>
    <t>56;07;02.20216N</t>
  </si>
  <si>
    <t>7;26;23.60468E</t>
  </si>
  <si>
    <t>56;07;01.92414N</t>
  </si>
  <si>
    <t>7;26;24.99322E</t>
  </si>
  <si>
    <t>1792_OI104287_SE_CPT_246_S32_20230711140745 - 0001.db</t>
  </si>
  <si>
    <t>230711140724.SBD</t>
  </si>
  <si>
    <t>OI104287_SEROV1_ET2200SSS_CPT_246_S32.001.jsf</t>
  </si>
  <si>
    <t>56;06;56.32513N</t>
  </si>
  <si>
    <t>7;26;23.77163E</t>
  </si>
  <si>
    <t>56;06;56.38373N</t>
  </si>
  <si>
    <t>7;26;25.21832E</t>
  </si>
  <si>
    <t>004720_20230711_14.08_OI104287SEROV1SPRINTNAV500.bin</t>
  </si>
  <si>
    <t>56;06;56.20619N</t>
  </si>
  <si>
    <t>7;26;23.22031E</t>
  </si>
  <si>
    <t>56;06;56.15440N</t>
  </si>
  <si>
    <t>7;26;24.70837E</t>
  </si>
  <si>
    <t>1793_OI104287_SE_CPT_246_S23_20230711141539 - 0001.db</t>
  </si>
  <si>
    <t>230711141519.SBD</t>
  </si>
  <si>
    <t>OI104287_SEROV1_ET2200SSS_CPT_246_S23.001.jsf</t>
  </si>
  <si>
    <t>56;07;01.54620N</t>
  </si>
  <si>
    <t>7;26;22.97022E</t>
  </si>
  <si>
    <t>56;07;01.68259N</t>
  </si>
  <si>
    <t>7;26;24.48900E</t>
  </si>
  <si>
    <t>56;07;01.99168N</t>
  </si>
  <si>
    <t>7;26;22.44652E</t>
  </si>
  <si>
    <t>56;07;01.91750N</t>
  </si>
  <si>
    <t>7;26;23.96365E</t>
  </si>
  <si>
    <t>1794_OI104287_SE_CPT_246_S14_20230711142248 - 0001.db</t>
  </si>
  <si>
    <t>230711142219.SBD</t>
  </si>
  <si>
    <t>OI104287_SEROV1_ET2200SSS_CPT_246_S14.001.jsf</t>
  </si>
  <si>
    <t>56;06;56.44291N</t>
  </si>
  <si>
    <t>7;26;22.69929E</t>
  </si>
  <si>
    <t>56;06;56.38102N</t>
  </si>
  <si>
    <t>7;26;24.18303E</t>
  </si>
  <si>
    <t>004721_20230711_14.23_OI104287SEROV1SPRINTNAV500.bin</t>
  </si>
  <si>
    <t>56;06;56.36178N</t>
  </si>
  <si>
    <t>7;26;22.16510E</t>
  </si>
  <si>
    <t>56;06;56.11985N</t>
  </si>
  <si>
    <t>7;26;23.66432E</t>
  </si>
  <si>
    <t>1795_OI104287_SE_CPT_246_S05_20230711143000 - 0001.db</t>
  </si>
  <si>
    <t>230711142926.SBD</t>
  </si>
  <si>
    <t>OI104287_SEROV1_ET2200SSS_CPT_246_S05.001.jsf</t>
  </si>
  <si>
    <t>56;07;01.77701N</t>
  </si>
  <si>
    <t>7;26;21.88285E</t>
  </si>
  <si>
    <t>56;07;01.64502N</t>
  </si>
  <si>
    <t>7;26;23.44465E</t>
  </si>
  <si>
    <t>56;07;01.92329N</t>
  </si>
  <si>
    <t>7;26;21.50560E</t>
  </si>
  <si>
    <t>56;07;01.87118N</t>
  </si>
  <si>
    <t>7;26;22.91930E</t>
  </si>
  <si>
    <t>1796_OI104287_SE_CPT_246_P05_20230711143718 - 0001.db</t>
  </si>
  <si>
    <t>230711143659.SBD</t>
  </si>
  <si>
    <t>OI104287_SEROV1_ET2200SSS_CPT_246_P05.001.jsf</t>
  </si>
  <si>
    <t>56;06;56.39082N</t>
  </si>
  <si>
    <t>7;26;21.69338E</t>
  </si>
  <si>
    <t>56;06;56.31931N</t>
  </si>
  <si>
    <t>7;26;23.13717E</t>
  </si>
  <si>
    <t>004722_20230711_14.38_OI104287SEROV1SPRINTNAV500.bin</t>
  </si>
  <si>
    <t>56;06;56.21874N</t>
  </si>
  <si>
    <t>7;26;21.20095E</t>
  </si>
  <si>
    <t>56;06;56.14278N</t>
  </si>
  <si>
    <t>7;26;22.60247E</t>
  </si>
  <si>
    <t>1797_OI104287_SE_CPT_246_P14_20230711144424 - 0001.db</t>
  </si>
  <si>
    <t>230711144414.SBD</t>
  </si>
  <si>
    <t>OI104287_SEROV1_ET2200SSS_CPT_246_P14.001.jsf</t>
  </si>
  <si>
    <t>56;07;01.52195N</t>
  </si>
  <si>
    <t>7;26;20.90198E</t>
  </si>
  <si>
    <t>56;07;01.51225N</t>
  </si>
  <si>
    <t>7;26;22.40301E</t>
  </si>
  <si>
    <t>56;07;02.03967N</t>
  </si>
  <si>
    <t>7;26;20.38744E</t>
  </si>
  <si>
    <t>56;07;01.91192N</t>
  </si>
  <si>
    <t>7;26;21.87586E</t>
  </si>
  <si>
    <t>1798_OI104287_SE_CPT_246_P23_20230711145118 - 0001.db</t>
  </si>
  <si>
    <t>230711145101.SBD</t>
  </si>
  <si>
    <t>OI104287_SEROV1_ET2200SSS_CPT_246_P23.001.jsf</t>
  </si>
  <si>
    <t>56;06;56.43959N</t>
  </si>
  <si>
    <t>7;26;20.57634E</t>
  </si>
  <si>
    <t>56;06;56.36819N</t>
  </si>
  <si>
    <t>7;26;22.09161E</t>
  </si>
  <si>
    <t>004723_20230711_14.53_OI104287SEROV1SPRINTNAV500.bin</t>
  </si>
  <si>
    <t>56;06;56.41688N</t>
  </si>
  <si>
    <t>7;26;19.97156E</t>
  </si>
  <si>
    <t>56;06;56.13902N</t>
  </si>
  <si>
    <t>7;26;21.57652E</t>
  </si>
  <si>
    <t>1799_OI104287_SE_CPT_246_P32_20230711145832 - 0001.db</t>
  </si>
  <si>
    <t>230711145824.SBD</t>
  </si>
  <si>
    <t>OI104287_SEROV1_ET2200SSS_CPT_246_P32.001.jsf</t>
  </si>
  <si>
    <t>56;07;01.63344N</t>
  </si>
  <si>
    <t>7;26;19.77195E</t>
  </si>
  <si>
    <t>56;07;01.54876N</t>
  </si>
  <si>
    <t>7;26;21.37194E</t>
  </si>
  <si>
    <t>56;07;01.81813N</t>
  </si>
  <si>
    <t>7;26;19.40875E</t>
  </si>
  <si>
    <t>56;07;01.80811N</t>
  </si>
  <si>
    <t>7;26;20.83543E</t>
  </si>
  <si>
    <t>1800_OI104287_SE_CPT_246_P41_20230711150531 - 0001.db</t>
  </si>
  <si>
    <t>OI104287_SEROV1_ET2200SSS_CPT_246_P41.001.jsf</t>
  </si>
  <si>
    <t>56;06;55.90898N</t>
  </si>
  <si>
    <t>7;26;19.57693E</t>
  </si>
  <si>
    <t>56;06;55.89897N</t>
  </si>
  <si>
    <t>7;26;21.06958E</t>
  </si>
  <si>
    <t>004724_20230711_15.08_OI104287SEROV1SPRINTNAV500.bin</t>
  </si>
  <si>
    <t>56;06;56.08895N</t>
  </si>
  <si>
    <t>7;26;19.02494E</t>
  </si>
  <si>
    <t>56;06;55.88404N</t>
  </si>
  <si>
    <t>7;26;20.54756E</t>
  </si>
  <si>
    <t>1801_OI104287_SE_CPT_246_P50_20230711151247 - 0001.db</t>
  </si>
  <si>
    <t>230711151200.SBD</t>
  </si>
  <si>
    <t>OI104287_SEROV1_ET2200SSS_CPT_246_P50.001.jsf</t>
  </si>
  <si>
    <t>56;07;01.58963N</t>
  </si>
  <si>
    <t>7;26;18.76300E</t>
  </si>
  <si>
    <t>56;07;01.40483N</t>
  </si>
  <si>
    <t>7;26;20.32638E</t>
  </si>
  <si>
    <t>56;07;01.77417N</t>
  </si>
  <si>
    <t>7;26;19.41638E</t>
  </si>
  <si>
    <t>56;07;01.78020N</t>
  </si>
  <si>
    <t>7;26;20.84448E</t>
  </si>
  <si>
    <t>1802_OI104287_SE_CPT_246_P41_20230711152026 - 0001.db</t>
  </si>
  <si>
    <t>230711152002.SBD</t>
  </si>
  <si>
    <t>56;06;56.35372N</t>
  </si>
  <si>
    <t>7;26;19.56864E</t>
  </si>
  <si>
    <t>56;06;56.47486N</t>
  </si>
  <si>
    <t>7;26;21.05148E</t>
  </si>
  <si>
    <t>004725_20230711_15.23_OI104287SEROV1SPRINTNAV500.bin</t>
  </si>
  <si>
    <t>WROV to latch, transit to BH_125</t>
  </si>
  <si>
    <t>56;06;55.17205N</t>
  </si>
  <si>
    <t>7;26;19.57627E</t>
  </si>
  <si>
    <t>56;06;54.92810N</t>
  </si>
  <si>
    <t>7;26;20.61183E</t>
  </si>
  <si>
    <t>OI104287_SE_SVX2_SVP_20230711_1548_560614N_0072781E_135</t>
  </si>
  <si>
    <t>56;06;08.73466N</t>
  </si>
  <si>
    <t>7;27;48.96995E</t>
  </si>
  <si>
    <t>56;06;08.46924N</t>
  </si>
  <si>
    <t>7;27;50.30386E</t>
  </si>
  <si>
    <t>SVP_135</t>
  </si>
  <si>
    <t>56;06;07.45695N</t>
  </si>
  <si>
    <t>7;27;49.22120E</t>
  </si>
  <si>
    <t>56;06;07.49082N</t>
  </si>
  <si>
    <t>7;27;50.63428E</t>
  </si>
  <si>
    <t>1803_OI104287_SE_BH_125_S72_20230711155713 - 0001.db</t>
  </si>
  <si>
    <t>230711155654.SBD</t>
  </si>
  <si>
    <t>OI104287_SEROV1_ET2200SSS_BH_125_S72.001.jsf</t>
  </si>
  <si>
    <t>004727_20230711_15.53_OI104287SEROV1SPRINTNAV500.bin</t>
  </si>
  <si>
    <t>56;06;00.12697N</t>
  </si>
  <si>
    <t>7;27;49.48550E</t>
  </si>
  <si>
    <t>56;06;00.24176N</t>
  </si>
  <si>
    <t>7;27;50.92003E</t>
  </si>
  <si>
    <t>56;06;00.17757N</t>
  </si>
  <si>
    <t>7;27;49.02528E</t>
  </si>
  <si>
    <t>56;06;00.05211N</t>
  </si>
  <si>
    <t>7;27;50.41038E</t>
  </si>
  <si>
    <t>1804_OI104287_SE_BH_125_S63_20230711160758 - 0001.db</t>
  </si>
  <si>
    <t>230711160731.SBD</t>
  </si>
  <si>
    <t>OI104287_SEROV1_ET2200SSS_BH_125_S63.001.jsf</t>
  </si>
  <si>
    <t>56;06;07.11039N</t>
  </si>
  <si>
    <t>7;27;48.68982E</t>
  </si>
  <si>
    <t>56;06;06.99353N</t>
  </si>
  <si>
    <t>7;27;50.13458E</t>
  </si>
  <si>
    <t>004728_20230711_16.08_OI104287SEROV1SPRINTNAV500.bin</t>
  </si>
  <si>
    <t>56;06;07.36073N</t>
  </si>
  <si>
    <t>7;27;48.24762E</t>
  </si>
  <si>
    <t>56;06;07.45325N</t>
  </si>
  <si>
    <t>7;27;49.59174E</t>
  </si>
  <si>
    <t>1805_OI104287_SE_BH_125_S54_20230711161753 - 0001.db</t>
  </si>
  <si>
    <t>230711161734.SBD</t>
  </si>
  <si>
    <t>OI104287_SEROV1_ET2200SSS_BH_125_S54.001.jsf</t>
  </si>
  <si>
    <t>56;06;00.10549N</t>
  </si>
  <si>
    <t>7;27;48.51938E</t>
  </si>
  <si>
    <t>56;06;00.19499N</t>
  </si>
  <si>
    <t>7;27;49.87870E</t>
  </si>
  <si>
    <t>56;06;00.13857N</t>
  </si>
  <si>
    <t>7;27;47.92221E</t>
  </si>
  <si>
    <t>56;06;00.01681N</t>
  </si>
  <si>
    <t>7;27;49.36874E</t>
  </si>
  <si>
    <t>1806_OI104287_SE_BH_125_S45_20230711162710 - 0001.db</t>
  </si>
  <si>
    <t>230711162644.SBD</t>
  </si>
  <si>
    <t>OI104287_SEROV1_ET2200SSS_BH_125_S45.001.jsf</t>
  </si>
  <si>
    <t>004729_20230711_16.23_OI104287SEROV1SPRINTNAV500.bin</t>
  </si>
  <si>
    <t>56;06;07.27239N</t>
  </si>
  <si>
    <t>7;27;47.58948E</t>
  </si>
  <si>
    <t>56;06;07.16613N</t>
  </si>
  <si>
    <t>7;27;49.08751E</t>
  </si>
  <si>
    <t>56;06;07.30446N</t>
  </si>
  <si>
    <t>7;27;47.13561E</t>
  </si>
  <si>
    <t>56;06;07.36604N</t>
  </si>
  <si>
    <t>7;27;48.56850E</t>
  </si>
  <si>
    <t>1807_OI104287_SE_BH_125_S36_20230711163705 - 0001.db</t>
  </si>
  <si>
    <t>230711163646.SBD</t>
  </si>
  <si>
    <t>OI104287_SEROV1_ET2200SSS_BH_125_S36.001.jsf</t>
  </si>
  <si>
    <t>56;06;00.08317N</t>
  </si>
  <si>
    <t>7;27;47.34070E</t>
  </si>
  <si>
    <t>56;06;00.19484N</t>
  </si>
  <si>
    <t>7;27;48.84129E</t>
  </si>
  <si>
    <t>004730_20230711_16.38_OI104287SEROV1SPRINTNAV500.bin</t>
  </si>
  <si>
    <t>56;06;00.13966N</t>
  </si>
  <si>
    <t>7;27;46.84914E</t>
  </si>
  <si>
    <t>56;05;59.98648N</t>
  </si>
  <si>
    <t>7;27;48.33254E</t>
  </si>
  <si>
    <t>1808_OI104287_SE_BH_125_S27_20230711164612 - 0001.db</t>
  </si>
  <si>
    <t>230711164602.SBD</t>
  </si>
  <si>
    <t>OI104287_SEROV1_ET2200SSS_BH_125_S27.001.jsf</t>
  </si>
  <si>
    <t>56;06;07.29544N</t>
  </si>
  <si>
    <t>7;27;46.48909E</t>
  </si>
  <si>
    <t>56;06;07.19465N</t>
  </si>
  <si>
    <t>7;27;48.04769E</t>
  </si>
  <si>
    <t>56;06;07.38054N</t>
  </si>
  <si>
    <t>7;27;46.14997E</t>
  </si>
  <si>
    <t>56;06;07.43409N</t>
  </si>
  <si>
    <t>7;27;47.50937E</t>
  </si>
  <si>
    <t>1809_OI104287_SE_BH_125_S18_20230711165528 - 0001.db</t>
  </si>
  <si>
    <t>230711165457.SBD</t>
  </si>
  <si>
    <t>OI104287_SEROV1_ET2200SSS_BH_125_S18.001.jsf</t>
  </si>
  <si>
    <t>004731_20230711_16.53_OI104287SEROV1SPRINTNAV500.bin</t>
  </si>
  <si>
    <t>56;06;00.17950N</t>
  </si>
  <si>
    <t>7;27;46.27518E</t>
  </si>
  <si>
    <t>56;06;00.19650N</t>
  </si>
  <si>
    <t>7;27;47.79694E</t>
  </si>
  <si>
    <t>56;05;59.55112N</t>
  </si>
  <si>
    <t>7;27;45.90600E</t>
  </si>
  <si>
    <t>56;05;59.96989N</t>
  </si>
  <si>
    <t>7;27;47.28094E</t>
  </si>
  <si>
    <t>1810_OI104287_SE_BH_125_S09_20230711170401 - 0001.db</t>
  </si>
  <si>
    <t>230711170352.SBD</t>
  </si>
  <si>
    <t>56;06;07.00622N</t>
  </si>
  <si>
    <t>7;27;45.57475E</t>
  </si>
  <si>
    <t>56;06;07.12298N</t>
  </si>
  <si>
    <t>7;27;47.00183E</t>
  </si>
  <si>
    <t>004732_20230711_17.08_OI104287SEROV1SPRINTNAV500.bin</t>
  </si>
  <si>
    <t>56;06;07.55659N</t>
  </si>
  <si>
    <t>7;27;45.08025E</t>
  </si>
  <si>
    <t>56;06;07.40995N</t>
  </si>
  <si>
    <t>7;27;46.47377E</t>
  </si>
  <si>
    <t>1811_OI104287_SE_BH_125_C00_20230711171324 - 0001.db</t>
  </si>
  <si>
    <t>230711171313.SBD</t>
  </si>
  <si>
    <t>OI104287_SEROV1_ET2200SSS_BH_125_C00.001.jsf</t>
  </si>
  <si>
    <t>OI104287_SEROV1_ET2200SSS_BH_125_S09.001.jsf</t>
  </si>
  <si>
    <t>56;06;00.26741N</t>
  </si>
  <si>
    <t>7;27;45.27419E</t>
  </si>
  <si>
    <t>56;06;00.18201N</t>
  </si>
  <si>
    <t>7;27;46.76163E</t>
  </si>
  <si>
    <t>56;05;59.68915N</t>
  </si>
  <si>
    <t>7;27;44.75205E</t>
  </si>
  <si>
    <t>56;05;59.93187N</t>
  </si>
  <si>
    <t>7;27;46.23388E</t>
  </si>
  <si>
    <t>1812_OI104287_SE_BH_125_P09_20230711172216 - 0001.db</t>
  </si>
  <si>
    <t>230711172158.SBD</t>
  </si>
  <si>
    <t>OI104287_SEROV1_ET2200SSS_BH_125_P09.001.jsf</t>
  </si>
  <si>
    <t>56;06;06.81528N</t>
  </si>
  <si>
    <t>7;27;44.46945E</t>
  </si>
  <si>
    <t>56;06;06.98584N</t>
  </si>
  <si>
    <t>7;27;45.95959E</t>
  </si>
  <si>
    <t>004733_20230711_17.23_OI104287SEROV1SPRINTNAV500.bin</t>
  </si>
  <si>
    <t>56;06;07.49326N</t>
  </si>
  <si>
    <t>7;27;44.11713E</t>
  </si>
  <si>
    <t>56;06;07.40286N</t>
  </si>
  <si>
    <t>7;27;45.42942E</t>
  </si>
  <si>
    <t>1813_OI104287_SE_BH_125_P18_20230711173059 - 0001.db</t>
  </si>
  <si>
    <t>230711173046.SBD</t>
  </si>
  <si>
    <t>OI104287_SEROV1_ET2200SSS_BH_125_P18.001.jsf</t>
  </si>
  <si>
    <t>56;06;00.34564N</t>
  </si>
  <si>
    <t>7;27;44.29139E</t>
  </si>
  <si>
    <t>56;06;00.21581N</t>
  </si>
  <si>
    <t>7;27;45.70944E</t>
  </si>
  <si>
    <t>56;05;59.67564N</t>
  </si>
  <si>
    <t>7;27;43.82008E</t>
  </si>
  <si>
    <t>56;06;00.01635N</t>
  </si>
  <si>
    <t>7;27;45.19798E</t>
  </si>
  <si>
    <t>1814_OI104287_SE_BH_125_P27_20230711173911 - 0001.db</t>
  </si>
  <si>
    <t>230711173907.SBD</t>
  </si>
  <si>
    <t>OI104287_SEROV1_ET2200SSS_BH_125_P27.001.jsf</t>
  </si>
  <si>
    <t>004734_20230711_17.38_OI104287SEROV1SPRINTNAV500.bin</t>
  </si>
  <si>
    <t>56;06;07.03603N</t>
  </si>
  <si>
    <t>7;27;43.52065E</t>
  </si>
  <si>
    <t>56;06;07.12117N</t>
  </si>
  <si>
    <t>7;27;44.91705E</t>
  </si>
  <si>
    <t>56;06;07.58383N</t>
  </si>
  <si>
    <t>7;27;43.17076E</t>
  </si>
  <si>
    <t>56;06;07.32787N</t>
  </si>
  <si>
    <t>7;27;44.38839E</t>
  </si>
  <si>
    <t>1815_OI104287_SE_BH_125_P36_20230711174754 - 0001.db</t>
  </si>
  <si>
    <t>230711174728.SBD</t>
  </si>
  <si>
    <t>OI104287_SEROV1_ET2200SSS_BH_125_P36.001.jsf</t>
  </si>
  <si>
    <t>56;06;00.18548N</t>
  </si>
  <si>
    <t>7;27;43.18212E</t>
  </si>
  <si>
    <t>56;06;00.19801N</t>
  </si>
  <si>
    <t>7;27;44.66720E</t>
  </si>
  <si>
    <t>56;06;00.04691N</t>
  </si>
  <si>
    <t>7;27;42.73995E</t>
  </si>
  <si>
    <t>56;05;59.90607N</t>
  </si>
  <si>
    <t>7;27;44.16539E</t>
  </si>
  <si>
    <t>1816_OI104287_SE_BH_125_P45_20230711175653 - 0001.db</t>
  </si>
  <si>
    <t>230711175648.SBD</t>
  </si>
  <si>
    <t>OI104287_SEROV1_ET2200SSS_BH_125_P45.001.jsf</t>
  </si>
  <si>
    <t>004735_20230711_17.53_OI104287SEROV1SPRINTNAV500.bin</t>
  </si>
  <si>
    <t>56;06;07.02799N</t>
  </si>
  <si>
    <t>7;27;42.44246E</t>
  </si>
  <si>
    <t>56;06;07.01964N</t>
  </si>
  <si>
    <t>7;27;43.87753E</t>
  </si>
  <si>
    <t>56;06;07.35880N</t>
  </si>
  <si>
    <t>7;27;42.06168E</t>
  </si>
  <si>
    <t>56;06;07.36650N</t>
  </si>
  <si>
    <t>7;27;43.34977E</t>
  </si>
  <si>
    <t>1817_OI104287_SE_BH_125_P54_20230711180536 - 0001.db</t>
  </si>
  <si>
    <t>230711180520.SBD</t>
  </si>
  <si>
    <t>OI104287_SEROV1_ET2200SSS_BH_125_P54.001.jsf</t>
  </si>
  <si>
    <t>56;06;00.04078N</t>
  </si>
  <si>
    <t>7;27;42.19436E</t>
  </si>
  <si>
    <t>56;06;00.08893N</t>
  </si>
  <si>
    <t>7;27;43.63794E</t>
  </si>
  <si>
    <t>004736_20230711_18.08_OI104287SEROV1SPRINTNAV500.bin</t>
  </si>
  <si>
    <t>56;05;59.93764N</t>
  </si>
  <si>
    <t>7;27;41.65886E</t>
  </si>
  <si>
    <t>56;05;59.81041N</t>
  </si>
  <si>
    <t>7;27;43.12255E</t>
  </si>
  <si>
    <t>1818_OI104287_SE_BH_125_P63_20230711181524 - 0001.db</t>
  </si>
  <si>
    <t>230711181520.SBD</t>
  </si>
  <si>
    <t>OI104287_SEROV1_ET2200SSS_BH_125_P63.001.jsf</t>
  </si>
  <si>
    <t>56;06;07.17326N</t>
  </si>
  <si>
    <t>7;27;41.35205E</t>
  </si>
  <si>
    <t>56;06;07.07169N</t>
  </si>
  <si>
    <t>7;27;42.83227E</t>
  </si>
  <si>
    <t>56;06;07.23387N</t>
  </si>
  <si>
    <t>7;27;40.99222E</t>
  </si>
  <si>
    <t>56;06;07.30796N</t>
  </si>
  <si>
    <t>7;27;42.30421E</t>
  </si>
  <si>
    <t>1819_OI104287_SE_BH_125_P72_20230711182502 - 0001.db</t>
  </si>
  <si>
    <t>OI104287_SEROV1_ET2200SSS_BH_125_P72.001.jsf</t>
  </si>
  <si>
    <t>004737_20230711_18.23_OI104287SEROV1SPRINTNAV500.bin</t>
  </si>
  <si>
    <t>56;05;59.97418N</t>
  </si>
  <si>
    <t>7;27;41.17289E</t>
  </si>
  <si>
    <t>56;06;00.02797N</t>
  </si>
  <si>
    <t>7;27;42.58755E</t>
  </si>
  <si>
    <t>56;05;58.75108N</t>
  </si>
  <si>
    <t>7;27;41.19610E</t>
  </si>
  <si>
    <t>56;05;58.84527N</t>
  </si>
  <si>
    <t>7;27;42.47500E</t>
  </si>
  <si>
    <t>56;05;59.97693N</t>
  </si>
  <si>
    <t>7;27;41.15498E</t>
  </si>
  <si>
    <t>56;05;59.83214N</t>
  </si>
  <si>
    <t>7;27;42.59479E</t>
  </si>
  <si>
    <t>1820_OI104287_SE_BH_125_P72_20230711183406 - 0001.db</t>
  </si>
  <si>
    <t>230711183355.SBD</t>
  </si>
  <si>
    <t>56;06;07.03913N</t>
  </si>
  <si>
    <t>7;27;40.89754E</t>
  </si>
  <si>
    <t>56;06;06.92353N</t>
  </si>
  <si>
    <t>7;27;42.31960E</t>
  </si>
  <si>
    <t>004738_20230711_18.38_OI104287SEROV1SPRINTNAV500.bin</t>
  </si>
  <si>
    <t>Transit to CPT_068, ROV latched</t>
  </si>
  <si>
    <t>56;06;08.07048N</t>
  </si>
  <si>
    <t>7;27;41.03624E</t>
  </si>
  <si>
    <t>56;06;07.93725N</t>
  </si>
  <si>
    <t>7;27;41.63100E</t>
  </si>
  <si>
    <t>56;05;50.91190N</t>
  </si>
  <si>
    <t>7;25;41.30770E</t>
  </si>
  <si>
    <t>56;05;50.70832N</t>
  </si>
  <si>
    <t>7;25;41.81210E</t>
  </si>
  <si>
    <t>OI104287_SE_SVX2_SVP_20230711_1913_560584N_0072568E_136</t>
  </si>
  <si>
    <t>56;05;50.90182N</t>
  </si>
  <si>
    <t>7;25;41.32620E</t>
  </si>
  <si>
    <t>56;05;50.60452N</t>
  </si>
  <si>
    <t>7;25;42.74269E</t>
  </si>
  <si>
    <t>SVP_136</t>
  </si>
  <si>
    <t>56;05;49.73260N</t>
  </si>
  <si>
    <t>7;25;41.40195E</t>
  </si>
  <si>
    <t>56;05;49.55971N</t>
  </si>
  <si>
    <t>7;25;42.78313E</t>
  </si>
  <si>
    <t>1821_OI104287_SE_CPT_068_S50_20230711191959 - 0001.db</t>
  </si>
  <si>
    <t>230711191859.SBD</t>
  </si>
  <si>
    <t>OI104287_SEROV1_ET2200SSS_CPT_068_S50.001.jsf</t>
  </si>
  <si>
    <t>004740_20230711_19.08_OI104287SEROV1SPRINTNAV500.bin</t>
  </si>
  <si>
    <t>56;05;44.06547N</t>
  </si>
  <si>
    <t>7;25;41.40136E</t>
  </si>
  <si>
    <t>56;05;43.98038N</t>
  </si>
  <si>
    <t>7;25;43.00521E</t>
  </si>
  <si>
    <t>004741_20230711_19.23_OI104287SEROV1SPRINTNAV500.bin</t>
  </si>
  <si>
    <t>56;05;43.98283N</t>
  </si>
  <si>
    <t>7;25;40.93872E</t>
  </si>
  <si>
    <t>56;05;43.77248N</t>
  </si>
  <si>
    <t>7;25;42.49526E</t>
  </si>
  <si>
    <t>1822_OI104287_SE_CPT_068_S41_20230711192833 - 0001.db</t>
  </si>
  <si>
    <t>230711192811.SBD</t>
  </si>
  <si>
    <t>OI104287_SEROV1_ET2200SSS_CPT_068_S41.001.jsf</t>
  </si>
  <si>
    <t>56;05;49.49846N</t>
  </si>
  <si>
    <t>7;25;40.80128E</t>
  </si>
  <si>
    <t>56;05;49.31831N</t>
  </si>
  <si>
    <t>7;25;42.27679E</t>
  </si>
  <si>
    <t>56;05;49.41615N</t>
  </si>
  <si>
    <t>7;25;40.42236E</t>
  </si>
  <si>
    <t>56;05;49.53150N</t>
  </si>
  <si>
    <t>7;25;41.76322E</t>
  </si>
  <si>
    <t>1823_OI104287_SE_CPT_068_S32_20230711193757 - 0001.db</t>
  </si>
  <si>
    <t>230711193714.SBD</t>
  </si>
  <si>
    <t>OI104287_SEROV1_ET2200SSS_CPT_068_S32.001.jsf</t>
  </si>
  <si>
    <t>56;05;43.91755N</t>
  </si>
  <si>
    <t>7;25;40.50295E</t>
  </si>
  <si>
    <t>56;05;43.97827N</t>
  </si>
  <si>
    <t>7;25;41.97384E</t>
  </si>
  <si>
    <t>004742_20230711_19.38_OI104287SEROV1SPRINTNAV500.bin</t>
  </si>
  <si>
    <t>56;05;43.87621N</t>
  </si>
  <si>
    <t>7;25;40.03657E</t>
  </si>
  <si>
    <t>56;05;43.73476N</t>
  </si>
  <si>
    <t>7;25;41.45453E</t>
  </si>
  <si>
    <t>1824_OI104287_SE_CPT_068_S23_20230711194737 - 0001.db</t>
  </si>
  <si>
    <t>230711194735.SBD</t>
  </si>
  <si>
    <t>OI104287_SEROV1_ET2200SSS_CPT_068_S23.001.jsf</t>
  </si>
  <si>
    <t>56;05;49.43628N</t>
  </si>
  <si>
    <t>7;25;39.94799E</t>
  </si>
  <si>
    <t>56;05;49.30504N</t>
  </si>
  <si>
    <t>7;25;41.22701E</t>
  </si>
  <si>
    <t>Recovering ROV to deck</t>
  </si>
  <si>
    <t>56;05;50.11681N</t>
  </si>
  <si>
    <t>7;25;40.03180E</t>
  </si>
  <si>
    <t>56;05;49.89194N</t>
  </si>
  <si>
    <t>7;25;40.56679E</t>
  </si>
  <si>
    <t>56;05;50.11980N</t>
  </si>
  <si>
    <t>7;25;40.03136E</t>
  </si>
  <si>
    <t>56;05;49.83370N</t>
  </si>
  <si>
    <t>7;25;40.54929E</t>
  </si>
  <si>
    <t>56;05;50.11045N</t>
  </si>
  <si>
    <t>7;25;40.02360E</t>
  </si>
  <si>
    <t>56;05;49.83491N</t>
  </si>
  <si>
    <t>7;25;40.54536E</t>
  </si>
  <si>
    <t>Transit to Esbjerg</t>
  </si>
  <si>
    <t>WROV on deck EOD #040</t>
  </si>
  <si>
    <t>56;05;49.92488N</t>
  </si>
  <si>
    <t>7;25;40.53476E</t>
  </si>
  <si>
    <t>56;05;49.70274N</t>
  </si>
  <si>
    <t>7;25;40.98712E</t>
  </si>
  <si>
    <t>1825_OI104287_SE_CPT_086_P05_20230711200415 - 0001.db</t>
  </si>
  <si>
    <t>004743_20230711_19.53_OI104287SEROV1SPRINTNAV500.bin</t>
  </si>
  <si>
    <t>56;05;49.91198N</t>
  </si>
  <si>
    <t>7;25;40.58563E</t>
  </si>
  <si>
    <t>56;05;49.69128N</t>
  </si>
  <si>
    <t>7;25;41.03601E</t>
  </si>
  <si>
    <t>1826_OI104287_SE_CPT_086_P05_20230711200425 - 0001.db</t>
  </si>
  <si>
    <t>56;05;49.90739N</t>
  </si>
  <si>
    <t>7;25;40.59520E</t>
  </si>
  <si>
    <t>56;05;49.68705N</t>
  </si>
  <si>
    <t>7;25;41.04717E</t>
  </si>
  <si>
    <t>56;05;49.11268N</t>
  </si>
  <si>
    <t>7;25;42.76426E</t>
  </si>
  <si>
    <t>56;05;48.87278N</t>
  </si>
  <si>
    <t>7;25;43.21644E</t>
  </si>
  <si>
    <t>56;05;49.05878N</t>
  </si>
  <si>
    <t>7;25;42.90543E</t>
  </si>
  <si>
    <t>56;05;48.81137N</t>
  </si>
  <si>
    <t>7;25;43.35615E</t>
  </si>
  <si>
    <t>Naviscan test</t>
  </si>
  <si>
    <t>55;32;31.09304N</t>
  </si>
  <si>
    <t>7;30;20.31109E</t>
  </si>
  <si>
    <t>55;28;06.58365N</t>
  </si>
  <si>
    <t>8;26;00.06628E</t>
  </si>
  <si>
    <t>1827_OI104287_SE_CPT_086_P05_20230712061845 - 0001.db</t>
  </si>
  <si>
    <t>004745_20230712_06.16_OI104287SEROV1SPRINTNAV500.bin</t>
  </si>
  <si>
    <t>55;28;06.58195N</t>
  </si>
  <si>
    <t>8;26;00.06586E</t>
  </si>
  <si>
    <t>55;28;06.57715N</t>
  </si>
  <si>
    <t>8;26;00.07371E</t>
  </si>
  <si>
    <t>1828_OI104287_SE_CPT_086_P05_20230712062424 - 0001.db</t>
  </si>
  <si>
    <t>004746_20230712_06.23_OI104287SEROV1SPRINTNAV500.bin</t>
  </si>
  <si>
    <t>55;28;06.58307N</t>
  </si>
  <si>
    <t>8;26;00.06649E</t>
  </si>
  <si>
    <t>230712062446.SBD</t>
  </si>
  <si>
    <t>Log on DNP naviscan testing.</t>
  </si>
  <si>
    <t>55;28;06.57971N</t>
  </si>
  <si>
    <t>8;26;00.07599E</t>
  </si>
  <si>
    <t>55;28;06.74202N</t>
  </si>
  <si>
    <t>8;26;00.64190E</t>
  </si>
  <si>
    <t>55;28;06.58039N</t>
  </si>
  <si>
    <t>8;26;00.07430E</t>
  </si>
  <si>
    <t>55;28;06.73538N</t>
  </si>
  <si>
    <t>8;26;00.65940E</t>
  </si>
  <si>
    <t>1829_OI104287_SE_CPT_086_P05_20230712064857 - 0001.db</t>
  </si>
  <si>
    <t>004747_20230712_06.38_OI104287SEROV1SPRINTNAV500.bin</t>
  </si>
  <si>
    <t>55;28;06.57974N</t>
  </si>
  <si>
    <t>8;26;00.07750E</t>
  </si>
  <si>
    <t>55;28;06.72633N</t>
  </si>
  <si>
    <t>8;26;00.63556E</t>
  </si>
  <si>
    <t>Log on - Test</t>
  </si>
  <si>
    <t>55;28;06.57014N</t>
  </si>
  <si>
    <t>8;26;00.09513E</t>
  </si>
  <si>
    <t xml:space="preserve">Waterline measurement </t>
  </si>
  <si>
    <t>WDG/CH/JT</t>
  </si>
  <si>
    <t>55;28;06.38125N</t>
  </si>
  <si>
    <t>8;25;59.78768E</t>
  </si>
  <si>
    <t>WDG/WM</t>
  </si>
  <si>
    <t>CPT_023_P05</t>
  </si>
  <si>
    <t>CPT_023_P14</t>
  </si>
  <si>
    <t>CPT_023_P23</t>
  </si>
  <si>
    <t>CPT_023_P32</t>
  </si>
  <si>
    <t>CPT_023_P41</t>
  </si>
  <si>
    <t>CPT_023_P50</t>
  </si>
  <si>
    <t>CPT_023_S05</t>
  </si>
  <si>
    <t>CPT_023_S14</t>
  </si>
  <si>
    <t>CPT_023_S23</t>
  </si>
  <si>
    <t>CPT_023_S32</t>
  </si>
  <si>
    <t>CPT_023_S41</t>
  </si>
  <si>
    <t>CPT_023_S50</t>
  </si>
  <si>
    <t>CPT_013_P05</t>
  </si>
  <si>
    <t>CPT_013_P14</t>
  </si>
  <si>
    <t>CPT_013_P23</t>
  </si>
  <si>
    <t>CPT_013_P32</t>
  </si>
  <si>
    <t>CPT_013_P41</t>
  </si>
  <si>
    <t>CPT_013_P50</t>
  </si>
  <si>
    <t>CPT_013_S05</t>
  </si>
  <si>
    <t>CPT_013_S14</t>
  </si>
  <si>
    <t>CPT_013_S23</t>
  </si>
  <si>
    <t>CPT_013_S32</t>
  </si>
  <si>
    <t>CPT_013_S41</t>
  </si>
  <si>
    <t>CPT_013_S50</t>
  </si>
  <si>
    <t>CPT_012_P05</t>
  </si>
  <si>
    <t>CPT_012_P14</t>
  </si>
  <si>
    <t>CPT_012_P23</t>
  </si>
  <si>
    <t>CPT_012_P32</t>
  </si>
  <si>
    <t>CPT_012_P41</t>
  </si>
  <si>
    <t>CPT_012_P50</t>
  </si>
  <si>
    <t>CPT_012_S05</t>
  </si>
  <si>
    <t>CPT_012_S14</t>
  </si>
  <si>
    <t>CPT_012_S23</t>
  </si>
  <si>
    <t>CPT_012_S32</t>
  </si>
  <si>
    <t>CPT_012_S41</t>
  </si>
  <si>
    <t>CPT_012_S50</t>
  </si>
  <si>
    <t>CPT_021_P05</t>
  </si>
  <si>
    <t>CPT_021_P14</t>
  </si>
  <si>
    <t>CPT_021_P23</t>
  </si>
  <si>
    <t>CPT_021_P32</t>
  </si>
  <si>
    <t>CPT_021_P41</t>
  </si>
  <si>
    <t>CPT_021_P50</t>
  </si>
  <si>
    <t>CPT_021_S05</t>
  </si>
  <si>
    <t>CPT_021_S14</t>
  </si>
  <si>
    <t>CPT_021_S23</t>
  </si>
  <si>
    <t>CPT_021_S32</t>
  </si>
  <si>
    <t>CPT_021_S41</t>
  </si>
  <si>
    <t>CPT_021_S50</t>
  </si>
  <si>
    <t>CPT_017_P05</t>
  </si>
  <si>
    <t>CPT_017_P14</t>
  </si>
  <si>
    <t>CPT_017_P23</t>
  </si>
  <si>
    <t>CPT_017_P32</t>
  </si>
  <si>
    <t>CPT_017_P41</t>
  </si>
  <si>
    <t>CPT_017_P50</t>
  </si>
  <si>
    <t>CPT_017_S05</t>
  </si>
  <si>
    <t>CPT_017_S14</t>
  </si>
  <si>
    <t>CPT_017_S23</t>
  </si>
  <si>
    <t>CPT_017_S32</t>
  </si>
  <si>
    <t>CPT_017_S41</t>
  </si>
  <si>
    <t>CPT_017_S50</t>
  </si>
  <si>
    <t>CPT_018_P05</t>
  </si>
  <si>
    <t>CPT_018_P14</t>
  </si>
  <si>
    <t>CPT_018_P23</t>
  </si>
  <si>
    <t>CPT_018_P32</t>
  </si>
  <si>
    <t>CPT_018_P41</t>
  </si>
  <si>
    <t>CPT_018_P50</t>
  </si>
  <si>
    <t>CPT_018_S05</t>
  </si>
  <si>
    <t>CPT_018_S14</t>
  </si>
  <si>
    <t>CPT_018_S23</t>
  </si>
  <si>
    <t>CPT_018_S32</t>
  </si>
  <si>
    <t>CPT_018_S41</t>
  </si>
  <si>
    <t>CPT_018_S50</t>
  </si>
  <si>
    <t>CPT_020_P05</t>
  </si>
  <si>
    <t>CPT_020_P14</t>
  </si>
  <si>
    <t>CPT_020_P23</t>
  </si>
  <si>
    <t>CPT_020_P32</t>
  </si>
  <si>
    <t>CPT_020_P41</t>
  </si>
  <si>
    <t>CPT_020_P50</t>
  </si>
  <si>
    <t>CPT_020_S05</t>
  </si>
  <si>
    <t>CPT_020_S14</t>
  </si>
  <si>
    <t>CPT_020_S23</t>
  </si>
  <si>
    <t>CPT_020_S32</t>
  </si>
  <si>
    <t>CPT_020_S41</t>
  </si>
  <si>
    <t>CPT_020_S50</t>
  </si>
  <si>
    <t>BH_007_C00</t>
  </si>
  <si>
    <t>BH_007_P09</t>
  </si>
  <si>
    <t>BH_007_P18</t>
  </si>
  <si>
    <t>BH_007_P27</t>
  </si>
  <si>
    <t>BH_007_P36</t>
  </si>
  <si>
    <t>BH_007_P45</t>
  </si>
  <si>
    <t>BH_007_P54</t>
  </si>
  <si>
    <t>BH_007_P63</t>
  </si>
  <si>
    <t>BH_007_P72</t>
  </si>
  <si>
    <t>BH_007_S09</t>
  </si>
  <si>
    <t>BH_007_S18</t>
  </si>
  <si>
    <t>BH_007_S27</t>
  </si>
  <si>
    <t>BH_007_S36</t>
  </si>
  <si>
    <t>BH_007_S45</t>
  </si>
  <si>
    <t>BH_007_S54</t>
  </si>
  <si>
    <t>BH_007_S63</t>
  </si>
  <si>
    <t>BH_007_S72</t>
  </si>
  <si>
    <t>CPT_016_P05</t>
  </si>
  <si>
    <t>CPT_016_P14</t>
  </si>
  <si>
    <t>CPT_016_P23</t>
  </si>
  <si>
    <t>CPT_016_P32</t>
  </si>
  <si>
    <t>CPT_016_P41</t>
  </si>
  <si>
    <t>CPT_016_P50</t>
  </si>
  <si>
    <t>CPT_016_S05</t>
  </si>
  <si>
    <t>CPT_016_S14</t>
  </si>
  <si>
    <t>CPT_016_S23</t>
  </si>
  <si>
    <t>CPT_016_S32</t>
  </si>
  <si>
    <t>CPT_016_S41</t>
  </si>
  <si>
    <t>CPT_016_S50</t>
  </si>
  <si>
    <t>CPT_014_P05</t>
  </si>
  <si>
    <t>CPT_014_P14</t>
  </si>
  <si>
    <t>CPT_014_P23</t>
  </si>
  <si>
    <t>CPT_014_P32</t>
  </si>
  <si>
    <t>CPT_014_P41</t>
  </si>
  <si>
    <t>CPT_014_P50</t>
  </si>
  <si>
    <t>CPT_014_S05</t>
  </si>
  <si>
    <t>CPT_014_S14</t>
  </si>
  <si>
    <t>CPT_014_S23</t>
  </si>
  <si>
    <t>CPT_014_S32</t>
  </si>
  <si>
    <t>CPT_014_S41</t>
  </si>
  <si>
    <t>CPT_014_S50</t>
  </si>
  <si>
    <t>BH_002_C00</t>
  </si>
  <si>
    <t>BH_002_P09</t>
  </si>
  <si>
    <t>BH_002_P18</t>
  </si>
  <si>
    <t>BH_002_P27</t>
  </si>
  <si>
    <t>BH_002_P36</t>
  </si>
  <si>
    <t>BH_002_P45</t>
  </si>
  <si>
    <t>BH_002_P54</t>
  </si>
  <si>
    <t>BH_002_P63</t>
  </si>
  <si>
    <t>BH_002_P72</t>
  </si>
  <si>
    <t>BH_002_S09</t>
  </si>
  <si>
    <t>BH_002_S18</t>
  </si>
  <si>
    <t>BH_002_S27</t>
  </si>
  <si>
    <t>BH_002_S36</t>
  </si>
  <si>
    <t>BH_002_S45</t>
  </si>
  <si>
    <t>BH_002_S54</t>
  </si>
  <si>
    <t>BH_002_S63</t>
  </si>
  <si>
    <t>BH_002_S72</t>
  </si>
  <si>
    <t>BH_003_C00</t>
  </si>
  <si>
    <t>BH_003_P09</t>
  </si>
  <si>
    <t>BH_003_P18</t>
  </si>
  <si>
    <t>BH_003_P27</t>
  </si>
  <si>
    <t>BH_003_P36</t>
  </si>
  <si>
    <t>BH_003_P45</t>
  </si>
  <si>
    <t>BH_003_P54</t>
  </si>
  <si>
    <t>BH_003_P63</t>
  </si>
  <si>
    <t>BH_003_P72</t>
  </si>
  <si>
    <t>BH_003_S09</t>
  </si>
  <si>
    <t>BH_003_S18</t>
  </si>
  <si>
    <t>BH_003_S27</t>
  </si>
  <si>
    <t>BH_003_S36</t>
  </si>
  <si>
    <t>BH_003_S45</t>
  </si>
  <si>
    <t>BH_003_S54</t>
  </si>
  <si>
    <t>BH_003_S63</t>
  </si>
  <si>
    <t>BH_003_S72</t>
  </si>
  <si>
    <t>AN/WM</t>
  </si>
  <si>
    <t>56;04;29.92728N</t>
  </si>
  <si>
    <t>7;25;58.83981E</t>
  </si>
  <si>
    <t>56;04;29.95136N</t>
  </si>
  <si>
    <t>7;25;58.20037E</t>
  </si>
  <si>
    <t>1830_OI104287_SE_CPT_068_S32_20230712230318 - 0001.db</t>
  </si>
  <si>
    <t>230712083820.SBD</t>
  </si>
  <si>
    <t>004759_20230712_22.55_OI104287SEROV1SPRINTNAV500.bin</t>
  </si>
  <si>
    <t>56;04;44.36389N</t>
  </si>
  <si>
    <t>7;25;58.18970E</t>
  </si>
  <si>
    <t>56;04;44.36740N</t>
  </si>
  <si>
    <t>7;25;57.53260E</t>
  </si>
  <si>
    <t>Log on. DNP. Testing</t>
  </si>
  <si>
    <t>Vessel in position. Start DP checks</t>
  </si>
  <si>
    <t>56;05;51.60343N</t>
  </si>
  <si>
    <t>7;25;46.12846E</t>
  </si>
  <si>
    <t>56;05;51.30276N</t>
  </si>
  <si>
    <t>7;25;46.52240E</t>
  </si>
  <si>
    <t>56;05;50.43039N</t>
  </si>
  <si>
    <t>7;25;42.13521E</t>
  </si>
  <si>
    <t>56;05;50.12292N</t>
  </si>
  <si>
    <t>7;25;42.54234E</t>
  </si>
  <si>
    <t>56;05;50.43403N</t>
  </si>
  <si>
    <t>7;25;42.14507E</t>
  </si>
  <si>
    <t>56;05;50.13651N</t>
  </si>
  <si>
    <t>7;25;42.52966E</t>
  </si>
  <si>
    <t>56;05;50.43460N</t>
  </si>
  <si>
    <t>TBT 003. ROV deployment</t>
  </si>
  <si>
    <t>WROV off deck SOD #41</t>
  </si>
  <si>
    <t>56;05;50.44479N</t>
  </si>
  <si>
    <t>7;25;40.27296E</t>
  </si>
  <si>
    <t>56;05;50.19082N</t>
  </si>
  <si>
    <t>7;25;40.77077E</t>
  </si>
  <si>
    <t>OI104287_SE_SVX2_SVP_20230713_0028_560584N_0072567E_137</t>
  </si>
  <si>
    <t>56;05;50.44027N</t>
  </si>
  <si>
    <t>7;25;40.29237E</t>
  </si>
  <si>
    <t>56;05;50.32479N</t>
  </si>
  <si>
    <t>7;25;41.35224E</t>
  </si>
  <si>
    <t>SVP_137</t>
  </si>
  <si>
    <t>56;05;50.42207N</t>
  </si>
  <si>
    <t>7;25;40.37274E</t>
  </si>
  <si>
    <t>56;05;50.32917N</t>
  </si>
  <si>
    <t>7;25;41.34681E</t>
  </si>
  <si>
    <t>Wet test of survey sensors</t>
  </si>
  <si>
    <t>56;05;50.23185N</t>
  </si>
  <si>
    <t>7;25;40.39478E</t>
  </si>
  <si>
    <t>56;05;49.67121N</t>
  </si>
  <si>
    <t>7;25;41.73757E</t>
  </si>
  <si>
    <t>1831_OI104287_SE_CPT_068_S32_20230713005907 - 0001.db</t>
  </si>
  <si>
    <t>230713005854.SBD</t>
  </si>
  <si>
    <t>004767_20230713_00.55_OI104287SEROV1SPRINTNAV500.bin</t>
  </si>
  <si>
    <t>56;05;42.04378N</t>
  </si>
  <si>
    <t>7;25;40.67788E</t>
  </si>
  <si>
    <t>56;05;41.55463N</t>
  </si>
  <si>
    <t>7;25;42.06376E</t>
  </si>
  <si>
    <t>Log on. Snippets test 10min</t>
  </si>
  <si>
    <t>56;05;41.56351N</t>
  </si>
  <si>
    <t>7;25;40.74972E</t>
  </si>
  <si>
    <t>56;05;41.24428N</t>
  </si>
  <si>
    <t>7;25;41.89418E</t>
  </si>
  <si>
    <t>Vessel need to change a heading due to stong wind. 23 knots</t>
  </si>
  <si>
    <t>56;05;41.27505N</t>
  </si>
  <si>
    <t>7;25;42.97937E</t>
  </si>
  <si>
    <t>56;05;40.99066N</t>
  </si>
  <si>
    <t>7;25;41.56919E</t>
  </si>
  <si>
    <t>1832_OI104287_SE_CPT_068_S23_20230713012923 - 0001.db</t>
  </si>
  <si>
    <t>230713012917.SBD</t>
  </si>
  <si>
    <t>004769_20230713_01.25_OI104287SEROV1SPRINTNAV500.bin</t>
  </si>
  <si>
    <t>56;05;50.62928N</t>
  </si>
  <si>
    <t>7;25;42.57544E</t>
  </si>
  <si>
    <t>56;05;50.05534N</t>
  </si>
  <si>
    <t>7;25;41.19804E</t>
  </si>
  <si>
    <t>Log off. Snippets are disabled in Naviscan</t>
  </si>
  <si>
    <t>56;05;50.44389N</t>
  </si>
  <si>
    <t>7;25;39.46712E</t>
  </si>
  <si>
    <t>56;05;49.84532N</t>
  </si>
  <si>
    <t>7;25;40.68024E</t>
  </si>
  <si>
    <t>1833_OI104287_SE_CPT_068_S14_20230713015658 - 0001.db</t>
  </si>
  <si>
    <t>230713015643.SBD</t>
  </si>
  <si>
    <t>OI104287_SEROV1_ET2200SSS_CPT_068_S14.001.jsf</t>
  </si>
  <si>
    <t>004771_20230713_01.55_OI104287SEROV1SPRINTNAV500.bin</t>
  </si>
  <si>
    <t>56;05;44.12290N</t>
  </si>
  <si>
    <t>7;25;39.71845E</t>
  </si>
  <si>
    <t>56;05;43.81095N</t>
  </si>
  <si>
    <t>7;25;40.93039E</t>
  </si>
  <si>
    <t>56;05;42.98698N</t>
  </si>
  <si>
    <t>7;25;40.79359E</t>
  </si>
  <si>
    <t>56;05;42.21379N</t>
  </si>
  <si>
    <t>7;25;40.80336E</t>
  </si>
  <si>
    <t>Vesssel ajusting a heading and position for the next line due to the weather</t>
  </si>
  <si>
    <t>56;05;43.96549N</t>
  </si>
  <si>
    <t>7;25;41.74453E</t>
  </si>
  <si>
    <t>56;05;43.45127N</t>
  </si>
  <si>
    <t>7;25;40.40897E</t>
  </si>
  <si>
    <t>1834_OI104287_SE_CPT_068_S05_20230713021603 - 0001.db</t>
  </si>
  <si>
    <t>230713021559.SBD</t>
  </si>
  <si>
    <t>OI104287_SEROV1_ET2200SSS_CPT_068_S05.001.jsf</t>
  </si>
  <si>
    <t>004772_20230713_02.10_OI104287SEROV1SPRINTNAV500.bin</t>
  </si>
  <si>
    <t>56;05;47.44566N</t>
  </si>
  <si>
    <t>7;25;41.41673E</t>
  </si>
  <si>
    <t>56;05;46.86857N</t>
  </si>
  <si>
    <t>7;25;40.27952E</t>
  </si>
  <si>
    <t>More noise on Grad in this direction due to the weather</t>
  </si>
  <si>
    <t>56;05;50.07504N</t>
  </si>
  <si>
    <t>7;25;41.33327E</t>
  </si>
  <si>
    <t>56;05;49.49378N</t>
  </si>
  <si>
    <t>7;25;40.17632E</t>
  </si>
  <si>
    <t>56;05;50.55036N</t>
  </si>
  <si>
    <t>7;25;38.65990E</t>
  </si>
  <si>
    <t>56;05;50.21903N</t>
  </si>
  <si>
    <t>7;25;39.62865E</t>
  </si>
  <si>
    <t>1835_OI104287_SE_CPT_068_P05_20230713022924 - 0001.db</t>
  </si>
  <si>
    <t>230713022921.SBD</t>
  </si>
  <si>
    <t>OI104287_SEROV1_ET2200SSS_CPT_068_P05.001.jsf</t>
  </si>
  <si>
    <t>004773_20230713_02.25_OI104287SEROV1SPRINTNAV500.bin</t>
  </si>
  <si>
    <t>56;05;44.05846N</t>
  </si>
  <si>
    <t>7;25;38.83553E</t>
  </si>
  <si>
    <t>56;05;43.73657N</t>
  </si>
  <si>
    <t>7;25;39.89238E</t>
  </si>
  <si>
    <t>56;05;43.04418N</t>
  </si>
  <si>
    <t>7;25;40.70544E</t>
  </si>
  <si>
    <t>56;05;42.57574N</t>
  </si>
  <si>
    <t>7;25;39.42437E</t>
  </si>
  <si>
    <t>56;05;44.00974N</t>
  </si>
  <si>
    <t>7;25;40.57020E</t>
  </si>
  <si>
    <t>56;05;43.48114N</t>
  </si>
  <si>
    <t>7;25;39.37850E</t>
  </si>
  <si>
    <t>1836_OI104287_SE_CPT_068_P14_20230713024300 - 0001.db</t>
  </si>
  <si>
    <t>230713024247.SBD</t>
  </si>
  <si>
    <t>OI104287_SEROV1_ET2200SSS_CPT_068_P14.001.jsf</t>
  </si>
  <si>
    <t>004774_20230713_02.40_OI104287SEROV1SPRINTNAV500.bin</t>
  </si>
  <si>
    <t>56;05;50.30703N</t>
  </si>
  <si>
    <t>7;25;40.34513E</t>
  </si>
  <si>
    <t>56;05;49.68946N</t>
  </si>
  <si>
    <t>7;25;39.13076E</t>
  </si>
  <si>
    <t>56;05;51.38156N</t>
  </si>
  <si>
    <t>7;25;40.44419E</t>
  </si>
  <si>
    <t>56;05;51.19338N</t>
  </si>
  <si>
    <t>7;25;39.05412E</t>
  </si>
  <si>
    <t>56;05;50.66799N</t>
  </si>
  <si>
    <t>7;25;37.54124E</t>
  </si>
  <si>
    <t>56;05;50.31484N</t>
  </si>
  <si>
    <t>7;25;38.57826E</t>
  </si>
  <si>
    <t>1837_OI104287_SE_CPT_068_P23_20230713025525 - 0001.db</t>
  </si>
  <si>
    <t>230713025514.SBD</t>
  </si>
  <si>
    <t>OI104287_SEROV1_ET2200SSS_CPT_068_P23.001.jsf</t>
  </si>
  <si>
    <t>004775_20230713_02.55_OI104287SEROV1SPRINTNAV500.bin</t>
  </si>
  <si>
    <t>56;05;43.97060N</t>
  </si>
  <si>
    <t>7;25;37.72427E</t>
  </si>
  <si>
    <t>56;05;43.71107N</t>
  </si>
  <si>
    <t>7;25;38.85436E</t>
  </si>
  <si>
    <t>56;05;43.63783N</t>
  </si>
  <si>
    <t>7;25;37.80013E</t>
  </si>
  <si>
    <t>56;05;43.27338N</t>
  </si>
  <si>
    <t>7;25;38.87247E</t>
  </si>
  <si>
    <t>56;05;43.69761N</t>
  </si>
  <si>
    <t>7;25;39.55960E</t>
  </si>
  <si>
    <t>56;05;43.45081N</t>
  </si>
  <si>
    <t>7;25;38.34018E</t>
  </si>
  <si>
    <t>1838_OI104287_SE_CPT_068_P32_20230713030851 - 0001.db</t>
  </si>
  <si>
    <t>230713030822.SBD</t>
  </si>
  <si>
    <t>OI104287_SEROV1_ET2200SSS_CPT_068_P32.001.jsf</t>
  </si>
  <si>
    <t>56;05;50.30333N</t>
  </si>
  <si>
    <t>7;25;39.23296E</t>
  </si>
  <si>
    <t>56;05;49.65099N</t>
  </si>
  <si>
    <t>7;25;38.08672E</t>
  </si>
  <si>
    <t>004776_20230713_03.10_OI104287SEROV1SPRINTNAV500.bin</t>
  </si>
  <si>
    <t>56;05;51.25915N</t>
  </si>
  <si>
    <t>7;25;36.99316E</t>
  </si>
  <si>
    <t>56;05;50.51324N</t>
  </si>
  <si>
    <t>7;25;37.54387E</t>
  </si>
  <si>
    <t>56;05;50.44614N</t>
  </si>
  <si>
    <t>7;25;36.42360E</t>
  </si>
  <si>
    <t>56;05;49.88696N</t>
  </si>
  <si>
    <t>7;25;37.55745E</t>
  </si>
  <si>
    <t>1839_OI104287_SE_CPT_068_P41_20230713032455 - 0001.db</t>
  </si>
  <si>
    <t>230713032439.SBD</t>
  </si>
  <si>
    <t>OI104287_SEROV1_ET2200SSS_CPT_068_P41.001.jsf</t>
  </si>
  <si>
    <t>56;05;44.17673N</t>
  </si>
  <si>
    <t>7;25;36.63575E</t>
  </si>
  <si>
    <t>56;05;43.65585N</t>
  </si>
  <si>
    <t>7;25;37.81001E</t>
  </si>
  <si>
    <t>004777_20230713_03.25_OI104287SEROV1SPRINTNAV500.bin</t>
  </si>
  <si>
    <t>56;05;43.85586N</t>
  </si>
  <si>
    <t>7;25;38.69557E</t>
  </si>
  <si>
    <t>56;05;43.44086N</t>
  </si>
  <si>
    <t>7;25;37.31544E</t>
  </si>
  <si>
    <t>1840_OI104287_SE_CPT_068_P50_20230713033751 - 0001.db</t>
  </si>
  <si>
    <t>230713033732.SBD</t>
  </si>
  <si>
    <t>OI104287_SEROV1_ET2200SSS_CPT_068_P50.001.jsf</t>
  </si>
  <si>
    <t>56;05;50.61134N</t>
  </si>
  <si>
    <t>7;25;38.27469E</t>
  </si>
  <si>
    <t>56;05;49.93569N</t>
  </si>
  <si>
    <t>7;25;37.05141E</t>
  </si>
  <si>
    <t>004778_20230713_03.40_OI104287SEROV1SPRINTNAV500.bin</t>
  </si>
  <si>
    <t>56;05;51.03904N</t>
  </si>
  <si>
    <t>7;25;38.31962E</t>
  </si>
  <si>
    <t>56;05;50.53873N</t>
  </si>
  <si>
    <t>7;25;37.77471E</t>
  </si>
  <si>
    <t>Green light from offline to move to the next box. ROV is coming to latch</t>
  </si>
  <si>
    <t>56;05;51.14129N</t>
  </si>
  <si>
    <t>7;25;37.57614E</t>
  </si>
  <si>
    <t>56;05;50.78904N</t>
  </si>
  <si>
    <t>7;25;37.89239E</t>
  </si>
  <si>
    <t>ROV back in TMS</t>
  </si>
  <si>
    <t>56;05;51.06774N</t>
  </si>
  <si>
    <t>7;25;37.65714E</t>
  </si>
  <si>
    <t>56;05;50.77802N</t>
  </si>
  <si>
    <t>7;25;38.05775E</t>
  </si>
  <si>
    <t>ROV in latch, Transit to CPT_159</t>
  </si>
  <si>
    <t>AN/CH/JT</t>
  </si>
  <si>
    <t>56;04;58.65676N</t>
  </si>
  <si>
    <t>7;27;27.04225E</t>
  </si>
  <si>
    <t>56;04;58.38377N</t>
  </si>
  <si>
    <t>7;27;27.61207E</t>
  </si>
  <si>
    <t>OI104287_SE_SVX2_SVP_20230713_0431_560497N_0072745E_138</t>
  </si>
  <si>
    <t>56;04;58.64537N</t>
  </si>
  <si>
    <t>7;27;27.02937E</t>
  </si>
  <si>
    <t>56;04;58.22143N</t>
  </si>
  <si>
    <t>7;27;28.45636E</t>
  </si>
  <si>
    <t>SVP_138</t>
  </si>
  <si>
    <t>56;04;58.25709N</t>
  </si>
  <si>
    <t>7;27;27.27578E</t>
  </si>
  <si>
    <t>56;04;57.73546N</t>
  </si>
  <si>
    <t>7;27;28.49559E</t>
  </si>
  <si>
    <t>1841_OI104287_SE_CPT_159_P50_20230713044035 - 0001.db</t>
  </si>
  <si>
    <t>230713044015.SBD</t>
  </si>
  <si>
    <t>OI104287_SEROV1_ET2200SSS_CPT_159_P50.001.jsf</t>
  </si>
  <si>
    <t>004782_20230713_04.40_OI104287SEROV1SPRINTNAV500.bin</t>
  </si>
  <si>
    <t>56;04;52.73794N</t>
  </si>
  <si>
    <t>7;27;27.54191E</t>
  </si>
  <si>
    <t>56;04;52.19521N</t>
  </si>
  <si>
    <t>7;27;28.71074E</t>
  </si>
  <si>
    <t>56;04;52.23784N</t>
  </si>
  <si>
    <t>7;27;27.49325E</t>
  </si>
  <si>
    <t>56;04;51.72901N</t>
  </si>
  <si>
    <t>7;27;28.87066E</t>
  </si>
  <si>
    <t>56;04;52.58050N</t>
  </si>
  <si>
    <t>7;27;30.36656E</t>
  </si>
  <si>
    <t>56;04;52.12083N</t>
  </si>
  <si>
    <t>7;27;29.25057E</t>
  </si>
  <si>
    <t>1842_OI104287_SE_CPT_159_P41_20230713045356 - 0001.db</t>
  </si>
  <si>
    <t>230713045344.SBD</t>
  </si>
  <si>
    <t>OI104287_SEROV1_ET2200SSS_CPT_159_P41.001.jsf</t>
  </si>
  <si>
    <t>56;04;58.22271N</t>
  </si>
  <si>
    <t>7;27;30.11455E</t>
  </si>
  <si>
    <t>56;04;57.75840N</t>
  </si>
  <si>
    <t>7;27;29.01369E</t>
  </si>
  <si>
    <t>004783_20230713_04.55_OI104287SEROV1SPRINTNAV500.bin</t>
  </si>
  <si>
    <t>56;04;58.83090N</t>
  </si>
  <si>
    <t>7;27;28.33968E</t>
  </si>
  <si>
    <t>56;04;58.05381N</t>
  </si>
  <si>
    <t>7;27;29.51792E</t>
  </si>
  <si>
    <t>1843_OI104287_SE_CPT_159_P32_20230713050511 - 0001.db</t>
  </si>
  <si>
    <t>230713050500.SBD</t>
  </si>
  <si>
    <t>OI104287_SEROV1_ET2200SSS_CPT_159_P32.001.jsf</t>
  </si>
  <si>
    <t>56;04;52.51746N</t>
  </si>
  <si>
    <t>7;27;28.59843E</t>
  </si>
  <si>
    <t>56;04;52.17997N</t>
  </si>
  <si>
    <t>7;27;29.75177E</t>
  </si>
  <si>
    <t>004784_20230713_05.10_OI104287SEROV1SPRINTNAV500.bin</t>
  </si>
  <si>
    <t>56;04;51.99994N</t>
  </si>
  <si>
    <t>7;27;28.59529E</t>
  </si>
  <si>
    <t>56;04;51.36238N</t>
  </si>
  <si>
    <t>7;27;29.49196E</t>
  </si>
  <si>
    <t>56;04;52.15786N</t>
  </si>
  <si>
    <t>7;27;31.48399E</t>
  </si>
  <si>
    <t>56;04;51.93857N</t>
  </si>
  <si>
    <t>7;27;30.28617E</t>
  </si>
  <si>
    <t>1844_OI104287_SE_CPT_159_P23_20230713051751 - 0001.db</t>
  </si>
  <si>
    <t>230713051736.SBD</t>
  </si>
  <si>
    <t>OI104287_SEROV1_ET2200SSS_CPT_159_P23.001.jsf</t>
  </si>
  <si>
    <t>56;04;53.32774N</t>
  </si>
  <si>
    <t>7;27;31.36478E</t>
  </si>
  <si>
    <t>56;04;52.70576N</t>
  </si>
  <si>
    <t>7;27;30.25810E</t>
  </si>
  <si>
    <t>Noisy grad data at the start of line (outside the box)</t>
  </si>
  <si>
    <t>56;04;58.50983N</t>
  </si>
  <si>
    <t>7;27;31.17708E</t>
  </si>
  <si>
    <t>56;04;58.04264N</t>
  </si>
  <si>
    <t>7;27;30.03813E</t>
  </si>
  <si>
    <t>56;04;59.25631N</t>
  </si>
  <si>
    <t>7;27;29.49364E</t>
  </si>
  <si>
    <t>56;04;58.28072N</t>
  </si>
  <si>
    <t>7;27;30.54899E</t>
  </si>
  <si>
    <t>1845_OI104287_SE_CPT_159_P14_20230713053010 - 0001.db</t>
  </si>
  <si>
    <t>230713052953.SBD</t>
  </si>
  <si>
    <t>OI104287_SEROV1_ET2200SSS_CPT_159_P14.001.jsf</t>
  </si>
  <si>
    <t>004785_20230713_05.25_OI104287SEROV1SPRINTNAV500.bin</t>
  </si>
  <si>
    <t>56;04;52.72696N</t>
  </si>
  <si>
    <t>7;27;29.89326E</t>
  </si>
  <si>
    <t>56;04;52.13969N</t>
  </si>
  <si>
    <t>7;27;30.79854E</t>
  </si>
  <si>
    <t>56;04;52.13694N</t>
  </si>
  <si>
    <t>7;27;32.56045E</t>
  </si>
  <si>
    <t>56;04;51.76175N</t>
  </si>
  <si>
    <t>7;27;31.32841E</t>
  </si>
  <si>
    <t>1846_OI104287_SE_CPT_159_P05_20230713054417 - 0001.db</t>
  </si>
  <si>
    <t>230713054411.SBD</t>
  </si>
  <si>
    <t>OI104287_SEROV1_ET2200SSS_CPT_159_P05.001.jsf</t>
  </si>
  <si>
    <t>004786_20230713_05.40_OI104287SEROV1SPRINTNAV500.bin</t>
  </si>
  <si>
    <t>56;04;58.30044N</t>
  </si>
  <si>
    <t>7;27;32.31961E</t>
  </si>
  <si>
    <t>56;04;57.86793N</t>
  </si>
  <si>
    <t>7;27;31.08218E</t>
  </si>
  <si>
    <t>56;04;58.76273N</t>
  </si>
  <si>
    <t>7;27;30.39390E</t>
  </si>
  <si>
    <t>56;04;58.15338N</t>
  </si>
  <si>
    <t>7;27;31.59908E</t>
  </si>
  <si>
    <t>1847_OI104287_SE_CPT_159_S05_20230713055644 - 0001.db</t>
  </si>
  <si>
    <t>230713055638.SBD</t>
  </si>
  <si>
    <t>OI104287_SEROV1_ET2200SSS_CPT_159_S05.001.jsf</t>
  </si>
  <si>
    <t>004787_20230713_05.55_OI104287SEROV1SPRINTNAV500.bin</t>
  </si>
  <si>
    <t>56;04;52.74599N</t>
  </si>
  <si>
    <t>7;27;30.72489E</t>
  </si>
  <si>
    <t>56;04;52.29856N</t>
  </si>
  <si>
    <t>7;27;31.82629E</t>
  </si>
  <si>
    <t>56;04;52.37681N</t>
  </si>
  <si>
    <t>7;27;33.47491E</t>
  </si>
  <si>
    <t>56;04;51.91504N</t>
  </si>
  <si>
    <t>7;27;32.35435E</t>
  </si>
  <si>
    <t>1848_OI104287_SE_CPT_159_S14_20230713060930 - 0001.db</t>
  </si>
  <si>
    <t>230713060911.SBD</t>
  </si>
  <si>
    <t>OI104287_SEROV1_ET2200SSS_CPT_159_S14.001.jsf</t>
  </si>
  <si>
    <t>56;04;58.30978N</t>
  </si>
  <si>
    <t>7;27;33.25923E</t>
  </si>
  <si>
    <t>56;04;57.79898N</t>
  </si>
  <si>
    <t>7;27;32.12653E</t>
  </si>
  <si>
    <t>004788_20230713_06.10_OI104287SEROV1SPRINTNAV500.bin</t>
  </si>
  <si>
    <t>56;04;58.60293N</t>
  </si>
  <si>
    <t>7;27;31.27948E</t>
  </si>
  <si>
    <t>56;04;58.18159N</t>
  </si>
  <si>
    <t>7;27;32.63287E</t>
  </si>
  <si>
    <t>1849_OI104287_SE_CPT_159_S23_20230713062217 - 0001.db</t>
  </si>
  <si>
    <t>230713062202.SBD</t>
  </si>
  <si>
    <t>OI104287_SEROV1_ET2200SSS_CPT_159_S23.001.jsf</t>
  </si>
  <si>
    <t>56;04;52.71920N</t>
  </si>
  <si>
    <t>7;27;31.52782E</t>
  </si>
  <si>
    <t>56;04;52.37384N</t>
  </si>
  <si>
    <t>7;27;32.86280E</t>
  </si>
  <si>
    <t>004789_20230713_06.25_OI104287SEROV1SPRINTNAV500.bin</t>
  </si>
  <si>
    <t>56;04;52.67090N</t>
  </si>
  <si>
    <t>7;27;34.52850E</t>
  </si>
  <si>
    <t>56;04;52.31938N</t>
  </si>
  <si>
    <t>7;27;33.38362E</t>
  </si>
  <si>
    <t>1850_OI104287_SE_CPT_159_S32_20230713063623 - 0001.db</t>
  </si>
  <si>
    <t>230713063550.SBD</t>
  </si>
  <si>
    <t>OI104287_SEROV1_ET2200SSS_CPT_159_S32.001.jsf</t>
  </si>
  <si>
    <t>56;04;58.41293N</t>
  </si>
  <si>
    <t>7;27;34.30164E</t>
  </si>
  <si>
    <t>56;04;57.88453N</t>
  </si>
  <si>
    <t>7;27;33.16485E</t>
  </si>
  <si>
    <t>004790_20230713_06.40_OI104287SEROV1SPRINTNAV500.bin</t>
  </si>
  <si>
    <t>56;04;58.55655N</t>
  </si>
  <si>
    <t>7;27;32.37001E</t>
  </si>
  <si>
    <t>56;04;58.10058N</t>
  </si>
  <si>
    <t>7;27;33.67963E</t>
  </si>
  <si>
    <t>1851_OI104287_SE_CPT_159_S41_20230713064843 - 0001.db</t>
  </si>
  <si>
    <t>230713064842.SBD</t>
  </si>
  <si>
    <t>OI104287_SEROV1_ET2200SSS_CPT_159_S41.001.jsf</t>
  </si>
  <si>
    <t>56;04;52.63822N</t>
  </si>
  <si>
    <t>7;27;32.58347E</t>
  </si>
  <si>
    <t>56;04;52.23579N</t>
  </si>
  <si>
    <t>7;27;33.90655E</t>
  </si>
  <si>
    <t>56;04;52.74165N</t>
  </si>
  <si>
    <t>7;27;35.79462E</t>
  </si>
  <si>
    <t>56;04;52.30248N</t>
  </si>
  <si>
    <t>7;27;34.42585E</t>
  </si>
  <si>
    <t>1852_OI104287_SE_CPT_159_S50_20230713070217 - 0001.db</t>
  </si>
  <si>
    <t>230713070202.SBD</t>
  </si>
  <si>
    <t>OI104287_SEROV1_ET2200SSS_CPT_159_S50.001.jsf</t>
  </si>
  <si>
    <t>004791_20230713_06.55_OI104287SEROV1SPRINTNAV500.bin</t>
  </si>
  <si>
    <t>56;04;58.46377N</t>
  </si>
  <si>
    <t>7;27;35.67418E</t>
  </si>
  <si>
    <t>56;04;58.03540N</t>
  </si>
  <si>
    <t>7;27;34.20679E</t>
  </si>
  <si>
    <t>56;04;58.49296N</t>
  </si>
  <si>
    <t>7;27;31.98961E</t>
  </si>
  <si>
    <t>56;04;58.00402N</t>
  </si>
  <si>
    <t>7;27;33.16907E</t>
  </si>
  <si>
    <t>1853_OI104287_SE_CPT_159_S32_20230713071506 - 0001.db</t>
  </si>
  <si>
    <t>230713071447.SBD</t>
  </si>
  <si>
    <t>OI104287_SEROV1_ET2200SSS_CPT_159_S32.002.jsf</t>
  </si>
  <si>
    <t>004792_20230713_07.10_OI104287SEROV1SPRINTNAV500.bin</t>
  </si>
  <si>
    <t>Log on - rerun of S32 due to noise in grad</t>
  </si>
  <si>
    <t>56;04;52.68735N</t>
  </si>
  <si>
    <t>7;27;32.14885E</t>
  </si>
  <si>
    <t>56;04;52.21271N</t>
  </si>
  <si>
    <t>7;27;33.39629E</t>
  </si>
  <si>
    <t>56;04;50.91866N</t>
  </si>
  <si>
    <t>7;27;33.80552E</t>
  </si>
  <si>
    <t>56;04;51.19235N</t>
  </si>
  <si>
    <t>7;27;34.23063E</t>
  </si>
  <si>
    <t>56;04;50.81470N</t>
  </si>
  <si>
    <t>7;27;34.11313E</t>
  </si>
  <si>
    <t>56;04;51.10574N</t>
  </si>
  <si>
    <t>7;27;34.49254E</t>
  </si>
  <si>
    <t>ROV in latch, Transit to CPT_023</t>
  </si>
  <si>
    <t>56;05;17.56473N</t>
  </si>
  <si>
    <t>7;30;29.49346E</t>
  </si>
  <si>
    <t>56;05;17.25029N</t>
  </si>
  <si>
    <t>7;30;29.81356E</t>
  </si>
  <si>
    <t>OI104287_SE_SVX2_SVP_20230713_0755_560529N_0073048E_139</t>
  </si>
  <si>
    <t>56;05;17.53439N</t>
  </si>
  <si>
    <t>7;30;29.38964E</t>
  </si>
  <si>
    <t>56;05;17.11707N</t>
  </si>
  <si>
    <t>7;30;30.42400E</t>
  </si>
  <si>
    <t>SVP_139</t>
  </si>
  <si>
    <t>56;05;16.84413N</t>
  </si>
  <si>
    <t>7;30;29.41391E</t>
  </si>
  <si>
    <t>56;05;16.39936N</t>
  </si>
  <si>
    <t>7;30;30.68923E</t>
  </si>
  <si>
    <t>1854_OI104287_SE_CPT_023_P50_20230713080129 - 0001.db</t>
  </si>
  <si>
    <t>230713080115.SBD</t>
  </si>
  <si>
    <t>OI104287_SEROV1_ET2200SSS_CPT_023_P50.001.jsf</t>
  </si>
  <si>
    <t>004795_20230713_07.55_OI104287SEROV1SPRINTNAV500.bin</t>
  </si>
  <si>
    <t>56;05;11.10609N</t>
  </si>
  <si>
    <t>7;30;29.59515E</t>
  </si>
  <si>
    <t>56;05;10.71140N</t>
  </si>
  <si>
    <t>7;30;30.91041E</t>
  </si>
  <si>
    <t>56;05;10.98868N</t>
  </si>
  <si>
    <t>7;30;32.69888E</t>
  </si>
  <si>
    <t>56;05;10.56234N</t>
  </si>
  <si>
    <t>7;30;31.43365E</t>
  </si>
  <si>
    <t>1855_OI104287_SE_CPT_023_P41_20230713081344 - 0001.db</t>
  </si>
  <si>
    <t>230713081305.SBD</t>
  </si>
  <si>
    <t>OI104287_SEROV1_ET2200SSS_CPT_023_P41.001.jsf</t>
  </si>
  <si>
    <t>004796_20230713_08.10_OI104287SEROV1SPRINTNAV500.bin</t>
  </si>
  <si>
    <t>56;05;16.75477N</t>
  </si>
  <si>
    <t>7;30;32.47902E</t>
  </si>
  <si>
    <t>56;05;16.24954N</t>
  </si>
  <si>
    <t>7;30;31.21639E</t>
  </si>
  <si>
    <t>56;05;16.86161N</t>
  </si>
  <si>
    <t>7;30;30.72830E</t>
  </si>
  <si>
    <t>56;05;16.42260N</t>
  </si>
  <si>
    <t>7;30;31.72936E</t>
  </si>
  <si>
    <t>1856_OI104287_SE_CPT_023_P32_20230713082602 - 0001.db</t>
  </si>
  <si>
    <t>230713082554.SBD</t>
  </si>
  <si>
    <t>OI104287_SEROV1_ET2200SSS_CPT_023_P32.001.jsf</t>
  </si>
  <si>
    <t>004797_20230713_08.25_OI104287SEROV1SPRINTNAV500.bin</t>
  </si>
  <si>
    <t>56;05;11.10925N</t>
  </si>
  <si>
    <t>7;30;30.87855E</t>
  </si>
  <si>
    <t>56;05;10.68258N</t>
  </si>
  <si>
    <t>7;30;31.94964E</t>
  </si>
  <si>
    <t>56;05;10.70898N</t>
  </si>
  <si>
    <t>7;30;33.88603E</t>
  </si>
  <si>
    <t>56;05;10.33105N</t>
  </si>
  <si>
    <t>7;30;32.48433E</t>
  </si>
  <si>
    <t>1857_OI104287_SE_CPT_023_P23_20230713083813 - 0001.db</t>
  </si>
  <si>
    <t>230713083759.SBD</t>
  </si>
  <si>
    <t>OI104287_SEROV1_ET2200SSS_CPT_023_P23.001.jsf</t>
  </si>
  <si>
    <t>56;05;16.68480N</t>
  </si>
  <si>
    <t>7;30;33.67385E</t>
  </si>
  <si>
    <t>56;05;16.22359N</t>
  </si>
  <si>
    <t>7;30;32.26074E</t>
  </si>
  <si>
    <t>004798_20230713_08.40_OI104287SEROV1SPRINTNAV500.bin</t>
  </si>
  <si>
    <t>56;05;17.02592N</t>
  </si>
  <si>
    <t>7;30;31.80284E</t>
  </si>
  <si>
    <t>56;05;16.47706N</t>
  </si>
  <si>
    <t>7;30;32.76677E</t>
  </si>
  <si>
    <t>1858_OI104287_SE_CPT_023_P14_20230713085022 - 0001.db</t>
  </si>
  <si>
    <t>230713085022.SBD</t>
  </si>
  <si>
    <t>OI104287_SEROV1_ET2200SSS_CPT_023_P14.001.jsf</t>
  </si>
  <si>
    <t>56;05;11.11140N</t>
  </si>
  <si>
    <t>7;30;32.01864E</t>
  </si>
  <si>
    <t>56;05;10.67534N</t>
  </si>
  <si>
    <t>7;30;32.98614E</t>
  </si>
  <si>
    <t>004799_20230713_08.55_OI104287SEROV1SPRINTNAV500.bin</t>
  </si>
  <si>
    <t>56;05;10.88882N</t>
  </si>
  <si>
    <t>7;30;35.27129E</t>
  </si>
  <si>
    <t>56;05;10.60549N</t>
  </si>
  <si>
    <t>7;30;33.50334E</t>
  </si>
  <si>
    <t>1859_OI104287_SE_CPT_023_P05_20230713090226 - 0001.db</t>
  </si>
  <si>
    <t>230713090204.SBD</t>
  </si>
  <si>
    <t>OI104287_SEROV1_ET2200SSS_CPT_023_P05.001.jsf</t>
  </si>
  <si>
    <t>56;05;12.11002N</t>
  </si>
  <si>
    <t>7;30;34.63643E</t>
  </si>
  <si>
    <t>56;05;11.83376N</t>
  </si>
  <si>
    <t>7;30;33.46773E</t>
  </si>
  <si>
    <t>ROV moved closer to the vessel. Noise on Grad</t>
  </si>
  <si>
    <t>56;05;16.80152N</t>
  </si>
  <si>
    <t>7;30;34.37225E</t>
  </si>
  <si>
    <t>56;05;16.26252N</t>
  </si>
  <si>
    <t>7;30;33.29453E</t>
  </si>
  <si>
    <t>56;05;16.92373N</t>
  </si>
  <si>
    <t>7;30;32.64447E</t>
  </si>
  <si>
    <t>56;05;16.47223N</t>
  </si>
  <si>
    <t>7;30;33.80569E</t>
  </si>
  <si>
    <t>1860_OI104287_SE_CPT_023_S05_20230713091404 - 0001.db</t>
  </si>
  <si>
    <t>230713091351.SBD</t>
  </si>
  <si>
    <t>OI104287_SEROV1_ET2200SSS_CPT_023_S05.001.jsf</t>
  </si>
  <si>
    <t>004800_20230713_09.10_OI104287SEROV1SPRINTNAV500.bin</t>
  </si>
  <si>
    <t>56;05;11.04118N</t>
  </si>
  <si>
    <t>7;30;32.85768E</t>
  </si>
  <si>
    <t>56;05;10.79891N</t>
  </si>
  <si>
    <t>7;30;34.02385E</t>
  </si>
  <si>
    <t>56;05;10.91857N</t>
  </si>
  <si>
    <t>7;30;35.80516E</t>
  </si>
  <si>
    <t>56;05;10.44466N</t>
  </si>
  <si>
    <t>7;30;34.56580E</t>
  </si>
  <si>
    <t>1861_OI104287_SE_CPT_023_S14_20230713092607 - 0001.db</t>
  </si>
  <si>
    <t>230713092602.SBD</t>
  </si>
  <si>
    <t>OI104287_SEROV1_ET2200SSS_CPT_023_S14.001.jsf</t>
  </si>
  <si>
    <t>004801_20230713_09.25_OI104287SEROV1SPRINTNAV500.bin</t>
  </si>
  <si>
    <t>56;05;16.82152N</t>
  </si>
  <si>
    <t>7;30;35.63629E</t>
  </si>
  <si>
    <t>56;05;16.27444N</t>
  </si>
  <si>
    <t>7;30;34.33737E</t>
  </si>
  <si>
    <t>56;05;17.01024N</t>
  </si>
  <si>
    <t>7;30;33.71426E</t>
  </si>
  <si>
    <t>56;05;16.57528N</t>
  </si>
  <si>
    <t>7;30;34.84190E</t>
  </si>
  <si>
    <t>1862_OI104287_SE_CPT_023_S23_20230713093813 - 0001.db</t>
  </si>
  <si>
    <t>230713093801.SBD</t>
  </si>
  <si>
    <t>OI104287_SEROV1_ET2200SSS_CPT_023_S23.001.jsf</t>
  </si>
  <si>
    <t>56;05;11.05067N</t>
  </si>
  <si>
    <t>7;30;33.91923E</t>
  </si>
  <si>
    <t>56;05;10.81520N</t>
  </si>
  <si>
    <t>7;30;35.06730E</t>
  </si>
  <si>
    <t>004802_20230713_09.40_OI104287SEROV1SPRINTNAV500.bin</t>
  </si>
  <si>
    <t>56;05;11.00526N</t>
  </si>
  <si>
    <t>7;30;36.81466E</t>
  </si>
  <si>
    <t>56;05;10.60232N</t>
  </si>
  <si>
    <t>7;30;35.60109E</t>
  </si>
  <si>
    <t>1863_OI104287_SE_CPT_023_S32_20230713095112 - 0001.db</t>
  </si>
  <si>
    <t>230713095043.SBD</t>
  </si>
  <si>
    <t>OI104287_SEROV1_ET2200SSS_CPT_023_S32.001.jsf</t>
  </si>
  <si>
    <t>56;05;16.95623N</t>
  </si>
  <si>
    <t>7;30;36.58883E</t>
  </si>
  <si>
    <t>56;05;16.43602N</t>
  </si>
  <si>
    <t>7;30;35.37478E</t>
  </si>
  <si>
    <t>004803_20230713_09.55_OI104287SEROV1SPRINTNAV500.bin</t>
  </si>
  <si>
    <t>56;05;17.18973N</t>
  </si>
  <si>
    <t>7;30;35.22374E</t>
  </si>
  <si>
    <t>56;05;16.55159N</t>
  </si>
  <si>
    <t>7;30;35.89319E</t>
  </si>
  <si>
    <t>1864_OI104287_SE_CPT_023_S41_20230713100617 - 0001.db</t>
  </si>
  <si>
    <t>230713100609.SBD</t>
  </si>
  <si>
    <t>OI104287_SEROV1_ET2200SSS_CPT_023_S41.001.jsf</t>
  </si>
  <si>
    <t>56;05;11.20740N</t>
  </si>
  <si>
    <t>7;30;35.41341E</t>
  </si>
  <si>
    <t>56;05;10.63491N</t>
  </si>
  <si>
    <t>7;30;36.11497E</t>
  </si>
  <si>
    <t>004804_20230713_10.10_OI104287SEROV1SPRINTNAV500.bin</t>
  </si>
  <si>
    <t>56;05;10.86828N</t>
  </si>
  <si>
    <t>7;30;38.21066E</t>
  </si>
  <si>
    <t>56;05;10.61861N</t>
  </si>
  <si>
    <t>7;30;36.63398E</t>
  </si>
  <si>
    <t>1865_OI104287_SE_CPT_023_S50_20230713101738 - 0001.db</t>
  </si>
  <si>
    <t>230713101719.SBD</t>
  </si>
  <si>
    <t>OI104287_SEROV1_ET2200SSS_CPT_023_S50.001.jsf</t>
  </si>
  <si>
    <t>56;05;11.38239N</t>
  </si>
  <si>
    <t>7;30;38.18920E</t>
  </si>
  <si>
    <t>56;05;11.33074N</t>
  </si>
  <si>
    <t>7;30;36.60833E</t>
  </si>
  <si>
    <t>56;05;16.93132N</t>
  </si>
  <si>
    <t>7;30;37.95915E</t>
  </si>
  <si>
    <t>56;05;16.50377N</t>
  </si>
  <si>
    <t>7;30;36.41310E</t>
  </si>
  <si>
    <t>56;05;17.15749N</t>
  </si>
  <si>
    <t>7;30;35.48811E</t>
  </si>
  <si>
    <t>56;05;16.62733N</t>
  </si>
  <si>
    <t>7;30;36.40103E</t>
  </si>
  <si>
    <t>1866_OI104287_SE_CPT_023_S50_20230713103046 - 0001.db</t>
  </si>
  <si>
    <t>230713103031.SBD</t>
  </si>
  <si>
    <t>OI104287_SEROV1_ET2200SSS_CPT_023_S50.002.jsf</t>
  </si>
  <si>
    <t>004805_20230713_10.25_OI104287SEROV1SPRINTNAV500.bin</t>
  </si>
  <si>
    <t>Log on - rerun of S50 due to noise in grad</t>
  </si>
  <si>
    <t>56;05;11.02777N</t>
  </si>
  <si>
    <t>7;30;35.74098E</t>
  </si>
  <si>
    <t>56;05;10.57456N</t>
  </si>
  <si>
    <t>7;30;36.63881E</t>
  </si>
  <si>
    <t>56;05;10.88171N</t>
  </si>
  <si>
    <t>7;30;34.88062E</t>
  </si>
  <si>
    <t>56;05;10.49988N</t>
  </si>
  <si>
    <t>7;30;33.50696E</t>
  </si>
  <si>
    <t>1867_OI104287_SE_CPT_023_P05_20230713104547 - 0001.db</t>
  </si>
  <si>
    <t>230713104541.SBD</t>
  </si>
  <si>
    <t>OI104287_SEROV1_ET2200SSS_CPT_023_P05.002.jsf</t>
  </si>
  <si>
    <t>004806_20230713_10.40_OI104287SEROV1SPRINTNAV500.bin</t>
  </si>
  <si>
    <t>56;05;16.96461N</t>
  </si>
  <si>
    <t>7;30;34.60602E</t>
  </si>
  <si>
    <t>56;05;16.47027N</t>
  </si>
  <si>
    <t>7;30;33.28698E</t>
  </si>
  <si>
    <t>56;05;17.63628N</t>
  </si>
  <si>
    <t>7;30;34.61920E</t>
  </si>
  <si>
    <t>56;05;17.36586N</t>
  </si>
  <si>
    <t>7;30;34.12766E</t>
  </si>
  <si>
    <t xml:space="preserve">ROV in TMS </t>
  </si>
  <si>
    <t>Log off - checking data</t>
  </si>
  <si>
    <t>56;05;17.60325N</t>
  </si>
  <si>
    <t>7;30;34.56483E</t>
  </si>
  <si>
    <t>56;05;17.32120N</t>
  </si>
  <si>
    <t>7;30;34.09658E</t>
  </si>
  <si>
    <t>56;05;17.82782N</t>
  </si>
  <si>
    <t>7;30;34.22227E</t>
  </si>
  <si>
    <t>56;05;17.52986N</t>
  </si>
  <si>
    <t>7;30;33.85880E</t>
  </si>
  <si>
    <t>Data looks good</t>
  </si>
  <si>
    <t>Transit to next location</t>
  </si>
  <si>
    <t>56;05;52.28638N</t>
  </si>
  <si>
    <t>7;33;07.11085E</t>
  </si>
  <si>
    <t>56;05;51.94277N</t>
  </si>
  <si>
    <t>7;33;07.01427E</t>
  </si>
  <si>
    <t xml:space="preserve">Vessel on location </t>
  </si>
  <si>
    <t>OI104287_SE_SVX2_SVP_20230713_1136_560587N_0073311E_140</t>
  </si>
  <si>
    <t>56;05;52.27435N</t>
  </si>
  <si>
    <t>7;33;07.19787E</t>
  </si>
  <si>
    <t>56;05;51.79642N</t>
  </si>
  <si>
    <t>7;33;07.15549E</t>
  </si>
  <si>
    <t>SVP_140</t>
  </si>
  <si>
    <t>56;05;53.37706N</t>
  </si>
  <si>
    <t>7;33;07.18750E</t>
  </si>
  <si>
    <t>56;05;52.88739N</t>
  </si>
  <si>
    <t>7;33;06.05290E</t>
  </si>
  <si>
    <t>1868_OI104287_SE_CPT_014_P50_20230713114611 - 0001.db</t>
  </si>
  <si>
    <t>230713114605.SBD</t>
  </si>
  <si>
    <t>OI104287_SEROV1_ET2200SSS_CPT_014_P50.001.jsf</t>
  </si>
  <si>
    <t>004810_20230713_11.40_OI104287SEROV1SPRINTNAV500.bin</t>
  </si>
  <si>
    <t>56;06;00.34106N</t>
  </si>
  <si>
    <t>7;33;07.04165E</t>
  </si>
  <si>
    <t>56;05;59.66572N</t>
  </si>
  <si>
    <t>7;33;05.80788E</t>
  </si>
  <si>
    <t>56;06;00.21399N</t>
  </si>
  <si>
    <t>7;33;05.21619E</t>
  </si>
  <si>
    <t>56;05;59.75248N</t>
  </si>
  <si>
    <t>7;33;06.31995E</t>
  </si>
  <si>
    <t>1869_OI104287_SE_CPT_014_P41_20230713115906 - 0001.db</t>
  </si>
  <si>
    <t>230713115854.SBD</t>
  </si>
  <si>
    <t>OI104287_SEROV1_ET2200SSS_CPT_014_P41.001.jsf</t>
  </si>
  <si>
    <t>004811_20230713_11.55_OI104287SEROV1SPRINTNAV500.bin</t>
  </si>
  <si>
    <t>56;05;53.25885N</t>
  </si>
  <si>
    <t>7;33;05.34136E</t>
  </si>
  <si>
    <t>56;05;52.86808N</t>
  </si>
  <si>
    <t>7;33;06.57915E</t>
  </si>
  <si>
    <t>56;05;53.24000N</t>
  </si>
  <si>
    <t>7;33;08.56407E</t>
  </si>
  <si>
    <t>56;05;53.01006N</t>
  </si>
  <si>
    <t>7;33;07.08730E</t>
  </si>
  <si>
    <t>1870_OI104287_SE_CPT_014_P32_20230713121321 - 0001.db</t>
  </si>
  <si>
    <t>230713121316.SBD</t>
  </si>
  <si>
    <t>OI104287_SEROV1_ET2200SSS_CPT_014_P32.001.jsf</t>
  </si>
  <si>
    <t>004812_20230713_12.10_OI104287SEROV1SPRINTNAV500.bin</t>
  </si>
  <si>
    <t>56;05;59.69518N</t>
  </si>
  <si>
    <t>7;33;08.40682E</t>
  </si>
  <si>
    <t>56;05;59.29502N</t>
  </si>
  <si>
    <t>7;33;06.85737E</t>
  </si>
  <si>
    <t>56;05;59.70509N</t>
  </si>
  <si>
    <t>7;33;06.42804E</t>
  </si>
  <si>
    <t>56;05;59.34632N</t>
  </si>
  <si>
    <t>7;33;07.38301E</t>
  </si>
  <si>
    <t>1871_OI104287_SE_CPT_014_P23_20230713122507 - 0001.db</t>
  </si>
  <si>
    <t>230713122500.SBD</t>
  </si>
  <si>
    <t>OI104287_SEROV1_ET2200SSS_CPT_014_P23.001.jsf</t>
  </si>
  <si>
    <t>56;05;53.62556N</t>
  </si>
  <si>
    <t>7;33;06.58400E</t>
  </si>
  <si>
    <t>56;05;53.22475N</t>
  </si>
  <si>
    <t>7;33;07.60902E</t>
  </si>
  <si>
    <t>004813_20230713_12.25_OI104287SEROV1SPRINTNAV500.bin</t>
  </si>
  <si>
    <t>56;05;53.60671N</t>
  </si>
  <si>
    <t>7;33;09.39990E</t>
  </si>
  <si>
    <t>56;05;53.14871N</t>
  </si>
  <si>
    <t>7;33;08.12682E</t>
  </si>
  <si>
    <t>1872_OI104287_SE_CPT_014_P14_20230713123841 - 0001.db</t>
  </si>
  <si>
    <t>230713123823.SBD</t>
  </si>
  <si>
    <t>OI104287_SEROV1_ET2200SSS_CPT_014_P14.001.jsf</t>
  </si>
  <si>
    <t>56;05;59.91715N</t>
  </si>
  <si>
    <t>7;33;09.20470E</t>
  </si>
  <si>
    <t>56;05;59.19047N</t>
  </si>
  <si>
    <t>7;33;07.90685E</t>
  </si>
  <si>
    <t>004814_20230713_12.40_OI104287SEROV1SPRINTNAV500.bin</t>
  </si>
  <si>
    <t>56;05;59.89995N</t>
  </si>
  <si>
    <t>7;33;07.16776E</t>
  </si>
  <si>
    <t>56;05;59.50942N</t>
  </si>
  <si>
    <t>7;33;08.41590E</t>
  </si>
  <si>
    <t>1873_OI104287_SE_CPT_014_P05_20230713125156 - 0001.db</t>
  </si>
  <si>
    <t>230713125148.SBD</t>
  </si>
  <si>
    <t>OI104287_SEROV1_ET2200SSS_CPT_014_P05.001.jsf</t>
  </si>
  <si>
    <t>56;05;53.63552N</t>
  </si>
  <si>
    <t>7;33;07.34384E</t>
  </si>
  <si>
    <t>56;05;53.27243N</t>
  </si>
  <si>
    <t>7;33;08.64462E</t>
  </si>
  <si>
    <t>004815_20230713_12.55_OI104287SEROV1SPRINTNAV500.bin</t>
  </si>
  <si>
    <t>56;05;53.54675N</t>
  </si>
  <si>
    <t>7;33;10.66995E</t>
  </si>
  <si>
    <t>56;05;53.16893N</t>
  </si>
  <si>
    <t>7;33;09.17479E</t>
  </si>
  <si>
    <t>1874_OI104287_SE_CPT_014_S05_20230713130435 - 0001.db</t>
  </si>
  <si>
    <t>230713130435.SBD</t>
  </si>
  <si>
    <t>OI104287_SEROV1_ET2200SSS_CPT_014_S05.001.jsf</t>
  </si>
  <si>
    <t>56;05;59.87500N</t>
  </si>
  <si>
    <t>7;33;10.51809E</t>
  </si>
  <si>
    <t>56;05;59.27979N</t>
  </si>
  <si>
    <t>7;33;08.94486E</t>
  </si>
  <si>
    <t>56;06;00.01426N</t>
  </si>
  <si>
    <t>7;33;08.53084E</t>
  </si>
  <si>
    <t>56;05;59.57444N</t>
  </si>
  <si>
    <t>7;33;09.44969E</t>
  </si>
  <si>
    <t>1875_OI104287_SE_CPT_014_S14_20230713131829 - 0001.db</t>
  </si>
  <si>
    <t>230713131826.SBD</t>
  </si>
  <si>
    <t>OI104287_SEROV1_ET2200SSS_CPT_014_S14.001.jsf</t>
  </si>
  <si>
    <t>004816_20230713_13.10_OI104287SEROV1SPRINTNAV500.bin</t>
  </si>
  <si>
    <t>56;05;53.81140N</t>
  </si>
  <si>
    <t>7;33;08.66563E</t>
  </si>
  <si>
    <t>56;05;53.34590N</t>
  </si>
  <si>
    <t>7;33;09.68626E</t>
  </si>
  <si>
    <t>56;05;53.57567N</t>
  </si>
  <si>
    <t>7;33;11.59750E</t>
  </si>
  <si>
    <t>56;05;53.10088N</t>
  </si>
  <si>
    <t>7;33;10.22005E</t>
  </si>
  <si>
    <t>1876_OI104287_SE_CPT_014_S23_20230713133101 - 0001.db</t>
  </si>
  <si>
    <t>230713133054.SBD</t>
  </si>
  <si>
    <t>OI104287_SEROV1_ET2200SSS_CPT_014_S23.001.jsf</t>
  </si>
  <si>
    <t>004817_20230713_13.25_OI104287SEROV1SPRINTNAV500.bin</t>
  </si>
  <si>
    <t>56;05;59.77441N</t>
  </si>
  <si>
    <t>7;33;11.46030E</t>
  </si>
  <si>
    <t>56;05;59.30544N</t>
  </si>
  <si>
    <t>7;33;09.98650E</t>
  </si>
  <si>
    <t>56;05;59.97964N</t>
  </si>
  <si>
    <t>7;33;09.58951E</t>
  </si>
  <si>
    <t>56;05;59.61805N</t>
  </si>
  <si>
    <t>7;33;10.49343E</t>
  </si>
  <si>
    <t>1877_OI104287_SE_CPT_014_S32_20230713134323 - 0001.db</t>
  </si>
  <si>
    <t>230713134319.SBD</t>
  </si>
  <si>
    <t>OI104287_SEROV1_ET2200SSS_CPT_014_S32.001.jsf</t>
  </si>
  <si>
    <t>004818_20230713_13.40_OI104287SEROV1SPRINTNAV500.bin</t>
  </si>
  <si>
    <t>56;05;53.69912N</t>
  </si>
  <si>
    <t>7;33;09.64987E</t>
  </si>
  <si>
    <t>56;05;53.25658N</t>
  </si>
  <si>
    <t>7;33;10.72759E</t>
  </si>
  <si>
    <t>56;05;53.51274N</t>
  </si>
  <si>
    <t>7;33;12.60744E</t>
  </si>
  <si>
    <t>56;05;53.11597N</t>
  </si>
  <si>
    <t>7;33;11.25927E</t>
  </si>
  <si>
    <t>1878_OI104287_SE_CPT_014_S41_20230713135551 - 0001.db</t>
  </si>
  <si>
    <t>230713135544.SBD</t>
  </si>
  <si>
    <t>OI104287_SEROV1_ET2200SSS_CPT_014_S41.001.jsf</t>
  </si>
  <si>
    <t>004819_20230713_13.55_OI104287SEROV1SPRINTNAV500.bin</t>
  </si>
  <si>
    <t>56;05;59.82739N</t>
  </si>
  <si>
    <t>7;33;12.41642E</t>
  </si>
  <si>
    <t>56;05;59.34904N</t>
  </si>
  <si>
    <t>7;33;11.02512E</t>
  </si>
  <si>
    <t>56;06;00.23169N</t>
  </si>
  <si>
    <t>7;33;10.75090E</t>
  </si>
  <si>
    <t>56;05;59.58108N</t>
  </si>
  <si>
    <t>7;33;11.53930E</t>
  </si>
  <si>
    <t>1879_OI104287_SE_CPT_014_S50_20230713140720 - 0001.db</t>
  </si>
  <si>
    <t>230713140711.SBD</t>
  </si>
  <si>
    <t>OI104287_SEROV1_ET2200SSS_CPT_014_S50.001.jsf</t>
  </si>
  <si>
    <t>56;05;53.77416N</t>
  </si>
  <si>
    <t>7;33;10.90892E</t>
  </si>
  <si>
    <t>56;05;53.30894N</t>
  </si>
  <si>
    <t>7;33;11.76380E</t>
  </si>
  <si>
    <t>004820_20230713_14.10_OI104287SEROV1SPRINTNAV500.bin</t>
  </si>
  <si>
    <t>56;05;52.99774N</t>
  </si>
  <si>
    <t>7;33;10.97300E</t>
  </si>
  <si>
    <t>56;05;52.61582N</t>
  </si>
  <si>
    <t>7;33;11.10266E</t>
  </si>
  <si>
    <t>Checking data</t>
  </si>
  <si>
    <t>56;05;53.02416N</t>
  </si>
  <si>
    <t>7;33;10.90410E</t>
  </si>
  <si>
    <t>56;05;52.63996N</t>
  </si>
  <si>
    <t>7;33;11.01546E</t>
  </si>
  <si>
    <t>56;05;53.02797N</t>
  </si>
  <si>
    <t>7;33;10.89352E</t>
  </si>
  <si>
    <t>56;05;52.64524N</t>
  </si>
  <si>
    <t>7;33;11.03206E</t>
  </si>
  <si>
    <t>WROV coming to deck</t>
  </si>
  <si>
    <t>56;05;41.70121N</t>
  </si>
  <si>
    <t>7;33;10.91832E</t>
  </si>
  <si>
    <t>56;05;41.64394N</t>
  </si>
  <si>
    <t>7;33;11.55227E</t>
  </si>
  <si>
    <t xml:space="preserve">WROV on deck EOD#41 - transit to BH002 </t>
  </si>
  <si>
    <t>56;03;17.78726N</t>
  </si>
  <si>
    <t>7;33;17.53907E</t>
  </si>
  <si>
    <t>56;03;17.47258N</t>
  </si>
  <si>
    <t>7;33;17.84886E</t>
  </si>
  <si>
    <t>WROV off deck SOD#042</t>
  </si>
  <si>
    <t>OI104287_SE_SVX2_SVP_20230713_1502_560329N_0073329E_141</t>
  </si>
  <si>
    <t>56;03;17.74999N</t>
  </si>
  <si>
    <t>7;33;17.52954E</t>
  </si>
  <si>
    <t>56;03;17.12542N</t>
  </si>
  <si>
    <t>7;33;18.87239E</t>
  </si>
  <si>
    <t>SVP_141</t>
  </si>
  <si>
    <t>56;03;17.21114N</t>
  </si>
  <si>
    <t>7;33;17.93102E</t>
  </si>
  <si>
    <t>56;03;16.57684N</t>
  </si>
  <si>
    <t>7;33;18.92006E</t>
  </si>
  <si>
    <t>1880_OI104287_SE_BH_002_S72_20230713150821 - 0001.db</t>
  </si>
  <si>
    <t>230713150815.SBD</t>
  </si>
  <si>
    <t>OI104287_SEROV1_ET2200SSS_BH_002_S72.001.jsf</t>
  </si>
  <si>
    <t>004823_20230713_14.55_OI104287SEROV1SPRINTNAV500.bin</t>
  </si>
  <si>
    <t>56;03;09.34763N</t>
  </si>
  <si>
    <t>7;33;18.08389E</t>
  </si>
  <si>
    <t>56;03;08.80983N</t>
  </si>
  <si>
    <t>7;33;19.20884E</t>
  </si>
  <si>
    <t>004824_20230713_15.10_OI104287SEROV1SPRINTNAV500.bin</t>
  </si>
  <si>
    <t>56;03;09.02708N</t>
  </si>
  <si>
    <t>7;33;20.04221E</t>
  </si>
  <si>
    <t>56;03;08.67978N</t>
  </si>
  <si>
    <t>7;33;18.68832E</t>
  </si>
  <si>
    <t>1881_OI104287_SE_BH_002_S63_20230713152626 - 0001.db</t>
  </si>
  <si>
    <t>230713152619.SBD</t>
  </si>
  <si>
    <t>OI104287_SEROV1_ET2200SSS_BH_002_S63.001.jsf</t>
  </si>
  <si>
    <t>004825_20230713_15.25_OI104287SEROV1SPRINTNAV500.bin</t>
  </si>
  <si>
    <t>56;03;16.79945N</t>
  </si>
  <si>
    <t>7;33;19.78561E</t>
  </si>
  <si>
    <t>56;03;16.38462N</t>
  </si>
  <si>
    <t>7;33;18.42037E</t>
  </si>
  <si>
    <t>56;03;16.82910N</t>
  </si>
  <si>
    <t>7;33;16.96800E</t>
  </si>
  <si>
    <t>56;03;16.35007N</t>
  </si>
  <si>
    <t>7;33;17.89502E</t>
  </si>
  <si>
    <t>1882_OI104287_SE_BH_002_S54_20230713154038 - 0001.db</t>
  </si>
  <si>
    <t>230713154016.SBD</t>
  </si>
  <si>
    <t>OI104287_SEROV1_ET2200SSS_BH_002_S54.001.jsf</t>
  </si>
  <si>
    <t>004826_20230713_15.40_OI104287SEROV1SPRINTNAV500.bin</t>
  </si>
  <si>
    <t>56;03;09.17867N</t>
  </si>
  <si>
    <t>7;33;17.18385E</t>
  </si>
  <si>
    <t>56;03;08.70105N</t>
  </si>
  <si>
    <t>7;33;18.17656E</t>
  </si>
  <si>
    <t>56;03;09.33127N</t>
  </si>
  <si>
    <t>7;33;18.98459E</t>
  </si>
  <si>
    <t>56;03;08.95618N</t>
  </si>
  <si>
    <t>7;33;17.64306E</t>
  </si>
  <si>
    <t>1883_OI104287_SE_BH_002_S45_20230713155628 - 0001.db</t>
  </si>
  <si>
    <t>230713155540.SBD</t>
  </si>
  <si>
    <t>OI104287_SEROV1_ET2200SSS_BH_002_S45.001.jsf</t>
  </si>
  <si>
    <t>004827_20230713_15.55_OI104287SEROV1SPRINTNAV500.bin</t>
  </si>
  <si>
    <t>56;03;16.82148N</t>
  </si>
  <si>
    <t>7;33;18.73380E</t>
  </si>
  <si>
    <t>56;03;16.40303N</t>
  </si>
  <si>
    <t>7;33;17.36515E</t>
  </si>
  <si>
    <t>56;03;17.36980N</t>
  </si>
  <si>
    <t>7;33;15.97828E</t>
  </si>
  <si>
    <t>56;03;16.81205N</t>
  </si>
  <si>
    <t>7;33;16.82653E</t>
  </si>
  <si>
    <t>1884_OI104287_SE_BH_002_S36_20230713161036 - 0001.db</t>
  </si>
  <si>
    <t>230713161028.SBD</t>
  </si>
  <si>
    <t>OI104287_SEROV1_ET2200SSS_BH_002_S36.001.jsf</t>
  </si>
  <si>
    <t>004828_20230713_16.10_OI104287SEROV1SPRINTNAV500.bin</t>
  </si>
  <si>
    <t>56;03;09.33980N</t>
  </si>
  <si>
    <t>7;33;16.26787E</t>
  </si>
  <si>
    <t>56;03;08.80591N</t>
  </si>
  <si>
    <t>7;33;17.13401E</t>
  </si>
  <si>
    <t>56;03;08.85397N</t>
  </si>
  <si>
    <t>7;33;17.93642E</t>
  </si>
  <si>
    <t>56;03;08.62999N</t>
  </si>
  <si>
    <t>7;33;16.61199E</t>
  </si>
  <si>
    <t>1885_OI104287_SE_BH_002_S27_20230713162344 - 0001.db</t>
  </si>
  <si>
    <t>230713162338.SBD</t>
  </si>
  <si>
    <t>OI104287_SEROV1_ET2200SSS_BH_002_S27.001.jsf</t>
  </si>
  <si>
    <t>56;03;17.08376N</t>
  </si>
  <si>
    <t>7;33;17.67095E</t>
  </si>
  <si>
    <t>56;03;16.73465N</t>
  </si>
  <si>
    <t>7;33;16.30783E</t>
  </si>
  <si>
    <t>004829_20230713_16.25_OI104287SEROV1SPRINTNAV500.bin</t>
  </si>
  <si>
    <t>56;03;17.44669N</t>
  </si>
  <si>
    <t>7;33;14.85654E</t>
  </si>
  <si>
    <t>56;03;17.02011N</t>
  </si>
  <si>
    <t>7;33;15.79003E</t>
  </si>
  <si>
    <t>1886_OI104287_SE_BH_002_S18_20230713163700 - 0001.db</t>
  </si>
  <si>
    <t>230713163639.SBD</t>
  </si>
  <si>
    <t>OI104287_SEROV1_ET2200SSS_BH_002_S18.001.jsf</t>
  </si>
  <si>
    <t>56;03;08.70230N</t>
  </si>
  <si>
    <t>7;33;15.03300E</t>
  </si>
  <si>
    <t>56;03;08.35977N</t>
  </si>
  <si>
    <t>7;33;16.11018E</t>
  </si>
  <si>
    <t>004830_20230713_16.40_OI104287SEROV1SPRINTNAV500.bin</t>
  </si>
  <si>
    <t>56;03;08.67535N</t>
  </si>
  <si>
    <t>7;33;17.09016E</t>
  </si>
  <si>
    <t>56;03;08.38527N</t>
  </si>
  <si>
    <t>7;33;15.58242E</t>
  </si>
  <si>
    <t>1887_OI104287_SE_BH_002_S09_20230713165056 - 0001.db</t>
  </si>
  <si>
    <t>230713165046.SBD</t>
  </si>
  <si>
    <t>OI104287_SEROV1_ET2200SSS_BH_002_S09.001.jsf</t>
  </si>
  <si>
    <t>56;03;16.70950N</t>
  </si>
  <si>
    <t>7;33;16.79482E</t>
  </si>
  <si>
    <t>56;03;16.40409N</t>
  </si>
  <si>
    <t>7;33;15.28580E</t>
  </si>
  <si>
    <t>004831_20230713_16.55_OI104287SEROV1SPRINTNAV500.bin</t>
  </si>
  <si>
    <t>56;03;16.97724N</t>
  </si>
  <si>
    <t>7;33;13.57450E</t>
  </si>
  <si>
    <t>56;03;16.74054N</t>
  </si>
  <si>
    <t>7;33;14.74718E</t>
  </si>
  <si>
    <t>1888_OI104287_SE_BH_002_C00_20230713170338 - 0001.db</t>
  </si>
  <si>
    <t>230713170327.SBD</t>
  </si>
  <si>
    <t>OI104287_SEROV1_ET2200SSS_BH_002_C00.001.jsf</t>
  </si>
  <si>
    <t>56;03;09.08899N</t>
  </si>
  <si>
    <t>7;33;13.84184E</t>
  </si>
  <si>
    <t>56;03;08.70980N</t>
  </si>
  <si>
    <t>7;33;15.05195E</t>
  </si>
  <si>
    <t>56;03;08.80869N</t>
  </si>
  <si>
    <t>7;33;13.05299E</t>
  </si>
  <si>
    <t>56;03;08.50235N</t>
  </si>
  <si>
    <t>7;33;14.52872E</t>
  </si>
  <si>
    <t>1889_OI104287_SE_BH_002_P09_20230713171501 - 0001.db</t>
  </si>
  <si>
    <t>230713171449.SBD</t>
  </si>
  <si>
    <t>OI104287_SEROV1_ET2200SSS_BH_002_P09.001.jsf</t>
  </si>
  <si>
    <t>004832_20230713_17.10_OI104287SEROV1SPRINTNAV500.bin</t>
  </si>
  <si>
    <t>56;03;17.19062N</t>
  </si>
  <si>
    <t>7;33;12.67333E</t>
  </si>
  <si>
    <t>56;03;16.54862N</t>
  </si>
  <si>
    <t>7;33;14.22999E</t>
  </si>
  <si>
    <t>56;03;17.09663N</t>
  </si>
  <si>
    <t>7;33;12.43926E</t>
  </si>
  <si>
    <t>56;03;16.77177N</t>
  </si>
  <si>
    <t>7;33;13.71038E</t>
  </si>
  <si>
    <t>1890_OI104287_SE_BH_002_P18_20230713172613 - 0001.db</t>
  </si>
  <si>
    <t>230713172606.SBD</t>
  </si>
  <si>
    <t>OI104287_SEROV1_ET2200SSS_BH_002_P18.001.jsf</t>
  </si>
  <si>
    <t>004833_20230713_17.25_OI104287SEROV1SPRINTNAV500.bin</t>
  </si>
  <si>
    <t>56;03;08.93193N</t>
  </si>
  <si>
    <t>7;33;12.70686E</t>
  </si>
  <si>
    <t>56;03;08.69200N</t>
  </si>
  <si>
    <t>7;33;14.00820E</t>
  </si>
  <si>
    <t>56;03;08.89525N</t>
  </si>
  <si>
    <t>7;33;12.18739E</t>
  </si>
  <si>
    <t>56;03;08.45935N</t>
  </si>
  <si>
    <t>7;33;13.50157E</t>
  </si>
  <si>
    <t>1891_OI104287_SE_BH_002_P27_20230713173700 - 0001.db</t>
  </si>
  <si>
    <t>230713173638.SBD</t>
  </si>
  <si>
    <t>OI104287_SEROV1_ET2200SSS_BH_002_P27.001.jsf</t>
  </si>
  <si>
    <t>56;03;17.10148N</t>
  </si>
  <si>
    <t>7;33;11.87937E</t>
  </si>
  <si>
    <t>56;03;16.60249N</t>
  </si>
  <si>
    <t>7;33;13.19378E</t>
  </si>
  <si>
    <t>004834_20230713_17.40_OI104287SEROV1SPRINTNAV500.bin</t>
  </si>
  <si>
    <t>56;03;16.99227N</t>
  </si>
  <si>
    <t>7;33;11.49899E</t>
  </si>
  <si>
    <t>56;03;16.93411N</t>
  </si>
  <si>
    <t>7;33;12.66874E</t>
  </si>
  <si>
    <t>1892_OI104287_SE_BH_002_P36_20230713174753 - 0001.db</t>
  </si>
  <si>
    <t>230713174748.SBD</t>
  </si>
  <si>
    <t>OI104287_SEROV1_ET2200SSS_BH_002_P36.001.jsf</t>
  </si>
  <si>
    <t>56;03;08.36989N</t>
  </si>
  <si>
    <t>7;33;11.78777E</t>
  </si>
  <si>
    <t>56;03;08.23243N</t>
  </si>
  <si>
    <t>7;33;12.98497E</t>
  </si>
  <si>
    <t>56;03;09.15721N</t>
  </si>
  <si>
    <t>7;33;11.25382E</t>
  </si>
  <si>
    <t>56;03;08.60177N</t>
  </si>
  <si>
    <t>7;33;12.45178E</t>
  </si>
  <si>
    <t>1893_OI104287_SE_BH_002_P45_20230713175847 - 0001.db</t>
  </si>
  <si>
    <t>230713175837.SBD</t>
  </si>
  <si>
    <t>OI104287_SEROV1_ET2200SSS_BH_002_P45.001.jsf</t>
  </si>
  <si>
    <t>004835_20230713_17.55_OI104287SEROV1SPRINTNAV500.bin</t>
  </si>
  <si>
    <t>56;03;17.13410N</t>
  </si>
  <si>
    <t>7;33;10.86123E</t>
  </si>
  <si>
    <t>56;03;16.55345N</t>
  </si>
  <si>
    <t>7;33;12.15758E</t>
  </si>
  <si>
    <t>56;03;17.26489N</t>
  </si>
  <si>
    <t>7;33;10.25853E</t>
  </si>
  <si>
    <t>56;03;17.03942N</t>
  </si>
  <si>
    <t>7;33;11.62590E</t>
  </si>
  <si>
    <t>1894_OI104287_SE_BH_002_P54_20230713180936 - 0001.db</t>
  </si>
  <si>
    <t>230713180913.SBD</t>
  </si>
  <si>
    <t>OI104287_SEROV1_ET2200SSS_BH_002_P54.001.jsf</t>
  </si>
  <si>
    <t>56;03;08.98120N</t>
  </si>
  <si>
    <t>7;33;10.58619E</t>
  </si>
  <si>
    <t>56;03;08.79007N</t>
  </si>
  <si>
    <t>7;33;11.93127E</t>
  </si>
  <si>
    <t>004836_20230713_18.10_OI104287SEROV1SPRINTNAV500.bin</t>
  </si>
  <si>
    <t>56;03;08.62636N</t>
  </si>
  <si>
    <t>7;33;10.02582E</t>
  </si>
  <si>
    <t>56;03;08.45407N</t>
  </si>
  <si>
    <t>7;33;11.41226E</t>
  </si>
  <si>
    <t>1895_OI104287_SE_BH_002_P63_20230713182038 - 0001.db</t>
  </si>
  <si>
    <t>230713182037.SBD</t>
  </si>
  <si>
    <t>OI104287_SEROV1_ET2200SSS_BH_002_P63.001.jsf</t>
  </si>
  <si>
    <t>56;03;16.77371N</t>
  </si>
  <si>
    <t>7;33;09.70972E</t>
  </si>
  <si>
    <t>56;03;16.43818N</t>
  </si>
  <si>
    <t>7;33;11.11926E</t>
  </si>
  <si>
    <t>004837_20230713_18.25_OI104287SEROV1SPRINTNAV500.bin</t>
  </si>
  <si>
    <t>56;03;17.07415N</t>
  </si>
  <si>
    <t>7;33;09.25661E</t>
  </si>
  <si>
    <t>56;03;16.65846N</t>
  </si>
  <si>
    <t>7;33;10.59935E</t>
  </si>
  <si>
    <t>1896_OI104287_SE_BH_002_P72_20230713183103 - 0001.db</t>
  </si>
  <si>
    <t>230713183055.SBD</t>
  </si>
  <si>
    <t>OI104287_SEROV1_ET2200SSS_BH_002_P72.001.jsf</t>
  </si>
  <si>
    <t>56;03;09.12309N</t>
  </si>
  <si>
    <t>7;33;09.50046E</t>
  </si>
  <si>
    <t>56;03;08.68038N</t>
  </si>
  <si>
    <t>7;33;10.89386E</t>
  </si>
  <si>
    <t>56;03;08.51696N</t>
  </si>
  <si>
    <t>7;33;09.42221E</t>
  </si>
  <si>
    <t>56;03;08.14644N</t>
  </si>
  <si>
    <t>7;33;10.70587E</t>
  </si>
  <si>
    <t>QC of aquired data</t>
  </si>
  <si>
    <t>56;03;08.48056N</t>
  </si>
  <si>
    <t>7;33;09.48447E</t>
  </si>
  <si>
    <t>56;03;08.19140N</t>
  </si>
  <si>
    <t>7;33;09.98046E</t>
  </si>
  <si>
    <t>56;03;08.46153N</t>
  </si>
  <si>
    <t>7;33;09.52424E</t>
  </si>
  <si>
    <t>56;03;08.19849N</t>
  </si>
  <si>
    <t>7;33;10.02572E</t>
  </si>
  <si>
    <t>ROV back in Latch - moving to next location</t>
  </si>
  <si>
    <t>31-07-2023 @C-Nav1 and 19-08-2023 @C-Nav2</t>
  </si>
  <si>
    <t>56;02;59.07796N</t>
  </si>
  <si>
    <t>7;29;08.97765E</t>
  </si>
  <si>
    <t>56;02;58.80822N</t>
  </si>
  <si>
    <t>7;29;09.40512E</t>
  </si>
  <si>
    <t>Vessel at location</t>
  </si>
  <si>
    <t>OI104287_SE_SVX2_SVP_20230713_1936_560298N_0072914E_142</t>
  </si>
  <si>
    <t>56;02;59.11522N</t>
  </si>
  <si>
    <t>7;29;08.93921E</t>
  </si>
  <si>
    <t>56;02;58.71167N</t>
  </si>
  <si>
    <t>7;29;09.83149E</t>
  </si>
  <si>
    <t>SVP_142</t>
  </si>
  <si>
    <t>56;02;58.45307N</t>
  </si>
  <si>
    <t>7;29;09.07466E</t>
  </si>
  <si>
    <t>56;02;58.00919N</t>
  </si>
  <si>
    <t>7;29;10.35141E</t>
  </si>
  <si>
    <t>1897_OI104287_SE_CPT_296_S50_20230713194820 - 0001.db</t>
  </si>
  <si>
    <t>230713194813.SBD</t>
  </si>
  <si>
    <t>OI104287_SEROV1_ET2200SSS_CPT_296_S50.001.jsf</t>
  </si>
  <si>
    <t>004842_20230713_19.40_OI104287SEROV1SPRINTNAV500.bin</t>
  </si>
  <si>
    <t>56;02;52.54420N</t>
  </si>
  <si>
    <t>7;29;09.20058E</t>
  </si>
  <si>
    <t>56;02;52.08482N</t>
  </si>
  <si>
    <t>7;29;10.56836E</t>
  </si>
  <si>
    <t>56;02;52.07442N</t>
  </si>
  <si>
    <t>7;29;08.80456E</t>
  </si>
  <si>
    <t>56;02;51.85790N</t>
  </si>
  <si>
    <t>7;29;10.05660E</t>
  </si>
  <si>
    <t>1898_OI104287_SE_CPT_296_S41_20230713195818 - 0001.db</t>
  </si>
  <si>
    <t>230713195802.SBD</t>
  </si>
  <si>
    <t>OI104287_SEROV1_ET2200SSS_CPT_296_S41.001.jsf</t>
  </si>
  <si>
    <t>004843_20230713_19.55_OI104287SEROV1SPRINTNAV500.bin</t>
  </si>
  <si>
    <t>56;02;57.92577N</t>
  </si>
  <si>
    <t>7;29;08.52554E</t>
  </si>
  <si>
    <t>56;02;57.80129N</t>
  </si>
  <si>
    <t>7;29;09.82908E</t>
  </si>
  <si>
    <t>56;02;58.30199N</t>
  </si>
  <si>
    <t>7;29;08.19678E</t>
  </si>
  <si>
    <t>56;02;58.01825N</t>
  </si>
  <si>
    <t>7;29;09.30373E</t>
  </si>
  <si>
    <t>1899_OI104287_SE_CPT_296_S32_20230713200656 - 0001.db</t>
  </si>
  <si>
    <t>230713200655.SBD</t>
  </si>
  <si>
    <t>OI104287_SEROV1_ET2200SSS_CPT_296_S32.001.jsf</t>
  </si>
  <si>
    <t>56;02;52.70298N</t>
  </si>
  <si>
    <t>7;29;08.39638E</t>
  </si>
  <si>
    <t>56;02;52.01798N</t>
  </si>
  <si>
    <t>7;29;09.53668E</t>
  </si>
  <si>
    <t>004844_20230713_20.10_OI104287SEROV1SPRINTNAV500.bin</t>
  </si>
  <si>
    <t>56;02;52.07070N</t>
  </si>
  <si>
    <t>7;29;07.75924E</t>
  </si>
  <si>
    <t>56;02;52.02386N</t>
  </si>
  <si>
    <t>7;29;09.01044E</t>
  </si>
  <si>
    <t>1900_OI104287_SE_CPT_296_S23_20230713201643 - 0001.db</t>
  </si>
  <si>
    <t>230713201636.SBD</t>
  </si>
  <si>
    <t>OI104287_SEROV1_ET2200SSS_CPT_296_S23.001.jsf</t>
  </si>
  <si>
    <t>56;02;58.09403N</t>
  </si>
  <si>
    <t>7;29;07.41952E</t>
  </si>
  <si>
    <t>56;02;57.82075N</t>
  </si>
  <si>
    <t>7;29;08.78563E</t>
  </si>
  <si>
    <t>56;02;58.49664N</t>
  </si>
  <si>
    <t>7;29;07.11265E</t>
  </si>
  <si>
    <t>56;02;58.01553N</t>
  </si>
  <si>
    <t>7;29;08.26180E</t>
  </si>
  <si>
    <t>1901_OI104287_SE_CPT_296_S14_20230713202611 - 0001.db</t>
  </si>
  <si>
    <t>230713202602.SBD</t>
  </si>
  <si>
    <t>OI104287_SEROV1_ET2200SSS_CPT_296_S14.001.jsf</t>
  </si>
  <si>
    <t>004845_20230713_20.25_OI104287SEROV1SPRINTNAV500.bin</t>
  </si>
  <si>
    <t>56;02;52.60153N</t>
  </si>
  <si>
    <t>7;29;07.31117E</t>
  </si>
  <si>
    <t>56;02;52.06505N</t>
  </si>
  <si>
    <t>7;29;08.48207E</t>
  </si>
  <si>
    <t>56;02;52.19487N</t>
  </si>
  <si>
    <t>7;29;06.67339E</t>
  </si>
  <si>
    <t>56;02;51.84900N</t>
  </si>
  <si>
    <t>7;29;07.98721E</t>
  </si>
  <si>
    <t>1902_OI104287_SE_CPT_296_S05_20230713203637 - 0001.db</t>
  </si>
  <si>
    <t>230713203603.SBD</t>
  </si>
  <si>
    <t>OI104287_SEROV1_ET2200SSS_CPT_296_S05.001.jsf</t>
  </si>
  <si>
    <t>56;02;58.08345N</t>
  </si>
  <si>
    <t>7;29;06.29168E</t>
  </si>
  <si>
    <t>56;02;57.79435N</t>
  </si>
  <si>
    <t>7;29;07.75214E</t>
  </si>
  <si>
    <t>004846_20230713_20.40_OI104287SEROV1SPRINTNAV500.bin</t>
  </si>
  <si>
    <t>56;02;58.14008N</t>
  </si>
  <si>
    <t>7;29;05.76973E</t>
  </si>
  <si>
    <t>56;02;58.00029N</t>
  </si>
  <si>
    <t>7;29;07.21895E</t>
  </si>
  <si>
    <t>1903_OI104287_SE_CPT_296_P05_20230713204651 - 0001.db</t>
  </si>
  <si>
    <t>230713204635.SBD</t>
  </si>
  <si>
    <t>OI104287_SEROV1_ET2200SSS_CPT_296_P05.001.jsf</t>
  </si>
  <si>
    <t>56;02;52.28204N</t>
  </si>
  <si>
    <t>7;29;05.95123E</t>
  </si>
  <si>
    <t>56;02;52.05962N</t>
  </si>
  <si>
    <t>7;29;07.45341E</t>
  </si>
  <si>
    <t>56;02;52.30166N</t>
  </si>
  <si>
    <t>7;29;05.54102E</t>
  </si>
  <si>
    <t>56;02;51.84734N</t>
  </si>
  <si>
    <t>7;29;06.93712E</t>
  </si>
  <si>
    <t>1904_OI104287_SE_CPT_296_P14_20230713205639 - 0001.db</t>
  </si>
  <si>
    <t>230713205632.SBD</t>
  </si>
  <si>
    <t>OI104287_SEROV1_ET2200SSS_CPT_296_P14.001.jsf</t>
  </si>
  <si>
    <t>004847_20230713_20.55_OI104287SEROV1SPRINTNAV500.bin</t>
  </si>
  <si>
    <t>56;02;58.11812N</t>
  </si>
  <si>
    <t>7;29;05.23037E</t>
  </si>
  <si>
    <t>56;02;57.78168N</t>
  </si>
  <si>
    <t>7;29;06.71081E</t>
  </si>
  <si>
    <t>56;02;58.19212N</t>
  </si>
  <si>
    <t>7;29;05.02903E</t>
  </si>
  <si>
    <t>56;02;58.02760N</t>
  </si>
  <si>
    <t>7;29;06.17340E</t>
  </si>
  <si>
    <t>1905_OI104287_SE_CPT_296_P23_20230713210517 - 0001.db</t>
  </si>
  <si>
    <t>230713210501.SBD</t>
  </si>
  <si>
    <t>OI104287_SEROV1_ET2200SSS_CPT_296_P23.001.jsf</t>
  </si>
  <si>
    <t>56;02;52.07992N</t>
  </si>
  <si>
    <t>7;29;05.21493E</t>
  </si>
  <si>
    <t>56;02;51.79649N</t>
  </si>
  <si>
    <t>7;29;06.40936E</t>
  </si>
  <si>
    <t>56;02;52.14265N</t>
  </si>
  <si>
    <t>7;29;04.70040E</t>
  </si>
  <si>
    <t>56;02;51.63989N</t>
  </si>
  <si>
    <t>7;29;05.90756E</t>
  </si>
  <si>
    <t>1906_OI104287_SE_CPT_296_P32_20230713211512 - 0001.db</t>
  </si>
  <si>
    <t>230713211511.SBD</t>
  </si>
  <si>
    <t>OI104287_SEROV1_ET2200SSS_CPT_296_P32.001.jsf</t>
  </si>
  <si>
    <t>004848_20230713_21.10_OI104287SEROV1SPRINTNAV500.bin</t>
  </si>
  <si>
    <t>56;02;58.22760N</t>
  </si>
  <si>
    <t>7;29;04.37448E</t>
  </si>
  <si>
    <t>56;02;57.79827N</t>
  </si>
  <si>
    <t>7;29;05.67129E</t>
  </si>
  <si>
    <t>56;02;58.25636N</t>
  </si>
  <si>
    <t>7;29;04.00939E</t>
  </si>
  <si>
    <t>56;02;58.00256N</t>
  </si>
  <si>
    <t>7;29;05.12844E</t>
  </si>
  <si>
    <t>1907_OI104287_SE_CPT_296_P41_20230713212443 - 0001.db</t>
  </si>
  <si>
    <t>230713212432.SBD</t>
  </si>
  <si>
    <t>OI104287_SEROV1_ET2200SSS_CPT_296_P41.001.jsf</t>
  </si>
  <si>
    <t>56;02;52.17334N</t>
  </si>
  <si>
    <t>7;29;04.25836E</t>
  </si>
  <si>
    <t>56;02;52.03125N</t>
  </si>
  <si>
    <t>7;29;05.36199E</t>
  </si>
  <si>
    <t>004849_20230713_21.25_OI104287SEROV1SPRINTNAV500.bin</t>
  </si>
  <si>
    <t>56;02;52.18719N</t>
  </si>
  <si>
    <t>7;29;03.74046E</t>
  </si>
  <si>
    <t>56;02;51.72453N</t>
  </si>
  <si>
    <t>7;29;04.86501E</t>
  </si>
  <si>
    <t>1908_OI104287_SE_CPT_296_P50_20230713213503 - 0001.db</t>
  </si>
  <si>
    <t>230713213448.SBD</t>
  </si>
  <si>
    <t>OI104287_SEROV1_ET2200SSS_CPT_296_P50.001.jsf</t>
  </si>
  <si>
    <t>56;02;58.14667N</t>
  </si>
  <si>
    <t>7;29;03.51163E</t>
  </si>
  <si>
    <t>56;02;57.79269N</t>
  </si>
  <si>
    <t>7;29;04.63056E</t>
  </si>
  <si>
    <t>56;02;58.62384N</t>
  </si>
  <si>
    <t>7;29;03.52902E</t>
  </si>
  <si>
    <t>56;02;58.26025N</t>
  </si>
  <si>
    <t>7;29;04.04969E</t>
  </si>
  <si>
    <t>WROV coming to latch</t>
  </si>
  <si>
    <t>56;02;41.86737N</t>
  </si>
  <si>
    <t>7;27;37.84552E</t>
  </si>
  <si>
    <t>56;02;41.50672N</t>
  </si>
  <si>
    <t>7;27;37.92463E</t>
  </si>
  <si>
    <t>56;02;37.33851N</t>
  </si>
  <si>
    <t>7;27;09.78178E</t>
  </si>
  <si>
    <t>56;02;37.04748N</t>
  </si>
  <si>
    <t>7;27;10.15894E</t>
  </si>
  <si>
    <t>OI104287_SE_SVX2_SVP_20230713_2215_560262N_0072717E_143</t>
  </si>
  <si>
    <t>56;02;37.35147N</t>
  </si>
  <si>
    <t>7;27;10.41702E</t>
  </si>
  <si>
    <t>56;02;36.61658N</t>
  </si>
  <si>
    <t>7;27;10.39822E</t>
  </si>
  <si>
    <t>SVP_143</t>
  </si>
  <si>
    <t>56;02;37.68578N</t>
  </si>
  <si>
    <t>7;27;09.18913E</t>
  </si>
  <si>
    <t>56;02;36.95364N</t>
  </si>
  <si>
    <t>7;27;08.70391E</t>
  </si>
  <si>
    <t>1909_OI104287_SE_BH_029_S72_20230713222357 - 0001.db</t>
  </si>
  <si>
    <t>230713222344.SBD</t>
  </si>
  <si>
    <t>OI104287_SEROV1_ET2200SSS_BH_029_S72.001.jsf</t>
  </si>
  <si>
    <t>004852_20230713_22.10_OI104287SEROV1SPRINTNAV500.bin</t>
  </si>
  <si>
    <t>56;02;41.52183N</t>
  </si>
  <si>
    <t>7;26;56.69496E</t>
  </si>
  <si>
    <t>56;02;40.73771N</t>
  </si>
  <si>
    <t>7;26;56.41339E</t>
  </si>
  <si>
    <t>004853_20230713_22.25_OI104287SEROV1SPRINTNAV500.bin</t>
  </si>
  <si>
    <t>56;02;41.32770N</t>
  </si>
  <si>
    <t>7;26;56.71621E</t>
  </si>
  <si>
    <t>56;02;40.62863N</t>
  </si>
  <si>
    <t>7;26;55.68768E</t>
  </si>
  <si>
    <t>1910_OI104287_SE_BH_029_S63_20230713223418 - 0001.db</t>
  </si>
  <si>
    <t>230713223418.SBD</t>
  </si>
  <si>
    <t>OI104287_SEROV1_ET2200SSS_BH_029_S63.001.jsf</t>
  </si>
  <si>
    <t>56;02;37.40026N</t>
  </si>
  <si>
    <t>7;27;09.08442E</t>
  </si>
  <si>
    <t>56;02;36.80502N</t>
  </si>
  <si>
    <t>7;27;08.07597E</t>
  </si>
  <si>
    <t>56;02;37.11360N</t>
  </si>
  <si>
    <t>7;27;08.87706E</t>
  </si>
  <si>
    <t>56;02;36.48230N</t>
  </si>
  <si>
    <t>7;27;08.04157E</t>
  </si>
  <si>
    <t>1911_OI104287_SE_BH_029_S54_20230713224344 - 0001.db</t>
  </si>
  <si>
    <t>230713224344.SBD</t>
  </si>
  <si>
    <t>OI104287_SEROV1_ET2200SSS_BH_029_S54.001.jsf</t>
  </si>
  <si>
    <t>004854_20230713_22.40_OI104287SEROV1SPRINTNAV500.bin</t>
  </si>
  <si>
    <t>56;02;40.88986N</t>
  </si>
  <si>
    <t>7;26;56.59442E</t>
  </si>
  <si>
    <t>56;02;40.27045N</t>
  </si>
  <si>
    <t>7;26;55.77368E</t>
  </si>
  <si>
    <t>56;02;40.80221N</t>
  </si>
  <si>
    <t>7;26;56.08016E</t>
  </si>
  <si>
    <t>56;02;40.24420N</t>
  </si>
  <si>
    <t>7;26;54.80175E</t>
  </si>
  <si>
    <t>1912_OI104287_SE_BH_029_S45_20230713225304 - 0001.db</t>
  </si>
  <si>
    <t>230713225259.SBD</t>
  </si>
  <si>
    <t>OI104287_SEROV1_ET2200SSS_BH_029_S45.001.jsf</t>
  </si>
  <si>
    <t>56;02;36.87219N</t>
  </si>
  <si>
    <t>7;27;08.58282E</t>
  </si>
  <si>
    <t>56;02;36.33309N</t>
  </si>
  <si>
    <t>7;27;07.47428E</t>
  </si>
  <si>
    <t>004855_20230713_22.55_OI104287SEROV1SPRINTNAV500.bin</t>
  </si>
  <si>
    <t>56;02;36.63906N</t>
  </si>
  <si>
    <t>7;27;08.36784E</t>
  </si>
  <si>
    <t>56;02;35.98095N</t>
  </si>
  <si>
    <t>7;27;07.52920E</t>
  </si>
  <si>
    <t>1913_OI104287_SE_BH_029_S36_20230713230330 - 0001.db</t>
  </si>
  <si>
    <t>230713230328.SBD</t>
  </si>
  <si>
    <t>OI104287_SEROV1_ET2200SSS_BH_029_S36.001.jsf</t>
  </si>
  <si>
    <t>56;02;40.48115N</t>
  </si>
  <si>
    <t>7;26;55.62891E</t>
  </si>
  <si>
    <t>56;02;39.86400N</t>
  </si>
  <si>
    <t>7;26;54.94508E</t>
  </si>
  <si>
    <t>56;02;40.29247N</t>
  </si>
  <si>
    <t>7;26;55.42930E</t>
  </si>
  <si>
    <t>56;02;39.72836N</t>
  </si>
  <si>
    <t>7;26;54.28546E</t>
  </si>
  <si>
    <t>1914_OI104287_SE_BH_029_S27_20230713231328 - 0001.db</t>
  </si>
  <si>
    <t>230713231324.SBD</t>
  </si>
  <si>
    <t>OI104287_SEROV1_ET2200SSS_BH_029_S27.001.jsf</t>
  </si>
  <si>
    <t>004856_20230713_23.10_OI104287SEROV1SPRINTNAV500.bin</t>
  </si>
  <si>
    <t>56;02;36.39302N</t>
  </si>
  <si>
    <t>7;27;07.99884E</t>
  </si>
  <si>
    <t>56;02;35.81469N</t>
  </si>
  <si>
    <t>7;27;06.98243E</t>
  </si>
  <si>
    <t>56;02;36.13557N</t>
  </si>
  <si>
    <t>7;27;07.92118E</t>
  </si>
  <si>
    <t>56;02;35.42785N</t>
  </si>
  <si>
    <t>7;27;07.13904E</t>
  </si>
  <si>
    <t>1915_OI104287_SE_BH_029_S18_20230713232318 - 0001.db</t>
  </si>
  <si>
    <t>230713232306.SBD</t>
  </si>
  <si>
    <t>OI104287_SEROV1_ET2200SSS_BH_029_S18.001.jsf</t>
  </si>
  <si>
    <t>56;02;40.03735N</t>
  </si>
  <si>
    <t>7;26;55.20996E</t>
  </si>
  <si>
    <t>56;02;39.36929N</t>
  </si>
  <si>
    <t>7;26;54.37840E</t>
  </si>
  <si>
    <t>004857_20230713_23.25_OI104287SEROV1SPRINTNAV500.bin</t>
  </si>
  <si>
    <t>56;02;39.94329N</t>
  </si>
  <si>
    <t>7;26;54.54790E</t>
  </si>
  <si>
    <t>56;02;39.21735N</t>
  </si>
  <si>
    <t>7;26;53.80658E</t>
  </si>
  <si>
    <t>1916_OI104287_SE_BH_029_S09_20230713233314 - 0001.db</t>
  </si>
  <si>
    <t>230713233310.SBD</t>
  </si>
  <si>
    <t>OI104287_SEROV1_ET2200SSS_BH_029_S09.001.jsf</t>
  </si>
  <si>
    <t>56;02;36.02721N</t>
  </si>
  <si>
    <t>7;27;07.03666E</t>
  </si>
  <si>
    <t>56;02;35.30790N</t>
  </si>
  <si>
    <t>7;27;06.48424E</t>
  </si>
  <si>
    <t>56;02;35.70029N</t>
  </si>
  <si>
    <t>7;27;07.39191E</t>
  </si>
  <si>
    <t>56;02;34.98970N</t>
  </si>
  <si>
    <t>7;27;06.42963E</t>
  </si>
  <si>
    <t>1917_OI104287_SE_BH_029_C00_20230713234226 - 0001.db</t>
  </si>
  <si>
    <t>230713234225.SBD</t>
  </si>
  <si>
    <t>OI104287_SEROV1_ET2200SSS_BH_029_C00.001.jsf</t>
  </si>
  <si>
    <t>004858_20230713_23.40_OI104287SEROV1SPRINTNAV500.bin</t>
  </si>
  <si>
    <t>56;02;39.48513N</t>
  </si>
  <si>
    <t>7;26;54.86180E</t>
  </si>
  <si>
    <t>56;02;38.86597N</t>
  </si>
  <si>
    <t>7;26;53.86120E</t>
  </si>
  <si>
    <t>56;02;39.39913N</t>
  </si>
  <si>
    <t>7;26;54.28395E</t>
  </si>
  <si>
    <t>56;02;38.69216N</t>
  </si>
  <si>
    <t>7;26;53.35909E</t>
  </si>
  <si>
    <t>1918_OI104287_SE_BH_029_P09_20230713235203 - 0001.db</t>
  </si>
  <si>
    <t>230713235202.SBD</t>
  </si>
  <si>
    <t>OI104287_SEROV1_ET2200SSS_BH_029_P09.001.jsf</t>
  </si>
  <si>
    <t>56;02;35.54110N</t>
  </si>
  <si>
    <t>7;27;06.58483E</t>
  </si>
  <si>
    <t>56;02;34.82118N</t>
  </si>
  <si>
    <t>7;27;05.91002E</t>
  </si>
  <si>
    <t>004859_20230713_23.55_OI104287SEROV1SPRINTNAV500.bin</t>
  </si>
  <si>
    <t>56;02;34.94574N</t>
  </si>
  <si>
    <t>7;27;07.81552E</t>
  </si>
  <si>
    <t>56;02;34.36131N</t>
  </si>
  <si>
    <t>7;27;06.34333E</t>
  </si>
  <si>
    <t>56;02;35.12895N</t>
  </si>
  <si>
    <t>7;27;07.13935E</t>
  </si>
  <si>
    <t>56;02;34.48729N</t>
  </si>
  <si>
    <t>7;27;05.91756E</t>
  </si>
  <si>
    <t>1919_OI104287_SE_BH_029_P18_20230714000108 - 0001.db</t>
  </si>
  <si>
    <t>230714000047.SBD</t>
  </si>
  <si>
    <t>OI104287_SEROV1_ET2200SSS_BH_029_P18.001.jsf</t>
  </si>
  <si>
    <t>56;02;38.90038N</t>
  </si>
  <si>
    <t>7;26;54.59864E</t>
  </si>
  <si>
    <t>56;02;38.35194N</t>
  </si>
  <si>
    <t>7;26;53.38323E</t>
  </si>
  <si>
    <t>56;02;38.85548N</t>
  </si>
  <si>
    <t>7;26;53.82160E</t>
  </si>
  <si>
    <t>56;02;38.12578N</t>
  </si>
  <si>
    <t>7;26;53.04165E</t>
  </si>
  <si>
    <t>1920_OI104287_SE_BH_029_P27_20230714001104 - 0001.db</t>
  </si>
  <si>
    <t>230714001040.SBD</t>
  </si>
  <si>
    <t>OI104287_SEROV1_ET2200SSS_BH_029_P27.001.jsf</t>
  </si>
  <si>
    <t>004860_20230714_00.10_OI104287SEROV1SPRINTNAV500.bin</t>
  </si>
  <si>
    <t>56;02;35.02789N</t>
  </si>
  <si>
    <t>7;27;06.04106E</t>
  </si>
  <si>
    <t>56;02;34.30096N</t>
  </si>
  <si>
    <t>7;27;05.44351E</t>
  </si>
  <si>
    <t>56;02;34.80129N</t>
  </si>
  <si>
    <t>7;27;05.81248E</t>
  </si>
  <si>
    <t>56;02;33.96104N</t>
  </si>
  <si>
    <t>7;27;05.47701E</t>
  </si>
  <si>
    <t>1921_OI104287_SE_BH_029_P36_20230714002101 - 0001.db</t>
  </si>
  <si>
    <t>230714002056.SBD</t>
  </si>
  <si>
    <t>OI104287_SEROV1_ET2200SSS_BH_029_P36.001.jsf</t>
  </si>
  <si>
    <t>56;02;38.58002N</t>
  </si>
  <si>
    <t>7;26;53.42947E</t>
  </si>
  <si>
    <t>56;02;37.83791N</t>
  </si>
  <si>
    <t>7;26;52.90556E</t>
  </si>
  <si>
    <t>004861_20230714_00.25_OI104287SEROV1SPRINTNAV500.bin</t>
  </si>
  <si>
    <t>56;02;38.32069N</t>
  </si>
  <si>
    <t>7;26;53.44997E</t>
  </si>
  <si>
    <t>56;02;37.64193N</t>
  </si>
  <si>
    <t>7;26;52.43544E</t>
  </si>
  <si>
    <t>1922_OI104287_SE_BH_029_P45_20230714003034 - 0001.db</t>
  </si>
  <si>
    <t>230714003027.SBD</t>
  </si>
  <si>
    <t>OI104287_SEROV1_ET2200SSS_BH_029_P45.001.jsf</t>
  </si>
  <si>
    <t>56;02;34.53526N</t>
  </si>
  <si>
    <t>7;27;05.60958E</t>
  </si>
  <si>
    <t>56;02;33.81485N</t>
  </si>
  <si>
    <t>7;27;04.86748E</t>
  </si>
  <si>
    <t>56;02;34.33405N</t>
  </si>
  <si>
    <t>7;27;05.33845E</t>
  </si>
  <si>
    <t>56;02;33.50631N</t>
  </si>
  <si>
    <t>7;27;04.77182E</t>
  </si>
  <si>
    <t>1923_OI104287_SE_BH_029_P54_20230714004040 - 0001.db</t>
  </si>
  <si>
    <t>230714004037.SBD</t>
  </si>
  <si>
    <t>OI104287_SEROV1_ET2200SSS_BH_029_P54.001.jsf</t>
  </si>
  <si>
    <t>004862_20230714_00.40_OI104287SEROV1SPRINTNAV500.bin</t>
  </si>
  <si>
    <t>56;02;38.06844N</t>
  </si>
  <si>
    <t>7;26;52.95870E</t>
  </si>
  <si>
    <t>56;02;37.28329N</t>
  </si>
  <si>
    <t>7;26;52.53712E</t>
  </si>
  <si>
    <t>56;02;37.80624N</t>
  </si>
  <si>
    <t>7;26;52.89330E</t>
  </si>
  <si>
    <t>56;02;37.09998N</t>
  </si>
  <si>
    <t>7;26;52.08511E</t>
  </si>
  <si>
    <t>1924_OI104287_SE_BH_029_P63_20230714005016 - 0001.db</t>
  </si>
  <si>
    <t>230714005015.SBD</t>
  </si>
  <si>
    <t>OI104287_SEROV1_ET2200SSS_BH_029_P63.001.jsf</t>
  </si>
  <si>
    <t>56;02;34.10426N</t>
  </si>
  <si>
    <t>7;27;04.90263E</t>
  </si>
  <si>
    <t>56;02;33.31455N</t>
  </si>
  <si>
    <t>7;27;04.33429E</t>
  </si>
  <si>
    <t>004863_20230714_00.55_OI104287SEROV1SPRINTNAV500.bin</t>
  </si>
  <si>
    <t>56;02;33.84029N</t>
  </si>
  <si>
    <t>7;27;04.83504E</t>
  </si>
  <si>
    <t>56;02;32.96829N</t>
  </si>
  <si>
    <t>7;27;04.36175E</t>
  </si>
  <si>
    <t>1925_OI104287_SE_BH_029_P72_20230714005947 - 0001.db</t>
  </si>
  <si>
    <t>230714005944.SBD</t>
  </si>
  <si>
    <t>OI104287_SEROV1_ET2200SSS_BH_029_P72.001.jsf</t>
  </si>
  <si>
    <t>56;02;37.57500N</t>
  </si>
  <si>
    <t>7;26;52.50461E</t>
  </si>
  <si>
    <t>56;02;36.71842N</t>
  </si>
  <si>
    <t>7;26;52.20671E</t>
  </si>
  <si>
    <t>56;02;38.07672N</t>
  </si>
  <si>
    <t>7;26;50.58145E</t>
  </si>
  <si>
    <t>56;02;37.77288N</t>
  </si>
  <si>
    <t>7;26;50.91885E</t>
  </si>
  <si>
    <t>56;01;41.03115N</t>
  </si>
  <si>
    <t>7;27;38.17639E</t>
  </si>
  <si>
    <t>56;01;40.72023N</t>
  </si>
  <si>
    <t>7;27;38.51093E</t>
  </si>
  <si>
    <t>OI104287_SE_SVX2_SVP_20230714_0138_560168N_0072763E_144</t>
  </si>
  <si>
    <t>56;01;40.99330N</t>
  </si>
  <si>
    <t>7;27;38.13814E</t>
  </si>
  <si>
    <t>56;01;40.55201N</t>
  </si>
  <si>
    <t>7;27;38.53989E</t>
  </si>
  <si>
    <t>SVP_144</t>
  </si>
  <si>
    <t>56;01;40.41059N</t>
  </si>
  <si>
    <t>7;27;38.18023E</t>
  </si>
  <si>
    <t>56;01;39.96526N</t>
  </si>
  <si>
    <t>7;27;39.23090E</t>
  </si>
  <si>
    <t>1926_OI104287_SE_CPT_050_P50_20230714014543 - 0001.db</t>
  </si>
  <si>
    <t>230714014524.SBD</t>
  </si>
  <si>
    <t>OI104287_SEROV1_ET2200SSS_CPT_050_P50.001.jsf</t>
  </si>
  <si>
    <t>004866_20230714_01.40_OI104287SEROV1SPRINTNAV500.bin</t>
  </si>
  <si>
    <t>56;01;34.30574N</t>
  </si>
  <si>
    <t>7;27;38.16180E</t>
  </si>
  <si>
    <t>56;01;33.95760N</t>
  </si>
  <si>
    <t>7;27;39.47018E</t>
  </si>
  <si>
    <t>56;01;34.14813N</t>
  </si>
  <si>
    <t>7;27;38.66298E</t>
  </si>
  <si>
    <t>56;01;33.77987N</t>
  </si>
  <si>
    <t>7;27;39.98949E</t>
  </si>
  <si>
    <t>1927_OI104287_SE_CPT_050_P41_20230714015654 - 0001.db</t>
  </si>
  <si>
    <t>230714015558.SBD</t>
  </si>
  <si>
    <t>OI104287_SEROV1_ET2200SSS_CPT_050_P41.001.jsf</t>
  </si>
  <si>
    <t>004867_20230714_01.55_OI104287SEROV1SPRINTNAV500.bin</t>
  </si>
  <si>
    <t>56;01;40.11784N</t>
  </si>
  <si>
    <t>7;27;38.32646E</t>
  </si>
  <si>
    <t>56;01;39.81333N</t>
  </si>
  <si>
    <t>7;27;39.75111E</t>
  </si>
  <si>
    <t>56;01;40.24588N</t>
  </si>
  <si>
    <t>7;27;38.86186E</t>
  </si>
  <si>
    <t>56;01;40.12519N</t>
  </si>
  <si>
    <t>7;27;40.25352E</t>
  </si>
  <si>
    <t>1928_OI104287_SE_CPT_050_P32_20230714020534 - 0001.db</t>
  </si>
  <si>
    <t>230714020526.SBD</t>
  </si>
  <si>
    <t>OI104287_SEROV1_ET2200SSS_CPT_050_P32.001.jsf</t>
  </si>
  <si>
    <t>56;01;34.04075N</t>
  </si>
  <si>
    <t>7;27;39.03138E</t>
  </si>
  <si>
    <t>56;01;33.99155N</t>
  </si>
  <si>
    <t>7;27;40.51001E</t>
  </si>
  <si>
    <t>56;01;33.99402N</t>
  </si>
  <si>
    <t>7;27;39.59089E</t>
  </si>
  <si>
    <t>56;01;33.77323N</t>
  </si>
  <si>
    <t>7;27;41.03837E</t>
  </si>
  <si>
    <t>1929_OI104287_SE_CPT_050_P23_20230714021416 - 0001.db</t>
  </si>
  <si>
    <t>230714021406.SBD</t>
  </si>
  <si>
    <t>OI104287_SEROV1_ET2200SSS_CPT_050_P23.001.jsf</t>
  </si>
  <si>
    <t>004868_20230714_02.10_OI104287SEROV1SPRINTNAV500.bin</t>
  </si>
  <si>
    <t>56;01;40.04675N</t>
  </si>
  <si>
    <t>7;27;39.18700E</t>
  </si>
  <si>
    <t>56;01;39.90597N</t>
  </si>
  <si>
    <t>7;27;40.79818E</t>
  </si>
  <si>
    <t>56;01;40.14307N</t>
  </si>
  <si>
    <t>7;27;39.90993E</t>
  </si>
  <si>
    <t>56;01;39.88922N</t>
  </si>
  <si>
    <t>7;27;41.32503E</t>
  </si>
  <si>
    <t>1930_OI104287_SE_CPT_050_P14_20230714022234 - 0001.db</t>
  </si>
  <si>
    <t>230714022236.SBD</t>
  </si>
  <si>
    <t>OI104287_SEROV1_ET2200SSS_CPT_050_P14.001.jsf</t>
  </si>
  <si>
    <t>56;01;34.26321N</t>
  </si>
  <si>
    <t>7;27;39.99157E</t>
  </si>
  <si>
    <t>56;01;33.97208N</t>
  </si>
  <si>
    <t>7;27;41.55315E</t>
  </si>
  <si>
    <t>004869_20230714_02.25_OI104287SEROV1SPRINTNAV500.bin</t>
  </si>
  <si>
    <t>56;01;33.98905N</t>
  </si>
  <si>
    <t>7;27;40.55712E</t>
  </si>
  <si>
    <t>56;01;33.77066N</t>
  </si>
  <si>
    <t>7;27;42.07820E</t>
  </si>
  <si>
    <t>1931_OI104287_SE_CPT_050_P05_20230714023052 - 0001.db</t>
  </si>
  <si>
    <t>230714023043.SBD</t>
  </si>
  <si>
    <t>OI104287_SEROV1_ET2200SSS_CPT_050_P05.001.jsf</t>
  </si>
  <si>
    <t>56;01;39.93324N</t>
  </si>
  <si>
    <t>7;27;40.29802E</t>
  </si>
  <si>
    <t>56;01;39.80790N</t>
  </si>
  <si>
    <t>7;27;41.84615E</t>
  </si>
  <si>
    <t>56;01;40.20394N</t>
  </si>
  <si>
    <t>7;27;40.92994E</t>
  </si>
  <si>
    <t>56;01;39.77184N</t>
  </si>
  <si>
    <t>7;27;42.36365E</t>
  </si>
  <si>
    <t>1932_OI104287_SE_CPT_050_S05_20230714023922 - 0001.db</t>
  </si>
  <si>
    <t>230714023922.SBD</t>
  </si>
  <si>
    <t>OI104287_SEROV1_ET2200SSS_CPT_050_S05.001.jsf</t>
  </si>
  <si>
    <t>56;01;34.42017N</t>
  </si>
  <si>
    <t>7;27;40.96733E</t>
  </si>
  <si>
    <t>56;01;33.98762N</t>
  </si>
  <si>
    <t>7;27;42.59539E</t>
  </si>
  <si>
    <t>004870_20230714_02.40_OI104287SEROV1SPRINTNAV500.bin</t>
  </si>
  <si>
    <t>56;01;33.97723N</t>
  </si>
  <si>
    <t>7;27;41.56017E</t>
  </si>
  <si>
    <t>56;01;33.77112N</t>
  </si>
  <si>
    <t>7;27;43.11410E</t>
  </si>
  <si>
    <t>1933_OI104287_SE_CPT_050_S14_20230714024643 - 0001.db</t>
  </si>
  <si>
    <t>230714024637.SBD</t>
  </si>
  <si>
    <t>OI104287_SEROV1_ET2200SSS_CPT_050_S14.001.jsf</t>
  </si>
  <si>
    <t>56;01;39.83423N</t>
  </si>
  <si>
    <t>7;27;41.31577E</t>
  </si>
  <si>
    <t>56;01;39.68629N</t>
  </si>
  <si>
    <t>7;27;42.87481E</t>
  </si>
  <si>
    <t>56;01;40.18164N</t>
  </si>
  <si>
    <t>7;27;42.00138E</t>
  </si>
  <si>
    <t>56;01;39.85256N</t>
  </si>
  <si>
    <t>7;27;43.39684E</t>
  </si>
  <si>
    <t>1934_OI104287_SE_CPT_050_S23_20230714025455 - 0001.db</t>
  </si>
  <si>
    <t>230714025444.SBD</t>
  </si>
  <si>
    <t>OI104287_SEROV1_ET2200SSS_CPT_050_S23.001.jsf</t>
  </si>
  <si>
    <t>56;01;34.24319N</t>
  </si>
  <si>
    <t>7;27;42.10631E</t>
  </si>
  <si>
    <t>56;01;33.98823N</t>
  </si>
  <si>
    <t>7;27;43.63190E</t>
  </si>
  <si>
    <t>004871_20230714_02.55_OI104287SEROV1SPRINTNAV500.bin</t>
  </si>
  <si>
    <t>56;01;33.89595N</t>
  </si>
  <si>
    <t>7;27;42.60731E</t>
  </si>
  <si>
    <t>56;01;33.77972N</t>
  </si>
  <si>
    <t>7;27;44.16207E</t>
  </si>
  <si>
    <t>1935_OI104287_SE_CPT_050_S32_20230714030317 - 0001.db</t>
  </si>
  <si>
    <t>230714030313.SBD</t>
  </si>
  <si>
    <t>OI104287_SEROV1_ET2200SSS_CPT_050_S32.001.jsf</t>
  </si>
  <si>
    <t>56;01;39.72074N</t>
  </si>
  <si>
    <t>7;27;42.49945E</t>
  </si>
  <si>
    <t>56;01;39.67981N</t>
  </si>
  <si>
    <t>7;27;43.93124E</t>
  </si>
  <si>
    <t>56;01;40.24243N</t>
  </si>
  <si>
    <t>7;27;42.99065E</t>
  </si>
  <si>
    <t>56;01;39.89103N</t>
  </si>
  <si>
    <t>7;27;44.44089E</t>
  </si>
  <si>
    <t>1936_OI104287_SE_CPT_050_S41_20230714031154 - 0001.db</t>
  </si>
  <si>
    <t>230714031143.SBD</t>
  </si>
  <si>
    <t>OI104287_SEROV1_ET2200SSS_CPT_050_S41.001.jsf</t>
  </si>
  <si>
    <t>004872_20230714_03.10_OI104287SEROV1SPRINTNAV500.bin</t>
  </si>
  <si>
    <t>56;01;34.24920N</t>
  </si>
  <si>
    <t>7;27;43.16732E</t>
  </si>
  <si>
    <t>56;01;33.99728N</t>
  </si>
  <si>
    <t>7;27;44.67233E</t>
  </si>
  <si>
    <t>56;01;33.97122N</t>
  </si>
  <si>
    <t>7;27;43.65287E</t>
  </si>
  <si>
    <t>56;01;33.84173N</t>
  </si>
  <si>
    <t>1937_OI104287_SE_CPT_050_S50_20230714031959 - 0001.db</t>
  </si>
  <si>
    <t>230714031958.SBD</t>
  </si>
  <si>
    <t>OI104287_SEROV1_ET2200SSS_CPT_050_S50.001.jsf</t>
  </si>
  <si>
    <t>56;01;39.76771N</t>
  </si>
  <si>
    <t>7;27;43.45002E</t>
  </si>
  <si>
    <t>56;01;39.67603N</t>
  </si>
  <si>
    <t>7;27;44.96110E</t>
  </si>
  <si>
    <t>56;01;40.47623N</t>
  </si>
  <si>
    <t>7;27;43.49039E</t>
  </si>
  <si>
    <t>56;01;40.33732N</t>
  </si>
  <si>
    <t>7;27;44.06612E</t>
  </si>
  <si>
    <t>56;00;45.13379N</t>
  </si>
  <si>
    <t>7;29;01.04932E</t>
  </si>
  <si>
    <t>56;00;44.85331N</t>
  </si>
  <si>
    <t>7;29;01.47125E</t>
  </si>
  <si>
    <t>On location</t>
  </si>
  <si>
    <t>OI104287_SE_SVX2_SVP_20230714_0356_560075N_0072901E_145</t>
  </si>
  <si>
    <t>56;00;45.16775N</t>
  </si>
  <si>
    <t>7;29;00.94970E</t>
  </si>
  <si>
    <t>56;00;44.75162N</t>
  </si>
  <si>
    <t>7;29;01.51530E</t>
  </si>
  <si>
    <t>SVP_145</t>
  </si>
  <si>
    <t>56;00;44.16821N</t>
  </si>
  <si>
    <t>7;29;01.00120E</t>
  </si>
  <si>
    <t>56;00;44.26309N</t>
  </si>
  <si>
    <t>7;29;02.36412E</t>
  </si>
  <si>
    <t>1938_OI104287_SE_CPT_331_P50_20230714040707 - 0001.db</t>
  </si>
  <si>
    <t>230714040659.SBD</t>
  </si>
  <si>
    <t>OI104287_SEROV1_ET2200SSS_CPT_331_P50.001.jsf</t>
  </si>
  <si>
    <t>004875_20230714_03.55_OI104287SEROV1SPRINTNAV500.bin</t>
  </si>
  <si>
    <t>56;00;44.06034N</t>
  </si>
  <si>
    <t>7;29;01.00397E</t>
  </si>
  <si>
    <t>56;00;44.27410N</t>
  </si>
  <si>
    <t>7;29;02.35537E</t>
  </si>
  <si>
    <t>Log on. DNP. ROV stopped due to some issues</t>
  </si>
  <si>
    <t>Log off. Vessel move back to start position</t>
  </si>
  <si>
    <t>56;00;44.35673N</t>
  </si>
  <si>
    <t>7;29;01.07984E</t>
  </si>
  <si>
    <t>56;00;44.19580N</t>
  </si>
  <si>
    <t>7;29;02.35477E</t>
  </si>
  <si>
    <t>1939_OI104287_SE_CPT_331_P50_20230714041443 - 0001.db</t>
  </si>
  <si>
    <t>230714041442.SBD</t>
  </si>
  <si>
    <t>OI104287_SEROV1_ET2200SSS_CPT_331_P50.002.jsf</t>
  </si>
  <si>
    <t>004876_20230714_04.10_OI104287SEROV1SPRINTNAV500.bin</t>
  </si>
  <si>
    <t>56;00;39.02324N</t>
  </si>
  <si>
    <t>7;29;01.24270E</t>
  </si>
  <si>
    <t>56;00;38.74170N</t>
  </si>
  <si>
    <t>7;29;02.57022E</t>
  </si>
  <si>
    <t>56;00;38.78720N</t>
  </si>
  <si>
    <t>7;29;01.71415E</t>
  </si>
  <si>
    <t>56;00;38.64393N</t>
  </si>
  <si>
    <t>7;29;03.09194E</t>
  </si>
  <si>
    <t>1940_OI104287_SE_CPT_331_P41_20230714043118 - 0001.db</t>
  </si>
  <si>
    <t>230714043105.SBD</t>
  </si>
  <si>
    <t>OI104287_SEROV1_ET2200SSS_CPT_331_P41.001.jsf</t>
  </si>
  <si>
    <t>004877_20230714_04.25_OI104287SEROV1SPRINTNAV500.bin</t>
  </si>
  <si>
    <t>56;00;44.52271N</t>
  </si>
  <si>
    <t>7;29;01.44558E</t>
  </si>
  <si>
    <t>56;00;44.46888N</t>
  </si>
  <si>
    <t>7;29;02.87227E</t>
  </si>
  <si>
    <t>56;00;44.80265N</t>
  </si>
  <si>
    <t>7;29;02.06504E</t>
  </si>
  <si>
    <t>56;00;44.60497N</t>
  </si>
  <si>
    <t>7;29;03.38675E</t>
  </si>
  <si>
    <t>1941_OI104287_SE_CPT_331_P32_20230714044045 - 0001.db</t>
  </si>
  <si>
    <t>230714044016.SBD</t>
  </si>
  <si>
    <t>OI104287_SEROV1_ET2200SSS_CPT_331_P32.001.jsf</t>
  </si>
  <si>
    <t>004878_20230714_04.40_OI104287SEROV1SPRINTNAV500.bin</t>
  </si>
  <si>
    <t>56;00;39.08997N</t>
  </si>
  <si>
    <t>7;29;02.23593E</t>
  </si>
  <si>
    <t>56;00;38.67440N</t>
  </si>
  <si>
    <t>7;29;03.61366E</t>
  </si>
  <si>
    <t>56;00;38.79595N</t>
  </si>
  <si>
    <t>7;29;02.69498E</t>
  </si>
  <si>
    <t>56;00;38.54631N</t>
  </si>
  <si>
    <t>7;29;04.13388E</t>
  </si>
  <si>
    <t>1942_OI104287_SE_CPT_331_P23_20230714044901 - 0001.db</t>
  </si>
  <si>
    <t>230714044851.SBD</t>
  </si>
  <si>
    <t>OI104287_SEROV1_ET2200SSS_CPT_331_P23.001.jsf</t>
  </si>
  <si>
    <t>56;00;44.59319N</t>
  </si>
  <si>
    <t>7;29;02.47820E</t>
  </si>
  <si>
    <t>56;00;44.42920N</t>
  </si>
  <si>
    <t>7;29;03.90304E</t>
  </si>
  <si>
    <t>56;00;44.82122N</t>
  </si>
  <si>
    <t>7;29;02.98669E</t>
  </si>
  <si>
    <t>56;00;44.63635N</t>
  </si>
  <si>
    <t>7;29;04.42265E</t>
  </si>
  <si>
    <t>1943_OI104287_SE_CPT_331_P14_20230714045659 - 0001.db</t>
  </si>
  <si>
    <t>230714045638.SBD</t>
  </si>
  <si>
    <t>OI104287_SEROV1_ET2200SSS_CPT_331_P14.001.jsf</t>
  </si>
  <si>
    <t>004879_20230714_04.55_OI104287SEROV1SPRINTNAV500.bin</t>
  </si>
  <si>
    <t>56;00;39.07681N</t>
  </si>
  <si>
    <t>7;29;03.26933E</t>
  </si>
  <si>
    <t>56;00;38.68089N</t>
  </si>
  <si>
    <t>7;29;04.65228E</t>
  </si>
  <si>
    <t>56;00;38.70042N</t>
  </si>
  <si>
    <t>7;29;03.79007E</t>
  </si>
  <si>
    <t>56;00;38.51976N</t>
  </si>
  <si>
    <t>7;29;05.17038E</t>
  </si>
  <si>
    <t>1944_OI104287_SE_CPT_331_P05_20230714050513 - 0001.db</t>
  </si>
  <si>
    <t>230714050459.SBD</t>
  </si>
  <si>
    <t>OI104287_SEROV1_ET2200SSS_CPT_331_P05.001.jsf</t>
  </si>
  <si>
    <t>56;00;44.39683N</t>
  </si>
  <si>
    <t>7;29;03.57527E</t>
  </si>
  <si>
    <t>56;00;44.43327N</t>
  </si>
  <si>
    <t>7;29;04.94166E</t>
  </si>
  <si>
    <t>56;00;44.73320N</t>
  </si>
  <si>
    <t>7;29;04.14202E</t>
  </si>
  <si>
    <t>56;00;44.57781N</t>
  </si>
  <si>
    <t>7;29;05.47093E</t>
  </si>
  <si>
    <t>1945_OI104287_SE_CPT_331_S05_20230714051414 - 0001.db</t>
  </si>
  <si>
    <t>230714051351.SBD</t>
  </si>
  <si>
    <t>OI104287_SEROV1_ET2200SSS_CPT_331_S05.001.jsf</t>
  </si>
  <si>
    <t>004880_20230714_05.10_OI104287SEROV1SPRINTNAV500.bin</t>
  </si>
  <si>
    <t>56;00;38.98653N</t>
  </si>
  <si>
    <t>7;29;04.31144E</t>
  </si>
  <si>
    <t>56;00;38.68421N</t>
  </si>
  <si>
    <t>7;29;05.69331E</t>
  </si>
  <si>
    <t>56;00;38.53677N</t>
  </si>
  <si>
    <t>7;29;04.80859E</t>
  </si>
  <si>
    <t>56;00;38.43964N</t>
  </si>
  <si>
    <t>7;29;06.22650E</t>
  </si>
  <si>
    <t>1946_OI104287_SE_CPT_331_S14_20230714052146 - 0001.db</t>
  </si>
  <si>
    <t>230714052141.SBD</t>
  </si>
  <si>
    <t>OI104287_SEROV1_ET2200SSS_CPT_331_S14.001.jsf</t>
  </si>
  <si>
    <t>56;00;44.34666N</t>
  </si>
  <si>
    <t>7;29;04.62338E</t>
  </si>
  <si>
    <t>56;00;44.36251N</t>
  </si>
  <si>
    <t>7;29;05.99054E</t>
  </si>
  <si>
    <t>004881_20230714_05.25_OI104287SEROV1SPRINTNAV500.bin</t>
  </si>
  <si>
    <t>56;00;44.67002N</t>
  </si>
  <si>
    <t>7;29;05.11081E</t>
  </si>
  <si>
    <t>56;00;44.56318N</t>
  </si>
  <si>
    <t>7;29;06.50532E</t>
  </si>
  <si>
    <t>1947_OI104287_SE_CPT_331_S23_20230714052931 - 0001.db</t>
  </si>
  <si>
    <t>230714052915.SBD</t>
  </si>
  <si>
    <t>OI104287_SEROV1_ET2200SSS_CPT_331_S23.001.jsf</t>
  </si>
  <si>
    <t>56;00;38.92664N</t>
  </si>
  <si>
    <t>7;29;05.36668E</t>
  </si>
  <si>
    <t>56;00;38.64559N</t>
  </si>
  <si>
    <t>7;29;06.72680E</t>
  </si>
  <si>
    <t>56;00;38.76425N</t>
  </si>
  <si>
    <t>7;29;05.89218E</t>
  </si>
  <si>
    <t>56;00;38.46816N</t>
  </si>
  <si>
    <t>7;29;07.25697E</t>
  </si>
  <si>
    <t>1948_OI104287_SE_CPT_331_S32_20230714053738 - 0001.db</t>
  </si>
  <si>
    <t>230714053728.SBD</t>
  </si>
  <si>
    <t>OI104287_SEROV1_ET2200SSS_CPT_331_S32.001.jsf</t>
  </si>
  <si>
    <t>56;00;44.54348N</t>
  </si>
  <si>
    <t>7;29;05.71092E</t>
  </si>
  <si>
    <t>56;00;44.35271N</t>
  </si>
  <si>
    <t>7;29;07.03368E</t>
  </si>
  <si>
    <t>004882_20230714_05.40_OI104287SEROV1SPRINTNAV500.bin</t>
  </si>
  <si>
    <t>56;00;44.99377N</t>
  </si>
  <si>
    <t>7;29;06.15807E</t>
  </si>
  <si>
    <t>56;00;44.60391N</t>
  </si>
  <si>
    <t>7;29;07.54846E</t>
  </si>
  <si>
    <t>1949_OI104287_SE_CPT_331_S41_20230714054525 - 0001.db</t>
  </si>
  <si>
    <t>230714054505.SBD</t>
  </si>
  <si>
    <t>OI104287_SEROV1_ET2200SSS_CPT_331_S41.001.jsf</t>
  </si>
  <si>
    <t>56;00;38.95937N</t>
  </si>
  <si>
    <t>7;29;06.43231E</t>
  </si>
  <si>
    <t>56;00;38.70066N</t>
  </si>
  <si>
    <t>7;29;07.76844E</t>
  </si>
  <si>
    <t>56;00;38.70522N</t>
  </si>
  <si>
    <t>7;29;06.76654E</t>
  </si>
  <si>
    <t>56;00;38.46801N</t>
  </si>
  <si>
    <t>7;29;08.29831E</t>
  </si>
  <si>
    <t>1950_OI104287_SE_CPT_331_S50_20230714055352 - 0001.db</t>
  </si>
  <si>
    <t>230714055331.SBD</t>
  </si>
  <si>
    <t>OI104287_SEROV1_ET2200SSS_CPT_331_S50.001.jsf</t>
  </si>
  <si>
    <t>56;00;44.60423N</t>
  </si>
  <si>
    <t>7;29;06.56077E</t>
  </si>
  <si>
    <t>56;00;44.46013N</t>
  </si>
  <si>
    <t>7;29;08.07079E</t>
  </si>
  <si>
    <t>004883_20230714_05.55_OI104287SEROV1SPRINTNAV500.bin</t>
  </si>
  <si>
    <t>56;00;38.18425N</t>
  </si>
  <si>
    <t>7;29;04.58716E</t>
  </si>
  <si>
    <t>56;00;37.89574N</t>
  </si>
  <si>
    <t>7;29;04.97244E</t>
  </si>
  <si>
    <t>55;59;29.15266N</t>
  </si>
  <si>
    <t>7;27;55.08103E</t>
  </si>
  <si>
    <t>55;59;29.03839N</t>
  </si>
  <si>
    <t>7;27;55.69460E</t>
  </si>
  <si>
    <t>55;59;28.61404N</t>
  </si>
  <si>
    <t>7;27;55.29502E</t>
  </si>
  <si>
    <t>55;59;28.56238N</t>
  </si>
  <si>
    <t>7;27;56.77365E</t>
  </si>
  <si>
    <t>1951_OI104287_SE_CPT_302_S50_20230714064646 - 0001.db</t>
  </si>
  <si>
    <t>230714064633.SBD</t>
  </si>
  <si>
    <t>OI104287_SEROV1_ET2200SSS_CPT_302_S50.001.jsf</t>
  </si>
  <si>
    <t>004886_20230714_06.37_OI104287SEROV1SPRINTNAV500.bin</t>
  </si>
  <si>
    <t>55;59;22.60452N</t>
  </si>
  <si>
    <t>7;27;55.56499E</t>
  </si>
  <si>
    <t>55;59;22.53043N</t>
  </si>
  <si>
    <t>7;27;57.00901E</t>
  </si>
  <si>
    <t>55;59;22.80864N</t>
  </si>
  <si>
    <t>7;27;54.96820E</t>
  </si>
  <si>
    <t>55;59;22.44549N</t>
  </si>
  <si>
    <t>7;27;56.49061E</t>
  </si>
  <si>
    <t>1952_OI104287_SE_CPT_302_S41_20230714065423 - 0001.db</t>
  </si>
  <si>
    <t>230714065408.SBD</t>
  </si>
  <si>
    <t>OI104287_SEROV1_ET2200SSS_CPT_302_S41.001.jsf</t>
  </si>
  <si>
    <t>004887_20230714_06.52_OI104287SEROV1SPRINTNAV500.bin</t>
  </si>
  <si>
    <t>55;59;28.63102N</t>
  </si>
  <si>
    <t>7;27;54.75444E</t>
  </si>
  <si>
    <t>55;59;28.30786N</t>
  </si>
  <si>
    <t>7;27;56.24831E</t>
  </si>
  <si>
    <t>55;59;28.73152N</t>
  </si>
  <si>
    <t>7;27;54.34991E</t>
  </si>
  <si>
    <t>55;59;28.60765N</t>
  </si>
  <si>
    <t>7;27;55.73775E</t>
  </si>
  <si>
    <t>1953_OI104287_SE_CPT_302_S32_20230714070150 - 0001.db</t>
  </si>
  <si>
    <t>230714070120.SBD</t>
  </si>
  <si>
    <t>OI104287_SEROV1_ET2200SSS_CPT_302_S32.001.jsf</t>
  </si>
  <si>
    <t>55;59;22.83643N</t>
  </si>
  <si>
    <t>7;27;54.52357E</t>
  </si>
  <si>
    <t>55;59;22.71012N</t>
  </si>
  <si>
    <t>7;27;55.97010E</t>
  </si>
  <si>
    <t>55;59;22.59521N</t>
  </si>
  <si>
    <t>7;27;54.07420E</t>
  </si>
  <si>
    <t>55;59;22.38680N</t>
  </si>
  <si>
    <t>7;27;55.45049E</t>
  </si>
  <si>
    <t>1954_OI104287_SE_CPT_302_S23_20230714070855 - 0001.db</t>
  </si>
  <si>
    <t>230714070826.SBD</t>
  </si>
  <si>
    <t>OI104287_SEROV1_ET2200SSS_CPT_302_S23.001.jsf</t>
  </si>
  <si>
    <t>004888_20230714_07.07_OI104287SEROV1SPRINTNAV500.bin</t>
  </si>
  <si>
    <t>55;59;28.55238N</t>
  </si>
  <si>
    <t>7;27;53.73037E</t>
  </si>
  <si>
    <t>55;59;28.30333N</t>
  </si>
  <si>
    <t>7;27;55.21784E</t>
  </si>
  <si>
    <t>55;59;28.54203N</t>
  </si>
  <si>
    <t>7;27;53.27506E</t>
  </si>
  <si>
    <t>55;59;28.56012N</t>
  </si>
  <si>
    <t>7;27;54.69913E</t>
  </si>
  <si>
    <t>1955_OI104287_SE_CPT_302_S14_20230714071617 - 0001.db</t>
  </si>
  <si>
    <t>230714071609.SBD</t>
  </si>
  <si>
    <t>OI104287_SEROV1_ET2200SSS_CPT_302_S14.001.jsf</t>
  </si>
  <si>
    <t>55;59;22.58127N</t>
  </si>
  <si>
    <t>7;27;53.49043E</t>
  </si>
  <si>
    <t>55;59;22.56196N</t>
  </si>
  <si>
    <t>7;27;54.93872E</t>
  </si>
  <si>
    <t>55;59;22.61620N</t>
  </si>
  <si>
    <t>7;27;52.93257E</t>
  </si>
  <si>
    <t>55;59;22.29914N</t>
  </si>
  <si>
    <t>7;27;54.42665E</t>
  </si>
  <si>
    <t>1956_OI104287_SE_CPT_302_S05_20230714072325 - 0001.db</t>
  </si>
  <si>
    <t>230714072245.SBD</t>
  </si>
  <si>
    <t>OI104287_SEROV1_ET2200SSS_CPT_302_S05.001.jsf</t>
  </si>
  <si>
    <t>004889_20230714_07.22_OI104287SEROV1SPRINTNAV500.bin</t>
  </si>
  <si>
    <t>55;59;28.53430N</t>
  </si>
  <si>
    <t>7;27;52.67687E</t>
  </si>
  <si>
    <t>55;59;28.28689N</t>
  </si>
  <si>
    <t>7;27;54.18978E</t>
  </si>
  <si>
    <t>55;59;28.58662N</t>
  </si>
  <si>
    <t>7;27;52.30671E</t>
  </si>
  <si>
    <t>55;59;28.56661N</t>
  </si>
  <si>
    <t>7;27;53.65659E</t>
  </si>
  <si>
    <t>1957_OI104287_SE_CPT_302_P05_20230714073035 - 0001.db</t>
  </si>
  <si>
    <t>230714073021.SBD</t>
  </si>
  <si>
    <t>OI104287_SEROV1_ET2200SSS_CPT_302_P05.001.jsf</t>
  </si>
  <si>
    <t>55;59;22.38307N</t>
  </si>
  <si>
    <t>7;27;52.46011E</t>
  </si>
  <si>
    <t>55;59;22.36522N</t>
  </si>
  <si>
    <t>7;27;53.90010E</t>
  </si>
  <si>
    <t>55;59;22.38134N</t>
  </si>
  <si>
    <t>7;27;51.98793E</t>
  </si>
  <si>
    <t>55;59;22.13861N</t>
  </si>
  <si>
    <t>7;27;53.38683E</t>
  </si>
  <si>
    <t>1958_OI104287_SE_CPT_302_P14_20230714073758 - 0001.db</t>
  </si>
  <si>
    <t>230714073720.SBD</t>
  </si>
  <si>
    <t>OI104287_SEROV1_ET2200SSS_CPT_302_P14.001.jsf</t>
  </si>
  <si>
    <t>004890_20230714_07.37_OI104287SEROV1SPRINTNAV500.bin</t>
  </si>
  <si>
    <t>55;59;28.55645N</t>
  </si>
  <si>
    <t>7;27;51.62546E</t>
  </si>
  <si>
    <t>55;59;28.28749N</t>
  </si>
  <si>
    <t>7;27;53.15689E</t>
  </si>
  <si>
    <t>55;59;28.52952N</t>
  </si>
  <si>
    <t>7;27;51.23380E</t>
  </si>
  <si>
    <t>55;59;28.54247N</t>
  </si>
  <si>
    <t>7;27;52.61616E</t>
  </si>
  <si>
    <t>1959_OI104287_SE_CPT_302_P23_20230714074503 - 0001.db</t>
  </si>
  <si>
    <t>230714074434.SBD</t>
  </si>
  <si>
    <t>OI104287_SEROV1_ET2200SSS_CPT_302_P23.001.jsf</t>
  </si>
  <si>
    <t>55;59;22.55851N</t>
  </si>
  <si>
    <t>7;27;51.39773E</t>
  </si>
  <si>
    <t>55;59;22.56106N</t>
  </si>
  <si>
    <t>7;27;52.85334E</t>
  </si>
  <si>
    <t>55;59;22.48584N</t>
  </si>
  <si>
    <t>7;27;50.91171E</t>
  </si>
  <si>
    <t>55;59;22.19172N</t>
  </si>
  <si>
    <t>7;27;52.35303E</t>
  </si>
  <si>
    <t>1960_OI104287_SE_CPT_302_P32_20230714075321 - 0001.db</t>
  </si>
  <si>
    <t>230714075242.SBD</t>
  </si>
  <si>
    <t>OI104287_SEROV1_ET2200SSS_CPT_302_P32.001.jsf</t>
  </si>
  <si>
    <t>004891_20230714_07.52_OI104287SEROV1SPRINTNAV500.bin</t>
  </si>
  <si>
    <t>55;59;28.65893N</t>
  </si>
  <si>
    <t>7;27;50.59338E</t>
  </si>
  <si>
    <t>55;59;28.34346N</t>
  </si>
  <si>
    <t>7;27;52.10983E</t>
  </si>
  <si>
    <t>55;59;28.58323N</t>
  </si>
  <si>
    <t>7;27;50.12588E</t>
  </si>
  <si>
    <t>55;59;28.49826N</t>
  </si>
  <si>
    <t>7;27;51.58810E</t>
  </si>
  <si>
    <t>1961_OI104287_SE_CPT_302_P41_20230714080127 - 0001.db</t>
  </si>
  <si>
    <t>230714080042.SBD</t>
  </si>
  <si>
    <t>OI104287_SEROV1_ET2200SSS_CPT_302_P41.001.jsf</t>
  </si>
  <si>
    <t>55;59;22.52888N</t>
  </si>
  <si>
    <t>7;27;50.40324E</t>
  </si>
  <si>
    <t>55;59;22.46812N</t>
  </si>
  <si>
    <t>7;27;51.82135E</t>
  </si>
  <si>
    <t>55;59;22.52737N</t>
  </si>
  <si>
    <t>7;27;49.84022E</t>
  </si>
  <si>
    <t>55;59;22.24679N</t>
  </si>
  <si>
    <t>7;27;51.31321E</t>
  </si>
  <si>
    <t>1962_OI104287_SE_CPT_302_P50_20230714080949 - 0001.db</t>
  </si>
  <si>
    <t>230714080925.SBD</t>
  </si>
  <si>
    <t>OI104287_SEROV1_ET2200SSS_CPT_302_P50.001.jsf</t>
  </si>
  <si>
    <t>004892_20230714_08.07_OI104287SEROV1SPRINTNAV500.bin</t>
  </si>
  <si>
    <t>55;59;28.66061N</t>
  </si>
  <si>
    <t>7;27;49.57914E</t>
  </si>
  <si>
    <t>55;59;28.39748N</t>
  </si>
  <si>
    <t>7;27;51.06910E</t>
  </si>
  <si>
    <t>55;59;29.26114N</t>
  </si>
  <si>
    <t>7;27;49.61379E</t>
  </si>
  <si>
    <t>55;59;29.08667N</t>
  </si>
  <si>
    <t>7;27;50.26041E</t>
  </si>
  <si>
    <t>55;58;08.04514N</t>
  </si>
  <si>
    <t>7;30;08.06668E</t>
  </si>
  <si>
    <t>55;58;07.93231N</t>
  </si>
  <si>
    <t>7;30;08.67668E</t>
  </si>
  <si>
    <t>55;58;07.13201N</t>
  </si>
  <si>
    <t>7;30;08.21992E</t>
  </si>
  <si>
    <t>55;58;07.31720N</t>
  </si>
  <si>
    <t>7;30;09.58826E</t>
  </si>
  <si>
    <t>1963_OI104287_SE_CPT_183_P50_20230714085908 - 0001.db</t>
  </si>
  <si>
    <t>230714085850.SBD</t>
  </si>
  <si>
    <t>OI104287_SEROV1_ET2200SSS_CPT_183_P50.001.jsf</t>
  </si>
  <si>
    <t>004895_20230714_08.52_OI104287SEROV1SPRINTNAV500.bin</t>
  </si>
  <si>
    <t>55;58;01.40478N</t>
  </si>
  <si>
    <t>7;30;08.37503E</t>
  </si>
  <si>
    <t>55;58;01.41092N</t>
  </si>
  <si>
    <t>7;30;09.81638E</t>
  </si>
  <si>
    <t>55;58;01.26410N</t>
  </si>
  <si>
    <t>7;30;08.81306E</t>
  </si>
  <si>
    <t>55;58;01.18627N</t>
  </si>
  <si>
    <t>7;30;10.35017E</t>
  </si>
  <si>
    <t>1964_OI104287_SE_CPT_183_P41_20230714090630 - 0001.db</t>
  </si>
  <si>
    <t>230714090602.SBD</t>
  </si>
  <si>
    <t>OI104287_SEROV1_ET2200SSS_CPT_183_P41.001.jsf</t>
  </si>
  <si>
    <t>55;58;07.38868N</t>
  </si>
  <si>
    <t>7;30;08.64234E</t>
  </si>
  <si>
    <t>55;58;07.25081N</t>
  </si>
  <si>
    <t>7;30;10.11723E</t>
  </si>
  <si>
    <t>004896_20230714_09.07_OI104287SEROV1SPRINTNAV500.bin</t>
  </si>
  <si>
    <t>55;58;07.18384N</t>
  </si>
  <si>
    <t>7;30;09.16423E</t>
  </si>
  <si>
    <t>55;58;07.21068N</t>
  </si>
  <si>
    <t>7;30;10.64197E</t>
  </si>
  <si>
    <t>1965_OI104287_SE_CPT_183_P32_20230714091417 - 0001.db</t>
  </si>
  <si>
    <t>230714091400.SBD</t>
  </si>
  <si>
    <t>OI104287_SEROV1_ET2200SSS_CPT_183_P32.001.jsf</t>
  </si>
  <si>
    <t>55;58;01.31273N</t>
  </si>
  <si>
    <t>7;30;09.37026E</t>
  </si>
  <si>
    <t>55;58;01.38120N</t>
  </si>
  <si>
    <t>7;30;10.85711E</t>
  </si>
  <si>
    <t>55;58;00.91404N</t>
  </si>
  <si>
    <t>7;30;09.94464E</t>
  </si>
  <si>
    <t>55;58;01.06301N</t>
  </si>
  <si>
    <t>7;30;11.39121E</t>
  </si>
  <si>
    <t>1966_OI104287_SE_CPT_183_P23_20230714092224 - 0001.db</t>
  </si>
  <si>
    <t>230714092157.SBD</t>
  </si>
  <si>
    <t>OI104287_SEROV1_ET2200SSS_CPT_183_P23.001.jsf</t>
  </si>
  <si>
    <t>004897_20230714_09.22_OI104287SEROV1SPRINTNAV500.bin</t>
  </si>
  <si>
    <t>55;58;07.55544N</t>
  </si>
  <si>
    <t>7;30;09.68982E</t>
  </si>
  <si>
    <t>55;58;07.14188N</t>
  </si>
  <si>
    <t>7;30;11.15403E</t>
  </si>
  <si>
    <t>55;58;07.39944N</t>
  </si>
  <si>
    <t>7;30;10.20726E</t>
  </si>
  <si>
    <t>55;58;07.43428N</t>
  </si>
  <si>
    <t>7;30;11.66489E</t>
  </si>
  <si>
    <t>1967_OI104287_SE_CPT_183_P14_20230714093033 - 0001.db</t>
  </si>
  <si>
    <t>230714092944.SBD</t>
  </si>
  <si>
    <t>OI104287_SEROV1_ET2200SSS_CPT_183_P14.001.jsf</t>
  </si>
  <si>
    <t>55;58;01.35533N</t>
  </si>
  <si>
    <t>7;30;10.40968E</t>
  </si>
  <si>
    <t>55;58;01.40368N</t>
  </si>
  <si>
    <t>7;30;11.89513E</t>
  </si>
  <si>
    <t>55;58;01.05407N</t>
  </si>
  <si>
    <t>7;30;10.92640E</t>
  </si>
  <si>
    <t>55;58;01.17330N</t>
  </si>
  <si>
    <t>7;30;12.43284E</t>
  </si>
  <si>
    <t>1968_OI104287_SE_CPT_183_P05_20230714093754 - 0001.db</t>
  </si>
  <si>
    <t>230714093737.SBD</t>
  </si>
  <si>
    <t>OI104287_SEROV1_ET2200SSS_CPT_183_P05.001.jsf</t>
  </si>
  <si>
    <t>004898_20230714_09.37_OI104287SEROV1SPRINTNAV500.bin</t>
  </si>
  <si>
    <t>55;58;07.39419N</t>
  </si>
  <si>
    <t>7;30;10.70425E</t>
  </si>
  <si>
    <t>55;58;07.13705N</t>
  </si>
  <si>
    <t>7;30;12.19839E</t>
  </si>
  <si>
    <t>55;58;07.37680N</t>
  </si>
  <si>
    <t>7;30;11.27916E</t>
  </si>
  <si>
    <t>55;58;07.34692N</t>
  </si>
  <si>
    <t>7;30;12.71317E</t>
  </si>
  <si>
    <t>1969_OI104287_SE_CPT_183_S05_20230714094705 - 0001.db</t>
  </si>
  <si>
    <t>230714094625.SBD</t>
  </si>
  <si>
    <t>OI104287_SEROV1_ET2200SSS_CPT_183_S05.001.jsf</t>
  </si>
  <si>
    <t>55;58;01.40798N</t>
  </si>
  <si>
    <t>7;30;11.55525E</t>
  </si>
  <si>
    <t>55;58;01.43974N</t>
  </si>
  <si>
    <t>7;30;12.93888E</t>
  </si>
  <si>
    <t>55;58;01.42825N</t>
  </si>
  <si>
    <t>7;30;11.93245E</t>
  </si>
  <si>
    <t>55;58;01.26744N</t>
  </si>
  <si>
    <t>7;30;13.44551E</t>
  </si>
  <si>
    <t>1970_OI104287_SE_CPT_183_S14_20230714095454 - 0001.db</t>
  </si>
  <si>
    <t>230714095454.SBD</t>
  </si>
  <si>
    <t>OI104287_SEROV1_ET2200SSS_CPT_183_S14.001.jsf</t>
  </si>
  <si>
    <t>004899_20230714_09.52_OI104287SEROV1SPRINTNAV500.bin</t>
  </si>
  <si>
    <t>55;58;07.42011N</t>
  </si>
  <si>
    <t>7;30;11.73159E</t>
  </si>
  <si>
    <t>55;58;07.27586N</t>
  </si>
  <si>
    <t>7;30;13.23067E</t>
  </si>
  <si>
    <t>55;58;07.57025N</t>
  </si>
  <si>
    <t>7;30;12.17205E</t>
  </si>
  <si>
    <t>55;58;07.49689N</t>
  </si>
  <si>
    <t>7;30;13.74998E</t>
  </si>
  <si>
    <t>1971_OI104287_SE_CPT_183_S23_20230714100235 - 0001.db</t>
  </si>
  <si>
    <t>230714100215.SBD</t>
  </si>
  <si>
    <t>OI104287_SEROV1_ET2200SSS_CPT_183_S23.001.jsf</t>
  </si>
  <si>
    <t>55;58;01.44948N</t>
  </si>
  <si>
    <t>7;30;12.42943E</t>
  </si>
  <si>
    <t>55;58;01.46117N</t>
  </si>
  <si>
    <t>7;30;13.96905E</t>
  </si>
  <si>
    <t>55;58;01.31223N</t>
  </si>
  <si>
    <t>7;30;12.89056E</t>
  </si>
  <si>
    <t>55;58;01.27152N</t>
  </si>
  <si>
    <t>7;30;14.49710E</t>
  </si>
  <si>
    <t>1972_OI104287_SE_CPT_183_S32_20230714100921 - 0001.db</t>
  </si>
  <si>
    <t>230714100858.SBD</t>
  </si>
  <si>
    <t>OI104287_SEROV1_ET2200SSS_CPT_183_S32.001.jsf</t>
  </si>
  <si>
    <t>004900_20230714_10.07_OI104287SEROV1SPRINTNAV500.bin</t>
  </si>
  <si>
    <t>55;58;07.33848N</t>
  </si>
  <si>
    <t>7;30;12.68707E</t>
  </si>
  <si>
    <t>55;58;07.21023N</t>
  </si>
  <si>
    <t>7;30;14.26325E</t>
  </si>
  <si>
    <t>55;58;07.68590N</t>
  </si>
  <si>
    <t>7;30;13.15125E</t>
  </si>
  <si>
    <t>55;58;07.52601N</t>
  </si>
  <si>
    <t>7;30;14.78256E</t>
  </si>
  <si>
    <t>1973_OI104287_SE_CPT_183_S41_20230714101649 - 0001.db</t>
  </si>
  <si>
    <t>230714101632.SBD</t>
  </si>
  <si>
    <t>OI104287_SEROV1_ET2200SSS_CPT_183_S41.001.jsf</t>
  </si>
  <si>
    <t>55;58;01.45147N</t>
  </si>
  <si>
    <t>7;30;13.45113E</t>
  </si>
  <si>
    <t>55;58;01.45920N</t>
  </si>
  <si>
    <t>7;30;15.02094E</t>
  </si>
  <si>
    <t>55;58;01.41721N</t>
  </si>
  <si>
    <t>7;30;13.91305E</t>
  </si>
  <si>
    <t>55;58;01.22550N</t>
  </si>
  <si>
    <t>7;30;15.53934E</t>
  </si>
  <si>
    <t>1974_OI104287_SE_CPT_183_S50_20230714102348 - 0001.db</t>
  </si>
  <si>
    <t>230714102332.SBD</t>
  </si>
  <si>
    <t>OI104287_SEROV1_ET2200SSS_CPT_183_S50.001.jsf</t>
  </si>
  <si>
    <t>004901_20230714_10.22_OI104287SEROV1SPRINTNAV500.bin</t>
  </si>
  <si>
    <t>55;58;07.49562N</t>
  </si>
  <si>
    <t>7;30;13.66567E</t>
  </si>
  <si>
    <t>55;58;07.33168N</t>
  </si>
  <si>
    <t>7;30;15.30066E</t>
  </si>
  <si>
    <t>55;58;07.88300N</t>
  </si>
  <si>
    <t>7;30;13.71187E</t>
  </si>
  <si>
    <t>55;58;07.74794N</t>
  </si>
  <si>
    <t>7;30;14.39270E</t>
  </si>
  <si>
    <t>55;57;28.47264N</t>
  </si>
  <si>
    <t>7;29;18.44967E</t>
  </si>
  <si>
    <t>55;57;28.38591N</t>
  </si>
  <si>
    <t>7;29;19.08069E</t>
  </si>
  <si>
    <t>OI104287_SE_SVX2_SVP_20230714_1047_555747N_0072930E_146</t>
  </si>
  <si>
    <t>55;57;28.44686N</t>
  </si>
  <si>
    <t>7;29;18.47499E</t>
  </si>
  <si>
    <t>55;57;28.45591N</t>
  </si>
  <si>
    <t>7;29;19.31816E</t>
  </si>
  <si>
    <t>SVP_146</t>
  </si>
  <si>
    <t>55;57;27.39137N</t>
  </si>
  <si>
    <t>7;29;18.59904E</t>
  </si>
  <si>
    <t>55;57;27.38999N</t>
  </si>
  <si>
    <t>7;29;19.91412E</t>
  </si>
  <si>
    <t>1975_OI104287_SE_BH_106_S72_20230714105339 - 0001.db</t>
  </si>
  <si>
    <t>230714105329.SBD</t>
  </si>
  <si>
    <t>OI104287_SEROV1_ET2200SSS_BH_106_S72.001.jsf</t>
  </si>
  <si>
    <t>004903_20230714_10.52_OI104287SEROV1SPRINTNAV500.bin</t>
  </si>
  <si>
    <t>55;57;19.65290N</t>
  </si>
  <si>
    <t>7;29;18.86840E</t>
  </si>
  <si>
    <t>55;57;19.66206N</t>
  </si>
  <si>
    <t>7;29;20.21677E</t>
  </si>
  <si>
    <t>55;57;19.54798N</t>
  </si>
  <si>
    <t>7;29;18.32592E</t>
  </si>
  <si>
    <t>55;57;19.38264N</t>
  </si>
  <si>
    <t>7;29;19.70320E</t>
  </si>
  <si>
    <t>1976_OI104287_SE_BH_106_S63_20230714110149 - 0001.db</t>
  </si>
  <si>
    <t>230714110148.SBD</t>
  </si>
  <si>
    <t>OI104287_SEROV1_ET2200SSS_BH_106_S63.001.jsf</t>
  </si>
  <si>
    <t>55;57;27.47529N</t>
  </si>
  <si>
    <t>7;29;18.02733E</t>
  </si>
  <si>
    <t>55;57;27.24771N</t>
  </si>
  <si>
    <t>7;29;19.39300E</t>
  </si>
  <si>
    <t>004904_20230714_11.07_OI104287SEROV1SPRINTNAV500.bin</t>
  </si>
  <si>
    <t>55;57;27.40459N</t>
  </si>
  <si>
    <t>7;29;17.34656E</t>
  </si>
  <si>
    <t>55;57;27.43072N</t>
  </si>
  <si>
    <t>7;29;18.87067E</t>
  </si>
  <si>
    <t>1977_OI104287_SE_BH_106_S54_20230714111206 - 0001.db</t>
  </si>
  <si>
    <t>230714111151.SBD</t>
  </si>
  <si>
    <t>OI104287_SEROV1_ET2200SSS_BH_106_S54.001.jsf</t>
  </si>
  <si>
    <t>55;57;19.57199N</t>
  </si>
  <si>
    <t>7;29;17.63474E</t>
  </si>
  <si>
    <t>55;57;19.63943N</t>
  </si>
  <si>
    <t>7;29;19.16729E</t>
  </si>
  <si>
    <t>55;57;19.59450N</t>
  </si>
  <si>
    <t>7;29;17.04589E</t>
  </si>
  <si>
    <t>55;57;19.40074N</t>
  </si>
  <si>
    <t>7;29;18.66850E</t>
  </si>
  <si>
    <t>1978_OI104287_SE_BH_106_S45_20230714112048 - 0001.db</t>
  </si>
  <si>
    <t>230714112028.SBD</t>
  </si>
  <si>
    <t>OI104287_SEROV1_ET2200SSS_BH_106_S45.001.jsf</t>
  </si>
  <si>
    <t>55;57;27.47712N</t>
  </si>
  <si>
    <t>7;29;16.74584E</t>
  </si>
  <si>
    <t>55;57;27.23127N</t>
  </si>
  <si>
    <t>7;29;18.35619E</t>
  </si>
  <si>
    <t>004905_20230714_11.22_OI104287SEROV1SPRINTNAV500.bin</t>
  </si>
  <si>
    <t>55;57;28.08684N</t>
  </si>
  <si>
    <t>7;29;16.22651E</t>
  </si>
  <si>
    <t>55;57;27.68796N</t>
  </si>
  <si>
    <t>7;29;17.81938E</t>
  </si>
  <si>
    <t>1979_OI104287_SE_BH_106_S36_20230714112930 - 0001.db</t>
  </si>
  <si>
    <t>230714112924.SBD</t>
  </si>
  <si>
    <t>OI104287_SEROV1_ET2200SSS_BH_106_S36.001.jsf</t>
  </si>
  <si>
    <t>55;57;19.88593N</t>
  </si>
  <si>
    <t>7;29;16.53170E</t>
  </si>
  <si>
    <t>55;57;19.60925N</t>
  </si>
  <si>
    <t>7;29;18.12535E</t>
  </si>
  <si>
    <t>55;57;19.58251N</t>
  </si>
  <si>
    <t>7;29;16.02321E</t>
  </si>
  <si>
    <t>55;57;19.51812N</t>
  </si>
  <si>
    <t>7;29;17.62868E</t>
  </si>
  <si>
    <t>1980_OI104287_SE_BH_106_S27_20230714113845 - 0001.db</t>
  </si>
  <si>
    <t>230714113837.SBD</t>
  </si>
  <si>
    <t>OI104287_SEROV1_ET2200SSS_BH_106_S27.001.jsf</t>
  </si>
  <si>
    <t>004906_20230714_11.37_OI104287SEROV1SPRINTNAV500.bin</t>
  </si>
  <si>
    <t>55;57;27.42133N</t>
  </si>
  <si>
    <t>7;29;15.70765E</t>
  </si>
  <si>
    <t>55;57;27.27713N</t>
  </si>
  <si>
    <t>7;29;17.32059E</t>
  </si>
  <si>
    <t>55;57;27.55798N</t>
  </si>
  <si>
    <t>7;29;15.18932E</t>
  </si>
  <si>
    <t>55;57;27.45803N</t>
  </si>
  <si>
    <t>7;29;16.79162E</t>
  </si>
  <si>
    <t>1981_OI104287_SE_BH_106_S18_20230714114733 - 0001.db</t>
  </si>
  <si>
    <t>230714114723.SBD</t>
  </si>
  <si>
    <t>OI104287_SEROV1_ET2200SSS_BH_106_S18.001.jsf</t>
  </si>
  <si>
    <t>55;57;19.74328N</t>
  </si>
  <si>
    <t>7;29;15.49090E</t>
  </si>
  <si>
    <t>55;57;19.61121N</t>
  </si>
  <si>
    <t>7;29;17.09458E</t>
  </si>
  <si>
    <t>004907_20230714_11.52_OI104287SEROV1SPRINTNAV500.bin</t>
  </si>
  <si>
    <t>55;57;19.45069N</t>
  </si>
  <si>
    <t>7;29;14.97386E</t>
  </si>
  <si>
    <t>55;57;19.28683N</t>
  </si>
  <si>
    <t>7;29;16.59579E</t>
  </si>
  <si>
    <t>1982_OI104287_SE_BH_106_S09_20230714115630 - 0001.db</t>
  </si>
  <si>
    <t>230714115616.SBD</t>
  </si>
  <si>
    <t>OI104287_SEROV1_ET2200SSS_BH_106_S09.001.jsf</t>
  </si>
  <si>
    <t>55;57;27.49724N</t>
  </si>
  <si>
    <t>7;29;14.67873E</t>
  </si>
  <si>
    <t>55;57;27.26370N</t>
  </si>
  <si>
    <t>7;29;16.28589E</t>
  </si>
  <si>
    <t>55;57;27.88656N</t>
  </si>
  <si>
    <t>7;29;14.14254E</t>
  </si>
  <si>
    <t>55;57;27.49892N</t>
  </si>
  <si>
    <t>7;29;15.75542E</t>
  </si>
  <si>
    <t>1983_OI104287_SE_BH_106_C00_20230714120540 - 0001.db</t>
  </si>
  <si>
    <t>230714120529.SBD</t>
  </si>
  <si>
    <t>OI104287_SEROV1_ET2200SSS_BH_106_C00.001.jsf</t>
  </si>
  <si>
    <t>55;57;19.77833N</t>
  </si>
  <si>
    <t>7;29;14.45955E</t>
  </si>
  <si>
    <t>55;57;19.64199N</t>
  </si>
  <si>
    <t>7;29;16.05989E</t>
  </si>
  <si>
    <t>004908_20230714_12.07_OI104287SEROV1SPRINTNAV500.bin</t>
  </si>
  <si>
    <t>55;57;19.49353N</t>
  </si>
  <si>
    <t>7;29;14.04292E</t>
  </si>
  <si>
    <t>55;57;19.34039N</t>
  </si>
  <si>
    <t>7;29;15.56441E</t>
  </si>
  <si>
    <t>1984_OI104287_SE_BH_106_P09_20230714121415 - 0001.db</t>
  </si>
  <si>
    <t>230714121404.SBD</t>
  </si>
  <si>
    <t>OI104287_SEROV1_ET2200SSS_BH_106_P09.001.jsf</t>
  </si>
  <si>
    <t>55;57;27.47518N</t>
  </si>
  <si>
    <t>7;29;13.68467E</t>
  </si>
  <si>
    <t>55;57;27.35695N</t>
  </si>
  <si>
    <t>7;29;15.24094E</t>
  </si>
  <si>
    <t>55;57;27.79895N</t>
  </si>
  <si>
    <t>7;29;13.13242E</t>
  </si>
  <si>
    <t>55;57;27.65975N</t>
  </si>
  <si>
    <t>7;29;14.71378E</t>
  </si>
  <si>
    <t>1985_OI104287_SE_BH_106_P18_20230714122317 - 0001.db</t>
  </si>
  <si>
    <t>230714122312.SBD</t>
  </si>
  <si>
    <t>OI104287_SEROV1_ET2200SSS_BH_106_P18.001.jsf</t>
  </si>
  <si>
    <t>004909_20230714_12.22_OI104287SEROV1SPRINTNAV500.bin</t>
  </si>
  <si>
    <t>55;57;19.71835N</t>
  </si>
  <si>
    <t>7;29;13.42478E</t>
  </si>
  <si>
    <t>55;57;19.65059N</t>
  </si>
  <si>
    <t>7;29;15.00286E</t>
  </si>
  <si>
    <t>55;57;19.68189N</t>
  </si>
  <si>
    <t>7;29;12.91082E</t>
  </si>
  <si>
    <t>55;57;19.54211N</t>
  </si>
  <si>
    <t>7;29;14.50709E</t>
  </si>
  <si>
    <t>1986_OI104287_SE_BH_106_P27_20230714123152 - 0001.db</t>
  </si>
  <si>
    <t>230714123123.SBD</t>
  </si>
  <si>
    <t>OI104287_SEROV1_ET2200SSS_BH_106_P27.001.jsf</t>
  </si>
  <si>
    <t>55;57;27.29958N</t>
  </si>
  <si>
    <t>7;29;12.61607E</t>
  </si>
  <si>
    <t>55;57;27.21648N</t>
  </si>
  <si>
    <t>7;29;14.20805E</t>
  </si>
  <si>
    <t>004910_20230714_12.37_OI104287SEROV1SPRINTNAV500.bin</t>
  </si>
  <si>
    <t>55;57;27.26306N</t>
  </si>
  <si>
    <t>7;29;12.07585E</t>
  </si>
  <si>
    <t>55;57;27.07360N</t>
  </si>
  <si>
    <t>7;29;13.70444E</t>
  </si>
  <si>
    <t>1987_OI104287_SE_BH_106_P36_20230714124018 - 0001.db</t>
  </si>
  <si>
    <t>230714124008.SBD</t>
  </si>
  <si>
    <t>OI104287_SEROV1_ET2200SSS_BH_106_P36.001.jsf</t>
  </si>
  <si>
    <t>55;57;19.89199N</t>
  </si>
  <si>
    <t>7;29;12.39023E</t>
  </si>
  <si>
    <t>55;57;19.75665N</t>
  </si>
  <si>
    <t>7;29;13.97058E</t>
  </si>
  <si>
    <t>55;57;19.73857N</t>
  </si>
  <si>
    <t>7;29;11.93192E</t>
  </si>
  <si>
    <t>55;57;19.56112N</t>
  </si>
  <si>
    <t>7;29;13.50166E</t>
  </si>
  <si>
    <t>1988_OI104287_SE_BH_106_P45_20230714124750 - 0001.db</t>
  </si>
  <si>
    <t>230714124723.SBD</t>
  </si>
  <si>
    <t>OI104287_SEROV1_ET2200SSS_BH_106_P45.001.jsf</t>
  </si>
  <si>
    <t>55;57;27.31316N</t>
  </si>
  <si>
    <t>7;29;11.62954E</t>
  </si>
  <si>
    <t>55;57;27.19928N</t>
  </si>
  <si>
    <t>7;29;13.16974E</t>
  </si>
  <si>
    <t>004911_20230714_12.52_OI104287SEROV1SPRINTNAV500.bin</t>
  </si>
  <si>
    <t>55;57;27.47727N</t>
  </si>
  <si>
    <t>7;29;11.10155E</t>
  </si>
  <si>
    <t>55;57;27.18978N</t>
  </si>
  <si>
    <t>7;29;12.65737E</t>
  </si>
  <si>
    <t>1989_OI104287_SE_BH_106_P54_20230714125543 - 0001.db</t>
  </si>
  <si>
    <t>230714125524.SBD</t>
  </si>
  <si>
    <t>OI104287_SEROV1_ET2200SSS_BH_106_P54.001.jsf</t>
  </si>
  <si>
    <t>55;57;19.53050N</t>
  </si>
  <si>
    <t>7;29;11.42003E</t>
  </si>
  <si>
    <t>55;57;19.28366N</t>
  </si>
  <si>
    <t>7;29;12.96183E</t>
  </si>
  <si>
    <t>55;57;19.44764N</t>
  </si>
  <si>
    <t>7;29;10.87475E</t>
  </si>
  <si>
    <t>55;57;19.29890N</t>
  </si>
  <si>
    <t>7;29;12.44403E</t>
  </si>
  <si>
    <t>1990_OI104287_SE_BH_106_P63_20230714130429 - 0001.db</t>
  </si>
  <si>
    <t>230714130408.SBD</t>
  </si>
  <si>
    <t>OI104287_SEROV1_ET2200SSS_BH_106_P63.001.jsf</t>
  </si>
  <si>
    <t>55;57;27.29195N</t>
  </si>
  <si>
    <t>7;29;10.64401E</t>
  </si>
  <si>
    <t>55;57;27.15960N</t>
  </si>
  <si>
    <t>7;29;12.13082E</t>
  </si>
  <si>
    <t>004912_20230714_13.07_OI104287SEROV1SPRINTNAV500.bin</t>
  </si>
  <si>
    <t>55;57;27.60451N</t>
  </si>
  <si>
    <t>7;29;10.10029E</t>
  </si>
  <si>
    <t>55;57;27.30082N</t>
  </si>
  <si>
    <t>7;29;11.61181E</t>
  </si>
  <si>
    <t>1991_OI104287_SE_BH_106_P72_20230714131238 - 0001.db</t>
  </si>
  <si>
    <t>230714131221.SBD</t>
  </si>
  <si>
    <t>OI104287_SEROV1_ET2200SSS_BH_106_P72.001.jsf</t>
  </si>
  <si>
    <t>55;57;20.01254N</t>
  </si>
  <si>
    <t>7;29;10.35837E</t>
  </si>
  <si>
    <t>55;57;19.76420N</t>
  </si>
  <si>
    <t>7;29;11.90239E</t>
  </si>
  <si>
    <t>Lost_SVP_Line</t>
  </si>
  <si>
    <t>55;57;19.54517N</t>
  </si>
  <si>
    <t>7;29;10.35931E</t>
  </si>
  <si>
    <t>55;57;19.51058N</t>
  </si>
  <si>
    <t>7;29;11.32907E</t>
  </si>
  <si>
    <t>55;57;13.00153N</t>
  </si>
  <si>
    <t>7;28;35.92896E</t>
  </si>
  <si>
    <t>55;57;12.55769N</t>
  </si>
  <si>
    <t>7;28;37.12588E</t>
  </si>
  <si>
    <t>1992_OI104287_SE_Lost_SVP_Line_20230714134914 - 0001.db</t>
  </si>
  <si>
    <t>230714134900.SBD</t>
  </si>
  <si>
    <t>OI104287_SEROV1_ET2200SSS_LostSVP.001.jsf</t>
  </si>
  <si>
    <t>004914_20230714_13.37_OI104287SEROV1SPRINTNAV500.bin</t>
  </si>
  <si>
    <t>55;55;52.92307N</t>
  </si>
  <si>
    <t>7;29;09.70501E</t>
  </si>
  <si>
    <t>55;55;52.65423N</t>
  </si>
  <si>
    <t>7;29;11.16371E</t>
  </si>
  <si>
    <t>1992_OI104287_SE_Lost_SVP_Line_20230714143301 - 0003.db</t>
  </si>
  <si>
    <t>230714144904.SBD</t>
  </si>
  <si>
    <t>OI104287_SEROV1_ET2200SSS_LostSVP.003.jsf</t>
  </si>
  <si>
    <t>004918_20230714_14.37_OI104287SEROV1SPRINTNAV500.bin</t>
  </si>
  <si>
    <t>Lost_SVP_P40</t>
  </si>
  <si>
    <t>55;55;52.66619N</t>
  </si>
  <si>
    <t>7;29;07.50995E</t>
  </si>
  <si>
    <t>55;55;52.54650N</t>
  </si>
  <si>
    <t>7;29;08.74309E</t>
  </si>
  <si>
    <t>1993_OI104287_SE_Lost_SVP_P40_20230714145610 - 0001.db</t>
  </si>
  <si>
    <t>230714145600.SBD</t>
  </si>
  <si>
    <t>OI104287_SEROV1_ET2200SSS_LostSVP_P40.001.jsf</t>
  </si>
  <si>
    <t>004919_20230714_14.52_OI104287SEROV1SPRINTNAV500.bin</t>
  </si>
  <si>
    <t>55;57;12.60927N</t>
  </si>
  <si>
    <t>7;28;33.45122E</t>
  </si>
  <si>
    <t>55;57;12.42115N</t>
  </si>
  <si>
    <t>7;28;34.75715E</t>
  </si>
  <si>
    <t>1993_OI104287_SE_Lost_SVP_P40_20230714153958 - 0003.db</t>
  </si>
  <si>
    <t>230714155604.SBD</t>
  </si>
  <si>
    <t>OI104287_SEROV1_ET2200SSS_LostSVP_P40.003.jsf</t>
  </si>
  <si>
    <t>004923_20230714_15.52_OI104287SEROV1SPRINTNAV500.bin</t>
  </si>
  <si>
    <t>55;57;13.38291N</t>
  </si>
  <si>
    <t>7;28;33.18431E</t>
  </si>
  <si>
    <t>55;57;13.19559N</t>
  </si>
  <si>
    <t>7;28;33.95812E</t>
  </si>
  <si>
    <t>No visual detection of SVX2, moving back to survey location</t>
  </si>
  <si>
    <t>Vessel relocating 600m to start search for lost SVX2 from Geo Ranger</t>
  </si>
  <si>
    <t>55;56;54.28019N</t>
  </si>
  <si>
    <t>7;29;11.16838E</t>
  </si>
  <si>
    <t>55;56;54.23642N</t>
  </si>
  <si>
    <t>7;29;12.33057E</t>
  </si>
  <si>
    <t>55;56;53.36059N</t>
  </si>
  <si>
    <t>7;29;10.92669E</t>
  </si>
  <si>
    <t>55;56;53.13444N</t>
  </si>
  <si>
    <t>7;29;12.37523E</t>
  </si>
  <si>
    <t>1994_OI104287_SE_CPT_326_P50_20230714162811 - 0001.db</t>
  </si>
  <si>
    <t>230714162807.SBD</t>
  </si>
  <si>
    <t>OI104287_SEROV1_ET2200SSS_CPT_326_P50.001.jsf</t>
  </si>
  <si>
    <t>004925_20230714_16.22_OI104287SEROV1SPRINTNAV500.bin</t>
  </si>
  <si>
    <t>55;56;47.37461N</t>
  </si>
  <si>
    <t>7;29;10.89606E</t>
  </si>
  <si>
    <t>55;56;47.10415N</t>
  </si>
  <si>
    <t>7;29;12.61211E</t>
  </si>
  <si>
    <t>55;56;47.13410N</t>
  </si>
  <si>
    <t>7;29;11.54126E</t>
  </si>
  <si>
    <t>55;56;47.03580N</t>
  </si>
  <si>
    <t>7;29;13.12387E</t>
  </si>
  <si>
    <t>1995_OI104287_SE_CPT_326_P41_20230714163646 - 0001.db</t>
  </si>
  <si>
    <t>230714163642.SBD</t>
  </si>
  <si>
    <t>OI104287_SEROV1_ET2200SSS_CPT_326_P41.001.jsf</t>
  </si>
  <si>
    <t>55;56;53.39972N</t>
  </si>
  <si>
    <t>7;29;11.61949E</t>
  </si>
  <si>
    <t>55;56;53.30870N</t>
  </si>
  <si>
    <t>7;29;12.88247E</t>
  </si>
  <si>
    <t>004926_20230714_16.37_OI104287SEROV1SPRINTNAV500.bin</t>
  </si>
  <si>
    <t>55;56;53.79360N</t>
  </si>
  <si>
    <t>7;29;12.01196E</t>
  </si>
  <si>
    <t>55;56;53.59928N</t>
  </si>
  <si>
    <t>7;29;13.38760E</t>
  </si>
  <si>
    <t>1996_OI104287_SE_CPT_326_P32_20230714164425 - 0001.db</t>
  </si>
  <si>
    <t>230714164422.SBD</t>
  </si>
  <si>
    <t>OI104287_SEROV1_ET2200SSS_CPT_326_P32.001.jsf</t>
  </si>
  <si>
    <t>55;56;47.39615N</t>
  </si>
  <si>
    <t>7;29;12.04604E</t>
  </si>
  <si>
    <t>55;56;47.23631N</t>
  </si>
  <si>
    <t>7;29;13.63262E</t>
  </si>
  <si>
    <t>55;56;47.21730N</t>
  </si>
  <si>
    <t>7;29;12.66059E</t>
  </si>
  <si>
    <t>55;56;47.06477N</t>
  </si>
  <si>
    <t>7;29;14.16098E</t>
  </si>
  <si>
    <t>1997_OI104287_SE_CPT_326_P23_20230714165235 - 0001.db</t>
  </si>
  <si>
    <t>230714165233.SBD</t>
  </si>
  <si>
    <t>OI104287_SEROV1_ET2200SSS_CPT_326_P23.001.jsf</t>
  </si>
  <si>
    <t>004927_20230714_16.52_OI104287SEROV1SPRINTNAV500.bin</t>
  </si>
  <si>
    <t>55;56;52.96124N</t>
  </si>
  <si>
    <t>7;29;12.70485E</t>
  </si>
  <si>
    <t>55;56;52.82137N</t>
  </si>
  <si>
    <t>7;29;13.93889E</t>
  </si>
  <si>
    <t>55;56;53.30207N</t>
  </si>
  <si>
    <t>7;29;12.98838E</t>
  </si>
  <si>
    <t>55;56;53.02656N</t>
  </si>
  <si>
    <t>7;29;14.46816E</t>
  </si>
  <si>
    <t>1998_OI104287_SE_CPT_326_P14_20230714165918 - 0001.db</t>
  </si>
  <si>
    <t>230714165914.SBD</t>
  </si>
  <si>
    <t>OI104287_SEROV1_ET2200SSS_CPT_326_P14.001.jsf</t>
  </si>
  <si>
    <t>55;56;47.11471N</t>
  </si>
  <si>
    <t>7;29;13.02245E</t>
  </si>
  <si>
    <t>55;56;46.86214N</t>
  </si>
  <si>
    <t>7;29;14.69900E</t>
  </si>
  <si>
    <t>55;56;46.90532N</t>
  </si>
  <si>
    <t>7;29;13.49385E</t>
  </si>
  <si>
    <t>55;56;46.74597N</t>
  </si>
  <si>
    <t>7;29;15.20473E</t>
  </si>
  <si>
    <t>1999_OI104287_SE_CPT_326_P05_20230714170623 - 0001.db</t>
  </si>
  <si>
    <t>230714170612.SBD</t>
  </si>
  <si>
    <t>OI104287_SEROV1_ET2200SSS_CPT_326_P05.001.jsf</t>
  </si>
  <si>
    <t>55;56;52.91079N</t>
  </si>
  <si>
    <t>7;29;13.57422E</t>
  </si>
  <si>
    <t>55;56;52.83767N</t>
  </si>
  <si>
    <t>7;29;14.98264E</t>
  </si>
  <si>
    <t>004928_20230714_17.07_OI104287SEROV1SPRINTNAV500.bin</t>
  </si>
  <si>
    <t>55;56;53.17334N</t>
  </si>
  <si>
    <t>7;29;14.05116E</t>
  </si>
  <si>
    <t>55;56;53.03848N</t>
  </si>
  <si>
    <t>7;29;15.48294E</t>
  </si>
  <si>
    <t>2000_OI104287_SE_CPT_326_S05_20230714171302 - 0001.db</t>
  </si>
  <si>
    <t>230714171245.SBD</t>
  </si>
  <si>
    <t>OI104287_SEROV1_ET2200SSS_CPT_326_S05.001.jsf</t>
  </si>
  <si>
    <t>55;56;47.46864N</t>
  </si>
  <si>
    <t>7;29;14.05598E</t>
  </si>
  <si>
    <t>55;56;47.26830N</t>
  </si>
  <si>
    <t>7;29;15.70382E</t>
  </si>
  <si>
    <t>55;56;47.23803N</t>
  </si>
  <si>
    <t>7;29;14.61103E</t>
  </si>
  <si>
    <t>55;56;47.06688N</t>
  </si>
  <si>
    <t>7;29;16.23158E</t>
  </si>
  <si>
    <t>2001_OI104287_SE_CPT_326_S14_20230714171947 - 0001.db</t>
  </si>
  <si>
    <t>230714171930.SBD</t>
  </si>
  <si>
    <t>OI104287_SEROV1_ET2200SSS_CPT_326_S14.001.jsf</t>
  </si>
  <si>
    <t>55;56;52.88206N</t>
  </si>
  <si>
    <t>7;29;14.64531E</t>
  </si>
  <si>
    <t>55;56;52.82832N</t>
  </si>
  <si>
    <t>7;29;16.01915E</t>
  </si>
  <si>
    <t>004929_20230714_17.22_OI104287SEROV1SPRINTNAV500.bin</t>
  </si>
  <si>
    <t>55;56;53.16733N</t>
  </si>
  <si>
    <t>7;29;15.16935E</t>
  </si>
  <si>
    <t>55;56;53.00695N</t>
  </si>
  <si>
    <t>7;29;16.52367E</t>
  </si>
  <si>
    <t>2002_OI104287_SE_CPT_326_S23_20230714172741 - 0001.db</t>
  </si>
  <si>
    <t>230714172725.SBD</t>
  </si>
  <si>
    <t>OI104287_SEROV1_ET2200SSS_CPT_326_S23.001.jsf</t>
  </si>
  <si>
    <t>55;56;47.30777N</t>
  </si>
  <si>
    <t>7;29;15.16249E</t>
  </si>
  <si>
    <t>55;56;47.27026N</t>
  </si>
  <si>
    <t>7;29;16.74425E</t>
  </si>
  <si>
    <t>55;56;47.04867N</t>
  </si>
  <si>
    <t>7;29;15.64149E</t>
  </si>
  <si>
    <t>55;56;47.09238N</t>
  </si>
  <si>
    <t>7;29;17.26145E</t>
  </si>
  <si>
    <t>2003_OI104287_SE_CPT_326_S32_20230714173445 - 0001.db</t>
  </si>
  <si>
    <t>230714173436.SBD</t>
  </si>
  <si>
    <t>OI104287_SEROV1_ET2200SSS_CPT_326_S32.001.jsf</t>
  </si>
  <si>
    <t>55;56;52.78470N</t>
  </si>
  <si>
    <t>7;29;15.68987E</t>
  </si>
  <si>
    <t>55;56;52.82786N</t>
  </si>
  <si>
    <t>7;29;17.04479E</t>
  </si>
  <si>
    <t>004930_20230714_17.37_OI104287SEROV1SPRINTNAV500.bin</t>
  </si>
  <si>
    <t>55;56;53.04303N</t>
  </si>
  <si>
    <t>7;29;16.24375E</t>
  </si>
  <si>
    <t>55;56;52.94720N</t>
  </si>
  <si>
    <t>7;29;17.55475E</t>
  </si>
  <si>
    <t>2004_OI104287_SE_CPT_326_S41_20230714174214 - 0001.db</t>
  </si>
  <si>
    <t>230714174214.SBD</t>
  </si>
  <si>
    <t>OI104287_SEROV1_ET2200SSS_CPT_326_S41.001.jsf</t>
  </si>
  <si>
    <t>55;56;47.45387N</t>
  </si>
  <si>
    <t>7;29;16.28411E</t>
  </si>
  <si>
    <t>55;56;47.29862N</t>
  </si>
  <si>
    <t>7;29;17.78076E</t>
  </si>
  <si>
    <t>55;56;47.11457N</t>
  </si>
  <si>
    <t>7;29;16.84884E</t>
  </si>
  <si>
    <t>55;56;47.08091N</t>
  </si>
  <si>
    <t>7;29;18.30308E</t>
  </si>
  <si>
    <t>2005_OI104287_SE_CPT_326_S50_20230714174910 - 0001.db</t>
  </si>
  <si>
    <t>230714174849.SBD</t>
  </si>
  <si>
    <t>OI104287_SEROV1_ET2200SSS_CPT_326_S50.001.jsf</t>
  </si>
  <si>
    <t>55;56;52.88090N</t>
  </si>
  <si>
    <t>7;29;16.87867E</t>
  </si>
  <si>
    <t>55;56;52.82681N</t>
  </si>
  <si>
    <t>7;29;18.08220E</t>
  </si>
  <si>
    <t>004931_20230714_17.52_OI104287SEROV1SPRINTNAV500.bin</t>
  </si>
  <si>
    <t>55;56;53.23370N</t>
  </si>
  <si>
    <t>7;29;16.90860E</t>
  </si>
  <si>
    <t>55;56;53.10698N</t>
  </si>
  <si>
    <t>7;29;17.58160E</t>
  </si>
  <si>
    <t>55;56;53.25013N</t>
  </si>
  <si>
    <t>7;29;16.88279E</t>
  </si>
  <si>
    <t>55;56;53.18196N</t>
  </si>
  <si>
    <t>7;29;17.51431E</t>
  </si>
  <si>
    <t>55;56;37.75919N</t>
  </si>
  <si>
    <t>7;31;16.35517E</t>
  </si>
  <si>
    <t>55;56;37.61974N</t>
  </si>
  <si>
    <t>7;31;17.11867E</t>
  </si>
  <si>
    <t>55;56;37.77085N</t>
  </si>
  <si>
    <t>7;31;16.34478E</t>
  </si>
  <si>
    <t>55;56;37.58564N</t>
  </si>
  <si>
    <t>7;31;17.32869E</t>
  </si>
  <si>
    <t>OI104287_SE_SVX2_SVP_20230714_1820_555662N_0073127E_147</t>
  </si>
  <si>
    <t>55;56;37.76529N</t>
  </si>
  <si>
    <t>7;31;16.32190E</t>
  </si>
  <si>
    <t>55;56;37.56618N</t>
  </si>
  <si>
    <t>7;31;17.35434E</t>
  </si>
  <si>
    <t>SVP_147</t>
  </si>
  <si>
    <t>ROV in the water</t>
  </si>
  <si>
    <t>55;56;36.79041N</t>
  </si>
  <si>
    <t>7;31;16.35358E</t>
  </si>
  <si>
    <t>55;56;36.69805N</t>
  </si>
  <si>
    <t>7;31;17.90412E</t>
  </si>
  <si>
    <t>2006_OI104287_SE_CPT_175_P50_20230714182710 - 0001.db</t>
  </si>
  <si>
    <t>230714182653.SBD</t>
  </si>
  <si>
    <t>OI104287_SEROV1_ET2200SSS_CPT_175_P50.001.jsf</t>
  </si>
  <si>
    <t>004933_20230714_18.22_OI104287SEROV1SPRINTNAV500.bin</t>
  </si>
  <si>
    <t>55;56;31.05943N</t>
  </si>
  <si>
    <t>7;31;16.36979E</t>
  </si>
  <si>
    <t>55;56;30.80686N</t>
  </si>
  <si>
    <t>7;31;18.12591E</t>
  </si>
  <si>
    <t>55;56;30.86646N</t>
  </si>
  <si>
    <t>7;31;17.06550E</t>
  </si>
  <si>
    <t>55;56;30.76326N</t>
  </si>
  <si>
    <t>7;31;18.63677E</t>
  </si>
  <si>
    <t>2007_OI104287_SE_CPT_175_P41_20230714183442 - 0001.db</t>
  </si>
  <si>
    <t>230714183439.SBD</t>
  </si>
  <si>
    <t>OI104287_SEROV1_ET2200SSS_CPT_175_P41.001.jsf</t>
  </si>
  <si>
    <t>55;56;36.36164N</t>
  </si>
  <si>
    <t>7;31;17.03639E</t>
  </si>
  <si>
    <t>55;56;36.48441N</t>
  </si>
  <si>
    <t>7;31;18.42072E</t>
  </si>
  <si>
    <t>004934_20230714_18.37_OI104287SEROV1SPRINTNAV500.bin</t>
  </si>
  <si>
    <t>55;56;36.65382N</t>
  </si>
  <si>
    <t>7;31;17.41568E</t>
  </si>
  <si>
    <t>55;56;36.62019N</t>
  </si>
  <si>
    <t>7;31;18.94335E</t>
  </si>
  <si>
    <t>2008_OI104287_SE_CPT_175_P32_20230714184159 - 0001.db</t>
  </si>
  <si>
    <t>230714184156.SBD</t>
  </si>
  <si>
    <t>OI104287_SEROV1_ET2200SSS_CPT_175_P32.001.jsf</t>
  </si>
  <si>
    <t>55;56;31.08077N</t>
  </si>
  <si>
    <t>7;31;17.55009E</t>
  </si>
  <si>
    <t>55;56;30.92348N</t>
  </si>
  <si>
    <t>7;31;19.15578E</t>
  </si>
  <si>
    <t>55;56;30.46737N</t>
  </si>
  <si>
    <t>7;31;18.11491E</t>
  </si>
  <si>
    <t>55;56;30.46226N</t>
  </si>
  <si>
    <t>7;31;19.68987E</t>
  </si>
  <si>
    <t>2009_OI104287_SE_CPT_175_P23_20230714185033 - 0001.db</t>
  </si>
  <si>
    <t>230714185030.SBD</t>
  </si>
  <si>
    <t>OI104287_SEROV1_ET2200SSS_CPT_175_P23.001.jsf</t>
  </si>
  <si>
    <t>55;56;36.45448N</t>
  </si>
  <si>
    <t>7;31;18.02664E</t>
  </si>
  <si>
    <t>55;56;36.52032N</t>
  </si>
  <si>
    <t>7;31;19.45753E</t>
  </si>
  <si>
    <t>004935_20230714_18.52_OI104287SEROV1SPRINTNAV500.bin</t>
  </si>
  <si>
    <t>55;56;36.75384N</t>
  </si>
  <si>
    <t>7;31;18.43927E</t>
  </si>
  <si>
    <t>55;56;36.69699N</t>
  </si>
  <si>
    <t>7;31;19.99011E</t>
  </si>
  <si>
    <t>2010_OI104287_SE_CPT_175_P14_20230714185739 - 0001.db</t>
  </si>
  <si>
    <t>230714185725.SBD</t>
  </si>
  <si>
    <t>OI104287_SEROV1_ET2200SSS_CPT_175_P14.001.jsf</t>
  </si>
  <si>
    <t>55;56;30.95263N</t>
  </si>
  <si>
    <t>7;31;18.51041E</t>
  </si>
  <si>
    <t>55;56;30.87913N</t>
  </si>
  <si>
    <t>7;31;20.19892E</t>
  </si>
  <si>
    <t>55;56;30.81826N</t>
  </si>
  <si>
    <t>7;31;19.13945E</t>
  </si>
  <si>
    <t>55;56;30.63366N</t>
  </si>
  <si>
    <t>7;31;20.72004E</t>
  </si>
  <si>
    <t>2011_OI104287_SE_CPT_175_P05_20230714190534 - 0001.db</t>
  </si>
  <si>
    <t>230714190524.SBD</t>
  </si>
  <si>
    <t>OI104287_SEROV1_ET2200SSS_CPT_175_P05.001.jsf</t>
  </si>
  <si>
    <t>55;56;36.61998N</t>
  </si>
  <si>
    <t>7;31;19.09470E</t>
  </si>
  <si>
    <t>55;56;36.51654N</t>
  </si>
  <si>
    <t>7;31;20.49675E</t>
  </si>
  <si>
    <t>004936_20230714_19.07_OI104287SEROV1SPRINTNAV500.bin</t>
  </si>
  <si>
    <t>55;56;36.86290N</t>
  </si>
  <si>
    <t>7;31;19.69232E</t>
  </si>
  <si>
    <t>55;56;36.72611N</t>
  </si>
  <si>
    <t>7;31;21.01425E</t>
  </si>
  <si>
    <t>2012_OI104287_SE_CPT_175_S05_20230714191229 - 0001.db</t>
  </si>
  <si>
    <t>230714191216.SBD</t>
  </si>
  <si>
    <t>OI104287_SEROV1_ET2200SSS_CPT_175_S05.001.jsf</t>
  </si>
  <si>
    <t>55;56;31.08727N</t>
  </si>
  <si>
    <t>7;31;19.75138E</t>
  </si>
  <si>
    <t>55;56;30.85982N</t>
  </si>
  <si>
    <t>7;31;21.22969E</t>
  </si>
  <si>
    <t>55;56;30.70358N</t>
  </si>
  <si>
    <t>7;31;20.17859E</t>
  </si>
  <si>
    <t>55;56;30.62822N</t>
  </si>
  <si>
    <t>7;31;21.75624E</t>
  </si>
  <si>
    <t>2013_OI104287_SE_CPT_175_S14_20230714191919 - 0001.db</t>
  </si>
  <si>
    <t>230714191909.SBD</t>
  </si>
  <si>
    <t>OI104287_SEROV1_ET2200SSS_CPT_175_S14.001.jsf</t>
  </si>
  <si>
    <t>55;56;36.45578N</t>
  </si>
  <si>
    <t>7;31;20.15052E</t>
  </si>
  <si>
    <t>55;56;36.54808N</t>
  </si>
  <si>
    <t>7;31;21.53446E</t>
  </si>
  <si>
    <t>004937_20230714_19.22_OI104287SEROV1SPRINTNAV500.bin</t>
  </si>
  <si>
    <t>55;56;36.74627N</t>
  </si>
  <si>
    <t>7;31;20.62837E</t>
  </si>
  <si>
    <t>55;56;36.65701N</t>
  </si>
  <si>
    <t>7;31;22.04894E</t>
  </si>
  <si>
    <t>2014_OI104287_SE_CPT_175_S23_20230714192558 - 0001.db</t>
  </si>
  <si>
    <t>230714192553.SBD</t>
  </si>
  <si>
    <t>OI104287_SEROV1_ET2200SSS_CPT_175_S23.001.jsf</t>
  </si>
  <si>
    <t>55;56;31.14691N</t>
  </si>
  <si>
    <t>7;31;20.71844E</t>
  </si>
  <si>
    <t>55;56;30.93254N</t>
  </si>
  <si>
    <t>7;31;22.25413E</t>
  </si>
  <si>
    <t>55;56;30.72310N</t>
  </si>
  <si>
    <t>7;31;21.12659E</t>
  </si>
  <si>
    <t>55;56;30.67997N</t>
  </si>
  <si>
    <t>7;31;22.79004E</t>
  </si>
  <si>
    <t>2015_OI104287_SE_CPT_175_S32_20230714193247 - 0001.db</t>
  </si>
  <si>
    <t>230714193243.SBD</t>
  </si>
  <si>
    <t>OI104287_SEROV1_ET2200SSS_CPT_175_S32.001.jsf</t>
  </si>
  <si>
    <t>55;56;36.52077N</t>
  </si>
  <si>
    <t>7;31;21.07573E</t>
  </si>
  <si>
    <t>55;56;36.47762N</t>
  </si>
  <si>
    <t>7;31;22.57911E</t>
  </si>
  <si>
    <t>55;56;36.89416N</t>
  </si>
  <si>
    <t>7;31;21.60525E</t>
  </si>
  <si>
    <t>55;56;36.70499N</t>
  </si>
  <si>
    <t>7;31;23.09450E</t>
  </si>
  <si>
    <t>2016_OI104287_SE_CPT_175_S41_20230714193936 - 0001.db</t>
  </si>
  <si>
    <t>230714193923.SBD</t>
  </si>
  <si>
    <t>OI104287_SEROV1_ET2200SSS_CPT_175_S41.001.jsf</t>
  </si>
  <si>
    <t>004938_20230714_19.37_OI104287SEROV1SPRINTNAV500.bin</t>
  </si>
  <si>
    <t>55;56;31.01266N</t>
  </si>
  <si>
    <t>7;31;21.69411E</t>
  </si>
  <si>
    <t>55;56;30.80354N</t>
  </si>
  <si>
    <t>7;31;23.32262E</t>
  </si>
  <si>
    <t>55;56;30.78357N</t>
  </si>
  <si>
    <t>7;31;22.17691E</t>
  </si>
  <si>
    <t>55;56;30.66278N</t>
  </si>
  <si>
    <t>7;31;23.82413E</t>
  </si>
  <si>
    <t>2017_OI104287_SE_CPT_175_S50_20230714194702 - 0001.db</t>
  </si>
  <si>
    <t>230714194658.SBD</t>
  </si>
  <si>
    <t>OI104287_SEROV1_ET2200SSS_CPT_175_S50.001.jsf</t>
  </si>
  <si>
    <t>55;56;36.55663N</t>
  </si>
  <si>
    <t>7;31;22.10170E</t>
  </si>
  <si>
    <t>55;56;36.53993N</t>
  </si>
  <si>
    <t>7;31;23.61471E</t>
  </si>
  <si>
    <t>55;56;36.86974N</t>
  </si>
  <si>
    <t>7;31;22.13630E</t>
  </si>
  <si>
    <t>55;56;36.85345N</t>
  </si>
  <si>
    <t>7;31;22.77947E</t>
  </si>
  <si>
    <t>55;56;36.65427N</t>
  </si>
  <si>
    <t>7;31;22.16519E</t>
  </si>
  <si>
    <t>55;56;36.72309N</t>
  </si>
  <si>
    <t>7;31;22.80180E</t>
  </si>
  <si>
    <t>Start transit to next location</t>
  </si>
  <si>
    <t>55;56;39.09972N</t>
  </si>
  <si>
    <t>7;33;24.99806E</t>
  </si>
  <si>
    <t>55;56;39.13451N</t>
  </si>
  <si>
    <t>7;33;25.62854E</t>
  </si>
  <si>
    <t>55;56;39.09966N</t>
  </si>
  <si>
    <t>7;33;25.00965E</t>
  </si>
  <si>
    <t>55;56;39.14251N</t>
  </si>
  <si>
    <t>7;33;25.64302E</t>
  </si>
  <si>
    <t>OI104287_SE_SVX2_SVP_20230714_2019_555665N_0073341E_148</t>
  </si>
  <si>
    <t>55;56;39.08960N</t>
  </si>
  <si>
    <t>7;33;25.00423E</t>
  </si>
  <si>
    <t>55;56;39.19607N</t>
  </si>
  <si>
    <t>7;33;25.99607E</t>
  </si>
  <si>
    <t>SVP_148</t>
  </si>
  <si>
    <t>55;56;38.02406N</t>
  </si>
  <si>
    <t>7;33;25.17743E</t>
  </si>
  <si>
    <t>55;56;38.26141N</t>
  </si>
  <si>
    <t>7;33;26.59745E</t>
  </si>
  <si>
    <t>2018_OI104287_SE_CPT_013_P50_20230714202500 - 0001.db</t>
  </si>
  <si>
    <t>230714202435.SBD</t>
  </si>
  <si>
    <t>OI104287_SEROV1_ET2200SSS_CPT_013_P50.001.jsf</t>
  </si>
  <si>
    <t>004941_20230714_20.22_OI104287SEROV1SPRINTNAV500.bin</t>
  </si>
  <si>
    <t>55;56;31.59557N</t>
  </si>
  <si>
    <t>7;33;25.15891E</t>
  </si>
  <si>
    <t>55;56;31.85770N</t>
  </si>
  <si>
    <t>7;33;26.83794E</t>
  </si>
  <si>
    <t>55;56;31.82789N</t>
  </si>
  <si>
    <t>7;33;25.78020E</t>
  </si>
  <si>
    <t>55;56;31.84472N</t>
  </si>
  <si>
    <t>7;33;27.34579E</t>
  </si>
  <si>
    <t>2019_OI104287_SE_CPT_013_P41_20230714203328 - 0001.db</t>
  </si>
  <si>
    <t>230714203256.SBD</t>
  </si>
  <si>
    <t>OI104287_SEROV1_ET2200SSS_CPT_013_P41.001.jsf</t>
  </si>
  <si>
    <t>55;56;37.76714N</t>
  </si>
  <si>
    <t>7;33;25.71732E</t>
  </si>
  <si>
    <t>55;56;37.87094N</t>
  </si>
  <si>
    <t>7;33;27.13034E</t>
  </si>
  <si>
    <t>004942_20230714_20.37_OI104287SEROV1SPRINTNAV500.bin</t>
  </si>
  <si>
    <t>55;56;37.43748N</t>
  </si>
  <si>
    <t>7;33;26.24198E</t>
  </si>
  <si>
    <t>55;56;37.72852N</t>
  </si>
  <si>
    <t>7;33;27.64844E</t>
  </si>
  <si>
    <t>2020_OI104287_SE_CPT_013_P32_20230714204227 - 0001.db</t>
  </si>
  <si>
    <t>230714204148.SBD</t>
  </si>
  <si>
    <t>OI104287_SEROV1_ET2200SSS_CPT_013_P32.001.jsf</t>
  </si>
  <si>
    <t>55;56;31.83905N</t>
  </si>
  <si>
    <t>7;33;26.21860E</t>
  </si>
  <si>
    <t>55;56;32.05202N</t>
  </si>
  <si>
    <t>7;33;27.85454E</t>
  </si>
  <si>
    <t>55;56;31.75566N</t>
  </si>
  <si>
    <t>7;33;26.81001E</t>
  </si>
  <si>
    <t>55;56;31.83386N</t>
  </si>
  <si>
    <t>7;33;28.39195E</t>
  </si>
  <si>
    <t>2021_OI104287_SE_CPT_013_P23_20230714204953 - 0001.db</t>
  </si>
  <si>
    <t>230714204931.SBD</t>
  </si>
  <si>
    <t>OI104287_SEROV1_ET2200SSS_CPT_013_P23.001.jsf</t>
  </si>
  <si>
    <t>55;56;37.51330N</t>
  </si>
  <si>
    <t>7;33;26.75642E</t>
  </si>
  <si>
    <t>55;56;37.54460N</t>
  </si>
  <si>
    <t>7;33;28.18193E</t>
  </si>
  <si>
    <t>004943_20230714_20.52_OI104287SEROV1SPRINTNAV500.bin</t>
  </si>
  <si>
    <t>55;56;37.58112N</t>
  </si>
  <si>
    <t>7;33;27.25346E</t>
  </si>
  <si>
    <t>55;56;37.71494N</t>
  </si>
  <si>
    <t>7;33;28.69159E</t>
  </si>
  <si>
    <t>2022_OI104287_SE_CPT_013_P14_20230714205651 - 0001.db</t>
  </si>
  <si>
    <t>230714205624.SBD</t>
  </si>
  <si>
    <t>OI104287_SEROV1_ET2200SSS_CPT_013_P14.001.jsf</t>
  </si>
  <si>
    <t>55;56;31.86945N</t>
  </si>
  <si>
    <t>7;33;27.19631E</t>
  </si>
  <si>
    <t>55;56;32.07103N</t>
  </si>
  <si>
    <t>7;33;28.90522E</t>
  </si>
  <si>
    <t>55;56;31.84724N</t>
  </si>
  <si>
    <t>7;33;27.94735E</t>
  </si>
  <si>
    <t>55;56;31.87535N</t>
  </si>
  <si>
    <t>7;33;29.40763E</t>
  </si>
  <si>
    <t>2023_OI104287_SE_CPT_013_P05_20230714210446 - 0001.db</t>
  </si>
  <si>
    <t>230714210430.SBD</t>
  </si>
  <si>
    <t>OI104287_SEROV1_ET2200SSS_CPT_013_P05.001.jsf</t>
  </si>
  <si>
    <t>55;56;37.45235N</t>
  </si>
  <si>
    <t>7;33;27.90958E</t>
  </si>
  <si>
    <t>55;56;37.50507N</t>
  </si>
  <si>
    <t>7;33;29.20456E</t>
  </si>
  <si>
    <t>004944_20230714_21.07_OI104287SEROV1SPRINTNAV500.bin</t>
  </si>
  <si>
    <t>55;56;37.63272N</t>
  </si>
  <si>
    <t>7;33;28.43959E</t>
  </si>
  <si>
    <t>55;56;37.69880N</t>
  </si>
  <si>
    <t>7;33;29.70667E</t>
  </si>
  <si>
    <t>2024_OI104287_SE_CPT_013_S05_20230714211123 - 0001.db</t>
  </si>
  <si>
    <t>230714211102.SBD</t>
  </si>
  <si>
    <t>OI104287_SEROV1_ET2200SSS_CPT_013_S05.001.jsf</t>
  </si>
  <si>
    <t>55;56;32.03916N</t>
  </si>
  <si>
    <t>7;33;28.21547E</t>
  </si>
  <si>
    <t>55;56;32.09457N</t>
  </si>
  <si>
    <t>7;33;29.92845E</t>
  </si>
  <si>
    <t>55;56;31.86894N</t>
  </si>
  <si>
    <t>7;33;28.76148E</t>
  </si>
  <si>
    <t>55;56;31.89300N</t>
  </si>
  <si>
    <t>7;33;30.44535E</t>
  </si>
  <si>
    <t>2025_OI104287_SE_CPT_013_S14_20230714211837 - 0001.db</t>
  </si>
  <si>
    <t>230714211814.SBD</t>
  </si>
  <si>
    <t>OI104287_SEROV1_ET2200SSS_CPT_013_S14.001.jsf</t>
  </si>
  <si>
    <t>55;56;37.50917N</t>
  </si>
  <si>
    <t>7;33;28.68442E</t>
  </si>
  <si>
    <t>55;56;37.52046N</t>
  </si>
  <si>
    <t>7;33;30.23986E</t>
  </si>
  <si>
    <t>004945_20230714_21.22_OI104287SEROV1SPRINTNAV500.bin</t>
  </si>
  <si>
    <t>55;56;37.65191N</t>
  </si>
  <si>
    <t>7;33;29.16132E</t>
  </si>
  <si>
    <t>55;56;37.71946N</t>
  </si>
  <si>
    <t>7;33;30.74770E</t>
  </si>
  <si>
    <t>2026_OI104287_SE_CPT_013_S23_20230714212545 - 0001.db</t>
  </si>
  <si>
    <t>230714212511.SBD</t>
  </si>
  <si>
    <t>OI104287_SEROV1_ET2200SSS_CPT_013_S23.001.jsf</t>
  </si>
  <si>
    <t>55;56;31.84088N</t>
  </si>
  <si>
    <t>7;33;29.14335E</t>
  </si>
  <si>
    <t>55;56;32.06621N</t>
  </si>
  <si>
    <t>7;33;30.96858E</t>
  </si>
  <si>
    <t>55;56;31.70276N</t>
  </si>
  <si>
    <t>7;33;29.94453E</t>
  </si>
  <si>
    <t>55;56;31.76627N</t>
  </si>
  <si>
    <t>7;33;31.49875E</t>
  </si>
  <si>
    <t>2027_OI104287_SE_CPT_013_S32_20230714213251 - 0001.db</t>
  </si>
  <si>
    <t>230714213238.SBD</t>
  </si>
  <si>
    <t>OI104287_SEROV1_ET2200SSS_CPT_013_S32.001.jsf</t>
  </si>
  <si>
    <t>55;56;37.38084N</t>
  </si>
  <si>
    <t>7;33;29.88207E</t>
  </si>
  <si>
    <t>55;56;37.52212N</t>
  </si>
  <si>
    <t>7;33;31.28994E</t>
  </si>
  <si>
    <t>55;56;37.74882N</t>
  </si>
  <si>
    <t>7;33;30.37963E</t>
  </si>
  <si>
    <t>55;56;37.75673N</t>
  </si>
  <si>
    <t>7;33;31.80020E</t>
  </si>
  <si>
    <t>2028_OI104287_SE_CPT_013_S41_20230714213931 - 0001.db</t>
  </si>
  <si>
    <t>230714213915.SBD</t>
  </si>
  <si>
    <t>OI104287_SEROV1_ET2200SSS_CPT_013_S41.001.jsf</t>
  </si>
  <si>
    <t>004946_20230714_21.37_OI104287SEROV1SPRINTNAV500.bin</t>
  </si>
  <si>
    <t>55;56;32.16632N</t>
  </si>
  <si>
    <t>7;33;30.40319E</t>
  </si>
  <si>
    <t>55;56;32.04901N</t>
  </si>
  <si>
    <t>7;33;32.00690E</t>
  </si>
  <si>
    <t>55;56;31.85018N</t>
  </si>
  <si>
    <t>7;33;30.90649E</t>
  </si>
  <si>
    <t>55;56;31.95320N</t>
  </si>
  <si>
    <t>7;33;32.52017E</t>
  </si>
  <si>
    <t>2029_OI104287_SE_CPT_013_S50_20230714214645 - 0001.db</t>
  </si>
  <si>
    <t>230714214633.SBD</t>
  </si>
  <si>
    <t>OI104287_SEROV1_ET2200SSS_CPT_013_S50.001.jsf</t>
  </si>
  <si>
    <t>55;56;37.74583N</t>
  </si>
  <si>
    <t>7;33;30.82560E</t>
  </si>
  <si>
    <t>55;56;37.86702N</t>
  </si>
  <si>
    <t>7;33;32.30653E</t>
  </si>
  <si>
    <t>55;56;38.46595N</t>
  </si>
  <si>
    <t>7;33;30.96408E</t>
  </si>
  <si>
    <t>55;56;38.44004N</t>
  </si>
  <si>
    <t>7;33;31.62398E</t>
  </si>
  <si>
    <t xml:space="preserve">ROV in latch - start transt </t>
  </si>
  <si>
    <t>55;55;40.31166N</t>
  </si>
  <si>
    <t>7;32;30.78308E</t>
  </si>
  <si>
    <t>55;55;40.28103N</t>
  </si>
  <si>
    <t>7;32;31.38049E</t>
  </si>
  <si>
    <t>OI104287_SE_SVX2_SVP_20230714_2221_555567N_0073251E_149</t>
  </si>
  <si>
    <t>55;55;40.31372N</t>
  </si>
  <si>
    <t>7;32;30.78173E</t>
  </si>
  <si>
    <t>55;55;40.48698N</t>
  </si>
  <si>
    <t>7;32;31.58417E</t>
  </si>
  <si>
    <t>SVP_149</t>
  </si>
  <si>
    <t>55;55;39.49145N</t>
  </si>
  <si>
    <t>7;32;30.81866E</t>
  </si>
  <si>
    <t>55;55;39.52274N</t>
  </si>
  <si>
    <t>7;32;32.43872E</t>
  </si>
  <si>
    <t>2030_OI104287_SE_CPT_176_S50_20230714222734 - 0001.db</t>
  </si>
  <si>
    <t>230714222732.SBD</t>
  </si>
  <si>
    <t>OI104287_SEROV1_ET2200SSS_CPT_176_S50.001.jsf</t>
  </si>
  <si>
    <t>004949_20230714_22.22_OI104287SEROV1SPRINTNAV500.bin</t>
  </si>
  <si>
    <t>55;55;33.65925N</t>
  </si>
  <si>
    <t>7;32;31.04953E</t>
  </si>
  <si>
    <t>55;55;33.66474N</t>
  </si>
  <si>
    <t>7;32;32.64753E</t>
  </si>
  <si>
    <t>55;55;33.56017N</t>
  </si>
  <si>
    <t>7;32;30.55296E</t>
  </si>
  <si>
    <t>55;55;33.44220N</t>
  </si>
  <si>
    <t>7;32;32.13275E</t>
  </si>
  <si>
    <t>2031_OI104287_SE_CPT_176_S41_20230714223454 - 0001.db</t>
  </si>
  <si>
    <t>230714223448.SBD</t>
  </si>
  <si>
    <t>OI104287_SEROV1_ET2200SSS_CPT_176_S41.001.jsf</t>
  </si>
  <si>
    <t>55;55;39.40496N</t>
  </si>
  <si>
    <t>7;32;30.36226E</t>
  </si>
  <si>
    <t>55;55;39.30201N</t>
  </si>
  <si>
    <t>7;32;31.91066E</t>
  </si>
  <si>
    <t>004950_20230714_22.37_OI104287SEROV1SPRINTNAV500.bin</t>
  </si>
  <si>
    <t>55;55;39.43868N</t>
  </si>
  <si>
    <t>7;32;29.86817E</t>
  </si>
  <si>
    <t>55;55;39.46631N</t>
  </si>
  <si>
    <t>7;32;31.39286E</t>
  </si>
  <si>
    <t>2032_OI104287_SE_CPT_176_S32_20230714224250 - 0001.db</t>
  </si>
  <si>
    <t>230714224232.SBD</t>
  </si>
  <si>
    <t>OI104287_SEROV1_ET2200SSS_CPT_176_S32.001.jsf</t>
  </si>
  <si>
    <t>55;55;33.74594N</t>
  </si>
  <si>
    <t>7;32;30.06007E</t>
  </si>
  <si>
    <t>55;55;33.67289N</t>
  </si>
  <si>
    <t>7;32;31.60348E</t>
  </si>
  <si>
    <t>55;55;33.51958N</t>
  </si>
  <si>
    <t>7;32;29.59460E</t>
  </si>
  <si>
    <t>55;55;33.43496N</t>
  </si>
  <si>
    <t>7;32;31.09836E</t>
  </si>
  <si>
    <t>2033_OI104287_SE_CPT_176_S23_20230714225054 - 0001.db</t>
  </si>
  <si>
    <t>230714225025.SBD</t>
  </si>
  <si>
    <t>OI104287_SEROV1_ET2200SSS_CPT_176_S23.001.jsf</t>
  </si>
  <si>
    <t>55;55;39.26238N</t>
  </si>
  <si>
    <t>7;32;29.39754E</t>
  </si>
  <si>
    <t>55;55;39.23638N</t>
  </si>
  <si>
    <t>7;32;30.88351E</t>
  </si>
  <si>
    <t>004951_20230714_22.52_OI104287SEROV1SPRINTNAV500.bin</t>
  </si>
  <si>
    <t>55;55;39.51898N</t>
  </si>
  <si>
    <t>7;32;28.89799E</t>
  </si>
  <si>
    <t>55;55;39.42497N</t>
  </si>
  <si>
    <t>7;32;30.36390E</t>
  </si>
  <si>
    <t>2034_OI104287_SE_CPT_176_S14_20230714225826 - 0001.db</t>
  </si>
  <si>
    <t>230714225759.SBD</t>
  </si>
  <si>
    <t>OI104287_SEROV1_ET2200SSS_CPT_176_S14.001.jsf</t>
  </si>
  <si>
    <t>55;55;33.76491N</t>
  </si>
  <si>
    <t>7;32;29.08319E</t>
  </si>
  <si>
    <t>55;55;33.65705N</t>
  </si>
  <si>
    <t>7;32;30.57663E</t>
  </si>
  <si>
    <t>55;55;33.56990N</t>
  </si>
  <si>
    <t>7;32;28.63525E</t>
  </si>
  <si>
    <t>55;55;33.40856N</t>
  </si>
  <si>
    <t>7;32;30.06366E</t>
  </si>
  <si>
    <t>2035_OI104287_SE_CPT_176_S05_20230714230651 - 0001.db</t>
  </si>
  <si>
    <t>230714230624.SBD</t>
  </si>
  <si>
    <t>OI104287_SEROV1_ET2200SSS_CPT_176_S05.001.jsf</t>
  </si>
  <si>
    <t>55;55;39.36214N</t>
  </si>
  <si>
    <t>7;32;28.39399E</t>
  </si>
  <si>
    <t>55;55;39.28587N</t>
  </si>
  <si>
    <t>7;32;29.83946E</t>
  </si>
  <si>
    <t>004952_20230714_23.07_OI104287SEROV1SPRINTNAV500.bin</t>
  </si>
  <si>
    <t>55;55;39.48620N</t>
  </si>
  <si>
    <t>7;32;27.95895E</t>
  </si>
  <si>
    <t>55;55;39.48276N</t>
  </si>
  <si>
    <t>7;32;29.31985E</t>
  </si>
  <si>
    <t>2036_OI104287_SE_CPT_176_P05_20230714231455 - 0001.db</t>
  </si>
  <si>
    <t>230714231442.SBD</t>
  </si>
  <si>
    <t>OI104287_SEROV1_ET2200SSS_CPT_176_P05.001.jsf</t>
  </si>
  <si>
    <t>55;55;33.59720N</t>
  </si>
  <si>
    <t>7;32;28.16787E</t>
  </si>
  <si>
    <t>55;55;33.62838N</t>
  </si>
  <si>
    <t>7;32;29.54133E</t>
  </si>
  <si>
    <t>55;55;33.72987N</t>
  </si>
  <si>
    <t>7;32;27.65829E</t>
  </si>
  <si>
    <t>55;55;33.34232N</t>
  </si>
  <si>
    <t>7;32;29.01690E</t>
  </si>
  <si>
    <t>2037_OI104287_SE_CPT_176_P14_20230714232349 - 0001.db</t>
  </si>
  <si>
    <t>230714232346.SBD</t>
  </si>
  <si>
    <t>OI104287_SEROV1_ET2200SSS_CPT_176_P14.001.jsf</t>
  </si>
  <si>
    <t>004953_20230714_23.22_OI104287SEROV1SPRINTNAV500.bin</t>
  </si>
  <si>
    <t>55;55;39.44135N</t>
  </si>
  <si>
    <t>7;32;27.48249E</t>
  </si>
  <si>
    <t>55;55;39.24467N</t>
  </si>
  <si>
    <t>7;32;28.79933E</t>
  </si>
  <si>
    <t>55;55;39.45841N</t>
  </si>
  <si>
    <t>7;32;27.02501E</t>
  </si>
  <si>
    <t>55;55;39.50177N</t>
  </si>
  <si>
    <t>7;32;28.27912E</t>
  </si>
  <si>
    <t>2038_OI104287_SE_CPT_176_P23_20230714233156 - 0001.db</t>
  </si>
  <si>
    <t>230714233122.SBD</t>
  </si>
  <si>
    <t>OI104287_SEROV1_ET2200SSS_CPT_176_P23.001.jsf</t>
  </si>
  <si>
    <t>55;55;33.49824N</t>
  </si>
  <si>
    <t>7;32;27.24262E</t>
  </si>
  <si>
    <t>55;55;33.55868N</t>
  </si>
  <si>
    <t>7;32;28.49789E</t>
  </si>
  <si>
    <t>55;55;33.38774N</t>
  </si>
  <si>
    <t>7;32;26.68862E</t>
  </si>
  <si>
    <t>55;55;33.21182N</t>
  </si>
  <si>
    <t>7;32;27.99487E</t>
  </si>
  <si>
    <t>2039_OI104287_SE_CPT_176_P32_20230714234051 - 0001.db</t>
  </si>
  <si>
    <t>230714234042.SBD</t>
  </si>
  <si>
    <t>OI104287_SEROV1_ET2200SSS_CPT_176_P32.001.jsf</t>
  </si>
  <si>
    <t>004954_20230714_23.37_OI104287SEROV1SPRINTNAV500.bin</t>
  </si>
  <si>
    <t>55;55;39.29704N</t>
  </si>
  <si>
    <t>7;32;26.49402E</t>
  </si>
  <si>
    <t>55;55;39.27229N</t>
  </si>
  <si>
    <t>7;32;27.76796E</t>
  </si>
  <si>
    <t>55;55;39.38953N</t>
  </si>
  <si>
    <t>7;32;25.95419E</t>
  </si>
  <si>
    <t>55;55;39.46495N</t>
  </si>
  <si>
    <t>7;32;27.24593E</t>
  </si>
  <si>
    <t>2040_OI104287_SE_CPT_176_P41_20230714234915 - 0001.db</t>
  </si>
  <si>
    <t>230714234844.SBD</t>
  </si>
  <si>
    <t>OI104287_SEROV1_ET2200SSS_CPT_176_P41.001.jsf</t>
  </si>
  <si>
    <t>55;55;33.46996N</t>
  </si>
  <si>
    <t>7;32;26.18912E</t>
  </si>
  <si>
    <t>55;55;33.56351N</t>
  </si>
  <si>
    <t>7;32;27.46560E</t>
  </si>
  <si>
    <t>004955_20230714_23.52_OI104287SEROV1SPRINTNAV500.bin</t>
  </si>
  <si>
    <t>55;55;33.50417N</t>
  </si>
  <si>
    <t>7;32;25.61135E</t>
  </si>
  <si>
    <t>55;55;33.35002N</t>
  </si>
  <si>
    <t>7;32;26.95837E</t>
  </si>
  <si>
    <t>2041_OI104287_SE_CPT_176_P50_20230714235758 - 0001.db</t>
  </si>
  <si>
    <t>230714235729.SBD</t>
  </si>
  <si>
    <t>OI104287_SEROV1_ET2200SSS_CPT_176_P50.001.jsf</t>
  </si>
  <si>
    <t>55;55;36.18764N</t>
  </si>
  <si>
    <t>7;32;25.51999E</t>
  </si>
  <si>
    <t>55;55;36.18525N</t>
  </si>
  <si>
    <t>7;32;26.85547E</t>
  </si>
  <si>
    <t>55;55;39.27909N</t>
  </si>
  <si>
    <t>7;32;25.45788E</t>
  </si>
  <si>
    <t>55;55;39.21541N</t>
  </si>
  <si>
    <t>7;32;26.73628E</t>
  </si>
  <si>
    <t>55;55;40.06076N</t>
  </si>
  <si>
    <t>7;32;25.41546E</t>
  </si>
  <si>
    <t>55;55;40.01474N</t>
  </si>
  <si>
    <t>7;32;26.40767E</t>
  </si>
  <si>
    <t>ROV coming to latch</t>
  </si>
  <si>
    <t>ROV at latch. Start transit to the next location</t>
  </si>
  <si>
    <t>55;55;40.01667N</t>
  </si>
  <si>
    <t>7;32;25.39877E</t>
  </si>
  <si>
    <t>55;55;40.01715N</t>
  </si>
  <si>
    <t>7;32;26.04497E</t>
  </si>
  <si>
    <t>55;55;21.02856N</t>
  </si>
  <si>
    <t>7;30;10.85691E</t>
  </si>
  <si>
    <t>55;55;21.01650N</t>
  </si>
  <si>
    <t>7;30;11.50014E</t>
  </si>
  <si>
    <t>OI104287_SE_SVX2_SVP_20230715_0037_555534N_0073018E_150</t>
  </si>
  <si>
    <t>55;55;20.93738N</t>
  </si>
  <si>
    <t>7;30;10.85498E</t>
  </si>
  <si>
    <t>55;55;21.03415N</t>
  </si>
  <si>
    <t>7;30;11.81124E</t>
  </si>
  <si>
    <t>SVP_150</t>
  </si>
  <si>
    <t>55;55;20.38234N</t>
  </si>
  <si>
    <t>7;30;10.84245E</t>
  </si>
  <si>
    <t>55;55;20.51862N</t>
  </si>
  <si>
    <t>7;30;12.36344E</t>
  </si>
  <si>
    <t>2042_OI104287_SE_CPT_330_S50_20230715004229 - 0001.db</t>
  </si>
  <si>
    <t>230715004226.SBD</t>
  </si>
  <si>
    <t>OI104287_SEROV1_ET2200SSS_CPT_330_S50.001.jsf</t>
  </si>
  <si>
    <t>004958_20230715_00.37_OI104287SEROV1SPRINTNAV500.bin</t>
  </si>
  <si>
    <t>55;55;14.63226N</t>
  </si>
  <si>
    <t>7;30;11.11809E</t>
  </si>
  <si>
    <t>55;55;14.71675N</t>
  </si>
  <si>
    <t>7;30;12.59488E</t>
  </si>
  <si>
    <t>55;55;14.44253N</t>
  </si>
  <si>
    <t>7;30;10.56472E</t>
  </si>
  <si>
    <t>55;55;14.55742N</t>
  </si>
  <si>
    <t>7;30;12.08493E</t>
  </si>
  <si>
    <t>2043_OI104287_SE_CPT_330_S41_20230715005107 - 0001.db</t>
  </si>
  <si>
    <t>230715005104.SBD</t>
  </si>
  <si>
    <t>OI104287_SEROV1_ET2200SSS_CPT_330_S41.001.jsf</t>
  </si>
  <si>
    <t>55;55;20.31397N</t>
  </si>
  <si>
    <t>7;30;10.31474E</t>
  </si>
  <si>
    <t>55;55;20.47713N</t>
  </si>
  <si>
    <t>7;30;11.85560E</t>
  </si>
  <si>
    <t>004959_20230715_00.52_OI104287SEROV1SPRINTNAV500.bin</t>
  </si>
  <si>
    <t>55;55;20.61285N</t>
  </si>
  <si>
    <t>7;30;09.79335E</t>
  </si>
  <si>
    <t>55;55;20.65274N</t>
  </si>
  <si>
    <t>7;30;11.33508E</t>
  </si>
  <si>
    <t>2044_OI104287_SE_CPT_330_S32_20230715005836 - 0001.db</t>
  </si>
  <si>
    <t>230715005828.SBD</t>
  </si>
  <si>
    <t>OI104287_SEROV1_ET2200SSS_CPT_330_S32.001.jsf</t>
  </si>
  <si>
    <t>55;55;14.68664N</t>
  </si>
  <si>
    <t>7;30;10.10784E</t>
  </si>
  <si>
    <t>55;55;14.77936N</t>
  </si>
  <si>
    <t>7;30;11.56471E</t>
  </si>
  <si>
    <t>55;55;14.40567N</t>
  </si>
  <si>
    <t>7;30;09.62732E</t>
  </si>
  <si>
    <t>55;55;14.57658N</t>
  </si>
  <si>
    <t>7;30;11.05053E</t>
  </si>
  <si>
    <t>2045_OI104287_SE_CPT_330_S23_20230715010643 - 0001.db</t>
  </si>
  <si>
    <t>230715010636.SBD</t>
  </si>
  <si>
    <t>OI104287_SEROV1_ET2200SSS_CPT_330_S23.001.jsf</t>
  </si>
  <si>
    <t>55;55;20.25485N</t>
  </si>
  <si>
    <t>7;30;09.40130E</t>
  </si>
  <si>
    <t>55;55;20.44273N</t>
  </si>
  <si>
    <t>7;30;10.82090E</t>
  </si>
  <si>
    <t>004960_20230715_01.07_OI104287SEROV1SPRINTNAV500.bin</t>
  </si>
  <si>
    <t>55;55;20.80280N</t>
  </si>
  <si>
    <t>7;30;08.95937E</t>
  </si>
  <si>
    <t>55;55;20.70615N</t>
  </si>
  <si>
    <t>7;30;10.29496E</t>
  </si>
  <si>
    <t>2046_OI104287_SE_CPT_330_S14_20230715011414 - 0001.db</t>
  </si>
  <si>
    <t>230715011412.SBD</t>
  </si>
  <si>
    <t>OI104287_SEROV1_ET2200SSS_CPT_330_S14.001.jsf</t>
  </si>
  <si>
    <t>55;55;14.79896N</t>
  </si>
  <si>
    <t>7;30;09.24954E</t>
  </si>
  <si>
    <t>55;55;14.78026N</t>
  </si>
  <si>
    <t>7;30;10.51553E</t>
  </si>
  <si>
    <t>55;55;14.25444N</t>
  </si>
  <si>
    <t>7;30;08.74206E</t>
  </si>
  <si>
    <t>55;55;14.51699N</t>
  </si>
  <si>
    <t>7;30;10.01765E</t>
  </si>
  <si>
    <t>2047_OI104287_SE_CPT_330_S05_20230715012156 - 0001.db</t>
  </si>
  <si>
    <t>230715012152.SBD</t>
  </si>
  <si>
    <t>OI104287_SEROV1_ET2200SSS_CPT_330_S05.001.jsf</t>
  </si>
  <si>
    <t>55;55;20.41043N</t>
  </si>
  <si>
    <t>7;30;08.41913E</t>
  </si>
  <si>
    <t>55;55;20.51349N</t>
  </si>
  <si>
    <t>7;30;09.78772E</t>
  </si>
  <si>
    <t>004961_20230715_01.22_OI104287SEROV1SPRINTNAV500.bin</t>
  </si>
  <si>
    <t>55;55;20.86356N</t>
  </si>
  <si>
    <t>7;30;07.90845E</t>
  </si>
  <si>
    <t>55;55;20.72245N</t>
  </si>
  <si>
    <t>7;30;09.26509E</t>
  </si>
  <si>
    <t>2048_OI104287_SE_CPT_330_P05_20230715013023 - 0001.db</t>
  </si>
  <si>
    <t>230715013012.SBD</t>
  </si>
  <si>
    <t>OI104287_SEROV1_ET2200SSS_CPT_330_P05.001.jsf</t>
  </si>
  <si>
    <t>55;55;14.86603N</t>
  </si>
  <si>
    <t>7;30;08.23652E</t>
  </si>
  <si>
    <t>55;55;14.75628N</t>
  </si>
  <si>
    <t>7;30;09.49351E</t>
  </si>
  <si>
    <t>55;55;14.40343N</t>
  </si>
  <si>
    <t>7;30;07.70390E</t>
  </si>
  <si>
    <t>55;55;14.55908N</t>
  </si>
  <si>
    <t>7;30;08.97390E</t>
  </si>
  <si>
    <t>2049_OI104287_SE_CPT_330_P14_20230715013736 - 0001.db</t>
  </si>
  <si>
    <t>230715013722.SBD</t>
  </si>
  <si>
    <t>OI104287_SEROV1_ET2200SSS_CPT_330_P14.001.jsf</t>
  </si>
  <si>
    <t>004962_20230715_01.37_OI104287SEROV1SPRINTNAV500.bin</t>
  </si>
  <si>
    <t>55;55;17.26674N</t>
  </si>
  <si>
    <t>7;30;07.48255E</t>
  </si>
  <si>
    <t>55;55;17.36142N</t>
  </si>
  <si>
    <t>7;30;08.86587E</t>
  </si>
  <si>
    <t>Weather picked up and grad data more noisy. But still looks accepteble</t>
  </si>
  <si>
    <t>55;55;20.37993N</t>
  </si>
  <si>
    <t>7;30;07.37466E</t>
  </si>
  <si>
    <t>55;55;20.46128N</t>
  </si>
  <si>
    <t>7;30;08.74910E</t>
  </si>
  <si>
    <t>55;55;20.67357N</t>
  </si>
  <si>
    <t>7;30;06.79082E</t>
  </si>
  <si>
    <t>55;55;20.62815N</t>
  </si>
  <si>
    <t>7;30;08.23039E</t>
  </si>
  <si>
    <t>2050_OI104287_SE_CPT_330_P23_20230715014640 - 0001.db</t>
  </si>
  <si>
    <t>230715014627.SBD</t>
  </si>
  <si>
    <t>OI104287_SEROV1_ET2200SSS_CPT_330_P23.001.jsf</t>
  </si>
  <si>
    <t>55;55;14.27989N</t>
  </si>
  <si>
    <t>7;30;07.10942E</t>
  </si>
  <si>
    <t>55;55;14.40806N</t>
  </si>
  <si>
    <t>7;30;08.45791E</t>
  </si>
  <si>
    <t>55;55;14.21683N</t>
  </si>
  <si>
    <t>7;30;06.53232E</t>
  </si>
  <si>
    <t>55;55;14.45181N</t>
  </si>
  <si>
    <t>7;30;07.93438E</t>
  </si>
  <si>
    <t>2051_OI104287_SE_CPT_330_P32_20230715015502 - 0001.db</t>
  </si>
  <si>
    <t>230715015456.SBD</t>
  </si>
  <si>
    <t>OI104287_SEROV1_ET2200SSS_CPT_330_P32.001.jsf</t>
  </si>
  <si>
    <t>004963_20230715_01.52_OI104287SEROV1SPRINTNAV500.bin</t>
  </si>
  <si>
    <t>55;55;20.37085N</t>
  </si>
  <si>
    <t>7;30;06.24177E</t>
  </si>
  <si>
    <t>55;55;20.47411N</t>
  </si>
  <si>
    <t>7;30;07.70927E</t>
  </si>
  <si>
    <t>55;55;20.63236N</t>
  </si>
  <si>
    <t>7;30;05.75814E</t>
  </si>
  <si>
    <t>55;55;20.66617N</t>
  </si>
  <si>
    <t>7;30;07.18544E</t>
  </si>
  <si>
    <t>2052_OI104287_SE_CPT_330_P41_20230715020423 - 0001.db</t>
  </si>
  <si>
    <t>230715020354.SBD</t>
  </si>
  <si>
    <t>OI104287_SEROV1_ET2200SSS_CPT_330_P41.001.jsf</t>
  </si>
  <si>
    <t>55;55;14.57080N</t>
  </si>
  <si>
    <t>7;30;06.00778E</t>
  </si>
  <si>
    <t>55;55;14.63693N</t>
  </si>
  <si>
    <t>7;30;07.41265E</t>
  </si>
  <si>
    <t>004964_20230715_02.07_OI104287SEROV1SPRINTNAV500.bin</t>
  </si>
  <si>
    <t>55;55;14.52905N</t>
  </si>
  <si>
    <t>7;30;05.29754E</t>
  </si>
  <si>
    <t>55;55;14.47127N</t>
  </si>
  <si>
    <t>7;30;06.90209E</t>
  </si>
  <si>
    <t>2053_OI104287_SE_CPT_330_P50_20230715021232 - 0001.db</t>
  </si>
  <si>
    <t>230715021219.SBD</t>
  </si>
  <si>
    <t>OI104287_SEROV1_ET2200SSS_CPT_330_P50.001.jsf</t>
  </si>
  <si>
    <t>55;55;20.49984N</t>
  </si>
  <si>
    <t>7;30;05.11765E</t>
  </si>
  <si>
    <t>55;55;20.46822N</t>
  </si>
  <si>
    <t>7;30;06.67971E</t>
  </si>
  <si>
    <t>55;55;21.24049N</t>
  </si>
  <si>
    <t>7;30;05.03746E</t>
  </si>
  <si>
    <t>55;55;21.21399N</t>
  </si>
  <si>
    <t>7;30;06.17790E</t>
  </si>
  <si>
    <t>Subsea transit to the next box</t>
  </si>
  <si>
    <t>55;54;49.13042N</t>
  </si>
  <si>
    <t>7;30;11.17236E</t>
  </si>
  <si>
    <t>55;54;49.17479N</t>
  </si>
  <si>
    <t>7;30;12.99681E</t>
  </si>
  <si>
    <t>55;54;48.36380N</t>
  </si>
  <si>
    <t>7;30;11.45230E</t>
  </si>
  <si>
    <t>55;54;48.36113N</t>
  </si>
  <si>
    <t>7;30;13.03664E</t>
  </si>
  <si>
    <t>2054_OI104287_SE_BH_134_S72_20230715024127 - 0001.db</t>
  </si>
  <si>
    <t>230715024051.SBD</t>
  </si>
  <si>
    <t>OI104287_SEROV1_ET2200SSS_BH_134_S72.001.jsf</t>
  </si>
  <si>
    <t>004966_20230715_02.37_OI104287SEROV1SPRINTNAV500.bin</t>
  </si>
  <si>
    <t>55;54;40.60659N</t>
  </si>
  <si>
    <t>7;30;11.83007E</t>
  </si>
  <si>
    <t>55;54;40.67921N</t>
  </si>
  <si>
    <t>7;30;13.33417E</t>
  </si>
  <si>
    <t>55;54;40.51285N</t>
  </si>
  <si>
    <t>7;30;11.25799E</t>
  </si>
  <si>
    <t>55;54;40.47176N</t>
  </si>
  <si>
    <t>7;30;12.81667E</t>
  </si>
  <si>
    <t>2055_OI104287_SE_BH_134_S63_20230715025103 - 0001.db</t>
  </si>
  <si>
    <t>230715025055.SBD</t>
  </si>
  <si>
    <t>OI104287_SEROV1_ET2200SSS_BH_134_S63.001.jsf</t>
  </si>
  <si>
    <t>55;54;48.12338N</t>
  </si>
  <si>
    <t>7;30;11.02109E</t>
  </si>
  <si>
    <t>55;54;48.15398N</t>
  </si>
  <si>
    <t>7;30;12.52789E</t>
  </si>
  <si>
    <t>004967_20230715_02.52_OI104287SEROV1SPRINTNAV500.bin</t>
  </si>
  <si>
    <t>55;54;48.45535N</t>
  </si>
  <si>
    <t>7;30;10.51849E</t>
  </si>
  <si>
    <t>55;54;48.34362N</t>
  </si>
  <si>
    <t>7;30;12.00496E</t>
  </si>
  <si>
    <t>2056_OI104287_SE_BH_134_S54_20230715030039 - 0001.db</t>
  </si>
  <si>
    <t>230715030027.SBD</t>
  </si>
  <si>
    <t>OI104287_SEROV1_ET2200SSS_BH_134_S54.001.jsf</t>
  </si>
  <si>
    <t>55;54;40.53256N</t>
  </si>
  <si>
    <t>7;30;10.91001E</t>
  </si>
  <si>
    <t>55;54;40.52215N</t>
  </si>
  <si>
    <t>7;30;12.30219E</t>
  </si>
  <si>
    <t>55;54;40.49134N</t>
  </si>
  <si>
    <t>7;30;10.23569E</t>
  </si>
  <si>
    <t>55;54;40.54448N</t>
  </si>
  <si>
    <t>7;30;11.79284E</t>
  </si>
  <si>
    <t>2057_OI104287_SE_BH_134_S45_20230715031022 - 0001.db</t>
  </si>
  <si>
    <t>230715031021.SBD</t>
  </si>
  <si>
    <t>OI104287_SEROV1_ET2200SSS_BH_134_S45.001.jsf</t>
  </si>
  <si>
    <t>004968_20230715_03.07_OI104287SEROV1SPRINTNAV500.bin</t>
  </si>
  <si>
    <t>55;54;48.05475N</t>
  </si>
  <si>
    <t>7;30;09.96389E</t>
  </si>
  <si>
    <t>55;54;48.13165N</t>
  </si>
  <si>
    <t>7;30;11.49169E</t>
  </si>
  <si>
    <t>55;54;48.16871N</t>
  </si>
  <si>
    <t>7;30;09.60538E</t>
  </si>
  <si>
    <t>55;54;48.28614N</t>
  </si>
  <si>
    <t>7;30;10.97992E</t>
  </si>
  <si>
    <t>2058_OI104287_SE_BH_134_S36_20230715031923 - 0001.db</t>
  </si>
  <si>
    <t>230715031914.SBD</t>
  </si>
  <si>
    <t>OI104287_SEROV1_ET2200SSS_BH_134_S36.001.jsf</t>
  </si>
  <si>
    <t>55;54;40.51629N</t>
  </si>
  <si>
    <t>7;30;09.93156E</t>
  </si>
  <si>
    <t>55;54;40.70803N</t>
  </si>
  <si>
    <t>7;30;11.26236E</t>
  </si>
  <si>
    <t>004969_20230715_03.22_OI104287SEROV1SPRINTNAV500.bin</t>
  </si>
  <si>
    <t>55;54;40.50896N</t>
  </si>
  <si>
    <t>7;30;09.37631E</t>
  </si>
  <si>
    <t>55;54;40.48504N</t>
  </si>
  <si>
    <t>7;30;10.74818E</t>
  </si>
  <si>
    <t>2059_OI104287_SE_BH_134_S27_20230715032837 - 0001.db</t>
  </si>
  <si>
    <t>230715032832.SBD</t>
  </si>
  <si>
    <t>OI104287_SEROV1_ET2200SSS_BH_134_S27.001.jsf</t>
  </si>
  <si>
    <t>55;54;48.09580N</t>
  </si>
  <si>
    <t>7;30;09.07256E</t>
  </si>
  <si>
    <t>55;54;48.14145N</t>
  </si>
  <si>
    <t>7;30;10.46333E</t>
  </si>
  <si>
    <t>55;54;48.16146N</t>
  </si>
  <si>
    <t>7;30;08.57366E</t>
  </si>
  <si>
    <t>55;54;48.27996N</t>
  </si>
  <si>
    <t>7;30;09.93799E</t>
  </si>
  <si>
    <t>2060_OI104287_SE_BH_134_S18_20230715033823 - 0001.db</t>
  </si>
  <si>
    <t>230715033702.SBD</t>
  </si>
  <si>
    <t>OI104287_SEROV1_ET2200SSS_BH_134_S18.001.jsf</t>
  </si>
  <si>
    <t>004970_20230715_03.37_OI104287SEROV1SPRINTNAV500.bin</t>
  </si>
  <si>
    <t>55;54;40.45271N</t>
  </si>
  <si>
    <t>7;30;08.93145E</t>
  </si>
  <si>
    <t>55;54;40.67212N</t>
  </si>
  <si>
    <t>7;30;10.22585E</t>
  </si>
  <si>
    <t>55;54;40.34996N</t>
  </si>
  <si>
    <t>7;30;08.33841E</t>
  </si>
  <si>
    <t>55;54;40.35589N</t>
  </si>
  <si>
    <t>7;30;09.71922E</t>
  </si>
  <si>
    <t>2061_OI104287_SE_BH_134_S09_20230715034705 - 0001.db</t>
  </si>
  <si>
    <t>230715034700.SBD</t>
  </si>
  <si>
    <t>OI104287_SEROV1_ET2200SSS_BH_134_S06.001.jsf</t>
  </si>
  <si>
    <t>55;54;48.08059N</t>
  </si>
  <si>
    <t>7;30;07.99204E</t>
  </si>
  <si>
    <t>55;54;48.03795N</t>
  </si>
  <si>
    <t>7;30;09.43075E</t>
  </si>
  <si>
    <t>004971_20230715_03.52_OI104287SEROV1SPRINTNAV500.bin</t>
  </si>
  <si>
    <t>55;54;48.30489N</t>
  </si>
  <si>
    <t>7;30;07.49930E</t>
  </si>
  <si>
    <t>55;54;48.37033N</t>
  </si>
  <si>
    <t>7;30;08.89514E</t>
  </si>
  <si>
    <t>2062_OI104287_SE_BH_134_C00_20230715035700 - 0001.db</t>
  </si>
  <si>
    <t>230715035625.SBD</t>
  </si>
  <si>
    <t>OI104287_SEROV1_ET2200SSS_BH_134_C00.001.jsf</t>
  </si>
  <si>
    <t>55;54;40.49209N</t>
  </si>
  <si>
    <t>7;30;07.88365E</t>
  </si>
  <si>
    <t>55;54;40.55882N</t>
  </si>
  <si>
    <t>7;30;09.19237E</t>
  </si>
  <si>
    <t>55;54;40.52016N</t>
  </si>
  <si>
    <t>7;30;07.27204E</t>
  </si>
  <si>
    <t>55;54;40.50541N</t>
  </si>
  <si>
    <t>7;30;08.66551E</t>
  </si>
  <si>
    <t>2063_OI104287_SE_BH_134_P09_20230715040614 - 0001.db</t>
  </si>
  <si>
    <t>230715040522.SBD</t>
  </si>
  <si>
    <t>OI104287_SEROV1_ET2200SSS_BH_134_P09.001.jsf</t>
  </si>
  <si>
    <t>55;54;48.16824N</t>
  </si>
  <si>
    <t>7;30;07.03930E</t>
  </si>
  <si>
    <t>55;54;48.06028N</t>
  </si>
  <si>
    <t>7;30;08.37855E</t>
  </si>
  <si>
    <t>004972_20230715_04.07_OI104287SEROV1SPRINTNAV500.bin</t>
  </si>
  <si>
    <t>55;54;48.32673N</t>
  </si>
  <si>
    <t>7;30;06.48104E</t>
  </si>
  <si>
    <t>55;54;48.39070N</t>
  </si>
  <si>
    <t>7;30;07.86316E</t>
  </si>
  <si>
    <t>2064_OI104287_SE_BH_134_P18_20230715041527 - 0001.db</t>
  </si>
  <si>
    <t>230715041441.SBD</t>
  </si>
  <si>
    <t>OI104287_SEROV1_ET2200SSS_BH_134_P18.001.jsf</t>
  </si>
  <si>
    <t>55;54;40.51667N</t>
  </si>
  <si>
    <t>7;30;06.87448E</t>
  </si>
  <si>
    <t>55;54;40.63697N</t>
  </si>
  <si>
    <t>7;30;08.16099E</t>
  </si>
  <si>
    <t>55;54;40.36310N</t>
  </si>
  <si>
    <t>7;30;06.25279E</t>
  </si>
  <si>
    <t>55;54;40.33507N</t>
  </si>
  <si>
    <t>7;30;07.63957E</t>
  </si>
  <si>
    <t>2065_OI104287_SE_BH_134_P27_20230715042414 - 0001.db</t>
  </si>
  <si>
    <t>230715042341.SBD</t>
  </si>
  <si>
    <t>OI104287_SEROV1_ET2200SSS_BH_134_P27.001.jsf</t>
  </si>
  <si>
    <t>004973_20230715_04.22_OI104287SEROV1SPRINTNAV500.bin</t>
  </si>
  <si>
    <t>55;54;48.12809N</t>
  </si>
  <si>
    <t>7;30;05.97817E</t>
  </si>
  <si>
    <t>55;54;48.00099N</t>
  </si>
  <si>
    <t>7;30;07.34506E</t>
  </si>
  <si>
    <t>55;54;48.21955N</t>
  </si>
  <si>
    <t>7;30;05.46569E</t>
  </si>
  <si>
    <t>55;54;48.23545N</t>
  </si>
  <si>
    <t>7;30;06.82817E</t>
  </si>
  <si>
    <t>2066_OI104287_SE_BH_134_P36_20230715043353 - 0001.db</t>
  </si>
  <si>
    <t>230715043316.SBD</t>
  </si>
  <si>
    <t>OI104287_SEROV1_ET2200SSS_BH_134_P36.001.jsf</t>
  </si>
  <si>
    <t>55;54;40.49385N</t>
  </si>
  <si>
    <t>7;30;05.80262E</t>
  </si>
  <si>
    <t>55;54;40.57964N</t>
  </si>
  <si>
    <t>7;30;07.11241E</t>
  </si>
  <si>
    <t>004974_20230715_04.37_OI104287SEROV1SPRINTNAV500.bin</t>
  </si>
  <si>
    <t>55;54;40.37151N</t>
  </si>
  <si>
    <t>7;30;05.15375E</t>
  </si>
  <si>
    <t>55;54;40.39557N</t>
  </si>
  <si>
    <t>7;30;06.59974E</t>
  </si>
  <si>
    <t>2067_OI104287_SE_BH_134_P45_20230715044254 - 0001.db</t>
  </si>
  <si>
    <t>230715044214.SBD</t>
  </si>
  <si>
    <t>OI104287_SEROV1_ET2200SSS_BH_134_P45.001.jsf</t>
  </si>
  <si>
    <t>55;54;48.13556N</t>
  </si>
  <si>
    <t>7;30;04.93807E</t>
  </si>
  <si>
    <t>55;54;47.98288N</t>
  </si>
  <si>
    <t>7;30;06.31610E</t>
  </si>
  <si>
    <t>55;54;48.35862N</t>
  </si>
  <si>
    <t>7;30;04.37811E</t>
  </si>
  <si>
    <t>55;54;48.33231N</t>
  </si>
  <si>
    <t>7;30;05.79528E</t>
  </si>
  <si>
    <t>2068_OI104287_SE_BH_134_P54_20230715045230 - 0001.db</t>
  </si>
  <si>
    <t>230715045151.SBD</t>
  </si>
  <si>
    <t>OI104287_SEROV1_ET2200SSS_BH_134_P54.001.jsf</t>
  </si>
  <si>
    <t>004975_20230715_04.52_OI104287SEROV1SPRINTNAV500.bin</t>
  </si>
  <si>
    <t>55;54;40.43013N</t>
  </si>
  <si>
    <t>7;30;04.72622E</t>
  </si>
  <si>
    <t>55;54;40.61041N</t>
  </si>
  <si>
    <t>7;30;06.08074E</t>
  </si>
  <si>
    <t>55;54;40.44967N</t>
  </si>
  <si>
    <t>7;30;04.09605E</t>
  </si>
  <si>
    <t>55;54;40.36449N</t>
  </si>
  <si>
    <t>7;30;05.56957E</t>
  </si>
  <si>
    <t>2069_OI104287_SE_BH_134_P63_20230715050150 - 0001.db</t>
  </si>
  <si>
    <t>230715050119.SBD</t>
  </si>
  <si>
    <t>OI104287_SEROV1_ET2200SSS_BH_134_P63.001.jsf</t>
  </si>
  <si>
    <t>55;54;48.04157N</t>
  </si>
  <si>
    <t>7;30;03.94928E</t>
  </si>
  <si>
    <t>55;54;47.89900N</t>
  </si>
  <si>
    <t>7;30;05.28412E</t>
  </si>
  <si>
    <t>004976_20230715_05.07_OI104287SEROV1SPRINTNAV500.bin</t>
  </si>
  <si>
    <t>55;54;48.05478N</t>
  </si>
  <si>
    <t>7;30;03.35295E</t>
  </si>
  <si>
    <t>55;54;48.09921N</t>
  </si>
  <si>
    <t>7;30;04.75485E</t>
  </si>
  <si>
    <t>2070_OI104287_SE_BH_134_P72_20230715051201 - 0001.db</t>
  </si>
  <si>
    <t>230715051125.SBD</t>
  </si>
  <si>
    <t>OI104287_SEROV1_ET2200SSS_BH_134_P72.001.jsf</t>
  </si>
  <si>
    <t>55;54;40.38634N</t>
  </si>
  <si>
    <t>7;30;03.64924E</t>
  </si>
  <si>
    <t>55;54;40.59910N</t>
  </si>
  <si>
    <t>7;30;05.03970E</t>
  </si>
  <si>
    <t>55;54;39.69060N</t>
  </si>
  <si>
    <t>7;30;03.45239E</t>
  </si>
  <si>
    <t>55;54;39.65764N</t>
  </si>
  <si>
    <t>7;30;04.77205E</t>
  </si>
  <si>
    <t>55;54;39.62464N</t>
  </si>
  <si>
    <t>7;30;03.46343E</t>
  </si>
  <si>
    <t>55;54;39.69461N</t>
  </si>
  <si>
    <t>7;30;04.09221E</t>
  </si>
  <si>
    <t>55;54;13.30334N</t>
  </si>
  <si>
    <t>7;33;29.53162E</t>
  </si>
  <si>
    <t>55;54;13.45576N</t>
  </si>
  <si>
    <t>7;33;30.11373E</t>
  </si>
  <si>
    <t>OI104287_SE_SVX2_SVP_20230715_0604_555421N_0073351E_151</t>
  </si>
  <si>
    <t>55;54;13.13875N</t>
  </si>
  <si>
    <t>7;33;30.70367E</t>
  </si>
  <si>
    <t>55;54;13.49409N</t>
  </si>
  <si>
    <t>7;33;31.16502E</t>
  </si>
  <si>
    <t>SVP_151</t>
  </si>
  <si>
    <t>55;54;13.16484N</t>
  </si>
  <si>
    <t>7;33;30.72866E</t>
  </si>
  <si>
    <t>55;54;13.19143N</t>
  </si>
  <si>
    <t>7;33;32.12699E</t>
  </si>
  <si>
    <t>2071_OI104287_SE_CPT_012_P50_20230715061226 - 0001.db</t>
  </si>
  <si>
    <t>230715061217.SBD</t>
  </si>
  <si>
    <t>OI104287_SEROV1_ET2200SSS_CPT_012_P50.001.jsf</t>
  </si>
  <si>
    <t>004980_20230715_06.07_OI104287SEROV1SPRINTNAV500.bin</t>
  </si>
  <si>
    <t>55;54;07.45780N</t>
  </si>
  <si>
    <t>7;33;30.86739E</t>
  </si>
  <si>
    <t>55;54;07.44176N</t>
  </si>
  <si>
    <t>7;33;32.34184E</t>
  </si>
  <si>
    <t>55;54;07.34028N</t>
  </si>
  <si>
    <t>7;33;31.37802E</t>
  </si>
  <si>
    <t>55;54;07.22270N</t>
  </si>
  <si>
    <t>7;33;32.85270E</t>
  </si>
  <si>
    <t>2072_OI104287_SE_CPT_012_P41_20230715062020 - 0001.db</t>
  </si>
  <si>
    <t>230715062002.SBD</t>
  </si>
  <si>
    <t>OI104287_SEROV1_ET2200SSS_CPT_012_P41.001.jsf</t>
  </si>
  <si>
    <t>55;54;13.12169N</t>
  </si>
  <si>
    <t>7;33;31.19223E</t>
  </si>
  <si>
    <t>55;54;13.10181N</t>
  </si>
  <si>
    <t>7;33;32.63876E</t>
  </si>
  <si>
    <t>004981_20230715_06.22_OI104287SEROV1SPRINTNAV500.bin</t>
  </si>
  <si>
    <t>55;54;13.39821N</t>
  </si>
  <si>
    <t>7;33;31.56072E</t>
  </si>
  <si>
    <t>55;54;13.26702N</t>
  </si>
  <si>
    <t>7;33;33.15475E</t>
  </si>
  <si>
    <t>2073_OI104287_SE_CPT_012_P32_20230715062905 - 0001.db</t>
  </si>
  <si>
    <t>230715062857.SBD</t>
  </si>
  <si>
    <t>OI104287_SEROV1_ET2200SSS_CPT_012_P32.001.jsf</t>
  </si>
  <si>
    <t>55;54;07.65358N</t>
  </si>
  <si>
    <t>7;33;31.88352E</t>
  </si>
  <si>
    <t>55;54;07.42094N</t>
  </si>
  <si>
    <t>7;33;33.37291E</t>
  </si>
  <si>
    <t>55;54;07.27710N</t>
  </si>
  <si>
    <t>7;33;32.35145E</t>
  </si>
  <si>
    <t>55;54;07.21108N</t>
  </si>
  <si>
    <t>7;33;33.89554E</t>
  </si>
  <si>
    <t>2074_OI104287_SE_CPT_012_P23_20230715063629 - 0001.db</t>
  </si>
  <si>
    <t>230715063606.SBD</t>
  </si>
  <si>
    <t>OI104287_SEROV1_ET2200SSS_CPT_012_P23.001.jsf</t>
  </si>
  <si>
    <t>55;54;13.06973N</t>
  </si>
  <si>
    <t>7;33;32.16636E</t>
  </si>
  <si>
    <t>55;54;13.09985N</t>
  </si>
  <si>
    <t>7;33;33.68462E</t>
  </si>
  <si>
    <t>004982_20230715_06.37_OI104287SEROV1SPRINTNAV500.bin</t>
  </si>
  <si>
    <t>55;54;13.31965N</t>
  </si>
  <si>
    <t>7;33;32.62530E</t>
  </si>
  <si>
    <t>55;54;13.18962N</t>
  </si>
  <si>
    <t>7;33;34.19578E</t>
  </si>
  <si>
    <t>2075_OI104287_SE_CPT_012_P14_20230715064442 - 0001.db</t>
  </si>
  <si>
    <t>230715064426.SBD</t>
  </si>
  <si>
    <t>OI104287_SEROV1_ET2200SSS_CPT_012_P14.001.jsf</t>
  </si>
  <si>
    <t>55;54;07.58480N</t>
  </si>
  <si>
    <t>7;33;32.89898E</t>
  </si>
  <si>
    <t>55;54;07.40344N</t>
  </si>
  <si>
    <t>7;33;34.40580E</t>
  </si>
  <si>
    <t>55;54;07.25545N</t>
  </si>
  <si>
    <t>7;33;33.38260E</t>
  </si>
  <si>
    <t>55;54;07.24337N</t>
  </si>
  <si>
    <t>7;33;34.93507E</t>
  </si>
  <si>
    <t>2076_OI104287_SE_CPT_012_P05_20230715065229 - 0001.db</t>
  </si>
  <si>
    <t>230715065201.SBD</t>
  </si>
  <si>
    <t>OI104287_SEROV1_ET2200SSS_CPT_012_P05.001.jsf</t>
  </si>
  <si>
    <t>004983_20230715_06.52_OI104287SEROV1SPRINTNAV500.bin</t>
  </si>
  <si>
    <t>55;54;13.04937N</t>
  </si>
  <si>
    <t>7;33;33.23353E</t>
  </si>
  <si>
    <t>55;54;13.18585N</t>
  </si>
  <si>
    <t>7;33;34.71147E</t>
  </si>
  <si>
    <t>55;54;13.26721N</t>
  </si>
  <si>
    <t>7;33;33.70590E</t>
  </si>
  <si>
    <t>55;54;13.26264N</t>
  </si>
  <si>
    <t>7;33;35.23198E</t>
  </si>
  <si>
    <t>2077_OI104287_SE_CPT_012_S05_20230715070011 - 0001.db</t>
  </si>
  <si>
    <t>230715065945.SBD</t>
  </si>
  <si>
    <t>OI104287_SEROV1_ET2200SSS_CPT_012_S05.001.jsf</t>
  </si>
  <si>
    <t>55;54;07.23187N</t>
  </si>
  <si>
    <t>7;33;33.98647E</t>
  </si>
  <si>
    <t>7;33;35.44502E</t>
  </si>
  <si>
    <t>55;54;07.11604N</t>
  </si>
  <si>
    <t>7;33;34.44168E</t>
  </si>
  <si>
    <t>55;54;07.15812N</t>
  </si>
  <si>
    <t>7;33;35.97549E</t>
  </si>
  <si>
    <t>2078_OI104287_SE_CPT_012_S14_20230715070756 - 0001.db</t>
  </si>
  <si>
    <t>230715070725.SBD</t>
  </si>
  <si>
    <t>OI104287_SEROV1_ET2200SSS_CPT_012_S14.001.jsf</t>
  </si>
  <si>
    <t>004984_20230715_07.07_OI104287SEROV1SPRINTNAV500.bin</t>
  </si>
  <si>
    <t>55;54;13.22640N</t>
  </si>
  <si>
    <t>7;33;34.26201E</t>
  </si>
  <si>
    <t>55;54;13.24499N</t>
  </si>
  <si>
    <t>7;33;35.73560E</t>
  </si>
  <si>
    <t>55;54;13.28092N</t>
  </si>
  <si>
    <t>7;33;34.71192E</t>
  </si>
  <si>
    <t>55;54;13.26627N</t>
  </si>
  <si>
    <t>7;33;36.26608E</t>
  </si>
  <si>
    <t>2079_OI104287_SE_CPT_012_S23_20230715071545 - 0001.db</t>
  </si>
  <si>
    <t>230715071520.SBD</t>
  </si>
  <si>
    <t>OI104287_SEROV1_ET2200SSS_CPT_012_S23.001.jsf</t>
  </si>
  <si>
    <t>55;54;07.36198N</t>
  </si>
  <si>
    <t>7;33;34.97459E</t>
  </si>
  <si>
    <t>55;54;07.33208N</t>
  </si>
  <si>
    <t>7;33;36.48273E</t>
  </si>
  <si>
    <t>55;54;06.88874N</t>
  </si>
  <si>
    <t>7;33;35.42189E</t>
  </si>
  <si>
    <t>55;54;07.03546N</t>
  </si>
  <si>
    <t>7;33;37.01381E</t>
  </si>
  <si>
    <t>2080_OI104287_SE_CPT_012_S32_20230715072243 - 0001.db</t>
  </si>
  <si>
    <t>230715072205.SBD</t>
  </si>
  <si>
    <t>OI104287_SEROV1_ET2200SSS_CPT_012_S32.001.jsf</t>
  </si>
  <si>
    <t>004985_20230715_07.22_OI104287SEROV1SPRINTNAV500.bin</t>
  </si>
  <si>
    <t>55;54;13.05099N</t>
  </si>
  <si>
    <t>7;33;35.28042E</t>
  </si>
  <si>
    <t>55;54;13.18555N</t>
  </si>
  <si>
    <t>7;33;36.78146E</t>
  </si>
  <si>
    <t>55;54;13.50511N</t>
  </si>
  <si>
    <t>7;33;35.73037E</t>
  </si>
  <si>
    <t>55;54;13.44596N</t>
  </si>
  <si>
    <t>7;33;37.30258E</t>
  </si>
  <si>
    <t>2081_OI104287_SE_CPT_012_S41_20230715073046 - 0001.db</t>
  </si>
  <si>
    <t>230715073025.SBD</t>
  </si>
  <si>
    <t>OI104287_SEROV1_ET2200SSS_CPT_012_S41.001.jsf</t>
  </si>
  <si>
    <t>55;54;07.51000N</t>
  </si>
  <si>
    <t>7;33;35.97301E</t>
  </si>
  <si>
    <t>55;54;07.44026N</t>
  </si>
  <si>
    <t>7;33;37.51441E</t>
  </si>
  <si>
    <t>55;54;07.07298N</t>
  </si>
  <si>
    <t>7;33;36.49200E</t>
  </si>
  <si>
    <t>55;54;07.21666N</t>
  </si>
  <si>
    <t>7;33;38.04790E</t>
  </si>
  <si>
    <t>2082_OI104287_SE_CPT_012_S50_20230715073857 - 0001.db</t>
  </si>
  <si>
    <t>230715073840.SBD</t>
  </si>
  <si>
    <t>OI104287_SEROV1_ET2200SSS_CPT_012_S50.001.jsf</t>
  </si>
  <si>
    <t>004986_20230715_07.37_OI104287SEROV1SPRINTNAV500.bin</t>
  </si>
  <si>
    <t>55;54;12.99472N</t>
  </si>
  <si>
    <t>7;33;36.28731E</t>
  </si>
  <si>
    <t>55;54;13.18494N</t>
  </si>
  <si>
    <t>7;33;37.82581E</t>
  </si>
  <si>
    <t>55;54;13.46369N</t>
  </si>
  <si>
    <t>7;33;36.30299E</t>
  </si>
  <si>
    <t>55;54;13.52803N</t>
  </si>
  <si>
    <t>7;33;37.39914E</t>
  </si>
  <si>
    <t>55;54;13.49722N</t>
  </si>
  <si>
    <t>7;33;36.22045E</t>
  </si>
  <si>
    <t>55;54;13.56138N</t>
  </si>
  <si>
    <t>7;33;36.84181E</t>
  </si>
  <si>
    <t>55;53;54.22577N</t>
  </si>
  <si>
    <t>7;31;47.22115E</t>
  </si>
  <si>
    <t>55;53;54.36232N</t>
  </si>
  <si>
    <t>7;31;47.81947E</t>
  </si>
  <si>
    <t>OI104287_SE_SVX2_SVP_20230715_0813_555390N_0073178E_152</t>
  </si>
  <si>
    <t>55;53;54.17088N</t>
  </si>
  <si>
    <t>7;31;47.03179E</t>
  </si>
  <si>
    <t>55;53;54.19757N</t>
  </si>
  <si>
    <t>7;31;48.10010E</t>
  </si>
  <si>
    <t>SVP_152</t>
  </si>
  <si>
    <t>55;53;53.94542N</t>
  </si>
  <si>
    <t>7;31;47.23330E</t>
  </si>
  <si>
    <t>55;53;53.77346N</t>
  </si>
  <si>
    <t>7;31;48.57837E</t>
  </si>
  <si>
    <t>2083_OI104287_SE_CPT_144_S50_20230715081843 - 0001.db</t>
  </si>
  <si>
    <t>230715081825.SBD</t>
  </si>
  <si>
    <t>OI104287_SEROV1_ET2200SSS_CPT_144_S50.001.jsf</t>
  </si>
  <si>
    <t>004988_20230715_08.07_OI104287SEROV1SPRINTNAV500.bin</t>
  </si>
  <si>
    <t>55;53;48.09222N</t>
  </si>
  <si>
    <t>7;31;47.41467E</t>
  </si>
  <si>
    <t>55;53;47.94308N</t>
  </si>
  <si>
    <t>7;31;48.79985E</t>
  </si>
  <si>
    <t>004989_20230715_08.22_OI104287SEROV1SPRINTNAV500.bin</t>
  </si>
  <si>
    <t>55;53;48.11192N</t>
  </si>
  <si>
    <t>7;31;46.85796E</t>
  </si>
  <si>
    <t>55;53;47.92754N</t>
  </si>
  <si>
    <t>7;31;48.28416E</t>
  </si>
  <si>
    <t>2084_OI104287_SE_CPT_144_S41_20230715082643 - 0001.db</t>
  </si>
  <si>
    <t>230715082619.SBD</t>
  </si>
  <si>
    <t>OI104287_SEROV1_ET2200SSS_CPT_144_S41.001.jsf</t>
  </si>
  <si>
    <t>55;53;53.82482N</t>
  </si>
  <si>
    <t>7;31;46.60998E</t>
  </si>
  <si>
    <t>55;53;53.69818N</t>
  </si>
  <si>
    <t>7;31;48.06660E</t>
  </si>
  <si>
    <t>55;53;53.97182N</t>
  </si>
  <si>
    <t>7;31;46.08299E</t>
  </si>
  <si>
    <t>55;53;53.81390N</t>
  </si>
  <si>
    <t>7;31;47.55574E</t>
  </si>
  <si>
    <t>2085_OI104287_SE_CPT_144_S32_20230715083431 - 0001.db</t>
  </si>
  <si>
    <t>230715083413.SBD</t>
  </si>
  <si>
    <t>OI104287_SEROV1_ET2200SSS_CPT_144_S32.001.jsf</t>
  </si>
  <si>
    <t>55;53;47.83402N</t>
  </si>
  <si>
    <t>7;31;46.29805E</t>
  </si>
  <si>
    <t>55;53;47.84425N</t>
  </si>
  <si>
    <t>7;31;47.76305E</t>
  </si>
  <si>
    <t>004990_20230715_08.37_OI104287SEROV1SPRINTNAV500.bin</t>
  </si>
  <si>
    <t>55;53;47.72613N</t>
  </si>
  <si>
    <t>7;31;45.83367E</t>
  </si>
  <si>
    <t>55;53;47.81755N</t>
  </si>
  <si>
    <t>7;31;47.24856E</t>
  </si>
  <si>
    <t>2086_OI104287_SE_CPT_144_S23_20230715084146 - 0001.db</t>
  </si>
  <si>
    <t>230715084129.SBD</t>
  </si>
  <si>
    <t>OI104287_SEROV1_ET2200SSS_CPT_144_S23.001.jsf</t>
  </si>
  <si>
    <t>55;53;53.99422N</t>
  </si>
  <si>
    <t>7;31;45.56501E</t>
  </si>
  <si>
    <t>55;53;53.69123N</t>
  </si>
  <si>
    <t>7;31;47.03402E</t>
  </si>
  <si>
    <t>55;53;54.08159N</t>
  </si>
  <si>
    <t>7;31;45.02974E</t>
  </si>
  <si>
    <t>55;53;53.82084N</t>
  </si>
  <si>
    <t>7;31;46.50657E</t>
  </si>
  <si>
    <t>2087_OI104287_SE_CPT_144_S14_20230715084914 - 0001.db</t>
  </si>
  <si>
    <t>230715084909.SBD</t>
  </si>
  <si>
    <t>OI104287_SEROV1_ET2200SSS_CPT_144_S14.001.jsf</t>
  </si>
  <si>
    <t>55;53;47.83981N</t>
  </si>
  <si>
    <t>7;31;45.29591E</t>
  </si>
  <si>
    <t>55;53;47.79266N</t>
  </si>
  <si>
    <t>7;31;46.73137E</t>
  </si>
  <si>
    <t>004991_20230715_08.52_OI104287SEROV1SPRINTNAV500.bin</t>
  </si>
  <si>
    <t>55;53;47.45578N</t>
  </si>
  <si>
    <t>7;31;44.79513E</t>
  </si>
  <si>
    <t>55;53;47.66034N</t>
  </si>
  <si>
    <t>7;31;46.22232E</t>
  </si>
  <si>
    <t>2088_OI104287_SE_CPT_144_S05_20230715085631 - 0001.db</t>
  </si>
  <si>
    <t>230715085619.SBD</t>
  </si>
  <si>
    <t>OI104287_SEROV1_ET2200SSS_CPT_144_S05.001.jsf</t>
  </si>
  <si>
    <t>55;53;53.85926N</t>
  </si>
  <si>
    <t>7;31;44.53049E</t>
  </si>
  <si>
    <t>55;53;53.75143N</t>
  </si>
  <si>
    <t>7;31;45.99239E</t>
  </si>
  <si>
    <t>55;53;53.92221N</t>
  </si>
  <si>
    <t>7;31;44.03801E</t>
  </si>
  <si>
    <t>55;53;53.77814N</t>
  </si>
  <si>
    <t>7;31;45.46613E</t>
  </si>
  <si>
    <t>2089_OI104287_SE_CPT_144_P05_20230715090401 - 0001.db</t>
  </si>
  <si>
    <t>230715090338.SBD</t>
  </si>
  <si>
    <t>OI104287_SEROV1_ET2200SSS_CPT_144_P05.001.jsf</t>
  </si>
  <si>
    <t>55;53;47.77758N</t>
  </si>
  <si>
    <t>7;31;44.20813E</t>
  </si>
  <si>
    <t>55;53;47.76308N</t>
  </si>
  <si>
    <t>7;31;45.69637E</t>
  </si>
  <si>
    <t>004992_20230715_09.07_OI104287SEROV1SPRINTNAV500.bin</t>
  </si>
  <si>
    <t>55;53;47.53170N</t>
  </si>
  <si>
    <t>7;31;43.66600E</t>
  </si>
  <si>
    <t>55;53;47.74347N</t>
  </si>
  <si>
    <t>7;31;45.18068E</t>
  </si>
  <si>
    <t>2090_OI104287_SE_CPT_144_P14_20230715091140 - 0001.db</t>
  </si>
  <si>
    <t>230715091110.SBD</t>
  </si>
  <si>
    <t>OI104287_SEROV1_ET2200SSS_CPT_144_P14.001.jsf</t>
  </si>
  <si>
    <t>55;53;53.72586N</t>
  </si>
  <si>
    <t>7;31;43.42373E</t>
  </si>
  <si>
    <t>55;53;53.68430N</t>
  </si>
  <si>
    <t>7;31;44.95648E</t>
  </si>
  <si>
    <t>55;53;54.09610N</t>
  </si>
  <si>
    <t>7;31;42.88795E</t>
  </si>
  <si>
    <t>55;53;53.79685N</t>
  </si>
  <si>
    <t>7;31;44.43235E</t>
  </si>
  <si>
    <t>2091_OI104287_SE_CPT_144_P23_20230715091921 - 0001.db</t>
  </si>
  <si>
    <t>230715091843.SBD</t>
  </si>
  <si>
    <t>OI104287_SEROV1_ET2200SSS_CPT_144_P23.001.jsf</t>
  </si>
  <si>
    <t>55;53;47.79992N</t>
  </si>
  <si>
    <t>7;31;43.15814E</t>
  </si>
  <si>
    <t>55;53;47.78315N</t>
  </si>
  <si>
    <t>7;31;44.65956E</t>
  </si>
  <si>
    <t>004993_20230715_09.22_OI104287SEROV1SPRINTNAV500.bin</t>
  </si>
  <si>
    <t>55;53;47.92147N</t>
  </si>
  <si>
    <t>7;31;42.66311E</t>
  </si>
  <si>
    <t>55;53;47.68206N</t>
  </si>
  <si>
    <t>7;31;44.14960E</t>
  </si>
  <si>
    <t>2092_OI104287_SE_CPT_144_P32_20230715092729 - 0001.db</t>
  </si>
  <si>
    <t>230715092706.SBD</t>
  </si>
  <si>
    <t>OI104287_SEROV1_ET2200SSS_CPT_144_P32.001.jsf</t>
  </si>
  <si>
    <t>55;53;53.92559N</t>
  </si>
  <si>
    <t>7;31;42.41985E</t>
  </si>
  <si>
    <t>55;53;53.68052N</t>
  </si>
  <si>
    <t>7;31;43.92360E</t>
  </si>
  <si>
    <t>55;53;53.94537N</t>
  </si>
  <si>
    <t>7;31;41.92447E</t>
  </si>
  <si>
    <t>55;53;53.80666N</t>
  </si>
  <si>
    <t>7;31;43.39705E</t>
  </si>
  <si>
    <t>2093_OI104287_SE_CPT_144_P41_20230715093511 - 0001.db</t>
  </si>
  <si>
    <t>230715093431.SBD</t>
  </si>
  <si>
    <t>OI104287_SEROV1_ET2200SSS_CPT_144_P41.001.jsf</t>
  </si>
  <si>
    <t>55;53;47.78260N</t>
  </si>
  <si>
    <t>7;31;42.16513E</t>
  </si>
  <si>
    <t>55;53;47.80035N</t>
  </si>
  <si>
    <t>7;31;43.62426E</t>
  </si>
  <si>
    <t>004994_20230715_09.37_OI104287SEROV1SPRINTNAV500.bin</t>
  </si>
  <si>
    <t>55;53;47.72027N</t>
  </si>
  <si>
    <t>7;31;41.59015E</t>
  </si>
  <si>
    <t>55;53;47.67045N</t>
  </si>
  <si>
    <t>7;31;43.10827E</t>
  </si>
  <si>
    <t>2094_OI104287_SE_CPT_144_P50_20230715094258 - 0001.db</t>
  </si>
  <si>
    <t>230715094206.SBD</t>
  </si>
  <si>
    <t>OI104287_SEROV1_ET2200SSS_CPT_144_P50.001.jsf</t>
  </si>
  <si>
    <t>55;53;53.72245N</t>
  </si>
  <si>
    <t>7;31;41.33456E</t>
  </si>
  <si>
    <t>55;53;53.56390N</t>
  </si>
  <si>
    <t>7;31;42.88860E</t>
  </si>
  <si>
    <t>55;53;55.46689N</t>
  </si>
  <si>
    <t>7;31;41.31742E</t>
  </si>
  <si>
    <t>55;53;54.97834N</t>
  </si>
  <si>
    <t>7;31;42.40882E</t>
  </si>
  <si>
    <t>55;53;46.46887N</t>
  </si>
  <si>
    <t>7;32;00.12277E</t>
  </si>
  <si>
    <t>55;53;46.59743N</t>
  </si>
  <si>
    <t>7;32;00.71620E</t>
  </si>
  <si>
    <t>55;53;27.52168N</t>
  </si>
  <si>
    <t>7;32;20.86072E</t>
  </si>
  <si>
    <t>55;53;27.42071N</t>
  </si>
  <si>
    <t>7;32;21.47861E</t>
  </si>
  <si>
    <t>55;53;26.82741N</t>
  </si>
  <si>
    <t>7;32;21.51350E</t>
  </si>
  <si>
    <t>55;53;26.69862N</t>
  </si>
  <si>
    <t>7;32;22.93334E</t>
  </si>
  <si>
    <t>2095_OI104287_SE_BH_070_P72_20230715101730 - 0001.db</t>
  </si>
  <si>
    <t>230715101647.SBD</t>
  </si>
  <si>
    <t>004996_20230715_10.07_OI104287SEROV1SPRINTNAV500.bin</t>
  </si>
  <si>
    <t>OI104287_SE_SVX2_SVP_20230715_1008_555345N_0073234E_153</t>
  </si>
  <si>
    <t>55;53;24.61252N</t>
  </si>
  <si>
    <t>7;32;21.54883E</t>
  </si>
  <si>
    <t>55;53;24.51985N</t>
  </si>
  <si>
    <t>7;32;23.01753E</t>
  </si>
  <si>
    <t>SVP_153</t>
  </si>
  <si>
    <t>55;53;19.48108N</t>
  </si>
  <si>
    <t>7;32;21.76237E</t>
  </si>
  <si>
    <t>55;53;19.62836N</t>
  </si>
  <si>
    <t>7;32;23.18711E</t>
  </si>
  <si>
    <t>004997_20230715_10.22_OI104287SEROV1SPRINTNAV500.bin</t>
  </si>
  <si>
    <t>55;53;19.66218N</t>
  </si>
  <si>
    <t>7;32;22.24336E</t>
  </si>
  <si>
    <t>55;53;19.44504N</t>
  </si>
  <si>
    <t>7;32;23.72362E</t>
  </si>
  <si>
    <t>2096_OI104287_SE_BH_070_P63_20230715102549 - 0001.db</t>
  </si>
  <si>
    <t>230715102516.SBD</t>
  </si>
  <si>
    <t>OI104287_SEROV1_ET2200SSS_BH_070_P63.001.jsf</t>
  </si>
  <si>
    <t>OI104287_SEROV1_ET2200SSS_BH_070_P72.001.jsf</t>
  </si>
  <si>
    <t>OI104287_SEROV1_ET2200SSS_BH_070_P72.002.jsf</t>
  </si>
  <si>
    <t>55;53;26.72298N</t>
  </si>
  <si>
    <t>7;32;22.00724E</t>
  </si>
  <si>
    <t>55;53;26.52225N</t>
  </si>
  <si>
    <t>7;32;23.45778E</t>
  </si>
  <si>
    <t>55;53;26.87869N</t>
  </si>
  <si>
    <t>7;32;22.38601E</t>
  </si>
  <si>
    <t>55;53;26.81163N</t>
  </si>
  <si>
    <t>7;32;23.96653E</t>
  </si>
  <si>
    <t>2097_OI104287_SE_BH_070_P54_20230715103323 - 0001.db</t>
  </si>
  <si>
    <t>230715103305.SBD</t>
  </si>
  <si>
    <t>OI104287_SEROV1_ET2200SSS_BH_070_P54.001.jsf</t>
  </si>
  <si>
    <t>55;53;19.68194N</t>
  </si>
  <si>
    <t>7;32;22.63768E</t>
  </si>
  <si>
    <t>55;53;19.60376N</t>
  </si>
  <si>
    <t>7;32;24.23660E</t>
  </si>
  <si>
    <t>004998_20230715_10.37_OI104287SEROV1SPRINTNAV500.bin</t>
  </si>
  <si>
    <t>55;53;19.53239N</t>
  </si>
  <si>
    <t>7;32;23.32130E</t>
  </si>
  <si>
    <t>55;53;19.37775N</t>
  </si>
  <si>
    <t>7;32;24.76134E</t>
  </si>
  <si>
    <t>2098_OI104287_SE_BH_070_P45_20230715104322 - 0001.db</t>
  </si>
  <si>
    <t>230715104129.SBD</t>
  </si>
  <si>
    <t>OI104287_SEROV1_ET2200SSS_BH_070_P45.001.jsf</t>
  </si>
  <si>
    <t>55;53;26.85727N</t>
  </si>
  <si>
    <t>7;32;23.02781E</t>
  </si>
  <si>
    <t>55;53;26.62681N</t>
  </si>
  <si>
    <t>7;32;24.48162E</t>
  </si>
  <si>
    <t>55;53;26.98876N</t>
  </si>
  <si>
    <t>7;32;23.56404E</t>
  </si>
  <si>
    <t>55;53;26.95360N</t>
  </si>
  <si>
    <t>7;32;25.00334E</t>
  </si>
  <si>
    <t>2099_OI104287_SE_BH_070_P36_20230715105159 - 0001.db</t>
  </si>
  <si>
    <t>230715105151.SBD</t>
  </si>
  <si>
    <t>OI104287_SEROV1_ET2200SSS_BH_070_P36.001.jsf</t>
  </si>
  <si>
    <t>55;53;19.51015N</t>
  </si>
  <si>
    <t>7;32;23.83469E</t>
  </si>
  <si>
    <t>55;53;19.60165N</t>
  </si>
  <si>
    <t>7;32;25.26073E</t>
  </si>
  <si>
    <t>004999_20230715_10.52_OI104287SEROV1SPRINTNAV500.bin</t>
  </si>
  <si>
    <t>55;53;19.45579N</t>
  </si>
  <si>
    <t>7;32;24.28545E</t>
  </si>
  <si>
    <t>55;53;19.37157N</t>
  </si>
  <si>
    <t>7;32;25.79844E</t>
  </si>
  <si>
    <t>2100_OI104287_SE_BH_070_P27_20230715110039 - 0001.db</t>
  </si>
  <si>
    <t>230715110032.SBD</t>
  </si>
  <si>
    <t>OI104287_SEROV1_ET2200SSS_BH_070_P27.001.jsf</t>
  </si>
  <si>
    <t>55;53;26.81610N</t>
  </si>
  <si>
    <t>7;32;23.99128E</t>
  </si>
  <si>
    <t>55;53;26.62590N</t>
  </si>
  <si>
    <t>7;32;25.52234E</t>
  </si>
  <si>
    <t>55;53;27.08525N</t>
  </si>
  <si>
    <t>7;32;24.56296E</t>
  </si>
  <si>
    <t>55;53;26.97985N</t>
  </si>
  <si>
    <t>7;32;26.03592E</t>
  </si>
  <si>
    <t>2101_OI104287_SE_BH_070_P18_20230715110924 - 0001.db</t>
  </si>
  <si>
    <t>230715110858.SBD</t>
  </si>
  <si>
    <t>OI104287_SEROV1_ET2200SSS_BH_070_P18.001.jsf</t>
  </si>
  <si>
    <t>005000_20230715_11.07_OI104287SEROV1SPRINTNAV500.bin</t>
  </si>
  <si>
    <t>55;53;19.60567N</t>
  </si>
  <si>
    <t>7;32;24.82433E</t>
  </si>
  <si>
    <t>55;53;19.58521N</t>
  </si>
  <si>
    <t>7;32;26.31353E</t>
  </si>
  <si>
    <t>55;53;19.52866N</t>
  </si>
  <si>
    <t>7;32;25.32544E</t>
  </si>
  <si>
    <t>55;53;19.34984N</t>
  </si>
  <si>
    <t>7;32;26.83797E</t>
  </si>
  <si>
    <t>2102_OI104287_SE_BH_070_P09_20230715111904 - 0001.db</t>
  </si>
  <si>
    <t>230715111832.SBD</t>
  </si>
  <si>
    <t>OI104287_SEROV1_ET2200SSS_BH_070_P09.001.jsf</t>
  </si>
  <si>
    <t>55;53;26.92757N</t>
  </si>
  <si>
    <t>7;32;25.01760E</t>
  </si>
  <si>
    <t>55;53;26.76154N</t>
  </si>
  <si>
    <t>7;32;26.54135E</t>
  </si>
  <si>
    <t>005001_20230715_11.22_OI104287SEROV1SPRINTNAV500.bin</t>
  </si>
  <si>
    <t>55;53;26.99179N</t>
  </si>
  <si>
    <t>7;32;25.55013E</t>
  </si>
  <si>
    <t>55;53;26.93731N</t>
  </si>
  <si>
    <t>7;32;27.06971E</t>
  </si>
  <si>
    <t>2103_OI104287_SE_BH_070_C00_20230715112716 - 0001.db</t>
  </si>
  <si>
    <t>230715112707.SBD</t>
  </si>
  <si>
    <t>OI104287_SEROV1_ET2200SSS_BH_070_C00.001.jsf</t>
  </si>
  <si>
    <t>55;53;19.02900N</t>
  </si>
  <si>
    <t>7;32;25.85400E</t>
  </si>
  <si>
    <t>55;53;18.91351N</t>
  </si>
  <si>
    <t>7;32;27.36603E</t>
  </si>
  <si>
    <t>55;53;19.63157N</t>
  </si>
  <si>
    <t>7;32;26.36304E</t>
  </si>
  <si>
    <t>55;53;19.38635N</t>
  </si>
  <si>
    <t>7;32;27.86965E</t>
  </si>
  <si>
    <t>2104_OI104287_SE_BH_070_S09_20230715113734 - 0001.db</t>
  </si>
  <si>
    <t>230715113721.SBD</t>
  </si>
  <si>
    <t>OI104287_SEROV1_ET2200SSS_BH_070_S09.001.jsf</t>
  </si>
  <si>
    <t>005002_20230715_11.37_OI104287SEROV1SPRINTNAV500.bin</t>
  </si>
  <si>
    <t>55;53;27.02297N</t>
  </si>
  <si>
    <t>7;32;26.01542E</t>
  </si>
  <si>
    <t>55;53;26.70677N</t>
  </si>
  <si>
    <t>7;32;27.59838E</t>
  </si>
  <si>
    <t>55;53;27.07994N</t>
  </si>
  <si>
    <t>7;32;26.60658E</t>
  </si>
  <si>
    <t>55;53;27.03553N</t>
  </si>
  <si>
    <t>7;32;28.10380E</t>
  </si>
  <si>
    <t>2105_OI104287_SE_BH_070_S18_20230715114550 - 0001.db</t>
  </si>
  <si>
    <t>230715114538.SBD</t>
  </si>
  <si>
    <t>OI104287_SEROV1_ET2200SSS_BH_070_S18.001.jsf</t>
  </si>
  <si>
    <t>55;53;19.66633N</t>
  </si>
  <si>
    <t>7;32;26.88331E</t>
  </si>
  <si>
    <t>55;53;19.61644N</t>
  </si>
  <si>
    <t>7;32;28.37870E</t>
  </si>
  <si>
    <t>55;53;19.78198N</t>
  </si>
  <si>
    <t>7;32;27.39437E</t>
  </si>
  <si>
    <t>55;53;19.69278N</t>
  </si>
  <si>
    <t>7;32;28.89921E</t>
  </si>
  <si>
    <t>2106_OI104287_SE_BH_070_S27_20230715115508 - 0001.db</t>
  </si>
  <si>
    <t>230715115500.SBD</t>
  </si>
  <si>
    <t>OI104287_SEROV1_ET2200SSS_BH_070_S27.001.jsf</t>
  </si>
  <si>
    <t>005003_20230715_11.52_OI104287SEROV1SPRINTNAV500.bin</t>
  </si>
  <si>
    <t>55;53;26.97569N</t>
  </si>
  <si>
    <t>7;32;27.07661E</t>
  </si>
  <si>
    <t>55;53;26.79352N</t>
  </si>
  <si>
    <t>7;32;28.63217E</t>
  </si>
  <si>
    <t>55;53;27.14623N</t>
  </si>
  <si>
    <t>7;32;27.84174E</t>
  </si>
  <si>
    <t>55;53;27.01410N</t>
  </si>
  <si>
    <t>7;32;29.14393E</t>
  </si>
  <si>
    <t>2107_OI104287_SE_BH_070_S36_20230715120334 - 0001.db</t>
  </si>
  <si>
    <t>230715120313.SBD</t>
  </si>
  <si>
    <t>OI104287_SEROV1_ET2200SSS_BH_070_S36.001.jsf</t>
  </si>
  <si>
    <t>55;53;19.62255N</t>
  </si>
  <si>
    <t>7;32;28.09093E</t>
  </si>
  <si>
    <t>55;53;19.59441N</t>
  </si>
  <si>
    <t>7;32;29.42154E</t>
  </si>
  <si>
    <t>005004_20230715_12.07_OI104287SEROV1SPRINTNAV500.bin</t>
  </si>
  <si>
    <t>55;53;19.59357N</t>
  </si>
  <si>
    <t>7;32;28.43707E</t>
  </si>
  <si>
    <t>55;53;19.43509N</t>
  </si>
  <si>
    <t>7;32;29.93602E</t>
  </si>
  <si>
    <t>2108_OI104287_SE_BH_070_S45_20230715121219 - 0001.db</t>
  </si>
  <si>
    <t>230715121212.SBD</t>
  </si>
  <si>
    <t>OI104287_SEROV1_ET2200SSS_BH_070_S45.001.jsf</t>
  </si>
  <si>
    <t>55;53;27.04592N</t>
  </si>
  <si>
    <t>7;32;28.14265E</t>
  </si>
  <si>
    <t>55;53;26.80469N</t>
  </si>
  <si>
    <t>7;32;29.66475E</t>
  </si>
  <si>
    <t>55;53;26.89571N</t>
  </si>
  <si>
    <t>7;32;28.61922E</t>
  </si>
  <si>
    <t>55;53;26.99705N</t>
  </si>
  <si>
    <t>7;32;30.18828E</t>
  </si>
  <si>
    <t>2109_OI104287_SE_BH_070_S54_20230715122046 - 0001.db</t>
  </si>
  <si>
    <t>230715122017.SBD</t>
  </si>
  <si>
    <t>OI104287_SEROV1_ET2200SSS_BH_070_S54.001.jsf</t>
  </si>
  <si>
    <t>55;53;19.64480N</t>
  </si>
  <si>
    <t>7;32;28.89024E</t>
  </si>
  <si>
    <t>55;53;19.62353N</t>
  </si>
  <si>
    <t>7;32;30.44658E</t>
  </si>
  <si>
    <t>005005_20230715_12.22_OI104287SEROV1SPRINTNAV500.bin</t>
  </si>
  <si>
    <t>55;53;19.74295N</t>
  </si>
  <si>
    <t>7;32;29.34158E</t>
  </si>
  <si>
    <t>55;53;19.46647N</t>
  </si>
  <si>
    <t>7;32;30.98158E</t>
  </si>
  <si>
    <t>2110_OI104287_SE_BH_070_S63_20230715122927 - 0001.db</t>
  </si>
  <si>
    <t>230715122924.SBD</t>
  </si>
  <si>
    <t>OI104287_SEROV1_ET2200SSS_BH_070_S63.001.jsf</t>
  </si>
  <si>
    <t>55;53;27.18972N</t>
  </si>
  <si>
    <t>7;32;29.03089E</t>
  </si>
  <si>
    <t>55;53;26.83366N</t>
  </si>
  <si>
    <t>7;32;30.66565E</t>
  </si>
  <si>
    <t>55;53;27.07285N</t>
  </si>
  <si>
    <t>7;32;29.69738E</t>
  </si>
  <si>
    <t>55;53;27.05107N</t>
  </si>
  <si>
    <t>7;32;31.21815E</t>
  </si>
  <si>
    <t>2111_OI104287_SE_BH_070_S72_20230715123904 - 0001.db</t>
  </si>
  <si>
    <t>230715123853.SBD</t>
  </si>
  <si>
    <t>OI104287_SEROV1_ET2200SSS_BH_070_S72.001.jsf</t>
  </si>
  <si>
    <t>005006_20230715_12.37_OI104287SEROV1SPRINTNAV500.bin</t>
  </si>
  <si>
    <t>55;53;19.59590N</t>
  </si>
  <si>
    <t>7;32;29.96038E</t>
  </si>
  <si>
    <t>55;53;19.61764N</t>
  </si>
  <si>
    <t>7;32;31.48399E</t>
  </si>
  <si>
    <t>55;53;19.18392N</t>
  </si>
  <si>
    <t>7;32;30.02124E</t>
  </si>
  <si>
    <t>55;53;19.12564N</t>
  </si>
  <si>
    <t>7;32;30.78967E</t>
  </si>
  <si>
    <t>55;53;18.07532N</t>
  </si>
  <si>
    <t>7;32;31.54004E</t>
  </si>
  <si>
    <t>55;53;18.13198N</t>
  </si>
  <si>
    <t>7;32;32.16926E</t>
  </si>
  <si>
    <t>55;53;02.94161N</t>
  </si>
  <si>
    <t>7;33;04.41404E</t>
  </si>
  <si>
    <t>55;53;02.81568N</t>
  </si>
  <si>
    <t>7;33;05.01760E</t>
  </si>
  <si>
    <t>Weather Update: WS 25 knots, WG27  knots</t>
  </si>
  <si>
    <t>Vessel ion location</t>
  </si>
  <si>
    <t>55;52;59.12849N</t>
  </si>
  <si>
    <t>7;33;03.79368E</t>
  </si>
  <si>
    <t>55;52;59.29171N</t>
  </si>
  <si>
    <t>7;33;04.36794E</t>
  </si>
  <si>
    <t>OI104287_SE_SVX2_SVP_20230715_1308_555298N_0073306E_154</t>
  </si>
  <si>
    <t>55;52;59.12680N</t>
  </si>
  <si>
    <t>7;33;03.81932E</t>
  </si>
  <si>
    <t>55;52;59.53085N</t>
  </si>
  <si>
    <t>7;33;04.41079E</t>
  </si>
  <si>
    <t>SVP_154</t>
  </si>
  <si>
    <t>55;52;58.67962N</t>
  </si>
  <si>
    <t>7;33;04.31970E</t>
  </si>
  <si>
    <t>55;52;58.52225N</t>
  </si>
  <si>
    <t>7;33;05.60813E</t>
  </si>
  <si>
    <t>2112_OI104287_SE_CPT_066_P50_20230715131611 - 0001.db</t>
  </si>
  <si>
    <t>230715131606.SBD</t>
  </si>
  <si>
    <t>OI104287_SEROV1_ET2200SSS_CPT_066_P50.001.jsf</t>
  </si>
  <si>
    <t>005008_20230715_13.07_OI104287SEROV1SPRINTNAV500.bin</t>
  </si>
  <si>
    <t>55;52;52.69886N</t>
  </si>
  <si>
    <t>7;33;04.43920E</t>
  </si>
  <si>
    <t>55;52;52.57283N</t>
  </si>
  <si>
    <t>7;33;05.82297E</t>
  </si>
  <si>
    <t>55;52;52.53447N</t>
  </si>
  <si>
    <t>7;33;04.94222E</t>
  </si>
  <si>
    <t>55;52;52.38650N</t>
  </si>
  <si>
    <t>7;33;06.35405E</t>
  </si>
  <si>
    <t>2113_OI104287_SE_CPT_066_P41_20230715132418 - 0001.db</t>
  </si>
  <si>
    <t>230715132408.SBD</t>
  </si>
  <si>
    <t>OI104287_SEROV1_ET2200SSS_CPT_066_P41.001.jsf</t>
  </si>
  <si>
    <t>005009_20230715_13.22_OI104287SEROV1SPRINTNAV500.bin</t>
  </si>
  <si>
    <t>55;52;58.19940N</t>
  </si>
  <si>
    <t>7;33;04.84086E</t>
  </si>
  <si>
    <t>55;52;58.16031N</t>
  </si>
  <si>
    <t>7;33;06.13981E</t>
  </si>
  <si>
    <t>55;52;58.69466N</t>
  </si>
  <si>
    <t>7;33;05.33220E</t>
  </si>
  <si>
    <t>55;52;58.49223N</t>
  </si>
  <si>
    <t>7;33;06.64252E</t>
  </si>
  <si>
    <t>2114_OI104287_SE_CPT_066_P32_20230715133143 - 0001.db</t>
  </si>
  <si>
    <t>230715133131.SBD</t>
  </si>
  <si>
    <t>OI104287_SEROV1_ET2200SSS_CPT_066_P32.001.jsf</t>
  </si>
  <si>
    <t>55;52;52.83169N</t>
  </si>
  <si>
    <t>7;33;05.47452E</t>
  </si>
  <si>
    <t>55;52;52.67452N</t>
  </si>
  <si>
    <t>7;33;06.83866E</t>
  </si>
  <si>
    <t>55;52;52.63497N</t>
  </si>
  <si>
    <t>7;33;05.99215E</t>
  </si>
  <si>
    <t>55;52;52.46842N</t>
  </si>
  <si>
    <t>7;33;07.38874E</t>
  </si>
  <si>
    <t>2115_OI104287_SE_CPT_066_P23_20230715134043 - 0001.db</t>
  </si>
  <si>
    <t>230715134039.SBD</t>
  </si>
  <si>
    <t>OI104287_SEROV1_ET2200SSS_CPT_066_P23.001.jsf</t>
  </si>
  <si>
    <t>005010_20230715_13.37_OI104287SEROV1SPRINTNAV500.bin</t>
  </si>
  <si>
    <t>55;52;58.33584N</t>
  </si>
  <si>
    <t>7;33;05.85424E</t>
  </si>
  <si>
    <t>55;52;58.21326N</t>
  </si>
  <si>
    <t>7;33;07.16424E</t>
  </si>
  <si>
    <t>55;52;58.68194N</t>
  </si>
  <si>
    <t>7;33;06.34497E</t>
  </si>
  <si>
    <t>55;52;58.46628N</t>
  </si>
  <si>
    <t>7;33;07.67752E</t>
  </si>
  <si>
    <t>2116_OI104287_SE_CPT_066_P14_20230715134809 - 0001.db</t>
  </si>
  <si>
    <t>230715134757.SBD</t>
  </si>
  <si>
    <t>OI104287_SEROV1_ET2200SSS_CPT_066_P14.001.jsf</t>
  </si>
  <si>
    <t>55;52;53.05647N</t>
  </si>
  <si>
    <t>7;33;06.45693E</t>
  </si>
  <si>
    <t>55;52;52.66577N</t>
  </si>
  <si>
    <t>7;33;07.89447E</t>
  </si>
  <si>
    <t>005011_20230715_13.52_OI104287SEROV1SPRINTNAV500.bin</t>
  </si>
  <si>
    <t>55;52;52.78907N</t>
  </si>
  <si>
    <t>7;33;06.99477E</t>
  </si>
  <si>
    <t>55;52;52.62880N</t>
  </si>
  <si>
    <t>7;33;08.41680E</t>
  </si>
  <si>
    <t>2117_OI104287_SE_CPT_066_P05_20230715135609 - 0001.db</t>
  </si>
  <si>
    <t>230715135542.SBD</t>
  </si>
  <si>
    <t>OI104287_SEROV1_ET2200SSS_CPT_066_P05.001.jsf</t>
  </si>
  <si>
    <t>55;52;58.26416N</t>
  </si>
  <si>
    <t>7;33;06.86819E</t>
  </si>
  <si>
    <t>55;52;58.16227N</t>
  </si>
  <si>
    <t>7;33;08.21010E</t>
  </si>
  <si>
    <t>55;52;58.61014N</t>
  </si>
  <si>
    <t>7;33;07.34862E</t>
  </si>
  <si>
    <t>55;52;58.38631N</t>
  </si>
  <si>
    <t>7;33;08.72066E</t>
  </si>
  <si>
    <t>2118_OI104287_SE_CPT_066_S05_20230715140317 - 0001.db</t>
  </si>
  <si>
    <t>230715140258.SBD</t>
  </si>
  <si>
    <t>OI104287_SEROV1_ET2200SSS_CPT_066_S05.001.jsf</t>
  </si>
  <si>
    <t>55;52;52.98899N</t>
  </si>
  <si>
    <t>7;33;07.48234E</t>
  </si>
  <si>
    <t>55;52;52.68085N</t>
  </si>
  <si>
    <t>7;33;08.92676E</t>
  </si>
  <si>
    <t>005012_20230715_14.07_OI104287SEROV1SPRINTNAV500.bin</t>
  </si>
  <si>
    <t>55;52;52.57864N</t>
  </si>
  <si>
    <t>7;33;07.99550E</t>
  </si>
  <si>
    <t>55;52;52.42603N</t>
  </si>
  <si>
    <t>7;33;09.45663E</t>
  </si>
  <si>
    <t>2119_OI104287_SE_CPT_066_S14_20230715141027 - 0001.db</t>
  </si>
  <si>
    <t>230715141024.SBD</t>
  </si>
  <si>
    <t>OI104287_SEROV1_ET2200SSS_CPT_066_S14.001.jsf</t>
  </si>
  <si>
    <t>55;52;58.29557N</t>
  </si>
  <si>
    <t>7;33;07.84561E</t>
  </si>
  <si>
    <t>55;52;58.17539N</t>
  </si>
  <si>
    <t>7;33;09.24450E</t>
  </si>
  <si>
    <t>55;52;58.92703N</t>
  </si>
  <si>
    <t>7;33;08.36084E</t>
  </si>
  <si>
    <t>55;52;58.51094N</t>
  </si>
  <si>
    <t>7;33;09.74359E</t>
  </si>
  <si>
    <t>2120_OI104287_SE_CPT_066_S23_20230715141741 - 0001.db</t>
  </si>
  <si>
    <t>230715141718.SBD</t>
  </si>
  <si>
    <t>OI104287_SEROV1_ET2200SSS_CPT_066_S23.001.jsf</t>
  </si>
  <si>
    <t>55;52;52.78484N</t>
  </si>
  <si>
    <t>7;33;08.53717E</t>
  </si>
  <si>
    <t>55;52;52.54748N</t>
  </si>
  <si>
    <t>7;33;09.97201E</t>
  </si>
  <si>
    <t>55;52;52.49749N</t>
  </si>
  <si>
    <t>7;33;08.96919E</t>
  </si>
  <si>
    <t>55;52;52.30820N</t>
  </si>
  <si>
    <t>7;33;10.49766E</t>
  </si>
  <si>
    <t>2121_OI104287_SE_CPT_066_S32_20230715142544 - 0001.db</t>
  </si>
  <si>
    <t>230715142538.SBD</t>
  </si>
  <si>
    <t>OI104287_SEROV1_ET2200SSS_CPT_066_S32.001.jsf</t>
  </si>
  <si>
    <t>005013_20230715_14.22_OI104287SEROV1SPRINTNAV500.bin</t>
  </si>
  <si>
    <t>55;52;58.28552N</t>
  </si>
  <si>
    <t>7;33;08.78932E</t>
  </si>
  <si>
    <t>55;52;58.20059N</t>
  </si>
  <si>
    <t>7;33;10.27195E</t>
  </si>
  <si>
    <t>55;52;58.87620N</t>
  </si>
  <si>
    <t>7;33;09.43790E</t>
  </si>
  <si>
    <t>55;52;58.50128N</t>
  </si>
  <si>
    <t>7;33;10.78643E</t>
  </si>
  <si>
    <t>2122_OI104287_SE_CPT_066_S41_20230715143257 - 0001.db</t>
  </si>
  <si>
    <t>230715143249.SBD</t>
  </si>
  <si>
    <t>OI104287_SEROV1_ET2200SSS_CPT_066_S41.001.jsf</t>
  </si>
  <si>
    <t>55;52;52.80143N</t>
  </si>
  <si>
    <t>7;33;09.61411E</t>
  </si>
  <si>
    <t>55;52;52.64661N</t>
  </si>
  <si>
    <t>7;33;11.00098E</t>
  </si>
  <si>
    <t>005014_20230715_14.37_OI104287SEROV1SPRINTNAV500.bin</t>
  </si>
  <si>
    <t>55;52;52.46623N</t>
  </si>
  <si>
    <t>7;33;10.18412E</t>
  </si>
  <si>
    <t>55;52;52.28632N</t>
  </si>
  <si>
    <t>7;33;11.52994E</t>
  </si>
  <si>
    <t>2123_OI104287_SE_CPT_066_S50_20230715144140 - 0001.db</t>
  </si>
  <si>
    <t>230715144136.SBD</t>
  </si>
  <si>
    <t>OI104287_SEROV1_ET2200SSS_CPT_066_S50.001.jsf</t>
  </si>
  <si>
    <t>55;52;58.40916N</t>
  </si>
  <si>
    <t>7;33;09.98623E</t>
  </si>
  <si>
    <t>55;52;58.25973N</t>
  </si>
  <si>
    <t>7;33;11.30846E</t>
  </si>
  <si>
    <t>55;52;58.77879N</t>
  </si>
  <si>
    <t>7;33;10.05932E</t>
  </si>
  <si>
    <t>55;52;58.57657N</t>
  </si>
  <si>
    <t>7;33;10.65095E</t>
  </si>
  <si>
    <t>55;52;58.76966N</t>
  </si>
  <si>
    <t>7;33;10.06322E</t>
  </si>
  <si>
    <t>55;52;58.53991N</t>
  </si>
  <si>
    <t>7;33;10.64763E</t>
  </si>
  <si>
    <t>55;52;14.39906N</t>
  </si>
  <si>
    <t>7;31;45.33799E</t>
  </si>
  <si>
    <t>55;52;14.22919N</t>
  </si>
  <si>
    <t>7;31;45.90397E</t>
  </si>
  <si>
    <t>OI104287_SE_SVX2_SVP_20230715_1515_555223N_0073175E_155</t>
  </si>
  <si>
    <t>55;52;14.00609N</t>
  </si>
  <si>
    <t>7;31;45.04985E</t>
  </si>
  <si>
    <t>55;52;14.28969N</t>
  </si>
  <si>
    <t>7;31;46.53976E</t>
  </si>
  <si>
    <t>SVP_155</t>
  </si>
  <si>
    <t>55;52;14.15793N</t>
  </si>
  <si>
    <t>7;31;45.33557E</t>
  </si>
  <si>
    <t>55;52;13.87871N</t>
  </si>
  <si>
    <t>7;31;46.74615E</t>
  </si>
  <si>
    <t>2124_OI104287_SE_CPT_145_S50_20230715152135 - 0001.db</t>
  </si>
  <si>
    <t>230715152116.SBD</t>
  </si>
  <si>
    <t>OI104287_SEROV1_ET2200SSS_CPT_145_S50.001.jsf</t>
  </si>
  <si>
    <t>005016_20230715_15.07_OI104287SEROV1SPRINTNAV500.bin</t>
  </si>
  <si>
    <t>55;52;08.20820N</t>
  </si>
  <si>
    <t>7;31;45.50699E</t>
  </si>
  <si>
    <t>55;52;08.04320N</t>
  </si>
  <si>
    <t>7;31;46.95074E</t>
  </si>
  <si>
    <t>005017_20230715_15.22_OI104287SEROV1SPRINTNAV500.bin</t>
  </si>
  <si>
    <t>55;52;07.97349N</t>
  </si>
  <si>
    <t>7;31;45.04190E</t>
  </si>
  <si>
    <t>55;52;07.78384N</t>
  </si>
  <si>
    <t>7;31;46.46070E</t>
  </si>
  <si>
    <t>2125_OI104287_SE_CPT_145_S41_20230715153057 - 0001.db</t>
  </si>
  <si>
    <t>230715153020.SBD</t>
  </si>
  <si>
    <t>OI104287_SEROV1_ET2200SSS_CPT_145_S41.001.jsf</t>
  </si>
  <si>
    <t>55;52;13.93932N</t>
  </si>
  <si>
    <t>7;31;44.72351E</t>
  </si>
  <si>
    <t>55;52;13.71471N</t>
  </si>
  <si>
    <t>7;31;46.23801E</t>
  </si>
  <si>
    <t>55;52;14.29669N</t>
  </si>
  <si>
    <t>7;31;44.31470E</t>
  </si>
  <si>
    <t>55;52;13.95158N</t>
  </si>
  <si>
    <t>7;31;45.70934E</t>
  </si>
  <si>
    <t>2126_OI104287_SE_CPT_145_S32_20230715153847 - 0001.db</t>
  </si>
  <si>
    <t>230715153803.SBD</t>
  </si>
  <si>
    <t>OI104287_SEROV1_ET2200SSS_CPT_145_S32.001.jsf</t>
  </si>
  <si>
    <t>005018_20230715_15.37_OI104287SEROV1SPRINTNAV500.bin</t>
  </si>
  <si>
    <t>55;52;08.28168N</t>
  </si>
  <si>
    <t>7;31;44.44978E</t>
  </si>
  <si>
    <t>55;52;07.92461N</t>
  </si>
  <si>
    <t>7;31;45.93928E</t>
  </si>
  <si>
    <t>55;52;08.08117N</t>
  </si>
  <si>
    <t>7;31;43.96091E</t>
  </si>
  <si>
    <t>55;52;07.73798N</t>
  </si>
  <si>
    <t>7;31;45.42480E</t>
  </si>
  <si>
    <t>2127_OI104287_SE_CPT_145_S23_20230715154706 - 0001.db</t>
  </si>
  <si>
    <t>230715154654.SBD</t>
  </si>
  <si>
    <t>OI104287_SEROV1_ET2200SSS_CPT_145_S23.001.jsf</t>
  </si>
  <si>
    <t>55;52;13.84144N</t>
  </si>
  <si>
    <t>7;31;43.69825E</t>
  </si>
  <si>
    <t>55;52;13.62524N</t>
  </si>
  <si>
    <t>7;31;45.20663E</t>
  </si>
  <si>
    <t>55;52;13.97602N</t>
  </si>
  <si>
    <t>7;31;43.40298E</t>
  </si>
  <si>
    <t>55;52;13.82093N</t>
  </si>
  <si>
    <t>7;31;44.67676E</t>
  </si>
  <si>
    <t>2128_OI104287_SE_CPT_145_S14_20230715155458 - 0001.db</t>
  </si>
  <si>
    <t>230715155420.SBD</t>
  </si>
  <si>
    <t>OI104287_SEROV1_ET2200SSS_CPT_145_S14.001.jsf</t>
  </si>
  <si>
    <t>005019_20230715_15.52_OI104287SEROV1SPRINTNAV500.bin</t>
  </si>
  <si>
    <t>55;52;08.09352N</t>
  </si>
  <si>
    <t>7;31;43.54814E</t>
  </si>
  <si>
    <t>55;52;07.96052N</t>
  </si>
  <si>
    <t>7;31;44.90368E</t>
  </si>
  <si>
    <t>55;52;07.94049N</t>
  </si>
  <si>
    <t>7;31;43.03220E</t>
  </si>
  <si>
    <t>55;52;07.76906N</t>
  </si>
  <si>
    <t>7;31;44.38799E</t>
  </si>
  <si>
    <t>2129_OI104287_SE_CPT_145_S05_20230715160322 - 0001.db</t>
  </si>
  <si>
    <t>230715160232.SBD</t>
  </si>
  <si>
    <t>OI104287_SEROV1_ET2200SSS_CPT_145_S05.001.jsf</t>
  </si>
  <si>
    <t>55;52;13.84288N</t>
  </si>
  <si>
    <t>7;31;42.79725E</t>
  </si>
  <si>
    <t>55;52;13.61815N</t>
  </si>
  <si>
    <t>7;31;44.16892E</t>
  </si>
  <si>
    <t>005020_20230715_16.07_OI104287SEROV1SPRINTNAV500.bin</t>
  </si>
  <si>
    <t>55;52;13.95928N</t>
  </si>
  <si>
    <t>7;31;42.39789E</t>
  </si>
  <si>
    <t>55;52;13.78049N</t>
  </si>
  <si>
    <t>7;31;43.63241E</t>
  </si>
  <si>
    <t>2130_OI104287_SE_CPT_145_P05_20230715161117 - 0001.db</t>
  </si>
  <si>
    <t>230715161050.SBD</t>
  </si>
  <si>
    <t>OI104287_SEROV1_ET2200SSS_CPT_145_P05.001.jsf</t>
  </si>
  <si>
    <t>55;52;08.07457N</t>
  </si>
  <si>
    <t>7;31;42.56277E</t>
  </si>
  <si>
    <t>55;52;07.95554N</t>
  </si>
  <si>
    <t>7;31;43.85178E</t>
  </si>
  <si>
    <t>55;52;08.03573N</t>
  </si>
  <si>
    <t>7;31;42.08948E</t>
  </si>
  <si>
    <t>55;52;07.75171N</t>
  </si>
  <si>
    <t>7;31;43.36114E</t>
  </si>
  <si>
    <t>2131_OI104287_SE_CPT_145_P14_20230715161908 - 0001.db</t>
  </si>
  <si>
    <t>230715161835.SBD</t>
  </si>
  <si>
    <t>OI104287_SEROV1_ET2200SSS_CPT_145_P14.001.jsf</t>
  </si>
  <si>
    <t>55;52;13.94734N</t>
  </si>
  <si>
    <t>7;31;41.88215E</t>
  </si>
  <si>
    <t>55;52;13.70340N</t>
  </si>
  <si>
    <t>7;31;43.14146E</t>
  </si>
  <si>
    <t>005021_20230715_16.22_OI104287SEROV1SPRINTNAV500.bin</t>
  </si>
  <si>
    <t>55;52;13.72772N</t>
  </si>
  <si>
    <t>7;31;41.47366E</t>
  </si>
  <si>
    <t>55;52;13.89727N</t>
  </si>
  <si>
    <t>7;31;42.61401E</t>
  </si>
  <si>
    <t>2132_OI104287_SE_CPT_145_P23_20230715162724 - 0001.db</t>
  </si>
  <si>
    <t>230715162628.SBD</t>
  </si>
  <si>
    <t>OI104287_SEROV1_ET2200SSS_CPT_145_P23.001.jsf</t>
  </si>
  <si>
    <t>55;52;07.98713N</t>
  </si>
  <si>
    <t>7;31;41.66938E</t>
  </si>
  <si>
    <t>55;52;07.98964N</t>
  </si>
  <si>
    <t>7;31;42.82946E</t>
  </si>
  <si>
    <t>55;52;08.04185N</t>
  </si>
  <si>
    <t>7;31;41.09618E</t>
  </si>
  <si>
    <t>55;52;07.78113N</t>
  </si>
  <si>
    <t>7;31;42.31860E</t>
  </si>
  <si>
    <t>2133_OI104287_SE_CPT_145_P32_20230715163601 - 0001.db</t>
  </si>
  <si>
    <t>230715163516.SBD</t>
  </si>
  <si>
    <t>OI104287_SEROV1_ET2200SSS_CPT_145_P32.001.jsf</t>
  </si>
  <si>
    <t>55;52;13.81338N</t>
  </si>
  <si>
    <t>7;31;40.89181E</t>
  </si>
  <si>
    <t>55;52;13.60457N</t>
  </si>
  <si>
    <t>7;31;42.09832E</t>
  </si>
  <si>
    <t>005022_20230715_16.37_OI104287SEROV1SPRINTNAV500.bin</t>
  </si>
  <si>
    <t>55;52;13.96371N</t>
  </si>
  <si>
    <t>7;31;40.43981E</t>
  </si>
  <si>
    <t>55;52;13.79256N</t>
  </si>
  <si>
    <t>7;31;41.57298E</t>
  </si>
  <si>
    <t>2134_OI104287_SE_CPT_145_P41_20230715164402 - 0001.db</t>
  </si>
  <si>
    <t>230715164329.SBD</t>
  </si>
  <si>
    <t>OI104287_SEROV1_ET2200SSS_CPT_145_P41.001.jsf</t>
  </si>
  <si>
    <t>55;52;08.14479N</t>
  </si>
  <si>
    <t>7;31;40.63464E</t>
  </si>
  <si>
    <t>55;52;07.97847N</t>
  </si>
  <si>
    <t>7;31;41.79205E</t>
  </si>
  <si>
    <t>55;52;08.10418N</t>
  </si>
  <si>
    <t>7;31;40.06504E</t>
  </si>
  <si>
    <t>55;52;07.78565N</t>
  </si>
  <si>
    <t>7;31;41.27636E</t>
  </si>
  <si>
    <t>2135_OI104287_SE_CPT_145_P50_20230715165220 - 0001.db</t>
  </si>
  <si>
    <t>230715165211.SBD</t>
  </si>
  <si>
    <t>OI104287_SEROV1_ET2200SSS_CPT_145_P50.001.jsf</t>
  </si>
  <si>
    <t>55;52;13.92497N</t>
  </si>
  <si>
    <t>7;31;39.76973E</t>
  </si>
  <si>
    <t>55;52;13.62720N</t>
  </si>
  <si>
    <t>7;31;41.05186E</t>
  </si>
  <si>
    <t>005023_20230715_16.52_OI104287SEROV1SPRINTNAV500.bin</t>
  </si>
  <si>
    <t>CPT_011_P50</t>
  </si>
  <si>
    <t>55;52;14.33262N</t>
  </si>
  <si>
    <t>7;31;39.82126E</t>
  </si>
  <si>
    <t>55;52;14.09371N</t>
  </si>
  <si>
    <t>7;31;40.37805E</t>
  </si>
  <si>
    <t>55;52;14.31901N</t>
  </si>
  <si>
    <t>7;31;39.82620E</t>
  </si>
  <si>
    <t>55;52;14.11226N</t>
  </si>
  <si>
    <t>7;31;40.35814E</t>
  </si>
  <si>
    <t>WROV on deck EOD #42</t>
  </si>
  <si>
    <t>55;49;20.67396N</t>
  </si>
  <si>
    <t>7;33;41.21892E</t>
  </si>
  <si>
    <t>55;49;20.66028N</t>
  </si>
  <si>
    <t>7;33;41.86049E</t>
  </si>
  <si>
    <t>55;49;20.66280N</t>
  </si>
  <si>
    <t>7;33;41.21636E</t>
  </si>
  <si>
    <t>55;49;20.64987N</t>
  </si>
  <si>
    <t>7;33;41.86200E</t>
  </si>
  <si>
    <t>WROV off deck SOD#043</t>
  </si>
  <si>
    <t>OI104287_SE_SVX2_SVP_20230715_1750_554934N_0073368E_156</t>
  </si>
  <si>
    <t>55;49;20.66154N</t>
  </si>
  <si>
    <t>7;33;41.28234E</t>
  </si>
  <si>
    <t>55;49;20.47003N</t>
  </si>
  <si>
    <t>7;33;42.48330E</t>
  </si>
  <si>
    <t>SVP_156</t>
  </si>
  <si>
    <t>55;49;20.15604N</t>
  </si>
  <si>
    <t>7;33;41.33908E</t>
  </si>
  <si>
    <t>55;49;20.05210N</t>
  </si>
  <si>
    <t>7;33;42.84902E</t>
  </si>
  <si>
    <t>2136_OI104287_SE_CPT_011_P50_20230715175848 - 0001.db</t>
  </si>
  <si>
    <t>230715175831.SBD</t>
  </si>
  <si>
    <t>OI104287_SEROV1_ET2200SSS_CPT_011_P50.001.jsf</t>
  </si>
  <si>
    <t>005027_20230715_17.52_OI104287SEROV1SPRINTNAV500.bin</t>
  </si>
  <si>
    <t>55;49;14.17320N</t>
  </si>
  <si>
    <t>7;33;41.47229E</t>
  </si>
  <si>
    <t>55;49;14.06360N</t>
  </si>
  <si>
    <t>7;33;43.07262E</t>
  </si>
  <si>
    <t>CPT_011_P41</t>
  </si>
  <si>
    <t>55;49;14.05476N</t>
  </si>
  <si>
    <t>7;33;41.95465E</t>
  </si>
  <si>
    <t>55;49;13.92073N</t>
  </si>
  <si>
    <t>7;33;43.59434E</t>
  </si>
  <si>
    <t>2137_OI104287_SE_CPT_011_P41_20230715180630 - 0001.db</t>
  </si>
  <si>
    <t>230715180629.SBD</t>
  </si>
  <si>
    <t>OI104287_SEROV1_ET2200SSS_CPT_011_P41.001.jsf</t>
  </si>
  <si>
    <t>55;49;19.90557N</t>
  </si>
  <si>
    <t>7;33;41.84013E</t>
  </si>
  <si>
    <t>55;49;19.81885N</t>
  </si>
  <si>
    <t>7;33;43.37980E</t>
  </si>
  <si>
    <t>005028_20230715_18.07_OI104287SEROV1SPRINTNAV500.bin</t>
  </si>
  <si>
    <t>CPT_011_P32</t>
  </si>
  <si>
    <t>55;49;19.99217N</t>
  </si>
  <si>
    <t>7;33;42.35328E</t>
  </si>
  <si>
    <t>55;49;19.87498N</t>
  </si>
  <si>
    <t>7;33;43.89579E</t>
  </si>
  <si>
    <t>2138_OI104287_SE_CPT_011_P32_20230715181420 - 0001.db</t>
  </si>
  <si>
    <t>230715181418.SBD</t>
  </si>
  <si>
    <t>OI104287_SEROV1_ET2200SSS_CPT_011_P32.001.jsf</t>
  </si>
  <si>
    <t>55;49;14.14727N</t>
  </si>
  <si>
    <t>7;33;42.57458E</t>
  </si>
  <si>
    <t>55;49;14.09167N</t>
  </si>
  <si>
    <t>7;33;44.11335E</t>
  </si>
  <si>
    <t>CPT_011_P23</t>
  </si>
  <si>
    <t>55;49;13.96511N</t>
  </si>
  <si>
    <t>7;33;42.94979E</t>
  </si>
  <si>
    <t>55;49;13.90066N</t>
  </si>
  <si>
    <t>7;33;44.61666E</t>
  </si>
  <si>
    <t>2139_OI104287_SE_CPT_011_P23_20230715182131 - 0001.db</t>
  </si>
  <si>
    <t>230715182131.SBD</t>
  </si>
  <si>
    <t>OI104287_SEROV1_ET2200SSS_CPT_011_P23.001.jsf</t>
  </si>
  <si>
    <t>55;49;19.76057N</t>
  </si>
  <si>
    <t>7;33;42.84970E</t>
  </si>
  <si>
    <t>55;49;19.66738N</t>
  </si>
  <si>
    <t>7;33;44.41781E</t>
  </si>
  <si>
    <t>005029_20230715_18.22_OI104287SEROV1SPRINTNAV500.bin</t>
  </si>
  <si>
    <t>CPT_011_P14</t>
  </si>
  <si>
    <t>55;49;20.07129N</t>
  </si>
  <si>
    <t>7;33;43.32789E</t>
  </si>
  <si>
    <t>55;49;19.86019N</t>
  </si>
  <si>
    <t>7;33;44.93290E</t>
  </si>
  <si>
    <t>2140_OI104287_SE_CPT_011_P14_20230715182836 - 0001.db</t>
  </si>
  <si>
    <t>230715182829.SBD</t>
  </si>
  <si>
    <t>OI104287_SEROV1_ET2200SSS_CPT_011_P14.001.jsf</t>
  </si>
  <si>
    <t>55;49;14.15342N</t>
  </si>
  <si>
    <t>7;33;43.53515E</t>
  </si>
  <si>
    <t>55;49;14.09755N</t>
  </si>
  <si>
    <t>7;33;45.14141E</t>
  </si>
  <si>
    <t>CPT_011_P05</t>
  </si>
  <si>
    <t>55;49;14.09461N</t>
  </si>
  <si>
    <t>7;33;44.11306E</t>
  </si>
  <si>
    <t>55;49;13.93098N</t>
  </si>
  <si>
    <t>7;33;45.65830E</t>
  </si>
  <si>
    <t>2141_OI104287_SE_CPT_011_P05_20230715183610 - 0001.db</t>
  </si>
  <si>
    <t>230715183609.SBD</t>
  </si>
  <si>
    <t>OI104287_SEROV1_ET2200SSS_CPT_011_P05.001.jsf</t>
  </si>
  <si>
    <t>55;49;19.75159N</t>
  </si>
  <si>
    <t>7;33;43.95554E</t>
  </si>
  <si>
    <t>55;49;19.59345N</t>
  </si>
  <si>
    <t>7;33;45.45040E</t>
  </si>
  <si>
    <t>005030_20230715_18.37_OI104287SEROV1SPRINTNAV500.bin</t>
  </si>
  <si>
    <t>CPT_011_S05</t>
  </si>
  <si>
    <t>55;49;20.25281N</t>
  </si>
  <si>
    <t>7;33;44.40029E</t>
  </si>
  <si>
    <t>55;49;20.00292N</t>
  </si>
  <si>
    <t>7;33;45.96126E</t>
  </si>
  <si>
    <t>2142_OI104287_SE_CPT_011_S05_20230715184324 - 0001.db</t>
  </si>
  <si>
    <t>230715184321.SBD</t>
  </si>
  <si>
    <t>OI104287_SEROV1_ET2200SSS_CPT_011_S05.001.jsf</t>
  </si>
  <si>
    <t>55;49;14.23880N</t>
  </si>
  <si>
    <t>7;33;44.61393E</t>
  </si>
  <si>
    <t>55;49;14.10132N</t>
  </si>
  <si>
    <t>7;33;46.17701E</t>
  </si>
  <si>
    <t>CPT_011_S14</t>
  </si>
  <si>
    <t>55;49;13.79553N</t>
  </si>
  <si>
    <t>7;33;45.08078E</t>
  </si>
  <si>
    <t>55;49;13.78253N</t>
  </si>
  <si>
    <t>7;33;46.69270E</t>
  </si>
  <si>
    <t>2143_OI104287_SE_CPT_011_S14_20230715185104 - 0001.db</t>
  </si>
  <si>
    <t>230715185101.SBD</t>
  </si>
  <si>
    <t>OI104287_SEROV1_ET2200SSS_CPT_011_S14.001.jsf</t>
  </si>
  <si>
    <t>55;49;20.00938N</t>
  </si>
  <si>
    <t>7;33;45.02745E</t>
  </si>
  <si>
    <t>55;49;19.79637N</t>
  </si>
  <si>
    <t>7;33;46.48056E</t>
  </si>
  <si>
    <t>005031_20230715_18.52_OI104287SEROV1SPRINTNAV500.bin</t>
  </si>
  <si>
    <t>CPT_011_S23</t>
  </si>
  <si>
    <t>55;49;20.47464N</t>
  </si>
  <si>
    <t>7;33;45.51249E</t>
  </si>
  <si>
    <t>55;49;20.14701N</t>
  </si>
  <si>
    <t>7;33;46.99807E</t>
  </si>
  <si>
    <t>55;49;20.30952N</t>
  </si>
  <si>
    <t>7;33;45.53644E</t>
  </si>
  <si>
    <t>55;49;20.06071N</t>
  </si>
  <si>
    <t>7;33;46.99957E</t>
  </si>
  <si>
    <t>2144_OI104287_SE_CPT_011_S23_20230715190731 - 0001.db</t>
  </si>
  <si>
    <t>230715190728.SBD</t>
  </si>
  <si>
    <t>OI104287_SEROV1_ET2200SSS_CPT_011_S23.001.jsf</t>
  </si>
  <si>
    <t>005032_20230715_19.07_OI104287SEROV1SPRINTNAV500.bin</t>
  </si>
  <si>
    <t>ROV lost coms with INS</t>
  </si>
  <si>
    <t>55;49;19.13156N</t>
  </si>
  <si>
    <t>7;33;45.57752E</t>
  </si>
  <si>
    <t>55;49;19.03838N</t>
  </si>
  <si>
    <t>7;33;47.03428E</t>
  </si>
  <si>
    <t>ROV INS coms re-established.</t>
  </si>
  <si>
    <t>55;49;14.23259N</t>
  </si>
  <si>
    <t>7;33;45.69714E</t>
  </si>
  <si>
    <t>55;49;14.09770N</t>
  </si>
  <si>
    <t>7;33;47.22317E</t>
  </si>
  <si>
    <t>CPT_011_S32</t>
  </si>
  <si>
    <t>55;49;14.07303N</t>
  </si>
  <si>
    <t>7;33;46.00976E</t>
  </si>
  <si>
    <t>55;49;13.95648N</t>
  </si>
  <si>
    <t>7;33;47.74067E</t>
  </si>
  <si>
    <t>2145_OI104287_SE_CPT_011_S32_20230715191457 - 0001.db</t>
  </si>
  <si>
    <t>230715191457.SBD</t>
  </si>
  <si>
    <t>OI104287_SEROV1_ET2200SSS_CPT_011_S32.001.jsf</t>
  </si>
  <si>
    <t>55;49;19.94925N</t>
  </si>
  <si>
    <t>7;33;45.92963E</t>
  </si>
  <si>
    <t>55;49;19.74673N</t>
  </si>
  <si>
    <t>7;33;47.52703E</t>
  </si>
  <si>
    <t>CPT_011_S41</t>
  </si>
  <si>
    <t>55;49;20.13601N</t>
  </si>
  <si>
    <t>7;33;46.59354E</t>
  </si>
  <si>
    <t>55;49;20.02676N</t>
  </si>
  <si>
    <t>7;33;48.03125E</t>
  </si>
  <si>
    <t>2146_OI104287_SE_CPT_011_S41_20230715192220 - 0001.db</t>
  </si>
  <si>
    <t>230715192202.SBD</t>
  </si>
  <si>
    <t>OI104287_SEROV1_ET2200SSS_CPT_011_S41.001.jsf</t>
  </si>
  <si>
    <t>55;49;13.64056N</t>
  </si>
  <si>
    <t>7;33;46.84481E</t>
  </si>
  <si>
    <t>55;49;13.54354N</t>
  </si>
  <si>
    <t>7;33;48.26933E</t>
  </si>
  <si>
    <t>005033_20230715_19.22_OI104287SEROV1SPRINTNAV500.bin</t>
  </si>
  <si>
    <t>CPT_011_S50</t>
  </si>
  <si>
    <t>55;49;14.15000N</t>
  </si>
  <si>
    <t>7;33;47.31018E</t>
  </si>
  <si>
    <t>55;49;14.01427N</t>
  </si>
  <si>
    <t>7;33;48.76450E</t>
  </si>
  <si>
    <t>2147_OI104287_SE_CPT_011_S50_20230715193031 - 0001.db</t>
  </si>
  <si>
    <t>230715193029.SBD</t>
  </si>
  <si>
    <t>OI104287_SEROV1_ET2200SSS_CPT_011_S50.001.jsf</t>
  </si>
  <si>
    <t>55;49;19.90146N</t>
  </si>
  <si>
    <t>7;33;47.20691E</t>
  </si>
  <si>
    <t>55;49;19.77646N</t>
  </si>
  <si>
    <t>7;33;48.55328E</t>
  </si>
  <si>
    <t>CPT_031_S50</t>
  </si>
  <si>
    <t>55;49;20.31201N</t>
  </si>
  <si>
    <t>7;33;47.11819E</t>
  </si>
  <si>
    <t>55;49;20.19378N</t>
  </si>
  <si>
    <t>7;33;47.77175E</t>
  </si>
  <si>
    <t>55;49;05.51352N</t>
  </si>
  <si>
    <t>7;31;29.72335E</t>
  </si>
  <si>
    <t>55;49;05.43013N</t>
  </si>
  <si>
    <t>7;31;30.36483E</t>
  </si>
  <si>
    <t>OI104287_SE_SVX2_SVP_20230715_2000_554909N_0073149E_157</t>
  </si>
  <si>
    <t>55;49;05.50889N</t>
  </si>
  <si>
    <t>7;31;29.63382E</t>
  </si>
  <si>
    <t>55;49;05.29434N</t>
  </si>
  <si>
    <t>7;31;30.82017E</t>
  </si>
  <si>
    <t>SVP_157</t>
  </si>
  <si>
    <t>55;49;05.14653N</t>
  </si>
  <si>
    <t>7;31;29.55335E</t>
  </si>
  <si>
    <t>55;49;05.00360N</t>
  </si>
  <si>
    <t>7;31;30.93604E</t>
  </si>
  <si>
    <t>2148_OI104287_SE_CPT_031_S50_20230715200619 - 0001.db</t>
  </si>
  <si>
    <t>230715200618.SBD</t>
  </si>
  <si>
    <t>OI104287_SEROV1_ET2200SSS_CPT_031_S50.001.jsf</t>
  </si>
  <si>
    <t>005035_20230715_19.52_OI104287SEROV1SPRINTNAV500.bin</t>
  </si>
  <si>
    <t>55;48;59.46395N</t>
  </si>
  <si>
    <t>7;31;29.72581E</t>
  </si>
  <si>
    <t>55;48;59.30901N</t>
  </si>
  <si>
    <t>7;31;31.16537E</t>
  </si>
  <si>
    <t>005036_20230715_20.07_OI104287SEROV1SPRINTNAV500.bin</t>
  </si>
  <si>
    <t>CPT_031_S41</t>
  </si>
  <si>
    <t>55;48;59.47446N</t>
  </si>
  <si>
    <t>7;31;29.22897E</t>
  </si>
  <si>
    <t>55;48;59.22376N</t>
  </si>
  <si>
    <t>7;31;30.64093E</t>
  </si>
  <si>
    <t>2149_OI104287_SE_CPT_031_S41_20230715201325 - 0001.db</t>
  </si>
  <si>
    <t>230715201258.SBD</t>
  </si>
  <si>
    <t>OI104287_SEROV1_ET2200SSS_CPT_031_S41.001.jsf</t>
  </si>
  <si>
    <t>55;48;59.98685N</t>
  </si>
  <si>
    <t>7;31;29.18777E</t>
  </si>
  <si>
    <t>55;48;59.68182N</t>
  </si>
  <si>
    <t>7;31;30.61920E</t>
  </si>
  <si>
    <t>Weather Update: WS 20 knots, WG 24 knots,</t>
  </si>
  <si>
    <t>55;49;05.31094N</t>
  </si>
  <si>
    <t>7;31;29.11496E</t>
  </si>
  <si>
    <t>55;49;05.27110N</t>
  </si>
  <si>
    <t>7;31;30.41703E</t>
  </si>
  <si>
    <t>CPT_031_S32</t>
  </si>
  <si>
    <t>55;49;05.40200N</t>
  </si>
  <si>
    <t>7;31;28.63351E</t>
  </si>
  <si>
    <t>55;49;05.33100N</t>
  </si>
  <si>
    <t>7;31;29.89259E</t>
  </si>
  <si>
    <t>2150_OI104287_SE_CPT_031_S32_20230715202001 - 0001.db</t>
  </si>
  <si>
    <t>230715202000.SBD</t>
  </si>
  <si>
    <t>OI104287_SEROV1_ET2200SSS_CPT_031_S32.001.jsf</t>
  </si>
  <si>
    <t>55;48;59.42197N</t>
  </si>
  <si>
    <t>7;31;28.76570E</t>
  </si>
  <si>
    <t>55;48;59.35623N</t>
  </si>
  <si>
    <t>7;31;30.11287E</t>
  </si>
  <si>
    <t>005037_20230715_20.22_OI104287SEROV1SPRINTNAV500.bin</t>
  </si>
  <si>
    <t>CPT_031_S23</t>
  </si>
  <si>
    <t>55;48;59.39322N</t>
  </si>
  <si>
    <t>7;31;28.21951E</t>
  </si>
  <si>
    <t>55;48;59.08300N</t>
  </si>
  <si>
    <t>7;31;29.61800E</t>
  </si>
  <si>
    <t>2151_OI104287_SE_CPT_031_S23_20230715202717 - 0001.db</t>
  </si>
  <si>
    <t>230715202709.SBD</t>
  </si>
  <si>
    <t>OI104287_SEROV1_ET2200SSS_CPT_031_S23.001.jsf</t>
  </si>
  <si>
    <t>55;49;04.93835N</t>
  </si>
  <si>
    <t>7;31;28.11967E</t>
  </si>
  <si>
    <t>55;49;04.80536N</t>
  </si>
  <si>
    <t>7;31;29.39954E</t>
  </si>
  <si>
    <t>CPT_031_S14</t>
  </si>
  <si>
    <t>55;49;05.02602N</t>
  </si>
  <si>
    <t>7;31;27.64381E</t>
  </si>
  <si>
    <t>55;49;04.93692N</t>
  </si>
  <si>
    <t>7;31;28.87178E</t>
  </si>
  <si>
    <t>2152_OI104287_SE_CPT_031_S14_20230715203429 - 0001.db</t>
  </si>
  <si>
    <t>230715203403.SBD</t>
  </si>
  <si>
    <t>OI104287_SEROV1_ET2200SSS_CPT_031_S14.001.jsf</t>
  </si>
  <si>
    <t>55;49;00.51245N</t>
  </si>
  <si>
    <t>7;31;27.73665E</t>
  </si>
  <si>
    <t>55;49;00.66733N</t>
  </si>
  <si>
    <t>7;31;29.17081E</t>
  </si>
  <si>
    <t>005038_20230715_20.37_OI104287SEROV1SPRINTNAV500.bin</t>
  </si>
  <si>
    <t>55;49;00.42260N</t>
  </si>
  <si>
    <t>7;31;27.66606E</t>
  </si>
  <si>
    <t>55;49;00.39093N</t>
  </si>
  <si>
    <t>7;31;28.79453E</t>
  </si>
  <si>
    <t>55;49;06.63649N</t>
  </si>
  <si>
    <t>7;31;27.50966E</t>
  </si>
  <si>
    <t>55;49;06.12535N</t>
  </si>
  <si>
    <t>7;31;28.68469E</t>
  </si>
  <si>
    <t>Moving back to restart line</t>
  </si>
  <si>
    <t>55;49;05.26072N</t>
  </si>
  <si>
    <t>7;31;27.48757E</t>
  </si>
  <si>
    <t>55;49;05.09383N</t>
  </si>
  <si>
    <t>7;31;28.87238E</t>
  </si>
  <si>
    <t>2153_OI104287_SE_CPT_031_S14_20230715204853 - 0001.db</t>
  </si>
  <si>
    <t>230715204840.SBD</t>
  </si>
  <si>
    <t>OI104287_SEROV1_ET2200SSS_CPT_031_S14.002.jsf</t>
  </si>
  <si>
    <t>Log on - Re-run</t>
  </si>
  <si>
    <t>55;48;59.54809N</t>
  </si>
  <si>
    <t>7;31;27.65378E</t>
  </si>
  <si>
    <t>55;48;59.29060N</t>
  </si>
  <si>
    <t>7;31;29.09236E</t>
  </si>
  <si>
    <t>005039_20230715_20.52_OI104287SEROV1SPRINTNAV500.bin</t>
  </si>
  <si>
    <t>ROV lost coms with INS so had to abort line</t>
  </si>
  <si>
    <t>CPT_031_S05</t>
  </si>
  <si>
    <t>55;48;59.41538N</t>
  </si>
  <si>
    <t>7;31;27.11842E</t>
  </si>
  <si>
    <t>55;48;59.17744N</t>
  </si>
  <si>
    <t>7;31;28.58029E</t>
  </si>
  <si>
    <t>2154_OI104287_SE_CPT_031_S05_20230715205544 - 0001.db</t>
  </si>
  <si>
    <t>230715205539.SBD</t>
  </si>
  <si>
    <t>OI104287_SEROV1_ET2200SSS_CPT_031_S05.001.jsf</t>
  </si>
  <si>
    <t xml:space="preserve">Log on  </t>
  </si>
  <si>
    <t xml:space="preserve">Log off  </t>
  </si>
  <si>
    <t>55;49;05.07197N</t>
  </si>
  <si>
    <t>7;31;26.98604E</t>
  </si>
  <si>
    <t>55;49;04.91021N</t>
  </si>
  <si>
    <t>7;31;28.36937E</t>
  </si>
  <si>
    <t>CPT_031_P05</t>
  </si>
  <si>
    <t>55;49;05.41495N</t>
  </si>
  <si>
    <t>7;31;26.29749E</t>
  </si>
  <si>
    <t>55;49;05.12898N</t>
  </si>
  <si>
    <t>7;31;27.84825E</t>
  </si>
  <si>
    <t>2155_OI104287_SE_CPT_031_P05_20230715210241 - 0001.db</t>
  </si>
  <si>
    <t>230715210232.SBD</t>
  </si>
  <si>
    <t>OI104287_SEROV1_ET2200SSS_CPT_031_P05.001.jsf</t>
  </si>
  <si>
    <t>55;48;59.36595N</t>
  </si>
  <si>
    <t>7;31;26.42922E</t>
  </si>
  <si>
    <t>55;48;59.35080N</t>
  </si>
  <si>
    <t>7;31;28.04921E</t>
  </si>
  <si>
    <t>CPT_031_P14</t>
  </si>
  <si>
    <t>55;48;59.17382N</t>
  </si>
  <si>
    <t>7;31;26.05368E</t>
  </si>
  <si>
    <t>55;48;59.13580N</t>
  </si>
  <si>
    <t>7;31;27.54710E</t>
  </si>
  <si>
    <t>2156_OI104287_SE_CPT_031_P14_20230715210930 - 0001.db</t>
  </si>
  <si>
    <t>230715210929.SBD</t>
  </si>
  <si>
    <t>OI104287_SEROV1_ET2200SSS_CPT_031_P14.001.jsf</t>
  </si>
  <si>
    <t>005040_20230715_21.07_OI104287SEROV1SPRINTNAV500.bin</t>
  </si>
  <si>
    <t>55;49;05.06414N</t>
  </si>
  <si>
    <t>7;31;25.89701E</t>
  </si>
  <si>
    <t>55;49;04.85182N</t>
  </si>
  <si>
    <t>7;31;27.33558E</t>
  </si>
  <si>
    <t>CPT_031_P23</t>
  </si>
  <si>
    <t>55;49;05.35018N</t>
  </si>
  <si>
    <t>7;31;25.50136E</t>
  </si>
  <si>
    <t>55;49;05.02744N</t>
  </si>
  <si>
    <t>7;31;26.80540E</t>
  </si>
  <si>
    <t>2157_OI104287_SE_CPT_031_P23_20230715211630 - 0001.db</t>
  </si>
  <si>
    <t>230715211619.SBD</t>
  </si>
  <si>
    <t>OI104287_SEROV1_ET2200SSS_CPT_031_P23.001.jsf</t>
  </si>
  <si>
    <t>55;48;59.33887N</t>
  </si>
  <si>
    <t>7;31;25.64136E</t>
  </si>
  <si>
    <t>55;48;59.24760N</t>
  </si>
  <si>
    <t>7;31;27.02055E</t>
  </si>
  <si>
    <t>CPT_031_P32</t>
  </si>
  <si>
    <t>55;48;59.02098N</t>
  </si>
  <si>
    <t>7;31;24.92347E</t>
  </si>
  <si>
    <t>55;48;58.99700N</t>
  </si>
  <si>
    <t>7;31;26.52900E</t>
  </si>
  <si>
    <t>2158_OI104287_SE_CPT_031_P32_20230715212318 - 0001.db</t>
  </si>
  <si>
    <t>OI104287_SEROV1_ET2200SSS_CPT_031_P32.001.jsf</t>
  </si>
  <si>
    <t>005041_20230715_21.22_OI104287SEROV1SPRINTNAV500.bin</t>
  </si>
  <si>
    <t>55;49;04.93001N</t>
  </si>
  <si>
    <t>7;31;24.78903E</t>
  </si>
  <si>
    <t>55;49;04.83840N</t>
  </si>
  <si>
    <t>7;31;26.30390E</t>
  </si>
  <si>
    <t>230715212327.SBD</t>
  </si>
  <si>
    <t>CPT_031_P41</t>
  </si>
  <si>
    <t>55;49;05.37360N</t>
  </si>
  <si>
    <t>7;31;24.38711E</t>
  </si>
  <si>
    <t>55;49;05.07693N</t>
  </si>
  <si>
    <t>7;31;25.78851E</t>
  </si>
  <si>
    <t>2159_OI104287_SE_CPT_031_P41_20230715213027 - 0001.db</t>
  </si>
  <si>
    <t>230715213012.SBD</t>
  </si>
  <si>
    <t>OI104287_SEROV1_ET2200SSS_CPT_031_P41.001.jsf</t>
  </si>
  <si>
    <t>55;48;59.41200N</t>
  </si>
  <si>
    <t>7;31;24.46508E</t>
  </si>
  <si>
    <t>55;48;59.27430N</t>
  </si>
  <si>
    <t>7;31;25.98857E</t>
  </si>
  <si>
    <t>CPT_031_P50</t>
  </si>
  <si>
    <t>55;48;59.23951N</t>
  </si>
  <si>
    <t>7;31;23.96080E</t>
  </si>
  <si>
    <t>55;48;59.17925N</t>
  </si>
  <si>
    <t>7;31;25.48012E</t>
  </si>
  <si>
    <t>2160_OI104287_SE_CPT_031_P50_20230715213720 - 0001.db</t>
  </si>
  <si>
    <t>230715213659.SBD</t>
  </si>
  <si>
    <t>OI104287_SEROV1_ET2200SSS_CPT_031_P50.001.jsf</t>
  </si>
  <si>
    <t>55;49;04.97425N</t>
  </si>
  <si>
    <t>7;31;23.83408E</t>
  </si>
  <si>
    <t>55;49;04.84081N</t>
  </si>
  <si>
    <t>7;31;25.26739E</t>
  </si>
  <si>
    <t>005042_20230715_21.37_OI104287SEROV1SPRINTNAV500.bin</t>
  </si>
  <si>
    <t>55;49;05.46845N</t>
  </si>
  <si>
    <t>7;31;23.70235E</t>
  </si>
  <si>
    <t>55;49;05.53619N</t>
  </si>
  <si>
    <t>7;31;25.00125E</t>
  </si>
  <si>
    <t>ROV coming to deck for transit back to port for WOW</t>
  </si>
  <si>
    <t>55;49;05.46354N</t>
  </si>
  <si>
    <t>7;31;23.81849E</t>
  </si>
  <si>
    <t>55;49;05.55867N</t>
  </si>
  <si>
    <t>7;31;24.43607E</t>
  </si>
  <si>
    <t>WROV on deck EOD #043</t>
  </si>
  <si>
    <t>55;49;05.45062N</t>
  </si>
  <si>
    <t>7;31;23.79229E</t>
  </si>
  <si>
    <t>55;49;05.54011N</t>
  </si>
  <si>
    <t>7;31;24.41405E</t>
  </si>
  <si>
    <t>Transit back to port for WOW</t>
  </si>
  <si>
    <t>55;38;13.08199N</t>
  </si>
  <si>
    <t>7;24;58.69223E</t>
  </si>
  <si>
    <t>55;28;15.16053N</t>
  </si>
  <si>
    <t>8;25;48.95975E</t>
  </si>
  <si>
    <t>Alongside in Esbjerg</t>
  </si>
  <si>
    <t>55;28;15.13499N</t>
  </si>
  <si>
    <t>8;25;48.98880E</t>
  </si>
  <si>
    <t>Departing Esbjerg, transit to survey area</t>
  </si>
  <si>
    <t>SVX2_Xline4</t>
  </si>
  <si>
    <t>55;56;12.04237N</t>
  </si>
  <si>
    <t>6;56;50.07343E</t>
  </si>
  <si>
    <t>55;56;12.07602N</t>
  </si>
  <si>
    <t>6;56;50.04995E</t>
  </si>
  <si>
    <t>Vesssel on location</t>
  </si>
  <si>
    <t>55;56;12.08225N</t>
  </si>
  <si>
    <t>6;56;49.99836E</t>
  </si>
  <si>
    <t>Starting DP checks</t>
  </si>
  <si>
    <t>Weather Update: WS 20 knots, WG 25 knots, WH  2.5m</t>
  </si>
  <si>
    <t>55;56;12.10071N</t>
  </si>
  <si>
    <t>6;56;49.95806E</t>
  </si>
  <si>
    <t>55;56;12.07065N</t>
  </si>
  <si>
    <t>6;56;49.95713E</t>
  </si>
  <si>
    <t>Weather Update: WS 27 knots, WG 30 knots, WH  2.5 m</t>
  </si>
  <si>
    <t>55;56;12.14775N</t>
  </si>
  <si>
    <t>6;56;50.09602E</t>
  </si>
  <si>
    <t>Waiting on weather</t>
  </si>
  <si>
    <t>55;56;12.07847N</t>
  </si>
  <si>
    <t>6;56;49.91345E</t>
  </si>
  <si>
    <t>Weather Update: WS 26knots, WG 29 knots direction West, WH  2.5 m</t>
  </si>
  <si>
    <t>55;56;11.94599N</t>
  </si>
  <si>
    <t>6;56;50.27857E</t>
  </si>
  <si>
    <t>Weather Update: WS 23knots, WG 25 knots direction West, WH  2.5 m</t>
  </si>
  <si>
    <t>55;56;11.47963N</t>
  </si>
  <si>
    <t>6;56;50.71922E</t>
  </si>
  <si>
    <t>55;56;11.92005N</t>
  </si>
  <si>
    <t>6;56;51.35375E</t>
  </si>
  <si>
    <t>55;56;11.58201N</t>
  </si>
  <si>
    <t>6;56;51.13622E</t>
  </si>
  <si>
    <t>TBT 05 - ROV deployment and SVX2 search</t>
  </si>
  <si>
    <t>FR_SVX2_20230714_Video</t>
  </si>
  <si>
    <t>55;56;14.76211N</t>
  </si>
  <si>
    <t>6;56;55.63861E</t>
  </si>
  <si>
    <t>55;56;14.41331N</t>
  </si>
  <si>
    <t>6;56;55.81724E</t>
  </si>
  <si>
    <t>WROV off deck SOD #44</t>
  </si>
  <si>
    <t>OI104287_SE_SVX2_SVP_20230717_2330_555624N_0065693E_158</t>
  </si>
  <si>
    <t>55;56;14.65809N</t>
  </si>
  <si>
    <t>6;56;56.35765E</t>
  </si>
  <si>
    <t>55;56;14.31585N</t>
  </si>
  <si>
    <t>6;56;56.02635E</t>
  </si>
  <si>
    <t>SVP_158</t>
  </si>
  <si>
    <t>55;56;14.60079N</t>
  </si>
  <si>
    <t>6;56;56.44671E</t>
  </si>
  <si>
    <t>55;56;13.99057N</t>
  </si>
  <si>
    <t>6;56;55.47837E</t>
  </si>
  <si>
    <t>ROV doing visual and gemini inspection - free fly</t>
  </si>
  <si>
    <t>55;56;12.35439N</t>
  </si>
  <si>
    <t>6;56;55.13920E</t>
  </si>
  <si>
    <t>55;56;11.86641N</t>
  </si>
  <si>
    <t>6;56;54.25539E</t>
  </si>
  <si>
    <t>Lost SVX2 found - recovering</t>
  </si>
  <si>
    <t>55;56;12.33702N</t>
  </si>
  <si>
    <t>6;56;54.79660E</t>
  </si>
  <si>
    <t>55;56;11.93385N</t>
  </si>
  <si>
    <t>6;56;54.87729E</t>
  </si>
  <si>
    <t>55;56;12.41326N</t>
  </si>
  <si>
    <t>6;56;54.65460E</t>
  </si>
  <si>
    <t>55;56;12.07356N</t>
  </si>
  <si>
    <t>6;56;54.87518E</t>
  </si>
  <si>
    <t>WROV on deck EOD #44</t>
  </si>
  <si>
    <t>55;56;12.43722N</t>
  </si>
  <si>
    <t>6;56;54.66114E</t>
  </si>
  <si>
    <t>55;56;12.08336N</t>
  </si>
  <si>
    <t>6;56;54.77168E</t>
  </si>
  <si>
    <t>Vessel start transit to BH-024 box</t>
  </si>
  <si>
    <t>55;59;03.83479N</t>
  </si>
  <si>
    <t>7;16;35.35206E</t>
  </si>
  <si>
    <t>55;59;03.48225N</t>
  </si>
  <si>
    <t>7;16;35.22424E</t>
  </si>
  <si>
    <t>55;59;03.94256N</t>
  </si>
  <si>
    <t>7;16;35.42257E</t>
  </si>
  <si>
    <t>55;59;03.62060N</t>
  </si>
  <si>
    <t>7;16;35.71368E</t>
  </si>
  <si>
    <t>Weather Update: WS 21knots, WG 23 knots direction West, WH  2.0 m</t>
  </si>
  <si>
    <t>55;59;03.91289N</t>
  </si>
  <si>
    <t>7;16;35.33775E</t>
  </si>
  <si>
    <t>55;59;03.59782N</t>
  </si>
  <si>
    <t>7;16;35.65845E</t>
  </si>
  <si>
    <t>WROV off deck SOD #45</t>
  </si>
  <si>
    <t>OI104287_SE_SVX2_SVP_20230718_0207_555906N_0071658E_159</t>
  </si>
  <si>
    <t>55;59;03.91830N</t>
  </si>
  <si>
    <t>7;16;35.71390E</t>
  </si>
  <si>
    <t>55;59;02.83847N</t>
  </si>
  <si>
    <t>7;16;35.53051E</t>
  </si>
  <si>
    <t>SVP_159</t>
  </si>
  <si>
    <t>55;59;04.14926N</t>
  </si>
  <si>
    <t>7;16;35.37470E</t>
  </si>
  <si>
    <t>55;59;03.25368N</t>
  </si>
  <si>
    <t>7;16;35.13221E</t>
  </si>
  <si>
    <t>2161_OI104287_SE_BH_024_S72_20230718021646 - 0001.db</t>
  </si>
  <si>
    <t>230718021646.SBD</t>
  </si>
  <si>
    <t>OI104287_SEROV1_ET2200SSS_BH_024_S72.001.jsf</t>
  </si>
  <si>
    <t>005058_20230718_02.11_OI104287SEROV1SPRINTNAV500.bin</t>
  </si>
  <si>
    <t>55;59;04.29934N</t>
  </si>
  <si>
    <t>7;16;49.24785E</t>
  </si>
  <si>
    <t>55;59;03.45147N</t>
  </si>
  <si>
    <t>7;16;48.90612E</t>
  </si>
  <si>
    <t>55;59;03.97507N</t>
  </si>
  <si>
    <t>7;16;49.70555E</t>
  </si>
  <si>
    <t>55;59;03.17221N</t>
  </si>
  <si>
    <t>7;16;49.55880E</t>
  </si>
  <si>
    <t>2162_OI104287_SE_BH_024_S63_20230718022541 - 0001.db</t>
  </si>
  <si>
    <t>230718022540.SBD</t>
  </si>
  <si>
    <t>OI104287_SEROV1_ET2200SSS_BH_024_S63.001.jsf</t>
  </si>
  <si>
    <t>Log on. Lines orientation 90 deg</t>
  </si>
  <si>
    <t>Log on. Lines orientation 90 deg. Snippets in Naviscan are enabled</t>
  </si>
  <si>
    <t>Log on. Snippets in Naviscan are enabled</t>
  </si>
  <si>
    <t>55;59;03.81867N</t>
  </si>
  <si>
    <t>7;16;35.12698E</t>
  </si>
  <si>
    <t>55;59;02.95525N</t>
  </si>
  <si>
    <t>7;16;34.97922E</t>
  </si>
  <si>
    <t>005059_20230718_02.26_OI104287SEROV1SPRINTNAV500.bin</t>
  </si>
  <si>
    <t>55;59;03.62828N</t>
  </si>
  <si>
    <t>7;16;34.04360E</t>
  </si>
  <si>
    <t>55;59;02.65546N</t>
  </si>
  <si>
    <t>7;16;33.99914E</t>
  </si>
  <si>
    <t>Snippets are disabled in Naviscan</t>
  </si>
  <si>
    <t>55;59;03.50897N</t>
  </si>
  <si>
    <t>7;16;34.96178E</t>
  </si>
  <si>
    <t>55;59;02.66633N</t>
  </si>
  <si>
    <t>7;16;34.66510E</t>
  </si>
  <si>
    <t>2163_OI104287_SE_BH_024_S54_20230718023534 - 0001.db</t>
  </si>
  <si>
    <t>230718023516.SBD</t>
  </si>
  <si>
    <t>OI104287_SEROV1_ET2200SSS_BH_024_S54.001.jsf</t>
  </si>
  <si>
    <t>55;59;03.72797N</t>
  </si>
  <si>
    <t>7;16;49.05244E</t>
  </si>
  <si>
    <t>55;59;02.86638N</t>
  </si>
  <si>
    <t>7;16;48.83219E</t>
  </si>
  <si>
    <t>55;59;03.42379N</t>
  </si>
  <si>
    <t>7;16;49.32392E</t>
  </si>
  <si>
    <t>55;59;02.57550N</t>
  </si>
  <si>
    <t>7;16;49.25856E</t>
  </si>
  <si>
    <t>2164_OI104287_SE_BH_024_S45_20230718024459 - 0001.db</t>
  </si>
  <si>
    <t>230718024431.SBD</t>
  </si>
  <si>
    <t>OI104287_SEROV1_ET2200SSS_BH_024_S45.001.jsf</t>
  </si>
  <si>
    <t>005060_20230718_02.41_OI104287SEROV1SPRINTNAV500.bin</t>
  </si>
  <si>
    <t>55;59;03.24416N</t>
  </si>
  <si>
    <t>7;16;35.23634E</t>
  </si>
  <si>
    <t>55;59;02.38193N</t>
  </si>
  <si>
    <t>7;16;35.04742E</t>
  </si>
  <si>
    <t>55;59;02.96046N</t>
  </si>
  <si>
    <t>7;16;35.03498E</t>
  </si>
  <si>
    <t>55;59;02.08818N</t>
  </si>
  <si>
    <t>7;16;34.69769E</t>
  </si>
  <si>
    <t>2165_OI104287_SE_BH_024_S36_20230718025358 - 0001.db</t>
  </si>
  <si>
    <t>230718025332.SBD</t>
  </si>
  <si>
    <t>OI104287_SEROV1_ET2200SSS_BH_024_S36.001.jsf</t>
  </si>
  <si>
    <t>55;59;03.15277N</t>
  </si>
  <si>
    <t>7;16;48.98567E</t>
  </si>
  <si>
    <t>55;59;02.28295N</t>
  </si>
  <si>
    <t>7;16;48.86116E</t>
  </si>
  <si>
    <t>005061_20230718_02.56_OI104287SEROV1SPRINTNAV500.bin</t>
  </si>
  <si>
    <t>55;59;02.83628N</t>
  </si>
  <si>
    <t>7;16;49.48950E</t>
  </si>
  <si>
    <t>55;59;01.99373N</t>
  </si>
  <si>
    <t>7;16;49.24680E</t>
  </si>
  <si>
    <t>2166_OI104287_SE_BH_024_S27_20230718030310 - 0001.db</t>
  </si>
  <si>
    <t>230718030242.SBD</t>
  </si>
  <si>
    <t>OI104287_SEROV1_ET2200SSS_BH_024_S27.001.jsf</t>
  </si>
  <si>
    <t>55;59;02.64181N</t>
  </si>
  <si>
    <t>7;16;35.18694E</t>
  </si>
  <si>
    <t>55;59;01.79608N</t>
  </si>
  <si>
    <t>7;16;35.06914E</t>
  </si>
  <si>
    <t>55;59;02.34530N</t>
  </si>
  <si>
    <t>7;16;34.93798E</t>
  </si>
  <si>
    <t>55;59;01.50791N</t>
  </si>
  <si>
    <t>7;16;34.72213E</t>
  </si>
  <si>
    <t>2167_OI104287_SE_BH_024_S18_20230718031332 - 0001.db</t>
  </si>
  <si>
    <t>230718031312.SBD</t>
  </si>
  <si>
    <t>OI104287_SEROV1_ET2200SSS_BH_024_S18.001.jsf</t>
  </si>
  <si>
    <t>005062_20230718_03.11_OI104287SEROV1SPRINTNAV500.bin</t>
  </si>
  <si>
    <t>55;59;02.55226N</t>
  </si>
  <si>
    <t>7;16;48.88305E</t>
  </si>
  <si>
    <t>55;59;01.70465N</t>
  </si>
  <si>
    <t>7;16;48.83129E</t>
  </si>
  <si>
    <t>55;59;02.24822N</t>
  </si>
  <si>
    <t>7;16;49.04364E</t>
  </si>
  <si>
    <t>55;59;01.42010N</t>
  </si>
  <si>
    <t>7;16;49.23744E</t>
  </si>
  <si>
    <t>2168_OI104287_SE_BH_024_S09_20230718032300 - 0001.db</t>
  </si>
  <si>
    <t>230718032240.SBD</t>
  </si>
  <si>
    <t>OI104287_SEROV1_ET2200SSS_BH_024_S09.001.jsf</t>
  </si>
  <si>
    <t>55;59;02.07807N</t>
  </si>
  <si>
    <t>7;16;34.91950E</t>
  </si>
  <si>
    <t>55;59;01.21854N</t>
  </si>
  <si>
    <t>7;16;35.12074E</t>
  </si>
  <si>
    <t>005063_20230718_03.26_OI104287SEROV1SPRINTNAV500.bin</t>
  </si>
  <si>
    <t>55;59;01.65891N</t>
  </si>
  <si>
    <t>7;16;34.70522E</t>
  </si>
  <si>
    <t>55;59;00.92825N</t>
  </si>
  <si>
    <t>7;16;34.73148E</t>
  </si>
  <si>
    <t>2169_OI104287_SE_BH_024_C00_20230718033342 - 0001.db</t>
  </si>
  <si>
    <t>230718033314.SBD</t>
  </si>
  <si>
    <t>OI104287_SEROV1_ET2200SSS_BH_024_C00.001.jsf</t>
  </si>
  <si>
    <t>55;59;01.87246N</t>
  </si>
  <si>
    <t>7;16;48.60098E</t>
  </si>
  <si>
    <t>55;59;01.12288N</t>
  </si>
  <si>
    <t>7;16;48.87082E</t>
  </si>
  <si>
    <t>55;59;01.53177N</t>
  </si>
  <si>
    <t>7;16;49.12407E</t>
  </si>
  <si>
    <t>55;59;00.83516N</t>
  </si>
  <si>
    <t>7;16;49.31348E</t>
  </si>
  <si>
    <t>2170_OI104287_SE_BH_024_P09_20230718034213 - 0001.db</t>
  </si>
  <si>
    <t>230718034202.SBD</t>
  </si>
  <si>
    <t>OI104287_SEROV1_ET2200SSS_BH_024_P09.001.jsf</t>
  </si>
  <si>
    <t>005064_20230718_03.41_OI104287SEROV1SPRINTNAV500.bin</t>
  </si>
  <si>
    <t>55;59;01.37518N</t>
  </si>
  <si>
    <t>7;16;34.93952E</t>
  </si>
  <si>
    <t>55;59;00.64929N</t>
  </si>
  <si>
    <t>7;16;35.11561E</t>
  </si>
  <si>
    <t>55;59;01.06016N</t>
  </si>
  <si>
    <t>7;16;35.35318E</t>
  </si>
  <si>
    <t>55;59;00.34226N</t>
  </si>
  <si>
    <t>7;16;34.92973E</t>
  </si>
  <si>
    <t>2171_OI104287_SE_BH_024_P18_20230718035149 - 0001.db</t>
  </si>
  <si>
    <t>230718035129.SBD</t>
  </si>
  <si>
    <t>OI104287_SEROV1_ET2200SSS_BH_024_P018001.jsf</t>
  </si>
  <si>
    <t>55;59;01.22965N</t>
  </si>
  <si>
    <t>7;16;49.46745E</t>
  </si>
  <si>
    <t>55;59;00.53568N</t>
  </si>
  <si>
    <t>7;16;48.81952E</t>
  </si>
  <si>
    <t>005065_20230718_03.56_OI104287SEROV1SPRINTNAV500.bin</t>
  </si>
  <si>
    <t>55;59;00.99976N</t>
  </si>
  <si>
    <t>7;16;49.38881E</t>
  </si>
  <si>
    <t>55;59;00.24434N</t>
  </si>
  <si>
    <t>7;16;49.17770E</t>
  </si>
  <si>
    <t>2172_OI104287_SE_BH_024_P27_20230718040244 - 0001.db</t>
  </si>
  <si>
    <t>230718040226.SBD</t>
  </si>
  <si>
    <t>OI104287_SEROV1_ET2200SSS_BH_024_P27.001.jsf</t>
  </si>
  <si>
    <t>55;59;00.81725N</t>
  </si>
  <si>
    <t>7;16;35.32310E</t>
  </si>
  <si>
    <t>55;59;00.05922N</t>
  </si>
  <si>
    <t>7;16;35.21790E</t>
  </si>
  <si>
    <t>55;59;00.52401N</t>
  </si>
  <si>
    <t>7;16;35.15788E</t>
  </si>
  <si>
    <t>55;58;59.76275N</t>
  </si>
  <si>
    <t>7;16;34.91133E</t>
  </si>
  <si>
    <t>2173_OI104287_SE_BH_024_P36_20230718041140 - 0001.db</t>
  </si>
  <si>
    <t>230718041119.SBD</t>
  </si>
  <si>
    <t>OI104287_SEROV1_ET2200SSS_BH_024_P36.001.jsf</t>
  </si>
  <si>
    <t>55;59;00.70894N</t>
  </si>
  <si>
    <t>7;16;49.32935E</t>
  </si>
  <si>
    <t>55;58;59.95617N</t>
  </si>
  <si>
    <t>7;16;48.78633E</t>
  </si>
  <si>
    <t>005066_20230718_04.11_OI104287SEROV1SPRINTNAV500.bin</t>
  </si>
  <si>
    <t>55;59;00.45273N</t>
  </si>
  <si>
    <t>7;16;49.74648E</t>
  </si>
  <si>
    <t>55;58;59.67147N</t>
  </si>
  <si>
    <t>7;16;49.48397E</t>
  </si>
  <si>
    <t>2174_OI104287_SE_BH_024_P45_20230718042057 - 0001.db</t>
  </si>
  <si>
    <t>230718042050.SBD</t>
  </si>
  <si>
    <t>OI104287_SEROV1_ET2200SSS_BH_024_P45.001.jsf</t>
  </si>
  <si>
    <t>55;59;00.24319N</t>
  </si>
  <si>
    <t>7;16;35.33560E</t>
  </si>
  <si>
    <t>55;58;59.47413N</t>
  </si>
  <si>
    <t>7;16;35.29666E</t>
  </si>
  <si>
    <t>55;58;59.95214N</t>
  </si>
  <si>
    <t>7;16;35.02601E</t>
  </si>
  <si>
    <t>55;58;59.18037N</t>
  </si>
  <si>
    <t>7;16;34.93064E</t>
  </si>
  <si>
    <t>2175_OI104287_SE_BH_024_P54_20230718043016 - 0001.db</t>
  </si>
  <si>
    <t>230718043001.SBD</t>
  </si>
  <si>
    <t>OI104287_SEROV1_ET2200SSS_BH_024_P54.001.jsf</t>
  </si>
  <si>
    <t>005067_20230718_04.26_OI104287SEROV1SPRINTNAV500.bin</t>
  </si>
  <si>
    <t>55;59;00.09889N</t>
  </si>
  <si>
    <t>7;16;48.91513E</t>
  </si>
  <si>
    <t>55;58;59.37169N</t>
  </si>
  <si>
    <t>7;16;48.78753E</t>
  </si>
  <si>
    <t>55;58;59.83751N</t>
  </si>
  <si>
    <t>7;16;49.19059E</t>
  </si>
  <si>
    <t>55;58;59.07582N</t>
  </si>
  <si>
    <t>7;16;48.87564E</t>
  </si>
  <si>
    <t>2176_OI104287_SE_BH_024_P63_20230718043906 - 0001.db</t>
  </si>
  <si>
    <t>230718043832.SBD</t>
  </si>
  <si>
    <t>OI104287_SEROV1_ET2200SSS_BH_024_P63.001.jsf</t>
  </si>
  <si>
    <t>55;58;59.65727N</t>
  </si>
  <si>
    <t>7;16;35.56110E</t>
  </si>
  <si>
    <t>55;58;58.88964N</t>
  </si>
  <si>
    <t>7;16;35.32080E</t>
  </si>
  <si>
    <t>005068_20230718_04.41_OI104287SEROV1SPRINTNAV500.bin</t>
  </si>
  <si>
    <t>55;58;59.35677N</t>
  </si>
  <si>
    <t>7;16;35.30355E</t>
  </si>
  <si>
    <t>55;58;58.59891N</t>
  </si>
  <si>
    <t>7;16;34.95237E</t>
  </si>
  <si>
    <t>2177_OI104287_SE_BH_024_P72_20230718044805 - 0001.db</t>
  </si>
  <si>
    <t>230718044739.SBD</t>
  </si>
  <si>
    <t>OI104287_SEROV1_ET2200SSS_BH_024_P72.001.jsf</t>
  </si>
  <si>
    <t>55;58;59.57038N</t>
  </si>
  <si>
    <t>7;16;48.99301E</t>
  </si>
  <si>
    <t>55;58;58.78629N</t>
  </si>
  <si>
    <t>7;16;48.63123E</t>
  </si>
  <si>
    <t>55;58;59.60950N</t>
  </si>
  <si>
    <t>7;16;50.15260E</t>
  </si>
  <si>
    <t>55;58;59.21176N</t>
  </si>
  <si>
    <t>7;16;50.04039E</t>
  </si>
  <si>
    <t>55;58;59.60115N</t>
  </si>
  <si>
    <t>7;16;50.17763E</t>
  </si>
  <si>
    <t>55;58;59.24887N</t>
  </si>
  <si>
    <t>7;16;50.07027E</t>
  </si>
  <si>
    <t>55;59;24.05151N</t>
  </si>
  <si>
    <t>7;15;38.02075E</t>
  </si>
  <si>
    <t>55;59;23.69382N</t>
  </si>
  <si>
    <t>7;15;37.91345E</t>
  </si>
  <si>
    <t>OI104287_SE_SVX2_SVP_20230718_0522_555940N_0071562E_160</t>
  </si>
  <si>
    <t>55;59;24.09234N</t>
  </si>
  <si>
    <t>7;15;37.62880E</t>
  </si>
  <si>
    <t>55;59;23.64614N</t>
  </si>
  <si>
    <t>7;15;37.66813E</t>
  </si>
  <si>
    <t>SVP_160</t>
  </si>
  <si>
    <t>55;59;24.07081N</t>
  </si>
  <si>
    <t>7;15;37.48959E</t>
  </si>
  <si>
    <t>55;59;23.27575N</t>
  </si>
  <si>
    <t>7;15;37.50216E</t>
  </si>
  <si>
    <t>2178_OI104287_SE_CPT_099_P50_20230718052658 - 0001.db</t>
  </si>
  <si>
    <t>230718052645.SBD</t>
  </si>
  <si>
    <t>OI104287_SEROV1_ET2200SSS_CPT_099_P50.001.jsf</t>
  </si>
  <si>
    <t>005071_20230718_05.26_OI104287SEROV1SPRINTNAV500.bin</t>
  </si>
  <si>
    <t>55;59;23.88168N</t>
  </si>
  <si>
    <t>7;15;27.21121E</t>
  </si>
  <si>
    <t>55;59;23.12834N</t>
  </si>
  <si>
    <t>7;15;27.03421E</t>
  </si>
  <si>
    <t>55;59;24.19523N</t>
  </si>
  <si>
    <t>7;15;26.82329E</t>
  </si>
  <si>
    <t>55;59;23.41485N</t>
  </si>
  <si>
    <t>7;15;26.66577E</t>
  </si>
  <si>
    <t>2179_OI104287_SE_CPT_099_P41_20230718053451 - 0001.db</t>
  </si>
  <si>
    <t>230718053423.SBD</t>
  </si>
  <si>
    <t>OI104287_SEROV1_ET2200SSS_CPT_099_P41.001.jsf</t>
  </si>
  <si>
    <t>55;59;24.38487N</t>
  </si>
  <si>
    <t>7;15;37.89484E</t>
  </si>
  <si>
    <t>55;59;23.56905N</t>
  </si>
  <si>
    <t>7;15;37.63010E</t>
  </si>
  <si>
    <t>55;59;24.68488N</t>
  </si>
  <si>
    <t>7;15;38.16201E</t>
  </si>
  <si>
    <t>55;59;23.87080N</t>
  </si>
  <si>
    <t>7;15;38.01242E</t>
  </si>
  <si>
    <t>2180_OI104287_SE_CPT_099_P32_20230718054323 - 0001.db</t>
  </si>
  <si>
    <t>230718054301.SBD</t>
  </si>
  <si>
    <t>OI104287_SEROV1_ET2200SSS_CPT_099_P32.001.jsf</t>
  </si>
  <si>
    <t>005072_20230718_05.41_OI104287SEROV1SPRINTNAV500.bin</t>
  </si>
  <si>
    <t>55;59;24.50169N</t>
  </si>
  <si>
    <t>7;15;27.05440E</t>
  </si>
  <si>
    <t>55;59;23.71268N</t>
  </si>
  <si>
    <t>7;15;27.01489E</t>
  </si>
  <si>
    <t>55;59;24.84063N</t>
  </si>
  <si>
    <t>7;15;26.75691E</t>
  </si>
  <si>
    <t>55;59;23.99768N</t>
  </si>
  <si>
    <t>7;15;26.66818E</t>
  </si>
  <si>
    <t>2181_OI104287_SE_CPT_099_P23_20230718055102 - 0001.db</t>
  </si>
  <si>
    <t>230718055032.SBD</t>
  </si>
  <si>
    <t>OI104287_SEROV1_ET2200SSS_CPT_099_P23.001.jsf</t>
  </si>
  <si>
    <t>55;59;24.98258N</t>
  </si>
  <si>
    <t>7;15;37.65887E</t>
  </si>
  <si>
    <t>55;59;24.16032N</t>
  </si>
  <si>
    <t>7;15;37.66752E</t>
  </si>
  <si>
    <t>55;59;25.26141N</t>
  </si>
  <si>
    <t>7;15;38.05689E</t>
  </si>
  <si>
    <t>55;59;24.45272N</t>
  </si>
  <si>
    <t>7;15;38.07639E</t>
  </si>
  <si>
    <t>2182_OI104287_SE_CPT_099_P14_20230718055832 - 0001.db</t>
  </si>
  <si>
    <t>230718055809.SBD</t>
  </si>
  <si>
    <t>OI104287_SEROV1_ET2200SSS_CPT_099_P14.001.jsf</t>
  </si>
  <si>
    <t>005073_20230718_05.56_OI104287SEROV1SPRINTNAV500.bin</t>
  </si>
  <si>
    <t>55;59;25.14136N</t>
  </si>
  <si>
    <t>7;15;27.05029E</t>
  </si>
  <si>
    <t>55;59;24.29883N</t>
  </si>
  <si>
    <t>7;15;27.04869E</t>
  </si>
  <si>
    <t>55;59;25.41024N</t>
  </si>
  <si>
    <t>7;15;26.62935E</t>
  </si>
  <si>
    <t>55;59;24.58458N</t>
  </si>
  <si>
    <t>7;15;26.74392E</t>
  </si>
  <si>
    <t>2183_OI104287_SE_CPT_099_P05_20230718060601 - 0001.db</t>
  </si>
  <si>
    <t>230718060544.SBD</t>
  </si>
  <si>
    <t>OI104287_SEROV1_ET2200SSS_CPT_099_P05.001.jsf</t>
  </si>
  <si>
    <t>55;59;25.58278N</t>
  </si>
  <si>
    <t>7;15;37.49402E</t>
  </si>
  <si>
    <t>55;59;24.73380N</t>
  </si>
  <si>
    <t>7;15;37.58514E</t>
  </si>
  <si>
    <t>55;59;25.91165N</t>
  </si>
  <si>
    <t>7;15;38.26353E</t>
  </si>
  <si>
    <t>55;59;25.03570N</t>
  </si>
  <si>
    <t>7;15;37.93155E</t>
  </si>
  <si>
    <t>2184_OI104287_SE_CPT_099_S05_20230718061352 - 0001.db</t>
  </si>
  <si>
    <t>230718061324.SBD</t>
  </si>
  <si>
    <t>OI104287_SEROV1_ET2200SSS_CPT_099_S05.001.jsf</t>
  </si>
  <si>
    <t>005074_20230718_06.11_OI104287SEROV1SPRINTNAV500.bin</t>
  </si>
  <si>
    <t>55;59;25.70078N</t>
  </si>
  <si>
    <t>7;15;27.38234E</t>
  </si>
  <si>
    <t>55;59;24.87728N</t>
  </si>
  <si>
    <t>7;15;27.11538E</t>
  </si>
  <si>
    <t>55;59;26.00562N</t>
  </si>
  <si>
    <t>7;15;26.75379E</t>
  </si>
  <si>
    <t>55;59;25.16107N</t>
  </si>
  <si>
    <t>7;15;26.72793E</t>
  </si>
  <si>
    <t>2185_OI104287_SE_CPT_099_S14_20230718062124 - 0001.db</t>
  </si>
  <si>
    <t>230718062055.SBD</t>
  </si>
  <si>
    <t>OI104287_SEROV1_ET2200SSS_CPT_099_S14.001.jsf</t>
  </si>
  <si>
    <t>55;59;26.11442N</t>
  </si>
  <si>
    <t>7;15;37.37922E</t>
  </si>
  <si>
    <t>55;59;25.30923N</t>
  </si>
  <si>
    <t>7;15;37.49462E</t>
  </si>
  <si>
    <t>55;59;26.45768N</t>
  </si>
  <si>
    <t>7;15;37.85034E</t>
  </si>
  <si>
    <t>55;59;25.61717N</t>
  </si>
  <si>
    <t>7;15;37.75443E</t>
  </si>
  <si>
    <t>2186_OI104287_SE_CPT_099_S23_20230718062850 - 0001.db</t>
  </si>
  <si>
    <t>230718062826.SBD</t>
  </si>
  <si>
    <t>OI104287_SEROV1_ET2200SSS_CPT_099_S23.001.jsf</t>
  </si>
  <si>
    <t>005075_20230718_06.26_OI104287SEROV1SPRINTNAV500.bin</t>
  </si>
  <si>
    <t>55;59;26.30131N</t>
  </si>
  <si>
    <t>7;15;27.17605E</t>
  </si>
  <si>
    <t>55;59;25.46071N</t>
  </si>
  <si>
    <t>7;15;27.14676E</t>
  </si>
  <si>
    <t>55;59;26.59325N</t>
  </si>
  <si>
    <t>7;15;26.53469E</t>
  </si>
  <si>
    <t>55;59;25.74420N</t>
  </si>
  <si>
    <t>7;15;26.54869E</t>
  </si>
  <si>
    <t>2187_OI104287_SE_CPT_099_S32_20230718063602 - 0001.db</t>
  </si>
  <si>
    <t>230718063552.SBD</t>
  </si>
  <si>
    <t>OI104287_SEROV1_ET2200SSS_CPT_099_S32.001.jsf</t>
  </si>
  <si>
    <t>55;59;26.68214N</t>
  </si>
  <si>
    <t>7;15;37.04007E</t>
  </si>
  <si>
    <t>55;59;25.89689N</t>
  </si>
  <si>
    <t>7;15;37.37996E</t>
  </si>
  <si>
    <t>55;59;27.03810N</t>
  </si>
  <si>
    <t>7;15;37.64325E</t>
  </si>
  <si>
    <t>55;59;26.19652N</t>
  </si>
  <si>
    <t>7;15;37.71309E</t>
  </si>
  <si>
    <t>2188_OI104287_SE_CPT_099_S41_20230718064324 - 0001.db</t>
  </si>
  <si>
    <t>230718064313.SBD</t>
  </si>
  <si>
    <t>OI104287_SEROV1_ET2200SSS_CPT_099_S41.001.jsf</t>
  </si>
  <si>
    <t>005076_20230718_06.41_OI104287SEROV1SPRINTNAV500.bin</t>
  </si>
  <si>
    <t>55;59;26.86002N</t>
  </si>
  <si>
    <t>7;15;27.00119E</t>
  </si>
  <si>
    <t>55;59;26.04987N</t>
  </si>
  <si>
    <t>7;15;27.21918E</t>
  </si>
  <si>
    <t>55;59;27.18972N</t>
  </si>
  <si>
    <t>7;15;26.59748E</t>
  </si>
  <si>
    <t>55;59;26.32884N</t>
  </si>
  <si>
    <t>7;15;26.67000E</t>
  </si>
  <si>
    <t>2189_OI104287_SE_CPT_099_S50_20230718065047 - 0001.db</t>
  </si>
  <si>
    <t>230718065013.SBD</t>
  </si>
  <si>
    <t>OI104287_SEROV1_ET2200SSS_CPT_099_S50.001.jsf</t>
  </si>
  <si>
    <t>55;59;27.26884N</t>
  </si>
  <si>
    <t>7;15;36.93416E</t>
  </si>
  <si>
    <t>55;59;26.47836N</t>
  </si>
  <si>
    <t>7;15;37.17295E</t>
  </si>
  <si>
    <t>55;59;27.33329N</t>
  </si>
  <si>
    <t>7;15;37.82404E</t>
  </si>
  <si>
    <t>55;59;26.85735N</t>
  </si>
  <si>
    <t>7;15;38.08725E</t>
  </si>
  <si>
    <t>55;59;27.31489N</t>
  </si>
  <si>
    <t>7;15;37.41867E</t>
  </si>
  <si>
    <t>55;59;26.96990N</t>
  </si>
  <si>
    <t>7;15;37.85008E</t>
  </si>
  <si>
    <t>55;58;40.69738N</t>
  </si>
  <si>
    <t>7;13;59.52159E</t>
  </si>
  <si>
    <t>55;58;40.39095N</t>
  </si>
  <si>
    <t>7;13;59.86842E</t>
  </si>
  <si>
    <t>OI104287_SE_SVX2_SVP_20230718_0727_555867N_0071399E_161</t>
  </si>
  <si>
    <t>55;58;40.65898N</t>
  </si>
  <si>
    <t>7;13;59.79238E</t>
  </si>
  <si>
    <t>55;58;40.12978N</t>
  </si>
  <si>
    <t>7;14;00.03981E</t>
  </si>
  <si>
    <t>SVP_161</t>
  </si>
  <si>
    <t>55;58;40.63870N</t>
  </si>
  <si>
    <t>7;13;59.02486E</t>
  </si>
  <si>
    <t>55;58;39.76135N</t>
  </si>
  <si>
    <t>7;13;59.27156E</t>
  </si>
  <si>
    <t>2190_OI104287_SE_CPT_100_S50_20230718073432 - 0001.db</t>
  </si>
  <si>
    <t>230718073359.SBD</t>
  </si>
  <si>
    <t>OI104287_SEROV1_ET2200SSS_CPT_100_S50.001.jsf</t>
  </si>
  <si>
    <t>005079_20230718_07.26_OI104287SEROV1SPRINTNAV500.bin</t>
  </si>
  <si>
    <t>55;58;40.50218N</t>
  </si>
  <si>
    <t>7;13;48.41641E</t>
  </si>
  <si>
    <t>55;58;39.60927N</t>
  </si>
  <si>
    <t>7;13;48.44120E</t>
  </si>
  <si>
    <t>55;58;40.20069N</t>
  </si>
  <si>
    <t>7;13;47.96031E</t>
  </si>
  <si>
    <t>55;58;39.31159N</t>
  </si>
  <si>
    <t>7;13;47.96806E</t>
  </si>
  <si>
    <t>2191_OI104287_SE_CPT_100_S41_20230718074219 - 0001.db</t>
  </si>
  <si>
    <t>230718074143.SBD</t>
  </si>
  <si>
    <t>OI104287_SEROV1_ET2200SSS_CPT_100_S41.001.jsf</t>
  </si>
  <si>
    <t>005080_20230718_07.41_OI104287SEROV1SPRINTNAV500.bin</t>
  </si>
  <si>
    <t>55;58;40.31165N</t>
  </si>
  <si>
    <t>7;13;58.80598E</t>
  </si>
  <si>
    <t>55;58;39.46639N</t>
  </si>
  <si>
    <t>7;13;58.96890E</t>
  </si>
  <si>
    <t>55;58;40.07000N</t>
  </si>
  <si>
    <t>7;13;59.31039E</t>
  </si>
  <si>
    <t>55;58;39.17792N</t>
  </si>
  <si>
    <t>7;13;59.30143E</t>
  </si>
  <si>
    <t>2192_OI104287_SE_CPT_100_S32_20230718075055 - 0001.db</t>
  </si>
  <si>
    <t>230718075047.SBD</t>
  </si>
  <si>
    <t>OI104287_SEROV1_ET2200SSS_CPT_100_S32.001.jsf</t>
  </si>
  <si>
    <t>55;58;39.82509N</t>
  </si>
  <si>
    <t>7;13;48.49239E</t>
  </si>
  <si>
    <t>55;58;39.02388N</t>
  </si>
  <si>
    <t>7;13;48.38085E</t>
  </si>
  <si>
    <t>55;58;39.62326N</t>
  </si>
  <si>
    <t>7;13;47.96127E</t>
  </si>
  <si>
    <t>55;58;38.72439N</t>
  </si>
  <si>
    <t>7;13;47.96142E</t>
  </si>
  <si>
    <t>2193_OI104287_SE_CPT_100_S23_20230718075801 - 0001.db</t>
  </si>
  <si>
    <t>230718075730.SBD</t>
  </si>
  <si>
    <t>OI104287_SEROV1_ET2200SSS_CPT_100_S23.001.jsf</t>
  </si>
  <si>
    <t>005081_20230718_07.56_OI104287SEROV1SPRINTNAV500.bin</t>
  </si>
  <si>
    <t>55;58;39.76804N</t>
  </si>
  <si>
    <t>7;13;58.83373E</t>
  </si>
  <si>
    <t>55;58;38.88130N</t>
  </si>
  <si>
    <t>7;13;58.93179E</t>
  </si>
  <si>
    <t>55;58;39.39631N</t>
  </si>
  <si>
    <t>7;13;59.22923E</t>
  </si>
  <si>
    <t>55;58;38.59313N</t>
  </si>
  <si>
    <t>7;13;59.34911E</t>
  </si>
  <si>
    <t>2194_OI104287_SE_CPT_100_S14_20230718080547 - 0001.db</t>
  </si>
  <si>
    <t>230718080518.SBD</t>
  </si>
  <si>
    <t>OI104287_SEROV1_ET2200SSS_CPT_100_S14.001.jsf</t>
  </si>
  <si>
    <t>55;58;39.27261N</t>
  </si>
  <si>
    <t>7;13;48.41170E</t>
  </si>
  <si>
    <t>55;58;38.43924N</t>
  </si>
  <si>
    <t>7;13;48.38930E</t>
  </si>
  <si>
    <t>55;58;39.01507N</t>
  </si>
  <si>
    <t>7;13;48.00149E</t>
  </si>
  <si>
    <t>55;58;38.14036N</t>
  </si>
  <si>
    <t>7;13;48.03384E</t>
  </si>
  <si>
    <t>2195_OI104287_SE_CPT_100_S05_20230718081349 - 0001.db</t>
  </si>
  <si>
    <t>230718081315.SBD</t>
  </si>
  <si>
    <t>OI104287_SEROV1_ET2200SSS_CPT_100_S05.001.jsf</t>
  </si>
  <si>
    <t>005082_20230718_08.11_OI104287SEROV1SPRINTNAV500.bin</t>
  </si>
  <si>
    <t>55;58;39.13311N</t>
  </si>
  <si>
    <t>7;13;58.77481E</t>
  </si>
  <si>
    <t>55;58;38.29923N</t>
  </si>
  <si>
    <t>7;13;59.03559E</t>
  </si>
  <si>
    <t>55;58;38.86444N</t>
  </si>
  <si>
    <t>7;13;59.21764E</t>
  </si>
  <si>
    <t>55;58;38.01453N</t>
  </si>
  <si>
    <t>7;13;59.34428E</t>
  </si>
  <si>
    <t>2196_OI104287_SE_CPT_100_P05_20230718082120 - 0001.db</t>
  </si>
  <si>
    <t>230718082054.SBD</t>
  </si>
  <si>
    <t>OI104287_SEROV1_ET2200SSS_CPT_100_P05.001.jsf</t>
  </si>
  <si>
    <t>55;58;38.67289N</t>
  </si>
  <si>
    <t>7;13;48.47253E</t>
  </si>
  <si>
    <t>55;58;37.86003N</t>
  </si>
  <si>
    <t>7;13;48.40559E</t>
  </si>
  <si>
    <t>55;58;38.41696N</t>
  </si>
  <si>
    <t>7;13;47.88675E</t>
  </si>
  <si>
    <t>55;58;37.56387N</t>
  </si>
  <si>
    <t>7;13;47.92702E</t>
  </si>
  <si>
    <t>2197_OI104287_SE_CPT_100_P14_20230718082838 - 0001.db</t>
  </si>
  <si>
    <t>230718082824.SBD</t>
  </si>
  <si>
    <t>OI104287_SEROV1_ET2200SSS_CPT_100_P14.001.jsf</t>
  </si>
  <si>
    <t>005083_20230718_08.26_OI104287SEROV1SPRINTNAV500.bin</t>
  </si>
  <si>
    <t>55;58;38.56025N</t>
  </si>
  <si>
    <t>7;13;58.67847E</t>
  </si>
  <si>
    <t>55;58;37.71700N</t>
  </si>
  <si>
    <t>7;13;59.01085E</t>
  </si>
  <si>
    <t>55;58;38.28116N</t>
  </si>
  <si>
    <t>7;13;59.35025E</t>
  </si>
  <si>
    <t>55;58;37.43291N</t>
  </si>
  <si>
    <t>7;13;59.42726E</t>
  </si>
  <si>
    <t>2198_OI104287_SE_CPT_100_P23_20230718083603 - 0001.db</t>
  </si>
  <si>
    <t>230718083535.SBD</t>
  </si>
  <si>
    <t>OI104287_SEROV1_ET2200SSS_CPT_100_P23.001.jsf</t>
  </si>
  <si>
    <t>55;58;38.07150N</t>
  </si>
  <si>
    <t>7;13;48.60534E</t>
  </si>
  <si>
    <t>55;58;37.27917N</t>
  </si>
  <si>
    <t>7;13;48.41706E</t>
  </si>
  <si>
    <t>55;58;37.86980N</t>
  </si>
  <si>
    <t>7;13;48.03861E</t>
  </si>
  <si>
    <t>55;58;36.97606N</t>
  </si>
  <si>
    <t>7;13;47.99944E</t>
  </si>
  <si>
    <t>2199_OI104287_SE_CPT_100_P32_20230718084309 - 0001.db</t>
  </si>
  <si>
    <t>230718084240.SBD</t>
  </si>
  <si>
    <t>OI104287_SEROV1_ET2200SSS_CPT_100_P32.001.jsf</t>
  </si>
  <si>
    <t>005084_20230718_08.41_OI104287SEROV1SPRINTNAV500.bin</t>
  </si>
  <si>
    <t>55;58;37.99598N</t>
  </si>
  <si>
    <t>7;13;59.41111E</t>
  </si>
  <si>
    <t>55;58;37.13327N</t>
  </si>
  <si>
    <t>7;13;59.08900E</t>
  </si>
  <si>
    <t>55;58;37.69921N</t>
  </si>
  <si>
    <t>7;13;59.25585E</t>
  </si>
  <si>
    <t>55;58;36.84767N</t>
  </si>
  <si>
    <t>7;13;59.26401E</t>
  </si>
  <si>
    <t>2200_OI104287_SE_CPT_100_P41_20230718085100 - 0001.db</t>
  </si>
  <si>
    <t>230718085041.SBD</t>
  </si>
  <si>
    <t>OI104287_SEROV1_ET2200SSS_CPT_100_P41.001.jsf</t>
  </si>
  <si>
    <t>55;58;37.51442N</t>
  </si>
  <si>
    <t>7;13;48.60629E</t>
  </si>
  <si>
    <t>55;58;36.69543N</t>
  </si>
  <si>
    <t>7;13;48.36425E</t>
  </si>
  <si>
    <t>55;58;37.28331N</t>
  </si>
  <si>
    <t>7;13;47.71591E</t>
  </si>
  <si>
    <t>55;58;36.39233N</t>
  </si>
  <si>
    <t>7;13;47.69196E</t>
  </si>
  <si>
    <t>2201_OI104287_SE_CPT_100_P50_20230718085827 - 0001.db</t>
  </si>
  <si>
    <t>230718085800.SBD</t>
  </si>
  <si>
    <t>OI104287_SEROV1_ET2200SSS_CPT_100_P50.001.jsf</t>
  </si>
  <si>
    <t>005085_20230718_08.56_OI104287SEROV1SPRINTNAV500.bin</t>
  </si>
  <si>
    <t>55;58;37.41677N</t>
  </si>
  <si>
    <t>7;13;58.94482E</t>
  </si>
  <si>
    <t>55;58;36.55573N</t>
  </si>
  <si>
    <t>7;13;59.06214E</t>
  </si>
  <si>
    <t>55;58;37.48757N</t>
  </si>
  <si>
    <t>7;13;59.80028E</t>
  </si>
  <si>
    <t>55;58;37.12271N</t>
  </si>
  <si>
    <t>7;13;59.99153E</t>
  </si>
  <si>
    <t>55;58;37.47750N</t>
  </si>
  <si>
    <t>7;13;59.80153E</t>
  </si>
  <si>
    <t>55;58;37.06764N</t>
  </si>
  <si>
    <t>7;13;59.90311E</t>
  </si>
  <si>
    <t>55;58;59.27468N</t>
  </si>
  <si>
    <t>7;12;35.60260E</t>
  </si>
  <si>
    <t>55;58;58.92495N</t>
  </si>
  <si>
    <t>7;12;35.77744E</t>
  </si>
  <si>
    <t>OI104287_SE_SVX2_SVP_20230718_0931_555898N_0071259E_162</t>
  </si>
  <si>
    <t>55;58;59.29409N</t>
  </si>
  <si>
    <t>7;12;35.54597E</t>
  </si>
  <si>
    <t>55;58;58.45060N</t>
  </si>
  <si>
    <t>7;12;35.84684E</t>
  </si>
  <si>
    <t>SVP_162</t>
  </si>
  <si>
    <t>55;58;59.21968N</t>
  </si>
  <si>
    <t>7;12;35.56757E</t>
  </si>
  <si>
    <t>55;58;58.40141N</t>
  </si>
  <si>
    <t>7;12;35.49410E</t>
  </si>
  <si>
    <t>2202_OI104287_SE_CPT_178_P50_20230718093709 - 0001.db</t>
  </si>
  <si>
    <t>230718093649.SBD</t>
  </si>
  <si>
    <t>OI104287_SEROV1_ET2200SSS_CPT_178_P50.001.jsf</t>
  </si>
  <si>
    <t>005087_20230718_09.26_OI104287SEROV1SPRINTNAV500.bin</t>
  </si>
  <si>
    <t>55;58;58.93790N</t>
  </si>
  <si>
    <t>7;12;24.88364E</t>
  </si>
  <si>
    <t>55;58;58.24767N</t>
  </si>
  <si>
    <t>7;12;24.78203E</t>
  </si>
  <si>
    <t>55;58;59.18393N</t>
  </si>
  <si>
    <t>7;12;24.62800E</t>
  </si>
  <si>
    <t>55;58;58.52694N</t>
  </si>
  <si>
    <t>7;12;24.45795E</t>
  </si>
  <si>
    <t>2203_OI104287_SE_CPT_178_P41_20230718094432 - 0001.db</t>
  </si>
  <si>
    <t>230718094404.SBD</t>
  </si>
  <si>
    <t>OI104287_SEROV1_ET2200SSS_CPT_178_P41.001.jsf</t>
  </si>
  <si>
    <t>005088_20230718_09.41_OI104287SEROV1SPRINTNAV500.bin</t>
  </si>
  <si>
    <t>55;58;59.41043N</t>
  </si>
  <si>
    <t>7;12;35.27106E</t>
  </si>
  <si>
    <t>55;58;58.68807N</t>
  </si>
  <si>
    <t>7;12;35.17606E</t>
  </si>
  <si>
    <t>55;58;59.67912N</t>
  </si>
  <si>
    <t>7;12;35.93141E</t>
  </si>
  <si>
    <t>55;58;58.98349N</t>
  </si>
  <si>
    <t>7;12;35.79766E</t>
  </si>
  <si>
    <t>2204_OI104287_SE_CPT_178_P32_20230718095317 - 0001.db</t>
  </si>
  <si>
    <t>230718095312.SBD</t>
  </si>
  <si>
    <t>OI104287_SEROV1_ET2200SSS_CPT_178_P32.001.jsf</t>
  </si>
  <si>
    <t>55;58;59.51797N</t>
  </si>
  <si>
    <t>7;12;24.91480E</t>
  </si>
  <si>
    <t>55;58;58.82371N</t>
  </si>
  <si>
    <t>7;12;24.81552E</t>
  </si>
  <si>
    <t>005089_20230718_09.56_OI104287SEROV1SPRINTNAV500.bin</t>
  </si>
  <si>
    <t>55;58;59.86606N</t>
  </si>
  <si>
    <t>7;12;24.86581E</t>
  </si>
  <si>
    <t>55;58;59.11655N</t>
  </si>
  <si>
    <t>7;12;24.50683E</t>
  </si>
  <si>
    <t>2205_OI104287_SE_CPT_178_P23_20230718100110 - 0001.db</t>
  </si>
  <si>
    <t>230718100020.SBD</t>
  </si>
  <si>
    <t>OI104287_SEROV1_ET2200SSS_CPT_178_P23.001.jsf</t>
  </si>
  <si>
    <t>55;59;00.04025N</t>
  </si>
  <si>
    <t>7;12;35.60775E</t>
  </si>
  <si>
    <t>55;58;59.26999N</t>
  </si>
  <si>
    <t>7;12;35.20321E</t>
  </si>
  <si>
    <t>55;59;00.31270N</t>
  </si>
  <si>
    <t>7;12;36.11859E</t>
  </si>
  <si>
    <t>55;58;59.56480N</t>
  </si>
  <si>
    <t>7;12;35.64165E</t>
  </si>
  <si>
    <t>2206_OI104287_SE_CPT_178_P14_20230718100822 - 0001.db</t>
  </si>
  <si>
    <t>230718100753.SBD</t>
  </si>
  <si>
    <t>OI104287_SEROV1_ET2200SSS_CPT_178_P14.001.jsf</t>
  </si>
  <si>
    <t>55;59;00.16230N</t>
  </si>
  <si>
    <t>7;12;25.34007E</t>
  </si>
  <si>
    <t>55;58;59.43641N</t>
  </si>
  <si>
    <t>7;12;24.95251E</t>
  </si>
  <si>
    <t>005090_20230718_10.11_OI104287SEROV1SPRINTNAV500.bin</t>
  </si>
  <si>
    <t>55;59;00.49479N</t>
  </si>
  <si>
    <t>7;12;24.81367E</t>
  </si>
  <si>
    <t>55;58;59.69410N</t>
  </si>
  <si>
    <t>7;12;24.40062E</t>
  </si>
  <si>
    <t>2207_OI104287_SE_CPT_178_P05_20230718101453 - 0001.db</t>
  </si>
  <si>
    <t>230718101446.SBD</t>
  </si>
  <si>
    <t>OI104287_SEROV1_ET2200SSS_CPT_178_P05.001.jsf</t>
  </si>
  <si>
    <t>55;59;00.68563N</t>
  </si>
  <si>
    <t>7;12;35.56141E</t>
  </si>
  <si>
    <t>55;58;59.85705N</t>
  </si>
  <si>
    <t>7;12;35.28981E</t>
  </si>
  <si>
    <t>55;59;00.96068N</t>
  </si>
  <si>
    <t>7;12;35.89267E</t>
  </si>
  <si>
    <t>55;59;00.15201N</t>
  </si>
  <si>
    <t>7;12;35.74546E</t>
  </si>
  <si>
    <t>2208_OI104287_SE_CPT_178_S05_20230718102202 - 0001.db</t>
  </si>
  <si>
    <t>230718102132.SBD</t>
  </si>
  <si>
    <t>OI104287_SEROV1_ET2200SSS_CPT_178_S05.001.jsf</t>
  </si>
  <si>
    <t>55;59;00.86578N</t>
  </si>
  <si>
    <t>7;12;25.02795E</t>
  </si>
  <si>
    <t>55;58;59.99585N</t>
  </si>
  <si>
    <t>7;12;24.89850E</t>
  </si>
  <si>
    <t>55;59;01.16189N</t>
  </si>
  <si>
    <t>7;12;24.61098E</t>
  </si>
  <si>
    <t>55;59;00.27663N</t>
  </si>
  <si>
    <t>7;12;24.37255E</t>
  </si>
  <si>
    <t>2209_OI104287_SE_CPT_178_S14_20230718102842 - 0001.db</t>
  </si>
  <si>
    <t>230718102823.SBD</t>
  </si>
  <si>
    <t>OI104287_SEROV1_ET2200SSS_CPT_178_S14.001.jsf</t>
  </si>
  <si>
    <t>005091_20230718_10.26_OI104287SEROV1SPRINTNAV500.bin</t>
  </si>
  <si>
    <t>55;59;01.31294N</t>
  </si>
  <si>
    <t>7;12;35.52680E</t>
  </si>
  <si>
    <t>55;59;00.43565N</t>
  </si>
  <si>
    <t>7;12;35.27081E</t>
  </si>
  <si>
    <t>55;59;01.53954N</t>
  </si>
  <si>
    <t>7;12;36.03703E</t>
  </si>
  <si>
    <t>55;59;00.73363N</t>
  </si>
  <si>
    <t>7;12;35.68842E</t>
  </si>
  <si>
    <t>2210_OI104287_SE_CPT_178_S23_20230718103709 - 0001.db</t>
  </si>
  <si>
    <t>230718103645.SBD</t>
  </si>
  <si>
    <t>OI104287_SEROV1_ET2200SSS_CPT_178_S23.001.jsf</t>
  </si>
  <si>
    <t>55;59;01.35280N</t>
  </si>
  <si>
    <t>7;12;24.93082E</t>
  </si>
  <si>
    <t>55;59;00.56978N</t>
  </si>
  <si>
    <t>7;12;24.73013E</t>
  </si>
  <si>
    <t>005092_20230718_10.41_OI104287SEROV1SPRINTNAV500.bin</t>
  </si>
  <si>
    <t>55;59;01.71442N</t>
  </si>
  <si>
    <t>7;12;24.96725E</t>
  </si>
  <si>
    <t>55;59;00.86458N</t>
  </si>
  <si>
    <t>7;12;24.33031E</t>
  </si>
  <si>
    <t>2211_OI104287_SE_CPT_178_S32_20230718104446 - 0001.db</t>
  </si>
  <si>
    <t>230718104414.SBD</t>
  </si>
  <si>
    <t>OI104287_SEROV1_ET2200SSS_CPT_178_S32.001.jsf</t>
  </si>
  <si>
    <t>55;59;01.82991N</t>
  </si>
  <si>
    <t>7;12;35.93831E</t>
  </si>
  <si>
    <t>55;59;01.01108N</t>
  </si>
  <si>
    <t>7;12;35.09217E</t>
  </si>
  <si>
    <t>55;59;02.10810N</t>
  </si>
  <si>
    <t>7;12;36.32477E</t>
  </si>
  <si>
    <t>55;59;01.31298N</t>
  </si>
  <si>
    <t>7;12;35.79253E</t>
  </si>
  <si>
    <t>2212_OI104287_SE_CPT_178_S41_20230718105142 - 0001.db</t>
  </si>
  <si>
    <t>230718105126.SBD</t>
  </si>
  <si>
    <t>OI104287_SEROV1_ET2200SSS_CPT_178_S41.001.jsf</t>
  </si>
  <si>
    <t>55;59;01.94538N</t>
  </si>
  <si>
    <t>7;12;25.14719E</t>
  </si>
  <si>
    <t>55;59;01.15683N</t>
  </si>
  <si>
    <t>7;12;24.87436E</t>
  </si>
  <si>
    <t>55;59;02.27420N</t>
  </si>
  <si>
    <t>7;12;24.72065E</t>
  </si>
  <si>
    <t>55;59;01.45118N</t>
  </si>
  <si>
    <t>7;12;24.88613E</t>
  </si>
  <si>
    <t>2213_OI104287_SE_CPT_178_S50_20230718105838 - 0001.db</t>
  </si>
  <si>
    <t>230718105838.SBD</t>
  </si>
  <si>
    <t>OI104287_SEROV1_ET2200SSS_CPT_178_S50.001.jsf</t>
  </si>
  <si>
    <t>005093_20230718_10.56_OI104287SEROV1SPRINTNAV500.bin</t>
  </si>
  <si>
    <t>55;59;02.41550N</t>
  </si>
  <si>
    <t>7;12;35.15553E</t>
  </si>
  <si>
    <t>55;59;01.59844N</t>
  </si>
  <si>
    <t>7;12;35.11963E</t>
  </si>
  <si>
    <t>55;59;02.56172N</t>
  </si>
  <si>
    <t>7;12;35.55204E</t>
  </si>
  <si>
    <t>55;59;02.20586N</t>
  </si>
  <si>
    <t>7;12;35.75602E</t>
  </si>
  <si>
    <t>55;59;02.41480N</t>
  </si>
  <si>
    <t>7;12;35.40185E</t>
  </si>
  <si>
    <t>55;59;02.06720N</t>
  </si>
  <si>
    <t>7;12;35.81999E</t>
  </si>
  <si>
    <t>55;58;32.44885N</t>
  </si>
  <si>
    <t>7;12;50.11723E</t>
  </si>
  <si>
    <t>55;58;32.17328N</t>
  </si>
  <si>
    <t>7;12;50.53325E</t>
  </si>
  <si>
    <t>OI104287_SE_SVX2_SVP_20230718_1125_555854N_0071283E_163</t>
  </si>
  <si>
    <t>55;58;32.70529N</t>
  </si>
  <si>
    <t>7;12;50.51988E</t>
  </si>
  <si>
    <t>55;58;32.17720N</t>
  </si>
  <si>
    <t>7;12;50.81085E</t>
  </si>
  <si>
    <t>SVP_163</t>
  </si>
  <si>
    <t>55;58;33.47734N</t>
  </si>
  <si>
    <t>7;12;51.05394E</t>
  </si>
  <si>
    <t>55;58;32.64899N</t>
  </si>
  <si>
    <t>7;12;50.94211E</t>
  </si>
  <si>
    <t>2214_OI104287_SE_BH_144_S72_20230718113124 - 0001.db</t>
  </si>
  <si>
    <t>230718113117.SBD</t>
  </si>
  <si>
    <t>OI104287_SEROV1_ET2200SSS_BH_144_S72.001.jsf</t>
  </si>
  <si>
    <t>005095_20230718_11.26_OI104287SEROV1SPRINTNAV500.bin</t>
  </si>
  <si>
    <t>55;58;33.62583N</t>
  </si>
  <si>
    <t>7;13;04.41755E</t>
  </si>
  <si>
    <t>55;58;32.84784N</t>
  </si>
  <si>
    <t>7;13;04.12038E</t>
  </si>
  <si>
    <t>55;58;33.25256N</t>
  </si>
  <si>
    <t>7;13;04.90840E</t>
  </si>
  <si>
    <t>55;58;32.55469N</t>
  </si>
  <si>
    <t>7;13;04.48851E</t>
  </si>
  <si>
    <t>2215_OI104287_SE_BH_144_S63_20230718114007 - 0001.db</t>
  </si>
  <si>
    <t>230718113957.SBD</t>
  </si>
  <si>
    <t>OI104287_SEROV1_ET2200SSS_BH_144_S63.001.jsf</t>
  </si>
  <si>
    <t>55;58;33.06740N</t>
  </si>
  <si>
    <t>7;12;51.31406E</t>
  </si>
  <si>
    <t>55;58;32.36232N</t>
  </si>
  <si>
    <t>7;12;51.21942E</t>
  </si>
  <si>
    <t>005096_20230718_11.41_OI104287SEROV1SPRINTNAV500.bin</t>
  </si>
  <si>
    <t>55;58;32.83287N</t>
  </si>
  <si>
    <t>7;12;50.99151E</t>
  </si>
  <si>
    <t>55;58;32.06887N</t>
  </si>
  <si>
    <t>7;12;50.77676E</t>
  </si>
  <si>
    <t>2216_OI104287_SE_BH_144_S54_20230718114910 - 0001.db</t>
  </si>
  <si>
    <t>230718114857.SBD</t>
  </si>
  <si>
    <t>OI104287_SEROV1_ET2200SSS_BH_144_S54.001.jsf</t>
  </si>
  <si>
    <t>55;58;33.02814N</t>
  </si>
  <si>
    <t>7;13;04.93637E</t>
  </si>
  <si>
    <t>55;58;32.27678N</t>
  </si>
  <si>
    <t>7;13;04.43118E</t>
  </si>
  <si>
    <t>55;58;32.75898N</t>
  </si>
  <si>
    <t>7;13;04.92449E</t>
  </si>
  <si>
    <t>55;58;31.97624N</t>
  </si>
  <si>
    <t>7;13;04.76099E</t>
  </si>
  <si>
    <t>2217_OI104287_SE_BH_144_S45_20230718115755 - 0001.db</t>
  </si>
  <si>
    <t>230718115737.SBD</t>
  </si>
  <si>
    <t>OI104287_SEROV1_ET2200SSS_BH_144_S45.001.jsf</t>
  </si>
  <si>
    <t>005097_20230718_11.56_OI104287SEROV1SPRINTNAV500.bin</t>
  </si>
  <si>
    <t>55;58;32.57793N</t>
  </si>
  <si>
    <t>7;12;51.05285E</t>
  </si>
  <si>
    <t>55;58;31.77044N</t>
  </si>
  <si>
    <t>7;12;51.18532E</t>
  </si>
  <si>
    <t>55;58;32.28625N</t>
  </si>
  <si>
    <t>7;12;50.98539E</t>
  </si>
  <si>
    <t>55;58;31.48846N</t>
  </si>
  <si>
    <t>7;12;50.80904E</t>
  </si>
  <si>
    <t>2218_OI104287_SE_BH_144_S36_20230718120616 - 0001.db</t>
  </si>
  <si>
    <t>230718120553.SBD</t>
  </si>
  <si>
    <t>OI104287_SEROV1_ET2200SSS_BH_144_S36.001.jsf</t>
  </si>
  <si>
    <t>55;58;32.48965N</t>
  </si>
  <si>
    <t>7;13;04.52158E</t>
  </si>
  <si>
    <t>55;58;31.67675N</t>
  </si>
  <si>
    <t>7;13;04.23414E</t>
  </si>
  <si>
    <t>005098_20230718_12.11_OI104287SEROV1SPRINTNAV500.bin</t>
  </si>
  <si>
    <t>55;58;32.12970N</t>
  </si>
  <si>
    <t>7;13;04.88217E</t>
  </si>
  <si>
    <t>55;58;31.38783N</t>
  </si>
  <si>
    <t>7;13;04.65085E</t>
  </si>
  <si>
    <t>2219_OI104287_SE_BH_144_S27_20230718121444 - 0001.db</t>
  </si>
  <si>
    <t>230718121416.SBD</t>
  </si>
  <si>
    <t>OI104287_SEROV1_ET2200SSS_BH_144_S27.001.jsf</t>
  </si>
  <si>
    <t>55;58;31.99426N</t>
  </si>
  <si>
    <t>7;12;51.60806E</t>
  </si>
  <si>
    <t>55;58;31.19984N</t>
  </si>
  <si>
    <t>7;12;51.18864E</t>
  </si>
  <si>
    <t>55;58;31.67592N</t>
  </si>
  <si>
    <t>7;12;51.08426E</t>
  </si>
  <si>
    <t>55;58;30.90835N</t>
  </si>
  <si>
    <t>7;12;51.05135E</t>
  </si>
  <si>
    <t>2220_OI104287_SE_BH_144_S18_20230718122333 - 0001.db</t>
  </si>
  <si>
    <t>230718122325.SBD</t>
  </si>
  <si>
    <t>OI104287_SEROV1_ET2200SSS_BH_144_S18.001.jsf</t>
  </si>
  <si>
    <t>55;58;31.79049N</t>
  </si>
  <si>
    <t>7;12;56.32035E</t>
  </si>
  <si>
    <t>55;58;30.99148N</t>
  </si>
  <si>
    <t>7;12;56.61137E</t>
  </si>
  <si>
    <t>55;58;31.80586N</t>
  </si>
  <si>
    <t>7;12;57.40897E</t>
  </si>
  <si>
    <t>55;58;31.08955N</t>
  </si>
  <si>
    <t>7;12;56.83617E</t>
  </si>
  <si>
    <t>55;58;31.65549N</t>
  </si>
  <si>
    <t>7;12;50.47451E</t>
  </si>
  <si>
    <t>55;58;30.89281N</t>
  </si>
  <si>
    <t>7;12;50.69679E</t>
  </si>
  <si>
    <t>2221_OI104287_SE_BH_144_S18_20230718123311 - 0001.db</t>
  </si>
  <si>
    <t>230718123257.SBD</t>
  </si>
  <si>
    <t>OI104287_SEROV1_ET2200SSS_BH_144_S18.002.jsf</t>
  </si>
  <si>
    <t>005099_20230718_12.26_OI104287SEROV1SPRINTNAV500.bin</t>
  </si>
  <si>
    <t>55;58;31.77469N</t>
  </si>
  <si>
    <t>7;13;03.97774E</t>
  </si>
  <si>
    <t>55;58;31.12410N</t>
  </si>
  <si>
    <t>7;13;04.01114E</t>
  </si>
  <si>
    <t>ROV accidently moved Grad boom arm inducing noise - re -run required moving back to start of line</t>
  </si>
  <si>
    <t>55;58;31.50037N</t>
  </si>
  <si>
    <t>7;13;04.64490E</t>
  </si>
  <si>
    <t>55;58;30.81028N</t>
  </si>
  <si>
    <t>7;13;04.63335E</t>
  </si>
  <si>
    <t>2222_OI104287_SE_BH_144_S09_20230718124039 - 0001.db</t>
  </si>
  <si>
    <t>230718124034.SBD</t>
  </si>
  <si>
    <t>OI104287_SEROV1_ET2200SSS_BH_144_S09.001.jsf</t>
  </si>
  <si>
    <t>55;58;31.30138N</t>
  </si>
  <si>
    <t>7;12;51.68114E</t>
  </si>
  <si>
    <t>55;58;30.62109N</t>
  </si>
  <si>
    <t>7;12;51.24748E</t>
  </si>
  <si>
    <t>005100_20230718_12.41_OI104287SEROV1SPRINTNAV500.bin</t>
  </si>
  <si>
    <t>55;58;31.04542N</t>
  </si>
  <si>
    <t>7;12;51.13391E</t>
  </si>
  <si>
    <t>55;58;30.32281N</t>
  </si>
  <si>
    <t>7;12;50.85219E</t>
  </si>
  <si>
    <t>2223_OI104287_SE_BH_144_C00_20230718124804 - 0001.db</t>
  </si>
  <si>
    <t>230718124754.SBD</t>
  </si>
  <si>
    <t>OI104287_SEROV1_ET2200SSS_BH_144_C00.001.jsf</t>
  </si>
  <si>
    <t>55;58;31.22716N</t>
  </si>
  <si>
    <t>7;13;04.13391E</t>
  </si>
  <si>
    <t>55;58;30.51563N</t>
  </si>
  <si>
    <t>7;13;04.11917E</t>
  </si>
  <si>
    <t>55;58;30.92499N</t>
  </si>
  <si>
    <t>7;13;04.57344E</t>
  </si>
  <si>
    <t>55;58;30.22791N</t>
  </si>
  <si>
    <t>7;13;04.56274E</t>
  </si>
  <si>
    <t>2224_OI104287_SE_BH_144_P09_20230718125534 - 0001.db</t>
  </si>
  <si>
    <t>230718125517.SBD</t>
  </si>
  <si>
    <t>OI104287_SEROV1_ET2200SSS_BH_144_P09.001.jsf</t>
  </si>
  <si>
    <t>55;58;30.73537N</t>
  </si>
  <si>
    <t>7;12;51.86071E</t>
  </si>
  <si>
    <t>55;58;30.04354N</t>
  </si>
  <si>
    <t>7;12;51.30361E</t>
  </si>
  <si>
    <t>005101_20230718_12.56_OI104287SEROV1SPRINTNAV500.bin</t>
  </si>
  <si>
    <t>55;58;30.43410N</t>
  </si>
  <si>
    <t>7;12;51.01101E</t>
  </si>
  <si>
    <t>55;58;29.74375N</t>
  </si>
  <si>
    <t>7;12;51.17144E</t>
  </si>
  <si>
    <t>2225_OI104287_SE_BH_144_P18_20230718130308 - 0001.db</t>
  </si>
  <si>
    <t>230718130300.SBD</t>
  </si>
  <si>
    <t>OI104287_SEROV1_ET2200SSS_BH_144_P18.001.jsf</t>
  </si>
  <si>
    <t>55;58;30.61595N</t>
  </si>
  <si>
    <t>7;13;04.40802E</t>
  </si>
  <si>
    <t>55;58;29.93280N</t>
  </si>
  <si>
    <t>7;13;04.22146E</t>
  </si>
  <si>
    <t>55;58;30.30082N</t>
  </si>
  <si>
    <t>7;13;05.40272E</t>
  </si>
  <si>
    <t>55;58;29.65081N</t>
  </si>
  <si>
    <t>7;13;04.76672E</t>
  </si>
  <si>
    <t>2226_OI104287_SE_BH_144_P27_20230718131141 - 0001.db</t>
  </si>
  <si>
    <t>230718131129.SBD</t>
  </si>
  <si>
    <t>OI104287_SEROV1_ET2200SSS_BH_144_P27.001.jsf</t>
  </si>
  <si>
    <t>55;58;30.14560N</t>
  </si>
  <si>
    <t>7;12;51.34502E</t>
  </si>
  <si>
    <t>55;58;29.45256N</t>
  </si>
  <si>
    <t>7;12;51.39112E</t>
  </si>
  <si>
    <t>005102_20230718_13.11_OI104287SEROV1SPRINTNAV500.bin</t>
  </si>
  <si>
    <t>55;58;29.82166N</t>
  </si>
  <si>
    <t>7;12;50.90403E</t>
  </si>
  <si>
    <t>55;58;29.15776N</t>
  </si>
  <si>
    <t>7;12;50.75141E</t>
  </si>
  <si>
    <t>2227_OI104287_SE_BH_144_P36_20230718132029 - 0001.db</t>
  </si>
  <si>
    <t>230718132017.SBD</t>
  </si>
  <si>
    <t>OI104287_SEROV1_ET2200SSS_BH_144_P36.001.jsf</t>
  </si>
  <si>
    <t>55;58;30.05269N</t>
  </si>
  <si>
    <t>7;13;04.66815E</t>
  </si>
  <si>
    <t>55;58;29.35027N</t>
  </si>
  <si>
    <t>7;13;04.36992E</t>
  </si>
  <si>
    <t>55;58;29.71913N</t>
  </si>
  <si>
    <t>7;13;05.35196E</t>
  </si>
  <si>
    <t>55;58;29.06889N</t>
  </si>
  <si>
    <t>7;13;04.76582E</t>
  </si>
  <si>
    <t>2228_OI104287_SE_BH_144_P45_20230718132856 - 0001.db</t>
  </si>
  <si>
    <t>230718132842.SBD</t>
  </si>
  <si>
    <t>OI104287_SEROV1_ET2200SSS_BH_144_P45.001.jsf</t>
  </si>
  <si>
    <t>005103_20230718_13.26_OI104287SEROV1SPRINTNAV500.bin</t>
  </si>
  <si>
    <t>55;58;29.56080N</t>
  </si>
  <si>
    <t>7;12;51.22338E</t>
  </si>
  <si>
    <t>55;58;28.87094N</t>
  </si>
  <si>
    <t>7;12;51.27917E</t>
  </si>
  <si>
    <t>55;58;29.26950N</t>
  </si>
  <si>
    <t>7;12;50.23236E</t>
  </si>
  <si>
    <t>55;58;28.57025N</t>
  </si>
  <si>
    <t>7;12;50.48436E</t>
  </si>
  <si>
    <t>2229_OI104287_SE_BH_144_P54_20230718133738 - 0001.db</t>
  </si>
  <si>
    <t>230718133715.SBD</t>
  </si>
  <si>
    <t>OI104287_SEROV1_ET2200SSS_BH_144_P54.001.jsf</t>
  </si>
  <si>
    <t>55;58;29.49458N</t>
  </si>
  <si>
    <t>7;13;04.70554E</t>
  </si>
  <si>
    <t>55;58;28.76458N</t>
  </si>
  <si>
    <t>7;13;04.37324E</t>
  </si>
  <si>
    <t>005104_20230718_13.41_OI104287SEROV1SPRINTNAV500.bin</t>
  </si>
  <si>
    <t>55;58;29.23274N</t>
  </si>
  <si>
    <t>7;13;05.18614E</t>
  </si>
  <si>
    <t>55;58;28.48350N</t>
  </si>
  <si>
    <t>7;13;04.71874E</t>
  </si>
  <si>
    <t>2230_OI104287_SE_BH_144_P63_20230718134545 - 0001.db</t>
  </si>
  <si>
    <t>230718134540.SBD</t>
  </si>
  <si>
    <t>OI104287_SEROV1_ET2200SSS_BH_144_P63.001.jsf</t>
  </si>
  <si>
    <t>55;58;29.01983N</t>
  </si>
  <si>
    <t>7;12;51.30850E</t>
  </si>
  <si>
    <t>55;58;28.29038N</t>
  </si>
  <si>
    <t>7;12;51.30844E</t>
  </si>
  <si>
    <t>55;58;28.74705N</t>
  </si>
  <si>
    <t>7;12;50.77739E</t>
  </si>
  <si>
    <t>55;58;27.98788N</t>
  </si>
  <si>
    <t>7;12;50.62015E</t>
  </si>
  <si>
    <t>2231_OI104287_SE_BH_144_P72_20230718135407 - 0001.db</t>
  </si>
  <si>
    <t>230718135353.SBD</t>
  </si>
  <si>
    <t>OI104287_SEROV1_ET2200SSS_BH_144_P72.001.jsf</t>
  </si>
  <si>
    <t>55;58;28.98373N</t>
  </si>
  <si>
    <t>7;13;04.74946E</t>
  </si>
  <si>
    <t>55;58;28.18824N</t>
  </si>
  <si>
    <t>7;13;04.46829E</t>
  </si>
  <si>
    <t>005105_20230718_13.56_OI104287SEROV1SPRINTNAV500.bin</t>
  </si>
  <si>
    <t>55;58;28.94329N</t>
  </si>
  <si>
    <t>7;13;05.50018E</t>
  </si>
  <si>
    <t>55;58;28.56497N</t>
  </si>
  <si>
    <t>7;13;05.34306E</t>
  </si>
  <si>
    <t>55;58;28.92672N</t>
  </si>
  <si>
    <t>7;13;05.47837E</t>
  </si>
  <si>
    <t>55;58;28.56422N</t>
  </si>
  <si>
    <t>7;13;05.46738E</t>
  </si>
  <si>
    <t>55;57;57.72792N</t>
  </si>
  <si>
    <t>7;12;49.22879E</t>
  </si>
  <si>
    <t>55;57;57.36915N</t>
  </si>
  <si>
    <t>7;12;49.17930E</t>
  </si>
  <si>
    <t>OI104287_SE_SVX2_SVP_20230718_1416_555796N_0071282E_164</t>
  </si>
  <si>
    <t>55;57;57.72588N</t>
  </si>
  <si>
    <t>7;12;49.30167E</t>
  </si>
  <si>
    <t>55;57;57.32962N</t>
  </si>
  <si>
    <t>7;12;48.79427E</t>
  </si>
  <si>
    <t>SVP_164</t>
  </si>
  <si>
    <t>55;57;57.55099N</t>
  </si>
  <si>
    <t>7;12;48.71715E</t>
  </si>
  <si>
    <t>55;57;56.84622N</t>
  </si>
  <si>
    <t>7;12;48.60447E</t>
  </si>
  <si>
    <t>2232_OI104287_SE_CPT_264_S50_20230718142321 - 0001.db</t>
  </si>
  <si>
    <t>230718142305.SBD</t>
  </si>
  <si>
    <t>OI104287_SEROV1_ET2200SSS_CPT_264_S50.001.jsf</t>
  </si>
  <si>
    <t>005106_20230718_14.11_OI104287SEROV1SPRINTNAV500.bin</t>
  </si>
  <si>
    <t>55;57;57.43260N</t>
  </si>
  <si>
    <t>7;12;38.31243E</t>
  </si>
  <si>
    <t>55;57;56.69761N</t>
  </si>
  <si>
    <t>7;12;38.29372E</t>
  </si>
  <si>
    <t>005107_20230718_14.26_OI104287SEROV1SPRINTNAV500.bin</t>
  </si>
  <si>
    <t>55;57;57.12989N</t>
  </si>
  <si>
    <t>7;12;37.58536E</t>
  </si>
  <si>
    <t>55;57;56.39918N</t>
  </si>
  <si>
    <t>7;12;37.71527E</t>
  </si>
  <si>
    <t>2233_OI104287_SE_CPT_264_S41_20230718143049 - 0001.db</t>
  </si>
  <si>
    <t>230718143034.SBD</t>
  </si>
  <si>
    <t>OI104287_SEROV1_ET2200SSS_CPT_264_S41.001.jsf</t>
  </si>
  <si>
    <t>55;57;57.30579N</t>
  </si>
  <si>
    <t>7;12;48.54133E</t>
  </si>
  <si>
    <t>55;57;56.54795N</t>
  </si>
  <si>
    <t>7;12;48.21220E</t>
  </si>
  <si>
    <t>55;57;56.93415N</t>
  </si>
  <si>
    <t>7;12;49.03223E</t>
  </si>
  <si>
    <t>55;57;56.26098N</t>
  </si>
  <si>
    <t>7;12;48.62167E</t>
  </si>
  <si>
    <t>2234_OI104287_SE_CPT_264_S32_20230718143822 - 0001.db</t>
  </si>
  <si>
    <t>230718143752.SBD</t>
  </si>
  <si>
    <t>OI104287_SEROV1_ET2200SSS_CPT_264_S32.001.jsf</t>
  </si>
  <si>
    <t>55;57;56.83799N</t>
  </si>
  <si>
    <t>7;12;38.62544E</t>
  </si>
  <si>
    <t>55;57;56.11494N</t>
  </si>
  <si>
    <t>7;12;38.31394E</t>
  </si>
  <si>
    <t>005108_20230718_14.41_OI104287SEROV1SPRINTNAV500.bin</t>
  </si>
  <si>
    <t>55;57;56.53978N</t>
  </si>
  <si>
    <t>7;12;38.32413E</t>
  </si>
  <si>
    <t>55;57;55.81274N</t>
  </si>
  <si>
    <t>7;12;37.72010E</t>
  </si>
  <si>
    <t>2235_OI104287_SE_CPT_264_S23_20230718144700 - 0001.db</t>
  </si>
  <si>
    <t>230718144641.SBD</t>
  </si>
  <si>
    <t>OI104287_SEROV1_ET2200SSS_CPT_264_S23.002.jsf</t>
  </si>
  <si>
    <t>55;57;56.67873N</t>
  </si>
  <si>
    <t>7;12;48.83264E</t>
  </si>
  <si>
    <t>55;57;55.96632N</t>
  </si>
  <si>
    <t>7;12;48.39204E</t>
  </si>
  <si>
    <t>55;57;56.39044N</t>
  </si>
  <si>
    <t>7;12;49.10914E</t>
  </si>
  <si>
    <t>55;57;55.67861N</t>
  </si>
  <si>
    <t>7;12;48.76138E</t>
  </si>
  <si>
    <t>2236_OI104287_SE_CPT_264_S14_20230718145428 - 0001.db</t>
  </si>
  <si>
    <t>230718145416.SBD</t>
  </si>
  <si>
    <t>OI104287_SEROV1_ET2200SSS_CPT_264_S14.001.jsf</t>
  </si>
  <si>
    <t>55;57;56.26274N</t>
  </si>
  <si>
    <t>7;12;38.47126E</t>
  </si>
  <si>
    <t>55;57;55.53286N</t>
  </si>
  <si>
    <t>7;12;38.29251E</t>
  </si>
  <si>
    <t>005109_20230718_14.56_OI104287SEROV1SPRINTNAV500.bin</t>
  </si>
  <si>
    <t>55;57;55.93649N</t>
  </si>
  <si>
    <t>7;12;38.39208E</t>
  </si>
  <si>
    <t>55;57;55.23353N</t>
  </si>
  <si>
    <t>7;12;37.89421E</t>
  </si>
  <si>
    <t>2237_OI104287_SE_CPT_264_S05_20230718150144 - 0001.db</t>
  </si>
  <si>
    <t>230718150055.SBD</t>
  </si>
  <si>
    <t>OI104287_SEROV1_ET2200SSS_CPT_264_S05.001.jsf</t>
  </si>
  <si>
    <t>55;57;56.07761N</t>
  </si>
  <si>
    <t>7;12;49.01479E</t>
  </si>
  <si>
    <t>55;57;55.38425N</t>
  </si>
  <si>
    <t>7;12;48.40411E</t>
  </si>
  <si>
    <t>55;57;55.85773N</t>
  </si>
  <si>
    <t>7;12;49.11164E</t>
  </si>
  <si>
    <t>55;57;55.10181N</t>
  </si>
  <si>
    <t>7;12;48.89837E</t>
  </si>
  <si>
    <t>2238_OI104287_SE_CPT_264_P05_20230718150847 - 0001.db</t>
  </si>
  <si>
    <t>230718150838.SBD</t>
  </si>
  <si>
    <t>OI104287_SEROV1_ET2200SSS_CPT_264_P05.001.jsf</t>
  </si>
  <si>
    <t>55;57;55.72557N</t>
  </si>
  <si>
    <t>7;12;38.35756E</t>
  </si>
  <si>
    <t>55;57;54.95652N</t>
  </si>
  <si>
    <t>7;12;38.27381E</t>
  </si>
  <si>
    <t>005110_20230718_15.11_OI104287SEROV1SPRINTNAV500.bin</t>
  </si>
  <si>
    <t>55;57;55.45509N</t>
  </si>
  <si>
    <t>7;12;38.19012E</t>
  </si>
  <si>
    <t>55;57;54.65145N</t>
  </si>
  <si>
    <t>7;12;37.79554E</t>
  </si>
  <si>
    <t>2239_OI104287_SE_CPT_264_P14_20230718151605 - 0001.db</t>
  </si>
  <si>
    <t>230718151532.SBD</t>
  </si>
  <si>
    <t>OI104287_SEROV1_ET2200SSS_CPT_264_P14.001.jsf</t>
  </si>
  <si>
    <t>55;57;55.58219N</t>
  </si>
  <si>
    <t>7;12;49.07588E</t>
  </si>
  <si>
    <t>55;57;54.80022N</t>
  </si>
  <si>
    <t>7;12;48.51364E</t>
  </si>
  <si>
    <t>55;57;55.29293N</t>
  </si>
  <si>
    <t>7;12;49.37730E</t>
  </si>
  <si>
    <t>55;57;54.51220N</t>
  </si>
  <si>
    <t>7;12;48.88962E</t>
  </si>
  <si>
    <t>2240_OI104287_SE_CPT_264_P23_20230718152328 - 0001.db</t>
  </si>
  <si>
    <t>230718152323.SBD</t>
  </si>
  <si>
    <t>OI104287_SEROV1_ET2200SSS_CPT_264_P23.001.jsf</t>
  </si>
  <si>
    <t>55;57;55.18857N</t>
  </si>
  <si>
    <t>7;12;38.66712E</t>
  </si>
  <si>
    <t>55;57;54.37566N</t>
  </si>
  <si>
    <t>7;12;38.43132E</t>
  </si>
  <si>
    <t>005111_20230718_15.26_OI104287SEROV1SPRINTNAV500.bin</t>
  </si>
  <si>
    <t>55;57;54.92956N</t>
  </si>
  <si>
    <t>7;12;38.75374E</t>
  </si>
  <si>
    <t>55;57;54.07587N</t>
  </si>
  <si>
    <t>7;12;38.06620E</t>
  </si>
  <si>
    <t>2241_OI104287_SE_CPT_264_P32_20230718153041 - 0001.db</t>
  </si>
  <si>
    <t>230718153018.SBD</t>
  </si>
  <si>
    <t>OI104287_SEROV1_ET2200SSS_CPT_264_P32.001.jsf</t>
  </si>
  <si>
    <t>55;57;55.08711N</t>
  </si>
  <si>
    <t>7;12;49.62519E</t>
  </si>
  <si>
    <t>55;57;54.22901N</t>
  </si>
  <si>
    <t>7;12;48.67206E</t>
  </si>
  <si>
    <t>55;57;54.76313N</t>
  </si>
  <si>
    <t>7;12;49.59575E</t>
  </si>
  <si>
    <t>55;57;53.93676N</t>
  </si>
  <si>
    <t>7;12;49.04864E</t>
  </si>
  <si>
    <t>2242_OI104287_SE_CPT_264_P41_20230718153823 - 0001.db</t>
  </si>
  <si>
    <t>230718153743.SBD</t>
  </si>
  <si>
    <t>OI104287_SEROV1_ET2200SSS_CPT_264_P41.001.jsf</t>
  </si>
  <si>
    <t>55;57;54.60800N</t>
  </si>
  <si>
    <t>7;12;38.71362E</t>
  </si>
  <si>
    <t>55;57;53.78695N</t>
  </si>
  <si>
    <t>7;12;38.44309E</t>
  </si>
  <si>
    <t>005112_20230718_15.41_OI104287SEROV1SPRINTNAV500.bin</t>
  </si>
  <si>
    <t>55;57;54.29156N</t>
  </si>
  <si>
    <t>7;12;38.36066E</t>
  </si>
  <si>
    <t>55;57;53.48535N</t>
  </si>
  <si>
    <t>7;12;38.06077E</t>
  </si>
  <si>
    <t>2243_OI104287_SE_CPT_264_P50_20230718154633 - 0001.db</t>
  </si>
  <si>
    <t>230718154614.SBD</t>
  </si>
  <si>
    <t>OI104287_SEROV1_ET2200SSS_CPT_264_P50.001.jsf</t>
  </si>
  <si>
    <t>55;57;54.43707N</t>
  </si>
  <si>
    <t>7;12;49.05847E</t>
  </si>
  <si>
    <t>55;57;53.65523N</t>
  </si>
  <si>
    <t>7;12;48.65094E</t>
  </si>
  <si>
    <t>55;57;54.43198N</t>
  </si>
  <si>
    <t>7;12;49.72662E</t>
  </si>
  <si>
    <t>55;57;54.09262N</t>
  </si>
  <si>
    <t>7;12;49.43880E</t>
  </si>
  <si>
    <t>55;57;54.42791N</t>
  </si>
  <si>
    <t>7;12;49.73944E</t>
  </si>
  <si>
    <t>55;57;54.09292N</t>
  </si>
  <si>
    <t>7;12;49.50549E</t>
  </si>
  <si>
    <t>CPT_004_S50</t>
  </si>
  <si>
    <t>55;57;38.24940N</t>
  </si>
  <si>
    <t>7;14;19.62672E</t>
  </si>
  <si>
    <t>55;57;37.90864N</t>
  </si>
  <si>
    <t>7;14;19.41508E</t>
  </si>
  <si>
    <t>OI104287_SE_SVX2_SVP_20230718_1615_555763N_0071432E_165</t>
  </si>
  <si>
    <t>55;57;38.23145N</t>
  </si>
  <si>
    <t>7;14;19.71378E</t>
  </si>
  <si>
    <t>55;57;37.59437N</t>
  </si>
  <si>
    <t>7;14;19.32848E</t>
  </si>
  <si>
    <t>SVP_165</t>
  </si>
  <si>
    <t>55;57;38.16859N</t>
  </si>
  <si>
    <t>7;14;19.22193E</t>
  </si>
  <si>
    <t>55;57;37.46235N</t>
  </si>
  <si>
    <t>7;14;19.30011E</t>
  </si>
  <si>
    <t>2244_OI104287_SE_CPT_004_S50_20230718162118 - 0001.db</t>
  </si>
  <si>
    <t>230718162108.SBD</t>
  </si>
  <si>
    <t>OI104287_SEROV1_ET2200SSS_CPT_004_S50.001.jsf</t>
  </si>
  <si>
    <t>005114_20230718_16.11_OI104287SEROV1SPRINTNAV500.bin</t>
  </si>
  <si>
    <t>55;57;38.00015N</t>
  </si>
  <si>
    <t>7;14;08.89444E</t>
  </si>
  <si>
    <t>55;57;37.30997N</t>
  </si>
  <si>
    <t>7;14;08.60645E</t>
  </si>
  <si>
    <t>CPT_004_S41</t>
  </si>
  <si>
    <t>55;57;37.79237N</t>
  </si>
  <si>
    <t>7;14;08.75617E</t>
  </si>
  <si>
    <t>55;57;37.02527N</t>
  </si>
  <si>
    <t>7;14;08.30772E</t>
  </si>
  <si>
    <t>2245_OI104287_SE_CPT_004_S41_20230718162834 - 0001.db</t>
  </si>
  <si>
    <t>230718162808.SBD</t>
  </si>
  <si>
    <t>OI104287_SEROV1_ET2200SSS_CPT_004_S41.001.jsf</t>
  </si>
  <si>
    <t>005115_20230718_16.26_OI104287SEROV1SPRINTNAV500.bin</t>
  </si>
  <si>
    <t>55;57;37.95281N</t>
  </si>
  <si>
    <t>7;14;19.54036E</t>
  </si>
  <si>
    <t>55;57;37.17629N</t>
  </si>
  <si>
    <t>7;14;19.41900E</t>
  </si>
  <si>
    <t>CPT_004_S32</t>
  </si>
  <si>
    <t>55;57;37.67577N</t>
  </si>
  <si>
    <t>7;14;19.76473E</t>
  </si>
  <si>
    <t>55;57;36.88918N</t>
  </si>
  <si>
    <t>7;14;19.76390E</t>
  </si>
  <si>
    <t>2246_OI104287_SE_CPT_004_S32_20230718163626 - 0001.db</t>
  </si>
  <si>
    <t>230718163605.SBD</t>
  </si>
  <si>
    <t>OI104287_SEROV1_ET2200SSS_CPT_004_S32.001.jsf</t>
  </si>
  <si>
    <t>55;57;37.49792N</t>
  </si>
  <si>
    <t>7;14;08.87240E</t>
  </si>
  <si>
    <t>55;57;36.72609N</t>
  </si>
  <si>
    <t>7;14;08.62154E</t>
  </si>
  <si>
    <t>CPT_004_S23</t>
  </si>
  <si>
    <t>55;57;37.25496N</t>
  </si>
  <si>
    <t>7;14;08.76428E</t>
  </si>
  <si>
    <t>55;57;36.43430N</t>
  </si>
  <si>
    <t>7;14;08.29414E</t>
  </si>
  <si>
    <t>2247_OI104287_SE_CPT_004_S23_20230718164341 - 0001.db</t>
  </si>
  <si>
    <t>230718164329.SBD</t>
  </si>
  <si>
    <t>OI104287_SEROV1_ET2200SSS_CPT_004_S23.001.jsf</t>
  </si>
  <si>
    <t>005116_20230718_16.41_OI104287SEROV1SPRINTNAV500.bin</t>
  </si>
  <si>
    <t>55;57;37.43036N</t>
  </si>
  <si>
    <t>7;14;19.55295E</t>
  </si>
  <si>
    <t>55;57;36.59573N</t>
  </si>
  <si>
    <t>7;14;19.42293E</t>
  </si>
  <si>
    <t>CPT_004_S14</t>
  </si>
  <si>
    <t>55;57;37.09917N</t>
  </si>
  <si>
    <t>7;14;20.01987E</t>
  </si>
  <si>
    <t>55;57;36.30635N</t>
  </si>
  <si>
    <t>7;14;19.79770E</t>
  </si>
  <si>
    <t>2248_OI104287_SE_CPT_004_S14_20230718165123 - 0001.db</t>
  </si>
  <si>
    <t>230718165049.SBD</t>
  </si>
  <si>
    <t>OI104287_SEROV1_ET2200SSS_CPT_004_S14.001.jsf</t>
  </si>
  <si>
    <t>55;57;36.94416N</t>
  </si>
  <si>
    <t>7;14;09.02347E</t>
  </si>
  <si>
    <t>55;57;36.14522N</t>
  </si>
  <si>
    <t>7;14;08.66197E</t>
  </si>
  <si>
    <t>CPT_004_S05</t>
  </si>
  <si>
    <t>55;57;36.67540N</t>
  </si>
  <si>
    <t>7;14;08.78354E</t>
  </si>
  <si>
    <t>55;57;35.85086N</t>
  </si>
  <si>
    <t>7;14;08.33156E</t>
  </si>
  <si>
    <t>2249_OI104287_SE_CPT_004_S05_20230718165847 - 0001.db</t>
  </si>
  <si>
    <t>230718165826.SBD</t>
  </si>
  <si>
    <t>OI104287_SEROV1_ET2200SSS_CPT_004_S05.001.jsf</t>
  </si>
  <si>
    <t>005117_20230718_16.56_OI104287SEROV1SPRINTNAV500.bin</t>
  </si>
  <si>
    <t>55;57;36.87185N</t>
  </si>
  <si>
    <t>7;14;19.64480E</t>
  </si>
  <si>
    <t>55;57;36.00974N</t>
  </si>
  <si>
    <t>7;14;19.40482E</t>
  </si>
  <si>
    <t>CPT_004_P05</t>
  </si>
  <si>
    <t>55;57;36.45874N</t>
  </si>
  <si>
    <t>7;14;20.01496E</t>
  </si>
  <si>
    <t>55;57;35.72005N</t>
  </si>
  <si>
    <t>7;14;19.75937E</t>
  </si>
  <si>
    <t>2250_OI104287_SE_CPT_004_P05_20230718170651 - 0001.db</t>
  </si>
  <si>
    <t>230718170629.SBD</t>
  </si>
  <si>
    <t>OI104287_SEROV1_ET2200SSS_CPT_004_P05.001.jsf</t>
  </si>
  <si>
    <t>55;57;36.27871N</t>
  </si>
  <si>
    <t>7;14;09.13995E</t>
  </si>
  <si>
    <t>55;57;35.56284N</t>
  </si>
  <si>
    <t>7;14;08.73771E</t>
  </si>
  <si>
    <t>CPT_004_P14</t>
  </si>
  <si>
    <t>55;57;35.96629N</t>
  </si>
  <si>
    <t>7;14;09.05015E</t>
  </si>
  <si>
    <t>55;57;35.27151N</t>
  </si>
  <si>
    <t>7;14;08.37289E</t>
  </si>
  <si>
    <t>2251_OI104287_SE_CPT_004_P14_20230718171411 - 0001.db</t>
  </si>
  <si>
    <t>230718171357.SBD</t>
  </si>
  <si>
    <t>OI104287_SEROV1_ET2200SSS_CPT_004_P14.001.jsf</t>
  </si>
  <si>
    <t>005118_20230718_17.11_OI104287SEROV1SPRINTNAV500.bin</t>
  </si>
  <si>
    <t>55;57;36.17508N</t>
  </si>
  <si>
    <t>7;14;19.80690E</t>
  </si>
  <si>
    <t>55;57;35.42374N</t>
  </si>
  <si>
    <t>7;14;19.43590E</t>
  </si>
  <si>
    <t>CPT_004_P23</t>
  </si>
  <si>
    <t>55;57;35.78396N</t>
  </si>
  <si>
    <t>7;14;20.21325E</t>
  </si>
  <si>
    <t>55;57;35.13300N</t>
  </si>
  <si>
    <t>7;14;19.67820E</t>
  </si>
  <si>
    <t>2252_OI104287_SE_CPT_004_P23_20230718172123 - 0001.db</t>
  </si>
  <si>
    <t>230718172053.SBD</t>
  </si>
  <si>
    <t>OI104287_SEROV1_ET2200SSS_CPT_004_P23.001.jsf</t>
  </si>
  <si>
    <t>55;57;35.62271N</t>
  </si>
  <si>
    <t>7;14;08.93745E</t>
  </si>
  <si>
    <t>55;57;34.97081N</t>
  </si>
  <si>
    <t>7;14;08.46221E</t>
  </si>
  <si>
    <t>CPT_004_P32</t>
  </si>
  <si>
    <t>55;57;35.39496N</t>
  </si>
  <si>
    <t>7;14;08.99657E</t>
  </si>
  <si>
    <t>55;57;34.70211N</t>
  </si>
  <si>
    <t>7;14;08.77784E</t>
  </si>
  <si>
    <t>2253_OI104287_SE_CPT_004_P32_20230718173003 - 0001.db</t>
  </si>
  <si>
    <t>230718172911.SBD</t>
  </si>
  <si>
    <t>OI104287_SEROV1_ET2200SSS_CPT_004_P32.001.jsf</t>
  </si>
  <si>
    <t>005119_20230718_17.26_OI104287SEROV1SPRINTNAV500.bin</t>
  </si>
  <si>
    <t>55;57;35.58681N</t>
  </si>
  <si>
    <t>7;14;19.46620E</t>
  </si>
  <si>
    <t>55;57;34.84845N</t>
  </si>
  <si>
    <t>7;14;19.31520E</t>
  </si>
  <si>
    <t>CPT_004_P41</t>
  </si>
  <si>
    <t>55;57;35.22295N</t>
  </si>
  <si>
    <t>7;14;19.91220E</t>
  </si>
  <si>
    <t>55;57;34.55289N</t>
  </si>
  <si>
    <t>7;14;19.70114E</t>
  </si>
  <si>
    <t>2254_OI104287_SE_CPT_004_P41_20230718173726 - 0001.db</t>
  </si>
  <si>
    <t>230718173710.SBD</t>
  </si>
  <si>
    <t>OI104287_SEROV1_ET2200SSS_CPT_004_P41.001.jsf</t>
  </si>
  <si>
    <t>55;57;35.02562N</t>
  </si>
  <si>
    <t>7;14;09.22406E</t>
  </si>
  <si>
    <t>55;57;34.40338N</t>
  </si>
  <si>
    <t>7;14;09.03674E</t>
  </si>
  <si>
    <t>005120_20230718_17.41_OI104287SEROV1SPRINTNAV500.bin</t>
  </si>
  <si>
    <t>CPT_004_P50</t>
  </si>
  <si>
    <t>55;57;34.80321N</t>
  </si>
  <si>
    <t>7;14;09.17782E</t>
  </si>
  <si>
    <t>55;57;34.11053N</t>
  </si>
  <si>
    <t>7;14;08.68128E</t>
  </si>
  <si>
    <t>2255_OI104287_SE_CPT_004_P50_20230718174430 - 0001.db</t>
  </si>
  <si>
    <t>230718174410.SBD</t>
  </si>
  <si>
    <t>OI104287_SEROV1_ET2200SSS_CPT_004_P50.001.jsf</t>
  </si>
  <si>
    <t>55;57;34.99037N</t>
  </si>
  <si>
    <t>7;14;19.53265E</t>
  </si>
  <si>
    <t>55;57;34.27227N</t>
  </si>
  <si>
    <t>7;14;19.31580E</t>
  </si>
  <si>
    <t>55;57;35.04843N</t>
  </si>
  <si>
    <t>7;14;20.24270E</t>
  </si>
  <si>
    <t>55;57;34.70301N</t>
  </si>
  <si>
    <t>7;14;19.94797E</t>
  </si>
  <si>
    <t>55;57;35.00431N</t>
  </si>
  <si>
    <t>7;14;20.31052E</t>
  </si>
  <si>
    <t>55;57;34.65730N</t>
  </si>
  <si>
    <t>7;14;20.10367E</t>
  </si>
  <si>
    <t>55;57;54.75978N</t>
  </si>
  <si>
    <t>7;16;21.61243E</t>
  </si>
  <si>
    <t>55;57;54.42846N</t>
  </si>
  <si>
    <t>7;16;21.34139E</t>
  </si>
  <si>
    <t>OI104287_SE_SVX2_SVP_20230718_1812_555791N_0071636E_166</t>
  </si>
  <si>
    <t>55;57;54.71294N</t>
  </si>
  <si>
    <t>7;16;21.60584E</t>
  </si>
  <si>
    <t>55;57;54.28951N</t>
  </si>
  <si>
    <t>7;16;21.20832E</t>
  </si>
  <si>
    <t>SVP_166</t>
  </si>
  <si>
    <t>55;57;54.74554N</t>
  </si>
  <si>
    <t>7;16;22.13212E</t>
  </si>
  <si>
    <t>55;57;53.96483N</t>
  </si>
  <si>
    <t>7;16;21.63439E</t>
  </si>
  <si>
    <t>2256_OI104287_SE_CPT_243_S50_20230718181739 - 0001.db</t>
  </si>
  <si>
    <t>230718181720.SBD</t>
  </si>
  <si>
    <t>OI104287_SEROV1_ET2200SSS_CPT_243_S50.001.jsf</t>
  </si>
  <si>
    <t>005122_20230718_18.11_OI104287SEROV1SPRINTNAV500.bin</t>
  </si>
  <si>
    <t>55;57;54.89176N</t>
  </si>
  <si>
    <t>7;16;32.51294E</t>
  </si>
  <si>
    <t>55;57;54.11148N</t>
  </si>
  <si>
    <t>7;16;32.16270E</t>
  </si>
  <si>
    <t>55;57;54.64596N</t>
  </si>
  <si>
    <t>7;16;32.97675E</t>
  </si>
  <si>
    <t>55;57;53.82844N</t>
  </si>
  <si>
    <t>7;16;32.54351E</t>
  </si>
  <si>
    <t>2257_OI104287_SE_CPT_243_S41_20230718182503 - 0001.db</t>
  </si>
  <si>
    <t>230718182421.SBD</t>
  </si>
  <si>
    <t>OI104287_SEROV1_ET2200SSS_CPT_243_S41.001.jsf</t>
  </si>
  <si>
    <t>55;57;54.47680N</t>
  </si>
  <si>
    <t>7;16;22.21432E</t>
  </si>
  <si>
    <t>55;57;53.68164N</t>
  </si>
  <si>
    <t>7;16;21.99528E</t>
  </si>
  <si>
    <t>005123_20230718_18.26_OI104287SEROV1SPRINTNAV500.bin</t>
  </si>
  <si>
    <t>55;57;54.15111N</t>
  </si>
  <si>
    <t>7;16;21.89150E</t>
  </si>
  <si>
    <t>55;57;53.37687N</t>
  </si>
  <si>
    <t>7;16;21.45546E</t>
  </si>
  <si>
    <t>2258_OI104287_SE_CPT_243_S32_20230718183230 - 0001.db</t>
  </si>
  <si>
    <t>230718183226.SBD</t>
  </si>
  <si>
    <t>OI104287_SEROV1_ET2200SSS_CPT_243_S32.001.jsf</t>
  </si>
  <si>
    <t>55;57;54.34372N</t>
  </si>
  <si>
    <t>7;16;32.61192E</t>
  </si>
  <si>
    <t>55;57;53.52654N</t>
  </si>
  <si>
    <t>7;16;32.19016E</t>
  </si>
  <si>
    <t>55;57;54.03527N</t>
  </si>
  <si>
    <t>7;16;33.35733E</t>
  </si>
  <si>
    <t>55;57;53.24365N</t>
  </si>
  <si>
    <t>7;16;32.69167E</t>
  </si>
  <si>
    <t>2259_OI104287_SE_CPT_243_S23_20230718184023 - 0001.db</t>
  </si>
  <si>
    <t>230718184013.SBD</t>
  </si>
  <si>
    <t>OI104287_SEROV1_ET2200SSS_CPT_243_S23.001.jsf</t>
  </si>
  <si>
    <t>55;57;53.86397N</t>
  </si>
  <si>
    <t>7;16;22.32599E</t>
  </si>
  <si>
    <t>55;57;53.09504N</t>
  </si>
  <si>
    <t>7;16;22.04145E</t>
  </si>
  <si>
    <t>005124_20230718_18.41_OI104287SEROV1SPRINTNAV500.bin</t>
  </si>
  <si>
    <t>55;57;53.56027N</t>
  </si>
  <si>
    <t>7;16;21.91599E</t>
  </si>
  <si>
    <t>55;57;52.80430N</t>
  </si>
  <si>
    <t>7;16;21.64133E</t>
  </si>
  <si>
    <t>2260_OI104287_SE_CPT_243_S14_20230718184727 - 0001.db</t>
  </si>
  <si>
    <t>230718184722.SBD</t>
  </si>
  <si>
    <t>OI104287_SEROV1_ET2200SSS_CPT_243_S14.001.jsf</t>
  </si>
  <si>
    <t>55;57;53.73880N</t>
  </si>
  <si>
    <t>7;16;32.60625E</t>
  </si>
  <si>
    <t>55;57;52.95140N</t>
  </si>
  <si>
    <t>7;16;32.20464E</t>
  </si>
  <si>
    <t>55;57;53.46096N</t>
  </si>
  <si>
    <t>7;16;33.04682E</t>
  </si>
  <si>
    <t>55;57;52.66580N</t>
  </si>
  <si>
    <t>7;16;32.60687E</t>
  </si>
  <si>
    <t>2261_OI104287_SE_CPT_243_S05_20230718185441 - 0001.db</t>
  </si>
  <si>
    <t>230718185404.SBD</t>
  </si>
  <si>
    <t>OI104287_SEROV1_ET2200SSS_CPT_243_S05.001.jsf</t>
  </si>
  <si>
    <t>55;57;53.31058N</t>
  </si>
  <si>
    <t>7;16;22.32052E</t>
  </si>
  <si>
    <t>55;57;52.51613N</t>
  </si>
  <si>
    <t>7;16;22.06227E</t>
  </si>
  <si>
    <t>005125_20230718_18.56_OI104287SEROV1SPRINTNAV500.bin</t>
  </si>
  <si>
    <t>55;57;52.93141N</t>
  </si>
  <si>
    <t>7;16;21.72465E</t>
  </si>
  <si>
    <t>55;57;52.22343N</t>
  </si>
  <si>
    <t>7;16;21.72069E</t>
  </si>
  <si>
    <t>2262_OI104287_SE_CPT_243_P05_20230718190135 - 0001.db</t>
  </si>
  <si>
    <t>230718190131.SBD</t>
  </si>
  <si>
    <t>OI104287_SEROV1_ET2200SSS_CPT_243_C00.001.jsf</t>
  </si>
  <si>
    <t>55;57;53.10900N</t>
  </si>
  <si>
    <t>7;16;32.32230E</t>
  </si>
  <si>
    <t>55;57;52.37114N</t>
  </si>
  <si>
    <t>7;16;32.21460E</t>
  </si>
  <si>
    <t>55;57;52.80545N</t>
  </si>
  <si>
    <t>7;16;32.76851E</t>
  </si>
  <si>
    <t>55;57;52.07800N</t>
  </si>
  <si>
    <t>7;16;32.43005E</t>
  </si>
  <si>
    <t>2263_OI104287_SE_CPT_243_P14_20230718190830 - 0001.db</t>
  </si>
  <si>
    <t>230718190807.SBD</t>
  </si>
  <si>
    <t>OI104287_SEROV1_ET2200SSS_CPT_243_P14.001.jsf</t>
  </si>
  <si>
    <t>55;57;52.68491N</t>
  </si>
  <si>
    <t>7;16;22.55886E</t>
  </si>
  <si>
    <t>55;57;51.93557N</t>
  </si>
  <si>
    <t>7;16;22.19052E</t>
  </si>
  <si>
    <t>005126_20230718_19.11_OI104287SEROV1SPRINTNAV500.bin</t>
  </si>
  <si>
    <t>55;57;52.34509N</t>
  </si>
  <si>
    <t>7;16;21.89386E</t>
  </si>
  <si>
    <t>55;57;51.64001N</t>
  </si>
  <si>
    <t>7;16;21.75298E</t>
  </si>
  <si>
    <t>2264_OI104287_SE_CPT_243_P23_20230718191456 - 0001.db</t>
  </si>
  <si>
    <t>230718191451.SBD</t>
  </si>
  <si>
    <t>OI104287_SEROV1_ET2200SSS_CPT_243_P23.001.jsf</t>
  </si>
  <si>
    <t>55;57;52.50011N</t>
  </si>
  <si>
    <t>7;16;32.34278E</t>
  </si>
  <si>
    <t>55;57;51.78379N</t>
  </si>
  <si>
    <t>7;16;32.15787E</t>
  </si>
  <si>
    <t>55;57;52.22895N</t>
  </si>
  <si>
    <t>7;16;32.97733E</t>
  </si>
  <si>
    <t>55;57;51.49547N</t>
  </si>
  <si>
    <t>7;16;32.58998E</t>
  </si>
  <si>
    <t>2265_OI104287_SE_CPT_243_P32_20230718192211 - 0001.db</t>
  </si>
  <si>
    <t>230718192146.SBD</t>
  </si>
  <si>
    <t>OI104287_SEROV1_ET2200SSS_CPT_243_P32.001.jsf</t>
  </si>
  <si>
    <t>55;57;52.11194N</t>
  </si>
  <si>
    <t>7;16;22.34192E</t>
  </si>
  <si>
    <t>55;57;51.35259N</t>
  </si>
  <si>
    <t>7;16;22.16939E</t>
  </si>
  <si>
    <t>55;57;51.78279N</t>
  </si>
  <si>
    <t>7;16;22.04814E</t>
  </si>
  <si>
    <t>55;57;51.05974N</t>
  </si>
  <si>
    <t>7;16;21.72673E</t>
  </si>
  <si>
    <t>2266_OI104287_SE_CPT_243_P41_20230718192901 - 0001.db</t>
  </si>
  <si>
    <t>230718192837.SBD</t>
  </si>
  <si>
    <t>OI104287_SEROV1_ET2200SSS_CPT_243_P41.001.jsf</t>
  </si>
  <si>
    <t>005127_20230718_19.26_OI104287SEROV1SPRINTNAV500.bin</t>
  </si>
  <si>
    <t>55;57;51.94624N</t>
  </si>
  <si>
    <t>7;16;32.84029E</t>
  </si>
  <si>
    <t>55;57;51.20217N</t>
  </si>
  <si>
    <t>7;16;32.21792E</t>
  </si>
  <si>
    <t>55;57;51.60756N</t>
  </si>
  <si>
    <t>7;16;32.79397E</t>
  </si>
  <si>
    <t>55;57;50.91566N</t>
  </si>
  <si>
    <t>7;16;32.61351E</t>
  </si>
  <si>
    <t>2267_OI104287_SE_CPT_243_P50_20230718193643 - 0001.db</t>
  </si>
  <si>
    <t>230718193550.SBD</t>
  </si>
  <si>
    <t>OI104287_SEROV1_ET2200SSS_CPT_243_P50.001.jsf</t>
  </si>
  <si>
    <t>55;56;20.48025N</t>
  </si>
  <si>
    <t>7;17;02.99819E</t>
  </si>
  <si>
    <t>55;56;20.14292N</t>
  </si>
  <si>
    <t>7;17;02.81582E</t>
  </si>
  <si>
    <t>55;56;20.59943N</t>
  </si>
  <si>
    <t>7;17;03.10687E</t>
  </si>
  <si>
    <t>55;56;20.17747N</t>
  </si>
  <si>
    <t>7;17;02.69603E</t>
  </si>
  <si>
    <t>ROV back in the water</t>
  </si>
  <si>
    <t>OI104287_SE_SVX2_SVP_20230718_2009_555634N_0071704E_167</t>
  </si>
  <si>
    <t>55;56;20.51234N</t>
  </si>
  <si>
    <t>7;17;03.08477E</t>
  </si>
  <si>
    <t>55;56;20.07125N</t>
  </si>
  <si>
    <t>7;17;02.92838E</t>
  </si>
  <si>
    <t>SVP_167</t>
  </si>
  <si>
    <t>55;56;20.46538N</t>
  </si>
  <si>
    <t>7;17;02.92943E</t>
  </si>
  <si>
    <t>55;56;19.67913N</t>
  </si>
  <si>
    <t>7;17;02.48843E</t>
  </si>
  <si>
    <t>2268_OI104287_SE_CPT_165_S50_20230718201529 - 0001.db</t>
  </si>
  <si>
    <t>230718201509.SBD</t>
  </si>
  <si>
    <t>OI104287_SEROV1_ET2200SSS_CPT_165_S50.001.jsf</t>
  </si>
  <si>
    <t>005130_20230718_20.11_OI104287SEROV1SPRINTNAV500.bin</t>
  </si>
  <si>
    <t>55;56;20.60634N</t>
  </si>
  <si>
    <t>7;17;13.46022E</t>
  </si>
  <si>
    <t>55;56;19.83393N</t>
  </si>
  <si>
    <t>7;17;13.21046E</t>
  </si>
  <si>
    <t>55;56;20.30000N</t>
  </si>
  <si>
    <t>7;17;13.49657E</t>
  </si>
  <si>
    <t>55;56;19.55149N</t>
  </si>
  <si>
    <t>7;17;13.50587E</t>
  </si>
  <si>
    <t>2269_OI104287_SE_CPT_165_S41_20230718202257 - 0001.db</t>
  </si>
  <si>
    <t>230718202240.SBD</t>
  </si>
  <si>
    <t>OI104287_SEROV1_ET2200SSS_CPT_165_S41.001.jsf</t>
  </si>
  <si>
    <t>55;56;20.12582N</t>
  </si>
  <si>
    <t>7;17;03.00109E</t>
  </si>
  <si>
    <t>55;56;19.40107N</t>
  </si>
  <si>
    <t>7;17;02.92174E</t>
  </si>
  <si>
    <t>005131_20230718_20.26_OI104287SEROV1SPRINTNAV500.bin</t>
  </si>
  <si>
    <t>55;56;19.84535N</t>
  </si>
  <si>
    <t>7;17;02.49649E</t>
  </si>
  <si>
    <t>55;56;19.11078N</t>
  </si>
  <si>
    <t>7;17;02.51287E</t>
  </si>
  <si>
    <t>2270_OI104287_SE_CPT_165_S32_20230718202959 - 0001.db</t>
  </si>
  <si>
    <t>230718202935.SBD</t>
  </si>
  <si>
    <t>OI104287_SEROV1_ET2200SSS_CPT_165_S32.001.jsf</t>
  </si>
  <si>
    <t>55;56;19.98934N</t>
  </si>
  <si>
    <t>7;17;13.07849E</t>
  </si>
  <si>
    <t>55;56;19.25728N</t>
  </si>
  <si>
    <t>7;17;13.19175E</t>
  </si>
  <si>
    <t>55;56;19.78111N</t>
  </si>
  <si>
    <t>7;17;13.67092E</t>
  </si>
  <si>
    <t>55;56;18.96006N</t>
  </si>
  <si>
    <t>7;17;13.50647E</t>
  </si>
  <si>
    <t>2271_OI104287_SE_CPT_165_S23_20230718203657 - 0001.db</t>
  </si>
  <si>
    <t>230718203628.SBD</t>
  </si>
  <si>
    <t>OI104287_SEROV1_ET2200SSS_CPT_165_S23.001.jsf</t>
  </si>
  <si>
    <t>55;56;19.61940N</t>
  </si>
  <si>
    <t>7;17;02.97167E</t>
  </si>
  <si>
    <t>55;56;18.81598N</t>
  </si>
  <si>
    <t>7;17;02.82970E</t>
  </si>
  <si>
    <t>55;56;19.34153N</t>
  </si>
  <si>
    <t>7;17;02.88024E</t>
  </si>
  <si>
    <t>55;56;18.52388N</t>
  </si>
  <si>
    <t>7;17;02.55873E</t>
  </si>
  <si>
    <t>2272_OI104287_SE_CPT_165_S14_20230718204411 - 0001.db</t>
  </si>
  <si>
    <t>230718204351.SBD</t>
  </si>
  <si>
    <t>OI104287_SEROV1_ET2200SSS_CPT_165_S14.001.jsf</t>
  </si>
  <si>
    <t>005132_20230718_20.41_OI104287SEROV1SPRINTNAV500.bin</t>
  </si>
  <si>
    <t>55;56;19.46214N</t>
  </si>
  <si>
    <t>7;17;13.53616E</t>
  </si>
  <si>
    <t>55;56;18.67385N</t>
  </si>
  <si>
    <t>7;17;13.18571E</t>
  </si>
  <si>
    <t>55;56;19.16055N</t>
  </si>
  <si>
    <t>7;17;13.45627E</t>
  </si>
  <si>
    <t>55;56;18.38659N</t>
  </si>
  <si>
    <t>7;17;13.48776E</t>
  </si>
  <si>
    <t>2273_OI104287_SE_CPT_165_S05_20230718205133 - 0001.db</t>
  </si>
  <si>
    <t>230718205104.SBD</t>
  </si>
  <si>
    <t>OI104287_SEROV1_ET2200SSS_CPT_165_S05.001.jsf</t>
  </si>
  <si>
    <t>55;56;19.05397N</t>
  </si>
  <si>
    <t>7;17;02.80593E</t>
  </si>
  <si>
    <t>55;56;18.23767N</t>
  </si>
  <si>
    <t>7;17;02.91691E</t>
  </si>
  <si>
    <t>55;56;18.64619N</t>
  </si>
  <si>
    <t>7;17;02.87771E</t>
  </si>
  <si>
    <t>55;56;17.93940N</t>
  </si>
  <si>
    <t>7;17;02.61154E</t>
  </si>
  <si>
    <t>2274_OI104287_SE_CPT_165_P05_20230718205924 - 0001.db</t>
  </si>
  <si>
    <t>230718205855.SBD</t>
  </si>
  <si>
    <t>OI104287_SEROV1_ET2200SSS_CPT_165_P05.001.jsf</t>
  </si>
  <si>
    <t>005133_20230718_20.56_OI104287SEROV1SPRINTNAV500.bin</t>
  </si>
  <si>
    <t>55;56;18.76343N</t>
  </si>
  <si>
    <t>7;17;13.43833E</t>
  </si>
  <si>
    <t>55;56;18.08876N</t>
  </si>
  <si>
    <t>7;17;13.16942E</t>
  </si>
  <si>
    <t>55;56;18.45013N</t>
  </si>
  <si>
    <t>7;17;13.68113E</t>
  </si>
  <si>
    <t>55;56;17.79531N</t>
  </si>
  <si>
    <t>7;17;13.49561E</t>
  </si>
  <si>
    <t>2275_OI104287_SE_CPT_165_P14_20230718210619 - 0001.db</t>
  </si>
  <si>
    <t>230718210601.SBD</t>
  </si>
  <si>
    <t>OI104287_SEROV1_ET2200SSS_CPT_165_P14.001.jsf</t>
  </si>
  <si>
    <t>55;56;18.31190N</t>
  </si>
  <si>
    <t>7;17;03.01448E</t>
  </si>
  <si>
    <t>55;56;17.65017N</t>
  </si>
  <si>
    <t>7;17;02.95915E</t>
  </si>
  <si>
    <t>55;56;18.06703N</t>
  </si>
  <si>
    <t>7;17;02.88361E</t>
  </si>
  <si>
    <t>55;56;17.35868N</t>
  </si>
  <si>
    <t>7;17;02.61516E</t>
  </si>
  <si>
    <t>2276_OI104287_SE_CPT_165_P23_20230718211336 - 0001.db</t>
  </si>
  <si>
    <t>230718211302.SBD</t>
  </si>
  <si>
    <t>OI104287_SEROV1_ET2200SSS_CPT_165_P23.001.jsf</t>
  </si>
  <si>
    <t>005134_20230718_21.11_OI104287SEROV1SPRINTNAV500.bin</t>
  </si>
  <si>
    <t>55;56;18.17828N</t>
  </si>
  <si>
    <t>7;17;13.44660E</t>
  </si>
  <si>
    <t>55;56;17.51046N</t>
  </si>
  <si>
    <t>7;17;13.20170E</t>
  </si>
  <si>
    <t>55;56;17.91059N</t>
  </si>
  <si>
    <t>7;17;13.51379E</t>
  </si>
  <si>
    <t>55;56;17.21943N</t>
  </si>
  <si>
    <t>7;17;13.50436E</t>
  </si>
  <si>
    <t>2277_OI104287_SE_CPT_165_P32_20230718212048 - 0001.db</t>
  </si>
  <si>
    <t>230718212048.SBD</t>
  </si>
  <si>
    <t>OI104287_SEROV1_ET2200SSS_CPT_165_P32.001.jsf</t>
  </si>
  <si>
    <t>55;56;17.75696N</t>
  </si>
  <si>
    <t>7;17;02.94988E</t>
  </si>
  <si>
    <t>55;56;17.02676N</t>
  </si>
  <si>
    <t>7;17;02.77539E</t>
  </si>
  <si>
    <t>55;56;17.53437N</t>
  </si>
  <si>
    <t>7;17;02.93913E</t>
  </si>
  <si>
    <t>55;56;16.77269N</t>
  </si>
  <si>
    <t>7;17;02.57654E</t>
  </si>
  <si>
    <t>2278_OI104287_SE_CPT_165_P41_20230718212741 - 0001.db</t>
  </si>
  <si>
    <t>230718212729.SBD</t>
  </si>
  <si>
    <t>OI104287_SEROV1_ET2200SSS_CPT_165_P41.001.jsf</t>
  </si>
  <si>
    <t>005135_20230718_21.26_OI104287SEROV1SPRINTNAV500.bin</t>
  </si>
  <si>
    <t>55;56;17.67011N</t>
  </si>
  <si>
    <t>7;17;13.59918E</t>
  </si>
  <si>
    <t>55;56;16.90772N</t>
  </si>
  <si>
    <t>7;17;13.19959E</t>
  </si>
  <si>
    <t>55;56;17.31846N</t>
  </si>
  <si>
    <t>7;17;13.49142E</t>
  </si>
  <si>
    <t>55;56;16.64233N</t>
  </si>
  <si>
    <t>7;17;13.57346E</t>
  </si>
  <si>
    <t>2279_OI104287_SE_CPT_165_P50_20230718213502 - 0001.db</t>
  </si>
  <si>
    <t>230718213455.SBD</t>
  </si>
  <si>
    <t>OI104287_SEROV1_ET2200SSS_CPT_165_P50.001.jsf</t>
  </si>
  <si>
    <t>55;56;17.18888N</t>
  </si>
  <si>
    <t>7;17;02.94856E</t>
  </si>
  <si>
    <t>55;56;16.49025N</t>
  </si>
  <si>
    <t>7;17;02.99536E</t>
  </si>
  <si>
    <t>55;56;17.17811N</t>
  </si>
  <si>
    <t>7;17;01.85018E</t>
  </si>
  <si>
    <t>55;56;16.59828N</t>
  </si>
  <si>
    <t>7;17;01.70539E</t>
  </si>
  <si>
    <t>ROV coming back to latch</t>
  </si>
  <si>
    <t>55;56;17.16607N</t>
  </si>
  <si>
    <t>7;17;00.50719E</t>
  </si>
  <si>
    <t>55;56;16.84299N</t>
  </si>
  <si>
    <t>7;17;00.22531E</t>
  </si>
  <si>
    <t>55;56;34.75070N</t>
  </si>
  <si>
    <t>7;14;53.93291E</t>
  </si>
  <si>
    <t>55;56;34.39042N</t>
  </si>
  <si>
    <t>7;14;53.90886E</t>
  </si>
  <si>
    <t>OI104287_SE_SVX2_SVP_20230718_2210_555658N_0071489E_168</t>
  </si>
  <si>
    <t>55;56;34.85823N</t>
  </si>
  <si>
    <t>7;14;53.82596E</t>
  </si>
  <si>
    <t>55;56;34.19761N</t>
  </si>
  <si>
    <t>7;14;53.70306E</t>
  </si>
  <si>
    <t>SVP_168</t>
  </si>
  <si>
    <t>55;56;34.76946N</t>
  </si>
  <si>
    <t>7;14;53.49728E</t>
  </si>
  <si>
    <t>55;56;34.06665N</t>
  </si>
  <si>
    <t>7;14;53.37959E</t>
  </si>
  <si>
    <t>2280_OI104287_SE_CPT_275_S50_20230718221609 - 0001.db</t>
  </si>
  <si>
    <t>230718221603.SBD</t>
  </si>
  <si>
    <t>OI104287_SEROV1_ET2200SSS_CPT_275_S50.001.jsf</t>
  </si>
  <si>
    <t>005138_20230718_22.11_OI104287SEROV1SPRINTNAV500.bin</t>
  </si>
  <si>
    <t>55;56;34.63375N</t>
  </si>
  <si>
    <t>7;14;43.06757E</t>
  </si>
  <si>
    <t>55;56;33.91894N</t>
  </si>
  <si>
    <t>7;14;43.05647E</t>
  </si>
  <si>
    <t>55;56;34.39395N</t>
  </si>
  <si>
    <t>7;14;42.69242E</t>
  </si>
  <si>
    <t>55;56;33.62459N</t>
  </si>
  <si>
    <t>7;14;42.67416E</t>
  </si>
  <si>
    <t>2281_OI104287_SE_CPT_275_S41_20230718222354 - 0001.db</t>
  </si>
  <si>
    <t>230718222333.SBD</t>
  </si>
  <si>
    <t>OI104287_SEROV1_ET2200SSS_CPT_275_S41.001.jsf</t>
  </si>
  <si>
    <t>55;56;34.55532N</t>
  </si>
  <si>
    <t>7;14;53.97302E</t>
  </si>
  <si>
    <t>55;56;33.78285N</t>
  </si>
  <si>
    <t>7;14;53.60107E</t>
  </si>
  <si>
    <t>005139_20230718_22.26_OI104287SEROV1SPRINTNAV500.bin</t>
  </si>
  <si>
    <t>55;56;34.24290N</t>
  </si>
  <si>
    <t>7;14;54.19026E</t>
  </si>
  <si>
    <t>55;56;33.49257N</t>
  </si>
  <si>
    <t>7;14;53.93843E</t>
  </si>
  <si>
    <t>2282_OI104287_SE_CPT_275_S32_20230718223210 - 0001.db</t>
  </si>
  <si>
    <t>230718223149.SBD</t>
  </si>
  <si>
    <t>OI104287_SEROV1_ET2200SSS_CPT_275_S32.001.jsf</t>
  </si>
  <si>
    <t>55;56;34.07347N</t>
  </si>
  <si>
    <t>7;14;42.99281E</t>
  </si>
  <si>
    <t>55;56;33.33853N</t>
  </si>
  <si>
    <t>7;14;43.02268E</t>
  </si>
  <si>
    <t>55;56;33.79977N</t>
  </si>
  <si>
    <t>7;14;42.69498E</t>
  </si>
  <si>
    <t>55;56;33.04644N</t>
  </si>
  <si>
    <t>7;14;42.72334E</t>
  </si>
  <si>
    <t>2283_OI104287_SE_CPT_275_S23_20230718224004 - 0001.db</t>
  </si>
  <si>
    <t>230718223943.SBD</t>
  </si>
  <si>
    <t>OI104287_SEROV1_ET2200SSS_CPT_275_S23.001.jsf</t>
  </si>
  <si>
    <t>55;56;33.97488N</t>
  </si>
  <si>
    <t>7;14;53.91744E</t>
  </si>
  <si>
    <t>55;56;33.19595N</t>
  </si>
  <si>
    <t>7;14;53.56818E</t>
  </si>
  <si>
    <t>005140_20230718_22.41_OI104287SEROV1SPRINTNAV500.bin</t>
  </si>
  <si>
    <t>55;56;33.61550N</t>
  </si>
  <si>
    <t>7;14;54.29305E</t>
  </si>
  <si>
    <t>55;56;32.89647N</t>
  </si>
  <si>
    <t>7;14;54.12431E</t>
  </si>
  <si>
    <t>2284_OI104287_SE_CPT_275_S14_20230718224746 - 0001.db</t>
  </si>
  <si>
    <t>230718224700.SBD</t>
  </si>
  <si>
    <t>OI104287_SEROV1_ET2200SSS_CPT_275_S14.001.jsf</t>
  </si>
  <si>
    <t>55;56;33.48840N</t>
  </si>
  <si>
    <t>7;14;42.95251E</t>
  </si>
  <si>
    <t>55;56;32.74710N</t>
  </si>
  <si>
    <t>7;14;43.02539E</t>
  </si>
  <si>
    <t>55;56;33.27298N</t>
  </si>
  <si>
    <t>7;14;42.88853E</t>
  </si>
  <si>
    <t>55;56;32.45923N</t>
  </si>
  <si>
    <t>7;14;42.56402E</t>
  </si>
  <si>
    <t>2285_OI104287_SE_CPT_275_S05_20230718225529 - 0001.db</t>
  </si>
  <si>
    <t>230718225446.SBD</t>
  </si>
  <si>
    <t>OI104287_SEROV1_ET2200SSS_CPT_275_S05.001.jsf</t>
  </si>
  <si>
    <t>55;56;33.37320N</t>
  </si>
  <si>
    <t>7;14;53.59300E</t>
  </si>
  <si>
    <t>55;56;32.61795N</t>
  </si>
  <si>
    <t>7;14;53.58267E</t>
  </si>
  <si>
    <t>005141_20230718_22.56_OI104287SEROV1SPRINTNAV500.bin</t>
  </si>
  <si>
    <t>55;56;33.08930N</t>
  </si>
  <si>
    <t>7;14;54.37920E</t>
  </si>
  <si>
    <t>55;56;32.31485N</t>
  </si>
  <si>
    <t>7;14;54.05008E</t>
  </si>
  <si>
    <t>2286_OI104287_SE_CPT_275_P05_20230718230234 - 0001.db</t>
  </si>
  <si>
    <t>230718230221.SBD</t>
  </si>
  <si>
    <t>OI104287_SEROV1_ET2200SSS_CPT_275_P05.001.jsf</t>
  </si>
  <si>
    <t>55;56;32.91578N</t>
  </si>
  <si>
    <t>7;14;43.38716E</t>
  </si>
  <si>
    <t>55;56;32.16608N</t>
  </si>
  <si>
    <t>7;14;43.04199E</t>
  </si>
  <si>
    <t>55;56;32.70090N</t>
  </si>
  <si>
    <t>7;14;42.96304E</t>
  </si>
  <si>
    <t>55;56;31.87460N</t>
  </si>
  <si>
    <t>7;14;42.64851E</t>
  </si>
  <si>
    <t>2287_OI104287_SE_CPT_275_P14_20230718230938 - 0001.db</t>
  </si>
  <si>
    <t>230718230933.SBD</t>
  </si>
  <si>
    <t>OI104287_SEROV1_ET2200SSS_CPT_275_P14.001.jsf</t>
  </si>
  <si>
    <t>55;56;32.75542N</t>
  </si>
  <si>
    <t>7;14;49.97109E</t>
  </si>
  <si>
    <t>55;56;31.92152N</t>
  </si>
  <si>
    <t>7;14;49.40224E</t>
  </si>
  <si>
    <t>005142_20230718_23.11_OI104287SEROV1SPRINTNAV500.bin</t>
  </si>
  <si>
    <t xml:space="preserve">Log off - ROV autotrack issue - moving 50m back on the line </t>
  </si>
  <si>
    <t>55;56;32.74398N</t>
  </si>
  <si>
    <t>7;14;48.56727E</t>
  </si>
  <si>
    <t>55;56;31.95139N</t>
  </si>
  <si>
    <t>7;14;48.09718E</t>
  </si>
  <si>
    <t>2288_OI104287_SE_CPT_275_P14_20230718231818 - 0001.db</t>
  </si>
  <si>
    <t>230718231817.SBD</t>
  </si>
  <si>
    <t>OI104287_SEROV1_ET2200SSS_CPT_275_P14.002.jsf</t>
  </si>
  <si>
    <t>55;56;32.85365N</t>
  </si>
  <si>
    <t>7;14;53.99229E</t>
  </si>
  <si>
    <t>55;56;32.03166N</t>
  </si>
  <si>
    <t>7;14;53.62703E</t>
  </si>
  <si>
    <t>55;56;32.58782N</t>
  </si>
  <si>
    <t>7;14;54.32200E</t>
  </si>
  <si>
    <t>55;56;31.74424N</t>
  </si>
  <si>
    <t>7;14;54.02262E</t>
  </si>
  <si>
    <t>2289_OI104287_SE_CPT_275_P23_20230718232329 - 0001.db</t>
  </si>
  <si>
    <t>230718232253.SBD</t>
  </si>
  <si>
    <t>OI104287_SEROV1_ET2200SSS_CPT_275_P23.001.jsf</t>
  </si>
  <si>
    <t>55;56;32.39750N</t>
  </si>
  <si>
    <t>7;14;43.04406E</t>
  </si>
  <si>
    <t>55;56;31.58386N</t>
  </si>
  <si>
    <t>7;14;43.10415E</t>
  </si>
  <si>
    <t>005143_20230718_23.26_OI104287SEROV1SPRINTNAV500.bin</t>
  </si>
  <si>
    <t>55;56;32.17334N</t>
  </si>
  <si>
    <t>7;14;42.90931E</t>
  </si>
  <si>
    <t>55;56;31.29765N</t>
  </si>
  <si>
    <t>7;14;42.71550E</t>
  </si>
  <si>
    <t>2290_OI104287_SE_CPT_275_P32_20230718233045 - 0001.db</t>
  </si>
  <si>
    <t>230718233021.SBD</t>
  </si>
  <si>
    <t>OI104287_SEROV1_ET2200SSS_CPT_275_P32.001.jsf</t>
  </si>
  <si>
    <t>55;56;32.32153N</t>
  </si>
  <si>
    <t>7;14;53.76702E</t>
  </si>
  <si>
    <t>55;56;31.44596N</t>
  </si>
  <si>
    <t>7;14;53.64603E</t>
  </si>
  <si>
    <t>55;56;32.01316N</t>
  </si>
  <si>
    <t>7;14;54.10582E</t>
  </si>
  <si>
    <t>55;56;31.15628N</t>
  </si>
  <si>
    <t>7;14;54.00994E</t>
  </si>
  <si>
    <t>2291_OI104287_SE_CPT_275_P41_20230718233801 - 0001.db</t>
  </si>
  <si>
    <t>230718233738.SBD</t>
  </si>
  <si>
    <t>OI104287_SEROV1_ET2200SSS_CPT_275_P41.001.jsf</t>
  </si>
  <si>
    <t>55;56;31.87113N</t>
  </si>
  <si>
    <t>7;14;43.21252E</t>
  </si>
  <si>
    <t>55;56;31.00330N</t>
  </si>
  <si>
    <t>7;14;43.08363E</t>
  </si>
  <si>
    <t>005144_20230718_23.41_OI104287SEROV1SPRINTNAV500.bin</t>
  </si>
  <si>
    <t>55;56;31.54534N</t>
  </si>
  <si>
    <t>7;14;43.16853E</t>
  </si>
  <si>
    <t>55;56;30.70970N</t>
  </si>
  <si>
    <t>7;14;42.70433E</t>
  </si>
  <si>
    <t>2292_OI104287_SE_CPT_275_P50_20230718234524 - 0001.db</t>
  </si>
  <si>
    <t>230718234455.SBD</t>
  </si>
  <si>
    <t>OI104287_SEROV1_ET2200SSS_CPT_275_P50.001.jsf</t>
  </si>
  <si>
    <t>55;56;31.75020N</t>
  </si>
  <si>
    <t>7;14;53.88808E</t>
  </si>
  <si>
    <t>55;56;30.87490N</t>
  </si>
  <si>
    <t>7;14;53.82769E</t>
  </si>
  <si>
    <t>55;56;31.76280N</t>
  </si>
  <si>
    <t>7;14;55.41784E</t>
  </si>
  <si>
    <t>55;56;31.40930N</t>
  </si>
  <si>
    <t>7;14;55.13546E</t>
  </si>
  <si>
    <t>55;56;27.56568N</t>
  </si>
  <si>
    <t>7;14;12.53400E</t>
  </si>
  <si>
    <t>55;56;27.20956N</t>
  </si>
  <si>
    <t>7;14;12.49689E</t>
  </si>
  <si>
    <t>55;56;12.72931N</t>
  </si>
  <si>
    <t>7;12;09.06511E</t>
  </si>
  <si>
    <t>55;56;12.37002N</t>
  </si>
  <si>
    <t>7;12;08.97252E</t>
  </si>
  <si>
    <t>OI104287_SE_SVX2_SVP_20230719_0020_555621N_0071215E_169</t>
  </si>
  <si>
    <t>55;56;12.66598N</t>
  </si>
  <si>
    <t>7;12;09.09394E</t>
  </si>
  <si>
    <t>55;56;12.32371N</t>
  </si>
  <si>
    <t>7;12;08.93238E</t>
  </si>
  <si>
    <t>SVP_169</t>
  </si>
  <si>
    <t>55;56;12.61554N</t>
  </si>
  <si>
    <t>7;12;07.31952E</t>
  </si>
  <si>
    <t>55;56;11.84302N</t>
  </si>
  <si>
    <t>7;12;07.45925E</t>
  </si>
  <si>
    <t>2293_OI104287_SE_BH_021_S72_20230719002713 - 0001.db</t>
  </si>
  <si>
    <t>230719002702.SBD</t>
  </si>
  <si>
    <t>OI104287_SEROV1_ET2200SSS_BH_021_S72.001.jsf</t>
  </si>
  <si>
    <t>005147_20230719_00.26_OI104287SEROV1SPRINTNAV500.bin</t>
  </si>
  <si>
    <t>55;56;12.40512N</t>
  </si>
  <si>
    <t>7;11;53.41744E</t>
  </si>
  <si>
    <t>55;56;11.63572N</t>
  </si>
  <si>
    <t>7;11;53.63826E</t>
  </si>
  <si>
    <t>55;56;12.10459N</t>
  </si>
  <si>
    <t>7;11;53.19034E</t>
  </si>
  <si>
    <t>55;56;11.34453N</t>
  </si>
  <si>
    <t>7;11;53.37725E</t>
  </si>
  <si>
    <t>2294_OI104287_SE_BH_021_S63_20230719003604 - 0001.db</t>
  </si>
  <si>
    <t>230719003558.SBD</t>
  </si>
  <si>
    <t>OI104287_SEROV1_ET2200SSS_BH_021_S63.001.jsf</t>
  </si>
  <si>
    <t>55;56;12.36561N</t>
  </si>
  <si>
    <t>7;12;07.04781E</t>
  </si>
  <si>
    <t>55;56;11.54127N</t>
  </si>
  <si>
    <t>7;12;07.05068E</t>
  </si>
  <si>
    <t>005148_20230719_00.41_OI104287SEROV1SPRINTNAV500.bin</t>
  </si>
  <si>
    <t>55;56;12.00577N</t>
  </si>
  <si>
    <t>7;12;07.18690E</t>
  </si>
  <si>
    <t>55;56;11.25084N</t>
  </si>
  <si>
    <t>7;12;07.42213E</t>
  </si>
  <si>
    <t>2295_OI104287_SE_BH_021_S54_20230719004550 - 0001.db</t>
  </si>
  <si>
    <t>230719004459.SBD</t>
  </si>
  <si>
    <t>OI104287_SEROV1_ET2200SSS_BH_021_S54.001.jsf</t>
  </si>
  <si>
    <t>55;56;11.79161N</t>
  </si>
  <si>
    <t>7;11;53.53572E</t>
  </si>
  <si>
    <t>55;56;11.05485N</t>
  </si>
  <si>
    <t>7;11;53.77495E</t>
  </si>
  <si>
    <t>55;56;11.51144N</t>
  </si>
  <si>
    <t>7;11;53.23622E</t>
  </si>
  <si>
    <t>55;56;10.76955N</t>
  </si>
  <si>
    <t>7;11;53.36639E</t>
  </si>
  <si>
    <t>2296_OI104287_SE_BH_021_S45_20230719005420 - 0001.db</t>
  </si>
  <si>
    <t>230719005358.SBD</t>
  </si>
  <si>
    <t>OI104287_SEROV1_ET2200SSS_BH_021_S45.001.jsf</t>
  </si>
  <si>
    <t>55;56;11.78249N</t>
  </si>
  <si>
    <t>7;12;07.12903E</t>
  </si>
  <si>
    <t>55;56;10.96569N</t>
  </si>
  <si>
    <t>7;12;07.07512E</t>
  </si>
  <si>
    <t>005149_20230719_00.56_OI104287SEROV1SPRINTNAV500.bin</t>
  </si>
  <si>
    <t>55;56;11.46594N</t>
  </si>
  <si>
    <t>7;12;07.36031E</t>
  </si>
  <si>
    <t>55;56;10.67541N</t>
  </si>
  <si>
    <t>7;12;07.54374E</t>
  </si>
  <si>
    <t>2297_OI104287_SE_BH_021_S36_20230719010256 - 0001.db</t>
  </si>
  <si>
    <t>230719010251.SBD</t>
  </si>
  <si>
    <t>OI104287_SEROV1_ET2200SSS_BH_021_S36.001.jsf</t>
  </si>
  <si>
    <t>55;56;11.28355N</t>
  </si>
  <si>
    <t>7;11;53.27668E</t>
  </si>
  <si>
    <t>55;56;10.47489N</t>
  </si>
  <si>
    <t>7;11;53.59843E</t>
  </si>
  <si>
    <t>55;56;10.97121N</t>
  </si>
  <si>
    <t>7;11;53.28229E</t>
  </si>
  <si>
    <t>55;56;10.18159N</t>
  </si>
  <si>
    <t>7;11;53.29789E</t>
  </si>
  <si>
    <t>2298_OI104287_SE_BH_021_S27_20230719011155 - 0001.db</t>
  </si>
  <si>
    <t>230719011147.SBD</t>
  </si>
  <si>
    <t>OI104287_SEROV1_ET2200SSS_BH_021_S27.001.jsf</t>
  </si>
  <si>
    <t>005150_20230719_01.11_OI104287SEROV1SPRINTNAV500.bin</t>
  </si>
  <si>
    <t>55;56;11.17493N</t>
  </si>
  <si>
    <t>7;12;06.90756E</t>
  </si>
  <si>
    <t>55;56;10.37592N</t>
  </si>
  <si>
    <t>7;12;07.06064E</t>
  </si>
  <si>
    <t>55;56;10.86891N</t>
  </si>
  <si>
    <t>7;12;07.29416E</t>
  </si>
  <si>
    <t>55;56;10.09212N</t>
  </si>
  <si>
    <t>7;12;07.41881E</t>
  </si>
  <si>
    <t>2299_OI104287_SE_BH_021_S18_20230719012303 - 0001.db</t>
  </si>
  <si>
    <t>230719012240.SBD</t>
  </si>
  <si>
    <t>OI104287_SEROV1_ET2200SSS_BH_021_S18.001.jsf</t>
  </si>
  <si>
    <t>55;56;10.70621N</t>
  </si>
  <si>
    <t>7;11;54.14762E</t>
  </si>
  <si>
    <t>55;56;09.89825N</t>
  </si>
  <si>
    <t>7;11;53.68020E</t>
  </si>
  <si>
    <t>005151_20230719_01.26_OI104287SEROV1SPRINTNAV500.bin</t>
  </si>
  <si>
    <t>55;56;10.41235N</t>
  </si>
  <si>
    <t>7;11;53.42868E</t>
  </si>
  <si>
    <t>55;56;09.60163N</t>
  </si>
  <si>
    <t>7;11;53.41497E</t>
  </si>
  <si>
    <t>2300_OI104287_SE_BH_021_S09_20230719013101 - 0001.db</t>
  </si>
  <si>
    <t>230719013054.SBD</t>
  </si>
  <si>
    <t>OI104287_SEROV1_ET2200SSS_BH_021_S09.001.jsf</t>
  </si>
  <si>
    <t>55;56;10.58602N</t>
  </si>
  <si>
    <t>7;12;07.03591E</t>
  </si>
  <si>
    <t>55;56;09.79475N</t>
  </si>
  <si>
    <t>7;12;07.07391E</t>
  </si>
  <si>
    <t>55;56;10.30204N</t>
  </si>
  <si>
    <t>7;12;07.36532E</t>
  </si>
  <si>
    <t>55;56;09.50417N</t>
  </si>
  <si>
    <t>7;12;07.43692E</t>
  </si>
  <si>
    <t>2301_OI104287_SE_BH_021_C00_20230719013923 - 0001.db</t>
  </si>
  <si>
    <t>230719013849.SBD</t>
  </si>
  <si>
    <t>OI104287_SEROV1_ET2200SSS_BH_021_C00.001.jsf</t>
  </si>
  <si>
    <t>55;56;10.13341N</t>
  </si>
  <si>
    <t>7;11;53.78623E</t>
  </si>
  <si>
    <t>55;56;09.30411N</t>
  </si>
  <si>
    <t>7;11;53.78642E</t>
  </si>
  <si>
    <t>005152_20230719_01.41_OI104287SEROV1SPRINTNAV500.bin</t>
  </si>
  <si>
    <t>55;56;09.86776N</t>
  </si>
  <si>
    <t>7;11;53.64344E</t>
  </si>
  <si>
    <t>55;56;09.01624N</t>
  </si>
  <si>
    <t>7;11;53.41587E</t>
  </si>
  <si>
    <t>2302_OI104287_SE_BH_021_P09_20230719014735 - 0001.db</t>
  </si>
  <si>
    <t>230719014721.SBD</t>
  </si>
  <si>
    <t>OI104287_SEROV1_ET2200SSS_BH_021_P09.001.jsf</t>
  </si>
  <si>
    <t>55;56;10.01954N</t>
  </si>
  <si>
    <t>7;12;07.19083E</t>
  </si>
  <si>
    <t>55;56;09.21464N</t>
  </si>
  <si>
    <t>7;12;07.06758E</t>
  </si>
  <si>
    <t>55;56;09.70467N</t>
  </si>
  <si>
    <t>7;12;07.30650E</t>
  </si>
  <si>
    <t>55;56;08.93326N</t>
  </si>
  <si>
    <t>7;12;07.51205E</t>
  </si>
  <si>
    <t>2303_OI104287_SE_BH_021_P18_20230719015553 - 0001.db</t>
  </si>
  <si>
    <t>230719015541.SBD</t>
  </si>
  <si>
    <t>OI104287_SEROV1_ET2200SSS_BH_021_P18.001.jsf</t>
  </si>
  <si>
    <t>55;56;09.48515N</t>
  </si>
  <si>
    <t>7;11;53.61586E</t>
  </si>
  <si>
    <t>55;56;08.73396N</t>
  </si>
  <si>
    <t>7;11;53.90984E</t>
  </si>
  <si>
    <t>005153_20230719_01.56_OI104287SEROV1SPRINTNAV500.bin</t>
  </si>
  <si>
    <t>55;56;09.20338N</t>
  </si>
  <si>
    <t>7;11;53.53889E</t>
  </si>
  <si>
    <t>55;56;08.43643N</t>
  </si>
  <si>
    <t>7;11;53.57218E</t>
  </si>
  <si>
    <t>2304_OI104287_SE_BH_021_P27_20230719020505 - 0001.db</t>
  </si>
  <si>
    <t>230719020437.SBD</t>
  </si>
  <si>
    <t>OI104287_SEROV1_ET2200SSS_BH_021_P27.001.jsf</t>
  </si>
  <si>
    <t>55;56;09.41979N</t>
  </si>
  <si>
    <t>7;12;07.19993E</t>
  </si>
  <si>
    <t>55;56;08.64117N</t>
  </si>
  <si>
    <t>7;12;07.30385E</t>
  </si>
  <si>
    <t>55;56;09.08035N</t>
  </si>
  <si>
    <t>7;12;07.62785E</t>
  </si>
  <si>
    <t>55;56;08.33851N</t>
  </si>
  <si>
    <t>7;12;07.29148E</t>
  </si>
  <si>
    <t>2305_OI104287_SE_BH_021_P36_20230719021642 - 0001.db</t>
  </si>
  <si>
    <t>230719021641.SBD</t>
  </si>
  <si>
    <t>OI104287_SEROV1_ET2200SSS_BH_021_P36.001.jsf</t>
  </si>
  <si>
    <t>005154_20230719_02.11_OI104287SEROV1SPRINTNAV500.bin</t>
  </si>
  <si>
    <t>55;56;08.92724N</t>
  </si>
  <si>
    <t>7;11;53.94128E</t>
  </si>
  <si>
    <t>55;56;08.14690N</t>
  </si>
  <si>
    <t>7;11;54.00066E</t>
  </si>
  <si>
    <t>55;56;08.61322N</t>
  </si>
  <si>
    <t>7;11;53.82486E</t>
  </si>
  <si>
    <t>55;56;07.86598N</t>
  </si>
  <si>
    <t>7;11;53.66270E</t>
  </si>
  <si>
    <t>2306_OI104287_SE_BH_021_P45_20230719022518 - 0001.db</t>
  </si>
  <si>
    <t>230719022455.SBD</t>
  </si>
  <si>
    <t>OI104287_SEROV1_ET2200SSS_BH_021_P45.001.jsf</t>
  </si>
  <si>
    <t>55;56;08.84289N</t>
  </si>
  <si>
    <t>7;12;07.15325E</t>
  </si>
  <si>
    <t>55;56;08.05713N</t>
  </si>
  <si>
    <t>7;12;07.25346E</t>
  </si>
  <si>
    <t>005155_20230719_02.26_OI104287SEROV1SPRINTNAV500.bin</t>
  </si>
  <si>
    <t>55;56;08.56512N</t>
  </si>
  <si>
    <t>7;12;07.40616E</t>
  </si>
  <si>
    <t>55;56;07.76534N</t>
  </si>
  <si>
    <t>7;12;07.44356E</t>
  </si>
  <si>
    <t>2307_OI104287_SE_BH_021_P54_20230719023353 - 0001.db</t>
  </si>
  <si>
    <t>230719023343.SBD</t>
  </si>
  <si>
    <t>OI104287_SEROV1_ET2200SSS_BH_021_P54.001.jsf</t>
  </si>
  <si>
    <t>55;56;08.35383N</t>
  </si>
  <si>
    <t>7;11;53.89077E</t>
  </si>
  <si>
    <t>55;56;07.56242N</t>
  </si>
  <si>
    <t>7;11;53.97954E</t>
  </si>
  <si>
    <t>55;56;08.07149N</t>
  </si>
  <si>
    <t>7;11;53.67527E</t>
  </si>
  <si>
    <t>55;56;07.27892N</t>
  </si>
  <si>
    <t>7;11;53.77797E</t>
  </si>
  <si>
    <t>2308_OI104287_SE_BH_021_P63_20230719024248 - 0001.db</t>
  </si>
  <si>
    <t>230719024228.SBD</t>
  </si>
  <si>
    <t>OI104287_SEROV1_ET2200SSS_BH_021_P63.001.jsf</t>
  </si>
  <si>
    <t>005156_20230719_02.41_OI104287SEROV1SPRINTNAV500.bin</t>
  </si>
  <si>
    <t>55;56;08.23570N</t>
  </si>
  <si>
    <t>7;12;07.22690E</t>
  </si>
  <si>
    <t>55;56;07.47325N</t>
  </si>
  <si>
    <t>7;12;07.11103E</t>
  </si>
  <si>
    <t>55;56;07.94175N</t>
  </si>
  <si>
    <t>7;12;07.02129E</t>
  </si>
  <si>
    <t>55;56;07.17920N</t>
  </si>
  <si>
    <t>7;12;07.34579E</t>
  </si>
  <si>
    <t>2309_OI104287_SE_BH_021_P72_20230719025116 - 0001.db</t>
  </si>
  <si>
    <t>230719025107.SBD</t>
  </si>
  <si>
    <t>OI104287_SEROV1_ET2200SSS_BH_021_P72.001.jsf</t>
  </si>
  <si>
    <t>55;56;07.77251N</t>
  </si>
  <si>
    <t>7;11;53.89099E</t>
  </si>
  <si>
    <t>55;56;06.98427N</t>
  </si>
  <si>
    <t>7;11;54.07037E</t>
  </si>
  <si>
    <t>55;56;07.72093N</t>
  </si>
  <si>
    <t>7;11;53.33395E</t>
  </si>
  <si>
    <t>55;56;07.37322N</t>
  </si>
  <si>
    <t>7;11;53.19137E</t>
  </si>
  <si>
    <t>55;55;47.90022N</t>
  </si>
  <si>
    <t>7;13;04.41091E</t>
  </si>
  <si>
    <t>55;55;47.54789N</t>
  </si>
  <si>
    <t>OI104287_SE_SVX2_SVP_20230719_0318_555579N_0071307E_170</t>
  </si>
  <si>
    <t>55;55;47.91542N</t>
  </si>
  <si>
    <t>7;13;04.47827E</t>
  </si>
  <si>
    <t>55;55;47.50278N</t>
  </si>
  <si>
    <t>7;13;03.89919E</t>
  </si>
  <si>
    <t>SVP_170</t>
  </si>
  <si>
    <t>55;55;47.95162N</t>
  </si>
  <si>
    <t>7;13;05.26260E</t>
  </si>
  <si>
    <t>55;55;47.17961N</t>
  </si>
  <si>
    <t>7;13;04.58960E</t>
  </si>
  <si>
    <t>2310_OI104287_SE_CPT_236_S50_20230719032401 - 0001.db</t>
  </si>
  <si>
    <t>230719032359.SBD</t>
  </si>
  <si>
    <t>OI104287_SEROV1_ET2200SSS_CPT_236_S50.001.jsf</t>
  </si>
  <si>
    <t>005158_20230719_03.11_OI104287SEROV1SPRINTNAV500.bin</t>
  </si>
  <si>
    <t>55;55;48.10578N</t>
  </si>
  <si>
    <t>7;13;16.10201E</t>
  </si>
  <si>
    <t>55;55;47.33968N</t>
  </si>
  <si>
    <t>7;13;15.45103E</t>
  </si>
  <si>
    <t>005159_20230719_03.26_OI104287SEROV1SPRINTNAV500.bin</t>
  </si>
  <si>
    <t>55;55;47.78299N</t>
  </si>
  <si>
    <t>7;13;16.18036E</t>
  </si>
  <si>
    <t>55;55;47.04563N</t>
  </si>
  <si>
    <t>7;13;15.82067E</t>
  </si>
  <si>
    <t>2311_OI104287_SE_CPT_236_S41_20230719033153 - 0001.db</t>
  </si>
  <si>
    <t>230719033139.SBD</t>
  </si>
  <si>
    <t>OI104287_SEROV1_ET2200SSS_CPT_236_S41.001.jsf</t>
  </si>
  <si>
    <t>55;55;47.67626N</t>
  </si>
  <si>
    <t>7;13;05.26610E</t>
  </si>
  <si>
    <t>55;55;46.88344N</t>
  </si>
  <si>
    <t>7;13;04.92454E</t>
  </si>
  <si>
    <t>55;55;47.40443N</t>
  </si>
  <si>
    <t>7;13;04.74012E</t>
  </si>
  <si>
    <t>55;55;46.60100N</t>
  </si>
  <si>
    <t>7;13;04.57481E</t>
  </si>
  <si>
    <t>2312_OI104287_SE_CPT_236_S32_20230719033856 - 0001.db</t>
  </si>
  <si>
    <t>230719033814.SBD</t>
  </si>
  <si>
    <t>OI104287_SEROV1_ET2200SSS_CPT_236_S32.001.jsf</t>
  </si>
  <si>
    <t>55;55;47.57539N</t>
  </si>
  <si>
    <t>7;13;15.73621E</t>
  </si>
  <si>
    <t>55;55;46.75203N</t>
  </si>
  <si>
    <t>7;13;15.39249E</t>
  </si>
  <si>
    <t>005160_20230719_03.41_OI104287SEROV1SPRINTNAV500.bin</t>
  </si>
  <si>
    <t>55;55;47.33970N</t>
  </si>
  <si>
    <t>7;13;16.91273E</t>
  </si>
  <si>
    <t>55;55;46.54216N</t>
  </si>
  <si>
    <t>7;13;15.65803E</t>
  </si>
  <si>
    <t>ROV broked share pin on the turn, coming back on dack</t>
  </si>
  <si>
    <t>55;55;47.26899N</t>
  </si>
  <si>
    <t>7;13;16.89918E</t>
  </si>
  <si>
    <t>55;55;46.90366N</t>
  </si>
  <si>
    <t>7;13;16.84421E</t>
  </si>
  <si>
    <t>WROV on deck EOD #045</t>
  </si>
  <si>
    <t>sheer pin replaced -prepare to dive</t>
  </si>
  <si>
    <t>55;55;47.29166N</t>
  </si>
  <si>
    <t>7;13;16.89725E</t>
  </si>
  <si>
    <t>55;55;46.92629N</t>
  </si>
  <si>
    <t>7;13;16.84028E</t>
  </si>
  <si>
    <t>55;55;47.28830N</t>
  </si>
  <si>
    <t>7;13;16.91176E</t>
  </si>
  <si>
    <t>55;55;46.92403N</t>
  </si>
  <si>
    <t>7;13;16.85658E</t>
  </si>
  <si>
    <t>WROV off deck SOD #046</t>
  </si>
  <si>
    <t>55;55;47.19914N</t>
  </si>
  <si>
    <t>7;13;15.80175E</t>
  </si>
  <si>
    <t>55;55;46.46597N</t>
  </si>
  <si>
    <t>7;13;15.80891E</t>
  </si>
  <si>
    <t>2313_OI104287_SE_CPT_236_S23_20230719040950 - 0001.db</t>
  </si>
  <si>
    <t>230719040919.SBD</t>
  </si>
  <si>
    <t>OI104287_SEROV1_ET2200SSS_CPT_236_S23.001.jsf</t>
  </si>
  <si>
    <t>005161_20230719_03.56_OI104287SEROV1SPRINTNAV500.bin</t>
  </si>
  <si>
    <t>55;55;47.14850N</t>
  </si>
  <si>
    <t>7;13;04.97148E</t>
  </si>
  <si>
    <t>55;55;46.30981N</t>
  </si>
  <si>
    <t>7;13;04.94868E</t>
  </si>
  <si>
    <t>005162_20230719_04.11_OI104287SEROV1SPRINTNAV500.bin</t>
  </si>
  <si>
    <t>55;55;46.87777N</t>
  </si>
  <si>
    <t>7;13;04.82150E</t>
  </si>
  <si>
    <t>55;55;46.01742N</t>
  </si>
  <si>
    <t>7;13;04.52472E</t>
  </si>
  <si>
    <t>2314_OI104287_SE_CPT_236_S14_20230719041735 - 0001.db</t>
  </si>
  <si>
    <t>230719041659.SBD</t>
  </si>
  <si>
    <t>OI104287_SEROV1_ET2200SSS_CPT_236_S14.001.jsf</t>
  </si>
  <si>
    <t>55;55;47.01616N</t>
  </si>
  <si>
    <t>7;13;15.59314E</t>
  </si>
  <si>
    <t>55;55;46.17026N</t>
  </si>
  <si>
    <t>7;13;15.41512E</t>
  </si>
  <si>
    <t>55;55;46.69388N</t>
  </si>
  <si>
    <t>7;13;16.11356E</t>
  </si>
  <si>
    <t>55;55;45.88692N</t>
  </si>
  <si>
    <t>7;13;15.71868E</t>
  </si>
  <si>
    <t>2315_OI104287_SE_CPT_236_S05_20230719042449 - 0001.db</t>
  </si>
  <si>
    <t>230719042428.SBD</t>
  </si>
  <si>
    <t>OI104287_SEROV1_ET2200SSS_CPT_236_S05.001.jsf</t>
  </si>
  <si>
    <t>55;55;46.58470N</t>
  </si>
  <si>
    <t>7;13;05.47143E</t>
  </si>
  <si>
    <t>55;55;45.73121N</t>
  </si>
  <si>
    <t>7;13;04.94717E</t>
  </si>
  <si>
    <t>005163_20230719_04.26_OI104287SEROV1SPRINTNAV500.bin</t>
  </si>
  <si>
    <t>55;55;46.27868N</t>
  </si>
  <si>
    <t>7;13;04.89537E</t>
  </si>
  <si>
    <t>55;55;45.43113N</t>
  </si>
  <si>
    <t>7;13;04.65870E</t>
  </si>
  <si>
    <t>2316_OI104287_SE_CPT_236_P05_20230719043201 - 0001.db</t>
  </si>
  <si>
    <t>230719043130.SBD</t>
  </si>
  <si>
    <t>OI104287_SEROV1_ET2200SSS_CPT_236_P05.001.jsf</t>
  </si>
  <si>
    <t>55;55;46.40038N</t>
  </si>
  <si>
    <t>7;13;15.31923E</t>
  </si>
  <si>
    <t>55;55;45.58305N</t>
  </si>
  <si>
    <t>7;13;15.36202E</t>
  </si>
  <si>
    <t>55;55;46.08667N</t>
  </si>
  <si>
    <t>7;13;15.92108E</t>
  </si>
  <si>
    <t>55;55;45.30198N</t>
  </si>
  <si>
    <t>7;13;15.72170E</t>
  </si>
  <si>
    <t>2317_OI104287_SE_CPT_236_P14_20230719044008 - 0001.db</t>
  </si>
  <si>
    <t>230719043957.SBD</t>
  </si>
  <si>
    <t>OI104287_SEROV1_ET2200SSS_CPT_236_P14.001.jsf</t>
  </si>
  <si>
    <t>55;55;45.99970N</t>
  </si>
  <si>
    <t>7;13;05.46060E</t>
  </si>
  <si>
    <t>55;55;45.14537N</t>
  </si>
  <si>
    <t>7;13;04.97342E</t>
  </si>
  <si>
    <t>005164_20230719_04.41_OI104287SEROV1SPRINTNAV500.bin</t>
  </si>
  <si>
    <t>55;55;45.59835N</t>
  </si>
  <si>
    <t>7;13;04.80519E</t>
  </si>
  <si>
    <t>55;55;44.85433N</t>
  </si>
  <si>
    <t>7;13;04.74409E</t>
  </si>
  <si>
    <t>2318_OI104287_SE_CPT_236_P23_20230719044726 - 0001.db</t>
  </si>
  <si>
    <t>230719044721.SBD</t>
  </si>
  <si>
    <t>OI104287_SEROV1_ET2200SSS_CPT_236_P23.001.jsf</t>
  </si>
  <si>
    <t>55;55;45.72879N</t>
  </si>
  <si>
    <t>7;13;15.36908E</t>
  </si>
  <si>
    <t>55;55;45.00385N</t>
  </si>
  <si>
    <t>7;13;15.50505E</t>
  </si>
  <si>
    <t>55;55;45.47202N</t>
  </si>
  <si>
    <t>7;13;16.16092E</t>
  </si>
  <si>
    <t>55;55;44.72262N</t>
  </si>
  <si>
    <t>7;13;15.83003E</t>
  </si>
  <si>
    <t>2319_OI104287_SE_CPT_236_P32_20230719045425 - 0001.db</t>
  </si>
  <si>
    <t>230719045405.SBD</t>
  </si>
  <si>
    <t>OI104287_SEROV1_ET2200SSS_CPT_236_P32.001.jsf</t>
  </si>
  <si>
    <t>55;55;45.32192N</t>
  </si>
  <si>
    <t>7;13;05.54224E</t>
  </si>
  <si>
    <t>55;55;44.56722N</t>
  </si>
  <si>
    <t>7;13;05.05037E</t>
  </si>
  <si>
    <t>005165_20230719_04.56_OI104287SEROV1SPRINTNAV500.bin</t>
  </si>
  <si>
    <t>55;55;45.04995N</t>
  </si>
  <si>
    <t>7;13;04.64959E</t>
  </si>
  <si>
    <t>55;55;44.25717N</t>
  </si>
  <si>
    <t>7;13;04.30203E</t>
  </si>
  <si>
    <t>2320_OI104287_SE_CPT_236_P41_20230719050125 - 0001.db</t>
  </si>
  <si>
    <t>230719050117.SBD</t>
  </si>
  <si>
    <t>OI104287_SEROV1_ET2200SSS_CPT_236_P41.001.jsf</t>
  </si>
  <si>
    <t>55;55;45.17009N</t>
  </si>
  <si>
    <t>7;13;15.45952E</t>
  </si>
  <si>
    <t>55;55;44.42419N</t>
  </si>
  <si>
    <t>7;13;15.44711E</t>
  </si>
  <si>
    <t>55;55;44.87156N</t>
  </si>
  <si>
    <t>7;13;16.00049E</t>
  </si>
  <si>
    <t>55;55;44.13904N</t>
  </si>
  <si>
    <t>7;13;15.88736E</t>
  </si>
  <si>
    <t>2321_OI104287_SE_CPT_236_P50_20230719050840 - 0001.db</t>
  </si>
  <si>
    <t>230719050820.SBD</t>
  </si>
  <si>
    <t>OI104287_SEROV1_ET2200SSS_CPT_236_P50.001.jsf</t>
  </si>
  <si>
    <t>55;55;44.74131N</t>
  </si>
  <si>
    <t>7;13;05.54817E</t>
  </si>
  <si>
    <t>55;55;43.98379N</t>
  </si>
  <si>
    <t>7;13;05.28482E</t>
  </si>
  <si>
    <t>005166_20230719_05.11_OI104287SEROV1SPRINTNAV500.bin</t>
  </si>
  <si>
    <t>55;55;44.74229N</t>
  </si>
  <si>
    <t>7;13;04.54353E</t>
  </si>
  <si>
    <t>55;55;44.08910N</t>
  </si>
  <si>
    <t>7;13;04.34065E</t>
  </si>
  <si>
    <t>55;55;44.71431N</t>
  </si>
  <si>
    <t>7;13;04.47541E</t>
  </si>
  <si>
    <t>55;55;44.32657N</t>
  </si>
  <si>
    <t>7;13;04.30354E</t>
  </si>
  <si>
    <t>55;55;34.48845N</t>
  </si>
  <si>
    <t>7;15;22.03607E</t>
  </si>
  <si>
    <t>55;55;34.13306N</t>
  </si>
  <si>
    <t>7;15;21.92289E</t>
  </si>
  <si>
    <t>OI104287_SE_SVX2_SVP_20230719_0539_555557N_0071537E_171</t>
  </si>
  <si>
    <t>55;55;34.48959N</t>
  </si>
  <si>
    <t>7;15;22.41870E</t>
  </si>
  <si>
    <t>55;55;33.90946N</t>
  </si>
  <si>
    <t>7;15;21.81637E</t>
  </si>
  <si>
    <t>SVP_171</t>
  </si>
  <si>
    <t>55;55;34.49966N</t>
  </si>
  <si>
    <t>7;15;22.97120E</t>
  </si>
  <si>
    <t>55;55;33.68692N</t>
  </si>
  <si>
    <t>7;15;22.60756E</t>
  </si>
  <si>
    <t>2322_OI104287_SE_BH_035_S72_20230719054417 - 0001.db</t>
  </si>
  <si>
    <t>230719054405.SBD</t>
  </si>
  <si>
    <t>OI104287_SEROV1_ET2200SSS_BH_035_S72.001.jsf</t>
  </si>
  <si>
    <t>005168_20230719_05.41_OI104287SEROV1SPRINTNAV500.bin</t>
  </si>
  <si>
    <t>55;55;34.61816N</t>
  </si>
  <si>
    <t>7;15;36.39239E</t>
  </si>
  <si>
    <t>55;55;33.87461N</t>
  </si>
  <si>
    <t>7;15;36.32776E</t>
  </si>
  <si>
    <t>55;55;34.29798N</t>
  </si>
  <si>
    <t>7;15;37.00256E</t>
  </si>
  <si>
    <t>55;55;33.59444N</t>
  </si>
  <si>
    <t>7;15;36.60627E</t>
  </si>
  <si>
    <t>2323_OI104287_SE_BH_035_S63_20230719055251 - 0001.db</t>
  </si>
  <si>
    <t>230719055234.SBD</t>
  </si>
  <si>
    <t>OI104287_SEROV1_ET2200SSS_BH_035_S63.001.jsf</t>
  </si>
  <si>
    <t>55;55;34.18828N</t>
  </si>
  <si>
    <t>7;15;23.51549E</t>
  </si>
  <si>
    <t>55;55;33.40373N</t>
  </si>
  <si>
    <t>7;15;23.00496E</t>
  </si>
  <si>
    <t>005169_20230719_05.56_OI104287SEROV1SPRINTNAV500.bin</t>
  </si>
  <si>
    <t>55;55;33.88795N</t>
  </si>
  <si>
    <t>7;15;22.45930E</t>
  </si>
  <si>
    <t>55;55;33.10500N</t>
  </si>
  <si>
    <t>7;15;22.49923E</t>
  </si>
  <si>
    <t>2324_OI104287_SE_BH_035_S54_20230719060041 - 0001.db</t>
  </si>
  <si>
    <t>230719060028.SBD</t>
  </si>
  <si>
    <t>OI104287_SEROV1_ET2200SSS_BH_035_S54.001.jsf</t>
  </si>
  <si>
    <t>55;55;34.03039N</t>
  </si>
  <si>
    <t>7;15;35.86323E</t>
  </si>
  <si>
    <t>55;55;33.29450N</t>
  </si>
  <si>
    <t>7;15;36.25323E</t>
  </si>
  <si>
    <t>55;55;33.75745N</t>
  </si>
  <si>
    <t>7;15;37.00672E</t>
  </si>
  <si>
    <t>55;55;33.01221N</t>
  </si>
  <si>
    <t>7;15;36.65304E</t>
  </si>
  <si>
    <t>2325_OI104287_SE_BH_035_S45_20230719060900 - 0001.db</t>
  </si>
  <si>
    <t>230719060842.SBD</t>
  </si>
  <si>
    <t>OI104287_SEROV1_ET2200SSS_BH_035_S45.001.jsf</t>
  </si>
  <si>
    <t>55;55;33.59035N</t>
  </si>
  <si>
    <t>7;15;23.68722E</t>
  </si>
  <si>
    <t>55;55;32.81955N</t>
  </si>
  <si>
    <t>7;15;22.98414E</t>
  </si>
  <si>
    <t>005170_20230719_06.11_OI104287SEROV1SPRINTNAV500.bin</t>
  </si>
  <si>
    <t>55;55;33.26397N</t>
  </si>
  <si>
    <t>7;15;22.93174E</t>
  </si>
  <si>
    <t>55;55;32.51282N</t>
  </si>
  <si>
    <t>7;15;22.41383E</t>
  </si>
  <si>
    <t>2326_OI104287_SE_BH_035_S36_20230719061700 - 0001.db</t>
  </si>
  <si>
    <t>230719061639.SBD</t>
  </si>
  <si>
    <t>OI104287_SEROV1_ET2200SSS_BH_035_S36.001.jsf</t>
  </si>
  <si>
    <t>55;55;33.49889N</t>
  </si>
  <si>
    <t>7;15;36.21080E</t>
  </si>
  <si>
    <t>55;55;32.71303N</t>
  </si>
  <si>
    <t>7;15;36.27646E</t>
  </si>
  <si>
    <t>55;55;33.14846N</t>
  </si>
  <si>
    <t>7;15;36.98917E</t>
  </si>
  <si>
    <t>55;55;32.42516N</t>
  </si>
  <si>
    <t>7;15;36.59299E</t>
  </si>
  <si>
    <t>2327_OI104287_SE_BH_035_S27_20230719062516 - 0001.db</t>
  </si>
  <si>
    <t>230719062502.SBD</t>
  </si>
  <si>
    <t>OI104287_SEROV1_ET2200SSS_BH_035_S27.001.jsf</t>
  </si>
  <si>
    <t>55;55;33.00377N</t>
  </si>
  <si>
    <t>7;15;23.14435E</t>
  </si>
  <si>
    <t>55;55;32.23264N</t>
  </si>
  <si>
    <t>7;15;22.83175E</t>
  </si>
  <si>
    <t>005171_20230719_06.26_OI104287SEROV1SPRINTNAV500.bin</t>
  </si>
  <si>
    <t>55;55;32.69402N</t>
  </si>
  <si>
    <t>7;15;22.69299E</t>
  </si>
  <si>
    <t>55;55;31.94100N</t>
  </si>
  <si>
    <t>7;15;22.65885E</t>
  </si>
  <si>
    <t>2328_OI104287_SE_BH_035_S18_20230719063415 - 0001.db</t>
  </si>
  <si>
    <t>230719063341.SBD</t>
  </si>
  <si>
    <t>OI104287_SEROV1_ET2200SSS_BH_035_S18.001.jsf</t>
  </si>
  <si>
    <t>55;55;32.88239N</t>
  </si>
  <si>
    <t>7;15;36.17575E</t>
  </si>
  <si>
    <t>55;55;32.12854N</t>
  </si>
  <si>
    <t>7;15;36.24025E</t>
  </si>
  <si>
    <t>55;55;32.58018N</t>
  </si>
  <si>
    <t>7;15;37.03283E</t>
  </si>
  <si>
    <t>55;55;31.84309N</t>
  </si>
  <si>
    <t>7;15;36.68805E</t>
  </si>
  <si>
    <t>2329_OI104287_SE_BH_035_S09_20230719064246 - 0001.db</t>
  </si>
  <si>
    <t>230719064221.SBD</t>
  </si>
  <si>
    <t>OI104287_SEROV1_ET2200SSS_BH_035_S09.001.jsf</t>
  </si>
  <si>
    <t>005172_20230719_06.41_OI104287SEROV1SPRINTNAV500.bin</t>
  </si>
  <si>
    <t>55;55;32.40914N</t>
  </si>
  <si>
    <t>7;15;23.43471E</t>
  </si>
  <si>
    <t>55;55;31.64771N</t>
  </si>
  <si>
    <t>7;15;22.94340E</t>
  </si>
  <si>
    <t>55;55;32.12778N</t>
  </si>
  <si>
    <t>7;15;22.88078E</t>
  </si>
  <si>
    <t>55;55;31.35712N</t>
  </si>
  <si>
    <t>7;15;22.79977E</t>
  </si>
  <si>
    <t>2330_OI104287_SE_BH_035_C00_20230719065110 - 0001.db</t>
  </si>
  <si>
    <t>230719065103.SBD</t>
  </si>
  <si>
    <t>OI104287_SEROV1_ET2200SSS_BH_035_C00.001.jsf</t>
  </si>
  <si>
    <t>55;55;32.33230N</t>
  </si>
  <si>
    <t>7;15;35.98631E</t>
  </si>
  <si>
    <t>55;55;31.54541N</t>
  </si>
  <si>
    <t>7;15;36.22909E</t>
  </si>
  <si>
    <t>55;55;31.99427N</t>
  </si>
  <si>
    <t>7;15;36.99395E</t>
  </si>
  <si>
    <t>55;55;31.26614N</t>
  </si>
  <si>
    <t>7;15;36.60597E</t>
  </si>
  <si>
    <t>2331_OI104287_SE_BH_035_P09_20230719065942 - 0001.db</t>
  </si>
  <si>
    <t>230719065900.SBD</t>
  </si>
  <si>
    <t>OI104287_SEROV1_ET2200SSS_BH_035_P09.001.jsf</t>
  </si>
  <si>
    <t>005173_20230719_06.56_OI104287SEROV1SPRINTNAV500.bin</t>
  </si>
  <si>
    <t>55;55;31.83357N</t>
  </si>
  <si>
    <t>7;15;23.57831E</t>
  </si>
  <si>
    <t>55;55;31.06427N</t>
  </si>
  <si>
    <t>7;15;22.97931E</t>
  </si>
  <si>
    <t>55;55;31.52740N</t>
  </si>
  <si>
    <t>7;15;22.95941E</t>
  </si>
  <si>
    <t>55;55;30.77414N</t>
  </si>
  <si>
    <t>7;15;22.61208E</t>
  </si>
  <si>
    <t>2332_OI104287_SE_BH_035_P18_20230719070927 - 0001.db</t>
  </si>
  <si>
    <t>230719070904.SBD</t>
  </si>
  <si>
    <t>OI104287_SEROV1_ET2200SSS_BH_035_P18.001.jsf</t>
  </si>
  <si>
    <t>55;55;31.74647N</t>
  </si>
  <si>
    <t>7;15;36.35870E</t>
  </si>
  <si>
    <t>55;55;30.97300N</t>
  </si>
  <si>
    <t>7;15;36.30151E</t>
  </si>
  <si>
    <t>005174_20230719_07.11_OI104287SEROV1SPRINTNAV500.bin</t>
  </si>
  <si>
    <t>55;55;31.43127N</t>
  </si>
  <si>
    <t>7;15;36.98255E</t>
  </si>
  <si>
    <t>55;55;30.67970N</t>
  </si>
  <si>
    <t>7;15;36.68503E</t>
  </si>
  <si>
    <t>2333_OI104287_SE_BH_035_P27_20230719071807 - 0001.db</t>
  </si>
  <si>
    <t>230719071746.SBD</t>
  </si>
  <si>
    <t>OI104287_SEROV1_ET2200SSS_BH_035_P27.001.jsf</t>
  </si>
  <si>
    <t>55;55;31.25803N</t>
  </si>
  <si>
    <t>7;15;23.40082E</t>
  </si>
  <si>
    <t>55;55;30.49110N</t>
  </si>
  <si>
    <t>7;15;23.00224E</t>
  </si>
  <si>
    <t>55;55;30.96196N</t>
  </si>
  <si>
    <t>7;15;22.86859E</t>
  </si>
  <si>
    <t>55;55;30.19147N</t>
  </si>
  <si>
    <t>7;15;22.61691E</t>
  </si>
  <si>
    <t>2334_OI104287_SE_BH_035_P36_20230719072714 - 0001.db</t>
  </si>
  <si>
    <t>230719072659.SBD</t>
  </si>
  <si>
    <t>OI104287_SEROV1_ET2200SSS_BH_035_P36.001.jsf</t>
  </si>
  <si>
    <t>005175_20230719_07.26_OI104287SEROV1SPRINTNAV500.bin</t>
  </si>
  <si>
    <t>55;55;31.16315N</t>
  </si>
  <si>
    <t>7;15;36.30139E</t>
  </si>
  <si>
    <t>55;55;30.38051N</t>
  </si>
  <si>
    <t>55;55;30.84732N</t>
  </si>
  <si>
    <t>7;15;36.97859E</t>
  </si>
  <si>
    <t>55;55;30.10079N</t>
  </si>
  <si>
    <t>7;15;36.65123E</t>
  </si>
  <si>
    <t>2335_OI104287_SE_BH_035_P45_20230719073603 - 0001.db</t>
  </si>
  <si>
    <t>230719073536.SBD</t>
  </si>
  <si>
    <t>OI104287_SEROV1_ET2200SSS_BH_035_P45.001.jsf</t>
  </si>
  <si>
    <t>55;55;30.68460N</t>
  </si>
  <si>
    <t>7;15;23.41448E</t>
  </si>
  <si>
    <t>55;55;29.91220N</t>
  </si>
  <si>
    <t>7;15;22.98776E</t>
  </si>
  <si>
    <t>55;55;30.35867N</t>
  </si>
  <si>
    <t>7;15;22.47505E</t>
  </si>
  <si>
    <t>55;55;29.61256N</t>
  </si>
  <si>
    <t>7;15;22.54539E</t>
  </si>
  <si>
    <t>2336_OI104287_SE_BH_035_P54_20230719074408 - 0001.db</t>
  </si>
  <si>
    <t>230719074359.SBD</t>
  </si>
  <si>
    <t>OI104287_SEROV1_ET2200SSS_BH_035_P54.001.jsf</t>
  </si>
  <si>
    <t>005176_20230719_07.41_OI104287SEROV1SPRINTNAV500.bin</t>
  </si>
  <si>
    <t>55;55;30.56727N</t>
  </si>
  <si>
    <t>7;15;36.12132E</t>
  </si>
  <si>
    <t>55;55;29.80327N</t>
  </si>
  <si>
    <t>7;15;36.29638E</t>
  </si>
  <si>
    <t>55;55;30.26193N</t>
  </si>
  <si>
    <t>7;15;36.69864E</t>
  </si>
  <si>
    <t>55;55;29.51344N</t>
  </si>
  <si>
    <t>7;15;36.61170E</t>
  </si>
  <si>
    <t>2337_OI104287_SE_BH_035_P63_20230719075352 - 0001.db</t>
  </si>
  <si>
    <t>230719075228.SBD</t>
  </si>
  <si>
    <t>OI104287_SEROV1_ET2200SSS_BH_035_P63.001.jsf</t>
  </si>
  <si>
    <t>55;55;30.08223N</t>
  </si>
  <si>
    <t>7;15;23.17680E</t>
  </si>
  <si>
    <t>55;55;29.32635N</t>
  </si>
  <si>
    <t>7;15;23.05897E</t>
  </si>
  <si>
    <t>005177_20230719_07.56_OI104287SEROV1SPRINTNAV500.bin</t>
  </si>
  <si>
    <t>55;55;29.78241N</t>
  </si>
  <si>
    <t>7;15;22.38154E</t>
  </si>
  <si>
    <t>55;55;29.01827N</t>
  </si>
  <si>
    <t>7;15;22.17998E</t>
  </si>
  <si>
    <t>2338_OI104287_SE_BH_035_P72_20230719080256 - 0001.db</t>
  </si>
  <si>
    <t>230719080235.SBD</t>
  </si>
  <si>
    <t>OI104287_SEROV1_ET2200SSS_BH_035_P72.001.jsf</t>
  </si>
  <si>
    <t>55;55;29.98847N</t>
  </si>
  <si>
    <t>7;15;36.27357E</t>
  </si>
  <si>
    <t>55;55;29.22089N</t>
  </si>
  <si>
    <t>7;15;36.21038E</t>
  </si>
  <si>
    <t>55;55;29.97009N</t>
  </si>
  <si>
    <t>7;15;37.35934E</t>
  </si>
  <si>
    <t>55;55;29.54316N</t>
  </si>
  <si>
    <t>7;15;37.27645E</t>
  </si>
  <si>
    <t>55;55;29.95923N</t>
  </si>
  <si>
    <t>7;15;37.55235E</t>
  </si>
  <si>
    <t>55;55;29.59944N</t>
  </si>
  <si>
    <t>7;15;37.28340E</t>
  </si>
  <si>
    <t>55;55;08.22448N</t>
  </si>
  <si>
    <t>7;16;19.72825E</t>
  </si>
  <si>
    <t>55;55;07.89497N</t>
  </si>
  <si>
    <t>7;16;19.98775E</t>
  </si>
  <si>
    <t>OI104287_SE_SVX2_SVP_20230719_0827_555513N_0071633E_172</t>
  </si>
  <si>
    <t>55;55;08.19738N</t>
  </si>
  <si>
    <t>7;16;20.16784E</t>
  </si>
  <si>
    <t>55;55;07.63833N</t>
  </si>
  <si>
    <t>7;16;20.12988E</t>
  </si>
  <si>
    <t>SVP_172</t>
  </si>
  <si>
    <t>55;55;08.09835N</t>
  </si>
  <si>
    <t>7;16;20.49943E</t>
  </si>
  <si>
    <t>55;55;07.29479N</t>
  </si>
  <si>
    <t>7;16;20.16126E</t>
  </si>
  <si>
    <t>2339_OI104287_SE_CPT_269_S50_20230719083215 - 0001.db</t>
  </si>
  <si>
    <t>230719083207.SBD</t>
  </si>
  <si>
    <t>OI104287_SEROV1_ET2200SSS_CPT_269_S50.001.jsf</t>
  </si>
  <si>
    <t>005179_20230719_08.26_OI104287SEROV1SPRINTNAV500.bin</t>
  </si>
  <si>
    <t>55;55;08.20220N</t>
  </si>
  <si>
    <t>7;16;30.34943E</t>
  </si>
  <si>
    <t>55;55;07.43254N</t>
  </si>
  <si>
    <t>7;16;30.50851E</t>
  </si>
  <si>
    <t>55;55;07.93151N</t>
  </si>
  <si>
    <t>7;16;30.56622E</t>
  </si>
  <si>
    <t>55;55;07.14965N</t>
  </si>
  <si>
    <t>7;16;30.75203E</t>
  </si>
  <si>
    <t>2340_OI104287_SE_CPT_269_S41_20230719083933 - 0001.db</t>
  </si>
  <si>
    <t>230719083931.SBD</t>
  </si>
  <si>
    <t>OI104287_SEROV1_ET2200SSS_CPT_269_S41.001.jsf</t>
  </si>
  <si>
    <t>55;55;07.79269N</t>
  </si>
  <si>
    <t>7;16;19.85767E</t>
  </si>
  <si>
    <t>55;55;07.00074N</t>
  </si>
  <si>
    <t>7;16;20.02215E</t>
  </si>
  <si>
    <t>005180_20230719_08.41_OI104287SEROV1SPRINTNAV500.bin</t>
  </si>
  <si>
    <t>55;55;07.48418N</t>
  </si>
  <si>
    <t>7;16;19.74818E</t>
  </si>
  <si>
    <t>55;55;06.70231N</t>
  </si>
  <si>
    <t>7;16;19.66639E</t>
  </si>
  <si>
    <t>2341_OI104287_SE_CPT_269_S32_20230719084754 - 0001.db</t>
  </si>
  <si>
    <t>230719084730.SBD</t>
  </si>
  <si>
    <t>OI104287_SEROV1_ET2200SSS_CPT_269_S32.001.jsf</t>
  </si>
  <si>
    <t>55;55;07.62527N</t>
  </si>
  <si>
    <t>7;16;30.39659E</t>
  </si>
  <si>
    <t>55;55;06.85031N</t>
  </si>
  <si>
    <t>7;16;30.46506E</t>
  </si>
  <si>
    <t>55;55;07.29087N</t>
  </si>
  <si>
    <t>7;16;30.67083E</t>
  </si>
  <si>
    <t>55;55;06.57029N</t>
  </si>
  <si>
    <t>7;16;30.84527E</t>
  </si>
  <si>
    <t>2342_OI104287_SE_CPT_269_S23_20230719085516 - 0001.db</t>
  </si>
  <si>
    <t>230719085454.SBD</t>
  </si>
  <si>
    <t>OI104287_SEROV1_ET2200SSS_CPT_269_S23.001.jsf</t>
  </si>
  <si>
    <t>55;55;07.18503N</t>
  </si>
  <si>
    <t>7;16;19.80658E</t>
  </si>
  <si>
    <t>55;55;06.41806N</t>
  </si>
  <si>
    <t>7;16;20.00978E</t>
  </si>
  <si>
    <t>005181_20230719_08.56_OI104287SEROV1SPRINTNAV500.bin</t>
  </si>
  <si>
    <t>55;55;06.89696N</t>
  </si>
  <si>
    <t>7;16;19.87045E</t>
  </si>
  <si>
    <t>55;55;06.11903N</t>
  </si>
  <si>
    <t>7;16;19.65462E</t>
  </si>
  <si>
    <t>2343_OI104287_SE_CPT_269_S14_20230719090354 - 0001.db</t>
  </si>
  <si>
    <t>230719090327.SBD</t>
  </si>
  <si>
    <t>OI104287_SEROV1_ET2200SSS_CPT_269_S14.001.jsf</t>
  </si>
  <si>
    <t>55;55;07.02613N</t>
  </si>
  <si>
    <t>7;16;30.64703E</t>
  </si>
  <si>
    <t>55;55;06.28001N</t>
  </si>
  <si>
    <t>7;16;30.51666E</t>
  </si>
  <si>
    <t>55;55;06.70711N</t>
  </si>
  <si>
    <t>7;16;30.75013E</t>
  </si>
  <si>
    <t>55;55;05.97917N</t>
  </si>
  <si>
    <t>7;16;30.80875E</t>
  </si>
  <si>
    <t>2344_OI104287_SE_CPT_269_S05_20230719091129 - 0001.db</t>
  </si>
  <si>
    <t>230719091057.SBD</t>
  </si>
  <si>
    <t>OI104287_SEROV1_ET2200SSS_CPT_269_S05.001.jsf</t>
  </si>
  <si>
    <t>55;55;06.57107N</t>
  </si>
  <si>
    <t>7;16;19.92743E</t>
  </si>
  <si>
    <t>55;55;05.83101N</t>
  </si>
  <si>
    <t>7;16;20.05746E</t>
  </si>
  <si>
    <t>005182_20230719_09.11_OI104287SEROV1SPRINTNAV500.bin</t>
  </si>
  <si>
    <t>55;55;06.34627N</t>
  </si>
  <si>
    <t>7;16;19.68070E</t>
  </si>
  <si>
    <t>55;55;05.53303N</t>
  </si>
  <si>
    <t>7;16;19.64557E</t>
  </si>
  <si>
    <t>2345_OI104287_SE_CPT_269_P05_20230719091905 - 0001.db</t>
  </si>
  <si>
    <t>230719091837.SBD</t>
  </si>
  <si>
    <t>OI104287_SEROV1_ET2200SSS_CPT_269_P05.001.jsf</t>
  </si>
  <si>
    <t>55;55;06.44125N</t>
  </si>
  <si>
    <t>7;16;30.50205E</t>
  </si>
  <si>
    <t>55;55;05.68949N</t>
  </si>
  <si>
    <t>7;16;30.53205E</t>
  </si>
  <si>
    <t>55;55;06.13993N</t>
  </si>
  <si>
    <t>7;16;30.92444E</t>
  </si>
  <si>
    <t>55;55;05.41278N</t>
  </si>
  <si>
    <t>7;16;30.88811E</t>
  </si>
  <si>
    <t>2346_OI104287_SE_CPT_269_P14_20230719092705 - 0001.db</t>
  </si>
  <si>
    <t>230719092634.SBD</t>
  </si>
  <si>
    <t>OI104287_SEROV1_ET2200SSS_CPT_269_P14.001.jsf</t>
  </si>
  <si>
    <t>005183_20230719_09.26_OI104287SEROV1SPRINTNAV500.bin</t>
  </si>
  <si>
    <t>55;55;05.99396N</t>
  </si>
  <si>
    <t>7;16;20.06427E</t>
  </si>
  <si>
    <t>55;55;05.25859N</t>
  </si>
  <si>
    <t>7;16;20.01250E</t>
  </si>
  <si>
    <t>55;55;05.74791N</t>
  </si>
  <si>
    <t>7;16;19.83195E</t>
  </si>
  <si>
    <t>55;55;04.95820N</t>
  </si>
  <si>
    <t>7;16;19.81455E</t>
  </si>
  <si>
    <t>2347_OI104287_SE_CPT_269_P23_20230719093555 - 0001.db</t>
  </si>
  <si>
    <t>230719093519.SBD</t>
  </si>
  <si>
    <t>OI104287_SEROV1_ET2200SSS_CPT_269_P23.001.jsf</t>
  </si>
  <si>
    <t>55;55;05.84959N</t>
  </si>
  <si>
    <t>7;16;30.58673E</t>
  </si>
  <si>
    <t>55;55;05.10168N</t>
  </si>
  <si>
    <t>7;16;30.60960E</t>
  </si>
  <si>
    <t>55;55;05.55670N</t>
  </si>
  <si>
    <t>7;16;31.22826E</t>
  </si>
  <si>
    <t>55;55;04.82528N</t>
  </si>
  <si>
    <t>7;16;31.02209E</t>
  </si>
  <si>
    <t>2348_OI104287_SE_CPT_269_P32_20230719094425 - 0001.db</t>
  </si>
  <si>
    <t>230719094348.SBD</t>
  </si>
  <si>
    <t>OI104287_SEROV1_ET2200SSS_CPT_269_P32.001.jsf</t>
  </si>
  <si>
    <t>005184_20230719_09.41_OI104287SEROV1SPRINTNAV500.bin</t>
  </si>
  <si>
    <t>55;55;05.42605N</t>
  </si>
  <si>
    <t>7;16;20.19988E</t>
  </si>
  <si>
    <t>55;55;04.66973N</t>
  </si>
  <si>
    <t>7;16;19.98021E</t>
  </si>
  <si>
    <t>55;55;05.13317N</t>
  </si>
  <si>
    <t>7;16;19.37756E</t>
  </si>
  <si>
    <t>55;55;04.36919N</t>
  </si>
  <si>
    <t>7;16;19.38848E</t>
  </si>
  <si>
    <t>2349_OI104287_SE_CPT_269_P41_20230719095151 - 0001.db</t>
  </si>
  <si>
    <t>230719095142.SBD</t>
  </si>
  <si>
    <t>OI104287_SEROV1_ET2200SSS_CPT_269_P41.001.jsf</t>
  </si>
  <si>
    <t>55;55;05.25673N</t>
  </si>
  <si>
    <t>7;16;30.38993E</t>
  </si>
  <si>
    <t>55;55;04.52051N</t>
  </si>
  <si>
    <t>7;16;30.58486E</t>
  </si>
  <si>
    <t>55;55;04.95130N</t>
  </si>
  <si>
    <t>7;16;31.30458E</t>
  </si>
  <si>
    <t>55;55;04.24230N</t>
  </si>
  <si>
    <t>7;16;31.21581E</t>
  </si>
  <si>
    <t>2350_OI104287_SE_CPT_269_P50_20230719095925 - 0001.db</t>
  </si>
  <si>
    <t>230719095917.SBD</t>
  </si>
  <si>
    <t>OI104287_SEROV1_ET2200SSS_CPT_269_P50.001.jsf</t>
  </si>
  <si>
    <t>005185_20230719_09.56_OI104287SEROV1SPRINTNAV500.bin</t>
  </si>
  <si>
    <t>55;55;04.78926N</t>
  </si>
  <si>
    <t>7;16;20.27278E</t>
  </si>
  <si>
    <t>55;55;04.07634N</t>
  </si>
  <si>
    <t>7;16;20.30066E</t>
  </si>
  <si>
    <t>55;55;04.83656N</t>
  </si>
  <si>
    <t>7;16;19.35497E</t>
  </si>
  <si>
    <t>55;55;04.44417N</t>
  </si>
  <si>
    <t>7;16;19.16850E</t>
  </si>
  <si>
    <t>55;55;04.82510N</t>
  </si>
  <si>
    <t>7;16;19.37489E</t>
  </si>
  <si>
    <t>55;55;04.41732N</t>
  </si>
  <si>
    <t>7;16;19.18872E</t>
  </si>
  <si>
    <t>55;54;55.68840N</t>
  </si>
  <si>
    <t>7;18;53.16432E</t>
  </si>
  <si>
    <t>55;54;55.34434N</t>
  </si>
  <si>
    <t>7;18;52.94347E</t>
  </si>
  <si>
    <t>OI104287_SE_SVX2_SVP_20230719_1029_555492N_0071888E_173</t>
  </si>
  <si>
    <t>55;54;55.65541N</t>
  </si>
  <si>
    <t>7;18;53.17125E</t>
  </si>
  <si>
    <t>55;54;55.01906N</t>
  </si>
  <si>
    <t>7;18;52.91903E</t>
  </si>
  <si>
    <t>SVP_173</t>
  </si>
  <si>
    <t>55;54;55.68262N</t>
  </si>
  <si>
    <t>7;18;53.39779E</t>
  </si>
  <si>
    <t>55;54;54.92883N</t>
  </si>
  <si>
    <t>7;18;53.34781E</t>
  </si>
  <si>
    <t>2351_OI104287_SE_CPT_307_S50_20230719103256 - 0001.db</t>
  </si>
  <si>
    <t>230719103232.SBD</t>
  </si>
  <si>
    <t>OI104287_SEROV1_ET2200SSS_CPT_307_S50.001.jsf</t>
  </si>
  <si>
    <t>005187_20230719_10.26_OI104287SEROV1SPRINTNAV500.bin</t>
  </si>
  <si>
    <t>55;54;55.80767N</t>
  </si>
  <si>
    <t>7;19;03.66100E</t>
  </si>
  <si>
    <t>55;54;55.05798N</t>
  </si>
  <si>
    <t>7;19;03.72887E</t>
  </si>
  <si>
    <t>55;54;55.53393N</t>
  </si>
  <si>
    <t>7;19;04.67505E</t>
  </si>
  <si>
    <t>55;54;54.79531N</t>
  </si>
  <si>
    <t>7;19;04.23912E</t>
  </si>
  <si>
    <t>2352_OI104287_SE_CPT_307_S41_20230719104027 - 0001.db</t>
  </si>
  <si>
    <t>230719103940.SBD</t>
  </si>
  <si>
    <t>OI104287_SEROV1_ET2200SSS_CPT_307_S41.001.jsf</t>
  </si>
  <si>
    <t>55;54;55.37753N</t>
  </si>
  <si>
    <t>7;18;53.37684E</t>
  </si>
  <si>
    <t>55;54;54.64142N</t>
  </si>
  <si>
    <t>7;18;53.36290E</t>
  </si>
  <si>
    <t>005188_20230719_10.41_OI104287SEROV1SPRINTNAV500.bin</t>
  </si>
  <si>
    <t>55;54;55.02220N</t>
  </si>
  <si>
    <t>7;18;53.57976E</t>
  </si>
  <si>
    <t>55;54;54.34570N</t>
  </si>
  <si>
    <t>7;18;53.34178E</t>
  </si>
  <si>
    <t>2353_OI104287_SE_CPT_307_S32_20230719104816 - 0001.db</t>
  </si>
  <si>
    <t>230719104743.SBD</t>
  </si>
  <si>
    <t>OI104287_SEROV1_ET2200SSS_CPT_307_S32.001.jsf</t>
  </si>
  <si>
    <t>55;54;55.19818N</t>
  </si>
  <si>
    <t>7;19;03.56975E</t>
  </si>
  <si>
    <t>55;54;54.47878N</t>
  </si>
  <si>
    <t>7;19;03.51975E</t>
  </si>
  <si>
    <t>55;54;54.91259N</t>
  </si>
  <si>
    <t>7;19;04.53028E</t>
  </si>
  <si>
    <t>55;54;54.19996N</t>
  </si>
  <si>
    <t>7;19;04.15856E</t>
  </si>
  <si>
    <t>2354_OI104287_SE_CPT_307_S23_20230719105509 - 0001.db</t>
  </si>
  <si>
    <t>230719105450.SBD</t>
  </si>
  <si>
    <t>OI104287_SEROV1_ET2200SSS_CPT_307_S23.001.jsf</t>
  </si>
  <si>
    <t>55;54;54.80290N</t>
  </si>
  <si>
    <t>7;18;54.20013E</t>
  </si>
  <si>
    <t>55;54;54.06116N</t>
  </si>
  <si>
    <t>7;18;53.81703E</t>
  </si>
  <si>
    <t>005189_20230719_10.56_OI104287SEROV1SPRINTNAV500.bin</t>
  </si>
  <si>
    <t>55;54;54.50766N</t>
  </si>
  <si>
    <t>7;18;53.50409E</t>
  </si>
  <si>
    <t>55;54;53.76273N</t>
  </si>
  <si>
    <t>7;18;53.23074E</t>
  </si>
  <si>
    <t>2355_OI104287_SE_CPT_307_S14_20230719110238 - 0001.db</t>
  </si>
  <si>
    <t>230719110208.SBD</t>
  </si>
  <si>
    <t>OI104287_SEROV1_ET2200SSS_CPT_307_S14.001.jsf</t>
  </si>
  <si>
    <t>55;54;54.63307N</t>
  </si>
  <si>
    <t>7;19;03.84358E</t>
  </si>
  <si>
    <t>55;54;53.91179N</t>
  </si>
  <si>
    <t>7;19;03.90358E</t>
  </si>
  <si>
    <t>55;54;54.30298N</t>
  </si>
  <si>
    <t>7;19;04.12367E</t>
  </si>
  <si>
    <t>55;54;53.61547N</t>
  </si>
  <si>
    <t>7;19;03.95246E</t>
  </si>
  <si>
    <t>2356_OI104287_SE_CPT_307_S05_20230719111046 - 0001.db</t>
  </si>
  <si>
    <t>230719111010.SBD</t>
  </si>
  <si>
    <t>OI104287_SEROV1_ET2200SSS_CPT_307_S05.001.jsf</t>
  </si>
  <si>
    <t>55;54;54.18826N</t>
  </si>
  <si>
    <t>7;18;53.49911E</t>
  </si>
  <si>
    <t>55;54;53.46686N</t>
  </si>
  <si>
    <t>7;18;53.32639E</t>
  </si>
  <si>
    <t>005190_20230719_11.11_OI104287SEROV1SPRINTNAV500.bin</t>
  </si>
  <si>
    <t>55;54;53.90823N</t>
  </si>
  <si>
    <t>7;18;52.97353E</t>
  </si>
  <si>
    <t>55;54;53.17070N</t>
  </si>
  <si>
    <t>7;18;52.77660E</t>
  </si>
  <si>
    <t>2357_OI104287_SE_CPT_307_P05_20230719111800 - 0001.db</t>
  </si>
  <si>
    <t>230719111733.SBD</t>
  </si>
  <si>
    <t>OI104287_SEROV1_ET2200SSS_CPT_307_P05.001.jsf</t>
  </si>
  <si>
    <t>55;54;54.04779N</t>
  </si>
  <si>
    <t>7;19;03.63921E</t>
  </si>
  <si>
    <t>55;54;53.33198N</t>
  </si>
  <si>
    <t>7;19;03.61058E</t>
  </si>
  <si>
    <t>55;54;53.72409N</t>
  </si>
  <si>
    <t>7;19;04.03503E</t>
  </si>
  <si>
    <t>55;54;53.03702N</t>
  </si>
  <si>
    <t>7;19;03.90177E</t>
  </si>
  <si>
    <t>2358_OI104287_SE_CPT_307_P14_20230719112607 - 0001.db</t>
  </si>
  <si>
    <t>230719112600.SBD</t>
  </si>
  <si>
    <t>OI104287_SEROV1_ET2200SSS_CPT_307_P14.001.jsf</t>
  </si>
  <si>
    <t>55;54;53.62173N</t>
  </si>
  <si>
    <t>7;18;53.63945E</t>
  </si>
  <si>
    <t>55;54;52.89807N</t>
  </si>
  <si>
    <t>7;18;53.63206E</t>
  </si>
  <si>
    <t>005191_20230719_11.26_OI104287SEROV1SPRINTNAV500.bin</t>
  </si>
  <si>
    <t>55;54;53.34018N</t>
  </si>
  <si>
    <t>7;18;53.12653E</t>
  </si>
  <si>
    <t>55;54;52.60552N</t>
  </si>
  <si>
    <t>7;18;52.96339E</t>
  </si>
  <si>
    <t>2359_OI104287_SE_CPT_307_P23_20230719113344 - 0001.db</t>
  </si>
  <si>
    <t>230719113317.SBD</t>
  </si>
  <si>
    <t>OI104287_SEROV1_ET2200SSS_CPT_307_P23.001.jsf</t>
  </si>
  <si>
    <t>55;54;53.48967N</t>
  </si>
  <si>
    <t>7;19;03.69330E</t>
  </si>
  <si>
    <t>55;54;52.74372N</t>
  </si>
  <si>
    <t>7;19;03.83780E</t>
  </si>
  <si>
    <t>55;54;53.16630N</t>
  </si>
  <si>
    <t>7;19;04.50710E</t>
  </si>
  <si>
    <t>55;54;52.46400N</t>
  </si>
  <si>
    <t>7;19;04.24576E</t>
  </si>
  <si>
    <t>2360_OI104287_SE_CPT_307_P32_20230719114128 - 0001.db</t>
  </si>
  <si>
    <t>230719114122.SBD</t>
  </si>
  <si>
    <t>OI104287_SEROV1_ET2200SSS_CPT_307_P32.001.jsf</t>
  </si>
  <si>
    <t>55;54;53.05577N</t>
  </si>
  <si>
    <t>7;18;54.06244E</t>
  </si>
  <si>
    <t>55;54;52.32158N</t>
  </si>
  <si>
    <t>7;18;53.75034E</t>
  </si>
  <si>
    <t>005192_20230719_11.41_OI104287SEROV1SPRINTNAV500.bin</t>
  </si>
  <si>
    <t>55;54;52.73980N</t>
  </si>
  <si>
    <t>7;18;53.46115E</t>
  </si>
  <si>
    <t>55;54;52.01696N</t>
  </si>
  <si>
    <t>7;18;53.31190E</t>
  </si>
  <si>
    <t>2361_OI104287_SE_CPT_307_P41_20230719114842 - 0001.db</t>
  </si>
  <si>
    <t>230719114823.SBD</t>
  </si>
  <si>
    <t>OI104287_SEROV1_ET2200SSS_CPT_307_P41.001.jsf</t>
  </si>
  <si>
    <t>55;54;52.89140N</t>
  </si>
  <si>
    <t>7;19;03.63998E</t>
  </si>
  <si>
    <t>55;54;52.16482N</t>
  </si>
  <si>
    <t>7;19;03.69417E</t>
  </si>
  <si>
    <t>55;54;52.57143N</t>
  </si>
  <si>
    <t>7;19;04.51825E</t>
  </si>
  <si>
    <t>55;54;51.87559N</t>
  </si>
  <si>
    <t>7;19;04.09760E</t>
  </si>
  <si>
    <t>2362_OI104287_SE_CPT_307_P50_20230719115732 - 0001.db</t>
  </si>
  <si>
    <t>230719115712.SBD</t>
  </si>
  <si>
    <t>OI104287_SEROV1_ET2200SSS_CPT_307_P50.001.jsf</t>
  </si>
  <si>
    <t>005193_20230719_11.56_OI104287SEROV1SPRINTNAV500.bin</t>
  </si>
  <si>
    <t>55;54;52.47005N</t>
  </si>
  <si>
    <t>7;18;54.40963E</t>
  </si>
  <si>
    <t>55;54;51.73120N</t>
  </si>
  <si>
    <t>7;18;53.73767E</t>
  </si>
  <si>
    <t>BH_006_S72</t>
  </si>
  <si>
    <t>55;54;52.43585N</t>
  </si>
  <si>
    <t>7;18;53.52345E</t>
  </si>
  <si>
    <t>55;54;51.97607N</t>
  </si>
  <si>
    <t>7;18;53.26302E</t>
  </si>
  <si>
    <t>CPT_307_S12</t>
  </si>
  <si>
    <t>55;54;20.71813N</t>
  </si>
  <si>
    <t>7;18;34.11778E</t>
  </si>
  <si>
    <t>55;54;20.38678N</t>
  </si>
  <si>
    <t>7;18;33.86964E</t>
  </si>
  <si>
    <t>55;54;20.72252N</t>
  </si>
  <si>
    <t>OI104287_SE_SVX2_SVP_20230719_1216_555434N_0071856E_174</t>
  </si>
  <si>
    <t>55;54;20.70609N</t>
  </si>
  <si>
    <t>7;18;33.94476E</t>
  </si>
  <si>
    <t>55;54;19.85253N</t>
  </si>
  <si>
    <t>7;18;33.92879E</t>
  </si>
  <si>
    <t>SVP_174</t>
  </si>
  <si>
    <t>55;54;20.58498N</t>
  </si>
  <si>
    <t>7;18;33.52341E</t>
  </si>
  <si>
    <t>55;54;19.84333N</t>
  </si>
  <si>
    <t>7;18;33.51448E</t>
  </si>
  <si>
    <t>2363_OI104287_SE_BH_006_S72_20230719122052 - 0001.db</t>
  </si>
  <si>
    <t>230719122040.SBD</t>
  </si>
  <si>
    <t>005194_20230719_12.11_OI104287SEROV1SPRINTNAV500.bin</t>
  </si>
  <si>
    <t>55;54;20.44408N</t>
  </si>
  <si>
    <t>7;18;21.08126E</t>
  </si>
  <si>
    <t>55;54;19.65760N</t>
  </si>
  <si>
    <t>7;18;20.44968E</t>
  </si>
  <si>
    <t>BH_006_S63</t>
  </si>
  <si>
    <t>55;54;20.16126N</t>
  </si>
  <si>
    <t>7;18;20.39484E</t>
  </si>
  <si>
    <t>55;54;19.38527N</t>
  </si>
  <si>
    <t>7;18;20.12832E</t>
  </si>
  <si>
    <t>2364_OI104287_SE_BH_006_S63_20230719122929 - 0001.db</t>
  </si>
  <si>
    <t>230719122923.SBD</t>
  </si>
  <si>
    <t>OI104287_SEROV1_ET2200SSS_BH_006_S63.001.jsf</t>
  </si>
  <si>
    <t>005195_20230719_12.26_OI104287SEROV1SPRINTNAV500.bin</t>
  </si>
  <si>
    <t>OI104287_SEROV1_ET2200SSS_BH_006_S72.001.jsf</t>
  </si>
  <si>
    <t>55;54;20.36865N</t>
  </si>
  <si>
    <t>7;18;33.51017E</t>
  </si>
  <si>
    <t>55;54;19.57070N</t>
  </si>
  <si>
    <t>7;18;33.44358E</t>
  </si>
  <si>
    <t>BH_006_S54</t>
  </si>
  <si>
    <t>55;54;20.08370N</t>
  </si>
  <si>
    <t>7;18;33.91731E</t>
  </si>
  <si>
    <t>55;54;19.26578N</t>
  </si>
  <si>
    <t>7;18;33.83887E</t>
  </si>
  <si>
    <t>2365_OI104287_SE_BH_006_S54_20230719123834 - 0001.db</t>
  </si>
  <si>
    <t>230719123802.SBD</t>
  </si>
  <si>
    <t>OI104287_SEROV1_ET2200SSS_BH_006_S54.001.jsf</t>
  </si>
  <si>
    <t>55;54;19.90568N</t>
  </si>
  <si>
    <t>7;18;20.37408E</t>
  </si>
  <si>
    <t>55;54;19.08217N</t>
  </si>
  <si>
    <t>7;18;20.39567E</t>
  </si>
  <si>
    <t>005196_20230719_12.41_OI104287SEROV1SPRINTNAV500.bin</t>
  </si>
  <si>
    <t>BH_006_S45</t>
  </si>
  <si>
    <t>55;54;19.58727N</t>
  </si>
  <si>
    <t>7;18;20.08372E</t>
  </si>
  <si>
    <t>55;54;18.79671N</t>
  </si>
  <si>
    <t>7;18;19.96387E</t>
  </si>
  <si>
    <t>2366_OI104287_SE_BH_006_S45_20230719124754 - 0001.db</t>
  </si>
  <si>
    <t>230719124727.SBD</t>
  </si>
  <si>
    <t>OI104287_SEROV1_ET2200SSS_BH_006_S45.001.jsf</t>
  </si>
  <si>
    <t>55;54;19.82076N</t>
  </si>
  <si>
    <t>7;18;33.68428E</t>
  </si>
  <si>
    <t>55;54;18.99843N</t>
  </si>
  <si>
    <t>7;18;33.47435E</t>
  </si>
  <si>
    <t>BH_006_S36</t>
  </si>
  <si>
    <t>55;54;19.47488N</t>
  </si>
  <si>
    <t>7;18;34.07394E</t>
  </si>
  <si>
    <t>55;54;18.69412N</t>
  </si>
  <si>
    <t>7;18;33.85395E</t>
  </si>
  <si>
    <t>2367_OI104287_SE_BH_006_S36_20230719125708 - 0001.db</t>
  </si>
  <si>
    <t>230719125632.SBD</t>
  </si>
  <si>
    <t>OI104287_SEROV1_ET2200SSS_BH_006_S36.001.jsf</t>
  </si>
  <si>
    <t>005197_20230719_12.56_OI104287SEROV1SPRINTNAV500.bin</t>
  </si>
  <si>
    <t>55;54;19.29794N</t>
  </si>
  <si>
    <t>7;18;20.54114E</t>
  </si>
  <si>
    <t>55;54;18.52046N</t>
  </si>
  <si>
    <t>7;18;20.45843E</t>
  </si>
  <si>
    <t>BH_006_S27</t>
  </si>
  <si>
    <t>55;54;18.96565N</t>
  </si>
  <si>
    <t>7;18;20.40616E</t>
  </si>
  <si>
    <t>55;54;18.20181N</t>
  </si>
  <si>
    <t>7;18;20.02241E</t>
  </si>
  <si>
    <t>2368_OI104287_SE_BH_006_S27_20230719130548 - 0001.db</t>
  </si>
  <si>
    <t>230719130451.SBD</t>
  </si>
  <si>
    <t>OI104287_SEROV1_ET2200SSS_BH_006_S27.001.jsf</t>
  </si>
  <si>
    <t>55;54;19.16571N</t>
  </si>
  <si>
    <t>7;18;33.81361E</t>
  </si>
  <si>
    <t>55;54;18.38980N</t>
  </si>
  <si>
    <t>7;18;33.55100E</t>
  </si>
  <si>
    <t>BH_006_S18</t>
  </si>
  <si>
    <t>55;54;18.82600N</t>
  </si>
  <si>
    <t>7;18;34.08042E</t>
  </si>
  <si>
    <t>55;54;18.10314N</t>
  </si>
  <si>
    <t>7;18;33.88322E</t>
  </si>
  <si>
    <t>2369_OI104287_SE_BH_006_S18_20230719131526 - 0001.db</t>
  </si>
  <si>
    <t>230719131452.SBD</t>
  </si>
  <si>
    <t>OI104287_SEROV1_ET2200SSS_BH_006_S18.001.jsf</t>
  </si>
  <si>
    <t>005198_20230719_13.11_OI104287SEROV1SPRINTNAV500.bin</t>
  </si>
  <si>
    <t>55;54;18.66143N</t>
  </si>
  <si>
    <t>7;18;20.43239E</t>
  </si>
  <si>
    <t>55;54;17.94744N</t>
  </si>
  <si>
    <t>7;18;20.42645E</t>
  </si>
  <si>
    <t>BH_006_S09</t>
  </si>
  <si>
    <t>55;54;18.35518N</t>
  </si>
  <si>
    <t>7;18;20.10410E</t>
  </si>
  <si>
    <t>55;54;17.63076N</t>
  </si>
  <si>
    <t>7;18;20.08456E</t>
  </si>
  <si>
    <t>2370_OI104287_SE_BH_006_S09_20230719132432 - 0001.db</t>
  </si>
  <si>
    <t>230719132344.SBD</t>
  </si>
  <si>
    <t>OI104287_SEROV1_ET2200SSS_BH_006_S09.001.jsf</t>
  </si>
  <si>
    <t>55;54;18.53543N</t>
  </si>
  <si>
    <t>7;18;33.53911E</t>
  </si>
  <si>
    <t>55;54;17.79943N</t>
  </si>
  <si>
    <t>7;18;33.51418E</t>
  </si>
  <si>
    <t>005199_20230719_13.26_OI104287SEROV1SPRINTNAV500.bin</t>
  </si>
  <si>
    <t>BH_006_C00</t>
  </si>
  <si>
    <t>55;54;18.24552N</t>
  </si>
  <si>
    <t>7;18;34.03944E</t>
  </si>
  <si>
    <t>55;54;17.53797N</t>
  </si>
  <si>
    <t>7;18;34.10320E</t>
  </si>
  <si>
    <t>2371_OI104287_SE_BH_006_C00_20230719133405 - 0001.db</t>
  </si>
  <si>
    <t>230719133333.SBD</t>
  </si>
  <si>
    <t>OI104287_SEROV1_ET2200SSS_BH_006_C00.001.jsf</t>
  </si>
  <si>
    <t>55;54;18.08856N</t>
  </si>
  <si>
    <t>7;18;20.64597E</t>
  </si>
  <si>
    <t>55;54;17.34032N</t>
  </si>
  <si>
    <t>7;18;20.60176E</t>
  </si>
  <si>
    <t>BH_006_P09</t>
  </si>
  <si>
    <t>55;54;17.78249N</t>
  </si>
  <si>
    <t>7;18;20.38244E</t>
  </si>
  <si>
    <t>55;54;17.03827N</t>
  </si>
  <si>
    <t>7;18;20.16332E</t>
  </si>
  <si>
    <t>2372_OI104287_SE_BH_006_P09_20230719134349 - 0001.db</t>
  </si>
  <si>
    <t>230719134313.SBD</t>
  </si>
  <si>
    <t>OI104287_SEROV1_ET2200SSS_BH_006_P09.001.jsf</t>
  </si>
  <si>
    <t>005200_20230719_13.41_OI104287SEROV1SPRINTNAV500.bin</t>
  </si>
  <si>
    <t>55;54;17.97256N</t>
  </si>
  <si>
    <t>7;18;33.87894E</t>
  </si>
  <si>
    <t>55;54;17.24467N</t>
  </si>
  <si>
    <t>7;18;33.63337E</t>
  </si>
  <si>
    <t>BH_006_P18</t>
  </si>
  <si>
    <t>55;54;17.67230N</t>
  </si>
  <si>
    <t>7;18;34.20193E</t>
  </si>
  <si>
    <t>55;54;16.95876N</t>
  </si>
  <si>
    <t>7;18;34.07000E</t>
  </si>
  <si>
    <t>2373_OI104287_SE_BH_006_P18_20230719135422 - 0001.db</t>
  </si>
  <si>
    <t>230719135338.SBD</t>
  </si>
  <si>
    <t>OI104287_SEROV1_ET2200SSS_BH_006_P18.001.jsf</t>
  </si>
  <si>
    <t>55;54;17.50662N</t>
  </si>
  <si>
    <t>7;18;20.77813E</t>
  </si>
  <si>
    <t>55;54;16.74482N</t>
  </si>
  <si>
    <t>7;18;20.53598E</t>
  </si>
  <si>
    <t>005201_20230719_13.56_OI104287SEROV1SPRINTNAV500.bin</t>
  </si>
  <si>
    <t>BH_006_P27</t>
  </si>
  <si>
    <t>55;54;17.22572N</t>
  </si>
  <si>
    <t>7;18;20.50115E</t>
  </si>
  <si>
    <t>55;54;16.46555N</t>
  </si>
  <si>
    <t>7;18;20.23001E</t>
  </si>
  <si>
    <t>2374_OI104287_SE_BH_006_P27_20230719140308 - 0001.db</t>
  </si>
  <si>
    <t>230719140257.SBD</t>
  </si>
  <si>
    <t>OI104287_SEROV1_ET2200SSS_BH_006_P27.001.jsf</t>
  </si>
  <si>
    <t>55;54;17.37064N</t>
  </si>
  <si>
    <t>7;18;33.94638E</t>
  </si>
  <si>
    <t>55;54;16.63680N</t>
  </si>
  <si>
    <t>7;18;33.74321E</t>
  </si>
  <si>
    <t>BH_006_P36</t>
  </si>
  <si>
    <t>55;54;17.12864N</t>
  </si>
  <si>
    <t>7;18;34.19861E</t>
  </si>
  <si>
    <t>55;54;16.36462N</t>
  </si>
  <si>
    <t>7;18;34.03138E</t>
  </si>
  <si>
    <t>2375_OI104287_SE_BH_006_P36_20230719141154 - 0001.db</t>
  </si>
  <si>
    <t>230719141131.SBD</t>
  </si>
  <si>
    <t>OI104287_SEROV1_ET2200SSS_BH_006_P36.001.jsf</t>
  </si>
  <si>
    <t>005202_20230719_14.11_OI104287SEROV1SPRINTNAV500.bin</t>
  </si>
  <si>
    <t>55;54;16.93226N</t>
  </si>
  <si>
    <t>7;18;20.86852E</t>
  </si>
  <si>
    <t>55;54;16.16184N</t>
  </si>
  <si>
    <t>7;18;20.58637E</t>
  </si>
  <si>
    <t>BH_006_P45</t>
  </si>
  <si>
    <t>55;54;16.61901N</t>
  </si>
  <si>
    <t>7;18;20.43568E</t>
  </si>
  <si>
    <t>55;54;15.88107N</t>
  </si>
  <si>
    <t>7;18;20.20134E</t>
  </si>
  <si>
    <t>2376_OI104287_SE_BH_006_P45_20230719142054 - 0001.db</t>
  </si>
  <si>
    <t>230719142050.SBD</t>
  </si>
  <si>
    <t>OI104287_SEROV1_ET2200SSS_BH_006_P45.001.jsf</t>
  </si>
  <si>
    <t>55;54;16.79890N</t>
  </si>
  <si>
    <t>7;18;33.93629E</t>
  </si>
  <si>
    <t>55;54;16.06061N</t>
  </si>
  <si>
    <t>7;18;33.69523E</t>
  </si>
  <si>
    <t>005203_20230719_14.26_OI104287SEROV1SPRINTNAV500.bin</t>
  </si>
  <si>
    <t>BH_006_P54</t>
  </si>
  <si>
    <t>55;54;16.56103N</t>
  </si>
  <si>
    <t>7;18;34.36689E</t>
  </si>
  <si>
    <t>55;54;15.78571N</t>
  </si>
  <si>
    <t>7;18;34.00543E</t>
  </si>
  <si>
    <t>2377_OI104287_SE_BH_006_P54_20230719142952 - 0001.db</t>
  </si>
  <si>
    <t>OI104287_SEROV1_ET2200SSS_BH_006_P54.001.jsf</t>
  </si>
  <si>
    <t>230719143000.SBD</t>
  </si>
  <si>
    <t>55;54;16.41439N</t>
  </si>
  <si>
    <t>7;18;20.83818E</t>
  </si>
  <si>
    <t>55;54;15.60572N</t>
  </si>
  <si>
    <t>7;18;20.54443E</t>
  </si>
  <si>
    <t>BH_006_P63</t>
  </si>
  <si>
    <t>55;54;16.18670N</t>
  </si>
  <si>
    <t>7;18;20.64971E</t>
  </si>
  <si>
    <t>55;54;15.30412N</t>
  </si>
  <si>
    <t>7;18;20.24902E</t>
  </si>
  <si>
    <t>2378_OI104287_SE_BH_006_P63_20230719143850 - 0001.db</t>
  </si>
  <si>
    <t>230719143830.SBD</t>
  </si>
  <si>
    <t>OI104287_SEROV1_ET2200SSS_BH_006_P63.001.jsf</t>
  </si>
  <si>
    <t>55;54;16.35519N</t>
  </si>
  <si>
    <t>7;18;34.49673E</t>
  </si>
  <si>
    <t>55;54;15.47582N</t>
  </si>
  <si>
    <t>7;18;33.65601E</t>
  </si>
  <si>
    <t>005204_20230719_14.41_OI104287SEROV1SPRINTNAV500.bin</t>
  </si>
  <si>
    <t>BH_006_P72</t>
  </si>
  <si>
    <t>55;54;15.91189N</t>
  </si>
  <si>
    <t>7;18;34.33875E</t>
  </si>
  <si>
    <t>55;54;15.19730N</t>
  </si>
  <si>
    <t>7;18;34.12794E</t>
  </si>
  <si>
    <t>2379_OI104287_SE_BH_006_P72_20230719144834 - 0001.db</t>
  </si>
  <si>
    <t>230719144756.SBD</t>
  </si>
  <si>
    <t>OI104287_SEROV1_ET2200SSS_BH_006_P72.001.jsf</t>
  </si>
  <si>
    <t>55;54;15.76170N</t>
  </si>
  <si>
    <t>7;18;20.86265E</t>
  </si>
  <si>
    <t>55;54;15.04553N</t>
  </si>
  <si>
    <t>7;18;20.68927E</t>
  </si>
  <si>
    <t>55;54;15.74263N</t>
  </si>
  <si>
    <t>7;18;20.17390E</t>
  </si>
  <si>
    <t>55;54;15.40581N</t>
  </si>
  <si>
    <t>7;18;19.97382E</t>
  </si>
  <si>
    <t>55;54;15.73588N</t>
  </si>
  <si>
    <t>7;18;20.13391E</t>
  </si>
  <si>
    <t>55;54;15.39359N</t>
  </si>
  <si>
    <t>7;18;19.94938E</t>
  </si>
  <si>
    <t>55;53;47.02166N</t>
  </si>
  <si>
    <t>7;18;38.26369E</t>
  </si>
  <si>
    <t>55;53;46.68282N</t>
  </si>
  <si>
    <t>7;18;38.05460E</t>
  </si>
  <si>
    <t>OI104287_SE_SVX2_SVP_20230719_1518_555378N_0071863E_175</t>
  </si>
  <si>
    <t>55;53;47.01408N</t>
  </si>
  <si>
    <t>7;18;38.32314E</t>
  </si>
  <si>
    <t>55;53;46.59411N</t>
  </si>
  <si>
    <t>7;18;38.12309E</t>
  </si>
  <si>
    <t>SVP_175</t>
  </si>
  <si>
    <t>55;53;46.02746N</t>
  </si>
  <si>
    <t>7;18;39.55698E</t>
  </si>
  <si>
    <t>55;53;45.74786N</t>
  </si>
  <si>
    <t>7;18;38.05761E</t>
  </si>
  <si>
    <t>2380_OI104287_SE_CPT_248_P50_20230719153406 - 0001.db</t>
  </si>
  <si>
    <t>230719153348.SBD</t>
  </si>
  <si>
    <t>005207_20230719_15.26_OI104287SEROV1SPRINTNAV500.bin</t>
  </si>
  <si>
    <t>OI104287_SEROV1_ET2200SSS_CPT_248_P50.001.jsf</t>
  </si>
  <si>
    <t>Log on. Lines orientation 135 deg</t>
  </si>
  <si>
    <t>55;53;42.10626N</t>
  </si>
  <si>
    <t>7;18;46.78293E</t>
  </si>
  <si>
    <t>55;53;41.78876N</t>
  </si>
  <si>
    <t>7;18;45.44804E</t>
  </si>
  <si>
    <t>55;53;42.22390N</t>
  </si>
  <si>
    <t>7;18;47.45937E</t>
  </si>
  <si>
    <t>55;53;41.82301N</t>
  </si>
  <si>
    <t>7;18;46.15322E</t>
  </si>
  <si>
    <t>2381_OI104287_SE_CPT_248_P41_20230719154310 - 0001.db</t>
  </si>
  <si>
    <t>230719154212.SBD</t>
  </si>
  <si>
    <t>OI104287_SEROV1_ET2200SSS_CPT_248_P41.001.jsf</t>
  </si>
  <si>
    <t>005208_20230719_15.41_OI104287SEROV1SPRINTNAV500.bin</t>
  </si>
  <si>
    <t>55;53;46.24883N</t>
  </si>
  <si>
    <t>7;18;40.00507E</t>
  </si>
  <si>
    <t>55;53;45.82948N</t>
  </si>
  <si>
    <t>7;18;38.66594E</t>
  </si>
  <si>
    <t>55;53;46.63177N</t>
  </si>
  <si>
    <t>7;18;40.00411E</t>
  </si>
  <si>
    <t>55;53;46.16864N</t>
  </si>
  <si>
    <t>7;18;38.75888E</t>
  </si>
  <si>
    <t>2382_OI104287_SE_CPT_248_P32_20230719155043 - 0001.db</t>
  </si>
  <si>
    <t>230719155039.SBD</t>
  </si>
  <si>
    <t>OI104287_SEROV1_ET2200SSS_CPT_248_P32.001.jsf</t>
  </si>
  <si>
    <t>55;53;42.56043N</t>
  </si>
  <si>
    <t>7;18;47.58445E</t>
  </si>
  <si>
    <t>55;53;42.12114N</t>
  </si>
  <si>
    <t>7;18;46.32854E</t>
  </si>
  <si>
    <t>55;53;42.77362N</t>
  </si>
  <si>
    <t>7;18;47.85474E</t>
  </si>
  <si>
    <t>55;53;42.27383N</t>
  </si>
  <si>
    <t>7;18;46.79414E</t>
  </si>
  <si>
    <t>2383_OI104287_SE_CPT_248_P23_20230719155822 - 0001.db</t>
  </si>
  <si>
    <t>230719155807.SBD</t>
  </si>
  <si>
    <t>OI104287_SEROV1_ET2200SSS_CPT_248_P23.001.jsf</t>
  </si>
  <si>
    <t>005209_20230719_15.56_OI104287SEROV1SPRINTNAV500.bin</t>
  </si>
  <si>
    <t>55;53;46.66075N</t>
  </si>
  <si>
    <t>7;18;40.66388E</t>
  </si>
  <si>
    <t>55;53;46.22975N</t>
  </si>
  <si>
    <t>7;18;39.41246E</t>
  </si>
  <si>
    <t>55;53;46.96430N</t>
  </si>
  <si>
    <t>7;18;40.84169E</t>
  </si>
  <si>
    <t>55;53;46.58747N</t>
  </si>
  <si>
    <t>7;18;39.49393E</t>
  </si>
  <si>
    <t>2384_OI104287_SE_CPT_248_P14_20230719160502 - 0001.db</t>
  </si>
  <si>
    <t>230719160430.SBD</t>
  </si>
  <si>
    <t>OI104287_SEROV1_ET2200SSS_CPT_248_P14.001.jsf</t>
  </si>
  <si>
    <t>55;53;42.96811N</t>
  </si>
  <si>
    <t>7;18;48.24055E</t>
  </si>
  <si>
    <t>55;53;42.54495N</t>
  </si>
  <si>
    <t>7;18;47.06239E</t>
  </si>
  <si>
    <t>55;53;43.02724N</t>
  </si>
  <si>
    <t>7;18;48.79234E</t>
  </si>
  <si>
    <t>55;53;42.65524N</t>
  </si>
  <si>
    <t>7;18;47.61700E</t>
  </si>
  <si>
    <t>2385_OI104287_SE_CPT_248_P05_20230719161251 - 0001.db</t>
  </si>
  <si>
    <t>230719161249.SBD</t>
  </si>
  <si>
    <t>OI104287_SEROV1_ET2200SSS_CPT_248_P05.001.jsf</t>
  </si>
  <si>
    <t>005210_20230719_16.11_OI104287SEROV1SPRINTNAV500.bin</t>
  </si>
  <si>
    <t>55;53;47.01648N</t>
  </si>
  <si>
    <t>7;18;41.37722E</t>
  </si>
  <si>
    <t>55;53;46.63786N</t>
  </si>
  <si>
    <t>7;18;40.13937E</t>
  </si>
  <si>
    <t>55;53;47.59122N</t>
  </si>
  <si>
    <t>7;18;40.98314E</t>
  </si>
  <si>
    <t>55;53;47.07419N</t>
  </si>
  <si>
    <t>7;18;40.06696E</t>
  </si>
  <si>
    <t>2386_OI104287_SE_CPT_248_S05_20230719161920 - 0001.db</t>
  </si>
  <si>
    <t>230719161916.SBD</t>
  </si>
  <si>
    <t>OI104287_SEROV1_ET2200SSS_CPT_248_S05.001.jsf</t>
  </si>
  <si>
    <t>55;53;43.49492N</t>
  </si>
  <si>
    <t>7;18;48.57971E</t>
  </si>
  <si>
    <t>55;53;42.98792N</t>
  </si>
  <si>
    <t>7;18;47.71899E</t>
  </si>
  <si>
    <t>55;53;43.56358N</t>
  </si>
  <si>
    <t>7;18;49.24335E</t>
  </si>
  <si>
    <t>55;53;43.14030N</t>
  </si>
  <si>
    <t>7;18;48.18278E</t>
  </si>
  <si>
    <t>2387_OI104287_SE_CPT_248_S14_20230719162722 - 0001.db</t>
  </si>
  <si>
    <t>230719162713.SBD</t>
  </si>
  <si>
    <t>OI104287_SEROV1_ET2200SSS_CPT_248_S14.001.jsf</t>
  </si>
  <si>
    <t>005211_20230719_16.26_OI104287SEROV1SPRINTNAV500.bin</t>
  </si>
  <si>
    <t>55;53;47.40929N</t>
  </si>
  <si>
    <t>7;18;42.16822E</t>
  </si>
  <si>
    <t>55;53;47.06092N</t>
  </si>
  <si>
    <t>7;18;40.86417E</t>
  </si>
  <si>
    <t>230719163139.SBD</t>
  </si>
  <si>
    <t>55;53;47.78791N</t>
  </si>
  <si>
    <t>7;18;42.26999E</t>
  </si>
  <si>
    <t>55;53;47.31800N</t>
  </si>
  <si>
    <t>7;18;41.14299E</t>
  </si>
  <si>
    <t>2388_OI104287_SE_CPT_248_S23_20230719163418 - 0001.db</t>
  </si>
  <si>
    <t>230719163416.SBD</t>
  </si>
  <si>
    <t>OI104287_SEROV1_ET2200SSS_CPT_248_S23.001.jsf</t>
  </si>
  <si>
    <t>55;53;43.90199N</t>
  </si>
  <si>
    <t>7;18;49.43008E</t>
  </si>
  <si>
    <t>55;53;43.43812N</t>
  </si>
  <si>
    <t>7;18;48.38797E</t>
  </si>
  <si>
    <t>55;53;43.93375N</t>
  </si>
  <si>
    <t>7;18;50.12125E</t>
  </si>
  <si>
    <t>55;53;43.54117N</t>
  </si>
  <si>
    <t>7;18;48.94470E</t>
  </si>
  <si>
    <t>2389_OI104287_SE_CPT_248_S32_20230719164131 - 0001.db</t>
  </si>
  <si>
    <t>230719164126.SBD</t>
  </si>
  <si>
    <t>OI104287_SEROV1_ET2200SSS_CPT_248_S32.001.jsf</t>
  </si>
  <si>
    <t>55;53;47.76956N</t>
  </si>
  <si>
    <t>7;18;43.00121E</t>
  </si>
  <si>
    <t>55;53;47.43885N</t>
  </si>
  <si>
    <t>7;18;41.65355E</t>
  </si>
  <si>
    <t>005212_20230719_16.41_OI104287SEROV1SPRINTNAV500.bin</t>
  </si>
  <si>
    <t>55;53;48.24462N</t>
  </si>
  <si>
    <t>7;18;42.85912E</t>
  </si>
  <si>
    <t>55;53;47.81136N</t>
  </si>
  <si>
    <t>7;18;41.72265E</t>
  </si>
  <si>
    <t>2390_OI104287_SE_CPT_248_S41_20230719164814 - 0001.db</t>
  </si>
  <si>
    <t>230719164738.SBD</t>
  </si>
  <si>
    <t>OI104287_SEROV1_ET2200SSS_CPT_248_S41.001.jsf</t>
  </si>
  <si>
    <t>55;53;44.33306N</t>
  </si>
  <si>
    <t>7;18;50.13598E</t>
  </si>
  <si>
    <t>55;53;43.88803N</t>
  </si>
  <si>
    <t>7;18;49.05363E</t>
  </si>
  <si>
    <t>55;53;44.24543N</t>
  </si>
  <si>
    <t>7;18;50.95656E</t>
  </si>
  <si>
    <t>55;53;43.89920N</t>
  </si>
  <si>
    <t>7;18;49.76937E</t>
  </si>
  <si>
    <t>2391_OI104287_SE_CPT_248_S50_20230719165507 - 0001.db</t>
  </si>
  <si>
    <t>230719165458.SBD</t>
  </si>
  <si>
    <t>OI104287_SEROV1_ET2200SSS_CPT_248_S50.002.jsf</t>
  </si>
  <si>
    <t>55;53;48.23449N</t>
  </si>
  <si>
    <t>7;18;43.68130E</t>
  </si>
  <si>
    <t>55;53;47.86115N</t>
  </si>
  <si>
    <t>7;18;42.35542E</t>
  </si>
  <si>
    <t>005213_20230719_16.56_OI104287SEROV1SPRINTNAV500.bin</t>
  </si>
  <si>
    <t>55;53;48.67821N</t>
  </si>
  <si>
    <t>7;18;42.84468E</t>
  </si>
  <si>
    <t>55;53;48.52364N</t>
  </si>
  <si>
    <t>7;18;42.21902E</t>
  </si>
  <si>
    <t>55;53;48.73978N</t>
  </si>
  <si>
    <t>7;18;42.81179E</t>
  </si>
  <si>
    <t>55;53;48.55035N</t>
  </si>
  <si>
    <t>7;18;42.26218E</t>
  </si>
  <si>
    <t>55;54;26.19339N</t>
  </si>
  <si>
    <t>7;15;50.00055E</t>
  </si>
  <si>
    <t>55;54;26.01997N</t>
  </si>
  <si>
    <t>7;15;49.43541E</t>
  </si>
  <si>
    <t>OI104287_SE_SVX2_SVP_20230719_1728_555443N_0071583E_176</t>
  </si>
  <si>
    <t>55;54;26.18678N</t>
  </si>
  <si>
    <t>7;15;49.92376E</t>
  </si>
  <si>
    <t>55;54;26.08575N</t>
  </si>
  <si>
    <t>7;15;49.03258E</t>
  </si>
  <si>
    <t>SVP_176</t>
  </si>
  <si>
    <t>55;54;26.31006N</t>
  </si>
  <si>
    <t>7;15;49.71224E</t>
  </si>
  <si>
    <t>55;54;25.90621N</t>
  </si>
  <si>
    <t>7;15;48.52081E</t>
  </si>
  <si>
    <t>2392_OI104287_SE_CPT_080_S50_20230719173339 - 0001.db</t>
  </si>
  <si>
    <t>230719173317.SBD</t>
  </si>
  <si>
    <t>OI104287_SEROV1_ET2200SSS_CPT_080_S50.001.jsf</t>
  </si>
  <si>
    <t>005215_20230719_17.26_OI104287SEROV1SPRINTNAV500.bin</t>
  </si>
  <si>
    <t>Log on - Lines orientation 135 deg</t>
  </si>
  <si>
    <t>55;54;30.30355N</t>
  </si>
  <si>
    <t>7;15;42.24337E</t>
  </si>
  <si>
    <t>55;54;29.92278N</t>
  </si>
  <si>
    <t>7;15;40.98645E</t>
  </si>
  <si>
    <t>2393_OI104287_SE_CPT_080_S41_20230719174115 - 0001.db</t>
  </si>
  <si>
    <t>230719174050.SBD</t>
  </si>
  <si>
    <t>OI104287_SEROV1_ET2200SSS_CPT_080_S41.001.jsf</t>
  </si>
  <si>
    <t>005216_20230719_17.41_OI104287SEROV1SPRINTNAV500.bin</t>
  </si>
  <si>
    <t>2394_OI104287_SE_CPT_080_S32_20230719174806 - 0001.db</t>
  </si>
  <si>
    <t>230719174813.SBD</t>
  </si>
  <si>
    <t>OI104287_SEROV1_ET2200SSS_CPT_080_S32.001.jsf</t>
  </si>
  <si>
    <t>55;54;29.72020N</t>
  </si>
  <si>
    <t>7;15;42.67640E</t>
  </si>
  <si>
    <t>55;54;26.69925N</t>
  </si>
  <si>
    <t>7;15;47.68678E</t>
  </si>
  <si>
    <t>55;54;26.35657N</t>
  </si>
  <si>
    <t>7;15;46.17834E</t>
  </si>
  <si>
    <t>55;54;29.83246N</t>
  </si>
  <si>
    <t>7;15;41.81382E</t>
  </si>
  <si>
    <t>55;54;29.40709N</t>
  </si>
  <si>
    <t>7;15;40.46262E</t>
  </si>
  <si>
    <t>55;54;29.83794N</t>
  </si>
  <si>
    <t>7;15;41.04119E</t>
  </si>
  <si>
    <t>55;54;29.33286N</t>
  </si>
  <si>
    <t>7;15;39.86395E</t>
  </si>
  <si>
    <t>2395_OI104287_SE_CPT_080_S23_20230719175533 - 0001.db</t>
  </si>
  <si>
    <t>230719175515.SBD</t>
  </si>
  <si>
    <t>OI104287_SEROV1_ET2200SSS_CPT_080_S23.001.jsf</t>
  </si>
  <si>
    <t>55;54;25.79172N</t>
  </si>
  <si>
    <t>7;15;48.51461E</t>
  </si>
  <si>
    <t>55;54;25.27284N</t>
  </si>
  <si>
    <t>7;15;47.45745E</t>
  </si>
  <si>
    <t>005217_20230719_17.56_OI104287SEROV1SPRINTNAV500.bin</t>
  </si>
  <si>
    <t>55;54;25.37687N</t>
  </si>
  <si>
    <t>7;15;48.63032E</t>
  </si>
  <si>
    <t>55;54;24.93488N</t>
  </si>
  <si>
    <t>7;15;47.33585E</t>
  </si>
  <si>
    <t>2396_OI104287_SE_CPT_080_S14_20230719180231 - 0001.db</t>
  </si>
  <si>
    <t>230719180212.SBD</t>
  </si>
  <si>
    <t>OI104287_SEROV1_ET2200SSS_CPT_080_S14.001.jsf</t>
  </si>
  <si>
    <t>55;54;29.70888N</t>
  </si>
  <si>
    <t>7;15;40.56367E</t>
  </si>
  <si>
    <t>55;54;29.00517N</t>
  </si>
  <si>
    <t>7;15;39.71609E</t>
  </si>
  <si>
    <t>55;54;29.39963N</t>
  </si>
  <si>
    <t>7;15;40.33251E</t>
  </si>
  <si>
    <t>55;54;28.96594N</t>
  </si>
  <si>
    <t>7;15;39.03897E</t>
  </si>
  <si>
    <t>2397_OI104287_SE_CPT_080_S05_20230719181012 - 0001.db</t>
  </si>
  <si>
    <t>230719181011.SBD</t>
  </si>
  <si>
    <t>OI104287_SEROV1_ET2200SSS_CPT_080_S05.001.jsf</t>
  </si>
  <si>
    <t>55;54;25.30996N</t>
  </si>
  <si>
    <t>7;15;47.91960E</t>
  </si>
  <si>
    <t>55;54;24.85084N</t>
  </si>
  <si>
    <t>7;15;46.73838E</t>
  </si>
  <si>
    <t>005218_20230719_18.11_OI104287SEROV1SPRINTNAV500.bin</t>
  </si>
  <si>
    <t>55;54;24.89630N</t>
  </si>
  <si>
    <t>7;15;47.97198E</t>
  </si>
  <si>
    <t>55;54;24.46430N</t>
  </si>
  <si>
    <t>7;15;46.70248E</t>
  </si>
  <si>
    <t>2398_OI104287_SE_CPT_080_P05_20230719181701 - 0001.db</t>
  </si>
  <si>
    <t>230719181659.SBD</t>
  </si>
  <si>
    <t>OI104287_SEROV1_ET2200SSS_CPT_080_P05.001.jsf</t>
  </si>
  <si>
    <t>55;54;29.03751N</t>
  </si>
  <si>
    <t>7;15;40.19724E</t>
  </si>
  <si>
    <t>55;54;28.61018N</t>
  </si>
  <si>
    <t>7;15;38.93909E</t>
  </si>
  <si>
    <t>55;54;28.88005N</t>
  </si>
  <si>
    <t>7;15;39.78326E</t>
  </si>
  <si>
    <t>55;54;28.47183N</t>
  </si>
  <si>
    <t>7;15;38.45478E</t>
  </si>
  <si>
    <t>2399_OI104287_SE_CPT_080_P14_20230719182405 - 0001.db</t>
  </si>
  <si>
    <t>230719182351.SBD</t>
  </si>
  <si>
    <t>OI104287_SEROV1_ET2200SSS_CPT_080_P14.001.jsf</t>
  </si>
  <si>
    <t>55;54;25.02842N</t>
  </si>
  <si>
    <t>7;15;46.93848E</t>
  </si>
  <si>
    <t>55;54;24.56675N</t>
  </si>
  <si>
    <t>7;15;45.76223E</t>
  </si>
  <si>
    <t>005219_20230719_18.26_OI104287SEROV1SPRINTNAV500.bin</t>
  </si>
  <si>
    <t>55;54;24.60476N</t>
  </si>
  <si>
    <t>7;15;47.00020E</t>
  </si>
  <si>
    <t>55;54;24.13691N</t>
  </si>
  <si>
    <t>7;15;45.81081E</t>
  </si>
  <si>
    <t>2400_OI104287_SE_CPT_080_P23_20230719183134 - 0001.db</t>
  </si>
  <si>
    <t>230719183125.SBD</t>
  </si>
  <si>
    <t>OI104287_SEROV1_ET2200SSS_CPT_080_P23.001.jsf</t>
  </si>
  <si>
    <t>55;54;28.57305N</t>
  </si>
  <si>
    <t>7;15;39.54938E</t>
  </si>
  <si>
    <t>55;54;28.15152N</t>
  </si>
  <si>
    <t>7;15;38.28369E</t>
  </si>
  <si>
    <t>55;54;28.59769N</t>
  </si>
  <si>
    <t>7;15;38.80350E</t>
  </si>
  <si>
    <t>55;54;28.06703N</t>
  </si>
  <si>
    <t>7;15;37.73240E</t>
  </si>
  <si>
    <t>2401_OI104287_SE_CPT_080_P32_20230719183812 - 0001.db</t>
  </si>
  <si>
    <t>230719183809.SBD</t>
  </si>
  <si>
    <t>OI104287_SEROV1_ET2200SSS_CPT_080_P32.001.jsf</t>
  </si>
  <si>
    <t>55;54;24.49876N</t>
  </si>
  <si>
    <t>7;15;46.42192E</t>
  </si>
  <si>
    <t>55;54;24.02873N</t>
  </si>
  <si>
    <t>7;15;45.27279E</t>
  </si>
  <si>
    <t>005220_20230719_18.41_OI104287SEROV1SPRINTNAV500.bin</t>
  </si>
  <si>
    <t>55;54;24.11355N</t>
  </si>
  <si>
    <t>7;15;46.41597E</t>
  </si>
  <si>
    <t>55;54;23.69364N</t>
  </si>
  <si>
    <t>7;15;45.13580E</t>
  </si>
  <si>
    <t>2402_OI104287_SE_CPT_080_P41_20230719184508 - 0001.db</t>
  </si>
  <si>
    <t>230719184457.SBD</t>
  </si>
  <si>
    <t>OI104287_SEROV1_ET2200SSS_CPT_080_P41.001.jsf</t>
  </si>
  <si>
    <t>55;54;28.21105N</t>
  </si>
  <si>
    <t>7;15;38.75623E</t>
  </si>
  <si>
    <t>55;54;27.80089N</t>
  </si>
  <si>
    <t>7;15;37.48859E</t>
  </si>
  <si>
    <t>55;54;28.12026N</t>
  </si>
  <si>
    <t>7;15;38.20200E</t>
  </si>
  <si>
    <t>55;54;27.70674N</t>
  </si>
  <si>
    <t>7;15;36.89173E</t>
  </si>
  <si>
    <t>2403_OI104287_SE_CPT_080_P50_20230719185143 - 0001.db</t>
  </si>
  <si>
    <t>230719185140.SBD</t>
  </si>
  <si>
    <t>OI104287_SEROV1_ET2200SSS_CPT_080_P50.001.jsf</t>
  </si>
  <si>
    <t>55;54;24.12980N</t>
  </si>
  <si>
    <t>7;15;45.60994E</t>
  </si>
  <si>
    <t>55;54;23.61986N</t>
  </si>
  <si>
    <t>7;15;44.51842E</t>
  </si>
  <si>
    <t>BH_005_S72</t>
  </si>
  <si>
    <t>55;54;23.75740N</t>
  </si>
  <si>
    <t>7;15;46.35752E</t>
  </si>
  <si>
    <t>55;54;23.56736N</t>
  </si>
  <si>
    <t>7;15;45.70369E</t>
  </si>
  <si>
    <t>55;54;23.77954N</t>
  </si>
  <si>
    <t>7;15;46.34412E</t>
  </si>
  <si>
    <t>55;54;23.59044N</t>
  </si>
  <si>
    <t>7;15;45.70671E</t>
  </si>
  <si>
    <t>55;54;12.45080N</t>
  </si>
  <si>
    <t>7;13;23.40503E</t>
  </si>
  <si>
    <t>55;54;12.23278N</t>
  </si>
  <si>
    <t>7;13;22.88129E</t>
  </si>
  <si>
    <t>OI104287_SE_SVX2_SVP_20230719_1920_555420N_0071339E_177</t>
  </si>
  <si>
    <t>55;54;12.43783N</t>
  </si>
  <si>
    <t>7;13;23.42507E</t>
  </si>
  <si>
    <t>55;54;12.13682N</t>
  </si>
  <si>
    <t>7;13;22.91810E</t>
  </si>
  <si>
    <t>SVP_177</t>
  </si>
  <si>
    <t>55;54;12.79513N</t>
  </si>
  <si>
    <t>7;13;22.73902E</t>
  </si>
  <si>
    <t>55;54;12.07436N</t>
  </si>
  <si>
    <t>7;13;21.93410E</t>
  </si>
  <si>
    <t>2404_OI104287_SE_BH_005_S72_20230719192745 - 0001.db</t>
  </si>
  <si>
    <t>230719192737.SBD</t>
  </si>
  <si>
    <t>OI104287_SEROV1_ET2200SSS_BH_005_S72.001.jsf</t>
  </si>
  <si>
    <t>005223_20230719_19.26_OI104287SEROV1SPRINTNAV500.bin</t>
  </si>
  <si>
    <t>55;54;17.73840N</t>
  </si>
  <si>
    <t>7;13;13.56896E</t>
  </si>
  <si>
    <t>55;54;17.07554N</t>
  </si>
  <si>
    <t>7;13;12.56300E</t>
  </si>
  <si>
    <t>BH_005_S63</t>
  </si>
  <si>
    <t>55;54;17.40965N</t>
  </si>
  <si>
    <t>7;13;13.14167E</t>
  </si>
  <si>
    <t>55;54;16.93311N</t>
  </si>
  <si>
    <t>7;13;12.09136E</t>
  </si>
  <si>
    <t>2405_OI104287_SE_BH_005_S63_20230719193539 - 0001.db</t>
  </si>
  <si>
    <t>230719193533.SBD</t>
  </si>
  <si>
    <t>OI104287_SEROV1_ET2200SSS_BH_005_S63.001.jsf</t>
  </si>
  <si>
    <t>55;54;12.49568N</t>
  </si>
  <si>
    <t>7;13;22.28104E</t>
  </si>
  <si>
    <t>55;54;12.00254N</t>
  </si>
  <si>
    <t>7;13;21.33060E</t>
  </si>
  <si>
    <t>BH_005_S54</t>
  </si>
  <si>
    <t>55;54;12.10278N</t>
  </si>
  <si>
    <t>7;13;22.37426E</t>
  </si>
  <si>
    <t>55;54;11.45517N</t>
  </si>
  <si>
    <t>7;13;21.58437E</t>
  </si>
  <si>
    <t>2406_OI104287_SE_BH_005_S54_20230719194325 - 0001.db</t>
  </si>
  <si>
    <t>230719194312.SBD</t>
  </si>
  <si>
    <t>OI104287_SEROV1_ET2200SSS_BH_005_S54.001.jsf</t>
  </si>
  <si>
    <t>005224_20230719_19.41_OI104287SEROV1SPRINTNAV500.bin</t>
  </si>
  <si>
    <t>55;54;17.27756N</t>
  </si>
  <si>
    <t>7;13;12.65717E</t>
  </si>
  <si>
    <t>55;54;16.64464N</t>
  </si>
  <si>
    <t>7;13;11.85751E</t>
  </si>
  <si>
    <t>BH_005_S45</t>
  </si>
  <si>
    <t>55;54;17.06185N</t>
  </si>
  <si>
    <t>7;13;12.47287E</t>
  </si>
  <si>
    <t>55;54;16.56332N</t>
  </si>
  <si>
    <t>7;13;11.28208E</t>
  </si>
  <si>
    <t>2407_OI104287_SE_BH_005_S45_20230719195124 - 0001.db</t>
  </si>
  <si>
    <t>230719195101.SBD</t>
  </si>
  <si>
    <t>OI104287_SEROV1_ET2200SSS_BH_005_S45.001.jsf</t>
  </si>
  <si>
    <t>55;54;11.94322N</t>
  </si>
  <si>
    <t>7;13;22.04955E</t>
  </si>
  <si>
    <t>55;54;11.41338N</t>
  </si>
  <si>
    <t>7;13;20.92445E</t>
  </si>
  <si>
    <t>005225_20230719_19.56_OI104287SEROV1SPRINTNAV500.bin</t>
  </si>
  <si>
    <t>BH_005_S36</t>
  </si>
  <si>
    <t>55;54;11.68248N</t>
  </si>
  <si>
    <t>7;13;21.64392E</t>
  </si>
  <si>
    <t>55;54;11.07421N</t>
  </si>
  <si>
    <t>7;13;20.78836E</t>
  </si>
  <si>
    <t>2408_OI104287_SE_BH_005_S36_20230719195949 - 0001.db</t>
  </si>
  <si>
    <t>230719195931.SBD</t>
  </si>
  <si>
    <t>OI104287_SEROV1_ET2200SSS_BH_005_S36.001.jsf</t>
  </si>
  <si>
    <t>55;54;16.81999N</t>
  </si>
  <si>
    <t>7;13;11.99141E</t>
  </si>
  <si>
    <t>55;54;16.20846N</t>
  </si>
  <si>
    <t>7;13;11.16711E</t>
  </si>
  <si>
    <t>BH_005_S27</t>
  </si>
  <si>
    <t>55;54;16.64158N</t>
  </si>
  <si>
    <t>7;13;11.64328E</t>
  </si>
  <si>
    <t>55;54;16.06679N</t>
  </si>
  <si>
    <t>7;13;10.69487E</t>
  </si>
  <si>
    <t>2409_OI104287_SE_BH_005_S27_20230719200740 - 0001.db</t>
  </si>
  <si>
    <t>230719200723.SBD</t>
  </si>
  <si>
    <t>OI104287_SEROV1_ET2200SSS_BH_005_S27.001.jsf</t>
  </si>
  <si>
    <t>55;54;11.65523N</t>
  </si>
  <si>
    <t>7;13;21.02912E</t>
  </si>
  <si>
    <t>55;54;11.04600N</t>
  </si>
  <si>
    <t>7;13;20.09706E</t>
  </si>
  <si>
    <t>005226_20230719_20.11_OI104287SEROV1SPRINTNAV500.bin</t>
  </si>
  <si>
    <t>BH_005_S18</t>
  </si>
  <si>
    <t>55;54;11.37654N</t>
  </si>
  <si>
    <t>7;13;20.85192E</t>
  </si>
  <si>
    <t>55;54;10.73414N</t>
  </si>
  <si>
    <t>7;13;19.92627E</t>
  </si>
  <si>
    <t>2410_OI104287_SE_BH_005_S18_20230719201555 - 0001.db</t>
  </si>
  <si>
    <t>230719201555.SBD</t>
  </si>
  <si>
    <t>OI104287_SEROV1_ET2200SSS_BH_005_S18.001.jsf</t>
  </si>
  <si>
    <t>55;54;16.40192N</t>
  </si>
  <si>
    <t>7;13;11.44215E</t>
  </si>
  <si>
    <t>55;54;15.73940N</t>
  </si>
  <si>
    <t>7;13;10.54158E</t>
  </si>
  <si>
    <t>BH_005_S09</t>
  </si>
  <si>
    <t>55;54;16.24886N</t>
  </si>
  <si>
    <t>7;13;11.10873E</t>
  </si>
  <si>
    <t>55;54;15.68433N</t>
  </si>
  <si>
    <t>7;13;09.89977E</t>
  </si>
  <si>
    <t>2411_OI104287_SE_BH_005_S09_20230719202533 - 0001.db</t>
  </si>
  <si>
    <t>230719202529.SBD</t>
  </si>
  <si>
    <t>OI104287_SEROV1_ET2200SSS_BH_005_S09.001.jsf</t>
  </si>
  <si>
    <t>55;54;11.19388N</t>
  </si>
  <si>
    <t>7;13;20.53084E</t>
  </si>
  <si>
    <t>55;54;10.60439N</t>
  </si>
  <si>
    <t>7;13;19.41691E</t>
  </si>
  <si>
    <t>005227_20230719_20.26_OI104287SEROV1SPRINTNAV500.bin</t>
  </si>
  <si>
    <t>BH_005_C00</t>
  </si>
  <si>
    <t>55;54;11.01791N</t>
  </si>
  <si>
    <t>7;13;20.12302E</t>
  </si>
  <si>
    <t>55;54;10.33900N</t>
  </si>
  <si>
    <t>7;13;19.15439E</t>
  </si>
  <si>
    <t>2412_OI104287_SE_BH_005_C00_20230719203337 - 0001.db</t>
  </si>
  <si>
    <t>230719203321.SBD</t>
  </si>
  <si>
    <t>OI104287_SEROV1_ET2200SSS_BH_005_C00.001.jsf</t>
  </si>
  <si>
    <t>55;54;16.04678N</t>
  </si>
  <si>
    <t>7;13;10.64600E</t>
  </si>
  <si>
    <t>55;54;15.36870N</t>
  </si>
  <si>
    <t>7;13;09.73169E</t>
  </si>
  <si>
    <t>BH_005_P09</t>
  </si>
  <si>
    <t>55;54;15.92418N</t>
  </si>
  <si>
    <t>7;13;10.21495E</t>
  </si>
  <si>
    <t>55;54;15.32223N</t>
  </si>
  <si>
    <t>7;13;09.06694E</t>
  </si>
  <si>
    <t>2413_OI104287_SE_BH_005_P09_20230719204121 - 0001.db</t>
  </si>
  <si>
    <t>230719204117.SBD</t>
  </si>
  <si>
    <t>OI104287_SEROV1_ET2200SSS_BH_005_P09.001.jsf</t>
  </si>
  <si>
    <t>55;54;10.68444N</t>
  </si>
  <si>
    <t>7;13;19.97290E</t>
  </si>
  <si>
    <t>55;54;10.10892N</t>
  </si>
  <si>
    <t>7;13;18.83243E</t>
  </si>
  <si>
    <t>005228_20230719_20.41_OI104287SEROV1SPRINTNAV500.bin</t>
  </si>
  <si>
    <t>BH_005_P18</t>
  </si>
  <si>
    <t>55;54;10.20090N</t>
  </si>
  <si>
    <t>7;13;20.11938E</t>
  </si>
  <si>
    <t>55;54;09.56668N</t>
  </si>
  <si>
    <t>7;13;19.10641E</t>
  </si>
  <si>
    <t>2414_OI104287_SE_BH_005_P18_20230719204911 - 0001.db</t>
  </si>
  <si>
    <t>230719204902.SBD</t>
  </si>
  <si>
    <t>OI104287_SEROV1_ET2200SSS_BH_005_P18.001.jsf</t>
  </si>
  <si>
    <t>55;54;15.63529N</t>
  </si>
  <si>
    <t>7;13;09.88392E</t>
  </si>
  <si>
    <t>55;54;14.97990N</t>
  </si>
  <si>
    <t>7;13;08.96163E</t>
  </si>
  <si>
    <t>BH_005_P27</t>
  </si>
  <si>
    <t>55;54;15.39612N</t>
  </si>
  <si>
    <t>7;13;09.40527E</t>
  </si>
  <si>
    <t>55;54;14.92980N</t>
  </si>
  <si>
    <t>7;13;08.30201E</t>
  </si>
  <si>
    <t>2415_OI104287_SE_BH_005_P27_20230719205754 - 0001.db</t>
  </si>
  <si>
    <t>230719205748.SBD</t>
  </si>
  <si>
    <t>OI104287_SEROV1_ET2200SSS_BH_005_P27.001.jsf</t>
  </si>
  <si>
    <t>005229_20230719_20.56_OI104287SEROV1SPRINTNAV500.bin</t>
  </si>
  <si>
    <t>55;54;10.32716N</t>
  </si>
  <si>
    <t>7;13;18.80559E</t>
  </si>
  <si>
    <t>55;54;09.81622N</t>
  </si>
  <si>
    <t>7;13;17.89338E</t>
  </si>
  <si>
    <t>BH_005_P36</t>
  </si>
  <si>
    <t>55;54;09.98404N</t>
  </si>
  <si>
    <t>7;13;18.86797E</t>
  </si>
  <si>
    <t>55;54;09.39272N</t>
  </si>
  <si>
    <t>7;13;17.92779E</t>
  </si>
  <si>
    <t>2416_OI104287_SE_BH_005_P36_20230719210613 - 0001.db</t>
  </si>
  <si>
    <t>230719210546.SBD</t>
  </si>
  <si>
    <t>OI104287_SEROV1_ET2200SSS_BH_005_P36.001.jsf</t>
  </si>
  <si>
    <t>55;54;15.21528N</t>
  </si>
  <si>
    <t>7;13;09.00500E</t>
  </si>
  <si>
    <t>55;54;14.55790N</t>
  </si>
  <si>
    <t>7;13;08.24769E</t>
  </si>
  <si>
    <t>005230_20230719_21.11_OI104287SEROV1SPRINTNAV500.bin</t>
  </si>
  <si>
    <t>BH_005_P45</t>
  </si>
  <si>
    <t>55;54;15.20541N</t>
  </si>
  <si>
    <t>7;13;08.40445E</t>
  </si>
  <si>
    <t>55;54;14.55156N</t>
  </si>
  <si>
    <t>7;13;07.51957E</t>
  </si>
  <si>
    <t>2417_OI104287_SE_BH_005_P45_20230719211417 - 0001.db</t>
  </si>
  <si>
    <t>230719211410.SBD</t>
  </si>
  <si>
    <t>OI104287_SEROV1_ET2200SSS_BH_005_P45.001.jsf</t>
  </si>
  <si>
    <t>55;54;09.92519N</t>
  </si>
  <si>
    <t>7;13;18.21285E</t>
  </si>
  <si>
    <t>55;54;09.34821N</t>
  </si>
  <si>
    <t>7;13;17.27601E</t>
  </si>
  <si>
    <t>BH_005_P54</t>
  </si>
  <si>
    <t>55;54;09.48205N</t>
  </si>
  <si>
    <t>7;13;18.38486E</t>
  </si>
  <si>
    <t>55;54;08.92048N</t>
  </si>
  <si>
    <t>7;13;17.30588E</t>
  </si>
  <si>
    <t>2418_OI104287_SE_BH_005_P54_20230719212231 - 0001.db</t>
  </si>
  <si>
    <t>230719212219.SBD</t>
  </si>
  <si>
    <t>OI104287_SEROV1_ET2200SSS_BH_005_P54.001.jsf</t>
  </si>
  <si>
    <t>55;54;12.43763N</t>
  </si>
  <si>
    <t>7;13;12.81855E</t>
  </si>
  <si>
    <t>55;54;11.88426N</t>
  </si>
  <si>
    <t>7;13;11.75823E</t>
  </si>
  <si>
    <t>Weather Update: WS 30 knots, WG35  knots</t>
  </si>
  <si>
    <t>55;54;14.68809N</t>
  </si>
  <si>
    <t>7;13;08.63874E</t>
  </si>
  <si>
    <t>55;54;14.13575N</t>
  </si>
  <si>
    <t>7;13;07.54220E</t>
  </si>
  <si>
    <t>005231_20230719_21.26_OI104287SEROV1SPRINTNAV500.bin</t>
  </si>
  <si>
    <t>BH_005_P63</t>
  </si>
  <si>
    <t>55;54;14.63973N</t>
  </si>
  <si>
    <t>7;13;07.92794E</t>
  </si>
  <si>
    <t>55;54;14.02215N</t>
  </si>
  <si>
    <t>7;13;07.00328E</t>
  </si>
  <si>
    <t>2419_OI104287_SE_BH_005_P63_20230719213046 - 0001.db</t>
  </si>
  <si>
    <t>230719213035.SBD</t>
  </si>
  <si>
    <t>OI104287_SEROV1_ET2200SSS_BH_005_P63.001.jsf</t>
  </si>
  <si>
    <t>55;54;09.51595N</t>
  </si>
  <si>
    <t>7;13;17.41994E</t>
  </si>
  <si>
    <t>55;54;08.89106N</t>
  </si>
  <si>
    <t>7;13;16.62302E</t>
  </si>
  <si>
    <t>BH_005_P72</t>
  </si>
  <si>
    <t>55;54;09.29695N</t>
  </si>
  <si>
    <t>7;13;17.19598E</t>
  </si>
  <si>
    <t>55;54;08.74637N</t>
  </si>
  <si>
    <t>7;13;16.12454E</t>
  </si>
  <si>
    <t>2420_OI104287_SE_BH_005_P72_20230719213835 - 0001.db</t>
  </si>
  <si>
    <t>230719213827.SBD</t>
  </si>
  <si>
    <t>OI104287_SEROV1_ET2200SSS_BH_005_P72.001.jsf</t>
  </si>
  <si>
    <t>55;54;14.26673N</t>
  </si>
  <si>
    <t>7;13;07.83065E</t>
  </si>
  <si>
    <t>55;54;13.73051N</t>
  </si>
  <si>
    <t>7;13;06.79266E</t>
  </si>
  <si>
    <t>005232_20230719_21.41_OI104287SEROV1SPRINTNAV500.bin</t>
  </si>
  <si>
    <t>55;54;14.73395N</t>
  </si>
  <si>
    <t>7;13;07.08991E</t>
  </si>
  <si>
    <t>55;54;14.03256N</t>
  </si>
  <si>
    <t>7;13;06.07269E</t>
  </si>
  <si>
    <t>Vessel move to the next location</t>
  </si>
  <si>
    <t>55;54;07.29104N</t>
  </si>
  <si>
    <t>7;12;54.47335E</t>
  </si>
  <si>
    <t>55;54;06.84445N</t>
  </si>
  <si>
    <t>7;12;53.42430E</t>
  </si>
  <si>
    <t>2421_OI104287_SE_CPT_161_S50_20230719220146 - 0001.db</t>
  </si>
  <si>
    <t>230719220139.SBD</t>
  </si>
  <si>
    <t>OI104287_SEROV1_ET2200SSS_CPT_161_S50.001.jsf</t>
  </si>
  <si>
    <t>005233_20230719_21.56_OI104287SEROV1SPRINTNAV500.bin</t>
  </si>
  <si>
    <t>55;54;03.63690N</t>
  </si>
  <si>
    <t>7;13;01.22040E</t>
  </si>
  <si>
    <t>55;54;03.00787N</t>
  </si>
  <si>
    <t>7;13;00.60923E</t>
  </si>
  <si>
    <t>55;54;02.90387N</t>
  </si>
  <si>
    <t>7;13;01.89517E</t>
  </si>
  <si>
    <t>55;54;02.51527N</t>
  </si>
  <si>
    <t>7;13;00.76554E</t>
  </si>
  <si>
    <t>2422_OI104287_SE_CPT_161_S41_20230719220914 - 0001.db</t>
  </si>
  <si>
    <t>230719220858.SBD</t>
  </si>
  <si>
    <t>OI104287_SEROV1_ET2200SSS_CPT_161_S41.001.jsf</t>
  </si>
  <si>
    <t>55;54;07.27796N</t>
  </si>
  <si>
    <t>7;12;53.75224E</t>
  </si>
  <si>
    <t>55;54;06.68528N</t>
  </si>
  <si>
    <t>7;12;52.95538E</t>
  </si>
  <si>
    <t>005234_20230719_22.11_OI104287SEROV1SPRINTNAV500.bin</t>
  </si>
  <si>
    <t>55;54;07.19102N</t>
  </si>
  <si>
    <t>7;12;53.27158E</t>
  </si>
  <si>
    <t>55;54;06.54844N</t>
  </si>
  <si>
    <t>7;12;52.47228E</t>
  </si>
  <si>
    <t>2423_OI104287_SE_CPT_161_S32_20230719221738 - 0001.db</t>
  </si>
  <si>
    <t>230719221734.SBD</t>
  </si>
  <si>
    <t>OI104287_SEROV1_ET2200SSS_CPT_161_S32.001.jsf</t>
  </si>
  <si>
    <t>55;54;03.14772N</t>
  </si>
  <si>
    <t>7;13;00.82797E</t>
  </si>
  <si>
    <t>55;54;02.45794N</t>
  </si>
  <si>
    <t>7;13;00.12583E</t>
  </si>
  <si>
    <t>55;54;02.64476N</t>
  </si>
  <si>
    <t>7;13;00.93740E</t>
  </si>
  <si>
    <t>55;54;02.10187N</t>
  </si>
  <si>
    <t>7;13;00.03772E</t>
  </si>
  <si>
    <t>2424_OI104287_SE_CPT_161_S23_20230719222515 - 0001.db</t>
  </si>
  <si>
    <t>230719222457.SBD</t>
  </si>
  <si>
    <t>OI104287_SEROV1_ET2200SSS_CPT_161_S23.001.jsf</t>
  </si>
  <si>
    <t>55;54;03.01731N</t>
  </si>
  <si>
    <t>7;13;00.27604E</t>
  </si>
  <si>
    <t>55;54;02.47498N</t>
  </si>
  <si>
    <t>7;12;59.33404E</t>
  </si>
  <si>
    <t>Weather Update: WS 24-30 knots, WG knots, WH  m</t>
  </si>
  <si>
    <t>55;54;06.72514N</t>
  </si>
  <si>
    <t>7;12;53.17886E</t>
  </si>
  <si>
    <t>55;54;06.25076N</t>
  </si>
  <si>
    <t>7;12;52.26558E</t>
  </si>
  <si>
    <t>005235_20230719_22.26_OI104287SEROV1SPRINTNAV500.bin</t>
  </si>
  <si>
    <t>55;54;06.78256N</t>
  </si>
  <si>
    <t>7;12;52.52823E</t>
  </si>
  <si>
    <t>55;54;06.19645N</t>
  </si>
  <si>
    <t>7;12;51.60596E</t>
  </si>
  <si>
    <t>2425_OI104287_SE_CPT_161_S14_20230719223229 - 0001.db</t>
  </si>
  <si>
    <t>230719223219.SBD</t>
  </si>
  <si>
    <t>OI104287_SEROV1_ET2200SSS_CPT_161_S14.001.jsf</t>
  </si>
  <si>
    <t>55;54;02.59183N</t>
  </si>
  <si>
    <t>7;13;00.36709E</t>
  </si>
  <si>
    <t>55;54;02.02372N</t>
  </si>
  <si>
    <t>7;12;59.42426E</t>
  </si>
  <si>
    <t>55;54;02.16373N</t>
  </si>
  <si>
    <t>7;13;00.40410E</t>
  </si>
  <si>
    <t>55;54;01.74581N</t>
  </si>
  <si>
    <t>7;12;59.18498E</t>
  </si>
  <si>
    <t>2426_OI104287_SE_CPT_161_S05_20230719224011 - 0001.db</t>
  </si>
  <si>
    <t>230719224011.SBD</t>
  </si>
  <si>
    <t>OI104287_SEROV1_ET2200SSS_CPT_161_S05.001.jsf</t>
  </si>
  <si>
    <t>55;54;06.28443N</t>
  </si>
  <si>
    <t>7;12;52.56330E</t>
  </si>
  <si>
    <t>55;54;05.84748N</t>
  </si>
  <si>
    <t>7;12;51.50156E</t>
  </si>
  <si>
    <t>005236_20230719_22.41_OI104287SEROV1SPRINTNAV500.bin</t>
  </si>
  <si>
    <t>55;54;06.32506N</t>
  </si>
  <si>
    <t>7;12;51.88977E</t>
  </si>
  <si>
    <t>55;54;05.80659N</t>
  </si>
  <si>
    <t>7;12;50.83318E</t>
  </si>
  <si>
    <t>2427_OI104287_SE_CPT_161_P05_20230719224755 - 0001.db</t>
  </si>
  <si>
    <t>230719224747.SBD</t>
  </si>
  <si>
    <t>OI104287_SEROV1_ET2200SSS_CPT_161_P05.001.jsf</t>
  </si>
  <si>
    <t>55;54;02.15660N</t>
  </si>
  <si>
    <t>7;12;59.58824E</t>
  </si>
  <si>
    <t>55;54;01.57034N</t>
  </si>
  <si>
    <t>7;12;58.76555E</t>
  </si>
  <si>
    <t>55;54;01.81499N</t>
  </si>
  <si>
    <t>7;12;59.48146E</t>
  </si>
  <si>
    <t>55;54;01.24355N</t>
  </si>
  <si>
    <t>7;12;58.62584E</t>
  </si>
  <si>
    <t>2428_OI104287_SE_CPT_161_P14_20230719225558 - 0001.db</t>
  </si>
  <si>
    <t>230719225514.SBD</t>
  </si>
  <si>
    <t>OI104287_SEROV1_ET2200SSS_CPT_161_P14.001.jsf</t>
  </si>
  <si>
    <t>55;54;06.05236N</t>
  </si>
  <si>
    <t>7;12;51.54725E</t>
  </si>
  <si>
    <t>55;54;05.45203N</t>
  </si>
  <si>
    <t>7;12;50.74688E</t>
  </si>
  <si>
    <t>005237_20230719_22.56_OI104287SEROV1SPRINTNAV500.bin</t>
  </si>
  <si>
    <t>55;54;05.88284N</t>
  </si>
  <si>
    <t>7;12;51.30457E</t>
  </si>
  <si>
    <t>55;54;05.39983N</t>
  </si>
  <si>
    <t>7;12;50.10838E</t>
  </si>
  <si>
    <t>2429_OI104287_SE_CPT_161_P23_20230719230333 - 0001.db</t>
  </si>
  <si>
    <t>230719230328.SBD</t>
  </si>
  <si>
    <t>OI104287_SEROV1_ET2200SSS_CPT_161_P23.001.jsf</t>
  </si>
  <si>
    <t>55;54;01.78487N</t>
  </si>
  <si>
    <t>7;12;58.90934E</t>
  </si>
  <si>
    <t>55;54;01.19089N</t>
  </si>
  <si>
    <t>7;12;57.99247E</t>
  </si>
  <si>
    <t>55;54;01.53586N</t>
  </si>
  <si>
    <t>7;12;58.62661E</t>
  </si>
  <si>
    <t>55;54;00.86787N</t>
  </si>
  <si>
    <t>7;12;57.83978E</t>
  </si>
  <si>
    <t>2430_OI104287_SE_CPT_161_P32_20230719231037 - 0001.db</t>
  </si>
  <si>
    <t>230719231014.SBD</t>
  </si>
  <si>
    <t>OI104287_SEROV1_ET2200SSS_CPT_161_P32.001.jsf</t>
  </si>
  <si>
    <t>55;54;05.73447N</t>
  </si>
  <si>
    <t>7;12;50.75354E</t>
  </si>
  <si>
    <t>55;54;05.06776N</t>
  </si>
  <si>
    <t>7;12;49.97320E</t>
  </si>
  <si>
    <t>005238_20230719_23.11_OI104287SEROV1SPRINTNAV500.bin</t>
  </si>
  <si>
    <t>55;54;05.56505N</t>
  </si>
  <si>
    <t>7;12;50.57126E</t>
  </si>
  <si>
    <t>55;54;05.07093N</t>
  </si>
  <si>
    <t>7;12;49.21219E</t>
  </si>
  <si>
    <t>2431_OI104287_SE_CPT_161_P41_20230719231757 - 0001.db</t>
  </si>
  <si>
    <t>230719231729.SBD</t>
  </si>
  <si>
    <t>OI104287_SEROV1_ET2200SSS_CPT_161_P41.001.jsf</t>
  </si>
  <si>
    <t>55;54;01.37006N</t>
  </si>
  <si>
    <t>7;12;58.31055E</t>
  </si>
  <si>
    <t>55;54;00.80541N</t>
  </si>
  <si>
    <t>7;12;57.20792E</t>
  </si>
  <si>
    <t>55;54;01.01983N</t>
  </si>
  <si>
    <t>7;12;58.23279E</t>
  </si>
  <si>
    <t>55;54;00.42490N</t>
  </si>
  <si>
    <t>7;12;57.15059E</t>
  </si>
  <si>
    <t>2432_OI104287_SE_CPT_161_P50_20230719232515 - 0001.db</t>
  </si>
  <si>
    <t>230719232444.SBD</t>
  </si>
  <si>
    <t>OI104287_SEROV1_ET2200SSS_CPT_161_P50.001.jsf</t>
  </si>
  <si>
    <t>55;54;01.63340N</t>
  </si>
  <si>
    <t>7;12;57.12300E</t>
  </si>
  <si>
    <t>55;54;00.88718N</t>
  </si>
  <si>
    <t>7;12;56.27491E</t>
  </si>
  <si>
    <t>Weather Update:19WS knots, 23WG knots, WH  m</t>
  </si>
  <si>
    <t>55;54;05.32158N</t>
  </si>
  <si>
    <t>7;12;50.07095E</t>
  </si>
  <si>
    <t>55;54;04.61257N</t>
  </si>
  <si>
    <t>7;12;49.31177E</t>
  </si>
  <si>
    <t>005239_20230719_23.26_OI104287SEROV1SPRINTNAV500.bin</t>
  </si>
  <si>
    <t>55;54;05.83178N</t>
  </si>
  <si>
    <t>7;12;49.10354E</t>
  </si>
  <si>
    <t>55;54;05.33707N</t>
  </si>
  <si>
    <t>7;12;48.17538E</t>
  </si>
  <si>
    <t>55;54;06.02498N</t>
  </si>
  <si>
    <t>7;12;48.89323E</t>
  </si>
  <si>
    <t>55;54;05.65511N</t>
  </si>
  <si>
    <t>7;12;48.60929E</t>
  </si>
  <si>
    <t>55;53;05.15585N</t>
  </si>
  <si>
    <t>7;13;44.43258E</t>
  </si>
  <si>
    <t>55;53;04.81944N</t>
  </si>
  <si>
    <t>7;13;44.20555E</t>
  </si>
  <si>
    <t>55;53;06.54389N</t>
  </si>
  <si>
    <t>7;13;44.95047E</t>
  </si>
  <si>
    <t>55;53;06.27100N</t>
  </si>
  <si>
    <t>7;13;44.52993E</t>
  </si>
  <si>
    <t>55;53;06.03438N</t>
  </si>
  <si>
    <t>7;13;45.88402E</t>
  </si>
  <si>
    <t>55;53;05.45809N</t>
  </si>
  <si>
    <t>7;13;44.81358E</t>
  </si>
  <si>
    <t>2433_OI104287_SE_CPT_135_P50_20230720000858 - 0001.db</t>
  </si>
  <si>
    <t>230720000857.SBD</t>
  </si>
  <si>
    <t>OI104287_SEROV1_ET2200SSS_CPT_135_P50.001.jsf</t>
  </si>
  <si>
    <t>005241_20230719_23.56_OI104287SEROV1SPRINTNAV500.bin</t>
  </si>
  <si>
    <t>55;53;04.44804N</t>
  </si>
  <si>
    <t>7;13;48.86359E</t>
  </si>
  <si>
    <t>55;53;03.80074N</t>
  </si>
  <si>
    <t>7;13;47.91284E</t>
  </si>
  <si>
    <t>Weather Update: 22WS knots,24 WG knots, WH  m</t>
  </si>
  <si>
    <t>55;53;02.25672N</t>
  </si>
  <si>
    <t>7;13;52.86429E</t>
  </si>
  <si>
    <t>55;53;01.61578N</t>
  </si>
  <si>
    <t>7;13;52.00394E</t>
  </si>
  <si>
    <t>005242_20230720_00.11_OI104287SEROV1SPRINTNAV500.bin</t>
  </si>
  <si>
    <t>55;53;02.32696N</t>
  </si>
  <si>
    <t>7;13;53.40414E</t>
  </si>
  <si>
    <t>55;53;01.72501N</t>
  </si>
  <si>
    <t>7;13;52.52536E</t>
  </si>
  <si>
    <t>2434_OI104287_SE_CPT_135_P41_20230720001638 - 0001.db</t>
  </si>
  <si>
    <t>230720001637.SBD</t>
  </si>
  <si>
    <t>OI104287_SEROV1_ET2200SSS_CPT_135_P41.001.jsf</t>
  </si>
  <si>
    <t>55;53;06.55550N</t>
  </si>
  <si>
    <t>7;13;45.56192E</t>
  </si>
  <si>
    <t>55;53;05.77267N</t>
  </si>
  <si>
    <t>7;13;44.95811E</t>
  </si>
  <si>
    <t>55;53;06.79032N</t>
  </si>
  <si>
    <t>7;13;45.95844E</t>
  </si>
  <si>
    <t>55;53;06.18772N</t>
  </si>
  <si>
    <t>7;13;44.95963E</t>
  </si>
  <si>
    <t>2435_OI104287_SE_CPT_135_P32_20230720002623 - 0001.db</t>
  </si>
  <si>
    <t>230720002550.SBD</t>
  </si>
  <si>
    <t>OI104287_SEROV1_ET2200SSS_CPT_135_P32.001.jsf</t>
  </si>
  <si>
    <t>55;53;02.56314N</t>
  </si>
  <si>
    <t>7;13;53.80096E</t>
  </si>
  <si>
    <t>55;53;01.94016N</t>
  </si>
  <si>
    <t>7;13;52.89953E</t>
  </si>
  <si>
    <t>005243_20230720_00.26_OI104287SEROV1SPRINTNAV500.bin</t>
  </si>
  <si>
    <t>55;53;02.68357N</t>
  </si>
  <si>
    <t>7;13;54.33691E</t>
  </si>
  <si>
    <t>55;53;01.96158N</t>
  </si>
  <si>
    <t>7;13;53.59506E</t>
  </si>
  <si>
    <t>2436_OI104287_SE_CPT_135_P23_20230720003429 - 0001.db</t>
  </si>
  <si>
    <t>230720003406.SBD</t>
  </si>
  <si>
    <t>OI104287_SEROV1_ET2200SSS_CPT_135_P23.001.jsf</t>
  </si>
  <si>
    <t>55;53;07.03991N</t>
  </si>
  <si>
    <t>7;13;46.15063E</t>
  </si>
  <si>
    <t>55;53;06.27613N</t>
  </si>
  <si>
    <t>7;13;45.52329E</t>
  </si>
  <si>
    <t>55;53;07.42661N</t>
  </si>
  <si>
    <t>7;13;46.34121E</t>
  </si>
  <si>
    <t>55;53;06.60806N</t>
  </si>
  <si>
    <t>7;13;45.66059E</t>
  </si>
  <si>
    <t>2437_OI104287_SE_CPT_135_P14_20230720004210 - 0001.db</t>
  </si>
  <si>
    <t>230720004156.SBD</t>
  </si>
  <si>
    <t>OI104287_SEROV1_ET2200SSS_CPT_135_P14.001.jsf</t>
  </si>
  <si>
    <t>005244_20230720_00.41_OI104287SEROV1SPRINTNAV500.bin</t>
  </si>
  <si>
    <t>55;53;02.89808N</t>
  </si>
  <si>
    <t>7;13;54.69787E</t>
  </si>
  <si>
    <t>55;53;02.30512N</t>
  </si>
  <si>
    <t>7;13;53.71275E</t>
  </si>
  <si>
    <t>55;53;02.86275N</t>
  </si>
  <si>
    <t>7;13;55.54128E</t>
  </si>
  <si>
    <t>55;53;02.33319N</t>
  </si>
  <si>
    <t>7;13;54.42035E</t>
  </si>
  <si>
    <t>2438_OI104287_SE_CPT_135_P05_20230720004937 - 0001.db</t>
  </si>
  <si>
    <t>230720004929.SBD</t>
  </si>
  <si>
    <t>OI104287_SEROV1_ET2200SSS_CPT_135_P05.001.jsf</t>
  </si>
  <si>
    <t>55;53;07.27113N</t>
  </si>
  <si>
    <t>7;13;47.23622E</t>
  </si>
  <si>
    <t>55;53;06.64759N</t>
  </si>
  <si>
    <t>7;13;46.34012E</t>
  </si>
  <si>
    <t>55;53;07.58561N</t>
  </si>
  <si>
    <t>7;13;47.49579E</t>
  </si>
  <si>
    <t>55;53;06.99384N</t>
  </si>
  <si>
    <t>7;13;46.45237E</t>
  </si>
  <si>
    <t>2439_OI104287_SE_CPT_135_S05_20230720005732 - 0001.db</t>
  </si>
  <si>
    <t>230720005705.SBD</t>
  </si>
  <si>
    <t>OI104287_SEROV1_ET2200SSS_CPT_135_S05.001.jsf</t>
  </si>
  <si>
    <t>005245_20230720_00.56_OI104287SEROV1SPRINTNAV500.bin</t>
  </si>
  <si>
    <t>55;53;03.37473N</t>
  </si>
  <si>
    <t>7;13;55.33402E</t>
  </si>
  <si>
    <t>55;53;02.77826N</t>
  </si>
  <si>
    <t>7;13;54.35185E</t>
  </si>
  <si>
    <t>55;53;03.24794N</t>
  </si>
  <si>
    <t>7;13;56.13723E</t>
  </si>
  <si>
    <t>55;53;02.89700N</t>
  </si>
  <si>
    <t>7;13;54.84702E</t>
  </si>
  <si>
    <t>2440_OI104287_SE_CPT_135_S14_20230720010430 - 0001.db</t>
  </si>
  <si>
    <t>230720010412.SBD</t>
  </si>
  <si>
    <t>OI104287_SEROV1_ET2200SSS_CPT_135_S14.001.jsf</t>
  </si>
  <si>
    <t>55;53;03.44101N</t>
  </si>
  <si>
    <t>7;13;55.75224E</t>
  </si>
  <si>
    <t>55;53;03.03566N</t>
  </si>
  <si>
    <t>7;13;54.58812E</t>
  </si>
  <si>
    <t>Weather Update:25 WS knots,31 WG knots, WH  m</t>
  </si>
  <si>
    <t>55;53;07.75663N</t>
  </si>
  <si>
    <t>7;13;47.77242E</t>
  </si>
  <si>
    <t>55;53;07.02945N</t>
  </si>
  <si>
    <t>7;13;47.10988E</t>
  </si>
  <si>
    <t>55;53;07.92139N</t>
  </si>
  <si>
    <t>7;13;48.17508E</t>
  </si>
  <si>
    <t>55;53;07.42368N</t>
  </si>
  <si>
    <t>7;13;47.15303E</t>
  </si>
  <si>
    <t>2441_OI104287_SE_CPT_135_S23_20230720011219 - 0001.db</t>
  </si>
  <si>
    <t>230720011148.SBD</t>
  </si>
  <si>
    <t>OI104287_SEROV1_ET2200SSS_CPT_135_S23.001.jsf</t>
  </si>
  <si>
    <t>005246_20230720_01.11_OI104287SEROV1SPRINTNAV500.bin</t>
  </si>
  <si>
    <t>55;53;03.78173N</t>
  </si>
  <si>
    <t>7;13;55.91458E</t>
  </si>
  <si>
    <t>55;53;03.19649N</t>
  </si>
  <si>
    <t>7;13;55.06760E</t>
  </si>
  <si>
    <t>55;53;03.68999N</t>
  </si>
  <si>
    <t>7;13;56.79725E</t>
  </si>
  <si>
    <t>55;53;03.18713N</t>
  </si>
  <si>
    <t>7;13;55.80477E</t>
  </si>
  <si>
    <t>2442_OI104287_SE_CPT_135_S32_20230720011905 - 0001.db</t>
  </si>
  <si>
    <t>230720011830.SBD</t>
  </si>
  <si>
    <t>OI104287_SEROV1_ET2200SSS_CPT_135_S32.001.jsf</t>
  </si>
  <si>
    <t>55;53;08.17731N</t>
  </si>
  <si>
    <t>7;13;48.42365E</t>
  </si>
  <si>
    <t>55;53;07.44300N</t>
  </si>
  <si>
    <t>7;13;47.83589E</t>
  </si>
  <si>
    <t>55;53;08.56721N</t>
  </si>
  <si>
    <t>7;13;48.54145E</t>
  </si>
  <si>
    <t>55;53;07.92051N</t>
  </si>
  <si>
    <t>7;13;47.71911E</t>
  </si>
  <si>
    <t>2443_OI104287_SE_CPT_135_S41_20230720012643 - 0001.db</t>
  </si>
  <si>
    <t>230720012557.SBD</t>
  </si>
  <si>
    <t>OI104287_SEROV1_ET2200SSS_CPT_135_S41.001.jsf</t>
  </si>
  <si>
    <t>55;53;04.03427N</t>
  </si>
  <si>
    <t>7;13;56.90730E</t>
  </si>
  <si>
    <t>55;53;03.61019N</t>
  </si>
  <si>
    <t>7;13;55.77188E</t>
  </si>
  <si>
    <t>005247_20230720_01.26_OI104287SEROV1SPRINTNAV500.bin</t>
  </si>
  <si>
    <t>55;53;04.05477N</t>
  </si>
  <si>
    <t>7;13;57.70017E</t>
  </si>
  <si>
    <t>55;53;03.66857N</t>
  </si>
  <si>
    <t>7;13;56.43633E</t>
  </si>
  <si>
    <t>2444_OI104287_SE_CPT_135_S50_20230720013353 - 0001.db</t>
  </si>
  <si>
    <t>230720013318.SBD</t>
  </si>
  <si>
    <t>OI104287_SEROV1_ET2200SSS_CPT_135_S50.001.jsf</t>
  </si>
  <si>
    <t>55;53;08.51726N</t>
  </si>
  <si>
    <t>7;13;49.34348E</t>
  </si>
  <si>
    <t>55;53;07.83723N</t>
  </si>
  <si>
    <t>7;13;48.62225E</t>
  </si>
  <si>
    <t>55;53;09.08838N</t>
  </si>
  <si>
    <t>7;13;48.49589E</t>
  </si>
  <si>
    <t>55;53;08.78216N</t>
  </si>
  <si>
    <t>7;13;47.83529E</t>
  </si>
  <si>
    <t>55;53;09.40488N</t>
  </si>
  <si>
    <t>7;13;48.32332E</t>
  </si>
  <si>
    <t>55;53;09.04498N</t>
  </si>
  <si>
    <t>7;13;48.08755E</t>
  </si>
  <si>
    <t>55;53;22.60113N</t>
  </si>
  <si>
    <t>7;15;46.88136E</t>
  </si>
  <si>
    <t>55;53;22.29807N</t>
  </si>
  <si>
    <t>7;15;46.54255E</t>
  </si>
  <si>
    <t>55;53;23.83278N</t>
  </si>
  <si>
    <t>7;15;48.73677E</t>
  </si>
  <si>
    <t>55;53;23.47791N</t>
  </si>
  <si>
    <t>7;15;48.58871E</t>
  </si>
  <si>
    <t>Weather Update: 24WS knots,26 WG knots, WH  m</t>
  </si>
  <si>
    <t>OI104287_SE_SVX2_SVP_20230720_0210_555339N_0071581E_178</t>
  </si>
  <si>
    <t>55;53;23.74654N</t>
  </si>
  <si>
    <t>7;15;48.87914E</t>
  </si>
  <si>
    <t>55;53;23.43280N</t>
  </si>
  <si>
    <t>7;15;48.50603E</t>
  </si>
  <si>
    <t>SVP_178</t>
  </si>
  <si>
    <t>55;53;23.54101N</t>
  </si>
  <si>
    <t>7;15;49.22309E</t>
  </si>
  <si>
    <t>55;53;22.91937N</t>
  </si>
  <si>
    <t>7;15;48.28183E</t>
  </si>
  <si>
    <t>2445_OI104287_SE_BH_036_P72_20230720021524 - 0001.db</t>
  </si>
  <si>
    <t>230720021522.SBD</t>
  </si>
  <si>
    <t>OI104287_SEROV1_ET2200SSS_BH_036_P72.001.jsf</t>
  </si>
  <si>
    <t>005250_20230720_02.11_OI104287SEROV1SPRINTNAV500.bin</t>
  </si>
  <si>
    <t>55;53;18.28384N</t>
  </si>
  <si>
    <t>7;15;59.06935E</t>
  </si>
  <si>
    <t>55;53;17.70652N</t>
  </si>
  <si>
    <t>7;15;58.03102E</t>
  </si>
  <si>
    <t>55;53;18.16953N</t>
  </si>
  <si>
    <t>7;15;59.98028E</t>
  </si>
  <si>
    <t>55;53;17.74816N</t>
  </si>
  <si>
    <t>7;15;58.69215E</t>
  </si>
  <si>
    <t>2446_OI104287_SE_BH_036_P63_20230720022445 - 0001.db</t>
  </si>
  <si>
    <t>230720022414.SBD</t>
  </si>
  <si>
    <t>OI104287_SEROV1_ET2200SSS_BH_036_P63.001.jsf</t>
  </si>
  <si>
    <t>55;53;23.82343N</t>
  </si>
  <si>
    <t>7;15;49.45758E</t>
  </si>
  <si>
    <t>55;53;23.05441N</t>
  </si>
  <si>
    <t>7;15;48.76432E</t>
  </si>
  <si>
    <t>005251_20230720_02.26_OI104287SEROV1SPRINTNAV500.bin</t>
  </si>
  <si>
    <t>55;53;24.36417N</t>
  </si>
  <si>
    <t>7;15;49.22472E</t>
  </si>
  <si>
    <t>55;53;23.69819N</t>
  </si>
  <si>
    <t>7;15;48.33403E</t>
  </si>
  <si>
    <t>2447_OI104287_SE_BH_036_P54_20230720023455 - 0001.db</t>
  </si>
  <si>
    <t>230720023453.SBD</t>
  </si>
  <si>
    <t>OI104287_SEROV1_ET2200SSS_BH_036_P54.001.jsf</t>
  </si>
  <si>
    <t>55;53;18.74511N</t>
  </si>
  <si>
    <t>7;15;59.59312E</t>
  </si>
  <si>
    <t>55;53;18.09864N</t>
  </si>
  <si>
    <t>7;15;58.80048E</t>
  </si>
  <si>
    <t>55;53;18.62728N</t>
  </si>
  <si>
    <t>7;16;00.57548E</t>
  </si>
  <si>
    <t>55;53;18.13440N</t>
  </si>
  <si>
    <t>7;15;59.48997E</t>
  </si>
  <si>
    <t>2448_OI104287_SE_BH_036_P45_20230720024345 - 0001.db</t>
  </si>
  <si>
    <t>230720024303.SBD</t>
  </si>
  <si>
    <t>OI104287_SEROV1_ET2200SSS_BH_036_P45.001.jsf</t>
  </si>
  <si>
    <t>005252_20230720_02.41_OI104287SEROV1SPRINTNAV500.bin</t>
  </si>
  <si>
    <t>55;53;24.03313N</t>
  </si>
  <si>
    <t>7;15;50.47924E</t>
  </si>
  <si>
    <t>55;53;23.40836N</t>
  </si>
  <si>
    <t>7;15;49.60379E</t>
  </si>
  <si>
    <t>55;53;24.62444N</t>
  </si>
  <si>
    <t>7;15;49.54894E</t>
  </si>
  <si>
    <t>55;53;24.20316N</t>
  </si>
  <si>
    <t>7;15;49.08357E</t>
  </si>
  <si>
    <t>Data becoming  more noisy due to the weather</t>
  </si>
  <si>
    <t>55;53;24.43428N</t>
  </si>
  <si>
    <t>7;15;50.61414E</t>
  </si>
  <si>
    <t>55;53;23.80470N</t>
  </si>
  <si>
    <t>7;15;49.63849E</t>
  </si>
  <si>
    <t>2449_OI104287_SE_BH_036_P36_20230720025235 - 0001.db</t>
  </si>
  <si>
    <t>230720025224.SBD</t>
  </si>
  <si>
    <t>OI104287_SEROV1_ET2200SSS_BH_036_P36.001.jsf</t>
  </si>
  <si>
    <t>55;53;19.08995N</t>
  </si>
  <si>
    <t>7;16;00.52588E</t>
  </si>
  <si>
    <t>55;53;18.48096N</t>
  </si>
  <si>
    <t>7;15;59.59016E</t>
  </si>
  <si>
    <t>005253_20230720_02.56_OI104287SEROV1SPRINTNAV500.bin</t>
  </si>
  <si>
    <t>55;53;19.10270N</t>
  </si>
  <si>
    <t>7;16;00.96415E</t>
  </si>
  <si>
    <t>55;53;18.50012N</t>
  </si>
  <si>
    <t>7;16;00.30168E</t>
  </si>
  <si>
    <t>2450_OI104287_SE_BH_036_P27_20230720030131 - 0001.db</t>
  </si>
  <si>
    <t>230720030052.SBD</t>
  </si>
  <si>
    <t>OI104287_SEROV1_ET2200SSS_BH_036_P27.001.jsf</t>
  </si>
  <si>
    <t>55;53;24.58396N</t>
  </si>
  <si>
    <t>7;15;50.86903E</t>
  </si>
  <si>
    <t>55;53;23.87200N</t>
  </si>
  <si>
    <t>7;15;50.26220E</t>
  </si>
  <si>
    <t>55;53;24.90221N</t>
  </si>
  <si>
    <t>7;15;51.10201E</t>
  </si>
  <si>
    <t>55;53;24.35555N</t>
  </si>
  <si>
    <t>7;15;50.09896E</t>
  </si>
  <si>
    <t>2451_OI104287_SE_BH_036_P18_20230720031003 - 0001.db</t>
  </si>
  <si>
    <t>230720030911.SBD</t>
  </si>
  <si>
    <t>OI104287_SEROV1_ET2200SSS_BH_036_P18.001.jsf</t>
  </si>
  <si>
    <t>55;53;19.47099N</t>
  </si>
  <si>
    <t>7;16;01.25946E</t>
  </si>
  <si>
    <t>55;53;18.87715N</t>
  </si>
  <si>
    <t>7;16;00.34332E</t>
  </si>
  <si>
    <t>005254_20230720_03.11_OI104287SEROV1SPRINTNAV500.bin</t>
  </si>
  <si>
    <t>55;53;19.57801N</t>
  </si>
  <si>
    <t>7;16;01.83329E</t>
  </si>
  <si>
    <t>55;53;18.90084N</t>
  </si>
  <si>
    <t>7;16;01.02648E</t>
  </si>
  <si>
    <t>2452_OI104287_SE_BH_036_P09_20230720031859 - 0001.db</t>
  </si>
  <si>
    <t>230720031836.SBD</t>
  </si>
  <si>
    <t>OI104287_SEROV1_ET2200SSS_BH_036_P09.001.jsf</t>
  </si>
  <si>
    <t>55;53;25.06041N</t>
  </si>
  <si>
    <t>7;15;51.72274E</t>
  </si>
  <si>
    <t>55;53;24.33216N</t>
  </si>
  <si>
    <t>7;15;50.88320E</t>
  </si>
  <si>
    <t>55;53;25.36154N</t>
  </si>
  <si>
    <t>7;15;51.97529E</t>
  </si>
  <si>
    <t>55;53;24.78056N</t>
  </si>
  <si>
    <t>7;15;50.80414E</t>
  </si>
  <si>
    <t>2453_OI104287_SE_BH_036_C00_20230720032803 - 0001.db</t>
  </si>
  <si>
    <t>230720032656.SBD</t>
  </si>
  <si>
    <t>OI104287_SEROV1_ET2200SSS_BH_036_C00.001.jsf</t>
  </si>
  <si>
    <t>005255_20230720_03.26_OI104287SEROV1SPRINTNAV500.bin</t>
  </si>
  <si>
    <t>55;53;19.86733N</t>
  </si>
  <si>
    <t>7;16;02.14957E</t>
  </si>
  <si>
    <t>55;53;19.26686N</t>
  </si>
  <si>
    <t>7;16;01.22050E</t>
  </si>
  <si>
    <t>55;53;20.02156N</t>
  </si>
  <si>
    <t>7;16;02.40927E</t>
  </si>
  <si>
    <t>55;53;19.47356N</t>
  </si>
  <si>
    <t>7;16;01.48664E</t>
  </si>
  <si>
    <t>2454_OI104287_SE_BH_036_S09_20230720033639 - 0001.db</t>
  </si>
  <si>
    <t>230720033543.SBD</t>
  </si>
  <si>
    <t>OI104287_SEROV1_ET2200SSS_BH_036_P09.002.jsf</t>
  </si>
  <si>
    <t>55;53;25.47875N</t>
  </si>
  <si>
    <t>7;15;52.23899E</t>
  </si>
  <si>
    <t>55;53;24.80349N</t>
  </si>
  <si>
    <t>7;15;51.52412E</t>
  </si>
  <si>
    <t>005256_20230720_03.41_OI104287SEROV1SPRINTNAV500.bin</t>
  </si>
  <si>
    <t>55;53;25.79270N</t>
  </si>
  <si>
    <t>7;15;52.51717E</t>
  </si>
  <si>
    <t>55;53;25.05002N</t>
  </si>
  <si>
    <t>7;15;51.81862E</t>
  </si>
  <si>
    <t>2455_OI104287_SE_BH_036_S18_20230720034725 - 0001.db</t>
  </si>
  <si>
    <t>230720034712.SBD</t>
  </si>
  <si>
    <t>OI104287_SEROV1_ET2200SSS_BH_036_P18.002.jsf</t>
  </si>
  <si>
    <t>55;53;20.31208N</t>
  </si>
  <si>
    <t>7;16;02.75912E</t>
  </si>
  <si>
    <t>55;53;19.73065N</t>
  </si>
  <si>
    <t>7;16;01.76033E</t>
  </si>
  <si>
    <t>55;53;20.33769N</t>
  </si>
  <si>
    <t>7;16;03.40219E</t>
  </si>
  <si>
    <t>55;53;19.76746N</t>
  </si>
  <si>
    <t>7;16;02.43504E</t>
  </si>
  <si>
    <t>2456_OI104287_SE_BH_036_S27_20230720035715 - 0001.db</t>
  </si>
  <si>
    <t>230720035650.SBD</t>
  </si>
  <si>
    <t>OI104287_SEROV1_ET2200SSS_BH_036_S27.001.jsf</t>
  </si>
  <si>
    <t>005257_20230720_03.56_OI104287SEROV1SPRINTNAV500.bin</t>
  </si>
  <si>
    <t>55;53;25.84560N</t>
  </si>
  <si>
    <t>7;15;53.23463E</t>
  </si>
  <si>
    <t>55;53;25.14915N</t>
  </si>
  <si>
    <t>7;15;52.36358E</t>
  </si>
  <si>
    <t>55;53;26.12636N</t>
  </si>
  <si>
    <t>7;15;53.64433E</t>
  </si>
  <si>
    <t>55;53;25.53901N</t>
  </si>
  <si>
    <t>7;15;52.39255E</t>
  </si>
  <si>
    <t>2457_OI104287_SE_BH_036_S36_20230720040605 - 0001.db</t>
  </si>
  <si>
    <t>230720040551.SBD</t>
  </si>
  <si>
    <t>OI104287_SEROV1_ET2200SSS_BH_036_S36.001.jsf</t>
  </si>
  <si>
    <t>55;53;20.64372N</t>
  </si>
  <si>
    <t>7;16;03.74217E</t>
  </si>
  <si>
    <t>55;53;20.12745N</t>
  </si>
  <si>
    <t>7;16;02.51229E</t>
  </si>
  <si>
    <t>005258_20230720_04.11_OI104287SEROV1SPRINTNAV500.bin</t>
  </si>
  <si>
    <t>55;53;20.72230N</t>
  </si>
  <si>
    <t>7;16;04.11563E</t>
  </si>
  <si>
    <t>55;53;20.09410N</t>
  </si>
  <si>
    <t>7;16;03.32369E</t>
  </si>
  <si>
    <t>2458_OI104287_SE_BH_036_S45_20230720041500 - 0001.db</t>
  </si>
  <si>
    <t>230720041421.SBD</t>
  </si>
  <si>
    <t>OI104287_SEROV1_ET2200SSS_BH_036_S45.001.jsf</t>
  </si>
  <si>
    <t>55;53;26.34173N</t>
  </si>
  <si>
    <t>7;15;53.86076E</t>
  </si>
  <si>
    <t>55;53;25.59196N</t>
  </si>
  <si>
    <t>7;15;53.04161E</t>
  </si>
  <si>
    <t>55;53;26.53933N</t>
  </si>
  <si>
    <t>7;15;54.41753E</t>
  </si>
  <si>
    <t>55;53;25.96764N</t>
  </si>
  <si>
    <t>7;15;53.10196E</t>
  </si>
  <si>
    <t>2459_OI104287_SE_BH_036_S54_20230720042357 - 0001.db</t>
  </si>
  <si>
    <t>230720042329.SBD</t>
  </si>
  <si>
    <t>OI104287_SEROV1_ET2200SSS_BH_036_S54.001.jsf</t>
  </si>
  <si>
    <t>55;53;21.15770N</t>
  </si>
  <si>
    <t>7;16;04.31146E</t>
  </si>
  <si>
    <t>55;53;20.57117N</t>
  </si>
  <si>
    <t>7;16;03.18398E</t>
  </si>
  <si>
    <t>005259_20230720_04.26_OI104287SEROV1SPRINTNAV500.bin</t>
  </si>
  <si>
    <t>55;53;21.12334N</t>
  </si>
  <si>
    <t>7;16;04.99701E</t>
  </si>
  <si>
    <t>55;53;20.59712N</t>
  </si>
  <si>
    <t>7;16;03.88886E</t>
  </si>
  <si>
    <t>2460_OI104287_SE_BH_036_S63_20230720043243 - 0001.db</t>
  </si>
  <si>
    <t>230720043202.SBD</t>
  </si>
  <si>
    <t>OI104287_SEROV1_ET2200SSS_BH_036_S63.001.jsf</t>
  </si>
  <si>
    <t>55;53;26.62610N</t>
  </si>
  <si>
    <t>7;15;54.80906E</t>
  </si>
  <si>
    <t>55;53;25.97699N</t>
  </si>
  <si>
    <t>7;15;53.82012E</t>
  </si>
  <si>
    <t>55;53;26.94929N</t>
  </si>
  <si>
    <t>7;15;55.11406E</t>
  </si>
  <si>
    <t>55;53;26.34845N</t>
  </si>
  <si>
    <t>7;15;53.87896E</t>
  </si>
  <si>
    <t>2461_OI104287_SE_BH_036_S72_20230720044153 - 0001.db</t>
  </si>
  <si>
    <t>230720044113.SBD</t>
  </si>
  <si>
    <t>OI104287_SEROV1_ET2200SSS_BH_036_S72.001.jsf</t>
  </si>
  <si>
    <t>005260_20230720_04.41_OI104287SEROV1SPRINTNAV500.bin</t>
  </si>
  <si>
    <t>55;53;21.67323N</t>
  </si>
  <si>
    <t>7;16;04.91669E</t>
  </si>
  <si>
    <t>55;53;21.09289N</t>
  </si>
  <si>
    <t>7;16;03.71234E</t>
  </si>
  <si>
    <t>55;53;21.19497N</t>
  </si>
  <si>
    <t>7;16;05.65030E</t>
  </si>
  <si>
    <t>55;53;20.82102N</t>
  </si>
  <si>
    <t>7;16;05.43442E</t>
  </si>
  <si>
    <t>55;53;21.21501N</t>
  </si>
  <si>
    <t>7;16;05.70635E</t>
  </si>
  <si>
    <t>55;53;20.82599N</t>
  </si>
  <si>
    <t>7;16;05.46158E</t>
  </si>
  <si>
    <t>55;52;20.54221N</t>
  </si>
  <si>
    <t>7;16;05.00560E</t>
  </si>
  <si>
    <t>55;52;20.23172N</t>
  </si>
  <si>
    <t>7;16;04.69272E</t>
  </si>
  <si>
    <t>OI104287_SE_SVX2_SVP_20230720_0518_555232N_0071605E_179</t>
  </si>
  <si>
    <t>55;52;19.19184N</t>
  </si>
  <si>
    <t>7;16;03.69488E</t>
  </si>
  <si>
    <t>55;52;18.77609N</t>
  </si>
  <si>
    <t>7;16;02.96069E</t>
  </si>
  <si>
    <t>SVP_179</t>
  </si>
  <si>
    <t>55;52;18.82807N</t>
  </si>
  <si>
    <t>7;16;04.23882E</t>
  </si>
  <si>
    <t>55;52;18.24380N</t>
  </si>
  <si>
    <t>7;16;03.19877E</t>
  </si>
  <si>
    <t>2462_OI104287_SE_CPT_314_P50_20230720052426 - 0001.db</t>
  </si>
  <si>
    <t>230720052405.SBD</t>
  </si>
  <si>
    <t>OI104287_SEROV1_ET2200SSS_CPT_314_P50.001.jsf</t>
  </si>
  <si>
    <t>005262_20230720_05.11_OI104287SEROV1SPRINTNAV500.bin</t>
  </si>
  <si>
    <t>55;52;14.67392N</t>
  </si>
  <si>
    <t>7;16;12.06895E</t>
  </si>
  <si>
    <t>55;52;13.98810N</t>
  </si>
  <si>
    <t>7;16;11.15738E</t>
  </si>
  <si>
    <t>005263_20230720_05.26_OI104287SEROV1SPRINTNAV500.bin</t>
  </si>
  <si>
    <t>55;52;14.70526N</t>
  </si>
  <si>
    <t>7;16;12.48520E</t>
  </si>
  <si>
    <t>55;52;14.21742N</t>
  </si>
  <si>
    <t>7;16;11.48659E</t>
  </si>
  <si>
    <t>2463_OI104287_SE_CPT_314_P41_20230720053302 - 0001.db</t>
  </si>
  <si>
    <t>230720053206.SBD</t>
  </si>
  <si>
    <t>OI104287_SEROV1_ET2200SSS_CPT_314_P41.001.jsf</t>
  </si>
  <si>
    <t>55;52;16.65384N</t>
  </si>
  <si>
    <t>7;16;08.90435E</t>
  </si>
  <si>
    <t>55;52;16.09143N</t>
  </si>
  <si>
    <t>7;16;07.98420E</t>
  </si>
  <si>
    <t xml:space="preserve">Noise on grad data </t>
  </si>
  <si>
    <t>55;52;18.95735N</t>
  </si>
  <si>
    <t>7;16;04.58421E</t>
  </si>
  <si>
    <t>55;52;18.29088N</t>
  </si>
  <si>
    <t>7;16;03.86714E</t>
  </si>
  <si>
    <t>55;52;19.25146N</t>
  </si>
  <si>
    <t>7;16;04.84593E</t>
  </si>
  <si>
    <t>55;52;18.69914N</t>
  </si>
  <si>
    <t>7;16;03.84481E</t>
  </si>
  <si>
    <t>2464_OI104287_SE_CPT_314_P32_20230720054112 - 0001.db</t>
  </si>
  <si>
    <t>230720054037.SBD</t>
  </si>
  <si>
    <t>OI104287_SEROV1_ET2200SSS_CPT_314_P32.001.jsf</t>
  </si>
  <si>
    <t>55;52;19.17219N</t>
  </si>
  <si>
    <t>7;16;05.01941E</t>
  </si>
  <si>
    <t>55;52;18.61043N</t>
  </si>
  <si>
    <t>7;16;04.00775E</t>
  </si>
  <si>
    <t>Weather Update: 27WS knots, 32WG knots, WH  2.0m</t>
  </si>
  <si>
    <t>55;52;14.85222N</t>
  </si>
  <si>
    <t>7;16;13.14649E</t>
  </si>
  <si>
    <t>55;52;14.33028N</t>
  </si>
  <si>
    <t>7;16;12.00409E</t>
  </si>
  <si>
    <t>005264_20230720_05.41_OI104287SEROV1SPRINTNAV500.bin</t>
  </si>
  <si>
    <t>55;52;15.16796N</t>
  </si>
  <si>
    <t>7;16;13.08521E</t>
  </si>
  <si>
    <t>55;52;14.40240N</t>
  </si>
  <si>
    <t>7;16;12.63293E</t>
  </si>
  <si>
    <t>2465_OI104287_SE_CPT_314_P23_20230720055024 - 0001.db</t>
  </si>
  <si>
    <t>230720054949.SBD</t>
  </si>
  <si>
    <t>OI104287_SEROV1_ET2200SSS_CPT_314_P23.001.jsf</t>
  </si>
  <si>
    <t>55;52;19.54300N</t>
  </si>
  <si>
    <t>7;16;04.97800E</t>
  </si>
  <si>
    <t>55;52;18.70548N</t>
  </si>
  <si>
    <t>7;16;04.60069E</t>
  </si>
  <si>
    <t>55;52;19.60383N</t>
  </si>
  <si>
    <t>7;16;05.75921E</t>
  </si>
  <si>
    <t>55;52;19.06577N</t>
  </si>
  <si>
    <t>7;16;04.66164E</t>
  </si>
  <si>
    <t>2466_OI104287_SE_CPT_314_P14_20230720055946 - 0001.db</t>
  </si>
  <si>
    <t>230720055931.SBD</t>
  </si>
  <si>
    <t>OI104287_SEROV1_ET2200SSS_CPT_314_P14.001.jsf</t>
  </si>
  <si>
    <t>005265_20230720_05.56_OI104287SEROV1SPRINTNAV500.bin</t>
  </si>
  <si>
    <t>55;52;15.32998N</t>
  </si>
  <si>
    <t>7;16;13.99584E</t>
  </si>
  <si>
    <t>55;52;14.75484N</t>
  </si>
  <si>
    <t>7;16;12.73040E</t>
  </si>
  <si>
    <t>55;52;15.35478N</t>
  </si>
  <si>
    <t>7;16;14.29155E</t>
  </si>
  <si>
    <t>55;52;14.79256N</t>
  </si>
  <si>
    <t>7;16;13.41356E</t>
  </si>
  <si>
    <t>2467_OI104287_SE_CPT_314_P05_20230720060817 - 0001.db</t>
  </si>
  <si>
    <t>230720060739.SBD</t>
  </si>
  <si>
    <t>OI104287_SEROV1_ET2200SSS_CPT_314_P05.001.jsf</t>
  </si>
  <si>
    <t>55;52;19.72641N</t>
  </si>
  <si>
    <t>7;16;06.23370E</t>
  </si>
  <si>
    <t>55;52;19.11510N</t>
  </si>
  <si>
    <t>7;16;05.32820E</t>
  </si>
  <si>
    <t>005266_20230720_06.11_OI104287SEROV1SPRINTNAV500.bin</t>
  </si>
  <si>
    <t>55;52;20.11152N</t>
  </si>
  <si>
    <t>7;16;06.32404E</t>
  </si>
  <si>
    <t>55;52;19.47283N</t>
  </si>
  <si>
    <t>7;16;05.41873E</t>
  </si>
  <si>
    <t>2468_OI104287_SE_CPT_314_S05_20230720061658 - 0001.db</t>
  </si>
  <si>
    <t>230720061632.SBD</t>
  </si>
  <si>
    <t>OI104287_SEROV1_ET2200SSS_CPT_314_S05.001.jsf</t>
  </si>
  <si>
    <t>55;52;15.91238N</t>
  </si>
  <si>
    <t>7;16;14.34650E</t>
  </si>
  <si>
    <t>55;52;15.14108N</t>
  </si>
  <si>
    <t>7;16;13.50106E</t>
  </si>
  <si>
    <t>55;52;15.75869N</t>
  </si>
  <si>
    <t>7;16;15.18275E</t>
  </si>
  <si>
    <t>55;52;15.17276N</t>
  </si>
  <si>
    <t>7;16;14.20444E</t>
  </si>
  <si>
    <t>2469_OI104287_SE_CPT_314_S14_20230720062517 - 0001.db</t>
  </si>
  <si>
    <t>230720062440.SBD</t>
  </si>
  <si>
    <t>OI104287_SEROV1_ET2200SSS_CPT_314_S14.001.jsf</t>
  </si>
  <si>
    <t>55;52;20.09054N</t>
  </si>
  <si>
    <t>7;16;07.08757E</t>
  </si>
  <si>
    <t>55;52;19.51688N</t>
  </si>
  <si>
    <t>7;16;06.07594E</t>
  </si>
  <si>
    <t>005267_20230720_06.26_OI104287SEROV1SPRINTNAV500.bin</t>
  </si>
  <si>
    <t>55;52;20.49264N</t>
  </si>
  <si>
    <t>7;16;07.17782E</t>
  </si>
  <si>
    <t>55;52;19.86872N</t>
  </si>
  <si>
    <t>7;16;06.17672E</t>
  </si>
  <si>
    <t>2470_OI104287_SE_CPT_314_S23_20230720063302 - 0001.db</t>
  </si>
  <si>
    <t>230720063218.SBD</t>
  </si>
  <si>
    <t>OI104287_SEROV1_ET2200SSS_CPT_314_S23.001.jsf</t>
  </si>
  <si>
    <t>55;52;16.30262N</t>
  </si>
  <si>
    <t>7;16;15.06334E</t>
  </si>
  <si>
    <t>55;52;15.58782N</t>
  </si>
  <si>
    <t>7;16;14.16763E</t>
  </si>
  <si>
    <t>55;52;16.16109N</t>
  </si>
  <si>
    <t>7;16;16.00266E</t>
  </si>
  <si>
    <t>55;52;15.60471N</t>
  </si>
  <si>
    <t>7;16;14.88730E</t>
  </si>
  <si>
    <t>2471_OI104287_SE_CPT_314_S32_20230720064301 - 0001.db</t>
  </si>
  <si>
    <t>230720064246.SBD</t>
  </si>
  <si>
    <t>OI104287_SEROV1_ET2200SSS_CPT_314_S32.001.jsf</t>
  </si>
  <si>
    <t>005268_20230720_06.41_OI104287SEROV1SPRINTNAV500.bin</t>
  </si>
  <si>
    <t>55;52;18.33872N</t>
  </si>
  <si>
    <t>7;16;11.95111E</t>
  </si>
  <si>
    <t>55;52;17.84927N</t>
  </si>
  <si>
    <t>7;16;10.69510E</t>
  </si>
  <si>
    <t>Weather Update: 33WS knots, 35WG knots, 2.0WH  m</t>
  </si>
  <si>
    <t>55;52;20.43270N</t>
  </si>
  <si>
    <t>7;16;07.99887E</t>
  </si>
  <si>
    <t>55;52;19.91685N</t>
  </si>
  <si>
    <t>7;16;06.83242E</t>
  </si>
  <si>
    <t>55;52;20.97031N</t>
  </si>
  <si>
    <t>7;16;07.70150E</t>
  </si>
  <si>
    <t>55;52;20.32693N</t>
  </si>
  <si>
    <t>7;16;06.81643E</t>
  </si>
  <si>
    <t>2472_OI104287_SE_CPT_314_S41_20230720065122 - 0001.db</t>
  </si>
  <si>
    <t>230720065103.SBD</t>
  </si>
  <si>
    <t>OI104287_SEROV1_ET2200SSS_CPT_314_S41.001.jsf</t>
  </si>
  <si>
    <t>55;52;16.77462N</t>
  </si>
  <si>
    <t>7;16;15.57343E</t>
  </si>
  <si>
    <t>55;52;16.04934N</t>
  </si>
  <si>
    <t>7;16;14.80401E</t>
  </si>
  <si>
    <t>55;52;16.76063N</t>
  </si>
  <si>
    <t>7;16;16.25141E</t>
  </si>
  <si>
    <t>55;52;16.11588N</t>
  </si>
  <si>
    <t>7;16;15.44040E</t>
  </si>
  <si>
    <t>2473_OI104287_SE_CPT_314_S50_20230720065953 - 0001.db</t>
  </si>
  <si>
    <t>230720065937.SBD</t>
  </si>
  <si>
    <t>OI104287_SEROV1_ET2200SSS_CPT_314_S50.001.jsf</t>
  </si>
  <si>
    <t>005269_20230720_06.56_OI104287SEROV1SPRINTNAV500.bin</t>
  </si>
  <si>
    <t>55;52;20.88620N</t>
  </si>
  <si>
    <t>7;16;08.59742E</t>
  </si>
  <si>
    <t>55;52;20.27231N</t>
  </si>
  <si>
    <t>7;16;07.66404E</t>
  </si>
  <si>
    <t>55;52;21.23686N</t>
  </si>
  <si>
    <t>7;16;07.96044E</t>
  </si>
  <si>
    <t>55;52;20.49470N</t>
  </si>
  <si>
    <t>7;16;07.58227E</t>
  </si>
  <si>
    <t>ROV standby for data check</t>
  </si>
  <si>
    <t>55;52;21.26165N</t>
  </si>
  <si>
    <t>7;16;07.81866E</t>
  </si>
  <si>
    <t>55;52;20.68510N</t>
  </si>
  <si>
    <t>7;16;07.16072E</t>
  </si>
  <si>
    <t>Re-run required due to noise in grad</t>
  </si>
  <si>
    <t>55;52;18.80780N</t>
  </si>
  <si>
    <t>7;16;04.77833E</t>
  </si>
  <si>
    <t>55;52;18.36058N</t>
  </si>
  <si>
    <t>7;16;03.73407E</t>
  </si>
  <si>
    <t>2474_OI104287_SE_CPT_314_P41_20230720071614 - 0001.db</t>
  </si>
  <si>
    <t>230720071601.SBD</t>
  </si>
  <si>
    <t>OI104287_SEROV1_ET2200SSS_CPT_314_P41.002.jsf</t>
  </si>
  <si>
    <t>005270_20230720_07.11_OI104287SEROV1SPRINTNAV500.bin</t>
  </si>
  <si>
    <t>55;52;14.73718N</t>
  </si>
  <si>
    <t>7;16;12.45941E</t>
  </si>
  <si>
    <t>55;52;14.21788N</t>
  </si>
  <si>
    <t>7;16;11.48991E</t>
  </si>
  <si>
    <t>55;52;14.28188N</t>
  </si>
  <si>
    <t>7;16;13.15794E</t>
  </si>
  <si>
    <t>55;52;13.88037N</t>
  </si>
  <si>
    <t>7;16;12.58526E</t>
  </si>
  <si>
    <t>55;52;14.44687N</t>
  </si>
  <si>
    <t>7;16;13.10363E</t>
  </si>
  <si>
    <t>55;52;14.09929N</t>
  </si>
  <si>
    <t>7;16;12.95279E</t>
  </si>
  <si>
    <t>55;52;31.65345N</t>
  </si>
  <si>
    <t>7;17;50.78902E</t>
  </si>
  <si>
    <t>55;52;31.48151N</t>
  </si>
  <si>
    <t>7;17;50.22685E</t>
  </si>
  <si>
    <t>OI104287_SE_SVX2_SVP_20230720_0756_555257N_0071789E_180</t>
  </si>
  <si>
    <t>55;52;34.07108N</t>
  </si>
  <si>
    <t>7;17;53.91446E</t>
  </si>
  <si>
    <t>55;52;33.65290N</t>
  </si>
  <si>
    <t>7;17;53.24856E</t>
  </si>
  <si>
    <t>SVP_180</t>
  </si>
  <si>
    <t>55;52;33.84190N</t>
  </si>
  <si>
    <t>7;17;54.28340E</t>
  </si>
  <si>
    <t>55;52;33.29321N</t>
  </si>
  <si>
    <t>7;17;53.52979E</t>
  </si>
  <si>
    <t>2475_OI104287_SE_BH_135_P72_20230720080216 - 0001.db</t>
  </si>
  <si>
    <t>230720080208.SBD</t>
  </si>
  <si>
    <t>OI104287_SEROV1_ET2200SSS_BH_135_P72.001.jsf</t>
  </si>
  <si>
    <t>005273_20230720_07.56_OI104287SEROV1SPRINTNAV500.bin</t>
  </si>
  <si>
    <t>55;52;28.78010N</t>
  </si>
  <si>
    <t>7;18;03.85058E</t>
  </si>
  <si>
    <t>55;52;28.15202N</t>
  </si>
  <si>
    <t>7;18;03.12358E</t>
  </si>
  <si>
    <t>55;52;28.69223N</t>
  </si>
  <si>
    <t>7;18;04.82454E</t>
  </si>
  <si>
    <t>55;52;28.26261N</t>
  </si>
  <si>
    <t>7;18;03.66432E</t>
  </si>
  <si>
    <t>2476_OI104287_SE_BH_135_P63_20230720081117 - 0001.db</t>
  </si>
  <si>
    <t>230720081055.SBD</t>
  </si>
  <si>
    <t>OI104287_SEROV1_ET2200SSS_BH_135_P63.001.jsf</t>
  </si>
  <si>
    <t>55;52;29.73468N</t>
  </si>
  <si>
    <t>7;18;02.85278E</t>
  </si>
  <si>
    <t>55;52;29.35584N</t>
  </si>
  <si>
    <t>7;18;01.62993E</t>
  </si>
  <si>
    <t>Noisy data duet to the weather</t>
  </si>
  <si>
    <t>55;52;33.89911N</t>
  </si>
  <si>
    <t>7;17;55.04280E</t>
  </si>
  <si>
    <t>55;52;33.45480N</t>
  </si>
  <si>
    <t>7;17;53.99117E</t>
  </si>
  <si>
    <t>005274_20230720_08.11_OI104287SEROV1SPRINTNAV500.bin</t>
  </si>
  <si>
    <t>55;52;34.40519N</t>
  </si>
  <si>
    <t>7;17;54.91867E</t>
  </si>
  <si>
    <t>55;52;33.86140N</t>
  </si>
  <si>
    <t>7;17;53.97427E</t>
  </si>
  <si>
    <t>2477_OI104287_SE_BH_135_P54_20230720082008 - 0001.db</t>
  </si>
  <si>
    <t>230720081952.SBD</t>
  </si>
  <si>
    <t>OI104287_SEROV1_ET2200SSS_BH_135_P54.001.jsf</t>
  </si>
  <si>
    <t>55;52;29.12296N</t>
  </si>
  <si>
    <t>7;18;04.78334E</t>
  </si>
  <si>
    <t>55;52;28.51412N</t>
  </si>
  <si>
    <t>7;18;03.94675E</t>
  </si>
  <si>
    <t>55;52;28.96007N</t>
  </si>
  <si>
    <t>7;18;05.80389E</t>
  </si>
  <si>
    <t>55;52;28.46508N</t>
  </si>
  <si>
    <t>7;18;04.78833E</t>
  </si>
  <si>
    <t>2478_OI104287_SE_BH_135_P45_20230720082905 - 0001.db</t>
  </si>
  <si>
    <t>230720082854.SBD</t>
  </si>
  <si>
    <t>OI104287_SEROV1_ET2200SSS_BH_135_P45.001.jsf</t>
  </si>
  <si>
    <t>005275_20230720_08.26_OI104287SEROV1SPRINTNAV500.bin</t>
  </si>
  <si>
    <t>55;52;34.53078N</t>
  </si>
  <si>
    <t>7;17;55.30249E</t>
  </si>
  <si>
    <t>55;52;33.90757N</t>
  </si>
  <si>
    <t>7;17;54.64324E</t>
  </si>
  <si>
    <t>55;52;34.86099N</t>
  </si>
  <si>
    <t>7;17;55.59996E</t>
  </si>
  <si>
    <t>55;52;34.31010N</t>
  </si>
  <si>
    <t>7;17;54.62272E</t>
  </si>
  <si>
    <t>2479_OI104287_SE_BH_135_P36_20230720083959 - 0001.db</t>
  </si>
  <si>
    <t>230720083926.SBD</t>
  </si>
  <si>
    <t>OI104287_SEROV1_ET2200SSS_BH_135_P36.001.jsf</t>
  </si>
  <si>
    <t>55;52;29.53065N</t>
  </si>
  <si>
    <t>7;18;05.52922E</t>
  </si>
  <si>
    <t>55;52;28.98258N</t>
  </si>
  <si>
    <t>7;18;04.58223E</t>
  </si>
  <si>
    <t>005276_20230720_08.41_OI104287SEROV1SPRINTNAV500.bin</t>
  </si>
  <si>
    <t>55;52;29.45326N</t>
  </si>
  <si>
    <t>7;18;06.29527E</t>
  </si>
  <si>
    <t>55;52;28.95422N</t>
  </si>
  <si>
    <t>7;18;05.38670E</t>
  </si>
  <si>
    <t>2480_OI104287_SE_BH_135_P27_20230720084909 - 0001.db</t>
  </si>
  <si>
    <t>230720084833.SBD</t>
  </si>
  <si>
    <t>OI104287_SEROV1_ET2200SSS_BH_135_P27.001.jsf</t>
  </si>
  <si>
    <t>55;52;35.00097N</t>
  </si>
  <si>
    <t>7;17;56.00810E</t>
  </si>
  <si>
    <t>55;52;34.33696N</t>
  </si>
  <si>
    <t>7;17;55.33666E</t>
  </si>
  <si>
    <t>55;52;35.11220N</t>
  </si>
  <si>
    <t>7;17;56.56568E</t>
  </si>
  <si>
    <t>55;52;34.67748N</t>
  </si>
  <si>
    <t>7;17;55.45314E</t>
  </si>
  <si>
    <t>2481_OI104287_SE_BH_135_P18_20230720085949 - 0001.db</t>
  </si>
  <si>
    <t>230720085918.SBD</t>
  </si>
  <si>
    <t>OI104287_SEROV1_ET2200SSS_BH_135_P18.001.jsf</t>
  </si>
  <si>
    <t>005277_20230720_08.56_OI104287SEROV1SPRINTNAV500.bin</t>
  </si>
  <si>
    <t>55;52;29.89505N</t>
  </si>
  <si>
    <t>7;18;06.31229E</t>
  </si>
  <si>
    <t>55;52;29.42253N</t>
  </si>
  <si>
    <t>7;18;05.26781E</t>
  </si>
  <si>
    <t>55;52;30.13190N</t>
  </si>
  <si>
    <t>7;18;06.62176E</t>
  </si>
  <si>
    <t>55;52;29.53659N</t>
  </si>
  <si>
    <t>7;18;05.80160E</t>
  </si>
  <si>
    <t>2482_OI104287_SE_BH_135_P09_20230720090947 - 0001.db</t>
  </si>
  <si>
    <t>230720090903.SBD</t>
  </si>
  <si>
    <t>OI104287_SEROV1_ET2200SSS_BH_135_P09.001.jsf</t>
  </si>
  <si>
    <t>55;52;35.32132N</t>
  </si>
  <si>
    <t>7;17;56.88852E</t>
  </si>
  <si>
    <t>55;52;34.71550N</t>
  </si>
  <si>
    <t>7;17;56.13298E</t>
  </si>
  <si>
    <t>005278_20230720_09.11_OI104287SEROV1SPRINTNAV500.bin</t>
  </si>
  <si>
    <t>55;52;35.56881N</t>
  </si>
  <si>
    <t>7;17;57.22635E</t>
  </si>
  <si>
    <t>55;52;35.05889N</t>
  </si>
  <si>
    <t>7;17;56.24824E</t>
  </si>
  <si>
    <t>2483_OI104287_SE_BH_135_C00_20230720092114 - 0001.db</t>
  </si>
  <si>
    <t>230720092100.SBD</t>
  </si>
  <si>
    <t>OI104287_SEROV1_ET2200SSS_BH_135_C00.001.jsf</t>
  </si>
  <si>
    <t>55;52;30.36911N</t>
  </si>
  <si>
    <t>7;18;06.94316E</t>
  </si>
  <si>
    <t>55;52;29.89643N</t>
  </si>
  <si>
    <t>7;18;05.88006E</t>
  </si>
  <si>
    <t>005279_20230720_09.26_OI104287SEROV1SPRINTNAV500.bin</t>
  </si>
  <si>
    <t>55;52;30.39083N</t>
  </si>
  <si>
    <t>7;18;07.57092E</t>
  </si>
  <si>
    <t>55;52;29.85267N</t>
  </si>
  <si>
    <t>7;18;06.71530E</t>
  </si>
  <si>
    <t>2484_OI104287_SE_BH_135_S09_20230720093046 - 0001.db</t>
  </si>
  <si>
    <t>230720093021.SBD</t>
  </si>
  <si>
    <t>OI104287_SEROV1_ET2200SSS_BH_135_S09.001.jsf</t>
  </si>
  <si>
    <t>55;52;35.73746N</t>
  </si>
  <si>
    <t>7;17;57.59058E</t>
  </si>
  <si>
    <t>55;52;35.15394N</t>
  </si>
  <si>
    <t>7;17;56.81100E</t>
  </si>
  <si>
    <t>55;52;35.89537N</t>
  </si>
  <si>
    <t>7;17;57.98731E</t>
  </si>
  <si>
    <t>55;52;35.43095N</t>
  </si>
  <si>
    <t>7;17;57.04667E</t>
  </si>
  <si>
    <t>2485_OI104287_SE_BH_135_S18_20230720094145 - 0001.db</t>
  </si>
  <si>
    <t>230720094133.SBD</t>
  </si>
  <si>
    <t>OI104287_SEROV1_ET2200SSS_BH_135_S18.001.jsf</t>
  </si>
  <si>
    <t>005280_20230720_09.41_OI104287SEROV1SPRINTNAV500.bin</t>
  </si>
  <si>
    <t>55;52;30.82269N</t>
  </si>
  <si>
    <t>7;18;07.50429E</t>
  </si>
  <si>
    <t>55;52;30.41468N</t>
  </si>
  <si>
    <t>7;18;06.43346E</t>
  </si>
  <si>
    <t>55;52;30.94748N</t>
  </si>
  <si>
    <t>7;18;07.97817E</t>
  </si>
  <si>
    <t>55;52;30.32989N</t>
  </si>
  <si>
    <t>7;18;07.32332E</t>
  </si>
  <si>
    <t>2486_OI104287_SE_BH_135_S27_20230720095202 - 0001.db</t>
  </si>
  <si>
    <t>230720095133.SBD</t>
  </si>
  <si>
    <t>OI104287_SEROV1_ET2200SSS_BH_135_S27.001.jsf</t>
  </si>
  <si>
    <t>55;52;36.03886N</t>
  </si>
  <si>
    <t>7;17;58.61716E</t>
  </si>
  <si>
    <t>55;52;35.43849N</t>
  </si>
  <si>
    <t>7;17;57.79078E</t>
  </si>
  <si>
    <t>005281_20230720_09.56_OI104287SEROV1SPRINTNAV500.bin</t>
  </si>
  <si>
    <t>55;52;36.31356N</t>
  </si>
  <si>
    <t>7;17;59.10453E</t>
  </si>
  <si>
    <t>55;52;35.83499N</t>
  </si>
  <si>
    <t>7;17;57.80315E</t>
  </si>
  <si>
    <t>2487_OI104287_SE_BH_135_S36_20230720100255 - 0001.db</t>
  </si>
  <si>
    <t>230720100223.SBD</t>
  </si>
  <si>
    <t>OI104287_SEROV1_ET2200SSS_BH_135_S36.001.jsf</t>
  </si>
  <si>
    <t>55;52;31.45201N</t>
  </si>
  <si>
    <t>7;18;08.21670E</t>
  </si>
  <si>
    <t>55;52;30.85071N</t>
  </si>
  <si>
    <t>7;18;07.07468E</t>
  </si>
  <si>
    <t>55;52;31.54834N</t>
  </si>
  <si>
    <t>7;18;08.64753E</t>
  </si>
  <si>
    <t>55;52;30.89205N</t>
  </si>
  <si>
    <t>7;18;07.76900E</t>
  </si>
  <si>
    <t>2488_OI104287_SE_BH_135_S45_20230720101205 - 0001.db</t>
  </si>
  <si>
    <t>230720101128.SBD</t>
  </si>
  <si>
    <t>OI104287_SEROV1_ET2200SSS_BH_135_S45.001.jsf</t>
  </si>
  <si>
    <t>005282_20230720_10.11_OI104287SEROV1SPRINTNAV500.bin</t>
  </si>
  <si>
    <t>55;52;36.38974N</t>
  </si>
  <si>
    <t>7;17;59.50929E</t>
  </si>
  <si>
    <t>55;52;35.84661N</t>
  </si>
  <si>
    <t>7;17;58.52614E</t>
  </si>
  <si>
    <t>55;52;36.80452N</t>
  </si>
  <si>
    <t>7;17;59.50721E</t>
  </si>
  <si>
    <t>55;52;36.20252N</t>
  </si>
  <si>
    <t>7;17;58.57442E</t>
  </si>
  <si>
    <t>2489_OI104287_SE_BH_135_S54_20230720102103 - 0001.db</t>
  </si>
  <si>
    <t>230720102052.SBD</t>
  </si>
  <si>
    <t>OI104287_SEROV1_ET2200SSS_BH_135_S54.001.jsf</t>
  </si>
  <si>
    <t>55;52;31.82117N</t>
  </si>
  <si>
    <t>7;18;08.80938E</t>
  </si>
  <si>
    <t>55;52;31.27708N</t>
  </si>
  <si>
    <t>7;18;07.78198E</t>
  </si>
  <si>
    <t>005283_20230720_10.26_OI104287SEROV1SPRINTNAV500.bin</t>
  </si>
  <si>
    <t>55;52;31.83754N</t>
  </si>
  <si>
    <t>7;18;09.41108E</t>
  </si>
  <si>
    <t>55;52;31.30016N</t>
  </si>
  <si>
    <t>7;18;08.51160E</t>
  </si>
  <si>
    <t>2490_OI104287_SE_BH_135_S63_20230720103024 - 0001.db</t>
  </si>
  <si>
    <t>230720103021.SBD</t>
  </si>
  <si>
    <t>OI104287_SEROV1_ET2200SSS_BH_135_S63.001.jsf</t>
  </si>
  <si>
    <t>55;52;36.79552N</t>
  </si>
  <si>
    <t>7;18;00.06819E</t>
  </si>
  <si>
    <t>55;52;36.26981N</t>
  </si>
  <si>
    <t>7;17;59.22952E</t>
  </si>
  <si>
    <t>55;52;37.05560N</t>
  </si>
  <si>
    <t>7;17;59.86417E</t>
  </si>
  <si>
    <t>55;52;36.34676N</t>
  </si>
  <si>
    <t>7;17;58.99416E</t>
  </si>
  <si>
    <t>ROV coming back to latch - transit to deeper area due to increasing weather</t>
  </si>
  <si>
    <t>55;52;37.72733N</t>
  </si>
  <si>
    <t>7;17;59.66555E</t>
  </si>
  <si>
    <t>55;52;37.39322N</t>
  </si>
  <si>
    <t>7;17;59.43984E</t>
  </si>
  <si>
    <t>55;52;37.16665N</t>
  </si>
  <si>
    <t>7;17;58.85381E</t>
  </si>
  <si>
    <t>55;52;36.95297N</t>
  </si>
  <si>
    <t>7;17;58.36290E</t>
  </si>
  <si>
    <t>WROV on deck EOD #046</t>
  </si>
  <si>
    <t>55;59;37.28354N</t>
  </si>
  <si>
    <t>7;09;14.40891E</t>
  </si>
  <si>
    <t>55;59;36.96789N</t>
  </si>
  <si>
    <t>7;09;14.03864E</t>
  </si>
  <si>
    <t>55;59;37.21986N</t>
  </si>
  <si>
    <t>7;09;13.90125E</t>
  </si>
  <si>
    <t>55;59;36.91569N</t>
  </si>
  <si>
    <t>7;09;13.53291E</t>
  </si>
  <si>
    <t xml:space="preserve">DP checks started </t>
  </si>
  <si>
    <t>55;59;37.11849N</t>
  </si>
  <si>
    <t>7;09;17.63990E</t>
  </si>
  <si>
    <t>55;59;36.84628N</t>
  </si>
  <si>
    <t>7;09;17.23899E</t>
  </si>
  <si>
    <t>55;59;37.11515N</t>
  </si>
  <si>
    <t>Weather Update: WS 20 knots, WG 22 knots, WH  1.8m</t>
  </si>
  <si>
    <t xml:space="preserve">DP checks complete </t>
  </si>
  <si>
    <t>55;59;37.11153N</t>
  </si>
  <si>
    <t>7;09;17.58142E</t>
  </si>
  <si>
    <t>55;59;36.83723N</t>
  </si>
  <si>
    <t>7;09;17.19554E</t>
  </si>
  <si>
    <t>WROV off deck SOD #047</t>
  </si>
  <si>
    <t>OI104287_SE_SVX2_SVP_20230720_1239_555961N_0070929E_181</t>
  </si>
  <si>
    <t>55;59;37.14944N</t>
  </si>
  <si>
    <t>7;09;17.54124E</t>
  </si>
  <si>
    <t>55;59;36.65075N</t>
  </si>
  <si>
    <t>7;09;16.84913E</t>
  </si>
  <si>
    <t>SVP_181</t>
  </si>
  <si>
    <t>55;59;36.99930N</t>
  </si>
  <si>
    <t>7;09;17.25240E</t>
  </si>
  <si>
    <t>55;59;36.60096N</t>
  </si>
  <si>
    <t>7;09;16.29934E</t>
  </si>
  <si>
    <t>2491_OI104287_SE_CPT_137_P50_20230720124416 - 0001.db</t>
  </si>
  <si>
    <t>230720124407.SBD</t>
  </si>
  <si>
    <t>OI104287_SEROV1_ET2200SSS_CPT_137_P50.001.jsf</t>
  </si>
  <si>
    <t>005292_20230720_12.41_OI104287SEROV1SPRINTNAV500.bin</t>
  </si>
  <si>
    <t>55;59;40.96608N</t>
  </si>
  <si>
    <t>7;09;10.04823E</t>
  </si>
  <si>
    <t>55;59;40.46319N</t>
  </si>
  <si>
    <t>7;09;09.05104E</t>
  </si>
  <si>
    <t>55;59;41.34364N</t>
  </si>
  <si>
    <t>7;09;10.26429E</t>
  </si>
  <si>
    <t>55;59;40.82786N</t>
  </si>
  <si>
    <t>7;09;09.09540E</t>
  </si>
  <si>
    <t>2492_OI104287_SE_CPT_137_P41_20230720125125 - 0001.db</t>
  </si>
  <si>
    <t>230720125117.SBD</t>
  </si>
  <si>
    <t>OI104287_SEROV1_ET2200SSS_CPT_137_P41.001.jsf</t>
  </si>
  <si>
    <t>55;59;37.53669N</t>
  </si>
  <si>
    <t>7;09;17.35803E</t>
  </si>
  <si>
    <t>55;59;36.91403N</t>
  </si>
  <si>
    <t>7;09;16.45595E</t>
  </si>
  <si>
    <t>55;59;37.59667N</t>
  </si>
  <si>
    <t>7;09;18.00037E</t>
  </si>
  <si>
    <t>55;59;37.04317N</t>
  </si>
  <si>
    <t>7;09;16.98009E</t>
  </si>
  <si>
    <t>2493_OI104287_SE_CPT_137_P32_20230720125853 - 0001.db</t>
  </si>
  <si>
    <t>230720125850.SBD</t>
  </si>
  <si>
    <t>OI104287_SEROV1_ET2200SSS_CPT_137_P32.001.jsf</t>
  </si>
  <si>
    <t>005293_20230720_12.56_OI104287SEROV1SPRINTNAV500.bin</t>
  </si>
  <si>
    <t>55;59;41.45863N</t>
  </si>
  <si>
    <t>7;09;10.72171E</t>
  </si>
  <si>
    <t>55;59;40.87794N</t>
  </si>
  <si>
    <t>7;09;09.76498E</t>
  </si>
  <si>
    <t>55;59;41.86067N</t>
  </si>
  <si>
    <t>7;09;10.81308E</t>
  </si>
  <si>
    <t>55;59;41.36256N</t>
  </si>
  <si>
    <t>7;09;09.60053E</t>
  </si>
  <si>
    <t>2494_OI104287_SE_CPT_137_P23_20230720130647 - 0001.db</t>
  </si>
  <si>
    <t>230720130637.SBD</t>
  </si>
  <si>
    <t>OI104287_SEROV1_ET2200SSS_CPT_137_P23.001.jsf</t>
  </si>
  <si>
    <t>55;59;37.84021N</t>
  </si>
  <si>
    <t>7;09;18.29765E</t>
  </si>
  <si>
    <t>55;59;37.33738N</t>
  </si>
  <si>
    <t>7;09;17.18920E</t>
  </si>
  <si>
    <t>55;59;37.86109N</t>
  </si>
  <si>
    <t>7;09;19.04155E</t>
  </si>
  <si>
    <t>55;59;37.37057N</t>
  </si>
  <si>
    <t>7;09;17.85637E</t>
  </si>
  <si>
    <t>2495_OI104287_SE_CPT_137_P14_20230720131409 - 0001.db</t>
  </si>
  <si>
    <t>230720131351.SBD</t>
  </si>
  <si>
    <t>OI104287_SEROV1_ET2200SSS_CPT_137_P14.001.jsf</t>
  </si>
  <si>
    <t>005294_20230720_13.11_OI104287SEROV1SPRINTNAV500.bin</t>
  </si>
  <si>
    <t>55;59;41.74317N</t>
  </si>
  <si>
    <t>7;09;11.65795E</t>
  </si>
  <si>
    <t>55;59;41.27746N</t>
  </si>
  <si>
    <t>7;09;10.52146E</t>
  </si>
  <si>
    <t>55;59;42.01105N</t>
  </si>
  <si>
    <t>7;09;11.98711E</t>
  </si>
  <si>
    <t>55;59;41.56835N</t>
  </si>
  <si>
    <t>7;09;10.72273E</t>
  </si>
  <si>
    <t>2496_OI104287_SE_CPT_137_P05_20230720132144 - 0001.db</t>
  </si>
  <si>
    <t>230720132121.SBD</t>
  </si>
  <si>
    <t>OI104287_SEROV1_ET2200SSS_CPT_137_P05.001.jsf</t>
  </si>
  <si>
    <t>55;59;38.19382N</t>
  </si>
  <si>
    <t>7;09;18.98569E</t>
  </si>
  <si>
    <t>55;59;37.75530N</t>
  </si>
  <si>
    <t>7;09;17.91822E</t>
  </si>
  <si>
    <t>55;59;38.35952N</t>
  </si>
  <si>
    <t>7;09;19.52408E</t>
  </si>
  <si>
    <t>55;59;37.77914N</t>
  </si>
  <si>
    <t>7;09;18.60470E</t>
  </si>
  <si>
    <t>2497_OI104287_SE_CPT_137_S05_20230720132852 - 0001.db</t>
  </si>
  <si>
    <t>230720132819.SBD</t>
  </si>
  <si>
    <t>OI104287_SEROV1_ET2200SSS_CPT_137_S05.001.jsf</t>
  </si>
  <si>
    <t>005295_20230720_13.26_OI104287SEROV1SPRINTNAV500.bin</t>
  </si>
  <si>
    <t>55;59;42.26109N</t>
  </si>
  <si>
    <t>7;09;12.10448E</t>
  </si>
  <si>
    <t>55;59;41.67471N</t>
  </si>
  <si>
    <t>7;09;11.29454E</t>
  </si>
  <si>
    <t>55;59;42.44574N</t>
  </si>
  <si>
    <t>7;09;12.54267E</t>
  </si>
  <si>
    <t>55;59;41.99245N</t>
  </si>
  <si>
    <t>7;09;11.42791E</t>
  </si>
  <si>
    <t>2498_OI104287_SE_CPT_137_S14_20230720133613 - 0001.db</t>
  </si>
  <si>
    <t>230720133540.SBD</t>
  </si>
  <si>
    <t>OI104287_SEROV1_ET2200SSS_CPT_137_S14.001.jsf</t>
  </si>
  <si>
    <t>55;59;38.67603N</t>
  </si>
  <si>
    <t>7;09;19.59179E</t>
  </si>
  <si>
    <t>55;59;38.16794N</t>
  </si>
  <si>
    <t>7;09;18.63216E</t>
  </si>
  <si>
    <t>55;59;38.68284N</t>
  </si>
  <si>
    <t>7;09;20.33500E</t>
  </si>
  <si>
    <t>55;59;38.14878N</t>
  </si>
  <si>
    <t>7;09;19.42274E</t>
  </si>
  <si>
    <t>2499_OI104287_SE_CPT_137_S23_20230720134314 - 0001.db</t>
  </si>
  <si>
    <t>230720134301.SBD</t>
  </si>
  <si>
    <t>OI104287_SEROV1_ET2200SSS_CPT_137_S23.001.jsf</t>
  </si>
  <si>
    <t>005296_20230720_13.41_OI104287SEROV1SPRINTNAV500.bin</t>
  </si>
  <si>
    <t>55;59;42.45313N</t>
  </si>
  <si>
    <t>7;09;13.17777E</t>
  </si>
  <si>
    <t>55;59;42.04918N</t>
  </si>
  <si>
    <t>7;09;12.08241E</t>
  </si>
  <si>
    <t>55;59;42.86776N</t>
  </si>
  <si>
    <t>7;09;13.30244E</t>
  </si>
  <si>
    <t>55;59;42.39348N</t>
  </si>
  <si>
    <t>7;09;12.18772E</t>
  </si>
  <si>
    <t>2500_OI104287_SE_CPT_137_S32_20230720135022 - 0001.db</t>
  </si>
  <si>
    <t>230720135006.SBD</t>
  </si>
  <si>
    <t>OI104287_SEROV1_ET2200SSS_CPT_137_S32.001.jsf</t>
  </si>
  <si>
    <t>55;59;39.01656N</t>
  </si>
  <si>
    <t>7;09;20.43091E</t>
  </si>
  <si>
    <t>55;59;38.53291N</t>
  </si>
  <si>
    <t>7;09;19.45443E</t>
  </si>
  <si>
    <t>55;59;39.09410N</t>
  </si>
  <si>
    <t>7;09;21.12285E</t>
  </si>
  <si>
    <t>55;59;38.58390N</t>
  </si>
  <si>
    <t>7;09;20.11465E</t>
  </si>
  <si>
    <t>2501_OI104287_SE_CPT_137_S41_20230720135713 - 0001.db</t>
  </si>
  <si>
    <t>230720135649.SBD</t>
  </si>
  <si>
    <t>OI104287_SEROV1_ET2200SSS_CPT_137_S41.001.jsf</t>
  </si>
  <si>
    <t>005297_20230720_13.56_OI104287SEROV1SPRINTNAV500.bin</t>
  </si>
  <si>
    <t>55;59;42.83791N</t>
  </si>
  <si>
    <t>7;09;13.94919E</t>
  </si>
  <si>
    <t>55;59;42.47118N</t>
  </si>
  <si>
    <t>7;09;12.78880E</t>
  </si>
  <si>
    <t>55;59;43.46060N</t>
  </si>
  <si>
    <t>7;09;14.00573E</t>
  </si>
  <si>
    <t>55;59;42.89061N</t>
  </si>
  <si>
    <t>7;09;12.77673E</t>
  </si>
  <si>
    <t>2502_OI104287_SE_CPT_137_S50_20230720140443 - 0001.db</t>
  </si>
  <si>
    <t>230720140438.SBD</t>
  </si>
  <si>
    <t>OI104287_SEROV1_ET2200SSS_CPT_137_S50.001.jsf</t>
  </si>
  <si>
    <t>55;59;39.53933N</t>
  </si>
  <si>
    <t>7;09;21.06032E</t>
  </si>
  <si>
    <t>55;59;39.01691N</t>
  </si>
  <si>
    <t>7;09;20.04887E</t>
  </si>
  <si>
    <t>55;59;39.27217N</t>
  </si>
  <si>
    <t>7;09;21.54163E</t>
  </si>
  <si>
    <t>55;59;38.91492N</t>
  </si>
  <si>
    <t>7;09;20.57150E</t>
  </si>
  <si>
    <t xml:space="preserve">Checking data quaility </t>
  </si>
  <si>
    <t>55;59;39.20079N</t>
  </si>
  <si>
    <t>7;09;21.79841E</t>
  </si>
  <si>
    <t>55;59;38.90964N</t>
  </si>
  <si>
    <t>7;09;21.40523E</t>
  </si>
  <si>
    <t>55;58;42.66145N</t>
  </si>
  <si>
    <t>7;09;55.01765E</t>
  </si>
  <si>
    <t>55;58;42.42337N</t>
  </si>
  <si>
    <t>7;09;54.53480E</t>
  </si>
  <si>
    <t>OI104287_SE_SVX2_SVP_20230720_1452_555871N_0070991E_182</t>
  </si>
  <si>
    <t>55;58;42.65884N</t>
  </si>
  <si>
    <t>7;09;55.14594E</t>
  </si>
  <si>
    <t>55;58;42.15286N</t>
  </si>
  <si>
    <t>7;09;54.22129E</t>
  </si>
  <si>
    <t>SVP_182</t>
  </si>
  <si>
    <t>55;58;42.63880N</t>
  </si>
  <si>
    <t>7;09;55.21319E</t>
  </si>
  <si>
    <t>55;58;41.95099N</t>
  </si>
  <si>
    <t>7;09;54.27862E</t>
  </si>
  <si>
    <t>2503_OI104287_SE_CPT_197_S50_20230720145744 - 0001.db</t>
  </si>
  <si>
    <t>230720145723.SBD</t>
  </si>
  <si>
    <t>OI104287_SEROV1_ET2200SSS_CPT_197_S50.001.jsf</t>
  </si>
  <si>
    <t>005301_20230720_14.56_OI104287SEROV1SPRINTNAV500.bin</t>
  </si>
  <si>
    <t>55;58;38.58437N</t>
  </si>
  <si>
    <t>7;10;02.76945E</t>
  </si>
  <si>
    <t>55;58;38.03656N</t>
  </si>
  <si>
    <t>7;10;01.63525E</t>
  </si>
  <si>
    <t>55;58;38.18029N</t>
  </si>
  <si>
    <t>7;10;02.66579E</t>
  </si>
  <si>
    <t>55;58;37.70644N</t>
  </si>
  <si>
    <t>7;10;01.50187E</t>
  </si>
  <si>
    <t>2504_OI104287_SE_CPT_197_S41_20230720150613 - 0001.db</t>
  </si>
  <si>
    <t>230720150547.SBD</t>
  </si>
  <si>
    <t>OI104287_SEROV1_ET2200SSS_CPT_197_S41.001.jsf</t>
  </si>
  <si>
    <t>55;58;42.25317N</t>
  </si>
  <si>
    <t>7;09;55.09255E</t>
  </si>
  <si>
    <t>55;58;41.67655N</t>
  </si>
  <si>
    <t>7;09;54.04144E</t>
  </si>
  <si>
    <t>55;58;42.05235N</t>
  </si>
  <si>
    <t>7;09;54.73382E</t>
  </si>
  <si>
    <t>55;58;41.55872N</t>
  </si>
  <si>
    <t>7;09;53.50795E</t>
  </si>
  <si>
    <t>2505_OI104287_SE_CPT_197_S32_20230720151456 - 0001.db</t>
  </si>
  <si>
    <t>230720151439.SBD</t>
  </si>
  <si>
    <t>OI104287_SEROV1_ET2200SSS_CPT_197_S32.001.jsf</t>
  </si>
  <si>
    <t>005302_20230720_15.11_OI104287SEROV1SPRINTNAV500.bin</t>
  </si>
  <si>
    <t>55;58;38.22344N</t>
  </si>
  <si>
    <t>7;10;01.91921E</t>
  </si>
  <si>
    <t>55;58;37.66058N</t>
  </si>
  <si>
    <t>7;10;00.84346E</t>
  </si>
  <si>
    <t>55;58;37.85183N</t>
  </si>
  <si>
    <t>7;10;01.69361E</t>
  </si>
  <si>
    <t>55;58;37.29682N</t>
  </si>
  <si>
    <t>7;10;00.76651E</t>
  </si>
  <si>
    <t>2506_OI104287_SE_CPT_197_S23_20230720152414 - 0001.db</t>
  </si>
  <si>
    <t>230720152359.SBD</t>
  </si>
  <si>
    <t>OI104287_SEROV1_ET2200SSS_CPT_197_S23.001.jsf</t>
  </si>
  <si>
    <t>55;58;41.75981N</t>
  </si>
  <si>
    <t>7;09;54.36303E</t>
  </si>
  <si>
    <t>55;58;41.28473N</t>
  </si>
  <si>
    <t>7;09;53.26112E</t>
  </si>
  <si>
    <t>005303_20230720_15.26_OI104287SEROV1SPRINTNAV500.bin</t>
  </si>
  <si>
    <t>55;58;41.67719N</t>
  </si>
  <si>
    <t>7;09;53.85515E</t>
  </si>
  <si>
    <t>55;58;41.21261N</t>
  </si>
  <si>
    <t>7;09;52.64767E</t>
  </si>
  <si>
    <t>2507_OI104287_SE_CPT_197_S14_20230720153219 - 0001.db</t>
  </si>
  <si>
    <t>230720153205.SBD</t>
  </si>
  <si>
    <t>OI104287_SEROV1_ET2200SSS_CPT_197_S14.001.jsf</t>
  </si>
  <si>
    <t>55;58;37.77889N</t>
  </si>
  <si>
    <t>7;10;01.01490E</t>
  </si>
  <si>
    <t>55;58;37.21263N</t>
  </si>
  <si>
    <t>7;10;00.18082E</t>
  </si>
  <si>
    <t>55;58;37.39750N</t>
  </si>
  <si>
    <t>7;10;01.01548E</t>
  </si>
  <si>
    <t>55;58;36.85596N</t>
  </si>
  <si>
    <t>7;10;00.07611E</t>
  </si>
  <si>
    <t>2508_OI104287_SE_CPT_197_S05_20230720154021 - 0001.db</t>
  </si>
  <si>
    <t>230720154011.SBD</t>
  </si>
  <si>
    <t>OI104287_SEROV1_ET2200SSS_CPT_197_S05.001.jsf</t>
  </si>
  <si>
    <t>55;58;41.35904N</t>
  </si>
  <si>
    <t>7;09;53.62443E</t>
  </si>
  <si>
    <t>55;58;40.86333N</t>
  </si>
  <si>
    <t>7;09;52.54749E</t>
  </si>
  <si>
    <t>005304_20230720_15.41_OI104287SEROV1SPRINTNAV500.bin</t>
  </si>
  <si>
    <t>55;58;41.26086N</t>
  </si>
  <si>
    <t>7;09;53.11856E</t>
  </si>
  <si>
    <t>55;58;40.77462N</t>
  </si>
  <si>
    <t>7;09;51.95877E</t>
  </si>
  <si>
    <t>2509_OI104287_SE_CPT_197_P05_20230720154842 - 0001.db</t>
  </si>
  <si>
    <t>230720154833.SBD</t>
  </si>
  <si>
    <t>OI104287_SEROV1_ET2200SSS_CPT_197_P05.001.jsf</t>
  </si>
  <si>
    <t>55;58;37.40176N</t>
  </si>
  <si>
    <t>7;10;00.30830E</t>
  </si>
  <si>
    <t>55;58;36.82187N</t>
  </si>
  <si>
    <t>7;09;59.39446E</t>
  </si>
  <si>
    <t>55;58;37.05204N</t>
  </si>
  <si>
    <t>7;10;00.45398E</t>
  </si>
  <si>
    <t>55;58;36.50141N</t>
  </si>
  <si>
    <t>7;09;59.22910E</t>
  </si>
  <si>
    <t>2510_OI104287_SE_CPT_197_P14_20230720155606 - 0001.db</t>
  </si>
  <si>
    <t>230720155556.SBD</t>
  </si>
  <si>
    <t>OI104287_SEROV1_ET2200SSS_CPT_197_P14.001.jsf</t>
  </si>
  <si>
    <t>55;58;41.07506N</t>
  </si>
  <si>
    <t>7;09;52.81701E</t>
  </si>
  <si>
    <t>55;58;40.49882N</t>
  </si>
  <si>
    <t>7;09;51.72945E</t>
  </si>
  <si>
    <t>005305_20230720_15.56_OI104287SEROV1SPRINTNAV500.bin</t>
  </si>
  <si>
    <t>55;58;40.86461N</t>
  </si>
  <si>
    <t>7;09;52.46039E</t>
  </si>
  <si>
    <t>55;58;40.43168N</t>
  </si>
  <si>
    <t>7;09;51.11810E</t>
  </si>
  <si>
    <t>2511_OI104287_SE_CPT_197_P23_20230720160342 - 0001.db</t>
  </si>
  <si>
    <t>230720160246.SBD</t>
  </si>
  <si>
    <t>OI104287_SEROV1_ET2200SSS_CPT_197_P23.001.jsf</t>
  </si>
  <si>
    <t>55;58;36.70226N</t>
  </si>
  <si>
    <t>7;10;00.16302E</t>
  </si>
  <si>
    <t>55;58;36.26197N</t>
  </si>
  <si>
    <t>7;09;58.94848E</t>
  </si>
  <si>
    <t>55;58;36.34851N</t>
  </si>
  <si>
    <t>7;10;00.18788E</t>
  </si>
  <si>
    <t>55;58;35.96430N</t>
  </si>
  <si>
    <t>7;09;58.74450E</t>
  </si>
  <si>
    <t>2512_OI104287_SE_CPT_197_P32_20230720161051 - 0001.db</t>
  </si>
  <si>
    <t>230720161023.SBD</t>
  </si>
  <si>
    <t>OI104287_SEROV1_ET2200SSS_CPT_197_P32.001.jsf</t>
  </si>
  <si>
    <t>55;58;40.54689N</t>
  </si>
  <si>
    <t>7;09;52.20454E</t>
  </si>
  <si>
    <t>55;58;40.04273N</t>
  </si>
  <si>
    <t>7;09;51.06469E</t>
  </si>
  <si>
    <t>005306_20230720_16.11_OI104287SEROV1SPRINTNAV500.bin</t>
  </si>
  <si>
    <t>55;58;40.55304N</t>
  </si>
  <si>
    <t>7;09;51.55221E</t>
  </si>
  <si>
    <t>55;58;40.00622N</t>
  </si>
  <si>
    <t>7;09;50.39059E</t>
  </si>
  <si>
    <t>2513_OI104287_SE_CPT_197_P41_20230720161808 - 0001.db</t>
  </si>
  <si>
    <t>230720161754.SBD</t>
  </si>
  <si>
    <t>OI104287_SEROV1_ET2200SSS_CPT_197_P41.001.jsf</t>
  </si>
  <si>
    <t>55;58;36.34455N</t>
  </si>
  <si>
    <t>7;09;59.34452E</t>
  </si>
  <si>
    <t>55;58;35.91149N</t>
  </si>
  <si>
    <t>7;09;58.09423E</t>
  </si>
  <si>
    <t>55;58;36.00079N</t>
  </si>
  <si>
    <t>7;09;59.30664E</t>
  </si>
  <si>
    <t>55;58;35.54366N</t>
  </si>
  <si>
    <t>7;09;58.01759E</t>
  </si>
  <si>
    <t>2514_OI104287_SE_CPT_197_P50_20230720162527 - 0001.db</t>
  </si>
  <si>
    <t>230720162501.SBD</t>
  </si>
  <si>
    <t>OI104287_SEROV1_ET2200SSS_CPT_197_P50.001.jsf</t>
  </si>
  <si>
    <t>55;58;40.30447N</t>
  </si>
  <si>
    <t>7;09;51.22272E</t>
  </si>
  <si>
    <t>55;58;39.63115N</t>
  </si>
  <si>
    <t>7;09;50.34019E</t>
  </si>
  <si>
    <t>005307_20230720_16.26_OI104287SEROV1SPRINTNAV500.bin</t>
  </si>
  <si>
    <t>55;58;40.70269N</t>
  </si>
  <si>
    <t>7;09;50.58553E</t>
  </si>
  <si>
    <t>55;58;40.39306N</t>
  </si>
  <si>
    <t>7;09;50.20200E</t>
  </si>
  <si>
    <t>55;58;40.69190N</t>
  </si>
  <si>
    <t>7;09;50.60839E</t>
  </si>
  <si>
    <t>55;58;40.35896N</t>
  </si>
  <si>
    <t>7;09;50.32088E</t>
  </si>
  <si>
    <t>OI104287_SE_SVX2_SVP_20230720_1658_555801N_0070875E_183</t>
  </si>
  <si>
    <t>55;58;00.82821N</t>
  </si>
  <si>
    <t>7;08;45.31518E</t>
  </si>
  <si>
    <t>55;58;00.45227N</t>
  </si>
  <si>
    <t>7;08;44.17127E</t>
  </si>
  <si>
    <t>SVP_183</t>
  </si>
  <si>
    <t>55;58;00.53103N</t>
  </si>
  <si>
    <t>7;08;44.90165E</t>
  </si>
  <si>
    <t>55;58;00.18567N</t>
  </si>
  <si>
    <t>7;08;43.63929E</t>
  </si>
  <si>
    <t>2515_OI104287_SE_BH_107_S72_20230720170736 - 0001.db</t>
  </si>
  <si>
    <t>230720170703.SBD</t>
  </si>
  <si>
    <t>OI104287_SEROV1_ET2200SSS_BH_107_S72.001.jsf</t>
  </si>
  <si>
    <t>005309_20230720_16.56_OI104287SEROV1SPRINTNAV500.bin</t>
  </si>
  <si>
    <t>55;57;55.68234N</t>
  </si>
  <si>
    <t>7;08;54.21420E</t>
  </si>
  <si>
    <t>55;57;55.07677N</t>
  </si>
  <si>
    <t>7;08;53.25089E</t>
  </si>
  <si>
    <t>005310_20230720_17.11_OI104287SEROV1SPRINTNAV500.bin</t>
  </si>
  <si>
    <t>55;57;55.30918N</t>
  </si>
  <si>
    <t>7;08;54.04907E</t>
  </si>
  <si>
    <t>55;57;54.81123N</t>
  </si>
  <si>
    <t>7;08;52.98444E</t>
  </si>
  <si>
    <t>2516_OI104287_SE_BH_107_S63_20230720171723 - 0001.db</t>
  </si>
  <si>
    <t>230720171712.SBD</t>
  </si>
  <si>
    <t>OI104287_SEROV1_ET2200SSS_BH_107_S63.001.jsf</t>
  </si>
  <si>
    <t>55;58;00.28978N</t>
  </si>
  <si>
    <t>7;08;44.46175E</t>
  </si>
  <si>
    <t>55;57;59.77349N</t>
  </si>
  <si>
    <t>7;08;43.62511E</t>
  </si>
  <si>
    <t>55;58;00.24409N</t>
  </si>
  <si>
    <t>7;08;43.84901E</t>
  </si>
  <si>
    <t>55;57;59.74995N</t>
  </si>
  <si>
    <t>7;08;42.93501E</t>
  </si>
  <si>
    <t>2517_OI104287_SE_BH_107_S54_20230720172625 - 0001.db</t>
  </si>
  <si>
    <t>230720172548.SBD</t>
  </si>
  <si>
    <t>OI104287_SEROV1_ET2200SSS_BH_107_S54.001.jsf</t>
  </si>
  <si>
    <t>55;57;55.28911N</t>
  </si>
  <si>
    <t>7;08;53.21594E</t>
  </si>
  <si>
    <t>55;57;54.71181N</t>
  </si>
  <si>
    <t>7;08;52.41021E</t>
  </si>
  <si>
    <t>005311_20230720_17.26_OI104287SEROV1SPRINTNAV500.bin</t>
  </si>
  <si>
    <t>55;57;54.79762N</t>
  </si>
  <si>
    <t>7;08;53.31233E</t>
  </si>
  <si>
    <t>55;57;54.39421N</t>
  </si>
  <si>
    <t>7;08;52.25542E</t>
  </si>
  <si>
    <t>2518_OI104287_SE_BH_107_S45_20230720173609 - 0001.db</t>
  </si>
  <si>
    <t>230720173546.SBD</t>
  </si>
  <si>
    <t>OI104287_SEROV1_ET2200SSS_BH_107_S45.001.jsf</t>
  </si>
  <si>
    <t>55;57;59.95223N</t>
  </si>
  <si>
    <t>7;08;43.52652E</t>
  </si>
  <si>
    <t>55;57;59.38785N</t>
  </si>
  <si>
    <t>7;08;42.86138E</t>
  </si>
  <si>
    <t>005312_20230720_17.41_OI104287SEROV1SPRINTNAV500.bin</t>
  </si>
  <si>
    <t>55;57;59.86064N</t>
  </si>
  <si>
    <t>7;08;43.22964E</t>
  </si>
  <si>
    <t>55;57;59.33520N</t>
  </si>
  <si>
    <t>7;08;42.20991E</t>
  </si>
  <si>
    <t>2519_OI104287_SE_BH_107_S36_20230720174628 - 0001.db</t>
  </si>
  <si>
    <t>230720174558.SBD</t>
  </si>
  <si>
    <t>OI104287_SEROV1_ET2200SSS_BH_107_S36.001.jsf</t>
  </si>
  <si>
    <t>55;57;54.74302N</t>
  </si>
  <si>
    <t>7;08;52.88899E</t>
  </si>
  <si>
    <t>55;57;54.28800N</t>
  </si>
  <si>
    <t>7;08;51.70865E</t>
  </si>
  <si>
    <t>55;57;54.27805N</t>
  </si>
  <si>
    <t>7;08;52.81023E</t>
  </si>
  <si>
    <t>55;57;53.93510N</t>
  </si>
  <si>
    <t>7;08;51.61088E</t>
  </si>
  <si>
    <t>2520_OI104287_SE_BH_107_S27_20230720175535 - 0001.db</t>
  </si>
  <si>
    <t>230720175455.SBD</t>
  </si>
  <si>
    <t>OI104287_SEROV1_ET2200SSS_BH_107_S27.001.jsf</t>
  </si>
  <si>
    <t>55;57;59.40390N</t>
  </si>
  <si>
    <t>7;08;42.96091E</t>
  </si>
  <si>
    <t>55;57;58.96797N</t>
  </si>
  <si>
    <t>7;08;42.14081E</t>
  </si>
  <si>
    <t>005313_20230720_17.56_OI104287SEROV1SPRINTNAV500.bin</t>
  </si>
  <si>
    <t>55;57;59.46646N</t>
  </si>
  <si>
    <t>7;08;42.37415E</t>
  </si>
  <si>
    <t>55;57;58.91124N</t>
  </si>
  <si>
    <t>7;08;41.50593E</t>
  </si>
  <si>
    <t>2521_OI104287_SE_BH_107_S18_20230720180339 - 0001.db</t>
  </si>
  <si>
    <t>230720180320.SBD</t>
  </si>
  <si>
    <t>OI104287_SEROV1_ET2200SSS_BH_107_S18.001.jsf</t>
  </si>
  <si>
    <t>55;57;54.22850N</t>
  </si>
  <si>
    <t>7;08;52.18417E</t>
  </si>
  <si>
    <t>55;57;53.84428N</t>
  </si>
  <si>
    <t>7;08;51.04661E</t>
  </si>
  <si>
    <t>55;57;53.88665N</t>
  </si>
  <si>
    <t>7;08;52.03347E</t>
  </si>
  <si>
    <t>55;57;53.50496N</t>
  </si>
  <si>
    <t>7;08;50.91445E</t>
  </si>
  <si>
    <t>2522_OI104287_SE_BH_107_S09_20230720181302 - 0001.db</t>
  </si>
  <si>
    <t>230720181219.SBD</t>
  </si>
  <si>
    <t>OI104287_SEROV1_ET2200SSS_BH_107_S09.001.jsf</t>
  </si>
  <si>
    <t>005314_20230720_18.11_OI104287SEROV1SPRINTNAV500.bin</t>
  </si>
  <si>
    <t>55;57;58.96930N</t>
  </si>
  <si>
    <t>7;08;42.29164E</t>
  </si>
  <si>
    <t>55;57;58.54628N</t>
  </si>
  <si>
    <t>7;08;41.43230E</t>
  </si>
  <si>
    <t>55;57;59.05681N</t>
  </si>
  <si>
    <t>7;08;41.62077E</t>
  </si>
  <si>
    <t>55;57;58.55246N</t>
  </si>
  <si>
    <t>7;08;40.67702E</t>
  </si>
  <si>
    <t>2523_OI104287_SE_BH_107_C00_20230720182042 - 0001.db</t>
  </si>
  <si>
    <t>230720182021.SBD</t>
  </si>
  <si>
    <t>OI104287_SEROV1_ET2200SSS_BH_107_C00.001.jsf</t>
  </si>
  <si>
    <t>55;57;53.77479N</t>
  </si>
  <si>
    <t>7;08;51.50862E</t>
  </si>
  <si>
    <t>55;57;53.35711N</t>
  </si>
  <si>
    <t>7;08;50.44101E</t>
  </si>
  <si>
    <t>55;57;53.46391N</t>
  </si>
  <si>
    <t>7;08;51.49501E</t>
  </si>
  <si>
    <t>55;57;53.00195N</t>
  </si>
  <si>
    <t>7;08;50.34505E</t>
  </si>
  <si>
    <t>2524_OI104287_SE_BH_107_P09_20230720182920 - 0001.db</t>
  </si>
  <si>
    <t>230720182839.SBD</t>
  </si>
  <si>
    <t>OI104287_SEROV1_ET2200SSS_BH_107_P09.001.jsf</t>
  </si>
  <si>
    <t>005315_20230720_18.26_OI104287SEROV1SPRINTNAV500.bin</t>
  </si>
  <si>
    <t>55;57;58.74153N</t>
  </si>
  <si>
    <t>7;08;41.23947E</t>
  </si>
  <si>
    <t>55;57;58.20243N</t>
  </si>
  <si>
    <t>7;08;40.54516E</t>
  </si>
  <si>
    <t>55;57;58.54335N</t>
  </si>
  <si>
    <t>7;08;41.03822E</t>
  </si>
  <si>
    <t>55;57;58.11840N</t>
  </si>
  <si>
    <t>7;08;39.96399E</t>
  </si>
  <si>
    <t>2525_OI104287_SE_BH_107_P18_20230720183807 - 0001.db</t>
  </si>
  <si>
    <t>230720183738.SBD</t>
  </si>
  <si>
    <t>OI104287_SEROV1_ET2200SSS_BH_107_P18.001.jsf</t>
  </si>
  <si>
    <t>55;57;53.44084N</t>
  </si>
  <si>
    <t>7;08;50.71371E</t>
  </si>
  <si>
    <t>55;57;52.91504N</t>
  </si>
  <si>
    <t>7;08;49.74910E</t>
  </si>
  <si>
    <t>005316_20230720_18.41_OI104287SEROV1SPRINTNAV500.bin</t>
  </si>
  <si>
    <t>55;57;52.95760N</t>
  </si>
  <si>
    <t>7;08;50.76657E</t>
  </si>
  <si>
    <t>55;57;52.54585N</t>
  </si>
  <si>
    <t>7;08;49.70112E</t>
  </si>
  <si>
    <t>2526_OI104287_SE_BH_107_P27_20230720184626 - 0001.db</t>
  </si>
  <si>
    <t>230720184601.SBD</t>
  </si>
  <si>
    <t>OI104287_SEROV1_ET2200SSS_BH_107_P27.001.jsf</t>
  </si>
  <si>
    <t>55;57;58.33701N</t>
  </si>
  <si>
    <t>7;08;40.38538E</t>
  </si>
  <si>
    <t>55;57;57.76671N</t>
  </si>
  <si>
    <t>7;08;39.87981E</t>
  </si>
  <si>
    <t>55;57;58.14178N</t>
  </si>
  <si>
    <t>7;08;40.25146E</t>
  </si>
  <si>
    <t>55;57;57.61417N</t>
  </si>
  <si>
    <t>7;08;39.39882E</t>
  </si>
  <si>
    <t>2527_OI104287_SE_BH_107_P36_20230720185500 - 0001.db</t>
  </si>
  <si>
    <t>230720185422.SBD</t>
  </si>
  <si>
    <t>OI104287_SEROV1_ET2200SSS_BH_107_P36.001.jsf</t>
  </si>
  <si>
    <t>55;57;52.92709N</t>
  </si>
  <si>
    <t>7;08;50.11440E</t>
  </si>
  <si>
    <t>55;57;52.38095N</t>
  </si>
  <si>
    <t>7;08;49.24638E</t>
  </si>
  <si>
    <t>005317_20230720_18.56_OI104287SEROV1SPRINTNAV500.bin</t>
  </si>
  <si>
    <t>55;57;52.55949N</t>
  </si>
  <si>
    <t>7;08;49.97150E</t>
  </si>
  <si>
    <t>55;57;52.04299N</t>
  </si>
  <si>
    <t>7;08;49.12810E</t>
  </si>
  <si>
    <t>2528_OI104287_SE_BH_107_P45_20230720190308 - 0001.db</t>
  </si>
  <si>
    <t>230720190231.SBD</t>
  </si>
  <si>
    <t>OI104287_SEROV1_ET2200SSS_BH_107_P45.001.jsf</t>
  </si>
  <si>
    <t>55;57;57.88927N</t>
  </si>
  <si>
    <t>7;08;39.94963E</t>
  </si>
  <si>
    <t>55;57;57.32434N</t>
  </si>
  <si>
    <t>7;08;39.19031E</t>
  </si>
  <si>
    <t>55;57;57.65772N</t>
  </si>
  <si>
    <t>7;08;39.69723E</t>
  </si>
  <si>
    <t>55;57;57.25570N</t>
  </si>
  <si>
    <t>7;08;38.57263E</t>
  </si>
  <si>
    <t>2529_OI104287_SE_BH_107_P54_20230720191443 - 0001.db</t>
  </si>
  <si>
    <t>230720191414.SBD</t>
  </si>
  <si>
    <t>OI104287_SEROV1_ET2200SSS_BH_107_P54.001.jsf</t>
  </si>
  <si>
    <t>005318_20230720_19.11_OI104287SEROV1SPRINTNAV500.bin</t>
  </si>
  <si>
    <t>55;57;52.41830N</t>
  </si>
  <si>
    <t>7;08;49.66917E</t>
  </si>
  <si>
    <t>55;57;51.96107N</t>
  </si>
  <si>
    <t>7;08;48.53214E</t>
  </si>
  <si>
    <t>55;57;52.03830N</t>
  </si>
  <si>
    <t>7;08;49.56358E</t>
  </si>
  <si>
    <t>55;57;51.64785N</t>
  </si>
  <si>
    <t>7;08;48.36437E</t>
  </si>
  <si>
    <t>2530_OI104287_SE_BH_107_P63_20230720192321 - 0001.db</t>
  </si>
  <si>
    <t>230720192244.SBD</t>
  </si>
  <si>
    <t>OI104287_SEROV1_ET2200SSS_BH_107_P63.001.jsf</t>
  </si>
  <si>
    <t>55;57;57.48188N</t>
  </si>
  <si>
    <t>7;08;39.16125E</t>
  </si>
  <si>
    <t>55;57;56.89661N</t>
  </si>
  <si>
    <t>7;08;38.48633E</t>
  </si>
  <si>
    <t>005319_20230720_19.26_OI104287SEROV1SPRINTNAV500.bin</t>
  </si>
  <si>
    <t>55;57;57.25147N</t>
  </si>
  <si>
    <t>7;08;39.02732E</t>
  </si>
  <si>
    <t>55;57;56.83400N</t>
  </si>
  <si>
    <t>7;08;37.88917E</t>
  </si>
  <si>
    <t>2531_OI104287_SE_BH_107_P72_20230720193221 - 0001.db</t>
  </si>
  <si>
    <t>230720193151.SBD</t>
  </si>
  <si>
    <t>OI104287_SEROV1_ET2200SSS_BH_107_P72.001.jsf</t>
  </si>
  <si>
    <t>55;57;52.15217N</t>
  </si>
  <si>
    <t>7;08;48.76758E</t>
  </si>
  <si>
    <t>55;57;51.58569N</t>
  </si>
  <si>
    <t>7;08;47.74307E</t>
  </si>
  <si>
    <t>55;57;51.93985N</t>
  </si>
  <si>
    <t>7;08;49.25453E</t>
  </si>
  <si>
    <t>55;57;51.40615N</t>
  </si>
  <si>
    <t>7;08;48.71078E</t>
  </si>
  <si>
    <t>Weather Update: WS 22 knots, WG 25 knots, WH  2m</t>
  </si>
  <si>
    <t>ROV at latch. Moving to next location</t>
  </si>
  <si>
    <t>55;57;52.07363N</t>
  </si>
  <si>
    <t>7;08;48.99920E</t>
  </si>
  <si>
    <t>55;57;51.69176N</t>
  </si>
  <si>
    <t>7;08;48.85079E</t>
  </si>
  <si>
    <t>55;57;20.72768N</t>
  </si>
  <si>
    <t>7;08;02.27439E</t>
  </si>
  <si>
    <t>55;57;20.35849N</t>
  </si>
  <si>
    <t>7;08;02.08098E</t>
  </si>
  <si>
    <t>OI104287_SE_SVX2_SVP_20230720_1959_555734N_0070803E_185</t>
  </si>
  <si>
    <t>55;57;20.71178N</t>
  </si>
  <si>
    <t>7;08;02.51406E</t>
  </si>
  <si>
    <t>55;57;20.48447N</t>
  </si>
  <si>
    <t>7;08;01.86734E</t>
  </si>
  <si>
    <t>SVP_185</t>
  </si>
  <si>
    <t>55;57;20.40833N</t>
  </si>
  <si>
    <t>7;08;02.79424E</t>
  </si>
  <si>
    <t>55;57;19.90255N</t>
  </si>
  <si>
    <t>7;08;01.69142E</t>
  </si>
  <si>
    <t>2532_OI104287_SE_CPT_237_S50_20230720200530 - 0001.db</t>
  </si>
  <si>
    <t>230720200516.SBD</t>
  </si>
  <si>
    <t>OI104287_SEROV1_ET2200SSS_CPT_237_S50.001.jsf</t>
  </si>
  <si>
    <t>005321_20230720_19.56_OI104287SEROV1SPRINTNAV500.bin</t>
  </si>
  <si>
    <t>SVP_184</t>
  </si>
  <si>
    <t>55;57;16.60496N</t>
  </si>
  <si>
    <t>7;08;09.94791E</t>
  </si>
  <si>
    <t>55;57;16.03896N</t>
  </si>
  <si>
    <t>7;08;08.95541E</t>
  </si>
  <si>
    <t>55;57;16.27043N</t>
  </si>
  <si>
    <t>7;08;09.70731E</t>
  </si>
  <si>
    <t>55;57;15.66223N</t>
  </si>
  <si>
    <t>7;08;08.89748E</t>
  </si>
  <si>
    <t>2533_OI104287_SE_CPT_237_S41_20230720201244 - 0001.db</t>
  </si>
  <si>
    <t>230720201150.SBD</t>
  </si>
  <si>
    <t>OI104287_SEROV1_ET2200SSS_CPT_237_S41.001.jsf</t>
  </si>
  <si>
    <t>005322_20230720_20.11_OI104287SEROV1SPRINTNAV500.bin</t>
  </si>
  <si>
    <t>55;57;20.10107N</t>
  </si>
  <si>
    <t>7;08;02.24301E</t>
  </si>
  <si>
    <t>55;57;19.56127N</t>
  </si>
  <si>
    <t>7;08;01.57223E</t>
  </si>
  <si>
    <t>55;57;20.36780N</t>
  </si>
  <si>
    <t>7;08;01.27065E</t>
  </si>
  <si>
    <t>55;57;19.79362N</t>
  </si>
  <si>
    <t>7;08;00.35618E</t>
  </si>
  <si>
    <t>2534_OI104287_SE_CPT_237_S32_20230720201859 - 0001.db</t>
  </si>
  <si>
    <t>230720201851.SBD</t>
  </si>
  <si>
    <t>OI104287_SEROV1_ET2200SSS_CPT_237_S32.001.jsf</t>
  </si>
  <si>
    <t>55;57;16.17801N</t>
  </si>
  <si>
    <t>7;08;09.07821E</t>
  </si>
  <si>
    <t>55;57;15.58709N</t>
  </si>
  <si>
    <t>7;08;08.28312E</t>
  </si>
  <si>
    <t>55;57;15.74796N</t>
  </si>
  <si>
    <t>7;08;09.15288E</t>
  </si>
  <si>
    <t>55;57;15.14171N</t>
  </si>
  <si>
    <t>7;08;08.36881E</t>
  </si>
  <si>
    <t>2535_OI104287_SE_CPT_237_S23_20230720202606 - 0001.db</t>
  </si>
  <si>
    <t>230720202529.SBD</t>
  </si>
  <si>
    <t>OI104287_SEROV1_ET2200SSS_CPT_237_S23.001.jsf</t>
  </si>
  <si>
    <t>55;57;19.78030N</t>
  </si>
  <si>
    <t>7;08;01.37780E</t>
  </si>
  <si>
    <t>55;57;19.15814N</t>
  </si>
  <si>
    <t>7;08;00.81635E</t>
  </si>
  <si>
    <t>005323_20230720_20.26_OI104287SEROV1SPRINTNAV500.bin</t>
  </si>
  <si>
    <t>55;57;19.95351N</t>
  </si>
  <si>
    <t>7;08;00.42755E</t>
  </si>
  <si>
    <t>55;57;19.42186N</t>
  </si>
  <si>
    <t>7;07;59.55534E</t>
  </si>
  <si>
    <t>2536_OI104287_SE_CPT_237_S14_20230720203230 - 0001.db</t>
  </si>
  <si>
    <t>230720203213.SBD</t>
  </si>
  <si>
    <t>OI104287_SEROV1_ET2200SSS_CPT_237_S14.001.jsf</t>
  </si>
  <si>
    <t>55;57;15.69004N</t>
  </si>
  <si>
    <t>7;08;08.46944E</t>
  </si>
  <si>
    <t>55;57;15.15333N</t>
  </si>
  <si>
    <t>7;08;07.58065E</t>
  </si>
  <si>
    <t>55;57;15.38693N</t>
  </si>
  <si>
    <t>7;08;08.30788E</t>
  </si>
  <si>
    <t>55;57;14.75728N</t>
  </si>
  <si>
    <t>2537_OI104287_SE_CPT_237_S05_20230720203948 - 0001.db</t>
  </si>
  <si>
    <t>230720203908.SBD</t>
  </si>
  <si>
    <t>OI104287_SEROV1_ET2200SSS_CPT_237_S05.001.jsf</t>
  </si>
  <si>
    <t>55;57;19.33572N</t>
  </si>
  <si>
    <t>7;08;00.74126E</t>
  </si>
  <si>
    <t>55;57;18.76043N</t>
  </si>
  <si>
    <t>7;08;00.05775E</t>
  </si>
  <si>
    <t>005324_20230720_20.41_OI104287SEROV1SPRINTNAV500.bin</t>
  </si>
  <si>
    <t>55;57;19.24913N</t>
  </si>
  <si>
    <t>7;08;00.20602E</t>
  </si>
  <si>
    <t>55;57;18.71064N</t>
  </si>
  <si>
    <t>7;07;59.39240E</t>
  </si>
  <si>
    <t>2538_OI104287_SE_CPT_237_P05_20230720204649 - 0001.db</t>
  </si>
  <si>
    <t>230720204601.SBD</t>
  </si>
  <si>
    <t>OI104287_SEROV1_ET2200SSS_CPT_237_P05.001.jsf</t>
  </si>
  <si>
    <t>55;57;15.21188N</t>
  </si>
  <si>
    <t>7;08;07.80597E</t>
  </si>
  <si>
    <t>55;57;14.72515N</t>
  </si>
  <si>
    <t>7;08;06.89900E</t>
  </si>
  <si>
    <t>55;57;15.00690N</t>
  </si>
  <si>
    <t>7;08;07.53429E</t>
  </si>
  <si>
    <t>55;57;14.36275N</t>
  </si>
  <si>
    <t>7;08;06.81692E</t>
  </si>
  <si>
    <t>2539_OI104287_SE_CPT_237_P14_20230720205357 - 0001.db</t>
  </si>
  <si>
    <t>230720205302.SBD</t>
  </si>
  <si>
    <t>OI104287_SEROV1_ET2200SSS_CPT_237_P14.001.jsf</t>
  </si>
  <si>
    <t>55;57;18.99136N</t>
  </si>
  <si>
    <t>7;07;59.84740E</t>
  </si>
  <si>
    <t>55;57;18.36061N</t>
  </si>
  <si>
    <t>7;07;59.29735E</t>
  </si>
  <si>
    <t>005325_20230720_20.56_OI104287SEROV1SPRINTNAV500.bin</t>
  </si>
  <si>
    <t>55;57;18.84479N</t>
  </si>
  <si>
    <t>7;07;59.31379E</t>
  </si>
  <si>
    <t>55;57;18.33859N</t>
  </si>
  <si>
    <t>7;07;58.58311E</t>
  </si>
  <si>
    <t>2540_OI104287_SE_CPT_237_P23_20230720210139 - 0001.db</t>
  </si>
  <si>
    <t>230720210108.SBD</t>
  </si>
  <si>
    <t>OI104287_SEROV1_ET2200SSS_CPT_237_P23.001.jsf</t>
  </si>
  <si>
    <t>55;57;14.79879N</t>
  </si>
  <si>
    <t>7;08;07.00029E</t>
  </si>
  <si>
    <t>55;57;14.30934N</t>
  </si>
  <si>
    <t>7;08;06.15971E</t>
  </si>
  <si>
    <t>55;57;14.61895N</t>
  </si>
  <si>
    <t>7;08;06.59481E</t>
  </si>
  <si>
    <t>55;57;13.96867N</t>
  </si>
  <si>
    <t>7;08;06.04475E</t>
  </si>
  <si>
    <t>2541_OI104287_SE_CPT_237_P32_20230720210917 - 0001.db</t>
  </si>
  <si>
    <t>230720210827.SBD</t>
  </si>
  <si>
    <t>OI104287_SEROV1_ET2200SSS_CPT_237_P32.001.jsf</t>
  </si>
  <si>
    <t>55;57;18.57815N</t>
  </si>
  <si>
    <t>7;07;59.02084E</t>
  </si>
  <si>
    <t>55;57;17.94722N</t>
  </si>
  <si>
    <t>7;07;58.55112E</t>
  </si>
  <si>
    <t>005326_20230720_21.11_OI104287SEROV1SPRINTNAV500.bin</t>
  </si>
  <si>
    <t>55;57;18.40491N</t>
  </si>
  <si>
    <t>7;07;58.89069E</t>
  </si>
  <si>
    <t>55;57;17.89366N</t>
  </si>
  <si>
    <t>7;07;57.91473E</t>
  </si>
  <si>
    <t>2542_OI104287_SE_CPT_237_P41_20230720211601 - 0001.db</t>
  </si>
  <si>
    <t>230720211508.SBD</t>
  </si>
  <si>
    <t>OI104287_SEROV1_ET2200SSS_CPT_237_P41.001.jsf</t>
  </si>
  <si>
    <t>55;57;14.46333N</t>
  </si>
  <si>
    <t>7;08;06.27423E</t>
  </si>
  <si>
    <t>55;57;13.92325N</t>
  </si>
  <si>
    <t>7;08;05.38603E</t>
  </si>
  <si>
    <t>55;57;14.19075N</t>
  </si>
  <si>
    <t>7;08;05.98470E</t>
  </si>
  <si>
    <t>55;57;13.57730N</t>
  </si>
  <si>
    <t>7;08;05.27076E</t>
  </si>
  <si>
    <t>2543_OI104287_SE_CPT_237_P50_20230720212328 - 0001.db</t>
  </si>
  <si>
    <t>230720212246.SBD</t>
  </si>
  <si>
    <t>OI104287_SEROV1_ET2200SSS_CPT_237_P50.001.jsf</t>
  </si>
  <si>
    <t>55;57;18.15819N</t>
  </si>
  <si>
    <t>7;07;58.45865E</t>
  </si>
  <si>
    <t>55;57;17.53337N</t>
  </si>
  <si>
    <t>7;07;57.83236E</t>
  </si>
  <si>
    <t>005327_20230720_21.26_OI104287SEROV1SPRINTNAV500.bin</t>
  </si>
  <si>
    <t>55;57;18.73644N</t>
  </si>
  <si>
    <t>7;07;57.52493E</t>
  </si>
  <si>
    <t>55;57;18.36786N</t>
  </si>
  <si>
    <t>7;07;57.25994E</t>
  </si>
  <si>
    <t>55;57;09.80541N</t>
  </si>
  <si>
    <t>7;10;50.62134E</t>
  </si>
  <si>
    <t>55;57;09.49072N</t>
  </si>
  <si>
    <t>7;10;50.30788E</t>
  </si>
  <si>
    <t>OI104287_SE_SVX2_SVP_20230720_2204_555717N_0071083E_185</t>
  </si>
  <si>
    <t>55;57;10.20650N</t>
  </si>
  <si>
    <t>7;10;50.03660E</t>
  </si>
  <si>
    <t>55;57;09.80982N</t>
  </si>
  <si>
    <t>7;10;49.76413E</t>
  </si>
  <si>
    <t>55;57;10.01623N</t>
  </si>
  <si>
    <t>7;10;50.57747E</t>
  </si>
  <si>
    <t>55;57;09.63480N</t>
  </si>
  <si>
    <t>7;10;49.39479E</t>
  </si>
  <si>
    <t>2544_OI104287_SE_CPT_140_S50_20230720221446 - 0001.db</t>
  </si>
  <si>
    <t>230720221428.SBD</t>
  </si>
  <si>
    <t>OI104287_SEROV1_ET2200SSS_CPT_140_S50.001.jsf</t>
  </si>
  <si>
    <t>005330_20230720_22.11_OI104287SEROV1SPRINTNAV500.bin</t>
  </si>
  <si>
    <t>55;57;09.49893N</t>
  </si>
  <si>
    <t>7;10;51.61906E</t>
  </si>
  <si>
    <t>55;57;09.17901N</t>
  </si>
  <si>
    <t>7;10;50.24905E</t>
  </si>
  <si>
    <t>55;57;09.28645N</t>
  </si>
  <si>
    <t>7;10;52.04948E</t>
  </si>
  <si>
    <t>55;57;08.99359N</t>
  </si>
  <si>
    <t>7;10;50.80366E</t>
  </si>
  <si>
    <t>55;57;10.26268N</t>
  </si>
  <si>
    <t>7;10;50.11177E</t>
  </si>
  <si>
    <t>55;57;09.59391N</t>
  </si>
  <si>
    <t>7;10;49.44670E</t>
  </si>
  <si>
    <t>2545_OI104287_SE_CPT_140_S50_20230720222511 - 0001.db</t>
  </si>
  <si>
    <t>230720222447.SBD</t>
  </si>
  <si>
    <t>OI104287_SEROV1_ET2200SSS_CPT_140_S50.002.jsf</t>
  </si>
  <si>
    <t>55;57;06.23904N</t>
  </si>
  <si>
    <t>7;10;57.70056E</t>
  </si>
  <si>
    <t>55;57;05.69412N</t>
  </si>
  <si>
    <t>7;10;56.76862E</t>
  </si>
  <si>
    <t>005331_20230720_22.26_OI104287SEROV1SPRINTNAV500.bin</t>
  </si>
  <si>
    <t>ROV out of line due to strong current</t>
  </si>
  <si>
    <t>55;57;05.83642N</t>
  </si>
  <si>
    <t>7;10;57.48146E</t>
  </si>
  <si>
    <t>55;57;05.43024N</t>
  </si>
  <si>
    <t>7;10;56.51395E</t>
  </si>
  <si>
    <t>2546_OI104287_SE_CPT_140_S41_20230720223328 - 0001.db</t>
  </si>
  <si>
    <t>230720223257.SBD</t>
  </si>
  <si>
    <t>OI104287_SEROV1_ET2200SSS_CPT_140_S41.001.jsf</t>
  </si>
  <si>
    <t>55;57;10.20624N</t>
  </si>
  <si>
    <t>7;10;49.30878E</t>
  </si>
  <si>
    <t>55;57;09.61881N</t>
  </si>
  <si>
    <t>7;10;48.65400E</t>
  </si>
  <si>
    <t>55;57;10.34248N</t>
  </si>
  <si>
    <t>7;10;48.55467E</t>
  </si>
  <si>
    <t>55;57;09.59723N</t>
  </si>
  <si>
    <t>7;10;47.93705E</t>
  </si>
  <si>
    <t>2547_OI104287_SE_CPT_140_S32_20230720224140 - 0001.db</t>
  </si>
  <si>
    <t>230720224121.SBD</t>
  </si>
  <si>
    <t>OI104287_SEROV1_ET2200SSS_CPT_140_S32.001.jsf</t>
  </si>
  <si>
    <t>55;57;05.61967N</t>
  </si>
  <si>
    <t>7;10;57.28617E</t>
  </si>
  <si>
    <t>55;57;05.14222N</t>
  </si>
  <si>
    <t>7;10;56.30363E</t>
  </si>
  <si>
    <t>005332_20230720_22.41_OI104287SEROV1SPRINTNAV500.bin</t>
  </si>
  <si>
    <t>55;57;05.16629N</t>
  </si>
  <si>
    <t>7;10;57.39440E</t>
  </si>
  <si>
    <t>55;57;04.79204N</t>
  </si>
  <si>
    <t>7;10;56.19862E</t>
  </si>
  <si>
    <t>2548_OI104287_SE_CPT_140_S23_20230720224935 - 0001.db</t>
  </si>
  <si>
    <t>230720224922.SBD</t>
  </si>
  <si>
    <t>OI104287_SEROV1_ET2200SSS_CPT_140_S23.001.jsf</t>
  </si>
  <si>
    <t>55;57;09.72039N</t>
  </si>
  <si>
    <t>7;10;48.69793E</t>
  </si>
  <si>
    <t>55;57;09.20028N</t>
  </si>
  <si>
    <t>7;10;47.92166E</t>
  </si>
  <si>
    <t>55;57;09.68811N</t>
  </si>
  <si>
    <t>7;10;48.15342E</t>
  </si>
  <si>
    <t>55;57;09.02346N</t>
  </si>
  <si>
    <t>7;10;47.50193E</t>
  </si>
  <si>
    <t>2549_OI104287_SE_CPT_140_S14_20230720225707 - 0001.db</t>
  </si>
  <si>
    <t>230720225649.SBD</t>
  </si>
  <si>
    <t>OI104287_SEROV1_ET2200SSS_CPT_140_S14.001.jsf</t>
  </si>
  <si>
    <t>005333_20230720_22.56_OI104287SEROV1SPRINTNAV500.bin</t>
  </si>
  <si>
    <t>55;57;05.32654N</t>
  </si>
  <si>
    <t>7;10;56.36947E</t>
  </si>
  <si>
    <t>55;57;04.82795N</t>
  </si>
  <si>
    <t>7;10;55.38420E</t>
  </si>
  <si>
    <t>55;57;04.76706N</t>
  </si>
  <si>
    <t>7;10;56.63151E</t>
  </si>
  <si>
    <t>55;57;04.32871N</t>
  </si>
  <si>
    <t>7;10;55.56887E</t>
  </si>
  <si>
    <t>2550_OI104287_SE_CPT_140_S05_20230720230424 - 0001.db</t>
  </si>
  <si>
    <t>230720230412.SBD</t>
  </si>
  <si>
    <t>OI104287_SEROV1_ET2200SSS_CPT_140_S05.001.jsf</t>
  </si>
  <si>
    <t>55;57;09.20183N</t>
  </si>
  <si>
    <t>7;10;48.18866E</t>
  </si>
  <si>
    <t>55;57;08.65940N</t>
  </si>
  <si>
    <t>7;10;47.44158E</t>
  </si>
  <si>
    <t>55;57;09.15177N</t>
  </si>
  <si>
    <t>7;10;47.65276E</t>
  </si>
  <si>
    <t>55;57;08.57204N</t>
  </si>
  <si>
    <t>7;10;46.85709E</t>
  </si>
  <si>
    <t>2551_OI104287_SE_CPT_140_P05_20230720231154 - 0001.db</t>
  </si>
  <si>
    <t>230720231147.SBD</t>
  </si>
  <si>
    <t>OI104287_SEROV1_ET2200SSS_CPT_140_P05.001.jsf</t>
  </si>
  <si>
    <t>005334_20230720_23.11_OI104287SEROV1SPRINTNAV500.bin</t>
  </si>
  <si>
    <t>55;57;04.88163N</t>
  </si>
  <si>
    <t>7;10;55.62813E</t>
  </si>
  <si>
    <t>55;57;04.38332N</t>
  </si>
  <si>
    <t>7;10;54.72367E</t>
  </si>
  <si>
    <t>55;57;04.55749N</t>
  </si>
  <si>
    <t>7;10;55.49606E</t>
  </si>
  <si>
    <t>55;57;04.02017N</t>
  </si>
  <si>
    <t>7;10;54.63617E</t>
  </si>
  <si>
    <t>2552_OI104287_SE_CPT_140_P14_20230720231902 - 0001.db</t>
  </si>
  <si>
    <t>230720231846.SBD</t>
  </si>
  <si>
    <t>OI104287_SEROV1_ET2200SSS_CPT_140_P14.001.jsf</t>
  </si>
  <si>
    <t>55;57;08.84748N</t>
  </si>
  <si>
    <t>7;10;47.38196E</t>
  </si>
  <si>
    <t>55;57;08.19682N</t>
  </si>
  <si>
    <t>7;10;46.79191E</t>
  </si>
  <si>
    <t>55;57;08.71908N</t>
  </si>
  <si>
    <t>7;10;47.06585E</t>
  </si>
  <si>
    <t>55;57;08.18837N</t>
  </si>
  <si>
    <t>7;10;46.06319E</t>
  </si>
  <si>
    <t>2553_OI104287_SE_CPT_140_P23_20230720232631 - 0001.db</t>
  </si>
  <si>
    <t>230720232616.SBD</t>
  </si>
  <si>
    <t>OI104287_SEROV1_ET2200SSS_CPT_140_P23.001.jsf</t>
  </si>
  <si>
    <t>55;57;04.47361N</t>
  </si>
  <si>
    <t>7;10;54.99920E</t>
  </si>
  <si>
    <t>55;57;03.95605N</t>
  </si>
  <si>
    <t>7;10;54.01547E</t>
  </si>
  <si>
    <t>005335_20230720_23.26_OI104287SEROV1SPRINTNAV500.bin</t>
  </si>
  <si>
    <t>55;57;04.12066N</t>
  </si>
  <si>
    <t>7;10;54.88910E</t>
  </si>
  <si>
    <t>55;57;03.68628N</t>
  </si>
  <si>
    <t>7;10;53.75928E</t>
  </si>
  <si>
    <t>2554_OI104287_SE_CPT_140_P32_20230720233332 - 0001.db</t>
  </si>
  <si>
    <t>230720233323.SBD</t>
  </si>
  <si>
    <t>OI104287_SEROV1_ET2200SSS_CPT_140_P32.001.jsf</t>
  </si>
  <si>
    <t>55;57;08.47246N</t>
  </si>
  <si>
    <t>7;10;46.62801E</t>
  </si>
  <si>
    <t>55;57;07.80575N</t>
  </si>
  <si>
    <t>7;10;46.02306E</t>
  </si>
  <si>
    <t>55;57;08.20965N</t>
  </si>
  <si>
    <t>7;10;46.51659E</t>
  </si>
  <si>
    <t>55;57;07.70678N</t>
  </si>
  <si>
    <t>7;10;45.46210E</t>
  </si>
  <si>
    <t>2555_OI104287_SE_CPT_140_P41_20230720234118 - 0001.db</t>
  </si>
  <si>
    <t>230720234112.SBD</t>
  </si>
  <si>
    <t>OI104287_SEROV1_ET2200SSS_CPT_140_P41.001.jsf</t>
  </si>
  <si>
    <t>55;57;04.03919N</t>
  </si>
  <si>
    <t>7;10;54.16137E</t>
  </si>
  <si>
    <t>55;57;03.53013N</t>
  </si>
  <si>
    <t>7;10;53.31028E</t>
  </si>
  <si>
    <t>005336_20230720_23.41_OI104287SEROV1SPRINTNAV500.bin</t>
  </si>
  <si>
    <t>55;57;03.75857N</t>
  </si>
  <si>
    <t>7;10;53.96970E</t>
  </si>
  <si>
    <t>55;57;03.17044N</t>
  </si>
  <si>
    <t>7;10;53.21372E</t>
  </si>
  <si>
    <t>2556_OI104287_SE_CPT_140_P50_20230720234834 - 0001.db</t>
  </si>
  <si>
    <t>230720234817.SBD</t>
  </si>
  <si>
    <t>OI104287_SEROV1_ET2200SSS_CPT_140_P50.001.jsf</t>
  </si>
  <si>
    <t>55;57;07.96531N</t>
  </si>
  <si>
    <t>7;10;46.02481E</t>
  </si>
  <si>
    <t>55;57;07.40232N</t>
  </si>
  <si>
    <t>7;10;45.27321E</t>
  </si>
  <si>
    <t>55;57;08.87739N</t>
  </si>
  <si>
    <t>7;10;45.22890E</t>
  </si>
  <si>
    <t>55;57;08.52210N</t>
  </si>
  <si>
    <t>7;10;44.95879E</t>
  </si>
  <si>
    <t>55;57;08.71045N</t>
  </si>
  <si>
    <t>7;10;44.88634E</t>
  </si>
  <si>
    <t>55;57;08.34875N</t>
  </si>
  <si>
    <t>7;10;44.89059E</t>
  </si>
  <si>
    <t>55;56;20.24955N</t>
  </si>
  <si>
    <t>7;08;42.89833E</t>
  </si>
  <si>
    <t>55;56;19.89865N</t>
  </si>
  <si>
    <t>7;08;42.73917E</t>
  </si>
  <si>
    <t>OI104287_SE_SVX2_SVP_20230721_0023_555633N_0070871E_186</t>
  </si>
  <si>
    <t>55;56;20.29449N</t>
  </si>
  <si>
    <t>7;08;42.83199E</t>
  </si>
  <si>
    <t>55;56;19.70251N</t>
  </si>
  <si>
    <t>7;08;42.63507E</t>
  </si>
  <si>
    <t>SVP_186</t>
  </si>
  <si>
    <t>55;56;19.78767N</t>
  </si>
  <si>
    <t>7;08;43.81329E</t>
  </si>
  <si>
    <t>55;56;19.15937N</t>
  </si>
  <si>
    <t>7;08;42.82306E</t>
  </si>
  <si>
    <t>2557_OI104287_SE_CPT_213_S50_20230721002831 - 0001.db</t>
  </si>
  <si>
    <t>230721002820.SBD</t>
  </si>
  <si>
    <t>OI104287_SEROV1_ET2200SSS_CPT_213_S50.001.jsf</t>
  </si>
  <si>
    <t>005339_20230721_00.26_OI104287SEROV1SPRINTNAV500.bin</t>
  </si>
  <si>
    <t>55;56;15.57098N</t>
  </si>
  <si>
    <t>7;08;51.43254E</t>
  </si>
  <si>
    <t>55;56;15.04186N</t>
  </si>
  <si>
    <t>7;08;50.55989E</t>
  </si>
  <si>
    <t>55;56;15.10713N</t>
  </si>
  <si>
    <t>7;08;51.52605E</t>
  </si>
  <si>
    <t>55;56;14.67463N</t>
  </si>
  <si>
    <t>7;08;50.49049E</t>
  </si>
  <si>
    <t>2558_OI104287_SE_CPT_213_S41_20230721003701 - 0001.db</t>
  </si>
  <si>
    <t>230721003617.SBD</t>
  </si>
  <si>
    <t>OI104287_SEROV1_ET2200SSS_CPT_213_S41.001.jsf</t>
  </si>
  <si>
    <t>55;56;19.38439N</t>
  </si>
  <si>
    <t>7;08;43.66744E</t>
  </si>
  <si>
    <t>55;56;18.74869N</t>
  </si>
  <si>
    <t>7;08;42.82729E</t>
  </si>
  <si>
    <t>55;56;19.33193N</t>
  </si>
  <si>
    <t>7;08;43.15906E</t>
  </si>
  <si>
    <t>55;56;18.68909N</t>
  </si>
  <si>
    <t>7;08;42.17792E</t>
  </si>
  <si>
    <t>2559_OI104287_SE_CPT_213_S32_20230721004502 - 0001.db</t>
  </si>
  <si>
    <t>230721004415.SBD</t>
  </si>
  <si>
    <t>OI104287_SEROV1_ET2200SSS_CPT_213_S32.001.jsf</t>
  </si>
  <si>
    <t>005340_20230721_00.41_OI104287SEROV1SPRINTNAV500.bin</t>
  </si>
  <si>
    <t>55;56;15.19479N</t>
  </si>
  <si>
    <t>7;08;50.67285E</t>
  </si>
  <si>
    <t>55;56;14.63178N</t>
  </si>
  <si>
    <t>7;08;49.82182E</t>
  </si>
  <si>
    <t>55;56;14.73453N</t>
  </si>
  <si>
    <t>7;08;50.76148E</t>
  </si>
  <si>
    <t>55;56;14.28869N</t>
  </si>
  <si>
    <t>7;08;49.71560E</t>
  </si>
  <si>
    <t>2560_OI104287_SE_CPT_213_S23_20230721005340 - 0001.db</t>
  </si>
  <si>
    <t>230721005313.SBD</t>
  </si>
  <si>
    <t>OI104287_SEROV1_ET2200SSS_CPT_213_S23.001.jsf</t>
  </si>
  <si>
    <t>55;56;18.93387N</t>
  </si>
  <si>
    <t>7;08;42.94462E</t>
  </si>
  <si>
    <t>55;56;18.35702N</t>
  </si>
  <si>
    <t>7;08;42.06205E</t>
  </si>
  <si>
    <t>005341_20230721_00.56_OI104287SEROV1SPRINTNAV500.bin</t>
  </si>
  <si>
    <t>55;56;18.77563N</t>
  </si>
  <si>
    <t>7;08;42.62376E</t>
  </si>
  <si>
    <t>55;56;18.24552N</t>
  </si>
  <si>
    <t>7;08;41.52584E</t>
  </si>
  <si>
    <t>2561_OI104287_SE_CPT_213_S14_20230721010113 - 0001.db</t>
  </si>
  <si>
    <t>230721010030.SBD</t>
  </si>
  <si>
    <t>OI104287_SEROV1_ET2200SSS_CPT_213_S14.001.jsf</t>
  </si>
  <si>
    <t>55;56;14.66287N</t>
  </si>
  <si>
    <t>7;08;50.05862E</t>
  </si>
  <si>
    <t>55;56;14.21069N</t>
  </si>
  <si>
    <t>7;08;49.10516E</t>
  </si>
  <si>
    <t>55;56;14.41510N</t>
  </si>
  <si>
    <t>7;08;49.88282E</t>
  </si>
  <si>
    <t>55;56;13.82355N</t>
  </si>
  <si>
    <t>7;08;49.08253E</t>
  </si>
  <si>
    <t>2562_OI104287_SE_CPT_213_S05_20230721010812 - 0001.db</t>
  </si>
  <si>
    <t>230721010737.SBD</t>
  </si>
  <si>
    <t>OI104287_SEROV1_ET2200SSS_CPT_213_S05.001.jsf</t>
  </si>
  <si>
    <t>55;56;18.74078N</t>
  </si>
  <si>
    <t>7;08;41.79193E</t>
  </si>
  <si>
    <t>55;56;18.01785N</t>
  </si>
  <si>
    <t>7;08;41.19785E</t>
  </si>
  <si>
    <t>005342_20230721_01.11_OI104287SEROV1SPRINTNAV500.bin</t>
  </si>
  <si>
    <t>55;56;18.47838N</t>
  </si>
  <si>
    <t>7;08;41.64736E</t>
  </si>
  <si>
    <t>55;56;17.88538N</t>
  </si>
  <si>
    <t>7;08;40.68638E</t>
  </si>
  <si>
    <t>2563_OI104287_SE_CPT_213_P05_20230721011541 - 0001.db</t>
  </si>
  <si>
    <t>230721011456.SBD</t>
  </si>
  <si>
    <t>OI104287_SEROV1_ET2200SSS_CPT_213_P05.001.jsf</t>
  </si>
  <si>
    <t>55;56;14.35415N</t>
  </si>
  <si>
    <t>7;08;49.12169E</t>
  </si>
  <si>
    <t>55;56;13.83682N</t>
  </si>
  <si>
    <t>7;08;48.29799E</t>
  </si>
  <si>
    <t>55;56;14.05806N</t>
  </si>
  <si>
    <t>7;08;48.99729E</t>
  </si>
  <si>
    <t>55;56;13.46899N</t>
  </si>
  <si>
    <t>7;08;48.24789E</t>
  </si>
  <si>
    <t>2564_OI104287_SE_CPT_213_P14_20230721012231 - 0001.db</t>
  </si>
  <si>
    <t>230721012202.SBD</t>
  </si>
  <si>
    <t>OI104287_SEROV1_ET2200SSS_CPT_213_P14.001.jsf</t>
  </si>
  <si>
    <t>55;56;18.25800N</t>
  </si>
  <si>
    <t>7;08;41.18901E</t>
  </si>
  <si>
    <t>55;56;17.52434N</t>
  </si>
  <si>
    <t>7;08;40.62181E</t>
  </si>
  <si>
    <t>005343_20230721_01.26_OI104287SEROV1SPRINTNAV500.bin</t>
  </si>
  <si>
    <t>55;56;18.07906N</t>
  </si>
  <si>
    <t>7;08;40.92690E</t>
  </si>
  <si>
    <t>55;56;17.47848N</t>
  </si>
  <si>
    <t>7;08;39.95434E</t>
  </si>
  <si>
    <t>2565_OI104287_SE_CPT_213_P23_20230721013000 - 0001.db</t>
  </si>
  <si>
    <t>230721012903.SBD</t>
  </si>
  <si>
    <t>OI104287_SEROV1_ET2200SSS_CPT_213_P23.001.jsf</t>
  </si>
  <si>
    <t>55;56;14.01548N</t>
  </si>
  <si>
    <t>7;08;48.23138E</t>
  </si>
  <si>
    <t>55;56;13.40895N</t>
  </si>
  <si>
    <t>7;08;47.60276E</t>
  </si>
  <si>
    <t>55;56;13.66387N</t>
  </si>
  <si>
    <t>7;08;48.24134E</t>
  </si>
  <si>
    <t>55;56;13.03840N</t>
  </si>
  <si>
    <t>7;08;47.54241E</t>
  </si>
  <si>
    <t>2566_OI104287_SE_CPT_213_P32_20230721013730 - 0001.db</t>
  </si>
  <si>
    <t>230721013713.SBD</t>
  </si>
  <si>
    <t>OI104287_SEROV1_ET2200SSS_CPT_213_P32.001.jsf</t>
  </si>
  <si>
    <t>55;56;17.94326N</t>
  </si>
  <si>
    <t>7;08;40.28654E</t>
  </si>
  <si>
    <t>55;56;17.10506N</t>
  </si>
  <si>
    <t>7;08;39.89218E</t>
  </si>
  <si>
    <t>005344_20230721_01.41_OI104287SEROV1SPRINTNAV500.bin</t>
  </si>
  <si>
    <t>55;56;17.55976N</t>
  </si>
  <si>
    <t>7;08;40.40654E</t>
  </si>
  <si>
    <t>55;56;17.02932N</t>
  </si>
  <si>
    <t>7;08;39.28204E</t>
  </si>
  <si>
    <t>2567_OI104287_SE_CPT_213_P41_20230721014506 - 0001.db</t>
  </si>
  <si>
    <t>230721014453.SBD</t>
  </si>
  <si>
    <t>OI104287_SEROV1_ET2200SSS_CPT_213_P41.001.jsf</t>
  </si>
  <si>
    <t>55;56;13.53141N</t>
  </si>
  <si>
    <t>7;08;47.64330E</t>
  </si>
  <si>
    <t>55;56;12.98710N</t>
  </si>
  <si>
    <t>7;08;46.88128E</t>
  </si>
  <si>
    <t>55;56;13.20500N</t>
  </si>
  <si>
    <t>7;08;47.69782E</t>
  </si>
  <si>
    <t>55;56;12.64311N</t>
  </si>
  <si>
    <t>7;08;46.77959E</t>
  </si>
  <si>
    <t>2568_OI104287_SE_CPT_213_P50_20230721015135 - 0001.db</t>
  </si>
  <si>
    <t>230721015102.SBD</t>
  </si>
  <si>
    <t>OI104287_SEROV1_ET2200SSS_CPT_213_P50.001.jsf</t>
  </si>
  <si>
    <t>55;56;17.34660N</t>
  </si>
  <si>
    <t>7;08;39.98907E</t>
  </si>
  <si>
    <t>55;56;16.64701N</t>
  </si>
  <si>
    <t>7;08;39.25156E</t>
  </si>
  <si>
    <t>55;56;17.93021N</t>
  </si>
  <si>
    <t>7;08;39.33220E</t>
  </si>
  <si>
    <t>55;56;17.60672N</t>
  </si>
  <si>
    <t>7;08;38.95404E</t>
  </si>
  <si>
    <t>55;55;32.02568N</t>
  </si>
  <si>
    <t>7;11;12.27606E</t>
  </si>
  <si>
    <t>55;55;31.67713N</t>
  </si>
  <si>
    <t>7;11;12.15086E</t>
  </si>
  <si>
    <t>OI104287_SE_SVX2_SVP_20230721_0229_555554N_0071120E_187</t>
  </si>
  <si>
    <t>55;55;32.73674N</t>
  </si>
  <si>
    <t>7;11;12.41641E</t>
  </si>
  <si>
    <t>55;55;32.21801N</t>
  </si>
  <si>
    <t>7;11;12.34035E</t>
  </si>
  <si>
    <t>SVP_187</t>
  </si>
  <si>
    <t>55;55;32.64589N</t>
  </si>
  <si>
    <t>7;11;13.08971E</t>
  </si>
  <si>
    <t>55;55;31.84807N</t>
  </si>
  <si>
    <t>7;11;12.94596E</t>
  </si>
  <si>
    <t>2569_OI104287_SE_CPT_203_S50_20230721023751 - 0001.db</t>
  </si>
  <si>
    <t>230721023736.SBD</t>
  </si>
  <si>
    <t>OI104287_SEROV1_ET2200SSS_CPT_203_S50.001.jsf</t>
  </si>
  <si>
    <t>005347_20230721_02.26_OI104287SEROV1SPRINTNAV500.bin</t>
  </si>
  <si>
    <t>Log on - Lines orientation 90 deg</t>
  </si>
  <si>
    <t>55;55;32.77909N</t>
  </si>
  <si>
    <t>7;11;23.48616E</t>
  </si>
  <si>
    <t>55;55;32.00211N</t>
  </si>
  <si>
    <t>7;11;23.61308E</t>
  </si>
  <si>
    <t>005348_20230721_02.41_OI104287SEROV1SPRINTNAV500.bin</t>
  </si>
  <si>
    <t>55;55;32.43205N</t>
  </si>
  <si>
    <t>7;11;24.09934E</t>
  </si>
  <si>
    <t>55;55;31.70760N</t>
  </si>
  <si>
    <t>7;11;24.12877E</t>
  </si>
  <si>
    <t>2570_OI104287_SE_CPT_203_S41_20230721024546 - 0001.db</t>
  </si>
  <si>
    <t>230721024511.SBD</t>
  </si>
  <si>
    <t>OI104287_SEROV1_ET2200SSS_CPT_203_S41.001.jsf</t>
  </si>
  <si>
    <t>55;55;32.31660N</t>
  </si>
  <si>
    <t>7;11;12.47751E</t>
  </si>
  <si>
    <t>55;55;31.55024N</t>
  </si>
  <si>
    <t>7;11;12.70819E</t>
  </si>
  <si>
    <t>55;55;32.00914N</t>
  </si>
  <si>
    <t>7;11;12.74222E</t>
  </si>
  <si>
    <t>55;55;31.24623N</t>
  </si>
  <si>
    <t>7;11;12.42937E</t>
  </si>
  <si>
    <t>2571_OI104287_SE_CPT_203_S32_20230721025455 - 0001.db</t>
  </si>
  <si>
    <t>230721025410.SBD</t>
  </si>
  <si>
    <t>OI104287_SEROV1_ET2200SSS_CPT_203_S32.001.jsf</t>
  </si>
  <si>
    <t>55;55;32.17878N</t>
  </si>
  <si>
    <t>7;11;23.74805E</t>
  </si>
  <si>
    <t>55;55;31.41687N</t>
  </si>
  <si>
    <t>7;11;23.58351E</t>
  </si>
  <si>
    <t>005349_20230721_02.56_OI104287SEROV1SPRINTNAV500.bin</t>
  </si>
  <si>
    <t>55;55;31.87942N</t>
  </si>
  <si>
    <t>7;11;24.03760E</t>
  </si>
  <si>
    <t>55;55;31.13292N</t>
  </si>
  <si>
    <t>7;11;24.09467E</t>
  </si>
  <si>
    <t>2572_OI104287_SE_CPT_203_S23_20230721030212 - 0001.db</t>
  </si>
  <si>
    <t>230721030145.SBD</t>
  </si>
  <si>
    <t>OI104287_SEROV1_ET2200SSS_CPT_203_S23.001.jsf</t>
  </si>
  <si>
    <t>55;55;31.70456N</t>
  </si>
  <si>
    <t>7;11;12.60201E</t>
  </si>
  <si>
    <t>55;55;30.96138N</t>
  </si>
  <si>
    <t>7;11;12.81350E</t>
  </si>
  <si>
    <t>55;55;31.37061N</t>
  </si>
  <si>
    <t>7;11;12.69364E</t>
  </si>
  <si>
    <t>55;55;30.67079N</t>
  </si>
  <si>
    <t>7;11;12.41096E</t>
  </si>
  <si>
    <t>2573_OI104287_SE_CPT_203_S14_20230721030940 - 0001.db</t>
  </si>
  <si>
    <t>230721030915.SBD</t>
  </si>
  <si>
    <t>OI104287_SEROV1_ET2200SSS_CPT_203_S14.001.jsf</t>
  </si>
  <si>
    <t>55;55;31.56427N</t>
  </si>
  <si>
    <t>7;11;23.75613E</t>
  </si>
  <si>
    <t>55;55;30.84264N</t>
  </si>
  <si>
    <t>7;11;23.74615E</t>
  </si>
  <si>
    <t>005350_20230721_03.11_OI104287SEROV1SPRINTNAV500.bin</t>
  </si>
  <si>
    <t>55;55;31.23217N</t>
  </si>
  <si>
    <t>7;11;23.90832E</t>
  </si>
  <si>
    <t>55;55;30.55432N</t>
  </si>
  <si>
    <t>7;11;24.16558E</t>
  </si>
  <si>
    <t>2574_OI104287_SE_CPT_203_S05_20230721031657 - 0001.db</t>
  </si>
  <si>
    <t>230721031645.SBD</t>
  </si>
  <si>
    <t>OI104287_SEROV1_ET2200SSS_CPT_203_S05.001.jsf</t>
  </si>
  <si>
    <t>55;55;31.10393N</t>
  </si>
  <si>
    <t>7;11;12.01179E</t>
  </si>
  <si>
    <t>55;55;30.37025N</t>
  </si>
  <si>
    <t>7;11;12.27789E</t>
  </si>
  <si>
    <t>55;55;30.79089N</t>
  </si>
  <si>
    <t>7;11;12.60994E</t>
  </si>
  <si>
    <t>55;55;30.09521N</t>
  </si>
  <si>
    <t>7;11;12.43571E</t>
  </si>
  <si>
    <t>2575_OI104287_SE_CPT_203_P05_20230721032523 - 0001.db</t>
  </si>
  <si>
    <t>230721032447.SBD</t>
  </si>
  <si>
    <t>OI104287_SEROV1_ET2200SSS_CPT_203_P05.001.jsf</t>
  </si>
  <si>
    <t>55;55;31.04159N</t>
  </si>
  <si>
    <t>7;11;23.78217E</t>
  </si>
  <si>
    <t>55;55;30.25740N</t>
  </si>
  <si>
    <t>7;11;23.73257E</t>
  </si>
  <si>
    <t>005351_20230721_03.26_OI104287SEROV1SPRINTNAV500.bin</t>
  </si>
  <si>
    <t>55;55;30.62059N</t>
  </si>
  <si>
    <t>7;11;23.94234E</t>
  </si>
  <si>
    <t>55;55;29.96108N</t>
  </si>
  <si>
    <t>7;11;24.13420E</t>
  </si>
  <si>
    <t>2576_OI104287_SE_CPT_203_P14_20230721033248 - 0001.db</t>
  </si>
  <si>
    <t>230721033215.SBD</t>
  </si>
  <si>
    <t>OI104287_SEROV1_ET2200SSS_CPT_203_P14.001.jsf</t>
  </si>
  <si>
    <t>55;55;30.52910N</t>
  </si>
  <si>
    <t>7;11;12.75106E</t>
  </si>
  <si>
    <t>55;55;29.79723N</t>
  </si>
  <si>
    <t>7;11;12.86027E</t>
  </si>
  <si>
    <t>55;55;30.28058N</t>
  </si>
  <si>
    <t>7;11;12.60342E</t>
  </si>
  <si>
    <t>55;55;29.51419N</t>
  </si>
  <si>
    <t>7;11;12.46830E</t>
  </si>
  <si>
    <t>2577_OI104287_SE_CPT_203_P23_20230721034001 - 0001.db</t>
  </si>
  <si>
    <t>230721033917.SBD</t>
  </si>
  <si>
    <t>OI104287_SEROV1_ET2200SSS_CPT_203_P23.001.jsf</t>
  </si>
  <si>
    <t>55;55;30.39807N</t>
  </si>
  <si>
    <t>7;11;23.92155E</t>
  </si>
  <si>
    <t>55;55;29.68528N</t>
  </si>
  <si>
    <t>7;11;23.91060E</t>
  </si>
  <si>
    <t>005352_20230721_03.41_OI104287SEROV1SPRINTNAV500.bin</t>
  </si>
  <si>
    <t>55;55;30.05299N</t>
  </si>
  <si>
    <t>7;11;24.03842E</t>
  </si>
  <si>
    <t>55;55;29.38912N</t>
  </si>
  <si>
    <t>7;11;24.10825E</t>
  </si>
  <si>
    <t>2578_OI104287_SE_CPT_203_P32_20230721034728 - 0001.db</t>
  </si>
  <si>
    <t>230721034634.SBD</t>
  </si>
  <si>
    <t>OI104287_SEROV1_ET2200SSS_CPT_203_P32.001.jsf</t>
  </si>
  <si>
    <t>55;55;29.97166N</t>
  </si>
  <si>
    <t>7;11;12.72802E</t>
  </si>
  <si>
    <t>7;11;12.84518E</t>
  </si>
  <si>
    <t>55;55;29.64248N</t>
  </si>
  <si>
    <t>7;11;12.74707E</t>
  </si>
  <si>
    <t>55;55;28.92427N</t>
  </si>
  <si>
    <t>7;11;12.49183E</t>
  </si>
  <si>
    <t>2579_OI104287_SE_CPT_203_P41_20230721035518 - 0001.db</t>
  </si>
  <si>
    <t>230721035450.SBD</t>
  </si>
  <si>
    <t>OI104287_SEROV1_ET2200SSS_CPT_203_P41.001.jsf</t>
  </si>
  <si>
    <t>55;55;29.83245N</t>
  </si>
  <si>
    <t>7;11;23.73536E</t>
  </si>
  <si>
    <t>55;55;29.08465N</t>
  </si>
  <si>
    <t>7;11;23.67403E</t>
  </si>
  <si>
    <t>005353_20230721_03.56_OI104287SEROV1SPRINTNAV500.bin</t>
  </si>
  <si>
    <t>55;55;29.47378N</t>
  </si>
  <si>
    <t>7;11;24.34682E</t>
  </si>
  <si>
    <t>55;55;28.80101N</t>
  </si>
  <si>
    <t>7;11;24.13933E</t>
  </si>
  <si>
    <t>2580_OI104287_SE_CPT_203_P50_20230721040301 - 0001.db</t>
  </si>
  <si>
    <t>230721040242.SBD</t>
  </si>
  <si>
    <t>OI104287_SEROV1_ET2200SSS_CPT_203_P50.001.jsf</t>
  </si>
  <si>
    <t>55;55;29.36674N</t>
  </si>
  <si>
    <t>7;11;12.96522E</t>
  </si>
  <si>
    <t>55;55;28.63776N</t>
  </si>
  <si>
    <t>7;11;12.91066E</t>
  </si>
  <si>
    <t>55;55;29.29171N</t>
  </si>
  <si>
    <t>7;11;11.71198E</t>
  </si>
  <si>
    <t>55;55;28.79663N</t>
  </si>
  <si>
    <t>7;11;11.39437E</t>
  </si>
  <si>
    <t>55;55;29.34528N</t>
  </si>
  <si>
    <t>7;11;11.50595E</t>
  </si>
  <si>
    <t>55;55;28.98643N</t>
  </si>
  <si>
    <t>7;11;11.54585E</t>
  </si>
  <si>
    <t>55;54;36.43423N</t>
  </si>
  <si>
    <t>7;08;36.37137E</t>
  </si>
  <si>
    <t>55;54;36.07936N</t>
  </si>
  <si>
    <t>7;08;36.46220E</t>
  </si>
  <si>
    <t>Vessel in position / DP system error</t>
  </si>
  <si>
    <t>OI104287_SE_SVX2_SVP_20230721_0611_555460N_0070860E_188</t>
  </si>
  <si>
    <t>55;54;36.33112N</t>
  </si>
  <si>
    <t>7;08;36.44422E</t>
  </si>
  <si>
    <t>55;54;35.99049N</t>
  </si>
  <si>
    <t>7;08;36.40668E</t>
  </si>
  <si>
    <t>SVP_188</t>
  </si>
  <si>
    <t>55;54;36.38468N</t>
  </si>
  <si>
    <t>7;08;36.02315E</t>
  </si>
  <si>
    <t>55;54;35.61089N</t>
  </si>
  <si>
    <t>7;08;36.03764E</t>
  </si>
  <si>
    <t>2581_OI104287_SE_CPT_311_S50_20230721061649 - 0001.db</t>
  </si>
  <si>
    <t>230721061636.SBD</t>
  </si>
  <si>
    <t>OI104287_SEROV1_ET2200SSS_CPT_311_S50.001.jsf</t>
  </si>
  <si>
    <t>005362_20230721_06.11_OI104287SEROV1SPRINTNAV500.bin</t>
  </si>
  <si>
    <t>55;54;36.20398N</t>
  </si>
  <si>
    <t>7;08;24.99384E</t>
  </si>
  <si>
    <t>55;54;35.44629N</t>
  </si>
  <si>
    <t>7;08;24.83191E</t>
  </si>
  <si>
    <t>55;54;35.93972N</t>
  </si>
  <si>
    <t>7;08;24.62409E</t>
  </si>
  <si>
    <t>55;54;35.14454N</t>
  </si>
  <si>
    <t>7;08;24.48188E</t>
  </si>
  <si>
    <t>2582_OI104287_SE_CPT_311_S41_20230721062507 - 0001.db</t>
  </si>
  <si>
    <t>230721062451.SBD</t>
  </si>
  <si>
    <t>OI104287_SEROV1_ET2200SSS_CPT_311_S41.001.jsf</t>
  </si>
  <si>
    <t>55;54;36.09477N</t>
  </si>
  <si>
    <t>7;08;35.07379E</t>
  </si>
  <si>
    <t>55;54;35.30447N</t>
  </si>
  <si>
    <t>7;08;35.13481E</t>
  </si>
  <si>
    <t>005363_20230721_06.26_OI104287SEROV1SPRINTNAV500.bin</t>
  </si>
  <si>
    <t>55;54;35.78947N</t>
  </si>
  <si>
    <t>7;08;35.60008E</t>
  </si>
  <si>
    <t>55;54;35.02520N</t>
  </si>
  <si>
    <t>7;08;35.46372E</t>
  </si>
  <si>
    <t>2583_OI104287_SE_CPT_311_S32_20230721063339 - 0001.db</t>
  </si>
  <si>
    <t>230721063331.SBD</t>
  </si>
  <si>
    <t>OI104287_SEROV1_ET2200SSS_CPT_311_S32.001.jsf</t>
  </si>
  <si>
    <t>55;54;35.62576N</t>
  </si>
  <si>
    <t>7;08;24.52777E</t>
  </si>
  <si>
    <t>55;54;34.86029N</t>
  </si>
  <si>
    <t>7;08;24.75376E</t>
  </si>
  <si>
    <t>55;54;35.36755N</t>
  </si>
  <si>
    <t>7;08;24.44633E</t>
  </si>
  <si>
    <t>55;54;34.55990N</t>
  </si>
  <si>
    <t>7;08;24.34760E</t>
  </si>
  <si>
    <t>2584_OI104287_SE_CPT_311_S23_20230721064145 - 0001.db</t>
  </si>
  <si>
    <t>230721064133.SBD</t>
  </si>
  <si>
    <t>OI104287_SEROV1_ET2200SSS_CPT_311_S23.001.jsf</t>
  </si>
  <si>
    <t>55;54;35.51114N</t>
  </si>
  <si>
    <t>7;08;35.35572E</t>
  </si>
  <si>
    <t>55;54;34.73100N</t>
  </si>
  <si>
    <t>7;08;35.27331E</t>
  </si>
  <si>
    <t>005364_20230721_06.41_OI104287SEROV1SPRINTNAV500.bin</t>
  </si>
  <si>
    <t>55;54;35.19855N</t>
  </si>
  <si>
    <t>7;08;35.73433E</t>
  </si>
  <si>
    <t>55;54;34.44569N</t>
  </si>
  <si>
    <t>7;08;35.69787E</t>
  </si>
  <si>
    <t>2585_OI104287_SE_CPT_311_S14_20230721064936 - 0001.db</t>
  </si>
  <si>
    <t>230721064914.SBD</t>
  </si>
  <si>
    <t>OI104287_SEROV1_ET2200SSS_CPT_311_S14.001.jsf</t>
  </si>
  <si>
    <t>55;54;35.02667N</t>
  </si>
  <si>
    <t>7;08;24.89872E</t>
  </si>
  <si>
    <t>55;54;34.27430N</t>
  </si>
  <si>
    <t>7;08;24.77850E</t>
  </si>
  <si>
    <t>55;54;34.77193N</t>
  </si>
  <si>
    <t>7;08;24.43375E</t>
  </si>
  <si>
    <t>55;54;33.97798N</t>
  </si>
  <si>
    <t>7;08;24.30264E</t>
  </si>
  <si>
    <t>2586_OI104287_SE_CPT_311_S05_20230721065709 - 0001.db</t>
  </si>
  <si>
    <t>230721065650.SBD</t>
  </si>
  <si>
    <t>OI104287_SEROV1_ET2200SSS_CPT_311_S05.001.jsf</t>
  </si>
  <si>
    <t>005365_20230721_06.56_OI104287SEROV1SPRINTNAV500.bin</t>
  </si>
  <si>
    <t>55;54;34.95617N</t>
  </si>
  <si>
    <t>7;08;35.27444E</t>
  </si>
  <si>
    <t>55;54;34.13821N</t>
  </si>
  <si>
    <t>7;08;35.34905E</t>
  </si>
  <si>
    <t>55;54;34.62561N</t>
  </si>
  <si>
    <t>7;08;35.86475E</t>
  </si>
  <si>
    <t>55;54;33.86135N</t>
  </si>
  <si>
    <t>7;08;35.84905E</t>
  </si>
  <si>
    <t>2587_OI104287_SE_CPT_311_P05_20230721070436 - 0001.db</t>
  </si>
  <si>
    <t>230721070426.SBD</t>
  </si>
  <si>
    <t>OI104287_SEROV1_ET2200SSS_CPT_311_P05.001.jsf</t>
  </si>
  <si>
    <t>55;54;34.48738N</t>
  </si>
  <si>
    <t>7;08;24.69012E</t>
  </si>
  <si>
    <t>55;54;33.68664N</t>
  </si>
  <si>
    <t>7;08;24.65448E</t>
  </si>
  <si>
    <t>55;54;34.18113N</t>
  </si>
  <si>
    <t>7;08;24.34592E</t>
  </si>
  <si>
    <t>55;54;33.39229N</t>
  </si>
  <si>
    <t>7;08;24.12189E</t>
  </si>
  <si>
    <t>2588_OI104287_SE_CPT_311_P14_20230721071214 - 0001.db</t>
  </si>
  <si>
    <t>230721071158.SBD</t>
  </si>
  <si>
    <t>OI104287_SEROV1_ET2200SSS_CPT_311_P14.001.jsf</t>
  </si>
  <si>
    <t>005366_20230721_07.11_OI104287SEROV1SPRINTNAV500.bin</t>
  </si>
  <si>
    <t>55;54;34.33735N</t>
  </si>
  <si>
    <t>7;08;35.82095E</t>
  </si>
  <si>
    <t>55;54;33.55991N</t>
  </si>
  <si>
    <t>7;08;35.44440E</t>
  </si>
  <si>
    <t>55;54;34.06688N</t>
  </si>
  <si>
    <t>7;08;35.85329E</t>
  </si>
  <si>
    <t>55;54;33.28094N</t>
  </si>
  <si>
    <t>7;08;35.82702E</t>
  </si>
  <si>
    <t>2589_OI104287_SE_CPT_311_P23_20230721072031 - 0001.db</t>
  </si>
  <si>
    <t>230721072009.SBD</t>
  </si>
  <si>
    <t>OI104287_SEROV1_ET2200SSS_CPT_311_P23.001.jsf</t>
  </si>
  <si>
    <t>55;54;33.89996N</t>
  </si>
  <si>
    <t>7;08;24.85830E</t>
  </si>
  <si>
    <t>55;54;33.11272N</t>
  </si>
  <si>
    <t>7;08;24.71634E</t>
  </si>
  <si>
    <t>55;54;33.62304N</t>
  </si>
  <si>
    <t>7;08;24.42960E</t>
  </si>
  <si>
    <t>55;54;32.81052N</t>
  </si>
  <si>
    <t>7;08;24.24380E</t>
  </si>
  <si>
    <t>2590_OI104287_SE_CPT_311_P32_20230721072810 - 0001.db</t>
  </si>
  <si>
    <t>230721072758.SBD</t>
  </si>
  <si>
    <t>OI104287_SEROV1_ET2200SSS_CPT_311_P32.001.jsf</t>
  </si>
  <si>
    <t>005367_20230721_07.26_OI104287SEROV1SPRINTNAV500.bin</t>
  </si>
  <si>
    <t>55;54;33.77556N</t>
  </si>
  <si>
    <t>7;08;35.19822E</t>
  </si>
  <si>
    <t>55;54;32.98297N</t>
  </si>
  <si>
    <t>7;08;35.37621E</t>
  </si>
  <si>
    <t>55;54;33.40100N</t>
  </si>
  <si>
    <t>7;08;35.93113E</t>
  </si>
  <si>
    <t>55;54;32.69932N</t>
  </si>
  <si>
    <t>7;08;35.85207E</t>
  </si>
  <si>
    <t>2591_OI104287_SE_CPT_311_P41_20230721073530 - 0001.db</t>
  </si>
  <si>
    <t>230721073523.SBD</t>
  </si>
  <si>
    <t>OI104287_SEROV1_ET2200SSS_CPT_311_P41.001.jsf</t>
  </si>
  <si>
    <t>55;54;33.29281N</t>
  </si>
  <si>
    <t>7;08;24.77052E</t>
  </si>
  <si>
    <t>55;54;32.52974N</t>
  </si>
  <si>
    <t>7;08;24.88502E</t>
  </si>
  <si>
    <t>55;54;33.02938N</t>
  </si>
  <si>
    <t>7;08;24.35857E</t>
  </si>
  <si>
    <t>55;54;32.22829N</t>
  </si>
  <si>
    <t>7;08;24.30868E</t>
  </si>
  <si>
    <t>2592_OI104287_SE_CPT_311_P50_20230721074304 - 0001.db</t>
  </si>
  <si>
    <t>230721074252.SBD</t>
  </si>
  <si>
    <t>OI104287_SEROV1_ET2200SSS_CPT_311_P50.001.jsf</t>
  </si>
  <si>
    <t>005368_20230721_07.41_OI104287SEROV1SPRINTNAV500.bin</t>
  </si>
  <si>
    <t>55;54;33.15709N</t>
  </si>
  <si>
    <t>7;08;35.01483E</t>
  </si>
  <si>
    <t>55;54;32.39486N</t>
  </si>
  <si>
    <t>7;08;34.98273E</t>
  </si>
  <si>
    <t>55;54;33.16547N</t>
  </si>
  <si>
    <t>7;08;35.72068E</t>
  </si>
  <si>
    <t>55;54;32.55207N</t>
  </si>
  <si>
    <t>7;08;35.59950E</t>
  </si>
  <si>
    <t>55;54;33.20352N</t>
  </si>
  <si>
    <t>7;08;35.44128E</t>
  </si>
  <si>
    <t>55;54;32.87147N</t>
  </si>
  <si>
    <t>7;08;35.67947E</t>
  </si>
  <si>
    <t>55;54;22.14707N</t>
  </si>
  <si>
    <t>7;10;42.79519E</t>
  </si>
  <si>
    <t>55;54;21.79458N</t>
  </si>
  <si>
    <t>7;10;42.92289E</t>
  </si>
  <si>
    <t>OI104287_SE_SVX2_SVP_20230721_0817_555436N_0071071E_189</t>
  </si>
  <si>
    <t>55;54;22.11298N</t>
  </si>
  <si>
    <t>7;10;42.81341E</t>
  </si>
  <si>
    <t>55;54;21.24163N</t>
  </si>
  <si>
    <t>7;10;43.04359E</t>
  </si>
  <si>
    <t>SVP_189</t>
  </si>
  <si>
    <t>55;54;22.13442N</t>
  </si>
  <si>
    <t>7;10;43.60647E</t>
  </si>
  <si>
    <t>55;54;21.32129N</t>
  </si>
  <si>
    <t>7;10;43.59307E</t>
  </si>
  <si>
    <t>2593_OI104287_SE_CPT_288_S50_20230721082200 - 0001.db</t>
  </si>
  <si>
    <t>230721082153.SBD</t>
  </si>
  <si>
    <t>OI104287_SEROV1_ET2200SSS_CPT_288_S50.001.jsf</t>
  </si>
  <si>
    <t>005370_20230721_08.11_OI104287SEROV1SPRINTNAV500.bin</t>
  </si>
  <si>
    <t>55;54;22.28420N</t>
  </si>
  <si>
    <t>7;10;54.29771E</t>
  </si>
  <si>
    <t>55;54;21.48348N</t>
  </si>
  <si>
    <t>7;10;54.65759E</t>
  </si>
  <si>
    <t>55;54;21.97768N</t>
  </si>
  <si>
    <t>7;10;55.13252E</t>
  </si>
  <si>
    <t>55;54;21.20180N</t>
  </si>
  <si>
    <t>7;10;55.07310E</t>
  </si>
  <si>
    <t>2594_OI104287_SE_CPT_288_S41_20230721083018 - 0001.db</t>
  </si>
  <si>
    <t>230721082936.SBD</t>
  </si>
  <si>
    <t>OI104287_SEROV1_ET2200SSS_CPT_288_S41.001.jsf</t>
  </si>
  <si>
    <t>005371_20230721_08.26_OI104287SEROV1SPRINTNAV500.bin</t>
  </si>
  <si>
    <t>55;54;21.80168N</t>
  </si>
  <si>
    <t>7;10;43.83676E</t>
  </si>
  <si>
    <t>55;54;21.03508N</t>
  </si>
  <si>
    <t>7;10;43.96121E</t>
  </si>
  <si>
    <t>55;54;21.47538N</t>
  </si>
  <si>
    <t>7;10;43.44516E</t>
  </si>
  <si>
    <t>55;54;20.73484N</t>
  </si>
  <si>
    <t>7;10;43.62416E</t>
  </si>
  <si>
    <t>2595_OI104287_SE_CPT_288_S32_20230721083838 - 0001.db</t>
  </si>
  <si>
    <t>230721083757.SBD</t>
  </si>
  <si>
    <t>OI104287_SEROV1_ET2200SSS_CPT_288_S32.001.jsf</t>
  </si>
  <si>
    <t>55;54;21.64106N</t>
  </si>
  <si>
    <t>7;10;54.36502E</t>
  </si>
  <si>
    <t>55;54;20.90322N</t>
  </si>
  <si>
    <t>7;10;54.74268E</t>
  </si>
  <si>
    <t>005372_20230721_08.41_OI104287SEROV1SPRINTNAV500.bin</t>
  </si>
  <si>
    <t>55;54;21.36576N</t>
  </si>
  <si>
    <t>7;10;55.29746E</t>
  </si>
  <si>
    <t>55;54;20.61792N</t>
  </si>
  <si>
    <t>7;10;55.27527E</t>
  </si>
  <si>
    <t>2596_OI104287_SE_CPT_288_S23_20230721084659 - 0001.db</t>
  </si>
  <si>
    <t>230721084627.SBD</t>
  </si>
  <si>
    <t>OI104287_SEROV1_ET2200SSS_CPT_288_S23.001.jsf</t>
  </si>
  <si>
    <t>55;54;21.18422N</t>
  </si>
  <si>
    <t>7;10;43.89845E</t>
  </si>
  <si>
    <t>55;54;20.45210N</t>
  </si>
  <si>
    <t>7;10;43.97841E</t>
  </si>
  <si>
    <t>55;54;20.85496N</t>
  </si>
  <si>
    <t>7;10;43.61745E</t>
  </si>
  <si>
    <t>55;54;20.15428N</t>
  </si>
  <si>
    <t>7;10;43.62959E</t>
  </si>
  <si>
    <t>2597_OI104287_SE_CPT_288_S14_20230721085510 - 0001.db</t>
  </si>
  <si>
    <t>230721085438.SBD</t>
  </si>
  <si>
    <t>OI104287_SEROV1_ET2200SSS_CPT_288_S14.001.jsf</t>
  </si>
  <si>
    <t>55;54;21.03409N</t>
  </si>
  <si>
    <t>7;10;54.56400E</t>
  </si>
  <si>
    <t>55;54;20.31632N</t>
  </si>
  <si>
    <t>7;10;54.71191E</t>
  </si>
  <si>
    <t>005373_20230721_08.56_OI104287SEROV1SPRINTNAV500.bin</t>
  </si>
  <si>
    <t>55;54;20.71670N</t>
  </si>
  <si>
    <t>7;10;55.07209E</t>
  </si>
  <si>
    <t>55;54;20.03946N</t>
  </si>
  <si>
    <t>7;10;55.20195E</t>
  </si>
  <si>
    <t>2598_OI104287_SE_CPT_288_S05_20230721090245 - 0001.db</t>
  </si>
  <si>
    <t>230721090231.SBD</t>
  </si>
  <si>
    <t>OI104287_SEROV1_ET2200SSS_CPT_288_S05.001.jsf</t>
  </si>
  <si>
    <t>55;54;20.50638N</t>
  </si>
  <si>
    <t>7;10;44.13734E</t>
  </si>
  <si>
    <t>55;54;19.86716N</t>
  </si>
  <si>
    <t>7;10;44.00768E</t>
  </si>
  <si>
    <t>55;54;20.27077N</t>
  </si>
  <si>
    <t>7;10;43.79432E</t>
  </si>
  <si>
    <t>55;54;19.57628N</t>
  </si>
  <si>
    <t>7;10;43.65192E</t>
  </si>
  <si>
    <t>2599_OI104287_SE_CPT_288_P05_20230721091101 - 0001.db</t>
  </si>
  <si>
    <t>230721091029.SBD</t>
  </si>
  <si>
    <t>OI104287_SEROV1_ET2200SSS_CPT_288_P05.001.jsf</t>
  </si>
  <si>
    <t>55;54;20.41958N</t>
  </si>
  <si>
    <t>7;10;54.67751E</t>
  </si>
  <si>
    <t>55;54;19.74028N</t>
  </si>
  <si>
    <t>7;10;54.82325E</t>
  </si>
  <si>
    <t>005374_20230721_09.11_OI104287SEROV1SPRINTNAV500.bin</t>
  </si>
  <si>
    <t>55;54;20.13789N</t>
  </si>
  <si>
    <t>7;10;55.07212E</t>
  </si>
  <si>
    <t>55;54;19.45256N</t>
  </si>
  <si>
    <t>7;10;55.16151E</t>
  </si>
  <si>
    <t>2600_OI104287_SE_CPT_288_P14_20230721091841 - 0001.db</t>
  </si>
  <si>
    <t>230721091827.SBD</t>
  </si>
  <si>
    <t>OI104287_SEROV1_ET2200SSS_CPT_288_P14.001.jsf</t>
  </si>
  <si>
    <t>55;54;19.92080N</t>
  </si>
  <si>
    <t>7;10;44.07234E</t>
  </si>
  <si>
    <t>55;54;19.28660N</t>
  </si>
  <si>
    <t>7;10;44.00074E</t>
  </si>
  <si>
    <t>55;54;19.68044N</t>
  </si>
  <si>
    <t>7;10;43.64982E</t>
  </si>
  <si>
    <t>55;54;18.98757N</t>
  </si>
  <si>
    <t>7;10;43.63291E</t>
  </si>
  <si>
    <t>2601_OI104287_SE_CPT_288_P23_20230721092635 - 0001.db</t>
  </si>
  <si>
    <t>230721092609.SBD</t>
  </si>
  <si>
    <t>OI104287_SEROV1_ET2200SSS_CPT_288_P23.001.jsf</t>
  </si>
  <si>
    <t>55;54;19.87401N</t>
  </si>
  <si>
    <t>7;10;54.71594E</t>
  </si>
  <si>
    <t>55;54;19.15459N</t>
  </si>
  <si>
    <t>7;10;54.83683E</t>
  </si>
  <si>
    <t>005375_20230721_09.26_OI104287SEROV1SPRINTNAV500.bin</t>
  </si>
  <si>
    <t>55;54;19.53956N</t>
  </si>
  <si>
    <t>7;10;55.04638E</t>
  </si>
  <si>
    <t>55;54;18.87185N</t>
  </si>
  <si>
    <t>7;10;55.15427E</t>
  </si>
  <si>
    <t>2602_OI104287_SE_CPT_288_P32_20230721093420 - 0001.db</t>
  </si>
  <si>
    <t>230721093354.SBD</t>
  </si>
  <si>
    <t>OI104287_SEROV1_ET2200SSS_CPT_288_P32.001.jsf</t>
  </si>
  <si>
    <t>55;54;19.37422N</t>
  </si>
  <si>
    <t>7;10;44.07068E</t>
  </si>
  <si>
    <t>55;54;18.70905N</t>
  </si>
  <si>
    <t>7;10;43.98475E</t>
  </si>
  <si>
    <t>55;54;19.13624N</t>
  </si>
  <si>
    <t>7;10;44.01552E</t>
  </si>
  <si>
    <t>55;54;18.40882N</t>
  </si>
  <si>
    <t>7;10;43.66399E</t>
  </si>
  <si>
    <t>2603_OI104287_SE_CPT_288_P41_20230721094258 - 0001.db</t>
  </si>
  <si>
    <t>230721094229.SBD</t>
  </si>
  <si>
    <t>OI104287_SEROV1_ET2200SSS_CPT_288_P41.001.jsf</t>
  </si>
  <si>
    <t>005376_20230721_09.41_OI104287SEROV1SPRINTNAV500.bin</t>
  </si>
  <si>
    <t>55;54;19.28501N</t>
  </si>
  <si>
    <t>7;10;54.94915E</t>
  </si>
  <si>
    <t>55;54;18.57070N</t>
  </si>
  <si>
    <t>7;10;54.77889E</t>
  </si>
  <si>
    <t>55;54;18.96506N</t>
  </si>
  <si>
    <t>7;10;55.21558E</t>
  </si>
  <si>
    <t>55;54;18.28133N</t>
  </si>
  <si>
    <t>7;10;55.03538E</t>
  </si>
  <si>
    <t>2604_OI104287_SE_CPT_288_P50_20230721095057 - 0001.db</t>
  </si>
  <si>
    <t>230721095014.SBD</t>
  </si>
  <si>
    <t>OI104287_SEROV1_ET2200SSS_CPT_288_P50.001.jsf</t>
  </si>
  <si>
    <t>55;54;18.79123N</t>
  </si>
  <si>
    <t>7;10;44.03447E</t>
  </si>
  <si>
    <t>55;54;18.12125N</t>
  </si>
  <si>
    <t>7;10;44.02518E</t>
  </si>
  <si>
    <t>55;54;18.82825N</t>
  </si>
  <si>
    <t>7;10;42.73798E</t>
  </si>
  <si>
    <t>55;54;18.40534N</t>
  </si>
  <si>
    <t>7;10;42.61571E</t>
  </si>
  <si>
    <t>ROV coming on deck</t>
  </si>
  <si>
    <t>55;54;18.81617N</t>
  </si>
  <si>
    <t>7;10;42.75383E</t>
  </si>
  <si>
    <t>55;54;18.45996N</t>
  </si>
  <si>
    <t>7;10;42.63955E</t>
  </si>
  <si>
    <t>55;52;35.54429N</t>
  </si>
  <si>
    <t>7;17;53.35470E</t>
  </si>
  <si>
    <t>55;52;35.21128N</t>
  </si>
  <si>
    <t>7;17;53.11368E</t>
  </si>
  <si>
    <t>55;52;35.53252N</t>
  </si>
  <si>
    <t>7;17;53.36593E</t>
  </si>
  <si>
    <t>55;52;35.16752N</t>
  </si>
  <si>
    <t>7;17;53.13329E</t>
  </si>
  <si>
    <t>WROV off deck SOD #48</t>
  </si>
  <si>
    <t>OI104287_SE_SVX2_SVP_20230721_1048_555259N_0071788E_190</t>
  </si>
  <si>
    <t>55;52;35.50620N</t>
  </si>
  <si>
    <t>7;17;53.34887E</t>
  </si>
  <si>
    <t>55;52;34.95419N</t>
  </si>
  <si>
    <t>7;17;53.27692E</t>
  </si>
  <si>
    <t>SVP_190</t>
  </si>
  <si>
    <t>55;52;35.38330N</t>
  </si>
  <si>
    <t>7;17;54.34437E</t>
  </si>
  <si>
    <t>55;52;34.66405N</t>
  </si>
  <si>
    <t>7;17;54.03944E</t>
  </si>
  <si>
    <t>2605_OI104287_SE_BH_135_S72_20230721105237 - 0001.db</t>
  </si>
  <si>
    <t>230721105230.SBD</t>
  </si>
  <si>
    <t>OI104287_SEROV1_ET2200SSS_BH_135_S72.001.jsf</t>
  </si>
  <si>
    <t>005380_20230721_10.41_OI104287SEROV1SPRINTNAV500.bin</t>
  </si>
  <si>
    <t>55;52;35.54417N</t>
  </si>
  <si>
    <t>7;18;07.72268E</t>
  </si>
  <si>
    <t>55;52;34.85506N</t>
  </si>
  <si>
    <t>7;18;07.46333E</t>
  </si>
  <si>
    <t>005381_20230721_10.56_OI104287SEROV1SPRINTNAV500.bin</t>
  </si>
  <si>
    <t>55;52;35.33373N</t>
  </si>
  <si>
    <t>7;18;07.95015E</t>
  </si>
  <si>
    <t>55;52;34.55950N</t>
  </si>
  <si>
    <t>7;18;07.83901E</t>
  </si>
  <si>
    <t>2606_OI104287_SE_BH_135_S63_20230721110141 - 0001.db</t>
  </si>
  <si>
    <t>230721110127.SBD</t>
  </si>
  <si>
    <t>OI104287_SEROV1_ET2200SSS_BH_135_S63.002.jsf</t>
  </si>
  <si>
    <t>Log on - weather re-run</t>
  </si>
  <si>
    <t>WROV on deck EOD #047 - start transit to next location</t>
  </si>
  <si>
    <t>55;52;35.16458N</t>
  </si>
  <si>
    <t>7;17;54.42851E</t>
  </si>
  <si>
    <t>55;52;34.38478N</t>
  </si>
  <si>
    <t>7;17;54.41663E</t>
  </si>
  <si>
    <t>55;52;34.91058N</t>
  </si>
  <si>
    <t>7;17;54.41973E</t>
  </si>
  <si>
    <t>55;52;34.08379N</t>
  </si>
  <si>
    <t>7;17;54.11941E</t>
  </si>
  <si>
    <t>2607_OI104287_SE_BH_135_S54_20230721111046 - 0001.db</t>
  </si>
  <si>
    <t>230721111038.SBD</t>
  </si>
  <si>
    <t>OI104287_SEROV1_ET2200SSS_BH_135_S54.002.jsf</t>
  </si>
  <si>
    <t>55;52;35.03597N</t>
  </si>
  <si>
    <t>7;18;07.80872E</t>
  </si>
  <si>
    <t>55;52;34.25835N</t>
  </si>
  <si>
    <t>7;18;07.44040E</t>
  </si>
  <si>
    <t>005382_20230721_11.11_OI104287SEROV1SPRINTNAV500.bin</t>
  </si>
  <si>
    <t>55;52;34.76106N</t>
  </si>
  <si>
    <t>7;18;07.85335E</t>
  </si>
  <si>
    <t>55;52;33.98195N</t>
  </si>
  <si>
    <t>7;18;07.66369E</t>
  </si>
  <si>
    <t>2608_OI104287_SE_BH_135_S45_20230721111904 - 0001.db</t>
  </si>
  <si>
    <t>230721111904.SBD</t>
  </si>
  <si>
    <t>OI104287_SEROV1_ET2200SSS_BH_135_S45.002.jsf</t>
  </si>
  <si>
    <t>55;52;34.57507N</t>
  </si>
  <si>
    <t>7;17;54.31176E</t>
  </si>
  <si>
    <t>55;52;33.79532N</t>
  </si>
  <si>
    <t>7;17;54.22683E</t>
  </si>
  <si>
    <t>55;52;34.32191N</t>
  </si>
  <si>
    <t>7;17;54.12047E</t>
  </si>
  <si>
    <t>55;52;33.50111N</t>
  </si>
  <si>
    <t>7;17;53.92931E</t>
  </si>
  <si>
    <t>2609_OI104287_SE_BH_135_S36_20230721112811 - 0001.db</t>
  </si>
  <si>
    <t>230721112754.SBD</t>
  </si>
  <si>
    <t>OI104287_SEROV1_ET2200SSS_BH_135_S36.002.jsf</t>
  </si>
  <si>
    <t>005383_20230721_11.26_OI104287SEROV1SPRINTNAV500.bin</t>
  </si>
  <si>
    <t>55;52;34.45842N</t>
  </si>
  <si>
    <t>7;18;07.58454E</t>
  </si>
  <si>
    <t>55;52;33.67356N</t>
  </si>
  <si>
    <t>7;18;07.36013E</t>
  </si>
  <si>
    <t>55;52;34.16562N</t>
  </si>
  <si>
    <t>7;18;07.88518E</t>
  </si>
  <si>
    <t>55;52;33.39264N</t>
  </si>
  <si>
    <t>7;18;07.70382E</t>
  </si>
  <si>
    <t>2610_OI104287_SE_BH_135_S27_20230721113709 - 0001.db</t>
  </si>
  <si>
    <t>230721113647.SBD</t>
  </si>
  <si>
    <t>OI104287_SEROV1_ET2200SSS_BH_135_S27.002.jsf</t>
  </si>
  <si>
    <t>55;52;34.00648N</t>
  </si>
  <si>
    <t>7;17;54.71691E</t>
  </si>
  <si>
    <t>55;52;33.21657N</t>
  </si>
  <si>
    <t>7;17;54.64596E</t>
  </si>
  <si>
    <t>005384_20230721_11.41_OI104287SEROV1SPRINTNAV500.bin</t>
  </si>
  <si>
    <t>55;52;33.75755N</t>
  </si>
  <si>
    <t>7;17;54.05029E</t>
  </si>
  <si>
    <t>55;52;32.91965N</t>
  </si>
  <si>
    <t>7;17;53.91754E</t>
  </si>
  <si>
    <t>2611_OI104287_SE_BH_135_S18_20230721114646 - 0001.db</t>
  </si>
  <si>
    <t>230721114640.SBD</t>
  </si>
  <si>
    <t>OI104287_SEROV1_ET2200SSS_BH_135_S18.002.jsf</t>
  </si>
  <si>
    <t>55;52;33.87751N</t>
  </si>
  <si>
    <t>7;18;07.71627E</t>
  </si>
  <si>
    <t>55;52;33.10371N</t>
  </si>
  <si>
    <t>7;18;07.44160E</t>
  </si>
  <si>
    <t>55;52;33.57309N</t>
  </si>
  <si>
    <t>7;18;07.97835E</t>
  </si>
  <si>
    <t>55;52;32.81901N</t>
  </si>
  <si>
    <t>7;18;07.78499E</t>
  </si>
  <si>
    <t>2612_OI104287_SE_BH_135_S09_20230721115635 - 0001.db</t>
  </si>
  <si>
    <t>230721115621.SBD</t>
  </si>
  <si>
    <t>OI104287_SEROV1_ET2200SSS_BH_135_S09.002.jsf</t>
  </si>
  <si>
    <t>55;52;33.40856N</t>
  </si>
  <si>
    <t>7;17;54.74054E</t>
  </si>
  <si>
    <t>55;52;32.63646N</t>
  </si>
  <si>
    <t>7;17;54.60915E</t>
  </si>
  <si>
    <t>005385_20230721_11.56_OI104287SEROV1SPRINTNAV500.bin</t>
  </si>
  <si>
    <t>55;52;33.09492N</t>
  </si>
  <si>
    <t>7;17;54.49451E</t>
  </si>
  <si>
    <t>55;52;32.33682N</t>
  </si>
  <si>
    <t>7;17;54.43504E</t>
  </si>
  <si>
    <t>2613_OI104287_SE_BH_135_C00_20230721120555 - 0001.db</t>
  </si>
  <si>
    <t>230721120540.SBD</t>
  </si>
  <si>
    <t>OI104287_SEROV1_ET2200SSS_BH_135_C00.002.jsf</t>
  </si>
  <si>
    <t>55;52;33.23692N</t>
  </si>
  <si>
    <t>7;18;07.72398E</t>
  </si>
  <si>
    <t>55;52;32.52843N</t>
  </si>
  <si>
    <t>7;18;07.81487E</t>
  </si>
  <si>
    <t>55;52;32.96516N</t>
  </si>
  <si>
    <t>7;18;08.23514E</t>
  </si>
  <si>
    <t>55;52;32.24011N</t>
  </si>
  <si>
    <t>7;18;08.24607E</t>
  </si>
  <si>
    <t>2614_OI104287_SE_BH_135_P09_20230721121432 - 0001.db</t>
  </si>
  <si>
    <t>230721121421.SBD</t>
  </si>
  <si>
    <t>OI104287_SEROV1_ET2200SSS_BH_135_P09.002.jsf</t>
  </si>
  <si>
    <t>005386_20230721_12.11_OI104287SEROV1SPRINTNAV500.bin</t>
  </si>
  <si>
    <t>55;52;32.78464N</t>
  </si>
  <si>
    <t>7;17;54.65269E</t>
  </si>
  <si>
    <t>55;52;32.04231N</t>
  </si>
  <si>
    <t>7;17;54.60281E</t>
  </si>
  <si>
    <t>55;52;32.53546N</t>
  </si>
  <si>
    <t>7;17;54.29568E</t>
  </si>
  <si>
    <t>55;52;31.76093N</t>
  </si>
  <si>
    <t>7;17;54.05393E</t>
  </si>
  <si>
    <t>2615_OI104287_SE_BH_135_P18_20230721122249 - 0001.db</t>
  </si>
  <si>
    <t>230721122234.SBD</t>
  </si>
  <si>
    <t>OI104287_SEROV1_ET2200SSS_BH_135_P18.002.jsf</t>
  </si>
  <si>
    <t>55;52;32.67488N</t>
  </si>
  <si>
    <t>7;18;08.12189E</t>
  </si>
  <si>
    <t>55;52;31.93474N</t>
  </si>
  <si>
    <t>7;18;08.04450E</t>
  </si>
  <si>
    <t>005387_20230721_12.26_OI104287SEROV1SPRINTNAV500.bin</t>
  </si>
  <si>
    <t>55;52;32.38298N</t>
  </si>
  <si>
    <t>7;18;07.94132E</t>
  </si>
  <si>
    <t>55;52;31.65547N</t>
  </si>
  <si>
    <t>7;18;08.04963E</t>
  </si>
  <si>
    <t>2616_OI104287_SE_BH_135_P27_20230721123109 - 0001.db</t>
  </si>
  <si>
    <t>230721123052.SBD</t>
  </si>
  <si>
    <t>OI104287_SEROV1_ET2200SSS_BH_135_P27.002.jsf</t>
  </si>
  <si>
    <t>55;52;32.21774N</t>
  </si>
  <si>
    <t>7;17;54.73170E</t>
  </si>
  <si>
    <t>55;52;31.47804N</t>
  </si>
  <si>
    <t>7;17;54.81464E</t>
  </si>
  <si>
    <t>55;52;35.42381N</t>
  </si>
  <si>
    <t>7;17;53.88616E</t>
  </si>
  <si>
    <t>55;52;34.66707N</t>
  </si>
  <si>
    <t>7;17;53.71295E</t>
  </si>
  <si>
    <t>2617_OI104287_SE_BH_135_S72_INF0001_20230721124523 - 0001.db</t>
  </si>
  <si>
    <t>230721124522.SBD</t>
  </si>
  <si>
    <t>005388_20230721_12.41_OI104287SEROV1SPRINTNAV500.bin</t>
  </si>
  <si>
    <t>OI104287_SEROV1_ET2200SSS_BH_135_S72_INF.001.jsf</t>
  </si>
  <si>
    <t>55;52;35.59962N</t>
  </si>
  <si>
    <t>7;18;07.80341E</t>
  </si>
  <si>
    <t>55;52;34.85898N</t>
  </si>
  <si>
    <t>7;18;07.66158E</t>
  </si>
  <si>
    <t>Log on - re-run due to grad noise</t>
  </si>
  <si>
    <t>55;52;35.29635N</t>
  </si>
  <si>
    <t>7;18;08.17607E</t>
  </si>
  <si>
    <t>55;52;34.57006N</t>
  </si>
  <si>
    <t>7;18;08.17666E</t>
  </si>
  <si>
    <t>2618_OI104287_SE_BH_135_S63_INF0001_20230721125436 - 0001.db</t>
  </si>
  <si>
    <t>230721125420.SBD</t>
  </si>
  <si>
    <t>OI104287_SEROV1_ET2200SSS_BH_135_S63_INF.001.jsf</t>
  </si>
  <si>
    <t>55;52;35.11006N</t>
  </si>
  <si>
    <t>7;17;54.51284E</t>
  </si>
  <si>
    <t>55;52;34.37966N</t>
  </si>
  <si>
    <t>7;17;54.46642E</t>
  </si>
  <si>
    <t>005389_20230721_12.56_OI104287SEROV1SPRINTNAV500.bin</t>
  </si>
  <si>
    <t>55;52;34.58059N</t>
  </si>
  <si>
    <t>7;17;54.34729E</t>
  </si>
  <si>
    <t>55;52;33.79969N</t>
  </si>
  <si>
    <t>7;17;54.35628E</t>
  </si>
  <si>
    <t>2619_OI104287_SE_BH_135_S45_INF0001_20230721130409 - 0001.db</t>
  </si>
  <si>
    <t>230721130347.SBD</t>
  </si>
  <si>
    <t>OI104287_SEROV1_ET2200SSS_BH_135_S45_INF.001.jsf</t>
  </si>
  <si>
    <t>55;52;34.75134N</t>
  </si>
  <si>
    <t>7;18;07.75372E</t>
  </si>
  <si>
    <t>55;52;33.98316N</t>
  </si>
  <si>
    <t>7;18;07.89966E</t>
  </si>
  <si>
    <t>55;52;34.17870N</t>
  </si>
  <si>
    <t>7;18;08.39889E</t>
  </si>
  <si>
    <t>55;52;33.41014N</t>
  </si>
  <si>
    <t>7;18;08.09640E</t>
  </si>
  <si>
    <t>2620_OI104287_SE_BH_135_S27_INF0001_20230721131356 - 0001.db</t>
  </si>
  <si>
    <t>230721131352.SBD</t>
  </si>
  <si>
    <t>OI104287_SEROV1_ET2200SSS_BH_135_S27_INF.001.jsf</t>
  </si>
  <si>
    <t>005390_20230721_13.11_OI104287SEROV1SPRINTNAV500.bin</t>
  </si>
  <si>
    <t>55;52;33.99369N</t>
  </si>
  <si>
    <t>7;17;54.68704E</t>
  </si>
  <si>
    <t>55;52;33.22079N</t>
  </si>
  <si>
    <t>7;17;54.53974E</t>
  </si>
  <si>
    <t>55;52;32.23219N</t>
  </si>
  <si>
    <t>7;17;53.94351E</t>
  </si>
  <si>
    <t>55;52;31.46069N</t>
  </si>
  <si>
    <t>7;17;54.07354E</t>
  </si>
  <si>
    <t>230721132540.SBD</t>
  </si>
  <si>
    <t>OI104287_SEROV1_ET2200SSS_BH_135_P27.003.jsf</t>
  </si>
  <si>
    <t>55;52;32.41320N</t>
  </si>
  <si>
    <t>7;18;07.58566E</t>
  </si>
  <si>
    <t>55;52;31.65381N</t>
  </si>
  <si>
    <t>7;18;07.79224E</t>
  </si>
  <si>
    <t>005391_20230721_13.26_OI104287SEROV1SPRINTNAV500.bin</t>
  </si>
  <si>
    <t>55;52;32.15507N</t>
  </si>
  <si>
    <t>7;18;08.49994E</t>
  </si>
  <si>
    <t>55;52;31.37605N</t>
  </si>
  <si>
    <t>7;18;08.28680E</t>
  </si>
  <si>
    <t>2622_OI104287_SE_BH_135_P36_20230721133434 - 0001.db</t>
  </si>
  <si>
    <t>230721133430.SBD</t>
  </si>
  <si>
    <t>OI104287_SEROV1_ET2200SSS_BH_135_P36.002.jsf</t>
  </si>
  <si>
    <t>55;52;31.95476N</t>
  </si>
  <si>
    <t>7;17;54.84071E</t>
  </si>
  <si>
    <t>55;52;31.18550N</t>
  </si>
  <si>
    <t>7;17;54.62363E</t>
  </si>
  <si>
    <t>55;52;31.72367N</t>
  </si>
  <si>
    <t>7;17;54.06876E</t>
  </si>
  <si>
    <t>55;52;30.87741N</t>
  </si>
  <si>
    <t>7;17;54.04457E</t>
  </si>
  <si>
    <t>2623_OI104287_SE_BH_135_P45_20230721134322 - 0001.db</t>
  </si>
  <si>
    <t>230721134258.SBD</t>
  </si>
  <si>
    <t>OI104287_SEROV1_ET2200SSS_BH_135_P45.002.jsf</t>
  </si>
  <si>
    <t>005392_20230721_13.41_OI104287SEROV1SPRINTNAV500.bin</t>
  </si>
  <si>
    <t>Log on - Lines orientation 90 deg- weather re-run</t>
  </si>
  <si>
    <t>55;52;31.80820N</t>
  </si>
  <si>
    <t>7;18;07.89989E</t>
  </si>
  <si>
    <t>55;52;31.07958N</t>
  </si>
  <si>
    <t>7;18;07.80974E</t>
  </si>
  <si>
    <t>2621_OI104287_SE_BH_135_P27_INF0001_20230721132546 - 0001.db</t>
  </si>
  <si>
    <t>55;52;31.56423N</t>
  </si>
  <si>
    <t>7;18;08.22400E</t>
  </si>
  <si>
    <t>55;52;30.78493N</t>
  </si>
  <si>
    <t>7;18;08.10002E</t>
  </si>
  <si>
    <t>2624_OI104287_SE_BH_135_P54_20230721135206 - 0001.db</t>
  </si>
  <si>
    <t>230721135153.SBD</t>
  </si>
  <si>
    <t>OI104287_SEROV1_ET2200SSS_BH_135_P54.002.jsf</t>
  </si>
  <si>
    <t>55;52;31.35367N</t>
  </si>
  <si>
    <t>7;17;54.49035E</t>
  </si>
  <si>
    <t>55;52;30.60252N</t>
  </si>
  <si>
    <t>7;17;54.58319E</t>
  </si>
  <si>
    <t>005393_20230721_13.56_OI104287SEROV1SPRINTNAV500.bin</t>
  </si>
  <si>
    <t>55;52;30.99915N</t>
  </si>
  <si>
    <t>7;17;54.26527E</t>
  </si>
  <si>
    <t>55;52;30.29519N</t>
  </si>
  <si>
    <t>7;17;54.11518E</t>
  </si>
  <si>
    <t>2625_OI104287_SE_BH_135_P63_20230721140053 - 0001.db</t>
  </si>
  <si>
    <t>230721140042.SBD</t>
  </si>
  <si>
    <t>OI104287_SEROV1_ET2200SSS_BH_135_P63.002.jsf</t>
  </si>
  <si>
    <t>55;52;31.18725N</t>
  </si>
  <si>
    <t>7;18;07.74500E</t>
  </si>
  <si>
    <t>55;52;30.48816N</t>
  </si>
  <si>
    <t>7;18;07.87491E</t>
  </si>
  <si>
    <t>55;52;30.87410N</t>
  </si>
  <si>
    <t>7;18;08.45516E</t>
  </si>
  <si>
    <t>55;52;30.20240N</t>
  </si>
  <si>
    <t>7;18;08.19537E</t>
  </si>
  <si>
    <t>2626_OI104287_SE_BH_135_P72_20230721140922 - 0001.db</t>
  </si>
  <si>
    <t>230721140912.SBD</t>
  </si>
  <si>
    <t>OI104287_SEROV1_ET2200SSS_BH_135_P72.002.jsf</t>
  </si>
  <si>
    <t>55;52;30.72529N</t>
  </si>
  <si>
    <t>7;17;54.34872E</t>
  </si>
  <si>
    <t>55;52;30.02045N</t>
  </si>
  <si>
    <t>7;17;54.33546E</t>
  </si>
  <si>
    <t>005394_20230721_14.11_OI104287SEROV1SPRINTNAV500.bin</t>
  </si>
  <si>
    <t>55;52;31.93028N</t>
  </si>
  <si>
    <t>7;17;54.31683E</t>
  </si>
  <si>
    <t>55;52;31.16513N</t>
  </si>
  <si>
    <t>7;17;53.88887E</t>
  </si>
  <si>
    <t>2627_OI104287_SE_BH_135_P36_INF001_20230721142529 - 0001.db</t>
  </si>
  <si>
    <t>230721142503.SBD</t>
  </si>
  <si>
    <t>OI104287_SEROV1_ET2200SSS_BH_135_P36_INF.001.jsf</t>
  </si>
  <si>
    <t>55;52;32.06513N</t>
  </si>
  <si>
    <t>7;18;07.89443E</t>
  </si>
  <si>
    <t>55;52;31.36187N</t>
  </si>
  <si>
    <t>7;18;07.68481E</t>
  </si>
  <si>
    <t>005395_20230721_14.26_OI104287SEROV1SPRINTNAV500.bin</t>
  </si>
  <si>
    <t>55;52;30.91773N</t>
  </si>
  <si>
    <t>7;18;08.51523E</t>
  </si>
  <si>
    <t>55;52;30.20647N</t>
  </si>
  <si>
    <t>7;18;08.42048E</t>
  </si>
  <si>
    <t>2628_OI104287_SE_BH_135_P72_INF001_20230721143642 - 0001.db</t>
  </si>
  <si>
    <t>230721143627.SBD</t>
  </si>
  <si>
    <t>OI104287_SEROV1_ET2200SSS_BH_135_P72_INF.001.jsf</t>
  </si>
  <si>
    <t>55;52;30.89170N</t>
  </si>
  <si>
    <t>7;18;03.45853E</t>
  </si>
  <si>
    <t>55;52;30.13345N</t>
  </si>
  <si>
    <t>7;18;03.11694E</t>
  </si>
  <si>
    <t>55;52;30.88003N</t>
  </si>
  <si>
    <t>7;18;02.77010E</t>
  </si>
  <si>
    <t>55;52;30.52301N</t>
  </si>
  <si>
    <t>7;18;02.54362E</t>
  </si>
  <si>
    <t>Aborted Line due to emergency situation</t>
  </si>
  <si>
    <t>55;52;30.87490N</t>
  </si>
  <si>
    <t>7;18;02.76691E</t>
  </si>
  <si>
    <t>55;52;30.52195N</t>
  </si>
  <si>
    <t>7;18;02.66040E</t>
  </si>
  <si>
    <t>55;52;30.74701N</t>
  </si>
  <si>
    <t>7;18;02.37943E</t>
  </si>
  <si>
    <t>55;52;30.38375N</t>
  </si>
  <si>
    <t>7;18;02.32908E</t>
  </si>
  <si>
    <t>ROV coming to deck</t>
  </si>
  <si>
    <t>WROV on deck EOD #048</t>
  </si>
  <si>
    <t>55;52;30.69519N</t>
  </si>
  <si>
    <t>7;18;00.96832E</t>
  </si>
  <si>
    <t>55;52;30.52014N</t>
  </si>
  <si>
    <t>7;18;01.54695E</t>
  </si>
  <si>
    <t xml:space="preserve">Transit back to Port Medical Emergency </t>
  </si>
  <si>
    <t>55;24;53.03653N</t>
  </si>
  <si>
    <t>8;11;23.93924E</t>
  </si>
  <si>
    <t>Stopped 16 km from Esbjerg</t>
  </si>
  <si>
    <t>55;24;49.61629N</t>
  </si>
  <si>
    <t>8;11;09.18766E</t>
  </si>
  <si>
    <t>55;24;49.54593N</t>
  </si>
  <si>
    <t>8;11;10.24950E</t>
  </si>
  <si>
    <t>55;23;53.28290N</t>
  </si>
  <si>
    <t>8;11;03.50860E</t>
  </si>
  <si>
    <t>New captain onboard. Transit to CPT_051 location</t>
  </si>
  <si>
    <t>55;59;47.83189N</t>
  </si>
  <si>
    <t>7;06;43.11479E</t>
  </si>
  <si>
    <t>Vessel in position - DP checks started</t>
  </si>
  <si>
    <t>55;59;49.12312N</t>
  </si>
  <si>
    <t>7;06;45.03719E</t>
  </si>
  <si>
    <t>55;59;49.02485N</t>
  </si>
  <si>
    <t>7;06;44.42237E</t>
  </si>
  <si>
    <t>DP checks complete</t>
  </si>
  <si>
    <t>55;59;49.31341N</t>
  </si>
  <si>
    <t>7;06;44.93974E</t>
  </si>
  <si>
    <t>55;59;49.05066N</t>
  </si>
  <si>
    <t>7;06;44.55062E</t>
  </si>
  <si>
    <t>WROV off deck SOD #049</t>
  </si>
  <si>
    <t>OI104287_SE_SVX2_SVP_20230724_1343_555982N_0070674E_191</t>
  </si>
  <si>
    <t>55;59;49.27477N</t>
  </si>
  <si>
    <t>7;06;44.90592E</t>
  </si>
  <si>
    <t>55;59;48.95395N</t>
  </si>
  <si>
    <t>7;06;44.24495E</t>
  </si>
  <si>
    <t>SVP_191</t>
  </si>
  <si>
    <t>55;59;49.09498N</t>
  </si>
  <si>
    <t>7;06;45.13814E</t>
  </si>
  <si>
    <t>55;59;49.06952N</t>
  </si>
  <si>
    <t>7;06;43.71930E</t>
  </si>
  <si>
    <t>2629_OI104287_SE_CPT_051_S50_20230724135030 - 0001.db</t>
  </si>
  <si>
    <t>230724135023.SBD</t>
  </si>
  <si>
    <t>OI104287_SEROV1_ET2200SSS_CPT_051_S50..001.jsf</t>
  </si>
  <si>
    <t>005401_20230724_13.43_OI104287SEROV1SPRINTNAV500.bin</t>
  </si>
  <si>
    <t>55;59;54.38215N</t>
  </si>
  <si>
    <t>7;06;44.77752E</t>
  </si>
  <si>
    <t>55;59;54.59423N</t>
  </si>
  <si>
    <t>7;06;43.45708E</t>
  </si>
  <si>
    <t>55;59;54.63104N</t>
  </si>
  <si>
    <t>7;06;44.40010E</t>
  </si>
  <si>
    <t>55;59;54.70406N</t>
  </si>
  <si>
    <t>7;06;42.93566E</t>
  </si>
  <si>
    <t>2630_OI104287_SE_CPT_051_S41_20230724135652 - 0001.db</t>
  </si>
  <si>
    <t>230724135645.SBD</t>
  </si>
  <si>
    <t>OI104287_SEROV1_ET2200SSS_CPT_051_S41..001.jsf</t>
  </si>
  <si>
    <t>55;59;49.17206N</t>
  </si>
  <si>
    <t>7;06;44.57725E</t>
  </si>
  <si>
    <t>55;59;49.09275N</t>
  </si>
  <si>
    <t>7;06;43.20271E</t>
  </si>
  <si>
    <t>005402_20230724_13.58_OI104287SEROV1SPRINTNAV500.bin</t>
  </si>
  <si>
    <t>55;59;48.99347N</t>
  </si>
  <si>
    <t>7;06;44.21257E</t>
  </si>
  <si>
    <t>55;59;48.99362N</t>
  </si>
  <si>
    <t>7;06;42.68943E</t>
  </si>
  <si>
    <t>2631_OI104287_SE_CPT_051_S32_20230724140329 - 0001.db</t>
  </si>
  <si>
    <t>230724140252.SBD</t>
  </si>
  <si>
    <t>OI104287_SEROV1_ET2200SSS_CPT_051_S32..001.jsf</t>
  </si>
  <si>
    <t>55;59;54.70751N</t>
  </si>
  <si>
    <t>7;06;43.75101E</t>
  </si>
  <si>
    <t>55;59;54.59272N</t>
  </si>
  <si>
    <t>7;06;42.41665E</t>
  </si>
  <si>
    <t>55;59;54.76155N</t>
  </si>
  <si>
    <t>7;06;43.24265E</t>
  </si>
  <si>
    <t>55;59;54.84724N</t>
  </si>
  <si>
    <t>7;06;41.89040E</t>
  </si>
  <si>
    <t>2632_OI104287_SE_CPT_051_S23_20230724141015 - 0001.db</t>
  </si>
  <si>
    <t>230724140949.SBD</t>
  </si>
  <si>
    <t>OI104287_SEROV1_ET2200SSS_CPT_051_S23..001.jsf</t>
  </si>
  <si>
    <t>55;59;49.13460N</t>
  </si>
  <si>
    <t>7;06;43.43535E</t>
  </si>
  <si>
    <t>55;59;49.13394N</t>
  </si>
  <si>
    <t>7;06;42.16469E</t>
  </si>
  <si>
    <t>005403_20230724_14.13_OI104287SEROV1SPRINTNAV500.bin</t>
  </si>
  <si>
    <t>55;59;48.88413N</t>
  </si>
  <si>
    <t>7;06;43.00432E</t>
  </si>
  <si>
    <t>55;59;48.92724N</t>
  </si>
  <si>
    <t>7;06;41.65534E</t>
  </si>
  <si>
    <t>2633_OI104287_SE_CPT_051_S14_20230724141708 - 0001.db</t>
  </si>
  <si>
    <t>230724141653.SBD</t>
  </si>
  <si>
    <t>OI104287_SEROV1_ET2200SSS_CPT_051_S14..001.jsf</t>
  </si>
  <si>
    <t>55;59;54.63217N</t>
  </si>
  <si>
    <t>7;06;42.62438E</t>
  </si>
  <si>
    <t>55;59;54.68007N</t>
  </si>
  <si>
    <t>7;06;41.37683E</t>
  </si>
  <si>
    <t>55;59;54.83287N</t>
  </si>
  <si>
    <t>7;06;42.21079E</t>
  </si>
  <si>
    <t>55;59;54.93913N</t>
  </si>
  <si>
    <t>7;06;40.84424E</t>
  </si>
  <si>
    <t>2634_OI104287_SE_CPT_051_S05_20230724142353 - 0001.db</t>
  </si>
  <si>
    <t>230724142334.SBD</t>
  </si>
  <si>
    <t>OI104287_SEROV1_ET2200SSS_CPT_051_S05..001.jsf</t>
  </si>
  <si>
    <t>55;59;49.08848N</t>
  </si>
  <si>
    <t>7;06;42.42808E</t>
  </si>
  <si>
    <t>55;59;49.12428N</t>
  </si>
  <si>
    <t>7;06;41.12547E</t>
  </si>
  <si>
    <t>55;59;48.91700N</t>
  </si>
  <si>
    <t>7;06;41.98400E</t>
  </si>
  <si>
    <t>55;59;48.90944N</t>
  </si>
  <si>
    <t>7;06;40.61733E</t>
  </si>
  <si>
    <t>2635_OI104287_SE_CPT_051_P05_20230724143131 - 0001.db</t>
  </si>
  <si>
    <t>230724143116.SBD</t>
  </si>
  <si>
    <t>OI104287_SEROV1_ET2200SSS_CPT_051_P05..001.jsf</t>
  </si>
  <si>
    <t>005404_20230724_14.28_OI104287SEROV1SPRINTNAV500.bin</t>
  </si>
  <si>
    <t>55;59;54.82796N</t>
  </si>
  <si>
    <t>7;06;41.54906E</t>
  </si>
  <si>
    <t>55;59;54.68430N</t>
  </si>
  <si>
    <t>7;06;40.33429E</t>
  </si>
  <si>
    <t>55;59;54.97316N</t>
  </si>
  <si>
    <t>7;06;41.17310E</t>
  </si>
  <si>
    <t>55;59;54.91665N</t>
  </si>
  <si>
    <t>7;06;39.80321E</t>
  </si>
  <si>
    <t>2636_OI104287_SE_CPT_051_P14_20230724143821 - 0001.db</t>
  </si>
  <si>
    <t>230724143809.SBD</t>
  </si>
  <si>
    <t>OI104287_SEROV1_ET2200SSS_CPT_051_P14..001.jsf</t>
  </si>
  <si>
    <t>55;59;49.20066N</t>
  </si>
  <si>
    <t>7;06;41.36497E</t>
  </si>
  <si>
    <t>55;59;49.14661N</t>
  </si>
  <si>
    <t>7;06;40.08293E</t>
  </si>
  <si>
    <t>55;59;48.76924N</t>
  </si>
  <si>
    <t>7;06;41.01485E</t>
  </si>
  <si>
    <t>55;59;48.81137N</t>
  </si>
  <si>
    <t>7;06;39.58414E</t>
  </si>
  <si>
    <t>2637_OI104287_SE_CPT_051_P23_20230724144547 - 0001.db</t>
  </si>
  <si>
    <t>230724144543.SBD</t>
  </si>
  <si>
    <t>OI104287_SEROV1_ET2200SSS_CPT_051_P23..001.jsf</t>
  </si>
  <si>
    <t>005405_20230724_14.43_OI104287SEROV1SPRINTNAV500.bin</t>
  </si>
  <si>
    <t>55;59;54.73959N</t>
  </si>
  <si>
    <t>7;06;40.64742E</t>
  </si>
  <si>
    <t>55;59;54.71221N</t>
  </si>
  <si>
    <t>7;06;39.29718E</t>
  </si>
  <si>
    <t>55;59;55.17844N</t>
  </si>
  <si>
    <t>7;06;40.24947E</t>
  </si>
  <si>
    <t>55;59;55.08336N</t>
  </si>
  <si>
    <t>7;06;38.75192E</t>
  </si>
  <si>
    <t>2638_OI104287_SE_CPT_051_P32_20230724145245 - 0001.db</t>
  </si>
  <si>
    <t>230724145237.SBD</t>
  </si>
  <si>
    <t>OI104287_SEROV1_ET2200SSS_CPT_051_P32..001.jsf</t>
  </si>
  <si>
    <t>55;59;49.11023N</t>
  </si>
  <si>
    <t>7;06;40.45590E</t>
  </si>
  <si>
    <t>55;59;48.98623N</t>
  </si>
  <si>
    <t>7;06;39.04642E</t>
  </si>
  <si>
    <t>55;59;48.65041N</t>
  </si>
  <si>
    <t>7;06;39.98966E</t>
  </si>
  <si>
    <t>55;59;48.73005N</t>
  </si>
  <si>
    <t>7;06;38.54643E</t>
  </si>
  <si>
    <t>2639_OI104287_SE_CPT_051_P41_20230724150042 - 0001.db</t>
  </si>
  <si>
    <t>230724150028.SBD</t>
  </si>
  <si>
    <t>OI104287_SEROV1_ET2200SSS_CPT_051_P41.001.jsf</t>
  </si>
  <si>
    <t>005406_20230724_14.58_OI104287SEROV1SPRINTNAV500.bin</t>
  </si>
  <si>
    <t>55;59;54.85089N</t>
  </si>
  <si>
    <t>7;06;39.54036E</t>
  </si>
  <si>
    <t>55;59;54.64809N</t>
  </si>
  <si>
    <t>7;06;38.25977E</t>
  </si>
  <si>
    <t>55;59;55.05492N</t>
  </si>
  <si>
    <t>7;06;39.11316E</t>
  </si>
  <si>
    <t>55;59;54.95255N</t>
  </si>
  <si>
    <t>7;06;37.72356E</t>
  </si>
  <si>
    <t>2640_OI104287_SE_CPT_051_P50_20230724150816 - 0001.db</t>
  </si>
  <si>
    <t>230724150729.SBD</t>
  </si>
  <si>
    <t>OI104287_SEROV1_ET2200SSS_CPT_051_P50.001.jsf</t>
  </si>
  <si>
    <t>55;59;49.28122N</t>
  </si>
  <si>
    <t>7;06;39.37163E</t>
  </si>
  <si>
    <t>55;59;49.00796N</t>
  </si>
  <si>
    <t>7;06;38.01112E</t>
  </si>
  <si>
    <t>BH_014_P72</t>
  </si>
  <si>
    <t>55;59;48.73885N</t>
  </si>
  <si>
    <t>7;06;39.42752E</t>
  </si>
  <si>
    <t>55;59;48.72612N</t>
  </si>
  <si>
    <t>7;06;38.33188E</t>
  </si>
  <si>
    <t>55;59;34.69488N</t>
  </si>
  <si>
    <t>7;07;14.17656E</t>
  </si>
  <si>
    <t>55;59;34.67822N</t>
  </si>
  <si>
    <t>7;07;12.57400E</t>
  </si>
  <si>
    <t>2641_OI104287_SE_BH_014_P72_20230724153549 - 0001.db</t>
  </si>
  <si>
    <t>230724153525.SBD</t>
  </si>
  <si>
    <t>OI104287_SEROV1_ET2200SSS_BH_014_P72.001.jsf</t>
  </si>
  <si>
    <t>005408_20230724_15.28_OI104287SEROV1SPRINTNAV500.bin</t>
  </si>
  <si>
    <t>55;59;27.39228N</t>
  </si>
  <si>
    <t>7;07;14.36059E</t>
  </si>
  <si>
    <t>55;59;27.33170N</t>
  </si>
  <si>
    <t>7;07;12.92645E</t>
  </si>
  <si>
    <t>BH_014_P63</t>
  </si>
  <si>
    <t>55;59;27.09688N</t>
  </si>
  <si>
    <t>7;07;14.92334E</t>
  </si>
  <si>
    <t>55;59;27.09392N</t>
  </si>
  <si>
    <t>7;07;13.46084E</t>
  </si>
  <si>
    <t>2642_OI104287_SE_BH_014_P63_20230724154534 - 0001.db</t>
  </si>
  <si>
    <t>230724154521.SBD</t>
  </si>
  <si>
    <t>OI104287_SEROV1_ET2200SSS_BH_014_P63.001.jsf</t>
  </si>
  <si>
    <t>005409_20230724_15.43_OI104287SEROV1SPRINTNAV500.bin</t>
  </si>
  <si>
    <t>55;59;34.86604N</t>
  </si>
  <si>
    <t>7;07;14.53344E</t>
  </si>
  <si>
    <t>55;59;34.65740N</t>
  </si>
  <si>
    <t>7;07;13.09120E</t>
  </si>
  <si>
    <t>BH_014_P54</t>
  </si>
  <si>
    <t>55;59;35.00806N</t>
  </si>
  <si>
    <t>7;07;14.97810E</t>
  </si>
  <si>
    <t>55;59;34.96096N</t>
  </si>
  <si>
    <t>7;07;13.60085E</t>
  </si>
  <si>
    <t>2643_OI104287_SE_BH_014_P54_20230724155448 - 0001.db</t>
  </si>
  <si>
    <t>230724155423.SBD</t>
  </si>
  <si>
    <t>OI104287_SEROV1_ET2200SSS_BH_014_P54.001.jsf</t>
  </si>
  <si>
    <t>55;59;27.33750N</t>
  </si>
  <si>
    <t>7;07;15.31651E</t>
  </si>
  <si>
    <t>55;59;27.31752N</t>
  </si>
  <si>
    <t>7;07;13.97261E</t>
  </si>
  <si>
    <t>005410_20230724_15.58_OI104287SEROV1SPRINTNAV500.bin</t>
  </si>
  <si>
    <t>BH_014_P45</t>
  </si>
  <si>
    <t>55;59;27.19274N</t>
  </si>
  <si>
    <t>7;07;15.80188E</t>
  </si>
  <si>
    <t>55;59;27.12576N</t>
  </si>
  <si>
    <t>7;07;14.48860E</t>
  </si>
  <si>
    <t>2644_OI104287_SE_BH_014_P45_20230724160358 - 0001.db</t>
  </si>
  <si>
    <t>230724160336.SBD</t>
  </si>
  <si>
    <t>OI104287_SEROV1_ET2200SSS_BH_014_P45.001.jsf</t>
  </si>
  <si>
    <t>55;59;34.76729N</t>
  </si>
  <si>
    <t>7;07;15.62206E</t>
  </si>
  <si>
    <t>55;59;34.51482N</t>
  </si>
  <si>
    <t>7;07;14.12922E</t>
  </si>
  <si>
    <t>BH_014_P36</t>
  </si>
  <si>
    <t>55;59;34.81569N</t>
  </si>
  <si>
    <t>7;07;16.04377E</t>
  </si>
  <si>
    <t>55;59;34.76694N</t>
  </si>
  <si>
    <t>7;07;14.64732E</t>
  </si>
  <si>
    <t>2645_OI104287_SE_BH_014_P36_20230724161230 - 0001.db</t>
  </si>
  <si>
    <t>230724161139.SBD</t>
  </si>
  <si>
    <t>OI104287_SEROV1_ET2200SSS_BH_014_P36.001.jsf</t>
  </si>
  <si>
    <t>End of box - ROV subsea transit to next box</t>
  </si>
  <si>
    <t>55;59;27.44555N</t>
  </si>
  <si>
    <t>7;07;16.33285E</t>
  </si>
  <si>
    <t>55;59;27.44697N</t>
  </si>
  <si>
    <t>7;07;15.00429E</t>
  </si>
  <si>
    <t>005411_20230724_16.13_OI104287SEROV1SPRINTNAV500.bin</t>
  </si>
  <si>
    <t>BH_014_P27</t>
  </si>
  <si>
    <t>55;59;27.28779N</t>
  </si>
  <si>
    <t>7;07;16.81646E</t>
  </si>
  <si>
    <t>55;59;27.11097N</t>
  </si>
  <si>
    <t>7;07;15.52691E</t>
  </si>
  <si>
    <t>2646_OI104287_SE_BH_014_P27_20230724162123 - 0001.db</t>
  </si>
  <si>
    <t>230724162046.SBD</t>
  </si>
  <si>
    <t>OI104287_SEROV1_ET2200SSS_BH_014_P27.001.jsf</t>
  </si>
  <si>
    <t>55;59;34.83562N</t>
  </si>
  <si>
    <t>7;07;16.58012E</t>
  </si>
  <si>
    <t>55;59;34.55285N</t>
  </si>
  <si>
    <t>7;07;15.17115E</t>
  </si>
  <si>
    <t>BH_014_P18</t>
  </si>
  <si>
    <t>55;59;34.71946N</t>
  </si>
  <si>
    <t>7;07;17.08136E</t>
  </si>
  <si>
    <t>55;59;34.84539N</t>
  </si>
  <si>
    <t>7;07;15.67839E</t>
  </si>
  <si>
    <t>2647_OI104287_SE_BH_014_P18_20230724162949 - 0001.db</t>
  </si>
  <si>
    <t>OI104287_SEROV1_ET2200SSS_BH_014_P18.001.jsf</t>
  </si>
  <si>
    <t>005412_20230724_16.28_OI104287SEROV1SPRINTNAV500.bin</t>
  </si>
  <si>
    <t>55;59;27.33897N</t>
  </si>
  <si>
    <t>7;07;17.40731E</t>
  </si>
  <si>
    <t>55;59;27.43203N</t>
  </si>
  <si>
    <t>7;07;16.04290E</t>
  </si>
  <si>
    <t>BH_014_P09</t>
  </si>
  <si>
    <t>55;59;27.44407N</t>
  </si>
  <si>
    <t>7;07;17.76719E</t>
  </si>
  <si>
    <t>55;59;27.23454N</t>
  </si>
  <si>
    <t>7;07;16.57157E</t>
  </si>
  <si>
    <t>2648_OI104287_SE_BH_014_P09_20230724163857 - 0001.db</t>
  </si>
  <si>
    <t>230724163855.SBD</t>
  </si>
  <si>
    <t>OI104287_SEROV1_ET2200SSS_BH_014_P09.001.jsf</t>
  </si>
  <si>
    <t>55;59;34.83367N</t>
  </si>
  <si>
    <t>7;07;17.58374E</t>
  </si>
  <si>
    <t>55;59;34.58347N</t>
  </si>
  <si>
    <t>7;07;16.21882E</t>
  </si>
  <si>
    <t>005413_20230724_16.43_OI104287SEROV1SPRINTNAV500.bin</t>
  </si>
  <si>
    <t>BH_014_C00</t>
  </si>
  <si>
    <t>55;59;34.74974N</t>
  </si>
  <si>
    <t>7;07;18.00450E</t>
  </si>
  <si>
    <t>55;59;34.80179N</t>
  </si>
  <si>
    <t>7;07;16.71248E</t>
  </si>
  <si>
    <t>2649_OI104287_SE_BH_014_C00_20230724164659 - 0001.db</t>
  </si>
  <si>
    <t>230724164642.SBD</t>
  </si>
  <si>
    <t>OI104287_SEROV1_ET2200SSS_BH_014_C00.001.jsf</t>
  </si>
  <si>
    <t>55;59;27.40312N</t>
  </si>
  <si>
    <t>7;07;18.44184E</t>
  </si>
  <si>
    <t>55;59;27.51682N</t>
  </si>
  <si>
    <t>7;07;17.06975E</t>
  </si>
  <si>
    <t>BH_014_P18_RR0001</t>
  </si>
  <si>
    <t>55;59;27.12975N</t>
  </si>
  <si>
    <t>7;07;17.42954E</t>
  </si>
  <si>
    <t>55;59;27.16031N</t>
  </si>
  <si>
    <t>7;07;16.04140E</t>
  </si>
  <si>
    <t>2650_OI104287_SE_BH_014_P18_RR0001_20230724170056 - 0001.db</t>
  </si>
  <si>
    <t>230724170037.SBD</t>
  </si>
  <si>
    <t>OI104287_SEROV1_ET2200SSS_BH_014_P18.002.jsf</t>
  </si>
  <si>
    <t>005414_20230724_16.58_OI104287SEROV1SPRINTNAV500.bin</t>
  </si>
  <si>
    <t>55;59;34.76978N</t>
  </si>
  <si>
    <t>7;07;17.18017E</t>
  </si>
  <si>
    <t>55;59;34.53218N</t>
  </si>
  <si>
    <t>7;07;15.68925E</t>
  </si>
  <si>
    <t>BH_014_S09</t>
  </si>
  <si>
    <t>55;59;34.84985N</t>
  </si>
  <si>
    <t>7;07;18.70029E</t>
  </si>
  <si>
    <t>55;59;34.84584N</t>
  </si>
  <si>
    <t>7;07;17.24417E</t>
  </si>
  <si>
    <t>2651_OI104287_SE_BH_014_S09_20230724171129 - 0001.db</t>
  </si>
  <si>
    <t>230724171048.SBD</t>
  </si>
  <si>
    <t>OI104287_SEROV1_ET2200SSS_BH_014_S09.001.jsf</t>
  </si>
  <si>
    <t>55;59;27.44019N</t>
  </si>
  <si>
    <t>7;07;18.96370E</t>
  </si>
  <si>
    <t>55;59;27.53870N</t>
  </si>
  <si>
    <t>7;07;17.59480E</t>
  </si>
  <si>
    <t>005415_20230724_17.13_OI104287SEROV1SPRINTNAV500.bin</t>
  </si>
  <si>
    <t>BH_014_S18</t>
  </si>
  <si>
    <t>55;59;27.31427N</t>
  </si>
  <si>
    <t>7;07;19.62470E</t>
  </si>
  <si>
    <t>55;59;27.27814N</t>
  </si>
  <si>
    <t>7;07;18.12769E</t>
  </si>
  <si>
    <t>2652_OI104287_SE_BH_014_S18_20230724172045 - 0001.db</t>
  </si>
  <si>
    <t>230724172003.SBD</t>
  </si>
  <si>
    <t>OI104287_SEROV1_ET2200SSS_BH_014_S18.001.jsf</t>
  </si>
  <si>
    <t>55;59;34.58134N</t>
  </si>
  <si>
    <t>7;07;19.42541E</t>
  </si>
  <si>
    <t>55;59;34.64805N</t>
  </si>
  <si>
    <t>7;07;17.77011E</t>
  </si>
  <si>
    <t>BH_014_S27</t>
  </si>
  <si>
    <t>55;59;34.89900N</t>
  </si>
  <si>
    <t>7;07;19.70721E</t>
  </si>
  <si>
    <t>55;59;34.93365N</t>
  </si>
  <si>
    <t>7;07;18.28640E</t>
  </si>
  <si>
    <t>2653_OI104287_SE_BH_014_S27_20230724172853 - 0001.db</t>
  </si>
  <si>
    <t>230724172822.SBD</t>
  </si>
  <si>
    <t>OI104287_SEROV1_ET2200SSS_BH_014_S27.001.jsf</t>
  </si>
  <si>
    <t>005416_20230724_17.28_OI104287SEROV1SPRINTNAV500.bin</t>
  </si>
  <si>
    <t>55;59;27.51691N</t>
  </si>
  <si>
    <t>7;07;19.92623E</t>
  </si>
  <si>
    <t>55;59;27.51984N</t>
  </si>
  <si>
    <t>7;07;18.63251E</t>
  </si>
  <si>
    <t>BH_014_S36</t>
  </si>
  <si>
    <t>55;59;27.33611N</t>
  </si>
  <si>
    <t>7;07;20.47676E</t>
  </si>
  <si>
    <t>55;59;27.30183N</t>
  </si>
  <si>
    <t>7;07;19.15333E</t>
  </si>
  <si>
    <t>2654_OI104287_SE_BH_014_S36_20230724173753 - 0001.db</t>
  </si>
  <si>
    <t>230724173735.SBD</t>
  </si>
  <si>
    <t>OI104287_SEROV1_ET2200SSS_BH_014_S36.001.jsf</t>
  </si>
  <si>
    <t>55;59;34.76368N</t>
  </si>
  <si>
    <t>7;07;20.18922E</t>
  </si>
  <si>
    <t>55;59;34.63371N</t>
  </si>
  <si>
    <t>7;07;18.80360E</t>
  </si>
  <si>
    <t>BH_014_S45</t>
  </si>
  <si>
    <t>55;59;34.90190N</t>
  </si>
  <si>
    <t>7;07;20.55573E</t>
  </si>
  <si>
    <t>55;59;34.87904N</t>
  </si>
  <si>
    <t>7;07;19.32895E</t>
  </si>
  <si>
    <t>2655_OI104287_SE_BH_014_S45_20230724174651 - 0001.db</t>
  </si>
  <si>
    <t>230724174538.SBD</t>
  </si>
  <si>
    <t>OI104287_SEROV1_ET2200SSS_BH_014_S45.001.jsf</t>
  </si>
  <si>
    <t>005417_20230724_17.43_OI104287SEROV1SPRINTNAV500.bin</t>
  </si>
  <si>
    <t>55;59;27.67146N</t>
  </si>
  <si>
    <t>7;07;20.89203E</t>
  </si>
  <si>
    <t>55;59;27.55092N</t>
  </si>
  <si>
    <t>7;07;19.67445E</t>
  </si>
  <si>
    <t>BH_014_S54</t>
  </si>
  <si>
    <t>55;59;27.52772N</t>
  </si>
  <si>
    <t>7;07;21.57317E</t>
  </si>
  <si>
    <t>55;59;27.42177N</t>
  </si>
  <si>
    <t>7;07;20.19285E</t>
  </si>
  <si>
    <t>2656_OI104287_SE_BH_014_S54_20230724175547 - 0001.db</t>
  </si>
  <si>
    <t>230724175540.SBD</t>
  </si>
  <si>
    <t>OI104287_SEROV1_ET2200SSS_BH_014_S54.001.jsf</t>
  </si>
  <si>
    <t>55;59;34.78819N</t>
  </si>
  <si>
    <t>7;07;21.25635E</t>
  </si>
  <si>
    <t>55;59;34.71986N</t>
  </si>
  <si>
    <t>7;07;19.84373E</t>
  </si>
  <si>
    <t>005418_20230724_17.58_OI104287SEROV1SPRINTNAV500.bin</t>
  </si>
  <si>
    <t>BH_014_S63</t>
  </si>
  <si>
    <t>55;59;34.64301N</t>
  </si>
  <si>
    <t>7;07;21.80372E</t>
  </si>
  <si>
    <t>55;59;34.64910N</t>
  </si>
  <si>
    <t>7;07;20.37209E</t>
  </si>
  <si>
    <t>2657_OI104287_SE_BH_014_S63_20230724180407 - 0001.db</t>
  </si>
  <si>
    <t>230724180351.SBD</t>
  </si>
  <si>
    <t>OI104287_SEROV1_ET2200SSS_BH_014_S63.001.jsf</t>
  </si>
  <si>
    <t>55;59;32.58262N</t>
  </si>
  <si>
    <t>7;07;21.88533E</t>
  </si>
  <si>
    <t>55;59;32.42024N</t>
  </si>
  <si>
    <t>7;07;20.47438E</t>
  </si>
  <si>
    <t>55;59;29.16229N</t>
  </si>
  <si>
    <t>7;07;21.99695E</t>
  </si>
  <si>
    <t>55;59;29.10025N</t>
  </si>
  <si>
    <t>7;07;20.63371E</t>
  </si>
  <si>
    <t>Data QC to check if rerun is needed</t>
  </si>
  <si>
    <t>55;59;27.50831N</t>
  </si>
  <si>
    <t>7;07;22.03717E</t>
  </si>
  <si>
    <t>55;59;27.49465N</t>
  </si>
  <si>
    <t>7;07;20.71276E</t>
  </si>
  <si>
    <t>BH_014_S72</t>
  </si>
  <si>
    <t>55;59;27.15480N</t>
  </si>
  <si>
    <t>7;07;22.55036E</t>
  </si>
  <si>
    <t>55;59;27.25823N</t>
  </si>
  <si>
    <t>7;07;21.22423E</t>
  </si>
  <si>
    <t>2658_OI104287_SE_BH_014_S72_20230724181238 - 0001.db</t>
  </si>
  <si>
    <t>230724181229.SBD</t>
  </si>
  <si>
    <t>OI104287_SEROV1_ET2200SSS_BH_014_S72.001.jsf</t>
  </si>
  <si>
    <t>55;59;35.03813N</t>
  </si>
  <si>
    <t>7;07;22.34369E</t>
  </si>
  <si>
    <t>55;59;34.78655N</t>
  </si>
  <si>
    <t>7;07;20.87299E</t>
  </si>
  <si>
    <t>005419_20230724_18.13_OI104287SEROV1SPRINTNAV500.bin</t>
  </si>
  <si>
    <t>55;59;35.91367N</t>
  </si>
  <si>
    <t>7;07;22.39106E</t>
  </si>
  <si>
    <t>55;59;35.74264N</t>
  </si>
  <si>
    <t>7;07;21.01481E</t>
  </si>
  <si>
    <t>55;59;35.98582N</t>
  </si>
  <si>
    <t>7;07;22.42867E</t>
  </si>
  <si>
    <t>55;59;35.75380N</t>
  </si>
  <si>
    <t>7;07;21.37088E</t>
  </si>
  <si>
    <t>Data checked by offline. Looks good, moving to next box</t>
  </si>
  <si>
    <t>ROV in latch. Start transit to the next location</t>
  </si>
  <si>
    <t>55;59;35.89561N</t>
  </si>
  <si>
    <t>7;07;22.02574E</t>
  </si>
  <si>
    <t>55;59;35.58211N</t>
  </si>
  <si>
    <t>7;07;21.72332E</t>
  </si>
  <si>
    <t>POS MV lost position at end of line S54  - had to restart the software - looks good now</t>
  </si>
  <si>
    <t>55;59;19.38861N</t>
  </si>
  <si>
    <t>7;10;31.52144E</t>
  </si>
  <si>
    <t>55;59;19.10604N</t>
  </si>
  <si>
    <t>7;10;31.13478E</t>
  </si>
  <si>
    <t>OI104287_SE_SVX2_SVP_20230724_1848_555932N_0071052E_192</t>
  </si>
  <si>
    <t>55;59;19.24581N</t>
  </si>
  <si>
    <t>7;10;31.69239E</t>
  </si>
  <si>
    <t>55;59;18.94354N</t>
  </si>
  <si>
    <t>7;10;30.57233E</t>
  </si>
  <si>
    <t>SVP_192</t>
  </si>
  <si>
    <t>55;59;19.06172N</t>
  </si>
  <si>
    <t>7;10;31.97934E</t>
  </si>
  <si>
    <t>55;59;18.75525N</t>
  </si>
  <si>
    <t>7;10;30.73919E</t>
  </si>
  <si>
    <t>2659_OI104287_SE_BH_015_P72_20230724185320 - 0001.db</t>
  </si>
  <si>
    <t>230724185317.SBD</t>
  </si>
  <si>
    <t>OI104287_SEROV1_ET2200SSS_BH_015_P72.001.jsf</t>
  </si>
  <si>
    <t>005421_20230724_18.43_OI104287SEROV1SPRINTNAV500.bin</t>
  </si>
  <si>
    <t>55;59;14.02493N</t>
  </si>
  <si>
    <t>7;10;41.43132E</t>
  </si>
  <si>
    <t>55;59;13.66385N</t>
  </si>
  <si>
    <t>7;10;40.30462E</t>
  </si>
  <si>
    <t>005422_20230724_18.58_OI104287SEROV1SPRINTNAV500.bin</t>
  </si>
  <si>
    <t>55;59;13.98572N</t>
  </si>
  <si>
    <t>7;10;42.23159E</t>
  </si>
  <si>
    <t>55;59;13.78168N</t>
  </si>
  <si>
    <t>7;10;40.83661E</t>
  </si>
  <si>
    <t>2660_OI104287_SE_BH_015_P63_20230724190152 - 0001.db</t>
  </si>
  <si>
    <t>230724190132.SBD</t>
  </si>
  <si>
    <t>OI104287_SEROV1_ET2200SSS_BH_015_P63.001.jsf</t>
  </si>
  <si>
    <t>55;59;19.58730N</t>
  </si>
  <si>
    <t>7;10;31.97789E</t>
  </si>
  <si>
    <t>55;59;19.06726N</t>
  </si>
  <si>
    <t>7;10;30.89369E</t>
  </si>
  <si>
    <t>55;59;20.08477N</t>
  </si>
  <si>
    <t>7;10;31.57163E</t>
  </si>
  <si>
    <t>55;59;19.61735N</t>
  </si>
  <si>
    <t>7;10;30.60522E</t>
  </si>
  <si>
    <t>Weather Update: WS 25 knots, WG 28 knots, WH  2m</t>
  </si>
  <si>
    <t>55;59;19.66752N</t>
  </si>
  <si>
    <t>7;10;32.30391E</t>
  </si>
  <si>
    <t>55;59;19.42106N</t>
  </si>
  <si>
    <t>7;10;30.98542E</t>
  </si>
  <si>
    <t>2661_OI104287_SE_BH_015_P54_20230724191029 - 0001.db</t>
  </si>
  <si>
    <t>230724191011.SBD</t>
  </si>
  <si>
    <t>OI104287_SEROV1_ET2200SSS_BH_015_P54.001.jsf</t>
  </si>
  <si>
    <t>55;59;14.33869N</t>
  </si>
  <si>
    <t>7;10;42.10081E</t>
  </si>
  <si>
    <t>55;59;14.05582N</t>
  </si>
  <si>
    <t>7;10;41.08223E</t>
  </si>
  <si>
    <t>005423_20230724_19.13_OI104287SEROV1SPRINTNAV500.bin</t>
  </si>
  <si>
    <t>55;59;14.31340N</t>
  </si>
  <si>
    <t>7;10;43.19888E</t>
  </si>
  <si>
    <t>55;59;14.09777N</t>
  </si>
  <si>
    <t>7;10;41.73068E</t>
  </si>
  <si>
    <t>2662_OI104287_SE_BH_015_P45_20230724192018 - 0001.db</t>
  </si>
  <si>
    <t>230724192006.SBD</t>
  </si>
  <si>
    <t>OI104287_SEROV1_ET2200SSS_BH_015_P45.001.jsf</t>
  </si>
  <si>
    <t>55;59;19.92380N</t>
  </si>
  <si>
    <t>7;10;32.73413E</t>
  </si>
  <si>
    <t>55;59;19.48126N</t>
  </si>
  <si>
    <t>7;10;31.62513E</t>
  </si>
  <si>
    <t>55;59;20.10543N</t>
  </si>
  <si>
    <t>7;10;33.11327E</t>
  </si>
  <si>
    <t>55;59;19.80609N</t>
  </si>
  <si>
    <t>7;10;31.77872E</t>
  </si>
  <si>
    <t>2663_OI104287_SE_BH_015_P36_20230724192925 - 0001.db</t>
  </si>
  <si>
    <t>230724192846.SBD</t>
  </si>
  <si>
    <t>OI104287_SEROV1_ET2200SSS_BH_015_P36.001.jsf</t>
  </si>
  <si>
    <t>005424_20230724_19.28_OI104287SEROV1SPRINTNAV500.bin</t>
  </si>
  <si>
    <t>55;59;14.76765N</t>
  </si>
  <si>
    <t>7;10;42.93385E</t>
  </si>
  <si>
    <t>55;59;14.44779N</t>
  </si>
  <si>
    <t>7;10;41.84233E</t>
  </si>
  <si>
    <t>55;59;14.79649N</t>
  </si>
  <si>
    <t>7;10;43.80323E</t>
  </si>
  <si>
    <t>55;59;14.51056N</t>
  </si>
  <si>
    <t>7;10;42.46876E</t>
  </si>
  <si>
    <t>2664_OI104287_SE_BH_015_P27_20230724193818 - 0001.db</t>
  </si>
  <si>
    <t>230724193755.SBD</t>
  </si>
  <si>
    <t>OI104287_SEROV1_ET2200SSS_BH_015_P27.001.jsf</t>
  </si>
  <si>
    <t>55;59;20.31384N</t>
  </si>
  <si>
    <t>7;10;33.60607E</t>
  </si>
  <si>
    <t>55;59;19.86192N</t>
  </si>
  <si>
    <t>7;10;32.41088E</t>
  </si>
  <si>
    <t>005425_20230724_19.43_OI104287SEROV1SPRINTNAV500.bin</t>
  </si>
  <si>
    <t>55;59;20.52327N</t>
  </si>
  <si>
    <t>7;10;33.63060E</t>
  </si>
  <si>
    <t>55;59;20.22552N</t>
  </si>
  <si>
    <t>7;10;32.49115E</t>
  </si>
  <si>
    <t>2665_OI104287_SE_BH_015_P18_20230724194634 - 0001.db</t>
  </si>
  <si>
    <t>230724194624.SBD</t>
  </si>
  <si>
    <t>OI104287_SEROV1_ET2200SSS_BH_015_P18.001.jsf</t>
  </si>
  <si>
    <t>55;59;15.16901N</t>
  </si>
  <si>
    <t>7;10;43.79385E</t>
  </si>
  <si>
    <t>55;59;14.90042N</t>
  </si>
  <si>
    <t>7;10;42.50165E</t>
  </si>
  <si>
    <t>55;59;15.30363N</t>
  </si>
  <si>
    <t>7;10;44.56995E</t>
  </si>
  <si>
    <t>55;59;14.95760N</t>
  </si>
  <si>
    <t>7;10;43.14769E</t>
  </si>
  <si>
    <t>2666_OI104287_SE_BH_015_P09_20230724195608 - 0001.db</t>
  </si>
  <si>
    <t>230724195550.SBD</t>
  </si>
  <si>
    <t>OI104287_SEROV1_ET2200SSS_BH_015_P09.001.jsf</t>
  </si>
  <si>
    <t>55;59;20.84524N</t>
  </si>
  <si>
    <t>7;10;34.25943E</t>
  </si>
  <si>
    <t>55;59;20.27290N</t>
  </si>
  <si>
    <t>7;10;33.14865E</t>
  </si>
  <si>
    <t>005426_20230724_19.58_OI104287SEROV1SPRINTNAV500.bin</t>
  </si>
  <si>
    <t>55;59;21.09504N</t>
  </si>
  <si>
    <t>7;10;34.24412E</t>
  </si>
  <si>
    <t>55;59;20.63892N</t>
  </si>
  <si>
    <t>7;10;33.20659E</t>
  </si>
  <si>
    <t>2667_OI104287_SE_BH_015_C00_20230724200423 - 0001.db</t>
  </si>
  <si>
    <t>230724200345.SBD</t>
  </si>
  <si>
    <t>OI104287_SEROV1_ET2200SSS_BH_015_C00.001.jsf</t>
  </si>
  <si>
    <t>55;59;15.67729N</t>
  </si>
  <si>
    <t>7;10;44.45062E</t>
  </si>
  <si>
    <t>55;59;15.27715N</t>
  </si>
  <si>
    <t>7;10;43.30642E</t>
  </si>
  <si>
    <t>55;59;15.71441N</t>
  </si>
  <si>
    <t>7;10;45.05985E</t>
  </si>
  <si>
    <t>55;59;15.40766N</t>
  </si>
  <si>
    <t>7;10;43.80339E</t>
  </si>
  <si>
    <t>2668_OI104287_SE_BH_015_S09_20230724201324 - 0001.db</t>
  </si>
  <si>
    <t>230724201306.SBD</t>
  </si>
  <si>
    <t>OI104287_SEROV1_ET2200SSS_BH_015_S09.001.jsf</t>
  </si>
  <si>
    <t>55;59;21.09013N</t>
  </si>
  <si>
    <t>7;10;35.04539E</t>
  </si>
  <si>
    <t>55;59;20.68931N</t>
  </si>
  <si>
    <t>7;10;33.88281E</t>
  </si>
  <si>
    <t>005427_20230724_20.13_OI104287SEROV1SPRINTNAV500.bin</t>
  </si>
  <si>
    <t>55;59;21.53718N</t>
  </si>
  <si>
    <t>7;10;34.97335E</t>
  </si>
  <si>
    <t>55;59;21.02063N</t>
  </si>
  <si>
    <t>7;10;34.00985E</t>
  </si>
  <si>
    <t>2669_OI104287_SE_BH_015_S18_20230724202141 - 0001.db</t>
  </si>
  <si>
    <t>230724202114.SBD</t>
  </si>
  <si>
    <t>OI104287_SEROV1_ET2200SSS_BH_015_S18.001.jsf</t>
  </si>
  <si>
    <t>55;59;15.99780N</t>
  </si>
  <si>
    <t>7;10;45.28137E</t>
  </si>
  <si>
    <t>55;59;15.76478N</t>
  </si>
  <si>
    <t>7;10;43.88215E</t>
  </si>
  <si>
    <t>55;59;16.06301N</t>
  </si>
  <si>
    <t>7;10;45.88690E</t>
  </si>
  <si>
    <t>55;59;15.84625N</t>
  </si>
  <si>
    <t>7;10;44.49591E</t>
  </si>
  <si>
    <t>2670_OI104287_SE_BH_015_S27_20230724203043 - 0001.db</t>
  </si>
  <si>
    <t>230724203035.SBD</t>
  </si>
  <si>
    <t>OI104287_SEROV1_ET2200SSS_BH_015_S27.001.jsf</t>
  </si>
  <si>
    <t>005428_20230724_20.28_OI104287SEROV1SPRINTNAV500.bin</t>
  </si>
  <si>
    <t>55;59;17.81233N</t>
  </si>
  <si>
    <t>7;10;42.61337E</t>
  </si>
  <si>
    <t>55;59;17.44159N</t>
  </si>
  <si>
    <t>7;10;41.48898E</t>
  </si>
  <si>
    <t>Weather Update: WS 24 knots, WG 27 knots, WH  2m</t>
  </si>
  <si>
    <t>55;59;21.51404N</t>
  </si>
  <si>
    <t>7;10;35.72506E</t>
  </si>
  <si>
    <t>55;59;21.10150N</t>
  </si>
  <si>
    <t>7;10;34.59916E</t>
  </si>
  <si>
    <t>55;59;21.72210N</t>
  </si>
  <si>
    <t>7;10;35.93513E</t>
  </si>
  <si>
    <t>55;59;21.44957N</t>
  </si>
  <si>
    <t>7;10;34.72921E</t>
  </si>
  <si>
    <t>2671_OI104287_SE_BH_015_S36_20230724203904 - 0001.db</t>
  </si>
  <si>
    <t>230724203833.SBD</t>
  </si>
  <si>
    <t>OI104287_SEROV1_ET2200SSS_BH_015_S36.001.jsf</t>
  </si>
  <si>
    <t>55;59;16.55405N</t>
  </si>
  <si>
    <t>7;10;45.70234E</t>
  </si>
  <si>
    <t>55;59;16.15992N</t>
  </si>
  <si>
    <t>7;10;44.65614E</t>
  </si>
  <si>
    <t>005429_20230724_20.43_OI104287SEROV1SPRINTNAV500.bin</t>
  </si>
  <si>
    <t>55;59;16.76076N</t>
  </si>
  <si>
    <t>7;10;46.22910E</t>
  </si>
  <si>
    <t>55;59;16.25029N</t>
  </si>
  <si>
    <t>7;10;45.24968E</t>
  </si>
  <si>
    <t>2672_OI104287_SE_BH_015_S45_20230724204807 - 0001.db</t>
  </si>
  <si>
    <t>230724204727.SBD</t>
  </si>
  <si>
    <t>OI104287_SEROV1_ET2200SSS_BH_015_S45.001.jsf</t>
  </si>
  <si>
    <t>55;59;22.08295N</t>
  </si>
  <si>
    <t>7;10;36.28905E</t>
  </si>
  <si>
    <t>55;59;21.50252N</t>
  </si>
  <si>
    <t>7;10;35.37103E</t>
  </si>
  <si>
    <t>55;59;22.24183N</t>
  </si>
  <si>
    <t>7;10;36.50505E</t>
  </si>
  <si>
    <t>55;59;21.85165N</t>
  </si>
  <si>
    <t>7;10;35.48962E</t>
  </si>
  <si>
    <t>2673_OI104287_SE_BH_015_S54_20230724205608 - 0001.db</t>
  </si>
  <si>
    <t>230724205552.SBD</t>
  </si>
  <si>
    <t>OI104287_SEROV1_ET2200SSS_BH_015_S54.001.jsf</t>
  </si>
  <si>
    <t>55;59;17.06337N</t>
  </si>
  <si>
    <t>7;10;46.22695E</t>
  </si>
  <si>
    <t>55;59;16.60017N</t>
  </si>
  <si>
    <t>7;10;45.34020E</t>
  </si>
  <si>
    <t>005430_20230724_20.58_OI104287SEROV1SPRINTNAV500.bin</t>
  </si>
  <si>
    <t>55;59;17.13909N</t>
  </si>
  <si>
    <t>7;10;46.89323E</t>
  </si>
  <si>
    <t>55;59;16.69084N</t>
  </si>
  <si>
    <t>7;10;45.92529E</t>
  </si>
  <si>
    <t>2674_OI104287_SE_BH_015_S63_20230724210506 - 0001.db</t>
  </si>
  <si>
    <t>230724210445.SBD</t>
  </si>
  <si>
    <t>OI104287_SEROV1_ET2200SSS_BH_015_S63.001.jsf</t>
  </si>
  <si>
    <t>55;59;22.43048N</t>
  </si>
  <si>
    <t>7;10;37.25994E</t>
  </si>
  <si>
    <t>55;59;21.92784N</t>
  </si>
  <si>
    <t>7;10;36.07833E</t>
  </si>
  <si>
    <t>55;59;22.71148N</t>
  </si>
  <si>
    <t>7;10;37.35067E</t>
  </si>
  <si>
    <t>55;59;22.25448N</t>
  </si>
  <si>
    <t>7;10;36.22468E</t>
  </si>
  <si>
    <t>2675_OI104287_SE_BH_015_S72_20230724211307 - 0001.db</t>
  </si>
  <si>
    <t>230724211225.SBD</t>
  </si>
  <si>
    <t>OI104287_SEROV1_ET2200SSS_BH_015_S72.001.jsf</t>
  </si>
  <si>
    <t>55;59;17.45184N</t>
  </si>
  <si>
    <t>7;10;47.08770E</t>
  </si>
  <si>
    <t>55;59;17.03287N</t>
  </si>
  <si>
    <t>7;10;46.04569E</t>
  </si>
  <si>
    <t>005431_20230724_21.13_OI104287SEROV1SPRINTNAV500.bin</t>
  </si>
  <si>
    <t>55;59;17.34659N</t>
  </si>
  <si>
    <t>7;10;47.47027E</t>
  </si>
  <si>
    <t>55;59;17.08492N</t>
  </si>
  <si>
    <t>7;10;47.03754E</t>
  </si>
  <si>
    <t>55;59;17.32452N</t>
  </si>
  <si>
    <t>7;10;47.46589E</t>
  </si>
  <si>
    <t>55;59;17.05098N</t>
  </si>
  <si>
    <t>7;10;46.96240E</t>
  </si>
  <si>
    <t>55;59;18.44030N</t>
  </si>
  <si>
    <t>7;10;48.31549E</t>
  </si>
  <si>
    <t>55;59;18.68359N</t>
  </si>
  <si>
    <t>7;10;47.83204E</t>
  </si>
  <si>
    <t>56;00;00.82857N</t>
  </si>
  <si>
    <t>7;11;19.67075E</t>
  </si>
  <si>
    <t>56;00;00.55135N</t>
  </si>
  <si>
    <t>7;11;19.24406E</t>
  </si>
  <si>
    <t>OI104287_SE_SVX2_SVP_20230724_2143_560001N_0071132E_193</t>
  </si>
  <si>
    <t>56;00;00.72524N</t>
  </si>
  <si>
    <t>7;11;19.68763E</t>
  </si>
  <si>
    <t>56;00;00.02721N</t>
  </si>
  <si>
    <t>7;11;19.06090E</t>
  </si>
  <si>
    <t>SVP_193</t>
  </si>
  <si>
    <t>56;00;00.40945N</t>
  </si>
  <si>
    <t>7;11;20.25489E</t>
  </si>
  <si>
    <t>56;00;00.03294N</t>
  </si>
  <si>
    <t>7;11;19.16379E</t>
  </si>
  <si>
    <t>2676_OI104287_SE_CPT_126_S50_20230724214958 - 0001.db</t>
  </si>
  <si>
    <t>230724214957.SBD</t>
  </si>
  <si>
    <t>OI104287_SEROV1_ET2200SSS_CPT_126_S50.001.jsf</t>
  </si>
  <si>
    <t>005433_20230724_21.43_OI104287SEROV1SPRINTNAV500.bin</t>
  </si>
  <si>
    <t>55;59;56.73943N</t>
  </si>
  <si>
    <t>7;11;27.18777E</t>
  </si>
  <si>
    <t>55;59;56.24720N</t>
  </si>
  <si>
    <t>7;11;26.26997E</t>
  </si>
  <si>
    <t>55;59;56.35546N</t>
  </si>
  <si>
    <t>7;11;27.11661E</t>
  </si>
  <si>
    <t>55;59;55.91513N</t>
  </si>
  <si>
    <t>7;11;26.14324E</t>
  </si>
  <si>
    <t>2677_OI104287_SE_CPT_126_S41_20230724215733 - 0001.db</t>
  </si>
  <si>
    <t>230724215724.SBD</t>
  </si>
  <si>
    <t>OI104287_SEROV1_ET2200SSS_CPT_126_S41.001.jsf</t>
  </si>
  <si>
    <t>56;00;00.39709N</t>
  </si>
  <si>
    <t>7;11;19.51275E</t>
  </si>
  <si>
    <t>55;59;59.94317N</t>
  </si>
  <si>
    <t>7;11;18.57418E</t>
  </si>
  <si>
    <t>005434_20230724_21.58_OI104287SEROV1SPRINTNAV500.bin</t>
  </si>
  <si>
    <t>56;00;00.46672N</t>
  </si>
  <si>
    <t>7;11;18.70657E</t>
  </si>
  <si>
    <t>55;59;59.96988N</t>
  </si>
  <si>
    <t>7;11;17.77334E</t>
  </si>
  <si>
    <t>2678_OI104287_SE_CPT_126_S32_20230724220513 - 0001.db</t>
  </si>
  <si>
    <t>230724220452.SBD</t>
  </si>
  <si>
    <t>OI104287_SEROV1_ET2200SSS_CPT_126_S32.001.jsf</t>
  </si>
  <si>
    <t>55;59;55.92934N</t>
  </si>
  <si>
    <t>7;11;26.98671E</t>
  </si>
  <si>
    <t>55;59;55.64416N</t>
  </si>
  <si>
    <t>7;11;25.90787E</t>
  </si>
  <si>
    <t>55;59;55.58477N</t>
  </si>
  <si>
    <t>7;11;27.01698E</t>
  </si>
  <si>
    <t>55;59;55.30846N</t>
  </si>
  <si>
    <t>7;11;25.77933E</t>
  </si>
  <si>
    <t>2679_OI104287_SE_CPT_126_S23_20230724221229 - 0001.db</t>
  </si>
  <si>
    <t>230724221214.SBD</t>
  </si>
  <si>
    <t>OI104287_SEROV1_ET2200SSS_CPT_126_S23.001.jsf</t>
  </si>
  <si>
    <t>56;00;00.04652N</t>
  </si>
  <si>
    <t>7;11;18.73603E</t>
  </si>
  <si>
    <t>55;59;59.62181N</t>
  </si>
  <si>
    <t>7;11;17.67014E</t>
  </si>
  <si>
    <t>005435_20230724_22.13_OI104287SEROV1SPRINTNAV500.bin</t>
  </si>
  <si>
    <t>56;00;00.04517N</t>
  </si>
  <si>
    <t>7;11;18.00788E</t>
  </si>
  <si>
    <t>55;59;59.54743N</t>
  </si>
  <si>
    <t>7;11;17.06393E</t>
  </si>
  <si>
    <t>2680_OI104287_SE_CPT_126_S14_20230724222038 - 0001.db</t>
  </si>
  <si>
    <t>230724222013.SBD</t>
  </si>
  <si>
    <t>OI104287_SEROV1_ET2200SSS_CPT_126_S14.001.jsf</t>
  </si>
  <si>
    <t>55;59;55.65098N</t>
  </si>
  <si>
    <t>7;11;26.30957E</t>
  </si>
  <si>
    <t>55;59;55.26019N</t>
  </si>
  <si>
    <t>7;11;25.13208E</t>
  </si>
  <si>
    <t>55;59;55.19484N</t>
  </si>
  <si>
    <t>7;11;26.32532E</t>
  </si>
  <si>
    <t>55;59;54.87123N</t>
  </si>
  <si>
    <t>7;11;25.08802E</t>
  </si>
  <si>
    <t>2681_OI104287_SE_CPT_126_S05_20230724222839 - 0001.db</t>
  </si>
  <si>
    <t>230724222821.SBD</t>
  </si>
  <si>
    <t>OI104287_SEROV1_ET2200SSS_CPT_126_S05.001.jsf</t>
  </si>
  <si>
    <t>55;59;59.59919N</t>
  </si>
  <si>
    <t>7;11;18.08471E</t>
  </si>
  <si>
    <t>55;59;59.18986N</t>
  </si>
  <si>
    <t>7;11;16.97521E</t>
  </si>
  <si>
    <t>005436_20230724_22.28_OI104287SEROV1SPRINTNAV500.bin</t>
  </si>
  <si>
    <t>55;59;59.64306N</t>
  </si>
  <si>
    <t>7;11;17.27317E</t>
  </si>
  <si>
    <t>55;59;59.13086N</t>
  </si>
  <si>
    <t>7;11;16.34758E</t>
  </si>
  <si>
    <t>2682_OI104287_SE_CPT_126_P05_20230724223637 - 0001.db</t>
  </si>
  <si>
    <t>230724223626.SBD</t>
  </si>
  <si>
    <t>OI104287_SEROV1_ET2200SSS_CPT_126_P05.001.jsf</t>
  </si>
  <si>
    <t>55;59;55.19476N</t>
  </si>
  <si>
    <t>7;11;25.61857E</t>
  </si>
  <si>
    <t>55;59;54.83578N</t>
  </si>
  <si>
    <t>7;11;24.42206E</t>
  </si>
  <si>
    <t>55;59;54.86495N</t>
  </si>
  <si>
    <t>7;11;25.46584E</t>
  </si>
  <si>
    <t>55;59;54.47790N</t>
  </si>
  <si>
    <t>7;11;24.32731E</t>
  </si>
  <si>
    <t>2683_OI104287_SE_CPT_126_P14_20230724224451 - 0001.db</t>
  </si>
  <si>
    <t>230724224429.SBD</t>
  </si>
  <si>
    <t>OI104287_SEROV1_ET2200SSS_CPT_126_P14.001.jsf</t>
  </si>
  <si>
    <t>005437_20230724_22.43_OI104287SEROV1SPRINTNAV500.bin</t>
  </si>
  <si>
    <t>55;59;59.34342N</t>
  </si>
  <si>
    <t>7;11;16.99776E</t>
  </si>
  <si>
    <t>55;59;58.78778N</t>
  </si>
  <si>
    <t>7;11;16.22114E</t>
  </si>
  <si>
    <t>55;59;59.25687N</t>
  </si>
  <si>
    <t>7;11;16.50923E</t>
  </si>
  <si>
    <t>55;59;58.75293N</t>
  </si>
  <si>
    <t>7;11;15.54462E</t>
  </si>
  <si>
    <t>2684_OI104287_SE_CPT_126_P23_20230724225431 - 0001.db</t>
  </si>
  <si>
    <t>230724225415.SBD</t>
  </si>
  <si>
    <t>OI104287_SEROV1_ET2200SSS_CPT_126_P23.001.jsf</t>
  </si>
  <si>
    <t>55;59;54.83044N</t>
  </si>
  <si>
    <t>7;11;24.80855E</t>
  </si>
  <si>
    <t>55;59;54.42947N</t>
  </si>
  <si>
    <t>7;11;23.67795E</t>
  </si>
  <si>
    <t>005438_20230724_22.58_OI104287SEROV1SPRINTNAV500.bin</t>
  </si>
  <si>
    <t>55;59;54.52255N</t>
  </si>
  <si>
    <t>7;11;24.67422E</t>
  </si>
  <si>
    <t>55;59;54.07688N</t>
  </si>
  <si>
    <t>7;11;23.57234E</t>
  </si>
  <si>
    <t>2685_OI104287_SE_CPT_126_P32_20230724230207 - 0001.db</t>
  </si>
  <si>
    <t>230724230152.SBD</t>
  </si>
  <si>
    <t>OI104287_SEROV1_ET2200SSS_CPT_126_P32.001.jsf</t>
  </si>
  <si>
    <t>55;59;58.93689N</t>
  </si>
  <si>
    <t>7;11;16.38450E</t>
  </si>
  <si>
    <t>55;59;58.40139N</t>
  </si>
  <si>
    <t>7;11;15.44505E</t>
  </si>
  <si>
    <t>55;59;58.81382N</t>
  </si>
  <si>
    <t>7;11;15.89875E</t>
  </si>
  <si>
    <t>55;59;58.32746N</t>
  </si>
  <si>
    <t>7;11;14.83612E</t>
  </si>
  <si>
    <t>2686_OI104287_SE_CPT_126_P41_20230724230949 - 0001.db</t>
  </si>
  <si>
    <t>230724230928.SBD</t>
  </si>
  <si>
    <t>OI104287_SEROV1_ET2200SSS_CPT_126_P41.001.jsf</t>
  </si>
  <si>
    <t>55;59;54.43171N</t>
  </si>
  <si>
    <t>7;11;24.11592E</t>
  </si>
  <si>
    <t>55;59;54.02392N</t>
  </si>
  <si>
    <t>7;11;22.91966E</t>
  </si>
  <si>
    <t>005439_20230724_23.13_OI104287SEROV1SPRINTNAV500.bin</t>
  </si>
  <si>
    <t>55;59;54.08948N</t>
  </si>
  <si>
    <t>7;11;24.13695E</t>
  </si>
  <si>
    <t>55;59;53.64085N</t>
  </si>
  <si>
    <t>7;11;22.87953E</t>
  </si>
  <si>
    <t>2687_OI104287_SE_CPT_126_P50_20230724231700 - 0001.db</t>
  </si>
  <si>
    <t>230724231644.SBD</t>
  </si>
  <si>
    <t>OI104287_SEROV1_ET2200SSS_CPT_126_P50.001.jsf</t>
  </si>
  <si>
    <t>55;59;58.58707N</t>
  </si>
  <si>
    <t>7;11;15.61208E</t>
  </si>
  <si>
    <t>55;59;57.96793N</t>
  </si>
  <si>
    <t>7;11;14.74439E</t>
  </si>
  <si>
    <t>CPT_024_P50</t>
  </si>
  <si>
    <t>55;59;58.96090N</t>
  </si>
  <si>
    <t>7;11;14.78845E</t>
  </si>
  <si>
    <t>55;59;58.71294N</t>
  </si>
  <si>
    <t>7;11;13.71693E</t>
  </si>
  <si>
    <t>55;59;59.20732N</t>
  </si>
  <si>
    <t>7;11;14.58211E</t>
  </si>
  <si>
    <t>55;59;58.91602N</t>
  </si>
  <si>
    <t>7;11;14.12912E</t>
  </si>
  <si>
    <t>55;59;37.73223N</t>
  </si>
  <si>
    <t>7;12;38.29796E</t>
  </si>
  <si>
    <t>55;59;37.50108N</t>
  </si>
  <si>
    <t>7;12;37.79312E</t>
  </si>
  <si>
    <t>55;59;38.32022N</t>
  </si>
  <si>
    <t>7;12;38.78400E</t>
  </si>
  <si>
    <t>55;59;38.06308N</t>
  </si>
  <si>
    <t>7;12;38.32872E</t>
  </si>
  <si>
    <t>OI104287_SE_SVX2_SVP_20230724_2350_555964N_0071264E_194</t>
  </si>
  <si>
    <t>55;59;38.37030N</t>
  </si>
  <si>
    <t>7;12;38.85113E</t>
  </si>
  <si>
    <t>55;59;37.77733N</t>
  </si>
  <si>
    <t>7;12;38.62353E</t>
  </si>
  <si>
    <t>SVP_194</t>
  </si>
  <si>
    <t>55;59;37.63178N</t>
  </si>
  <si>
    <t>7;12;39.98972E</t>
  </si>
  <si>
    <t>55;59;37.13113N</t>
  </si>
  <si>
    <t>7;12;39.10271E</t>
  </si>
  <si>
    <t>2688_OI104287_SE_CPT_024_P50_20230724235508 - 0001.db</t>
  </si>
  <si>
    <t>230724235430.SBD</t>
  </si>
  <si>
    <t>OI104287_SEROV1_ET2200SSS_CPT_024_P50.001.jsf</t>
  </si>
  <si>
    <t>005441_20230724_23.43_OI104287SEROV1SPRINTNAV500.bin</t>
  </si>
  <si>
    <t>55;59;33.61568N</t>
  </si>
  <si>
    <t>7;12;47.60233E</t>
  </si>
  <si>
    <t>55;59;33.35852N</t>
  </si>
  <si>
    <t>7;12;46.19169E</t>
  </si>
  <si>
    <t>005442_20230724_23.58_OI104287SEROV1SPRINTNAV500.bin</t>
  </si>
  <si>
    <t>CPT_024_P41</t>
  </si>
  <si>
    <t>55;59;33.45398N</t>
  </si>
  <si>
    <t>7;12;47.91562E</t>
  </si>
  <si>
    <t>55;59;33.12889N</t>
  </si>
  <si>
    <t>7;12;46.62651E</t>
  </si>
  <si>
    <t>55;59;33.34049N</t>
  </si>
  <si>
    <t>7;12;48.13944E</t>
  </si>
  <si>
    <t>55;59;32.93336N</t>
  </si>
  <si>
    <t>7;12;47.21431E</t>
  </si>
  <si>
    <t>55;59;34.00881N</t>
  </si>
  <si>
    <t>7;12;47.59831E</t>
  </si>
  <si>
    <t>55;59;33.43306N</t>
  </si>
  <si>
    <t>7;12;46.79217E</t>
  </si>
  <si>
    <t>2689_OI104287_SE_CPT_024_P41_20230725000311 - 0001.db</t>
  </si>
  <si>
    <t>230725000223.SBD</t>
  </si>
  <si>
    <t>OI104287_SEROV1_ET2200SSS_CPT_024_P41.001.jsf</t>
  </si>
  <si>
    <t>55;59;38.18373N</t>
  </si>
  <si>
    <t>7;12;39.87267E</t>
  </si>
  <si>
    <t>55;59;37.54166N</t>
  </si>
  <si>
    <t>7;12;39.07072E</t>
  </si>
  <si>
    <t>CPT_024_P32</t>
  </si>
  <si>
    <t>55;59;38.32319N</t>
  </si>
  <si>
    <t>7;12;40.39894E</t>
  </si>
  <si>
    <t>55;59;37.91266N</t>
  </si>
  <si>
    <t>7;12;39.14918E</t>
  </si>
  <si>
    <t>2690_OI104287_SE_CPT_024_P32_20230725001131 - 0001.db</t>
  </si>
  <si>
    <t>230725001024.SBD</t>
  </si>
  <si>
    <t>OI104287_SEROV1_ET2200SSS_CPT_024_P32.001.jsf</t>
  </si>
  <si>
    <t>55;59;34.23528N</t>
  </si>
  <si>
    <t>7;12;48.04556E</t>
  </si>
  <si>
    <t>55;59;33.77222N</t>
  </si>
  <si>
    <t>7;12;46.93007E</t>
  </si>
  <si>
    <t>005443_20230725_00.13_OI104287SEROV1SPRINTNAV500.bin</t>
  </si>
  <si>
    <t>CPT_024_P23</t>
  </si>
  <si>
    <t>55;59;34.49610N</t>
  </si>
  <si>
    <t>7;12;48.11495E</t>
  </si>
  <si>
    <t>55;59;33.83815N</t>
  </si>
  <si>
    <t>7;12;47.52964E</t>
  </si>
  <si>
    <t>2691_OI104287_SE_CPT_024_P23_20230725001938 - 0001.db</t>
  </si>
  <si>
    <t>230725001828.SBD</t>
  </si>
  <si>
    <t>OI104287_SEROV1_ET2200SSS_CPT_024_P23.001.jsf</t>
  </si>
  <si>
    <t>55;59;38.60348N</t>
  </si>
  <si>
    <t>7;12;40.62053E</t>
  </si>
  <si>
    <t>55;59;37.93756N</t>
  </si>
  <si>
    <t>7;12;39.83022E</t>
  </si>
  <si>
    <t>CPT_024_P14</t>
  </si>
  <si>
    <t>55;59;38.80014N</t>
  </si>
  <si>
    <t>7;12;40.96499E</t>
  </si>
  <si>
    <t>55;59;38.29060N</t>
  </si>
  <si>
    <t>7;12;39.93282E</t>
  </si>
  <si>
    <t>2692_OI104287_SE_CPT_024_P14_20230725002723 - 0001.db</t>
  </si>
  <si>
    <t>230725002636.SBD</t>
  </si>
  <si>
    <t>OI104287_SEROV1_ET2200SSS_CPT_024_P14.001.jsf</t>
  </si>
  <si>
    <t>55;59;34.71151N</t>
  </si>
  <si>
    <t>7;12;48.61593E</t>
  </si>
  <si>
    <t>55;59;34.15906N</t>
  </si>
  <si>
    <t>7;12;47.70797E</t>
  </si>
  <si>
    <t>005444_20230725_00.28_OI104287SEROV1SPRINTNAV500.bin</t>
  </si>
  <si>
    <t>CPT_024_P05</t>
  </si>
  <si>
    <t>55;59;34.79327N</t>
  </si>
  <si>
    <t>7;12;49.09585E</t>
  </si>
  <si>
    <t>55;59;34.24325N</t>
  </si>
  <si>
    <t>7;12;48.28039E</t>
  </si>
  <si>
    <t>2693_OI104287_SE_CPT_024_P05_20230725003533 - 0001.db</t>
  </si>
  <si>
    <t>230725003440.SBD</t>
  </si>
  <si>
    <t>OI104287_SEROV1_ET2200SSS_CPT_024_P05.001.jsf</t>
  </si>
  <si>
    <t>55;59;39.00743N</t>
  </si>
  <si>
    <t>7;12;41.32225E</t>
  </si>
  <si>
    <t>55;59;38.34417N</t>
  </si>
  <si>
    <t>7;12;40.58761E</t>
  </si>
  <si>
    <t>CPT_024_S05</t>
  </si>
  <si>
    <t>55;59;39.22313N</t>
  </si>
  <si>
    <t>7;12;41.73456E</t>
  </si>
  <si>
    <t>55;59;38.69570N</t>
  </si>
  <si>
    <t>7;12;40.68810E</t>
  </si>
  <si>
    <t>2694_OI104287_SE_CPT_024_S05_20230725004356 - 0001.db</t>
  </si>
  <si>
    <t>230725004252.SBD</t>
  </si>
  <si>
    <t>OI104287_SEROV1_ET2200SSS_CPT_024_S05.001.jsf</t>
  </si>
  <si>
    <t>005445_20230725_00.43_OI104287SEROV1SPRINTNAV500.bin</t>
  </si>
  <si>
    <t>55;59;35.03432N</t>
  </si>
  <si>
    <t>7;12;49.45571E</t>
  </si>
  <si>
    <t>55;59;34.57578N</t>
  </si>
  <si>
    <t>7;12;48.42221E</t>
  </si>
  <si>
    <t>CPT_024_S14</t>
  </si>
  <si>
    <t>55;59;35.09232N</t>
  </si>
  <si>
    <t>7;12;50.08539E</t>
  </si>
  <si>
    <t>55;59;34.65815N</t>
  </si>
  <si>
    <t>7;12;49.00851E</t>
  </si>
  <si>
    <t>2695_OI104287_SE_CPT_024_S14_20230725005209 - 0001.db</t>
  </si>
  <si>
    <t>230725005123.SBD</t>
  </si>
  <si>
    <t>OI104287_SEROV1_ET2200SSS_CPT_024_S14.001.jsf</t>
  </si>
  <si>
    <t>55;59;39.34037N</t>
  </si>
  <si>
    <t>7;12;42.20593E</t>
  </si>
  <si>
    <t>55;59;38.77536N</t>
  </si>
  <si>
    <t>7;12;41.28435E</t>
  </si>
  <si>
    <t>CPT_024_S23</t>
  </si>
  <si>
    <t>55;59;40.10974N</t>
  </si>
  <si>
    <t>7;12;41.48303E</t>
  </si>
  <si>
    <t>55;59;39.48009N</t>
  </si>
  <si>
    <t>7;12;40.67723E</t>
  </si>
  <si>
    <t>55;59;39.60637N</t>
  </si>
  <si>
    <t>7;12;42.50420E</t>
  </si>
  <si>
    <t>55;59;39.11483N</t>
  </si>
  <si>
    <t>7;12;41.39359E</t>
  </si>
  <si>
    <t>2696_OI104287_SE_CPT_024_S23_20230725010033 - 0001.db</t>
  </si>
  <si>
    <t>230725005947.SBD</t>
  </si>
  <si>
    <t>OI104287_SEROV1_ET2200SSS_CPT_024_S23.001.jsf</t>
  </si>
  <si>
    <t>005446_20230725_00.58_OI104287SEROV1SPRINTNAV500.bin</t>
  </si>
  <si>
    <t>55;59;35.46414N</t>
  </si>
  <si>
    <t>7;12;50.14404E</t>
  </si>
  <si>
    <t>55;59;34.99265N</t>
  </si>
  <si>
    <t>7;12;49.14792E</t>
  </si>
  <si>
    <t>CPT_024_S32</t>
  </si>
  <si>
    <t>55;59;35.70808N</t>
  </si>
  <si>
    <t>7;12;50.53069E</t>
  </si>
  <si>
    <t>55;59;35.09916N</t>
  </si>
  <si>
    <t>7;12;49.69257E</t>
  </si>
  <si>
    <t>2697_OI104287_SE_CPT_024_S32_20230725010810 - 0001.db</t>
  </si>
  <si>
    <t>230725010711.SBD</t>
  </si>
  <si>
    <t>OI104287_SEROV1_ET2200SSS_CPT_024_S32.001.jsf</t>
  </si>
  <si>
    <t>55;59;39.81284N</t>
  </si>
  <si>
    <t>7;12;42.87939E</t>
  </si>
  <si>
    <t>55;59;39.16598N</t>
  </si>
  <si>
    <t>7;12;42.05170E</t>
  </si>
  <si>
    <t>CPT_024_S41</t>
  </si>
  <si>
    <t>55;59;39.95118N</t>
  </si>
  <si>
    <t>7;12;43.36201E</t>
  </si>
  <si>
    <t>55;59;39.52264N</t>
  </si>
  <si>
    <t>7;12;42.13136E</t>
  </si>
  <si>
    <t>2698_OI104287_SE_CPT_024_S41_20230725011508 - 0001.db</t>
  </si>
  <si>
    <t>230725011407.SBD</t>
  </si>
  <si>
    <t>OI104287_SEROV1_ET2200SSS_CPT_024_S41.001.jsf</t>
  </si>
  <si>
    <t>005447_20230725_01.13_OI104287SEROV1SPRINTNAV500.bin</t>
  </si>
  <si>
    <t>55;59;35.83735N</t>
  </si>
  <si>
    <t>7;12;50.88066E</t>
  </si>
  <si>
    <t>55;59;35.41208N</t>
  </si>
  <si>
    <t>7;12;49.86970E</t>
  </si>
  <si>
    <t>CPT_024_S50</t>
  </si>
  <si>
    <t>55;59;35.90278N</t>
  </si>
  <si>
    <t>7;12;51.53813E</t>
  </si>
  <si>
    <t>55;59;35.45764N</t>
  </si>
  <si>
    <t>7;12;50.51514E</t>
  </si>
  <si>
    <t>2699_OI104287_SE_CPT_024_S50_20230725012214 - 0001.db</t>
  </si>
  <si>
    <t>230725012119.SBD</t>
  </si>
  <si>
    <t>OI104287_SEROV1_ET2200SSS_CPT_024_S50.001.jsf</t>
  </si>
  <si>
    <t>55;59;40.20248N</t>
  </si>
  <si>
    <t>7;12;43.55986E</t>
  </si>
  <si>
    <t>55;59;39.59883N</t>
  </si>
  <si>
    <t>7;12;42.73908E</t>
  </si>
  <si>
    <t>55;59;40.62630N</t>
  </si>
  <si>
    <t>7;12;42.83755E</t>
  </si>
  <si>
    <t>55;59;40.35275N</t>
  </si>
  <si>
    <t>7;12;41.93009E</t>
  </si>
  <si>
    <t>55;59;40.39927N</t>
  </si>
  <si>
    <t>7;12;43.13404E</t>
  </si>
  <si>
    <t>55;59;40.07891N</t>
  </si>
  <si>
    <t>7;12;42.83534E</t>
  </si>
  <si>
    <t>55;59;40.38161N</t>
  </si>
  <si>
    <t>7;12;43.18213E</t>
  </si>
  <si>
    <t>55;59;40.06051N</t>
  </si>
  <si>
    <t>7;12;42.87064E</t>
  </si>
  <si>
    <t>WROV on deck EOD #049</t>
  </si>
  <si>
    <t>55;59;40.24433N</t>
  </si>
  <si>
    <t>7;12;43.28577E</t>
  </si>
  <si>
    <t>55;59;40.02279N</t>
  </si>
  <si>
    <t>7;12;42.76956E</t>
  </si>
  <si>
    <t xml:space="preserve">ROV in latch. Assesment of weather - decision to recover ROV back on deck </t>
  </si>
  <si>
    <t>56;00;15.42457N</t>
  </si>
  <si>
    <t>7;13;19.54853E</t>
  </si>
  <si>
    <t>56;00;15.15416N</t>
  </si>
  <si>
    <t>7;13;19.11215E</t>
  </si>
  <si>
    <t>56;00;17.92274N</t>
  </si>
  <si>
    <t>7;13;25.94811E</t>
  </si>
  <si>
    <t>56;00;17.65294N</t>
  </si>
  <si>
    <t>7;13;25.52823E</t>
  </si>
  <si>
    <t>Vessel in position. ROV not happy to go in the water. WOW</t>
  </si>
  <si>
    <t>Weather Update: WS 27knots, WG 30knots, WH  m</t>
  </si>
  <si>
    <t>Weather Update: WS 27knots, WG 29knots, WH 2m</t>
  </si>
  <si>
    <t>Weather Update: WS 25knots, WG 28knots, WH 2 m</t>
  </si>
  <si>
    <t>56;00;18.20941N</t>
  </si>
  <si>
    <t>7;13;25.72033E</t>
  </si>
  <si>
    <t>56;00;17.95016N</t>
  </si>
  <si>
    <t>7;13;25.28109E</t>
  </si>
  <si>
    <t>Weather Update: WS27 knots, WG 30knots, WH m</t>
  </si>
  <si>
    <t>56;00;18.55820N</t>
  </si>
  <si>
    <t>7;13;25.81934E</t>
  </si>
  <si>
    <t>56;00;18.30019N</t>
  </si>
  <si>
    <t>7;13;25.36619E</t>
  </si>
  <si>
    <t>Weather Update: WS27 knots, WG 31knots, WH 2.5 m</t>
  </si>
  <si>
    <t>AN/CH</t>
  </si>
  <si>
    <t>56;00;18.53514N</t>
  </si>
  <si>
    <t>7;13;25.17900E</t>
  </si>
  <si>
    <t>56;00;18.28420N</t>
  </si>
  <si>
    <t>7;13;24.71441E</t>
  </si>
  <si>
    <t>Weather Update: WS24 knots, WG 28knots, WH  2.5 m</t>
  </si>
  <si>
    <t>56;00;18.21655N</t>
  </si>
  <si>
    <t>7;13;25.23631E</t>
  </si>
  <si>
    <t>56;00;17.92844N</t>
  </si>
  <si>
    <t>7;13;24.85201E</t>
  </si>
  <si>
    <t>Weather Update: WS22 knots, WG 25knots, WH 2.5 m</t>
  </si>
  <si>
    <t>56;00;19.21146N</t>
  </si>
  <si>
    <t>7;13;25.26764E</t>
  </si>
  <si>
    <t>56;00;18.85707N</t>
  </si>
  <si>
    <t>7;13;25.38882E</t>
  </si>
  <si>
    <t>WROV off deck SOD #050</t>
  </si>
  <si>
    <t>OI104287_SE_SVX2_SVP_20230725_1016_560032N_0071342E_195</t>
  </si>
  <si>
    <t>56;00;19.19014N</t>
  </si>
  <si>
    <t>7;13;25.25514E</t>
  </si>
  <si>
    <t>56;00;18.72234N</t>
  </si>
  <si>
    <t>7;13;25.12449E</t>
  </si>
  <si>
    <t>SVP_195</t>
  </si>
  <si>
    <t>7;13;25.09297E</t>
  </si>
  <si>
    <t>56;00;17.88967N</t>
  </si>
  <si>
    <t>7;13;24.21019E</t>
  </si>
  <si>
    <t xml:space="preserve">Restart of INS required </t>
  </si>
  <si>
    <t>56;00;18.42645N</t>
  </si>
  <si>
    <t>7;13;25.00942E</t>
  </si>
  <si>
    <t>56;00;18.19443N</t>
  </si>
  <si>
    <t>7;13;24.05026E</t>
  </si>
  <si>
    <t>ROV moving around to bring INS heading STD below 0.1 degrees</t>
  </si>
  <si>
    <t>56;00;18.40580N</t>
  </si>
  <si>
    <t>7;13;25.10023E</t>
  </si>
  <si>
    <t>56;00;17.92301N</t>
  </si>
  <si>
    <t>7;13;24.12540E</t>
  </si>
  <si>
    <t>INS ready to go</t>
  </si>
  <si>
    <t>56;00;18.04670N</t>
  </si>
  <si>
    <t>7;13;25.74566E</t>
  </si>
  <si>
    <t>56;00;17.63665N</t>
  </si>
  <si>
    <t>7;13;24.67277E</t>
  </si>
  <si>
    <t>2700_OI104287_SE_CPT_103_S50_20230725105535 - 0001.db</t>
  </si>
  <si>
    <t>230725105533.SBD</t>
  </si>
  <si>
    <t>OI104287_SEROV1_ET2200SSS_CPT_103_S50.001.jsf</t>
  </si>
  <si>
    <t>005486_20230725_10.45_OI104287SEROV1SPRINTNAV500.bin</t>
  </si>
  <si>
    <t>56;00;13.82878N</t>
  </si>
  <si>
    <t>7;13;33.51446E</t>
  </si>
  <si>
    <t>56;00;13.43133N</t>
  </si>
  <si>
    <t>7;13;32.57104E</t>
  </si>
  <si>
    <t>005487_20230725_11.00_OI104287SEROV1SPRINTNAV500.bin</t>
  </si>
  <si>
    <t>56;00;13.55141N</t>
  </si>
  <si>
    <t>7;13;33.57181E</t>
  </si>
  <si>
    <t>56;00;13.06335N</t>
  </si>
  <si>
    <t>7;13;32.51069E</t>
  </si>
  <si>
    <t>2701_OI104287_SE_CPT_103_S41_20230725110247 - 0001.db</t>
  </si>
  <si>
    <t>230725110244.SBD</t>
  </si>
  <si>
    <t>OI104287_SEROV1_ET2200SSS_CPT_103_S41.001.jsf</t>
  </si>
  <si>
    <t>56;00;17.60694N</t>
  </si>
  <si>
    <t>7;13;25.91530E</t>
  </si>
  <si>
    <t>56;00;17.15898N</t>
  </si>
  <si>
    <t>7;13;24.81429E</t>
  </si>
  <si>
    <t>56;00;17.57998N</t>
  </si>
  <si>
    <t>7;13;25.18460E</t>
  </si>
  <si>
    <t>56;00;17.16049N</t>
  </si>
  <si>
    <t>7;13;24.05690E</t>
  </si>
  <si>
    <t>2702_OI104287_SE_CPT_103_S32_20230725111021 - 0001.db</t>
  </si>
  <si>
    <t>230725111019.SBD</t>
  </si>
  <si>
    <t>OI104287_SEROV1_ET2200SSS_CPT_103_S32.001.jsf</t>
  </si>
  <si>
    <t>56;00;13.42476N</t>
  </si>
  <si>
    <t>7;13;32.94200E</t>
  </si>
  <si>
    <t>56;00;13.05279N</t>
  </si>
  <si>
    <t>7;13;31.77412E</t>
  </si>
  <si>
    <t>005488_20230725_11.15_OI104287SEROV1SPRINTNAV500.bin</t>
  </si>
  <si>
    <t>56;00;13.13748N</t>
  </si>
  <si>
    <t>7;13;32.82024E</t>
  </si>
  <si>
    <t>56;00;12.66685N</t>
  </si>
  <si>
    <t>7;13;31.75511E</t>
  </si>
  <si>
    <t>2703_OI104287_SE_CPT_103_S23_20230725111753 - 0001.db</t>
  </si>
  <si>
    <t>230725111727.SBD</t>
  </si>
  <si>
    <t>OI104287_SEROV1_ET2200SSS_CPT_103_S23.001.jsf</t>
  </si>
  <si>
    <t>56;00;17.17828N</t>
  </si>
  <si>
    <t>7;13;25.05708E</t>
  </si>
  <si>
    <t>56;00;16.74408N</t>
  </si>
  <si>
    <t>7;13;24.08798E</t>
  </si>
  <si>
    <t>56;00;17.12084N</t>
  </si>
  <si>
    <t>7;13;24.58552E</t>
  </si>
  <si>
    <t>56;00;16.74091N</t>
  </si>
  <si>
    <t>7;13;23.33904E</t>
  </si>
  <si>
    <t>2704_OI104287_SE_CPT_103_S14_20230725112510 - 0001.db</t>
  </si>
  <si>
    <t>230725112502.SBD</t>
  </si>
  <si>
    <t>OI104287_SEROV1_ET2200SSS_CPT_103_S14.001.jsf</t>
  </si>
  <si>
    <t>56;00;13.04548N</t>
  </si>
  <si>
    <t>7;13;32.34546E</t>
  </si>
  <si>
    <t>56;00;12.61616N</t>
  </si>
  <si>
    <t>7;13;31.08492E</t>
  </si>
  <si>
    <t>005489_20230725_11.30_OI104287SEROV1SPRINTNAV500.bin</t>
  </si>
  <si>
    <t>56;00;12.71005N</t>
  </si>
  <si>
    <t>7;13;32.18065E</t>
  </si>
  <si>
    <t>56;00;12.19145N</t>
  </si>
  <si>
    <t>7;13;31.13170E</t>
  </si>
  <si>
    <t>2705_OI104287_SE_CPT_103_S05_20230725113253 - 0001.db</t>
  </si>
  <si>
    <t>230725113220.SBD</t>
  </si>
  <si>
    <t>OI104287_SEROV1_ET2200SSS_CPT_103_S05.001.jsf</t>
  </si>
  <si>
    <t>56;00;16.75494N</t>
  </si>
  <si>
    <t>7;13;24.37892E</t>
  </si>
  <si>
    <t>56;00;16.30594N</t>
  </si>
  <si>
    <t>7;13;23.39547E</t>
  </si>
  <si>
    <t>56;00;16.73200N</t>
  </si>
  <si>
    <t>7;13;23.88116E</t>
  </si>
  <si>
    <t>56;00;16.29749N</t>
  </si>
  <si>
    <t>7;13;22.65437E</t>
  </si>
  <si>
    <t>2706_OI104287_SE_CPT_103_P05_20230725114047 - 0001.db</t>
  </si>
  <si>
    <t>230725114032.SBD</t>
  </si>
  <si>
    <t>OI104287_SEROV1_ET2200SSS_CPT_103_P05.001.jsf</t>
  </si>
  <si>
    <t>56;00;12.61843N</t>
  </si>
  <si>
    <t>7;13;31.39819E</t>
  </si>
  <si>
    <t>56;00;12.19250N</t>
  </si>
  <si>
    <t>7;13;30.36676E</t>
  </si>
  <si>
    <t>005490_20230725_11.45_OI104287SEROV1SPRINTNAV500.bin</t>
  </si>
  <si>
    <t>56;00;12.29060N</t>
  </si>
  <si>
    <t>7;13;31.44861E</t>
  </si>
  <si>
    <t>56;00;11.83780N</t>
  </si>
  <si>
    <t>7;13;30.28831E</t>
  </si>
  <si>
    <t>2707_OI104287_SE_CPT_103_P14_20230725114818 - 0001.db</t>
  </si>
  <si>
    <t>230725114815.SBD</t>
  </si>
  <si>
    <t>OI104287_SEROV1_ET2200SSS_CPT_103_P14.001.jsf</t>
  </si>
  <si>
    <t>56;00;16.32437N</t>
  </si>
  <si>
    <t>7;13;23.74413E</t>
  </si>
  <si>
    <t>56;00;15.89043N</t>
  </si>
  <si>
    <t>7;13;22.67731E</t>
  </si>
  <si>
    <t>56;00;16.36566N</t>
  </si>
  <si>
    <t>7;13;23.10796E</t>
  </si>
  <si>
    <t>56;00;15.92709N</t>
  </si>
  <si>
    <t>7;13;21.84539E</t>
  </si>
  <si>
    <t>2708_OI104287_SE_CPT_103_P23_20230725115558 - 0001.db</t>
  </si>
  <si>
    <t>230725115556.SBD</t>
  </si>
  <si>
    <t>OI104287_SEROV1_ET2200SSS_CPT_103_P23.001.jsf</t>
  </si>
  <si>
    <t>56;00;12.13381N</t>
  </si>
  <si>
    <t>7;13;30.93369E</t>
  </si>
  <si>
    <t>56;00;11.76855N</t>
  </si>
  <si>
    <t>7;13;29.66580E</t>
  </si>
  <si>
    <t>005491_20230725_12.00_OI104287SEROV1SPRINTNAV500.bin</t>
  </si>
  <si>
    <t>56;00;11.99848N</t>
  </si>
  <si>
    <t>7;13;30.27046E</t>
  </si>
  <si>
    <t>56;00;11.55506N</t>
  </si>
  <si>
    <t>7;13;29.30582E</t>
  </si>
  <si>
    <t>2709_OI104287_SE_CPT_103_P32_20230725120412 - 0001.db</t>
  </si>
  <si>
    <t>230725120404.SBD</t>
  </si>
  <si>
    <t>OI104287_SEROV1_ET2200SSS_CPT_103_P32.001.jsf</t>
  </si>
  <si>
    <t>56;00;15.91847N</t>
  </si>
  <si>
    <t>7;13;22.85135E</t>
  </si>
  <si>
    <t>56;00;15.46693N</t>
  </si>
  <si>
    <t>7;13;21.96186E</t>
  </si>
  <si>
    <t>56;00;15.83691N</t>
  </si>
  <si>
    <t>7;13;22.30799E</t>
  </si>
  <si>
    <t>56;00;15.46828N</t>
  </si>
  <si>
    <t>7;13;21.20145E</t>
  </si>
  <si>
    <t>2710_OI104287_SE_CPT_103_P41_20230725121126 - 0001.db</t>
  </si>
  <si>
    <t>230725121123.SBD</t>
  </si>
  <si>
    <t>OI104287_SEROV1_ET2200SSS_CPT_103_P41.001.jsf</t>
  </si>
  <si>
    <t>56;00;11.84653N</t>
  </si>
  <si>
    <t>7;13;29.99665E</t>
  </si>
  <si>
    <t>56;00;11.39332N</t>
  </si>
  <si>
    <t>7;13;28.86255E</t>
  </si>
  <si>
    <t>005492_20230725_12.15_OI104287SEROV1SPRINTNAV500.bin</t>
  </si>
  <si>
    <t>56;00;11.46083N</t>
  </si>
  <si>
    <t>7;13;29.70633E</t>
  </si>
  <si>
    <t>56;00;11.02820N</t>
  </si>
  <si>
    <t>7;13;28.79284E</t>
  </si>
  <si>
    <t>2711_OI104287_SE_CPT_103_P50_20230725121934 - 0001.db</t>
  </si>
  <si>
    <t>230725121930.SBD</t>
  </si>
  <si>
    <t>OI104287_SEROV1_ET2200SSS_CPT_103_P50.001.jsf</t>
  </si>
  <si>
    <t>56;00;15.50922N</t>
  </si>
  <si>
    <t>7;13;22.06940E</t>
  </si>
  <si>
    <t>56;00;15.06153N</t>
  </si>
  <si>
    <t>7;13;21.21202E</t>
  </si>
  <si>
    <t>56;00;15.74310N</t>
  </si>
  <si>
    <t>7;13;21.87510E</t>
  </si>
  <si>
    <t>56;00;15.51249N</t>
  </si>
  <si>
    <t>7;13;21.25909E</t>
  </si>
  <si>
    <t>56;00;15.76435N</t>
  </si>
  <si>
    <t>7;13;21.81903E</t>
  </si>
  <si>
    <t>56;00;15.58612N</t>
  </si>
  <si>
    <t>7;13;21.12240E</t>
  </si>
  <si>
    <t>56;01;07.50930N</t>
  </si>
  <si>
    <t>7;12;21.18733E</t>
  </si>
  <si>
    <t>56;01;07.30536N</t>
  </si>
  <si>
    <t>7;12;20.66316E</t>
  </si>
  <si>
    <t>OI104287_SE_SVX2_SVP_20230725_1251_560112N_0071235E_196</t>
  </si>
  <si>
    <t>56;01;07.56744N</t>
  </si>
  <si>
    <t>7;12;21.05083E</t>
  </si>
  <si>
    <t>56;01;06.99290N</t>
  </si>
  <si>
    <t>7;12;20.71838E</t>
  </si>
  <si>
    <t>SVP_196</t>
  </si>
  <si>
    <t>56;01;07.59254N</t>
  </si>
  <si>
    <t>7;12;20.35380E</t>
  </si>
  <si>
    <t>56;01;07.15780N</t>
  </si>
  <si>
    <t>7;12;19.28960E</t>
  </si>
  <si>
    <t>2712_OI104287_SE_BH_094_P72_20230725125914 - 0001.db</t>
  </si>
  <si>
    <t>230725125901.SBD</t>
  </si>
  <si>
    <t>OI104287_SEROV1_ET2200SSS_BH_094_P72.001.jsf</t>
  </si>
  <si>
    <t>005494_20230725_12.45_OI104287SEROV1SPRINTNAV500.bin</t>
  </si>
  <si>
    <t>56;01;12.62950N</t>
  </si>
  <si>
    <t>7;12;10.93163E</t>
  </si>
  <si>
    <t>56;01;12.11689N</t>
  </si>
  <si>
    <t>7;12;09.95139E</t>
  </si>
  <si>
    <t>005495_20230725_13.00_OI104287SEROV1SPRINTNAV500.bin</t>
  </si>
  <si>
    <t>56;01;12.89003N</t>
  </si>
  <si>
    <t>7;12;11.31938E</t>
  </si>
  <si>
    <t>56;01;12.46994N</t>
  </si>
  <si>
    <t>7;12;10.04101E</t>
  </si>
  <si>
    <t>2713_OI104287_SE_BH_094_P63_20230725130839 - 0001.db</t>
  </si>
  <si>
    <t>230725130815.SBD</t>
  </si>
  <si>
    <t>OI104287_SEROV1_ET2200SSS_BH_094_P63.001.jsf</t>
  </si>
  <si>
    <t>56;01;07.83980N</t>
  </si>
  <si>
    <t>7;12;20.60928E</t>
  </si>
  <si>
    <t>56;01;07.47268N</t>
  </si>
  <si>
    <t>7;12;19.44108E</t>
  </si>
  <si>
    <t>56;01;07.94238N</t>
  </si>
  <si>
    <t>7;12;21.27014E</t>
  </si>
  <si>
    <t>56;01;07.53514N</t>
  </si>
  <si>
    <t>7;12;20.07807E</t>
  </si>
  <si>
    <t>2714_OI104287_SE_BH_094_P54_20230725131737 - 0001.db</t>
  </si>
  <si>
    <t>230725131711.SBD</t>
  </si>
  <si>
    <t>OI104287_SEROV1_ET2200SSS_BH_094_P54.001.jsf</t>
  </si>
  <si>
    <t>005496_20230725_13.15_OI104287SEROV1SPRINTNAV500.bin</t>
  </si>
  <si>
    <t>56;01;13.18810N</t>
  </si>
  <si>
    <t>7;12;11.33288E</t>
  </si>
  <si>
    <t>56;01;12.64163N</t>
  </si>
  <si>
    <t>7;12;10.48096E</t>
  </si>
  <si>
    <t>56;01;13.48162N</t>
  </si>
  <si>
    <t>7;12;11.61103E</t>
  </si>
  <si>
    <t>56;01;13.00524N</t>
  </si>
  <si>
    <t>7;12;10.54764E</t>
  </si>
  <si>
    <t>2715_OI104287_SE_BH_094_P45_20230725132702 - 0001.db</t>
  </si>
  <si>
    <t>230725132636.SBD</t>
  </si>
  <si>
    <t>OI104287_SEROV1_ET2200SSS_BH_094_P45.001.jsf</t>
  </si>
  <si>
    <t>56;01;08.35297N</t>
  </si>
  <si>
    <t>7;12;21.34580E</t>
  </si>
  <si>
    <t>56;01;07.88547N</t>
  </si>
  <si>
    <t>7;12;20.17855E</t>
  </si>
  <si>
    <t>005497_20230725_13.30_OI104287SEROV1SPRINTNAV500.bin</t>
  </si>
  <si>
    <t>56;01;08.27721N</t>
  </si>
  <si>
    <t>7;12;22.09000E</t>
  </si>
  <si>
    <t>56;01;07.88623N</t>
  </si>
  <si>
    <t>7;12;20.93021E</t>
  </si>
  <si>
    <t>2716_OI104287_SE_BH_094_P36_20230725133534 - 0001.db</t>
  </si>
  <si>
    <t>230725133524.SBD</t>
  </si>
  <si>
    <t>OI104287_SEROV1_ET2200SSS_BH_094_P36.001.jsf</t>
  </si>
  <si>
    <t>56;01;13.47637N</t>
  </si>
  <si>
    <t>7;12;12.37523E</t>
  </si>
  <si>
    <t>56;01;12.97280N</t>
  </si>
  <si>
    <t>7;12;11.36176E</t>
  </si>
  <si>
    <t>56;01;13.83423N</t>
  </si>
  <si>
    <t>7;12;12.69604E</t>
  </si>
  <si>
    <t>56;01;13.34440N</t>
  </si>
  <si>
    <t>7;12;11.41608E</t>
  </si>
  <si>
    <t>2717_OI104287_SE_BH_094_P27_20230725134444 - 0001.db</t>
  </si>
  <si>
    <t>230725134432.SBD</t>
  </si>
  <si>
    <t>OI104287_SEROV1_ET2200SSS_BH_094_P27.001.jsf</t>
  </si>
  <si>
    <t>56;01;08.68304N</t>
  </si>
  <si>
    <t>7;12;22.22922E</t>
  </si>
  <si>
    <t>56;01;08.18903N</t>
  </si>
  <si>
    <t>7;12;21.12333E</t>
  </si>
  <si>
    <t>005498_20230725_13.45_OI104287SEROV1SPRINTNAV500.bin</t>
  </si>
  <si>
    <t>56;01;08.72066N</t>
  </si>
  <si>
    <t>7;12;22.92182E</t>
  </si>
  <si>
    <t>56;01;08.23037N</t>
  </si>
  <si>
    <t>7;12;21.78627E</t>
  </si>
  <si>
    <t>2718_OI104287_SE_BH_094_P18_20230725135346 - 0001.db</t>
  </si>
  <si>
    <t>230725135333.SBD</t>
  </si>
  <si>
    <t>OI104287_SEROV1_ET2200SSS_BH_094_P18.001.jsf</t>
  </si>
  <si>
    <t>56;01;13.82566N</t>
  </si>
  <si>
    <t>7;12;13.25585E</t>
  </si>
  <si>
    <t>56;01;13.34259N</t>
  </si>
  <si>
    <t>7;12;12.18312E</t>
  </si>
  <si>
    <t>56;01;14.23674N</t>
  </si>
  <si>
    <t>7;12;13.16562E</t>
  </si>
  <si>
    <t>56;01;13.84666N</t>
  </si>
  <si>
    <t>7;12;11.97099E</t>
  </si>
  <si>
    <t>Weather Update: WS 21 knots, WG 25 knots, WH  2.5m</t>
  </si>
  <si>
    <t>56;01;14.17260N</t>
  </si>
  <si>
    <t>7;12;13.57129E</t>
  </si>
  <si>
    <t>56;01;13.68960N</t>
  </si>
  <si>
    <t>7;12;12.27365E</t>
  </si>
  <si>
    <t>2719_OI104287_SE_BH_094_P09_20230725140255 - 0001.db</t>
  </si>
  <si>
    <t>230725140248.SBD</t>
  </si>
  <si>
    <t>OI104287_SEROV1_ET2200SSS_BH_094_P09.001.jsf</t>
  </si>
  <si>
    <t>005499_20230725_14.00_OI104287SEROV1SPRINTNAV500.bin</t>
  </si>
  <si>
    <t>56;01;09.09779N</t>
  </si>
  <si>
    <t>7;12;23.17270E</t>
  </si>
  <si>
    <t>56;01;08.60620N</t>
  </si>
  <si>
    <t>7;12;21.83937E</t>
  </si>
  <si>
    <t>56;01;09.17696N</t>
  </si>
  <si>
    <t>7;12;23.63637E</t>
  </si>
  <si>
    <t>56;01;08.58040N</t>
  </si>
  <si>
    <t>7;12;22.64293E</t>
  </si>
  <si>
    <t>2720_OI104287_SE_BH_094_C00_20230725141217 - 0001.db</t>
  </si>
  <si>
    <t>230725141206.SBD</t>
  </si>
  <si>
    <t>OI104287_SEROV1_ET2200SSS_BH_094_C00.001.jsf</t>
  </si>
  <si>
    <t>56;01;14.34894N</t>
  </si>
  <si>
    <t>7;12;13.82740E</t>
  </si>
  <si>
    <t>56;01;13.75901N</t>
  </si>
  <si>
    <t>7;12;12.89374E</t>
  </si>
  <si>
    <t>005500_20230725_14.15_OI104287SEROV1SPRINTNAV500.bin</t>
  </si>
  <si>
    <t>56;01;14.67795N</t>
  </si>
  <si>
    <t>7;12;14.18044E</t>
  </si>
  <si>
    <t>56;01;14.23034N</t>
  </si>
  <si>
    <t>7;12;12.77545E</t>
  </si>
  <si>
    <t>2721_OI104287_SE_BH_094_S09_20230725142108 - 0001.db</t>
  </si>
  <si>
    <t>230725142046.SBD</t>
  </si>
  <si>
    <t>OI104287_SEROV1_ET2200SSS_BH_094_S09.001.jsf</t>
  </si>
  <si>
    <t>56;01;09.52296N</t>
  </si>
  <si>
    <t>7;12;24.03277E</t>
  </si>
  <si>
    <t>56;01;08.99455N</t>
  </si>
  <si>
    <t>7;12;22.61064E</t>
  </si>
  <si>
    <t>56;01;09.36388N</t>
  </si>
  <si>
    <t>7;12;24.52205E</t>
  </si>
  <si>
    <t>56;01;08.96000N</t>
  </si>
  <si>
    <t>7;12;23.43925E</t>
  </si>
  <si>
    <t>2722_OI104287_SE_BH_094_S18_20230725143154 - 0001.db</t>
  </si>
  <si>
    <t>230725143142.SBD</t>
  </si>
  <si>
    <t>OI104287_SEROV1_ET2200SSS_BH_094_S18.001.jsf</t>
  </si>
  <si>
    <t>005501_20230725_14.30_OI104287SEROV1SPRINTNAV500.bin</t>
  </si>
  <si>
    <t>56;01;14.89628N</t>
  </si>
  <si>
    <t>7;12;14.01070E</t>
  </si>
  <si>
    <t>56;01;14.27500N</t>
  </si>
  <si>
    <t>7;12;13.44171E</t>
  </si>
  <si>
    <t>56;01;15.25821N</t>
  </si>
  <si>
    <t>7;12;14.30136E</t>
  </si>
  <si>
    <t>56;01;14.76730N</t>
  </si>
  <si>
    <t>7;12;13.27666E</t>
  </si>
  <si>
    <t>2723_OI104287_SE_BH_094_S27_20230725144125 - 0001.db</t>
  </si>
  <si>
    <t>230725144108.SBD</t>
  </si>
  <si>
    <t>OI104287_SEROV1_ET2200SSS_BH_094_S27.001.jsf</t>
  </si>
  <si>
    <t>56;01;09.92022N</t>
  </si>
  <si>
    <t>7;12;24.26728E</t>
  </si>
  <si>
    <t>56;01;09.45562N</t>
  </si>
  <si>
    <t>7;12;23.26634E</t>
  </si>
  <si>
    <t>005502_20230725_14.45_OI104287SEROV1SPRINTNAV500.bin</t>
  </si>
  <si>
    <t>56;01;09.86493N</t>
  </si>
  <si>
    <t>7;12;25.16244E</t>
  </si>
  <si>
    <t>56;01;09.39391N</t>
  </si>
  <si>
    <t>7;12;24.13387E</t>
  </si>
  <si>
    <t>2724_OI104287_SE_BH_094_S36_20230725145037 - 0001.db</t>
  </si>
  <si>
    <t>230725145023.SBD</t>
  </si>
  <si>
    <t>OI104287_SEROV1_ET2200SSS_BH_094_S36.001.jsf</t>
  </si>
  <si>
    <t>56;01;15.25806N</t>
  </si>
  <si>
    <t>7;12;14.94915E</t>
  </si>
  <si>
    <t>56;01;14.68371N</t>
  </si>
  <si>
    <t>7;12;14.18432E</t>
  </si>
  <si>
    <t>56;01;15.58176N</t>
  </si>
  <si>
    <t>7;12;15.00142E</t>
  </si>
  <si>
    <t>56;01;15.14026N</t>
  </si>
  <si>
    <t>7;12;14.07870E</t>
  </si>
  <si>
    <t>2725_OI104287_SE_BH_094_S45_20230725145941 - 0001.db</t>
  </si>
  <si>
    <t>230725145916.SBD</t>
  </si>
  <si>
    <t>OI104287_SEROV1_ET2200SSS_BH_094_S45.001.jsf</t>
  </si>
  <si>
    <t>56;01;10.36082N</t>
  </si>
  <si>
    <t>7;12;24.96429E</t>
  </si>
  <si>
    <t>56;01;09.88803N</t>
  </si>
  <si>
    <t>7;12;23.94890E</t>
  </si>
  <si>
    <t>005503_20230725_15.00_OI104287SEROV1SPRINTNAV500.bin</t>
  </si>
  <si>
    <t>56;01;10.26716N</t>
  </si>
  <si>
    <t>7;12;25.86100E</t>
  </si>
  <si>
    <t>56;01;09.84563N</t>
  </si>
  <si>
    <t>7;12;24.79802E</t>
  </si>
  <si>
    <t>2726_OI104287_SE_BH_094_S54_20230725150900 - 0001.db</t>
  </si>
  <si>
    <t>230725150854.SBD</t>
  </si>
  <si>
    <t>OI104287_SEROV1_ET2200SSS_BH_094_S54.001.jsf</t>
  </si>
  <si>
    <t>56;01;15.70049N</t>
  </si>
  <si>
    <t>7;12;15.67299E</t>
  </si>
  <si>
    <t>56;01;15.19231N</t>
  </si>
  <si>
    <t>7;12;14.73591E</t>
  </si>
  <si>
    <t>005504_20230725_15.15_OI104287SEROV1SPRINTNAV500.bin</t>
  </si>
  <si>
    <t>56;01;16.22952N</t>
  </si>
  <si>
    <t>7;12;15.57879E</t>
  </si>
  <si>
    <t>56;01;15.59786N</t>
  </si>
  <si>
    <t>7;12;14.66742E</t>
  </si>
  <si>
    <t>2727_OI104287_SE_BH_094_S63_20230725151805 - 0001.db</t>
  </si>
  <si>
    <t>230725151755.SBD</t>
  </si>
  <si>
    <t>OI104287_SEROV1_ET2200SSS_BH_094_S63.001.jsf</t>
  </si>
  <si>
    <t>56;01;16.14557N</t>
  </si>
  <si>
    <t>7;12;15.77826E</t>
  </si>
  <si>
    <t>56;01;15.48682N</t>
  </si>
  <si>
    <t>7;12;14.49089E</t>
  </si>
  <si>
    <t>Log on ROV pushed off line - DNP</t>
  </si>
  <si>
    <t>56;01;16.05386N</t>
  </si>
  <si>
    <t>7;12;15.92774E</t>
  </si>
  <si>
    <t>56;01;15.52786N</t>
  </si>
  <si>
    <t>7;12;14.85329E</t>
  </si>
  <si>
    <t>2728_OI104287_SE_BH_094_S63_20230725152046 - 0001.db</t>
  </si>
  <si>
    <t>230725152042.SBD</t>
  </si>
  <si>
    <t>OI104287_SEROV1_ET2200SSS_BH_094_S63.002.jsf</t>
  </si>
  <si>
    <t>56;01;10.85723N</t>
  </si>
  <si>
    <t>7;12;25.64732E</t>
  </si>
  <si>
    <t>56;01;10.32677N</t>
  </si>
  <si>
    <t>7;12;24.64262E</t>
  </si>
  <si>
    <t>56;01;10.84960N</t>
  </si>
  <si>
    <t>7;12;26.36995E</t>
  </si>
  <si>
    <t>56;01;10.43434N</t>
  </si>
  <si>
    <t>7;12;25.19331E</t>
  </si>
  <si>
    <t>2729_OI104287_SE_BH_094_S72_20230725152946 - 0001.db</t>
  </si>
  <si>
    <t>230725152935.SBD</t>
  </si>
  <si>
    <t>OI104287_SEROV1_ET2200SSS_BH_094_S72.001.jsf</t>
  </si>
  <si>
    <t>56;01;16.15911N</t>
  </si>
  <si>
    <t>7;12;16.37082E</t>
  </si>
  <si>
    <t>56;01;15.50130N</t>
  </si>
  <si>
    <t>7;12;15.65323E</t>
  </si>
  <si>
    <t>005505_20230725_15.30_OI104287SEROV1SPRINTNAV500.bin</t>
  </si>
  <si>
    <t>56;01;16.30099N</t>
  </si>
  <si>
    <t>7;12;16.21664E</t>
  </si>
  <si>
    <t>56;01;16.07130N</t>
  </si>
  <si>
    <t>7;12;15.64840E</t>
  </si>
  <si>
    <t>56;01;16.44135N</t>
  </si>
  <si>
    <t>7;12;16.07577E</t>
  </si>
  <si>
    <t>56;01;16.12834N</t>
  </si>
  <si>
    <t>7;12;15.73349E</t>
  </si>
  <si>
    <t>56;01;25.35278N</t>
  </si>
  <si>
    <t>7;12;33.65173E</t>
  </si>
  <si>
    <t>56;01;25.01679N</t>
  </si>
  <si>
    <t>7;12;33.86617E</t>
  </si>
  <si>
    <t>56;01;16.31636N</t>
  </si>
  <si>
    <t>7;12;15.65834E</t>
  </si>
  <si>
    <t>56;01;15.97761N</t>
  </si>
  <si>
    <t>7;12;15.35118E</t>
  </si>
  <si>
    <t>BH_094_S72_INF0001</t>
  </si>
  <si>
    <t>56;01;16.08824N</t>
  </si>
  <si>
    <t>7;12;16.33863E</t>
  </si>
  <si>
    <t>56;01;15.65489N</t>
  </si>
  <si>
    <t>7;12;15.38407E</t>
  </si>
  <si>
    <t>2730_OI104287_SE_BH_094_S72_INF0001_20230725160931 - 0001.db</t>
  </si>
  <si>
    <t>230725160911.SBD</t>
  </si>
  <si>
    <t>OI104287_SEROV1_ET2200SSS_BH_094_S72.002.jsf</t>
  </si>
  <si>
    <t>005507_20230725_16.00_OI104287SEROV1SPRINTNAV500.bin</t>
  </si>
  <si>
    <t xml:space="preserve">Infill required for BH 094 S72 - Moving back </t>
  </si>
  <si>
    <t>Vessel back at BH_094</t>
  </si>
  <si>
    <t>56;01;11.11592N</t>
  </si>
  <si>
    <t>7;12;25.89865E</t>
  </si>
  <si>
    <t>56;01;10.56786N</t>
  </si>
  <si>
    <t>7;12;24.95493E</t>
  </si>
  <si>
    <t>005508_20230725_16.15_OI104287SEROV1SPRINTNAV500.bin</t>
  </si>
  <si>
    <t>56;01;10.81631N</t>
  </si>
  <si>
    <t>7;12;26.43119E</t>
  </si>
  <si>
    <t>56;01;10.20049N</t>
  </si>
  <si>
    <t>7;12;25.99324E</t>
  </si>
  <si>
    <t>56;01;10.79087N</t>
  </si>
  <si>
    <t>7;12;26.45671E</t>
  </si>
  <si>
    <t>56;01;10.25827N</t>
  </si>
  <si>
    <t>7;12;26.05933E</t>
  </si>
  <si>
    <t>Data Quality all good</t>
  </si>
  <si>
    <t>56;01;10.80076N</t>
  </si>
  <si>
    <t>7;12;26.40139E</t>
  </si>
  <si>
    <t>56;01;10.42091N</t>
  </si>
  <si>
    <t>7;12;26.10851E</t>
  </si>
  <si>
    <t>56;01;52.32861N</t>
  </si>
  <si>
    <t>7;12;45.11559E</t>
  </si>
  <si>
    <t>56;01;52.12814N</t>
  </si>
  <si>
    <t>7;12;44.58095E</t>
  </si>
  <si>
    <t>56;01;52.33051N</t>
  </si>
  <si>
    <t>7;12;45.11836E</t>
  </si>
  <si>
    <t>56;01;52.12934N</t>
  </si>
  <si>
    <t>7;12;44.58367E</t>
  </si>
  <si>
    <t>Weather Update: WS 21 knots, WG 23 knots, WH 2.5 m</t>
  </si>
  <si>
    <t>OI104287_SE_SVX2_SVP_20230725_1704_560187N_0071274E_198</t>
  </si>
  <si>
    <t>56;01;52.38385N</t>
  </si>
  <si>
    <t>7;12;44.78768E</t>
  </si>
  <si>
    <t>56;01;52.11351N</t>
  </si>
  <si>
    <t>7;12;44.24903E</t>
  </si>
  <si>
    <t>SVP_198</t>
  </si>
  <si>
    <t>56;01;52.14568N</t>
  </si>
  <si>
    <t>7;12;45.24165E</t>
  </si>
  <si>
    <t>56;01;51.72138N</t>
  </si>
  <si>
    <t>7;12;43.95090E</t>
  </si>
  <si>
    <t>2731_OI104287_SE_CPT_174_S50_20230725170935 - 0001.db</t>
  </si>
  <si>
    <t>230725170913.SBD</t>
  </si>
  <si>
    <t>OI104287_SEROV1_ET2200SSS_CPT_174_S50.001.jsf</t>
  </si>
  <si>
    <t>005511_20230725_17.00_OI104287SEROV1SPRINTNAV500.bin</t>
  </si>
  <si>
    <t>56;01;48.18249N</t>
  </si>
  <si>
    <t>7;12;52.61723E</t>
  </si>
  <si>
    <t>56;01;47.70692N</t>
  </si>
  <si>
    <t>7;12;51.51363E</t>
  </si>
  <si>
    <t>56;01;47.79961N</t>
  </si>
  <si>
    <t>7;12;52.40797E</t>
  </si>
  <si>
    <t>56;01;47.43354N</t>
  </si>
  <si>
    <t>7;12;51.25563E</t>
  </si>
  <si>
    <t>2732_OI104287_SE_CPT_174_S41_20230725171840 - 0001.db</t>
  </si>
  <si>
    <t>230725171837.SBD</t>
  </si>
  <si>
    <t>OI104287_SEROV1_ET2200SSS_CPT_174_S41.001.jsf</t>
  </si>
  <si>
    <t>005512_20230725_17.15_OI104287SEROV1SPRINTNAV500.bin</t>
  </si>
  <si>
    <t>56;01;51.71164N</t>
  </si>
  <si>
    <t>7;12;44.94269E</t>
  </si>
  <si>
    <t>56;01;51.36834N</t>
  </si>
  <si>
    <t>7;12;43.85163E</t>
  </si>
  <si>
    <t>56;01;51.63668N</t>
  </si>
  <si>
    <t>7;12;44.37575E</t>
  </si>
  <si>
    <t>56;01;51.29230N</t>
  </si>
  <si>
    <t>7;12;43.24964E</t>
  </si>
  <si>
    <t>2733_OI104287_SE_CPT_174_S32_20230725172615 - 0001.db</t>
  </si>
  <si>
    <t>230725172553.SBD</t>
  </si>
  <si>
    <t>OI104287_SEROV1_ET2200SSS_CPT_174_S32.001.jsf</t>
  </si>
  <si>
    <t>56;01;47.75050N</t>
  </si>
  <si>
    <t>7;12;51.61988E</t>
  </si>
  <si>
    <t>56;01;47.32460N</t>
  </si>
  <si>
    <t>7;12;50.71580E</t>
  </si>
  <si>
    <t>005513_20230725_17.30_OI104287SEROV1SPRINTNAV500.bin</t>
  </si>
  <si>
    <t>56;01;47.36357N</t>
  </si>
  <si>
    <t>7;12;51.63255E</t>
  </si>
  <si>
    <t>56;01;46.98016N</t>
  </si>
  <si>
    <t>7;12;50.59269E</t>
  </si>
  <si>
    <t>2734_OI104287_SE_CPT_174_S23_20230725173321 - 0001.db</t>
  </si>
  <si>
    <t>230725173244.SBD</t>
  </si>
  <si>
    <t>OI104287_SEROV1_ET2200SSS_CPT_174_S23.001.jsf</t>
  </si>
  <si>
    <t>56;01;51.20076N</t>
  </si>
  <si>
    <t>7;12;44.20021E</t>
  </si>
  <si>
    <t>56;01;50.93035N</t>
  </si>
  <si>
    <t>7;12;43.16756E</t>
  </si>
  <si>
    <t>56;01;51.12949N</t>
  </si>
  <si>
    <t>7;12;43.75479E</t>
  </si>
  <si>
    <t>56;01;50.85521N</t>
  </si>
  <si>
    <t>7;12;42.57734E</t>
  </si>
  <si>
    <t>2735_OI104287_SE_CPT_174_S14_20230725174007 - 0001.db</t>
  </si>
  <si>
    <t>230725173932.SBD</t>
  </si>
  <si>
    <t>OI104287_SEROV1_ET2200SSS_CPT_174_S14.001.jsf</t>
  </si>
  <si>
    <t>56;01;47.26261N</t>
  </si>
  <si>
    <t>7;12;51.24166E</t>
  </si>
  <si>
    <t>56;01;46.84980N</t>
  </si>
  <si>
    <t>7;12;50.11442E</t>
  </si>
  <si>
    <t>56;01;46.90348N</t>
  </si>
  <si>
    <t>7;12;51.17979E</t>
  </si>
  <si>
    <t>56;01;46.50838N</t>
  </si>
  <si>
    <t>7;12;49.97833E</t>
  </si>
  <si>
    <t>2736_OI104287_SE_CPT_174_S05_20230725174657 - 0001.db</t>
  </si>
  <si>
    <t>230725174620.SBD</t>
  </si>
  <si>
    <t>OI104287_SEROV1_ET2200SSS_CPT_174_S05.001.jsf</t>
  </si>
  <si>
    <t>005514_20230725_17.45_OI104287SEROV1SPRINTNAV500.bin</t>
  </si>
  <si>
    <t>56;01;51.13305N</t>
  </si>
  <si>
    <t>7;12;43.02565E</t>
  </si>
  <si>
    <t>56;01;50.61804N</t>
  </si>
  <si>
    <t>7;12;42.25296E</t>
  </si>
  <si>
    <t>56;01;50.99058N</t>
  </si>
  <si>
    <t>7;12;42.65505E</t>
  </si>
  <si>
    <t>56;01;50.56025N</t>
  </si>
  <si>
    <t>7;12;41.60451E</t>
  </si>
  <si>
    <t>2737_OI104287_SE_CPT_174_P05_20230725175415 - 0001.db</t>
  </si>
  <si>
    <t>230725175354.SBD</t>
  </si>
  <si>
    <t>OI104287_SEROV1_ET2200SSS_CPT_174_P05.001.jsf</t>
  </si>
  <si>
    <t>56;01;46.75647N</t>
  </si>
  <si>
    <t>7;12;50.57102E</t>
  </si>
  <si>
    <t>56;01;46.45572N</t>
  </si>
  <si>
    <t>7;12;49.32172E</t>
  </si>
  <si>
    <t>56;01;46.51920N</t>
  </si>
  <si>
    <t>7;12;50.46133E</t>
  </si>
  <si>
    <t>56;01;46.11339N</t>
  </si>
  <si>
    <t>7;12;49.21128E</t>
  </si>
  <si>
    <t>2738_OI104287_SE_CPT_174_P14_20230725180154 - 0001.db</t>
  </si>
  <si>
    <t>230725180139.SBD</t>
  </si>
  <si>
    <t>OI104287_SEROV1_ET2200SSS_CPT_174_P14.001.jsf</t>
  </si>
  <si>
    <t>005515_20230725_18.00_OI104287SEROV1SPRINTNAV500.bin</t>
  </si>
  <si>
    <t>56;01;50.59067N</t>
  </si>
  <si>
    <t>7;12;42.76580E</t>
  </si>
  <si>
    <t>56;01;50.24040N</t>
  </si>
  <si>
    <t>7;12;41.44518E</t>
  </si>
  <si>
    <t>56;01;50.60238N</t>
  </si>
  <si>
    <t>7;12;42.08986E</t>
  </si>
  <si>
    <t>56;01;50.26620N</t>
  </si>
  <si>
    <t>7;12;40.64042E</t>
  </si>
  <si>
    <t>2739_OI104287_SE_CPT_174_P23_20230725180909 - 0001.db</t>
  </si>
  <si>
    <t>230725180838.SBD</t>
  </si>
  <si>
    <t>OI104287_SEROV1_ET2200SSS_CPT_174_P23.001.jsf</t>
  </si>
  <si>
    <t>56;01;46.50006N</t>
  </si>
  <si>
    <t>7;12;49.69115E</t>
  </si>
  <si>
    <t>56;01;46.06330N</t>
  </si>
  <si>
    <t>7;12;48.55227E</t>
  </si>
  <si>
    <t>56;01;46.13283N</t>
  </si>
  <si>
    <t>7;12;49.91286E</t>
  </si>
  <si>
    <t>56;01;45.74148N</t>
  </si>
  <si>
    <t>7;12;48.41437E</t>
  </si>
  <si>
    <t>2740_OI104287_SE_CPT_174_P32_20230725181628 - 0001.db</t>
  </si>
  <si>
    <t>230725181626.SBD</t>
  </si>
  <si>
    <t>OI104287_SEROV1_ET2200SSS_CPT_174_P32.001.jsf</t>
  </si>
  <si>
    <t>005516_20230725_18.15_OI104287SEROV1SPRINTNAV500.bin</t>
  </si>
  <si>
    <t>56;01;50.15274N</t>
  </si>
  <si>
    <t>7;12;42.20581E</t>
  </si>
  <si>
    <t>56;01;49.78838N</t>
  </si>
  <si>
    <t>7;12;40.78828E</t>
  </si>
  <si>
    <t>56;01;50.08017N</t>
  </si>
  <si>
    <t>7;12;41.59059E</t>
  </si>
  <si>
    <t>56;01;49.72230N</t>
  </si>
  <si>
    <t>7;12;40.17935E</t>
  </si>
  <si>
    <t>2741_OI104287_SE_CPT_174_P41_20230725182353 - 0001.db</t>
  </si>
  <si>
    <t>230725182351.SBD</t>
  </si>
  <si>
    <t>OI104287_SEROV1_ET2200SSS_CPT_174_P41.001.jsf</t>
  </si>
  <si>
    <t>56;01;46.09874N</t>
  </si>
  <si>
    <t>7;12;49.01001E</t>
  </si>
  <si>
    <t>56;01;45.67978N</t>
  </si>
  <si>
    <t>7;12;47.75837E</t>
  </si>
  <si>
    <t>56;01;45.67167N</t>
  </si>
  <si>
    <t>7;12;49.19871E</t>
  </si>
  <si>
    <t>56;01;45.33005N</t>
  </si>
  <si>
    <t>7;12;47.66120E</t>
  </si>
  <si>
    <t>2742_OI104287_SE_CPT_174_P50_20230725183057 - 0001.db</t>
  </si>
  <si>
    <t>230725183100.SBD</t>
  </si>
  <si>
    <t>OI104287_SEROV1_ET2200SSS_CPT_174_P50.001.jsf</t>
  </si>
  <si>
    <t>005517_20230725_18.30_OI104287SEROV1SPRINTNAV500.bin</t>
  </si>
  <si>
    <t>56;01;49.89079N</t>
  </si>
  <si>
    <t>7;12;41.14355E</t>
  </si>
  <si>
    <t>56;01;49.34179N</t>
  </si>
  <si>
    <t>7;12;40.11658E</t>
  </si>
  <si>
    <t>56;01;50.19371N</t>
  </si>
  <si>
    <t>7;12;40.67609E</t>
  </si>
  <si>
    <t>56;01;49.95887N</t>
  </si>
  <si>
    <t>7;12;40.11417E</t>
  </si>
  <si>
    <t>56;01;50.23472N</t>
  </si>
  <si>
    <t>7;12;40.60331E</t>
  </si>
  <si>
    <t>56;01;49.98527N</t>
  </si>
  <si>
    <t>7;12;40.05291E</t>
  </si>
  <si>
    <t>Data Quality all good - ROV coming to latch</t>
  </si>
  <si>
    <t>56;01;50.36289N</t>
  </si>
  <si>
    <t>7;12;40.34689E</t>
  </si>
  <si>
    <t>56;01;50.01530N</t>
  </si>
  <si>
    <t>7;12;40.19534E</t>
  </si>
  <si>
    <t>OI104287_SE_SVX2_SVP_20230725_1934_560204N_0070994E_199</t>
  </si>
  <si>
    <t>56;02;02.69713N</t>
  </si>
  <si>
    <t>7;09;56.74256E</t>
  </si>
  <si>
    <t>56;02;02.19960N</t>
  </si>
  <si>
    <t>7;09;55.86974E</t>
  </si>
  <si>
    <t>SVP_199</t>
  </si>
  <si>
    <t>56;02;02.38156N</t>
  </si>
  <si>
    <t>7;09;57.36947E</t>
  </si>
  <si>
    <t>56;02;01.94477N</t>
  </si>
  <si>
    <t>7;09;56.08458E</t>
  </si>
  <si>
    <t>2743_OI104287_SE_CPT_082_S50_20230725194200 - 0001.db</t>
  </si>
  <si>
    <t>230725194143.SBD</t>
  </si>
  <si>
    <t>OI104287_SEROV1_ET2200SSS_CPT_082_S50.001.jsf</t>
  </si>
  <si>
    <t>005521_20230725_19.30_OI104287SEROV1SPRINTNAV500.bin</t>
  </si>
  <si>
    <t>56;01;58.58962N</t>
  </si>
  <si>
    <t>7;10;04.49926E</t>
  </si>
  <si>
    <t>56;01;57.97572N</t>
  </si>
  <si>
    <t>7;10;03.55437E</t>
  </si>
  <si>
    <t>005522_20230725_19.45_OI104287SEROV1SPRINTNAV500.bin</t>
  </si>
  <si>
    <t>56;01;58.21003N</t>
  </si>
  <si>
    <t>7;10;04.39570E</t>
  </si>
  <si>
    <t>56;01;57.74142N</t>
  </si>
  <si>
    <t>7;10;03.24598E</t>
  </si>
  <si>
    <t>2744_OI104287_SE_CPT_082_S41_20230725194930 - 0001.db</t>
  </si>
  <si>
    <t>230725194909.SBD</t>
  </si>
  <si>
    <t>OI104287_SEROV1_ET2200SSS_CPT_082_S41.001.jsf</t>
  </si>
  <si>
    <t>56;02;02.15898N</t>
  </si>
  <si>
    <t>7;09;56.91941E</t>
  </si>
  <si>
    <t>56;02;01.72917N</t>
  </si>
  <si>
    <t>7;09;55.73063E</t>
  </si>
  <si>
    <t>56;02;02.08885N</t>
  </si>
  <si>
    <t>7;09;56.18943E</t>
  </si>
  <si>
    <t>56;02;01.72782N</t>
  </si>
  <si>
    <t>7;09;54.97203E</t>
  </si>
  <si>
    <t>2745_OI104287_SE_CPT_082_S32_20230725195645 - 0001.db</t>
  </si>
  <si>
    <t>230725195621.SBD</t>
  </si>
  <si>
    <t>OI104287_SEROV1_ET2200SSS_CPT_082_S32.001.jsf</t>
  </si>
  <si>
    <t>56;01;57.89354N</t>
  </si>
  <si>
    <t>7;10;04.03258E</t>
  </si>
  <si>
    <t>56;01;57.56912N</t>
  </si>
  <si>
    <t>7;10;02.79879E</t>
  </si>
  <si>
    <t>005523_20230725_20.00_OI104287SEROV1SPRINTNAV500.bin</t>
  </si>
  <si>
    <t>56;01;57.62566N</t>
  </si>
  <si>
    <t>7;10;03.94230E</t>
  </si>
  <si>
    <t>56;01;57.21305N</t>
  </si>
  <si>
    <t>7;10;02.72033E</t>
  </si>
  <si>
    <t>2746_OI104287_SE_CPT_082_S23_20230725200412 - 0001.db</t>
  </si>
  <si>
    <t>230725200348.SBD</t>
  </si>
  <si>
    <t>OI104287_SEROV1_ET2200SSS_CPT_082_S23.001.jsf</t>
  </si>
  <si>
    <t>56;02;01.77564N</t>
  </si>
  <si>
    <t>7;09;56.15985E</t>
  </si>
  <si>
    <t>56;02;01.37915N</t>
  </si>
  <si>
    <t>7;09;54.88755E</t>
  </si>
  <si>
    <t>56;02;01.78875N</t>
  </si>
  <si>
    <t>7;09;55.51533E</t>
  </si>
  <si>
    <t>56;02;01.30461N</t>
  </si>
  <si>
    <t>7;09;54.25840E</t>
  </si>
  <si>
    <t>2747_OI104287_SE_CPT_082_S14_20230725201200 - 0001.db</t>
  </si>
  <si>
    <t>230725201135.SBD</t>
  </si>
  <si>
    <t>OI104287_SEROV1_ET2200SSS_CPT_082_S14.001.jsf</t>
  </si>
  <si>
    <t>56;01;57.71529N</t>
  </si>
  <si>
    <t>7;10;03.08078E</t>
  </si>
  <si>
    <t>56;01;57.18499N</t>
  </si>
  <si>
    <t>7;10;02.02088E</t>
  </si>
  <si>
    <t>005524_20230725_20.15_OI104287SEROV1SPRINTNAV500.bin</t>
  </si>
  <si>
    <t>56;01;57.36568N</t>
  </si>
  <si>
    <t>7;10;03.15658E</t>
  </si>
  <si>
    <t>56;01;56.89064N</t>
  </si>
  <si>
    <t>7;10;01.83169E</t>
  </si>
  <si>
    <t>2748_OI104287_SE_CPT_082_S05_20230725201922 - 0001.db</t>
  </si>
  <si>
    <t>230725201909.SBD</t>
  </si>
  <si>
    <t>OI104287_SEROV1_ET2200SSS_CPT_082_S05.001.jsf</t>
  </si>
  <si>
    <t>56;02;01.43943N</t>
  </si>
  <si>
    <t>7;09;55.39019E</t>
  </si>
  <si>
    <t>56;02;00.84897N</t>
  </si>
  <si>
    <t>7;09;54.36432E</t>
  </si>
  <si>
    <t>56;02;01.30373N</t>
  </si>
  <si>
    <t>7;09;55.00370E</t>
  </si>
  <si>
    <t>56;02;00.85139N</t>
  </si>
  <si>
    <t>7;09;53.62020E</t>
  </si>
  <si>
    <t>2749_OI104287_SE_CPT_082_P05_20230725202647 - 0001.db</t>
  </si>
  <si>
    <t>OI104287_SEROV1_ET2200SSS_CPT_082_P05.001.jsf</t>
  </si>
  <si>
    <t>56;01;57.35188N</t>
  </si>
  <si>
    <t>7;10;02.38442E</t>
  </si>
  <si>
    <t>56;01;56.86031N</t>
  </si>
  <si>
    <t>7;10;01.13314E</t>
  </si>
  <si>
    <t>005525_20230725_20.30_OI104287SEROV1SPRINTNAV500.bin</t>
  </si>
  <si>
    <t>56;01;57.31556N</t>
  </si>
  <si>
    <t>7;10;02.59546E</t>
  </si>
  <si>
    <t>56;01;56.84221N</t>
  </si>
  <si>
    <t>7;10;01.76741E</t>
  </si>
  <si>
    <t>Abort survey due to port call crew change - prepare for transit</t>
  </si>
  <si>
    <t>56;01;57.44321N</t>
  </si>
  <si>
    <t>7;10;02.42930E</t>
  </si>
  <si>
    <t>WROV on deck EOD #50</t>
  </si>
  <si>
    <t>Start transit to Esbjerg</t>
  </si>
  <si>
    <t>56;01;57.48286N</t>
  </si>
  <si>
    <t>7;10;02.36657E</t>
  </si>
  <si>
    <t>55;26;57.86156N</t>
  </si>
  <si>
    <t>7;40;18.63487E</t>
  </si>
  <si>
    <t>55;27;34.52201N</t>
  </si>
  <si>
    <t>8;27;00.29266E</t>
  </si>
  <si>
    <t>WDG/WM/JT</t>
  </si>
  <si>
    <t>55;27;34.55235N</t>
  </si>
  <si>
    <t>8;27;00.29214E</t>
  </si>
  <si>
    <t xml:space="preserve">Waterline Measurement </t>
  </si>
  <si>
    <t>55;27;34.94003N</t>
  </si>
  <si>
    <t>8;26;59.21105E</t>
  </si>
  <si>
    <t>Transit</t>
  </si>
  <si>
    <t>CPT_082_P05_RR0001</t>
  </si>
  <si>
    <t>55;48;24.67411N</t>
  </si>
  <si>
    <t>7;15;14.28930E</t>
  </si>
  <si>
    <t>56;01;59.30459N</t>
  </si>
  <si>
    <t>7;09;55.64405E</t>
  </si>
  <si>
    <t>DP checkks completed</t>
  </si>
  <si>
    <t>56;02;01.44924N</t>
  </si>
  <si>
    <t>7;09;54.38803E</t>
  </si>
  <si>
    <t>56;02;01.13699N</t>
  </si>
  <si>
    <t>7;09;54.05985E</t>
  </si>
  <si>
    <t>56;02;01.39112N</t>
  </si>
  <si>
    <t>7;09;54.34251E</t>
  </si>
  <si>
    <t>56;02;01.08132N</t>
  </si>
  <si>
    <t>7;09;54.00765E</t>
  </si>
  <si>
    <t xml:space="preserve">TBT_ 6 ROV deplyment </t>
  </si>
  <si>
    <t>56;02;01.39897N</t>
  </si>
  <si>
    <t>7;09;54.33603E</t>
  </si>
  <si>
    <t>56;02;01.08328N</t>
  </si>
  <si>
    <t>7;09;54.02455E</t>
  </si>
  <si>
    <t>WROV off deck SOD #51</t>
  </si>
  <si>
    <t>OI104287_SE_SVX2_SVP_20230727_0241_560202N_0070989E_200</t>
  </si>
  <si>
    <t>56;02;01.30499N</t>
  </si>
  <si>
    <t>7;09;54.49056E</t>
  </si>
  <si>
    <t>56;02;00.53953N</t>
  </si>
  <si>
    <t>7;09;53.83746E</t>
  </si>
  <si>
    <t>SVP_200</t>
  </si>
  <si>
    <t>56;02;01.34746N</t>
  </si>
  <si>
    <t>7;09;54.58307E</t>
  </si>
  <si>
    <t>56;02;00.53908N</t>
  </si>
  <si>
    <t>7;09;53.80638E</t>
  </si>
  <si>
    <t>Reducing Sprint heading SD</t>
  </si>
  <si>
    <t>56;02;01.34503N</t>
  </si>
  <si>
    <t>7;09;54.61000E</t>
  </si>
  <si>
    <t>56;02;00.57559N</t>
  </si>
  <si>
    <t>7;09;54.11749E</t>
  </si>
  <si>
    <t>2750_OI104287_SE_CPT_082_P05_RR0001_20230727031640 - 0001.db</t>
  </si>
  <si>
    <t>230727031633.SBD</t>
  </si>
  <si>
    <t>OI104287_SEROV1_ET2200SSS_CPT_082_P05.002.jsf</t>
  </si>
  <si>
    <t>005532_20230727_03.05_OI104287SEROV1SPRINTNAV500.bin</t>
  </si>
  <si>
    <t>56;02;01.28642N</t>
  </si>
  <si>
    <t>7;09;54.71080E</t>
  </si>
  <si>
    <t>56;02;00.29994N</t>
  </si>
  <si>
    <t>7;09;54.67240E</t>
  </si>
  <si>
    <t>Log off. DNP. ROV alt is too high</t>
  </si>
  <si>
    <t>56;02;01.47560N</t>
  </si>
  <si>
    <t>7;09;54.41393E</t>
  </si>
  <si>
    <t>56;02;00.62870N</t>
  </si>
  <si>
    <t>7;09;54.01278E</t>
  </si>
  <si>
    <t>2751_OI104287_SE_CPT_082_P05_RR0002_20230727032107 - 0001.db</t>
  </si>
  <si>
    <t>230727032103.SBD</t>
  </si>
  <si>
    <t>OI104287_SEROV1_ET2200SSS_CPT_082_P05.003.jsf</t>
  </si>
  <si>
    <t>005533_20230727_03.20_OI104287SEROV1SPRINTNAV500.bin</t>
  </si>
  <si>
    <t>56;01;57.75018N</t>
  </si>
  <si>
    <t>7;10;01.35244E</t>
  </si>
  <si>
    <t>56;01;56.70672N</t>
  </si>
  <si>
    <t>7;10;01.40682E</t>
  </si>
  <si>
    <t>56;01;56.78914N</t>
  </si>
  <si>
    <t>7;10;02.35919E</t>
  </si>
  <si>
    <t>56;01;56.38958N</t>
  </si>
  <si>
    <t>7;10;01.26892E</t>
  </si>
  <si>
    <t>2752_OI104287_SE_CPT_082_P14_20230727033031 - 0001.db</t>
  </si>
  <si>
    <t>230727033019.SBD</t>
  </si>
  <si>
    <t>OI104287_SEROV1_ET2200SSS_CPT_082_P14.001.jsf</t>
  </si>
  <si>
    <t>56;02;00.86070N</t>
  </si>
  <si>
    <t>7;09;54.68218E</t>
  </si>
  <si>
    <t>56;02;00.49110N</t>
  </si>
  <si>
    <t>7;09;53.54115E</t>
  </si>
  <si>
    <t>56;02;01.03093N</t>
  </si>
  <si>
    <t>7;09;53.79775E</t>
  </si>
  <si>
    <t>56;02;00.42004N</t>
  </si>
  <si>
    <t>7;09;52.88333E</t>
  </si>
  <si>
    <t>2753_OI104287_SE_CPT_082_P23_20230727033919 - 0001.db</t>
  </si>
  <si>
    <t>230727033847.SBD</t>
  </si>
  <si>
    <t>OI104287_SEROV1_ET2200SSS_CPT_082_P23.001.jsf</t>
  </si>
  <si>
    <t>005534_20230727_03.35_OI104287SEROV1SPRINTNAV500.bin</t>
  </si>
  <si>
    <t>56;01;56.92479N</t>
  </si>
  <si>
    <t>7;10;01.46234E</t>
  </si>
  <si>
    <t>56;01;56.23162N</t>
  </si>
  <si>
    <t>7;10;00.79427E</t>
  </si>
  <si>
    <t>56;01;56.42739N</t>
  </si>
  <si>
    <t>7;10;01.63906E</t>
  </si>
  <si>
    <t>56;01;55.91056N</t>
  </si>
  <si>
    <t>7;10;00.66754E</t>
  </si>
  <si>
    <t>2754_OI104287_SE_CPT_082_P32_20230727034826 - 0001.db</t>
  </si>
  <si>
    <t>230727034819.SBD</t>
  </si>
  <si>
    <t>OI104287_SEROV1_ET2200SSS_CPT_082_P32.001.jsf</t>
  </si>
  <si>
    <t>56;02;00.65446N</t>
  </si>
  <si>
    <t>7;09;53.64738E</t>
  </si>
  <si>
    <t>56;02;00.07092N</t>
  </si>
  <si>
    <t>7;09;52.81182E</t>
  </si>
  <si>
    <t>005535_20230727_03.50_OI104287SEROV1SPRINTNAV500.bin</t>
  </si>
  <si>
    <t>56;02;00.66461N</t>
  </si>
  <si>
    <t>7;09;52.98792E</t>
  </si>
  <si>
    <t>56;02;00.16265N</t>
  </si>
  <si>
    <t>7;09;51.92498E</t>
  </si>
  <si>
    <t>2755_OI104287_SE_CPT_082_P41_20230727035803 - 0001.db</t>
  </si>
  <si>
    <t>230727035740.SBD</t>
  </si>
  <si>
    <t>OI104287_SEROV1_ET2200SSS_CPT_082_P41.001.jsf</t>
  </si>
  <si>
    <t>56;01;56.43203N</t>
  </si>
  <si>
    <t>7;10;00.89184E</t>
  </si>
  <si>
    <t>56;01;55.83391N</t>
  </si>
  <si>
    <t>7;10;00.01395E</t>
  </si>
  <si>
    <t>56;01;55.83549N</t>
  </si>
  <si>
    <t>7;10;01.34207E</t>
  </si>
  <si>
    <t>56;01;55.42821N</t>
  </si>
  <si>
    <t>7;10;00.01848E</t>
  </si>
  <si>
    <t>2756_OI104287_SE_CPT_082_P50_20230727040601 - 0001.db</t>
  </si>
  <si>
    <t>230727040520.SBD</t>
  </si>
  <si>
    <t>OI104287_SEROV1_ET2200SSS_CPT_082_P50.001.jsf</t>
  </si>
  <si>
    <t>005536_20230727_04.05_OI104287SEROV1SPRINTNAV500.bin</t>
  </si>
  <si>
    <t>56;02;00.13438N</t>
  </si>
  <si>
    <t>7;09;53.24914E</t>
  </si>
  <si>
    <t>56;01;59.71274N</t>
  </si>
  <si>
    <t>7;09;51.95395E</t>
  </si>
  <si>
    <t>CPT_082_P14_RR0001</t>
  </si>
  <si>
    <t>56;02;01.26295N</t>
  </si>
  <si>
    <t>7;09;54.03063E</t>
  </si>
  <si>
    <t>56;02;00.60395N</t>
  </si>
  <si>
    <t>7;09;53.34139E</t>
  </si>
  <si>
    <t>2757_OI104287_SE_CPT_082_P14_RR0001_20230727042203 - 0001.db</t>
  </si>
  <si>
    <t>230727042149.SBD</t>
  </si>
  <si>
    <t>OI104287_SEROV1_ET2200SSS_CPT_082_P14.002.jsf</t>
  </si>
  <si>
    <t>005537_20230727_04.20_OI104287SEROV1SPRINTNAV500.bin</t>
  </si>
  <si>
    <t>56;01;57.11050N</t>
  </si>
  <si>
    <t>7;10;01.83362E</t>
  </si>
  <si>
    <t>56;01;56.56067N</t>
  </si>
  <si>
    <t>7;10;00.93579E</t>
  </si>
  <si>
    <t>56;01;56.77675N</t>
  </si>
  <si>
    <t>7;10;02.52810E</t>
  </si>
  <si>
    <t>56;01;56.45838N</t>
  </si>
  <si>
    <t>7;10;02.16632E</t>
  </si>
  <si>
    <t>Data gap in grad due to ROV off track - reun required</t>
  </si>
  <si>
    <t>CPT_082_P50_RR0001</t>
  </si>
  <si>
    <t>56;01;56.77743N</t>
  </si>
  <si>
    <t>7;10;02.49795E</t>
  </si>
  <si>
    <t>56;01;56.45506N</t>
  </si>
  <si>
    <t>7;10;02.20072E</t>
  </si>
  <si>
    <t>56;01;56.16612N</t>
  </si>
  <si>
    <t>7;10;00.69402E</t>
  </si>
  <si>
    <t>56;01;55.60443N</t>
  </si>
  <si>
    <t>7;09;59.70889E</t>
  </si>
  <si>
    <t>2758_OI104287_SE_CPT_082_P50_RR0001_20230727045523 - 0001.db</t>
  </si>
  <si>
    <t>230727045446.SBD</t>
  </si>
  <si>
    <t>OI104287_SEROV1_ET2200SSS_CPT_082_P50.002.jsf</t>
  </si>
  <si>
    <t>005539_20230727_04.50_OI104287SEROV1SPRINTNAV500.bin</t>
  </si>
  <si>
    <t>56;02;00.44278N</t>
  </si>
  <si>
    <t>7;09;52.50152E</t>
  </si>
  <si>
    <t>56;01;59.80387N</t>
  </si>
  <si>
    <t>7;09;51.80428E</t>
  </si>
  <si>
    <t>56;02;01.00470N</t>
  </si>
  <si>
    <t>7;09;51.47507E</t>
  </si>
  <si>
    <t>56;02;00.30311N</t>
  </si>
  <si>
    <t>7;09;50.86373E</t>
  </si>
  <si>
    <t>Log on. Re-run due to noisy Grad data</t>
  </si>
  <si>
    <t>CPT_082_P41_RR0001</t>
  </si>
  <si>
    <t>56;02;01.26796N</t>
  </si>
  <si>
    <t>7;09;51.59772E</t>
  </si>
  <si>
    <t>56;02;00.66279N</t>
  </si>
  <si>
    <t>7;09;51.00434E</t>
  </si>
  <si>
    <t>56;02;00.83578N</t>
  </si>
  <si>
    <t>7;09;52.63268E</t>
  </si>
  <si>
    <t>56;02;00.28063N</t>
  </si>
  <si>
    <t>7;09;51.66246E</t>
  </si>
  <si>
    <t>2759_OI104287_SE_CPT_082_P41_RR0001_20230727051159 - 0001.db</t>
  </si>
  <si>
    <t>230727051100.SBD</t>
  </si>
  <si>
    <t>OI104287_SEROV1_ET2200SSS_CPT_082_P41.002.jsf</t>
  </si>
  <si>
    <t>005540_20230727_05.05_OI104287SEROV1SPRINTNAV500.bin</t>
  </si>
  <si>
    <t>56;01;56.44096N</t>
  </si>
  <si>
    <t>7;10;01.01165E</t>
  </si>
  <si>
    <t>56;01;55.96412N</t>
  </si>
  <si>
    <t>7;09;59.79911E</t>
  </si>
  <si>
    <t>56;01;56.25294N</t>
  </si>
  <si>
    <t>7;10;01.37804E</t>
  </si>
  <si>
    <t>56;01;55.77794N</t>
  </si>
  <si>
    <t>7;10;00.14220E</t>
  </si>
  <si>
    <t>56;01;55.78950N</t>
  </si>
  <si>
    <t>7;10;02.16585E</t>
  </si>
  <si>
    <t>56;01;55.24068N</t>
  </si>
  <si>
    <t>7;10;01.24720E</t>
  </si>
  <si>
    <t>56;01;55.99537N</t>
  </si>
  <si>
    <t>7;10;01.67977E</t>
  </si>
  <si>
    <t>56;01;55.62872N</t>
  </si>
  <si>
    <t>7;10;01.58455E</t>
  </si>
  <si>
    <t>56;00;52.40156N</t>
  </si>
  <si>
    <t>7;09;35.94932E</t>
  </si>
  <si>
    <t>56;00;52.10493N</t>
  </si>
  <si>
    <t>7;09;36.32126E</t>
  </si>
  <si>
    <t>OI104287_SE_SVX2_SVP_20230727_0552_560087N_0070959E_201</t>
  </si>
  <si>
    <t>56;00;52.41091N</t>
  </si>
  <si>
    <t>7;09;36.15196E</t>
  </si>
  <si>
    <t>56;00;51.73121N</t>
  </si>
  <si>
    <t>7;09;35.77148E</t>
  </si>
  <si>
    <t>SVP_201</t>
  </si>
  <si>
    <t>56;00;52.50605N</t>
  </si>
  <si>
    <t>7;09;37.49540E</t>
  </si>
  <si>
    <t>56;00;51.74675N</t>
  </si>
  <si>
    <t>7;09;37.50532E</t>
  </si>
  <si>
    <t>2760_OI104287_SE_CPT_091_S50_20230727060043 - 0001.db</t>
  </si>
  <si>
    <t>230727060012.SBD</t>
  </si>
  <si>
    <t>OI104287_SEROV1_ET2200SSS_CPT_091_S50.001.jsf</t>
  </si>
  <si>
    <t>005543_20230727_05.50_OI104287SEROV1SPRINTNAV500.bin</t>
  </si>
  <si>
    <t>Log on. Orientatiom 90 deg</t>
  </si>
  <si>
    <t>56;00;52.64730N</t>
  </si>
  <si>
    <t>7;09;48.62615E</t>
  </si>
  <si>
    <t>56;00;51.90336N</t>
  </si>
  <si>
    <t>7;09;48.46966E</t>
  </si>
  <si>
    <t>005544_20230727_06.05_OI104287SEROV1SPRINTNAV500.bin</t>
  </si>
  <si>
    <t>56;00;52.33223N</t>
  </si>
  <si>
    <t>7;09;48.90014E</t>
  </si>
  <si>
    <t>56;00;51.61082N</t>
  </si>
  <si>
    <t>7;09;48.87642E</t>
  </si>
  <si>
    <t>2761_OI104287_SE_CPT_091_S41_20230727060853 - 0001.db</t>
  </si>
  <si>
    <t>230727060809.SBD</t>
  </si>
  <si>
    <t>OI104287_SEROV1_ET2200SSS_CPT_091_S41.001.jsf</t>
  </si>
  <si>
    <t>56;00;52.18883N</t>
  </si>
  <si>
    <t>7;09;37.95043E</t>
  </si>
  <si>
    <t>56;00;51.45632N</t>
  </si>
  <si>
    <t>7;09;37.89217E</t>
  </si>
  <si>
    <t>56;00;51.86734N</t>
  </si>
  <si>
    <t>7;09;37.50410E</t>
  </si>
  <si>
    <t>56;00;51.16649N</t>
  </si>
  <si>
    <t>7;09;37.52011E</t>
  </si>
  <si>
    <t>2762_OI104287_SE_CPT_091_S32_20230727062309 - 0001.db</t>
  </si>
  <si>
    <t>230727062241.SBD</t>
  </si>
  <si>
    <t>OI104287_SEROV1_ET2200SSS_CPT_091_S32.002.jsf</t>
  </si>
  <si>
    <t>005545_20230727_06.20_OI104287SEROV1SPRINTNAV500.bin</t>
  </si>
  <si>
    <t>56;00;52.13030N</t>
  </si>
  <si>
    <t>7;09;48.59683E</t>
  </si>
  <si>
    <t>56;00;51.32898N</t>
  </si>
  <si>
    <t>7;09;48.54359E</t>
  </si>
  <si>
    <t>56;00;51.81769N</t>
  </si>
  <si>
    <t>7;09;49.11115E</t>
  </si>
  <si>
    <t>56;00;51.04398N</t>
  </si>
  <si>
    <t>7;09;48.93224E</t>
  </si>
  <si>
    <t>2763_OI104287_SE_CPT_091_S23_20230727063135 - 0001.db</t>
  </si>
  <si>
    <t>230727063117.SBD</t>
  </si>
  <si>
    <t>OI104287_SEROV1_ET2200SSS_CPT_091_S23.001.jsf</t>
  </si>
  <si>
    <t>56;00;51.64700N</t>
  </si>
  <si>
    <t>7;09;37.86093E</t>
  </si>
  <si>
    <t>56;00;50.87304N</t>
  </si>
  <si>
    <t>7;09;37.86712E</t>
  </si>
  <si>
    <t>005546_20230727_06.35_OI104287SEROV1SPRINTNAV500.bin</t>
  </si>
  <si>
    <t>56;00;51.35534N</t>
  </si>
  <si>
    <t>7;09;38.16404E</t>
  </si>
  <si>
    <t>56;00;50.58487N</t>
  </si>
  <si>
    <t>7;09;37.51407E</t>
  </si>
  <si>
    <t>2764_OI104287_SE_CPT_091_S14_20230727064050 - 0001.db</t>
  </si>
  <si>
    <t>230727064002.SBD</t>
  </si>
  <si>
    <t>OI104287_SEROV1_ET2200SSS_CPT_091_S14.001.jsf</t>
  </si>
  <si>
    <t>56;00;51.50791N</t>
  </si>
  <si>
    <t>7;09;49.12984E</t>
  </si>
  <si>
    <t>56;00;50.73182N</t>
  </si>
  <si>
    <t>7;09;48.54117E</t>
  </si>
  <si>
    <t>56;00;51.18586N</t>
  </si>
  <si>
    <t>7;09;49.66003E</t>
  </si>
  <si>
    <t>56;00;50.46417N</t>
  </si>
  <si>
    <t>7;09;48.93013E</t>
  </si>
  <si>
    <t>2765_OI104287_SE_CPT_091_S05_20230727064823 - 0001.db</t>
  </si>
  <si>
    <t>230727064754.SBD</t>
  </si>
  <si>
    <t>OI104287_SEROV1_ET2200SSS_CPT_091_S05.001.jsf</t>
  </si>
  <si>
    <t>56;00;50.99989N</t>
  </si>
  <si>
    <t>7;09;38.09883E</t>
  </si>
  <si>
    <t>56;00;50.29398N</t>
  </si>
  <si>
    <t>7;09;37.87708E</t>
  </si>
  <si>
    <t>005547_20230727_06.50_OI104287SEROV1SPRINTNAV500.bin</t>
  </si>
  <si>
    <t>56;00;50.75623N</t>
  </si>
  <si>
    <t>7;09;37.75283E</t>
  </si>
  <si>
    <t>56;00;49.99993N</t>
  </si>
  <si>
    <t>7;09;37.44618E</t>
  </si>
  <si>
    <t>2766_OI104287_SE_CPT_091_P05_20230727065637 - 0001.db</t>
  </si>
  <si>
    <t>230727065601.SBD</t>
  </si>
  <si>
    <t>OI104287_SEROV1_ET2200SSS_CPT_091_P05.001.jsf</t>
  </si>
  <si>
    <t>56;00;50.90495N</t>
  </si>
  <si>
    <t>7;09;48.95502E</t>
  </si>
  <si>
    <t>56;00;50.16318N</t>
  </si>
  <si>
    <t>7;09;48.59639E</t>
  </si>
  <si>
    <t>56;00;50.59513N</t>
  </si>
  <si>
    <t>7;09;49.29134E</t>
  </si>
  <si>
    <t>56;00;49.87757N</t>
  </si>
  <si>
    <t>7;09;49.06652E</t>
  </si>
  <si>
    <t>2767_OI104287_SE_CPT_091_P14_20230727070409 - 0001.db</t>
  </si>
  <si>
    <t>230727070340.SBD</t>
  </si>
  <si>
    <t>OI104287_SEROV1_ET2200SSS_CPT_091_P14.001.jsf</t>
  </si>
  <si>
    <t>56;00;50.46413N</t>
  </si>
  <si>
    <t>7;09;37.93382E</t>
  </si>
  <si>
    <t>56;00;49.70241N</t>
  </si>
  <si>
    <t>7;09;37.82608E</t>
  </si>
  <si>
    <t>005548_20230727_07.05_OI104287SEROV1SPRINTNAV500.bin</t>
  </si>
  <si>
    <t>56;00;50.08157N</t>
  </si>
  <si>
    <t>7;09;38.00334E</t>
  </si>
  <si>
    <t>56;00;49.41484N</t>
  </si>
  <si>
    <t>7;09;37.38855E</t>
  </si>
  <si>
    <t>2768_OI104287_SE_CPT_091_P23_20230727071233 - 0001.db</t>
  </si>
  <si>
    <t>230727071144.SBD</t>
  </si>
  <si>
    <t>OI104287_SEROV1_ET2200SSS_CPT_091_P23.001.jsf</t>
  </si>
  <si>
    <t>56;00;50.34962N</t>
  </si>
  <si>
    <t>7;09;49.27663E</t>
  </si>
  <si>
    <t>56;00;49.57643N</t>
  </si>
  <si>
    <t>7;09;48.65191E</t>
  </si>
  <si>
    <t>56;00;50.05106N</t>
  </si>
  <si>
    <t>7;09;49.29517E</t>
  </si>
  <si>
    <t>56;00;49.29459N</t>
  </si>
  <si>
    <t>7;09;49.04479E</t>
  </si>
  <si>
    <t>2769_OI104287_SE_CPT_091_P32_20230727072032 - 0001.db</t>
  </si>
  <si>
    <t>230727071950.SBD</t>
  </si>
  <si>
    <t>OI104287_SEROV1_ET2200SSS_CPT_091_P32.001.jsf</t>
  </si>
  <si>
    <t>005549_20230727_07.20_OI104287SEROV1SPRINTNAV500.bin</t>
  </si>
  <si>
    <t>56;00;49.87593N</t>
  </si>
  <si>
    <t>7;09;37.99659E</t>
  </si>
  <si>
    <t>56;00;49.12999N</t>
  </si>
  <si>
    <t>7;09;37.82850E</t>
  </si>
  <si>
    <t>56;00;49.58069N</t>
  </si>
  <si>
    <t>7;09;37.52001E</t>
  </si>
  <si>
    <t>56;00;48.82764N</t>
  </si>
  <si>
    <t>7;09;37.07533E</t>
  </si>
  <si>
    <t>2770_OI104287_SE_CPT_091_P41_20230727072835 - 0001.db</t>
  </si>
  <si>
    <t>230727072831.SBD</t>
  </si>
  <si>
    <t>OI104287_SEROV1_ET2200SSS_CPT_091_P41.001.jsf</t>
  </si>
  <si>
    <t>56;00;49.75909N</t>
  </si>
  <si>
    <t>7;09;49.02433E</t>
  </si>
  <si>
    <t>56;00;49.00371N</t>
  </si>
  <si>
    <t>7;09;48.61208E</t>
  </si>
  <si>
    <t>56;00;49.47838N</t>
  </si>
  <si>
    <t>7;09;49.63386E</t>
  </si>
  <si>
    <t>56;00;48.71886N</t>
  </si>
  <si>
    <t>7;09;48.99259E</t>
  </si>
  <si>
    <t>2771_OI104287_SE_CPT_091_P50_20230727073551 - 0001.db</t>
  </si>
  <si>
    <t>230727073544.SBD</t>
  </si>
  <si>
    <t>OI104287_SEROV1_ET2200SSS_CPT_091_P50.001.jsf</t>
  </si>
  <si>
    <t>005550_20230727_07.35_OI104287SEROV1SPRINTNAV500.bin</t>
  </si>
  <si>
    <t>56;00;49.26918N</t>
  </si>
  <si>
    <t>7;09;38.37497E</t>
  </si>
  <si>
    <t>56;00;48.54731N</t>
  </si>
  <si>
    <t>7;09;37.93230E</t>
  </si>
  <si>
    <t>56;00;49.24834N</t>
  </si>
  <si>
    <t>7;09;37.39110E</t>
  </si>
  <si>
    <t>56;00;48.51367N</t>
  </si>
  <si>
    <t>7;09;36.97998E</t>
  </si>
  <si>
    <t>56;00;49.24614N</t>
  </si>
  <si>
    <t>7;09;36.72856E</t>
  </si>
  <si>
    <t>56;00;48.89930N</t>
  </si>
  <si>
    <t>7;09;37.08167E</t>
  </si>
  <si>
    <t>56;01;03.56190N</t>
  </si>
  <si>
    <t>7;07;29.11772E</t>
  </si>
  <si>
    <t>56;01;03.26057N</t>
  </si>
  <si>
    <t>7;07;29.46166E</t>
  </si>
  <si>
    <t>OI104287_SE_SVX2_SVP_20230727_0813_560105N_0070748E_202</t>
  </si>
  <si>
    <t>56;01;03.55570N</t>
  </si>
  <si>
    <t>7;07;29.06758E</t>
  </si>
  <si>
    <t>56;01;02.80297N</t>
  </si>
  <si>
    <t>7;07;29.13245E</t>
  </si>
  <si>
    <t>SVP_202</t>
  </si>
  <si>
    <t>56;01;03.54514N</t>
  </si>
  <si>
    <t>7;07;28.90867E</t>
  </si>
  <si>
    <t>56;01;02.79905N</t>
  </si>
  <si>
    <t>7;07;28.98188E</t>
  </si>
  <si>
    <t>2772_OI104287_SE_CPT_160_P50_20230727082509 - 0001.db</t>
  </si>
  <si>
    <t>230727082448.SBD</t>
  </si>
  <si>
    <t>OI104287_SEROV1_ET2200SSS_CPT_160_P50.001.jsf</t>
  </si>
  <si>
    <t>005553_20230727_08.16_OI104287SEROV1SPRINTNAV500.bin</t>
  </si>
  <si>
    <t>56;01;03.40250N</t>
  </si>
  <si>
    <t>7;07;18.20941E</t>
  </si>
  <si>
    <t>56;01;02.63761N</t>
  </si>
  <si>
    <t>7;07;18.00608E</t>
  </si>
  <si>
    <t>56;01;03.73642N</t>
  </si>
  <si>
    <t>7;07;17.79058E</t>
  </si>
  <si>
    <t>56;01;02.92261N</t>
  </si>
  <si>
    <t>7;07;17.54350E</t>
  </si>
  <si>
    <t>2773_OI104287_SE_CPT_160_P41_20230727083412 - 0001.db</t>
  </si>
  <si>
    <t>230727083403.SBD</t>
  </si>
  <si>
    <t>OI104287_SEROV1_ET2200SSS_CPT_160_P41.001.jsf</t>
  </si>
  <si>
    <t>005554_20230727_08.31_OI104287SEROV1SPRINTNAV500.bin</t>
  </si>
  <si>
    <t>56;01;03.90402N</t>
  </si>
  <si>
    <t>7;07;28.66935E</t>
  </si>
  <si>
    <t>56;01;03.08707N</t>
  </si>
  <si>
    <t>7;07;28.61767E</t>
  </si>
  <si>
    <t>56;01;04.20918N</t>
  </si>
  <si>
    <t>7;07;29.62910E</t>
  </si>
  <si>
    <t>56;01;03.37418N</t>
  </si>
  <si>
    <t>7;07;28.92364E</t>
  </si>
  <si>
    <t>2774_OI104287_SE_CPT_160_P32_20230727084224 - 0001.db</t>
  </si>
  <si>
    <t>230727084203.SBD</t>
  </si>
  <si>
    <t>OI104287_SEROV1_ET2200SSS_CPT_160_P32.001.jsf</t>
  </si>
  <si>
    <t>56;01;04.03003N</t>
  </si>
  <si>
    <t>7;07;18.68037E</t>
  </si>
  <si>
    <t>56;01;03.22044N</t>
  </si>
  <si>
    <t>7;07;17.95267E</t>
  </si>
  <si>
    <t>005555_20230727_08.46_OI104287SEROV1SPRINTNAV500.bin</t>
  </si>
  <si>
    <t>56;01;04.28352N</t>
  </si>
  <si>
    <t>7;07;17.73154E</t>
  </si>
  <si>
    <t>56;01;03.50423N</t>
  </si>
  <si>
    <t>7;07;17.59842E</t>
  </si>
  <si>
    <t>2775_OI104287_SE_CPT_160_P23_20230727085047 - 0001.db</t>
  </si>
  <si>
    <t>230727085024.SBD</t>
  </si>
  <si>
    <t>OI104287_SEROV1_ET2200SSS_CPT_160_P23.001.jsf</t>
  </si>
  <si>
    <t>56;01;04.50736N</t>
  </si>
  <si>
    <t>7;07;28.67476E</t>
  </si>
  <si>
    <t>56;01;03.67382N</t>
  </si>
  <si>
    <t>7;07;28.56275E</t>
  </si>
  <si>
    <t>56;01;04.73445N</t>
  </si>
  <si>
    <t>7;07;29.88997E</t>
  </si>
  <si>
    <t>56;01;03.95791N</t>
  </si>
  <si>
    <t>7;07;28.91429E</t>
  </si>
  <si>
    <t>2776_OI104287_SE_CPT_160_P14_20230727085841 - 0001.db</t>
  </si>
  <si>
    <t>230727085832.SBD</t>
  </si>
  <si>
    <t>OI104287_SEROV1_ET2200SSS_CPT_160_P14.001.jsf</t>
  </si>
  <si>
    <t>56;01;04.59850N</t>
  </si>
  <si>
    <t>7;07;18.37525E</t>
  </si>
  <si>
    <t>56;01;03.79783N</t>
  </si>
  <si>
    <t>7;07;17.78098E</t>
  </si>
  <si>
    <t>005556_20230727_09.01_OI104287SEROV1SPRINTNAV500.bin</t>
  </si>
  <si>
    <t>56;01;04.83206N</t>
  </si>
  <si>
    <t>7;07;17.74004E</t>
  </si>
  <si>
    <t>56;01;04.07982N</t>
  </si>
  <si>
    <t>7;07;17.33439E</t>
  </si>
  <si>
    <t>2777_OI104287_SE_CPT_160_P05_20230727090700 - 0001.db</t>
  </si>
  <si>
    <t>230727090626.SBD</t>
  </si>
  <si>
    <t>OI104287_SEROV1_ET2200SSS_CPT_160_P05.001.jsf</t>
  </si>
  <si>
    <t>56;01;05.06014N</t>
  </si>
  <si>
    <t>7;07;28.76325E</t>
  </si>
  <si>
    <t>56;01;04.24804N</t>
  </si>
  <si>
    <t>7;07;28.58568E</t>
  </si>
  <si>
    <t>56;01;05.35146N</t>
  </si>
  <si>
    <t>7;07;30.05434E</t>
  </si>
  <si>
    <t>56;01;04.54557N</t>
  </si>
  <si>
    <t>7;07;28.86691E</t>
  </si>
  <si>
    <t>2778_OI104287_SE_CPT_160_S05_20230727091549 - 0001.db</t>
  </si>
  <si>
    <t>230727091536.SBD</t>
  </si>
  <si>
    <t>OI104287_SEROV1_ET2200SSS_CPT_160_S05.001.jsf</t>
  </si>
  <si>
    <t>56;01;05.14229N</t>
  </si>
  <si>
    <t>7;07;18.61989E</t>
  </si>
  <si>
    <t>56;01;04.37780N</t>
  </si>
  <si>
    <t>7;07;17.79123E</t>
  </si>
  <si>
    <t>005557_20230727_09.16_OI104287SEROV1SPRINTNAV500.bin</t>
  </si>
  <si>
    <t>56;01;05.41247N</t>
  </si>
  <si>
    <t>7;07;17.35862E</t>
  </si>
  <si>
    <t>56;01;04.66280N</t>
  </si>
  <si>
    <t>7;07;17.34254E</t>
  </si>
  <si>
    <t>2779_OI104287_SE_CPT_160_S14_20230727092425 - 0001.db</t>
  </si>
  <si>
    <t>230727092408.SBD</t>
  </si>
  <si>
    <t>OI104287_SEROV1_ET2200SSS_CPT_160_S14.001.jsf</t>
  </si>
  <si>
    <t>56;01;05.63799N</t>
  </si>
  <si>
    <t>7;07;28.64047E</t>
  </si>
  <si>
    <t>56;01;04.83540N</t>
  </si>
  <si>
    <t>7;07;28.49938E</t>
  </si>
  <si>
    <t>56;01;05.86943N</t>
  </si>
  <si>
    <t>7;07;29.64024E</t>
  </si>
  <si>
    <t>56;01;05.12447N</t>
  </si>
  <si>
    <t>7;07;28.85756E</t>
  </si>
  <si>
    <t>2780_OI104287_SE_CPT_160_S23_20230727093242 - 0001.db</t>
  </si>
  <si>
    <t>230727093232.SBD</t>
  </si>
  <si>
    <t>OI104287_SEROV1_ET2200SSS_CPT_160_S23.001.jsf</t>
  </si>
  <si>
    <t>005558_20230727_09.31_OI104287SEROV1SPRINTNAV500.bin</t>
  </si>
  <si>
    <t>56;01;05.73214N</t>
  </si>
  <si>
    <t>7;07;18.41988E</t>
  </si>
  <si>
    <t>56;01;04.96424N</t>
  </si>
  <si>
    <t>7;07;17.78158E</t>
  </si>
  <si>
    <t>56;01;06.04847N</t>
  </si>
  <si>
    <t>7;07;17.65757E</t>
  </si>
  <si>
    <t>56;01;05.24759N</t>
  </si>
  <si>
    <t>7;07;17.30874E</t>
  </si>
  <si>
    <t>2781_OI104287_SE_CPT_160_S32_20230727094128 - 0001.db</t>
  </si>
  <si>
    <t>230727094102.SBD</t>
  </si>
  <si>
    <t>OI104287_SEROV1_ET2200SSS_CPT_160_S32.001.jsf</t>
  </si>
  <si>
    <t>56;01;06.21317N</t>
  </si>
  <si>
    <t>7;07;28.71996E</t>
  </si>
  <si>
    <t>56;01;05.41083N</t>
  </si>
  <si>
    <t>7;07;28.49878E</t>
  </si>
  <si>
    <t>005559_20230727_09.46_OI104287SEROV1SPRINTNAV500.bin</t>
  </si>
  <si>
    <t>56;01;06.48774N</t>
  </si>
  <si>
    <t>7;07;29.30786E</t>
  </si>
  <si>
    <t>56;01;05.71409N</t>
  </si>
  <si>
    <t>7;07;28.84821E</t>
  </si>
  <si>
    <t>2782_OI104287_SE_CPT_160_S41_20230727095020 - 0001.db</t>
  </si>
  <si>
    <t>230727095010.SBD</t>
  </si>
  <si>
    <t>OI104287_SEROV1_ET2200SSS_CPT_160_S41.001.jsf</t>
  </si>
  <si>
    <t>56;01;06.30265N</t>
  </si>
  <si>
    <t>7;07;17.65040E</t>
  </si>
  <si>
    <t>56;01;05.54541N</t>
  </si>
  <si>
    <t>7;07;17.70011E</t>
  </si>
  <si>
    <t>56;01;06.60012N</t>
  </si>
  <si>
    <t>7;07;17.79478E</t>
  </si>
  <si>
    <t>56;01;05.83237N</t>
  </si>
  <si>
    <t>7;07;17.28551E</t>
  </si>
  <si>
    <t>2783_OI104287_SE_CPT_160_S50_20230727095902 - 0001.db</t>
  </si>
  <si>
    <t>230727095810.SBD</t>
  </si>
  <si>
    <t>OI104287_SEROV1_ET2200SSS_CPT_160_S50.001.jsf</t>
  </si>
  <si>
    <t>56;01;06.78082N</t>
  </si>
  <si>
    <t>7;07;28.97595E</t>
  </si>
  <si>
    <t>56;01;06.00150N</t>
  </si>
  <si>
    <t>7;07;28.51296E</t>
  </si>
  <si>
    <t>005560_20230727_10.01_OI104287SEROV1SPRINTNAV500.bin</t>
  </si>
  <si>
    <t>56;01;06.80373N</t>
  </si>
  <si>
    <t>7;07;29.84118E</t>
  </si>
  <si>
    <t>56;01;06.05461N</t>
  </si>
  <si>
    <t>7;07;29.20246E</t>
  </si>
  <si>
    <t>56;02;03.86728N</t>
  </si>
  <si>
    <t>7;06;50.16694E</t>
  </si>
  <si>
    <t>56;02;03.51734N</t>
  </si>
  <si>
    <t>7;06;50.01227E</t>
  </si>
  <si>
    <t>OI104287_SE_SVX2_SVP_20230727_1032_560206N_0070683E_203</t>
  </si>
  <si>
    <t>56;02;03.82716N</t>
  </si>
  <si>
    <t>7;06;50.16820E</t>
  </si>
  <si>
    <t>56;02;02.99682N</t>
  </si>
  <si>
    <t>7;06;49.39368E</t>
  </si>
  <si>
    <t>SVP_203</t>
  </si>
  <si>
    <t>56;02;03.73807N</t>
  </si>
  <si>
    <t>7;06;49.44424E</t>
  </si>
  <si>
    <t>56;02;02.98671N</t>
  </si>
  <si>
    <t>7;06;48.96882E</t>
  </si>
  <si>
    <t>2784_OI104287_SE_BH_105_P72_20230727103908 - 0001.db</t>
  </si>
  <si>
    <t>230727103856.SBD</t>
  </si>
  <si>
    <t>OI104287_SEROV1_ET2200SSS_BH_105_P72.001.jsf</t>
  </si>
  <si>
    <t>005562_20230727_10.31_OI104287SEROV1SPRINTNAV500.bin</t>
  </si>
  <si>
    <t>56;02;03.51554N</t>
  </si>
  <si>
    <t>7;06;34.79073E</t>
  </si>
  <si>
    <t>56;02;02.78529N</t>
  </si>
  <si>
    <t>7;06;35.31742E</t>
  </si>
  <si>
    <t>56;02;03.76146N</t>
  </si>
  <si>
    <t>7;06;34.81472E</t>
  </si>
  <si>
    <t>56;02;03.05943N</t>
  </si>
  <si>
    <t>7;06;34.88863E</t>
  </si>
  <si>
    <t>2785_OI104287_SE_BH_105_P63_20230727104913 - 0001.db</t>
  </si>
  <si>
    <t>230727104838.SBD</t>
  </si>
  <si>
    <t>OI104287_SEROV1_ET2200SSS_BH_105_P63.001.jsf</t>
  </si>
  <si>
    <t>005563_20230727_10.46_OI104287SEROV1SPRINTNAV500.bin</t>
  </si>
  <si>
    <t>56;02;04.00857N</t>
  </si>
  <si>
    <t>7;06;48.31021E</t>
  </si>
  <si>
    <t>56;02;03.27322N</t>
  </si>
  <si>
    <t>7;06;48.54064E</t>
  </si>
  <si>
    <t>56;02;04.28565N</t>
  </si>
  <si>
    <t>7;06;48.83588E</t>
  </si>
  <si>
    <t>56;02;03.56049N</t>
  </si>
  <si>
    <t>7;06;48.38403E</t>
  </si>
  <si>
    <t>2786_OI104287_SE_BH_105_P54_20230727105805 - 0001.db</t>
  </si>
  <si>
    <t>230727105803.SBD</t>
  </si>
  <si>
    <t>OI104287_SEROV1_ET2200SSS_BH_105_P54.001.jsf</t>
  </si>
  <si>
    <t>56;02;04.09523N</t>
  </si>
  <si>
    <t>7;06;35.06166E</t>
  </si>
  <si>
    <t>56;02;03.35907N</t>
  </si>
  <si>
    <t>7;06;35.24439E</t>
  </si>
  <si>
    <t>005564_20230727_11.01_OI104287SEROV1SPRINTNAV500.bin</t>
  </si>
  <si>
    <t>56;02;04.44244N</t>
  </si>
  <si>
    <t>7;06;35.34818E</t>
  </si>
  <si>
    <t>56;02;03.64920N</t>
  </si>
  <si>
    <t>7;06;34.86449E</t>
  </si>
  <si>
    <t>2787_OI104287_SE_BH_105_P45_20230727110741 - 0001.db</t>
  </si>
  <si>
    <t>230727110722.SBD</t>
  </si>
  <si>
    <t>OI104287_SEROV1_ET2200SSS_BH_105_P45.001.jsf</t>
  </si>
  <si>
    <t>56;02;04.61657N</t>
  </si>
  <si>
    <t>7;06;48.81092E</t>
  </si>
  <si>
    <t>56;02;03.85318N</t>
  </si>
  <si>
    <t>7;06;48.17402E</t>
  </si>
  <si>
    <t>56;02;04.89995N</t>
  </si>
  <si>
    <t>7;06;48.84520E</t>
  </si>
  <si>
    <t>56;02;04.15327N</t>
  </si>
  <si>
    <t>7;06;48.70117E</t>
  </si>
  <si>
    <t>2788_OI104287_SE_BH_105_P36_20230727111614 - 0001.db</t>
  </si>
  <si>
    <t>230727111554.SBD</t>
  </si>
  <si>
    <t>OI104287_SEROV1_ET2200SSS_BH_105_P36.001.jsf</t>
  </si>
  <si>
    <t>005565_20230727_11.16_OI104287SEROV1SPRINTNAV500.bin</t>
  </si>
  <si>
    <t>56;02;04.70612N</t>
  </si>
  <si>
    <t>7;06;35.29296E</t>
  </si>
  <si>
    <t>56;02;03.94205N</t>
  </si>
  <si>
    <t>7;06;35.25676E</t>
  </si>
  <si>
    <t>56;02;05.01781N</t>
  </si>
  <si>
    <t>7;06;34.72870E</t>
  </si>
  <si>
    <t>56;02;04.22584N</t>
  </si>
  <si>
    <t>7;06;34.64271E</t>
  </si>
  <si>
    <t>2789_OI104287_SE_BH_105_P27_20230727112638 - 0001.db</t>
  </si>
  <si>
    <t>230727112634.SBD</t>
  </si>
  <si>
    <t>OI104287_SEROV1_ET2200SSS_BH_105_P27.001.jsf</t>
  </si>
  <si>
    <t>56;02;05.21805N</t>
  </si>
  <si>
    <t>7;06;48.35728E</t>
  </si>
  <si>
    <t>56;02;04.44099N</t>
  </si>
  <si>
    <t>7;06;48.35567E</t>
  </si>
  <si>
    <t>005566_20230727_11.31_OI104287SEROV1SPRINTNAV500.bin</t>
  </si>
  <si>
    <t>56;02;05.51170N</t>
  </si>
  <si>
    <t>7;06;49.23292E</t>
  </si>
  <si>
    <t>56;02;04.72448N</t>
  </si>
  <si>
    <t>7;06;48.33062E</t>
  </si>
  <si>
    <t>2790_OI104287_SE_BH_105_P18_20230727113651 - 0001.db</t>
  </si>
  <si>
    <t>230727113646.SBD</t>
  </si>
  <si>
    <t>OI104287_SEROV1_ET2200SSS_BH_105_P18.001.jsf</t>
  </si>
  <si>
    <t>56;02;05.34210N</t>
  </si>
  <si>
    <t>7;06;35.48175E</t>
  </si>
  <si>
    <t>56;02;04.52201N</t>
  </si>
  <si>
    <t>7;06;35.19189E</t>
  </si>
  <si>
    <t>56;02;05.54963N</t>
  </si>
  <si>
    <t>7;06;34.63558E</t>
  </si>
  <si>
    <t>56;02;04.80731N</t>
  </si>
  <si>
    <t>7;06;34.77668E</t>
  </si>
  <si>
    <t>2791_OI104287_SE_BH_105_P09_20230727114550 - 0001.db</t>
  </si>
  <si>
    <t>230727114533.SBD</t>
  </si>
  <si>
    <t>OI104287_SEROV1_ET2200SSS_BH_105_P09.001.jsf</t>
  </si>
  <si>
    <t>56;02;05.77271N</t>
  </si>
  <si>
    <t>7;06;49.06019E</t>
  </si>
  <si>
    <t>56;02;05.01099N</t>
  </si>
  <si>
    <t>7;06;48.31010E</t>
  </si>
  <si>
    <t>005567_20230727_11.46_OI104287SEROV1SPRINTNAV500.bin</t>
  </si>
  <si>
    <t>56;02;06.06906N</t>
  </si>
  <si>
    <t>7;06;49.94024E</t>
  </si>
  <si>
    <t>56;02;05.30429N</t>
  </si>
  <si>
    <t>7;06;48.50383E</t>
  </si>
  <si>
    <t>2792_OI104287_SE_BH_105_C00_20230727115514 - 0001.db</t>
  </si>
  <si>
    <t>230727115507.SBD</t>
  </si>
  <si>
    <t>OI104287_SEROV1_ET2200SSS_BH_105_C00.001.jsf</t>
  </si>
  <si>
    <t>56;02;05.84822N</t>
  </si>
  <si>
    <t>7;06;36.71975E</t>
  </si>
  <si>
    <t>56;02;05.10046N</t>
  </si>
  <si>
    <t>7;06;35.09895E</t>
  </si>
  <si>
    <t>56;02;06.14306N</t>
  </si>
  <si>
    <t>7;06;35.80707E</t>
  </si>
  <si>
    <t>56;02;05.40432N</t>
  </si>
  <si>
    <t>7;06;34.96105E</t>
  </si>
  <si>
    <t>2793_OI104287_SE_BH_105_S09_20230727120415 - 0001.db</t>
  </si>
  <si>
    <t>230727120400.SBD</t>
  </si>
  <si>
    <t>OI104287_SEROV1_ET2200SSS_BH_105_S09.001.jsf</t>
  </si>
  <si>
    <t>005568_20230727_12.01_OI104287SEROV1SPRINTNAV500.bin</t>
  </si>
  <si>
    <t>56;02;06.32431N</t>
  </si>
  <si>
    <t>7;06;49.12765E</t>
  </si>
  <si>
    <t>56;02;05.60317N</t>
  </si>
  <si>
    <t>7;06;48.24372E</t>
  </si>
  <si>
    <t>56;02;06.61488N</t>
  </si>
  <si>
    <t>7;06;50.11395E</t>
  </si>
  <si>
    <t>56;02;05.88591N</t>
  </si>
  <si>
    <t>7;06;48.21988E</t>
  </si>
  <si>
    <t>2794_OI104287_SE_BH_105_S18_20230727121257 - 0001.db</t>
  </si>
  <si>
    <t>230727121252.SBD</t>
  </si>
  <si>
    <t>OI104287_SEROV1_ET2200SSS_BH_105_S18.001.jsf</t>
  </si>
  <si>
    <t>005569_20230727_12.16_OI104287SEROV1SPRINTNAV500.bin</t>
  </si>
  <si>
    <t>56;02;06.71409N</t>
  </si>
  <si>
    <t>7;06;35.02063E</t>
  </si>
  <si>
    <t>56;02;05.94807N</t>
  </si>
  <si>
    <t>7;06;34.59654E</t>
  </si>
  <si>
    <t>56;02;06.70225N</t>
  </si>
  <si>
    <t>7;06;35.35846E</t>
  </si>
  <si>
    <t>56;02;05.97070N</t>
  </si>
  <si>
    <t>7;06;34.93782E</t>
  </si>
  <si>
    <t>2795_OI104287_SE_BH_105_S27_20230727122234 - 0001.db</t>
  </si>
  <si>
    <t>230727122223.SBD</t>
  </si>
  <si>
    <t>OI104287_SEROV1_ET2200SSS_BH_105_S27.001.jsf</t>
  </si>
  <si>
    <t>56;02;06.90366N</t>
  </si>
  <si>
    <t>7;06;48.66006E</t>
  </si>
  <si>
    <t>56;02;06.18012N</t>
  </si>
  <si>
    <t>7;06;48.21324E</t>
  </si>
  <si>
    <t>56;02;07.18824N</t>
  </si>
  <si>
    <t>7;06;49.94194E</t>
  </si>
  <si>
    <t>56;02;06.47251N</t>
  </si>
  <si>
    <t>7;06;48.47607E</t>
  </si>
  <si>
    <t>2796_OI104287_SE_BH_105_S36_20230727123144 - 0001.db</t>
  </si>
  <si>
    <t>230727123141.SBD</t>
  </si>
  <si>
    <t>OI104287_SEROV1_ET2200SSS_BH_105_S36.001.jsf</t>
  </si>
  <si>
    <t>005570_20230727_12.31_OI104287SEROV1SPRINTNAV500.bin</t>
  </si>
  <si>
    <t>56;02;07.01715N</t>
  </si>
  <si>
    <t>7;06;36.08168E</t>
  </si>
  <si>
    <t>56;02;06.26973N</t>
  </si>
  <si>
    <t>7;06;35.15085E</t>
  </si>
  <si>
    <t>56;02;07.24380N</t>
  </si>
  <si>
    <t>7;06;34.88179E</t>
  </si>
  <si>
    <t>56;02;06.55549N</t>
  </si>
  <si>
    <t>7;06;34.78875E</t>
  </si>
  <si>
    <t>2797_OI104287_SE_BH_105_S45_20230727124117 - 0001.db</t>
  </si>
  <si>
    <t>230727124058.SBD</t>
  </si>
  <si>
    <t>OI104287_SEROV1_ET2200SSS_BH_105_S45.001.jsf</t>
  </si>
  <si>
    <t>56;02;07.42916N</t>
  </si>
  <si>
    <t>7;06;48.55941E</t>
  </si>
  <si>
    <t>56;02;06.76324N</t>
  </si>
  <si>
    <t>7;06;48.18427E</t>
  </si>
  <si>
    <t>005571_20230727_12.46_OI104287SEROV1SPRINTNAV500.bin</t>
  </si>
  <si>
    <t>56;02;07.74955N</t>
  </si>
  <si>
    <t>7;06;49.82319E</t>
  </si>
  <si>
    <t>56;02;07.05277N</t>
  </si>
  <si>
    <t>7;06;48.28023E</t>
  </si>
  <si>
    <t>2798_OI104287_SE_BH_105_S54_20230727125013 - 0001.db</t>
  </si>
  <si>
    <t>230727125003.SBD</t>
  </si>
  <si>
    <t>OI104287_SEROV1_ET2200SSS_BH_105_S54.001.jsf</t>
  </si>
  <si>
    <t>56;02;07.55338N</t>
  </si>
  <si>
    <t>7;06;36.33387E</t>
  </si>
  <si>
    <t>56;02;06.85241N</t>
  </si>
  <si>
    <t>7;06;35.09925E</t>
  </si>
  <si>
    <t>56;02;07.91028N</t>
  </si>
  <si>
    <t>7;06;35.35248E</t>
  </si>
  <si>
    <t>56;02;07.13440N</t>
  </si>
  <si>
    <t>7;06;34.75707E</t>
  </si>
  <si>
    <t>2799_OI104287_SE_BH_105_S63_20230727125852 - 0001.db</t>
  </si>
  <si>
    <t>230727125842.SBD</t>
  </si>
  <si>
    <t>OI104287_SEROV1_ET2200SSS_BH_105_S63.001.jsf</t>
  </si>
  <si>
    <t>56;02;08.07029N</t>
  </si>
  <si>
    <t>7;06;48.35325E</t>
  </si>
  <si>
    <t>56;02;07.34366N</t>
  </si>
  <si>
    <t>7;06;48.18216E</t>
  </si>
  <si>
    <t>005572_20230727_13.01_OI104287SEROV1SPRINTNAV500.bin</t>
  </si>
  <si>
    <t>56;02;08.38342N</t>
  </si>
  <si>
    <t>7;06;49.19056E</t>
  </si>
  <si>
    <t>56;02;07.64676N</t>
  </si>
  <si>
    <t>7;06;48.31855E</t>
  </si>
  <si>
    <t>2800_OI104287_SE_BH_105_S72_20230727130743 - 0001.db</t>
  </si>
  <si>
    <t>230727130719.SBD</t>
  </si>
  <si>
    <t>OI104287_SEROV1_ET2200SSS_BH_105_S72.001.jsf</t>
  </si>
  <si>
    <t>56;02;08.18615N</t>
  </si>
  <si>
    <t>7;06;35.36929E</t>
  </si>
  <si>
    <t>56;02;07.43433N</t>
  </si>
  <si>
    <t>7;06;34.76401E</t>
  </si>
  <si>
    <t>56;02;08.20584N</t>
  </si>
  <si>
    <t>7;06;34.82757E</t>
  </si>
  <si>
    <t>56;02;07.44444N</t>
  </si>
  <si>
    <t>7;06;34.48640E</t>
  </si>
  <si>
    <t>56;02;08.17458N</t>
  </si>
  <si>
    <t>7;06;34.82095E</t>
  </si>
  <si>
    <t>56;02;07.81393N</t>
  </si>
  <si>
    <t>7;06;34.63516E</t>
  </si>
  <si>
    <t>56;02;47.15144N</t>
  </si>
  <si>
    <t>7;07;46.72200E</t>
  </si>
  <si>
    <t>56;02;46.83726N</t>
  </si>
  <si>
    <t>7;07;46.57170E</t>
  </si>
  <si>
    <t>OI104287_SE_SVX2_SVP_20230727_1340_560278N_0070777E_204</t>
  </si>
  <si>
    <t>56;02;47.22703N</t>
  </si>
  <si>
    <t>7;07;46.74889E</t>
  </si>
  <si>
    <t>56;02;46.37075N</t>
  </si>
  <si>
    <t>7;07;47.23103E</t>
  </si>
  <si>
    <t>SVP_204</t>
  </si>
  <si>
    <t>56;02;47.23799N</t>
  </si>
  <si>
    <t>7;07;46.99102E</t>
  </si>
  <si>
    <t>56;02;46.49960N</t>
  </si>
  <si>
    <t>7;07;47.08347E</t>
  </si>
  <si>
    <t>2801_OI104287_SE_CPT_226_P50_20230727135030 - 0001.db</t>
  </si>
  <si>
    <t>230727135022.SBD</t>
  </si>
  <si>
    <t>OI104287_SEROV1_ET2200SSS_CPT_226_P50.001.jsf</t>
  </si>
  <si>
    <t>005575_20230727_13.46_OI104287SEROV1SPRINTNAV500.bin</t>
  </si>
  <si>
    <t>56;02;47.42617N</t>
  </si>
  <si>
    <t>7;07;57.12297E</t>
  </si>
  <si>
    <t>56;02;46.65726N</t>
  </si>
  <si>
    <t>7;07;57.46905E</t>
  </si>
  <si>
    <t>56;02;47.68847N</t>
  </si>
  <si>
    <t>7;07;57.74626E</t>
  </si>
  <si>
    <t>56;02;46.95147N</t>
  </si>
  <si>
    <t>7;07;57.69265E</t>
  </si>
  <si>
    <t>2802_OI104287_SE_CPT_226_P41_20230727140059 - 0001.db</t>
  </si>
  <si>
    <t>230727140055.SBD</t>
  </si>
  <si>
    <t>OI104287_SEROV1_ET2200SSS_CPT_226_P41.001.jsf</t>
  </si>
  <si>
    <t>005576_20230727_14.01_OI104287SEROV1SPRINTNAV500.bin</t>
  </si>
  <si>
    <t>56;02;47.50589N</t>
  </si>
  <si>
    <t>7;07;47.63906E</t>
  </si>
  <si>
    <t>56;02;46.78732N</t>
  </si>
  <si>
    <t>7;07;47.04757E</t>
  </si>
  <si>
    <t>56;02;47.77583N</t>
  </si>
  <si>
    <t>7;07;46.59487E</t>
  </si>
  <si>
    <t>56;02;47.07669N</t>
  </si>
  <si>
    <t>7;07;46.80586E</t>
  </si>
  <si>
    <t>2803_OI104287_SE_CPT_226_P32_20230727141027 - 0001.db</t>
  </si>
  <si>
    <t>230727141023.SBD</t>
  </si>
  <si>
    <t>OI104287_SEROV1_ET2200SSS_CPT_226_P32.001.jsf</t>
  </si>
  <si>
    <t>56;02;47.96070N</t>
  </si>
  <si>
    <t>7;07;56.94328E</t>
  </si>
  <si>
    <t>56;02;47.23602N</t>
  </si>
  <si>
    <t>7;07;57.44189E</t>
  </si>
  <si>
    <t>56;02;48.27011N</t>
  </si>
  <si>
    <t>7;07;57.56904E</t>
  </si>
  <si>
    <t>56;02;47.52328N</t>
  </si>
  <si>
    <t>7;07;57.34051E</t>
  </si>
  <si>
    <t>2804_OI104287_SE_CPT_226_P23_20230727142029 - 0001.db</t>
  </si>
  <si>
    <t>230727142028.SBD</t>
  </si>
  <si>
    <t>OI104287_SEROV1_ET2200SSS_CPT_226_P23.001.jsf</t>
  </si>
  <si>
    <t>005577_20230727_14.16_OI104287SEROV1SPRINTNAV500.bin</t>
  </si>
  <si>
    <t>56;02;48.09277N</t>
  </si>
  <si>
    <t>7;07;47.45180E</t>
  </si>
  <si>
    <t>56;02;47.37301N</t>
  </si>
  <si>
    <t>7;07;46.99114E</t>
  </si>
  <si>
    <t>56;02;48.37363N</t>
  </si>
  <si>
    <t>7;07;46.97138E</t>
  </si>
  <si>
    <t>56;02;47.65786N</t>
  </si>
  <si>
    <t>7;07;46.45403E</t>
  </si>
  <si>
    <t>2805_OI104287_SE_CPT_226_P14_20230727142905 - 0001.db</t>
  </si>
  <si>
    <t>230727142849.SBD</t>
  </si>
  <si>
    <t>OI104287_SEROV1_ET2200SSS_CPT_226_P14.001.jsf</t>
  </si>
  <si>
    <t>56;02;48.56969N</t>
  </si>
  <si>
    <t>7;07;57.56547E</t>
  </si>
  <si>
    <t>56;02;47.82217N</t>
  </si>
  <si>
    <t>7;07;57.43556E</t>
  </si>
  <si>
    <t>005578_20230727_14.31_OI104287SEROV1SPRINTNAV500.bin</t>
  </si>
  <si>
    <t>56;02;48.86161N</t>
  </si>
  <si>
    <t>7;07;58.01284E</t>
  </si>
  <si>
    <t>56;02;48.12029N</t>
  </si>
  <si>
    <t>7;07;57.69687E</t>
  </si>
  <si>
    <t>2806_OI104287_SE_CPT_226_P05_20230727143737 - 0001.db</t>
  </si>
  <si>
    <t>230727143735.SBD</t>
  </si>
  <si>
    <t>OI104287_SEROV1_ET2200SSS_CPT_226_P05.001.jsf</t>
  </si>
  <si>
    <t>56;02;48.64957N</t>
  </si>
  <si>
    <t>7;07;47.54352E</t>
  </si>
  <si>
    <t>56;02;47.95644N</t>
  </si>
  <si>
    <t>7;07;46.95704E</t>
  </si>
  <si>
    <t>56;02;48.95699N</t>
  </si>
  <si>
    <t>7;07;46.65012E</t>
  </si>
  <si>
    <t>56;02;48.24009N</t>
  </si>
  <si>
    <t>7;07;46.59917E</t>
  </si>
  <si>
    <t>2807_OI104287_SE_CPT_226_S05_20230727144605 - 0001.db</t>
  </si>
  <si>
    <t>230727144552.SBD</t>
  </si>
  <si>
    <t>OI104287_SEROV1_ET2200SSS_CPT_226_S05.001.jsf</t>
  </si>
  <si>
    <t>005579_20230727_14.46_OI104287SEROV1SPRINTNAV500.bin</t>
  </si>
  <si>
    <t>56;02;49.12413N</t>
  </si>
  <si>
    <t>7;07;56.54258E</t>
  </si>
  <si>
    <t>56;02;48.39443N</t>
  </si>
  <si>
    <t>7;07;57.16489E</t>
  </si>
  <si>
    <t>56;02;49.45444N</t>
  </si>
  <si>
    <t>7;07;57.45839E</t>
  </si>
  <si>
    <t>56;02;48.69376N</t>
  </si>
  <si>
    <t>7;07;57.15463E</t>
  </si>
  <si>
    <t>2808_OI104287_SE_CPT_226_S14_20230727145346 - 0001.db</t>
  </si>
  <si>
    <t>230727145328.SBD</t>
  </si>
  <si>
    <t>OI104287_SEROV1_ET2200SSS_CPT_226_S14.001.jsf</t>
  </si>
  <si>
    <t>56;02;49.25003N</t>
  </si>
  <si>
    <t>7;07;47.60676E</t>
  </si>
  <si>
    <t>56;02;48.53852N</t>
  </si>
  <si>
    <t>7;07;46.71685E</t>
  </si>
  <si>
    <t>56;02;49.55737N</t>
  </si>
  <si>
    <t>7;07;47.31348E</t>
  </si>
  <si>
    <t>56;02;48.82322N</t>
  </si>
  <si>
    <t>7;07;46.87738E</t>
  </si>
  <si>
    <t>2809_OI104287_SE_CPT_226_S23_20230727150128 - 0001.db</t>
  </si>
  <si>
    <t>230727150127.SBD</t>
  </si>
  <si>
    <t>OI104287_SEROV1_ET2200SSS_CPT_226_S23.001.jsf</t>
  </si>
  <si>
    <t>005580_20230727_15.01_OI104287SEROV1SPRINTNAV500.bin</t>
  </si>
  <si>
    <t>56;02;49.72166N</t>
  </si>
  <si>
    <t>7;07;57.55957E</t>
  </si>
  <si>
    <t>56;02;48.97831N</t>
  </si>
  <si>
    <t>7;07;57.17606E</t>
  </si>
  <si>
    <t>56;02;50.02908N</t>
  </si>
  <si>
    <t>7;07;57.89750E</t>
  </si>
  <si>
    <t>56;02;49.28278N</t>
  </si>
  <si>
    <t>7;07;57.46935E</t>
  </si>
  <si>
    <t>2810_OI104287_SE_CPT_226_S32_20230727151005 - 0001.db</t>
  </si>
  <si>
    <t>230727150958.SBD</t>
  </si>
  <si>
    <t>OI104287_SEROV1_ET2200SSS_CPT_226_S32.001.jsf</t>
  </si>
  <si>
    <t>56;02;49.81883N</t>
  </si>
  <si>
    <t>7;07;47.29384E</t>
  </si>
  <si>
    <t>56;02;49.11968N</t>
  </si>
  <si>
    <t>7;07;46.83242E</t>
  </si>
  <si>
    <t>56;02;50.11798N</t>
  </si>
  <si>
    <t>7;07;46.86829E</t>
  </si>
  <si>
    <t>56;02;49.40845N</t>
  </si>
  <si>
    <t>7;07;46.56567E</t>
  </si>
  <si>
    <t>2811_OI104287_SE_CPT_226_S41_20230727151824 - 0001.db</t>
  </si>
  <si>
    <t>230727151821.SBD</t>
  </si>
  <si>
    <t>OI104287_SEROV1_ET2200SSS_CPT_226_S41.001.jsf</t>
  </si>
  <si>
    <t>005581_20230727_15.16_OI104287SEROV1SPRINTNAV500.bin</t>
  </si>
  <si>
    <t>56;02;50.29779N</t>
  </si>
  <si>
    <t>7;07;57.09560E</t>
  </si>
  <si>
    <t>56;02;49.56235N</t>
  </si>
  <si>
    <t>7;07;57.19446E</t>
  </si>
  <si>
    <t>56;02;50.61926N</t>
  </si>
  <si>
    <t>7;07;57.49965E</t>
  </si>
  <si>
    <t>56;02;49.85429N</t>
  </si>
  <si>
    <t>7;07;57.50888E</t>
  </si>
  <si>
    <t>2812_OI104287_SE_CPT_226_S50_20230727152645 - 0001.db</t>
  </si>
  <si>
    <t>230727152639.SBD</t>
  </si>
  <si>
    <t>OI104287_SEROV1_ET2200SSS_CPT_226_S50.001.jsf</t>
  </si>
  <si>
    <t>56;02;50.44054N</t>
  </si>
  <si>
    <t>7;07;47.24041E</t>
  </si>
  <si>
    <t>56;02;49.70507N</t>
  </si>
  <si>
    <t>7;07;46.95432E</t>
  </si>
  <si>
    <t>005582_20230727_15.31_OI104287SEROV1SPRINTNAV500.bin</t>
  </si>
  <si>
    <t>56;02;50.47135N</t>
  </si>
  <si>
    <t>7;07;46.80503E</t>
  </si>
  <si>
    <t>56;02;49.61666N</t>
  </si>
  <si>
    <t>7;07;46.49205E</t>
  </si>
  <si>
    <t>56;02;50.43259N</t>
  </si>
  <si>
    <t>7;07;46.46848E</t>
  </si>
  <si>
    <t>56;02;50.12119N</t>
  </si>
  <si>
    <t>7;07;46.18306E</t>
  </si>
  <si>
    <t>56;03;03.79402N</t>
  </si>
  <si>
    <t>7;09;51.21441E</t>
  </si>
  <si>
    <t>56;03;03.45349N</t>
  </si>
  <si>
    <t>7;09;51.05323E</t>
  </si>
  <si>
    <t>OI104287_SE_SVX2_SVP_20230727_1604_560306N_0070985E_205</t>
  </si>
  <si>
    <t>56;03;03.79113N</t>
  </si>
  <si>
    <t>7;09;51.20967E</t>
  </si>
  <si>
    <t>56;03;03.29417N</t>
  </si>
  <si>
    <t>7;09;50.83808E</t>
  </si>
  <si>
    <t>SVP_205</t>
  </si>
  <si>
    <t>56;03;03.78346N</t>
  </si>
  <si>
    <t>7;09;51.77356E</t>
  </si>
  <si>
    <t>56;03;03.05684N</t>
  </si>
  <si>
    <t>7;09;51.37731E</t>
  </si>
  <si>
    <t>2813_OI104287_SE_BH_079_P72_20230727161402 - 0001.db</t>
  </si>
  <si>
    <t>230727161351.SBD</t>
  </si>
  <si>
    <t>OI104287_SEROV1_ET2200SSS_BH_079_P72.001.jsf</t>
  </si>
  <si>
    <t>005584_20230727_16.01_OI104287SEROV1SPRINTNAV500.bin</t>
  </si>
  <si>
    <t>56;03;03.93575N</t>
  </si>
  <si>
    <t>7;10;03.97777E</t>
  </si>
  <si>
    <t>56;03;03.26249N</t>
  </si>
  <si>
    <t>7;10;05.23511E</t>
  </si>
  <si>
    <t>005585_20230727_16.16_OI104287SEROV1SPRINTNAV500.bin</t>
  </si>
  <si>
    <t>56;03;04.27232N</t>
  </si>
  <si>
    <t>7;10;05.15484E</t>
  </si>
  <si>
    <t>56;03;03.56182N</t>
  </si>
  <si>
    <t>7;10;05.04832E</t>
  </si>
  <si>
    <t>2814_OI104287_SE_BH_079_P63_20230727162637 - 0001.db</t>
  </si>
  <si>
    <t>230727162625.SBD</t>
  </si>
  <si>
    <t>OI104287_SEROV1_ET2200SSS_BH_079_P63.001.jsf</t>
  </si>
  <si>
    <t>56;03;04.10160N</t>
  </si>
  <si>
    <t>7;09;52.56500E</t>
  </si>
  <si>
    <t>56;03;03.36417N</t>
  </si>
  <si>
    <t>7;09;51.81786E</t>
  </si>
  <si>
    <t>005586_20230727_16.31_OI104287SEROV1SPRINTNAV500.bin</t>
  </si>
  <si>
    <t>56;03;04.39459N</t>
  </si>
  <si>
    <t>7;09;51.79553E</t>
  </si>
  <si>
    <t>56;03;03.64043N</t>
  </si>
  <si>
    <t>7;09;51.43675E</t>
  </si>
  <si>
    <t>2815_OI104287_SE_BH_079_P54_20230727163641 - 0001.db</t>
  </si>
  <si>
    <t>230727163615.SBD</t>
  </si>
  <si>
    <t>OI104287_SEROV1_ET2200SSS_BH_079_P54.001.jsf</t>
  </si>
  <si>
    <t>56;03;04.52510N</t>
  </si>
  <si>
    <t>7;10;04.75628E</t>
  </si>
  <si>
    <t>56;03;03.84154N</t>
  </si>
  <si>
    <t>7;10;04.97621E</t>
  </si>
  <si>
    <t>56;03;04.84977N</t>
  </si>
  <si>
    <t>7;10;05.70855E</t>
  </si>
  <si>
    <t>56;03;04.13575N</t>
  </si>
  <si>
    <t>7;10;05.45055E</t>
  </si>
  <si>
    <t>2816_OI104287_SE_BH_079_P45_20230727164619 - 0001.db</t>
  </si>
  <si>
    <t>230727164604.SBD</t>
  </si>
  <si>
    <t>005587_20230727_16.46_OI104287SEROV1SPRINTNAV500.bin</t>
  </si>
  <si>
    <t>OI104287_SEROV1_ET2200SSS_BH_079_P45.001.jsf</t>
  </si>
  <si>
    <t>56;03;04.70040N</t>
  </si>
  <si>
    <t>7;09;51.97448E</t>
  </si>
  <si>
    <t>56;03;03.93931N</t>
  </si>
  <si>
    <t>7;09;51.83989E</t>
  </si>
  <si>
    <t>56;03;04.96465N</t>
  </si>
  <si>
    <t>7;09;50.58040E</t>
  </si>
  <si>
    <t>56;03;04.23231N</t>
  </si>
  <si>
    <t>7;09;51.44007E</t>
  </si>
  <si>
    <t>2817_OI104287_SE_BH_079_P36_20230727165516 - 0001.db</t>
  </si>
  <si>
    <t>230727165442.SBD</t>
  </si>
  <si>
    <t>OI104287_SEROV1_ET2200SSS_BH_079_P36.001.jsf</t>
  </si>
  <si>
    <t>56;03;05.11364N</t>
  </si>
  <si>
    <t>7;10;03.75098E</t>
  </si>
  <si>
    <t>56;03;04.42180N</t>
  </si>
  <si>
    <t>7;10;05.09721E</t>
  </si>
  <si>
    <t>005588_20230727_17.01_OI104287SEROV1SPRINTNAV500.bin</t>
  </si>
  <si>
    <t>56;03;05.45321N</t>
  </si>
  <si>
    <t>7;10;05.39211E</t>
  </si>
  <si>
    <t>56;03;04.72763N</t>
  </si>
  <si>
    <t>7;10;05.30240E</t>
  </si>
  <si>
    <t>2818_OI104287_SE_BH_079_P27_20230727170715 - 0001.db</t>
  </si>
  <si>
    <t>230727170653.SBD</t>
  </si>
  <si>
    <t>OI104287_SEROV1_ET2200SSS_BH_079_P27.001.jsf</t>
  </si>
  <si>
    <t>56;03;05.28104N</t>
  </si>
  <si>
    <t>7;09;51.67988E</t>
  </si>
  <si>
    <t>56;03;04.51897N</t>
  </si>
  <si>
    <t>7;09;51.36644E</t>
  </si>
  <si>
    <t>BH_079_P63_RR0001</t>
  </si>
  <si>
    <t>56;03;04.06223N</t>
  </si>
  <si>
    <t>7;09;50.72630E</t>
  </si>
  <si>
    <t>56;03;03.35467N</t>
  </si>
  <si>
    <t>7;09;51.58612E</t>
  </si>
  <si>
    <t>2819_OI104287_SE_BH_079_P63_RR0001_20230727172046 - 0001.db</t>
  </si>
  <si>
    <t>230727172032.SBD</t>
  </si>
  <si>
    <t>OI104287_SEROV1_ET2200SSS_BH_079_P63.002.jsf</t>
  </si>
  <si>
    <t>005589_20230727_17.16_OI104287SEROV1SPRINTNAV500.bin</t>
  </si>
  <si>
    <t>Log on - Re-run due to ROV high altitude</t>
  </si>
  <si>
    <t>56;03;04.24469N</t>
  </si>
  <si>
    <t>7;10;03.62004E</t>
  </si>
  <si>
    <t>56;03;03.55639N</t>
  </si>
  <si>
    <t>7;10;05.30722E</t>
  </si>
  <si>
    <t>56;03;05.71918N</t>
  </si>
  <si>
    <t>7;10;05.34047E</t>
  </si>
  <si>
    <t>56;03;05.00991N</t>
  </si>
  <si>
    <t>7;10;04.96957E</t>
  </si>
  <si>
    <t>2820_OI104287_SE_BH_079_P18_20230727173524 - 0001.db</t>
  </si>
  <si>
    <t>230727173517.SBD</t>
  </si>
  <si>
    <t>OI104287_SEROV1_ET2200SSS_BH_079_P18.001.jsf</t>
  </si>
  <si>
    <t>005590_20230727_17.31_OI104287SEROV1SPRINTNAV500.bin</t>
  </si>
  <si>
    <t>56;03;05.55082N</t>
  </si>
  <si>
    <t>7;09;51.84757E</t>
  </si>
  <si>
    <t>56;03;04.80819N</t>
  </si>
  <si>
    <t>7;09;51.33808E</t>
  </si>
  <si>
    <t>56;03;05.80635N</t>
  </si>
  <si>
    <t>7;09;50.64479E</t>
  </si>
  <si>
    <t>56;03;05.09425N</t>
  </si>
  <si>
    <t>7;09;51.02003E</t>
  </si>
  <si>
    <t>2821_OI104287_SE_BH_079_P09_20230727174456 - 0001.db</t>
  </si>
  <si>
    <t>230727174437.SBD</t>
  </si>
  <si>
    <t>OI104287_SEROV1_ET2200SSS_BH_079_P09.001.jsf</t>
  </si>
  <si>
    <t>56;03;05.99544N</t>
  </si>
  <si>
    <t>7;10;04.64184E</t>
  </si>
  <si>
    <t>56;03;05.30231N</t>
  </si>
  <si>
    <t>7;10;05.31115E</t>
  </si>
  <si>
    <t>005591_20230727_17.46_OI104287SEROV1SPRINTNAV500.bin</t>
  </si>
  <si>
    <t>56;03;06.31389N</t>
  </si>
  <si>
    <t>7;10;06.02341E</t>
  </si>
  <si>
    <t>56;03;05.59757N</t>
  </si>
  <si>
    <t>7;10;05.65273E</t>
  </si>
  <si>
    <t>2822_OI104287_SE_BH_079_C00_20230727175457 - 0001.db</t>
  </si>
  <si>
    <t>230727175433.SBD</t>
  </si>
  <si>
    <t>OI104287_SEROV1_ET2200SSS_BH_079_C00.001.jsf</t>
  </si>
  <si>
    <t>56;03;06.13075N</t>
  </si>
  <si>
    <t>7;09;51.81798E</t>
  </si>
  <si>
    <t>56;03;05.39268N</t>
  </si>
  <si>
    <t>7;09;51.51822E</t>
  </si>
  <si>
    <t>56;03;06.41091N</t>
  </si>
  <si>
    <t>7;09;50.65636E</t>
  </si>
  <si>
    <t>56;03;05.67210N</t>
  </si>
  <si>
    <t>7;09;51.19415E</t>
  </si>
  <si>
    <t>2823_OI104287_SE_BH_079_S09_20230727180416 - 0001.db</t>
  </si>
  <si>
    <t>230727180356.SBD</t>
  </si>
  <si>
    <t>OI104287_SEROV1_ET2200SSS_BH_079_S09.001.jsf</t>
  </si>
  <si>
    <t>005592_20230727_18.01_OI104287SEROV1SPRINTNAV500.bin</t>
  </si>
  <si>
    <t>56;03;06.59326N</t>
  </si>
  <si>
    <t>7;10;05.06168E</t>
  </si>
  <si>
    <t>56;03;05.88483N</t>
  </si>
  <si>
    <t>7;10;05.22726E</t>
  </si>
  <si>
    <t>56;03;06.86071N</t>
  </si>
  <si>
    <t>7;10;06.48784E</t>
  </si>
  <si>
    <t>56;03;06.17300N</t>
  </si>
  <si>
    <t>7;10;05.55798E</t>
  </si>
  <si>
    <t>2824_OI104287_SE_BH_079_S18_20230727181320 - 0001.db</t>
  </si>
  <si>
    <t>230727181317.SBD</t>
  </si>
  <si>
    <t>OI104287_SEROV1_ET2200SSS_BH_079_S18.001.jsf</t>
  </si>
  <si>
    <t>56;03;06.72785N</t>
  </si>
  <si>
    <t>7;09;51.95765E</t>
  </si>
  <si>
    <t>56;03;05.96223N</t>
  </si>
  <si>
    <t>7;09;51.43916E</t>
  </si>
  <si>
    <t>005593_20230727_18.16_OI104287SEROV1SPRINTNAV500.bin</t>
  </si>
  <si>
    <t>56;03;06.99448N</t>
  </si>
  <si>
    <t>7;09;50.76214E</t>
  </si>
  <si>
    <t>56;03;06.25794N</t>
  </si>
  <si>
    <t>7;09;51.12022E</t>
  </si>
  <si>
    <t>2825_OI104287_SE_BH_079_S27_20230727182259 - 0001.db</t>
  </si>
  <si>
    <t>230727182250.SBD</t>
  </si>
  <si>
    <t>OI104287_SEROV1_ET2200SSS_BH_079_S27.001.jsf</t>
  </si>
  <si>
    <t>56;03;07.19162N</t>
  </si>
  <si>
    <t>7;10;05.34945E</t>
  </si>
  <si>
    <t>56;03;06.46856N</t>
  </si>
  <si>
    <t>7;10;05.27856E</t>
  </si>
  <si>
    <t>BH_079_P36_INF0001</t>
  </si>
  <si>
    <t>56;03;05.14798N</t>
  </si>
  <si>
    <t>7;10;06.57717E</t>
  </si>
  <si>
    <t>56;03;04.46390N</t>
  </si>
  <si>
    <t>7;10;05.85852E</t>
  </si>
  <si>
    <t>2826_OI104287_SE_BH_079_P36_INF0001_20230727183819 - 0001.db</t>
  </si>
  <si>
    <t>230727183806.SBD</t>
  </si>
  <si>
    <t>OI104287_SEROV1_ET2200SSS_BH_079_P36.002.jsf</t>
  </si>
  <si>
    <t>005594_20230727_18.31_OI104287SEROV1SPRINTNAV500.bin</t>
  </si>
  <si>
    <t>Log on - Infill due to ROV offtrack gap between P27 and P36. ROV 1m offset north of line</t>
  </si>
  <si>
    <t>56;03;04.95863N</t>
  </si>
  <si>
    <t>7;09;51.68912E</t>
  </si>
  <si>
    <t>56;03;04.26142N</t>
  </si>
  <si>
    <t>7;09;51.65642E</t>
  </si>
  <si>
    <t>56;03;07.32853N</t>
  </si>
  <si>
    <t>7;09;50.87103E</t>
  </si>
  <si>
    <t>56;03;06.54626N</t>
  </si>
  <si>
    <t>7;09;51.09970E</t>
  </si>
  <si>
    <t>2827_OI104287_SE_BH_079_S36_20230727185250 - 0001.db</t>
  </si>
  <si>
    <t>230727185226.SBD</t>
  </si>
  <si>
    <t>OI104287_SEROV1_ET2200SSS_BH_079_S36.001.jsf</t>
  </si>
  <si>
    <t>005595_20230727_18.46_OI104287SEROV1SPRINTNAV500.bin</t>
  </si>
  <si>
    <t>56;03;07.46430N</t>
  </si>
  <si>
    <t>7;10;05.40482E</t>
  </si>
  <si>
    <t>56;03;06.75975N</t>
  </si>
  <si>
    <t>7;10;05.27614E</t>
  </si>
  <si>
    <t>56;03;07.72777N</t>
  </si>
  <si>
    <t>7;10;06.46082E</t>
  </si>
  <si>
    <t>56;03;07.05637N</t>
  </si>
  <si>
    <t>7;10;05.60837E</t>
  </si>
  <si>
    <t>2828_OI104287_SE_BH_079_S45_20230727190117 - 0001.db</t>
  </si>
  <si>
    <t>230727190104.SBD</t>
  </si>
  <si>
    <t>OI104287_SEROV1_ET2200SSS_BH_079_S45.001.jsf</t>
  </si>
  <si>
    <t>005596_20230727_19.01_OI104287SEROV1SPRINTNAV500.bin</t>
  </si>
  <si>
    <t>56;03;07.58367N</t>
  </si>
  <si>
    <t>7;09;52.18002E</t>
  </si>
  <si>
    <t>56;03;06.84334N</t>
  </si>
  <si>
    <t>7;09;51.48020E</t>
  </si>
  <si>
    <t>56;03;07.87142N</t>
  </si>
  <si>
    <t>7;09;51.30560E</t>
  </si>
  <si>
    <t>56;03;07.13950N</t>
  </si>
  <si>
    <t>7;09;51.09246E</t>
  </si>
  <si>
    <t>2829_OI104287_SE_BH_079_S54_20230727191105 - 0001.db</t>
  </si>
  <si>
    <t>230727191041.SBD</t>
  </si>
  <si>
    <t>OI104287_SEROV1_ET2200SSS_BH_079_S54.001.jsf</t>
  </si>
  <si>
    <t>56;03;08.03383N</t>
  </si>
  <si>
    <t>7;10;05.08238E</t>
  </si>
  <si>
    <t>56;03;07.34243N</t>
  </si>
  <si>
    <t>7;10;05.26076E</t>
  </si>
  <si>
    <t>005597_20230727_19.16_OI104287SEROV1SPRINTNAV500.bin</t>
  </si>
  <si>
    <t>56;03;08.33250N</t>
  </si>
  <si>
    <t>7;10;05.70402E</t>
  </si>
  <si>
    <t>56;03;07.63754N</t>
  </si>
  <si>
    <t>7;10;05.51030E</t>
  </si>
  <si>
    <t>2830_OI104287_SE_BH_079_S63_20230727192005 - 0001.db</t>
  </si>
  <si>
    <t>230727191955.SBD</t>
  </si>
  <si>
    <t>OI104287_SEROV1_ET2200SSS_BH_079_S63.001.jsf</t>
  </si>
  <si>
    <t>56;03;08.16708N</t>
  </si>
  <si>
    <t>7;09;51.95584E</t>
  </si>
  <si>
    <t>56;03;07.42752N</t>
  </si>
  <si>
    <t>7;09;51.37368E</t>
  </si>
  <si>
    <t>56;03;08.44027N</t>
  </si>
  <si>
    <t>7;09;50.74865E</t>
  </si>
  <si>
    <t>56;03;07.70920N</t>
  </si>
  <si>
    <t>7;09;51.05806E</t>
  </si>
  <si>
    <t>2831_OI104287_SE_BH_079_S72_20230727192817 - 0001.db</t>
  </si>
  <si>
    <t>230727192808.SBD</t>
  </si>
  <si>
    <t>OI104287_SEROV1_ET2200SSS_BH_079_S72.001.jsf</t>
  </si>
  <si>
    <t>56;03;08.69026N</t>
  </si>
  <si>
    <t>7;10;04.83654E</t>
  </si>
  <si>
    <t>56;03;07.91847N</t>
  </si>
  <si>
    <t>7;10;05.37693E</t>
  </si>
  <si>
    <t>005598_20230727_19.31_OI104287SEROV1SPRINTNAV500.bin</t>
  </si>
  <si>
    <t>56;03;08.64638N</t>
  </si>
  <si>
    <t>7;10;05.83411E</t>
  </si>
  <si>
    <t>56;03;07.93446N</t>
  </si>
  <si>
    <t>7;10;05.84102E</t>
  </si>
  <si>
    <t>56;03;08.66709N</t>
  </si>
  <si>
    <t>7;10;05.79923E</t>
  </si>
  <si>
    <t>56;03;07.93536N</t>
  </si>
  <si>
    <t>7;10;05.83830E</t>
  </si>
  <si>
    <t>Data quality all good</t>
  </si>
  <si>
    <t>56;03;08.66585N</t>
  </si>
  <si>
    <t>7;10;05.81738E</t>
  </si>
  <si>
    <t>56;03;08.34861N</t>
  </si>
  <si>
    <t>7;10;05.60294E</t>
  </si>
  <si>
    <t>56;03;08.66411N</t>
  </si>
  <si>
    <t>7;10;05.83461E</t>
  </si>
  <si>
    <t>56;03;08.22172N</t>
  </si>
  <si>
    <t>7;10;05.69980E</t>
  </si>
  <si>
    <t>56;03;18.42939N</t>
  </si>
  <si>
    <t>7;11;44.90149E</t>
  </si>
  <si>
    <t>56;03;18.78760N</t>
  </si>
  <si>
    <t>7;11;45.00161E</t>
  </si>
  <si>
    <t>OI104287_SE_SVX2_SVP_20230727_2012_560330N_0071174E_206</t>
  </si>
  <si>
    <t>56;03;18.43222N</t>
  </si>
  <si>
    <t>7;11;44.94142E</t>
  </si>
  <si>
    <t>56;03;19.15784N</t>
  </si>
  <si>
    <t>7;11;44.90898E</t>
  </si>
  <si>
    <t>SVP_206</t>
  </si>
  <si>
    <t>56;03;18.45327N</t>
  </si>
  <si>
    <t>7;11;45.04313E</t>
  </si>
  <si>
    <t>56;03;19.16750N</t>
  </si>
  <si>
    <t>7;11;45.12835E</t>
  </si>
  <si>
    <t>2832_OI104287_SE_CPT_284_P50_20230727201957 - 0001.db</t>
  </si>
  <si>
    <t>230727201946.SBD</t>
  </si>
  <si>
    <t>OI104287_SEROV1_ET2200SSS_CPT_284_P50.001.jsf</t>
  </si>
  <si>
    <t>005601_20230727_20.16_OI104287SEROV1SPRINTNAV500.bin</t>
  </si>
  <si>
    <t>56;03;18.60416N</t>
  </si>
  <si>
    <t>7;11;55.87322E</t>
  </si>
  <si>
    <t>56;03;19.33437N</t>
  </si>
  <si>
    <t>7;11;56.29003E</t>
  </si>
  <si>
    <t>56;03;18.87502N</t>
  </si>
  <si>
    <t>7;11;56.58152E</t>
  </si>
  <si>
    <t>56;03;19.62706N</t>
  </si>
  <si>
    <t>7;11;56.23752E</t>
  </si>
  <si>
    <t>2833_OI104287_SE_CPT_284_P41_20230727202818 - 0001.db</t>
  </si>
  <si>
    <t>230727202745.SBD</t>
  </si>
  <si>
    <t>OI104287_SEROV1_ET2200SSS_CPT_284_P41.001.jsf</t>
  </si>
  <si>
    <t>56;03;18.71901N</t>
  </si>
  <si>
    <t>7;11;45.78075E</t>
  </si>
  <si>
    <t>56;03;19.46955N</t>
  </si>
  <si>
    <t>7;11;45.50433E</t>
  </si>
  <si>
    <t>005602_20230727_20.31_OI104287SEROV1SPRINTNAV500.bin</t>
  </si>
  <si>
    <t>56;03;19.00007N</t>
  </si>
  <si>
    <t>7;11;44.76726E</t>
  </si>
  <si>
    <t>56;03;19.75485N</t>
  </si>
  <si>
    <t>7;11;45.15007E</t>
  </si>
  <si>
    <t>2834_OI104287_SE_CPT_284_P32_20230727203626 - 0001.db</t>
  </si>
  <si>
    <t>230727203550.SBD</t>
  </si>
  <si>
    <t>OI104287_SEROV1_ET2200SSS_CPT_284_P32.001.jsf</t>
  </si>
  <si>
    <t>56;03;19.17162N</t>
  </si>
  <si>
    <t>7;11;55.72126E</t>
  </si>
  <si>
    <t>56;03;19.90905N</t>
  </si>
  <si>
    <t>7;11;56.25955E</t>
  </si>
  <si>
    <t>56;03;19.45702N</t>
  </si>
  <si>
    <t>7;11;56.95454E</t>
  </si>
  <si>
    <t>56;03;20.21200N</t>
  </si>
  <si>
    <t>7;11;56.59328E</t>
  </si>
  <si>
    <t>2835_OI104287_SE_CPT_284_P23_20230727204401 - 0001.db</t>
  </si>
  <si>
    <t>230727204339.SBD</t>
  </si>
  <si>
    <t>OI104287_SEROV1_ET2200SSS_CPT_284_P23.001.jsf</t>
  </si>
  <si>
    <t>56;03;19.30130N</t>
  </si>
  <si>
    <t>7;11;45.38070E</t>
  </si>
  <si>
    <t>56;03;20.04800N</t>
  </si>
  <si>
    <t>7;11;45.48985E</t>
  </si>
  <si>
    <t>005603_20230727_20.46_OI104287SEROV1SPRINTNAV500.bin</t>
  </si>
  <si>
    <t>56;03;19.58243N</t>
  </si>
  <si>
    <t>7;11;43.98230E</t>
  </si>
  <si>
    <t>56;03;20.40980N</t>
  </si>
  <si>
    <t>7;11;44.16939E</t>
  </si>
  <si>
    <t xml:space="preserve">ROV sorting out loop in  tether </t>
  </si>
  <si>
    <t>56;03;19.62568N</t>
  </si>
  <si>
    <t>7;11;45.22988E</t>
  </si>
  <si>
    <t>56;03;20.33074N</t>
  </si>
  <si>
    <t>7;11;44.99316E</t>
  </si>
  <si>
    <t>2836_OI104287_SE_CPT_284_P14_20230727210113 - 0001.db</t>
  </si>
  <si>
    <t>230727210031.SBD</t>
  </si>
  <si>
    <t>OI104287_SEROV1_ET2200SSS_CPT_284_P14.001.jsf</t>
  </si>
  <si>
    <t>005604_20230727_21.01_OI104287SEROV1SPRINTNAV500.bin</t>
  </si>
  <si>
    <t>56;03;19.77876N</t>
  </si>
  <si>
    <t>7;11;56.54740E</t>
  </si>
  <si>
    <t>56;03;20.49655N</t>
  </si>
  <si>
    <t>7;11;56.27554E</t>
  </si>
  <si>
    <t>56;03;20.03628N</t>
  </si>
  <si>
    <t>7;11;57.58326E</t>
  </si>
  <si>
    <t>56;03;20.79106N</t>
  </si>
  <si>
    <t>7;11;56.73269E</t>
  </si>
  <si>
    <t>2837_OI104287_SE_CPT_284_P05_20230727210849 - 0001.db</t>
  </si>
  <si>
    <t>230727210837.SBD</t>
  </si>
  <si>
    <t>OI104287_SEROV1_ET2200SSS_CPT_284_P05.001.jsf</t>
  </si>
  <si>
    <t>56;03;19.90995N</t>
  </si>
  <si>
    <t>7;11;45.50798E</t>
  </si>
  <si>
    <t>56;03;20.62600N</t>
  </si>
  <si>
    <t>7;11;45.38755E</t>
  </si>
  <si>
    <t>56;03;20.18121N</t>
  </si>
  <si>
    <t>7;11;44.98732E</t>
  </si>
  <si>
    <t>56;03;20.91885N</t>
  </si>
  <si>
    <t>7;11;45.16486E</t>
  </si>
  <si>
    <t>2838_OI104287_SE_CPT_284_S05_20230727211732 - 0001.db</t>
  </si>
  <si>
    <t>230727211724.SBD</t>
  </si>
  <si>
    <t>OI104287_SEROV1_ET2200SSS_CPT_284_S05.001.jsf</t>
  </si>
  <si>
    <t>005605_20230727_21.16_OI104287SEROV1SPRINTNAV500.bin</t>
  </si>
  <si>
    <t>56;03;20.36111N</t>
  </si>
  <si>
    <t>7;11;56.52434E</t>
  </si>
  <si>
    <t>56;03;21.08119N</t>
  </si>
  <si>
    <t>7;11;56.32232E</t>
  </si>
  <si>
    <t>56;03;20.62749N</t>
  </si>
  <si>
    <t>7;11;57.36290E</t>
  </si>
  <si>
    <t>56;03;21.37268N</t>
  </si>
  <si>
    <t>2839_OI104287_SE_CPT_284_S14_20230727212516 - 0001.db</t>
  </si>
  <si>
    <t>230727212505.SBD</t>
  </si>
  <si>
    <t>OI104287_SEROV1_ET2200SSS_CPT_284_S14.001.jsf</t>
  </si>
  <si>
    <t>56;03;20.47044N</t>
  </si>
  <si>
    <t>7;11;45.80889E</t>
  </si>
  <si>
    <t>56;03;21.21079N</t>
  </si>
  <si>
    <t>7;11;45.48019E</t>
  </si>
  <si>
    <t>56;03;20.76105N</t>
  </si>
  <si>
    <t>7;11;45.06057E</t>
  </si>
  <si>
    <t>56;03;21.49836N</t>
  </si>
  <si>
    <t>7;11;45.08067E</t>
  </si>
  <si>
    <t>2840_OI104287_SE_CPT_284_S23_20230727213319 - 0001.db</t>
  </si>
  <si>
    <t>230727213248.SBD</t>
  </si>
  <si>
    <t>OI104287_SEROV1_ET2200SSS_CPT_284_S23.001.jsf</t>
  </si>
  <si>
    <t>005606_20230727_21.31_OI104287SEROV1SPRINTNAV500.bin</t>
  </si>
  <si>
    <t>56;03;20.93939N</t>
  </si>
  <si>
    <t>7;11;56.72609E</t>
  </si>
  <si>
    <t>56;03;21.65934N</t>
  </si>
  <si>
    <t>56;03;21.20130N</t>
  </si>
  <si>
    <t>7;11;57.47171E</t>
  </si>
  <si>
    <t>56;03;21.95309N</t>
  </si>
  <si>
    <t>7;11;56.72243E</t>
  </si>
  <si>
    <t>2841_OI104287_SE_CPT_284_S32_20230727214234 - 0001.db</t>
  </si>
  <si>
    <t>230727214216.SBD</t>
  </si>
  <si>
    <t>OI104287_SEROV1_ET2200SSS_CPT_284_S32.001.jsf</t>
  </si>
  <si>
    <t>56;03;21.04561N</t>
  </si>
  <si>
    <t>7;11;45.04319E</t>
  </si>
  <si>
    <t>56;03;21.78894N</t>
  </si>
  <si>
    <t>7;11;45.29039E</t>
  </si>
  <si>
    <t>005607_20230727_21.46_OI104287SEROV1SPRINTNAV500.bin</t>
  </si>
  <si>
    <t>56;03;21.33899N</t>
  </si>
  <si>
    <t>7;11;44.31516E</t>
  </si>
  <si>
    <t>56;03;22.07877N</t>
  </si>
  <si>
    <t>7;11;44.86432E</t>
  </si>
  <si>
    <t>2842_OI104287_SE_CPT_284_S41_20230727215105 - 0001.db</t>
  </si>
  <si>
    <t>230727215105.SBD</t>
  </si>
  <si>
    <t>OI104287_SEROV1_ET2200SSS_CPT_284_S41.001.jsf</t>
  </si>
  <si>
    <t>56;03;21.50750N</t>
  </si>
  <si>
    <t>7;11;56.08415E</t>
  </si>
  <si>
    <t>56;03;22.24322N</t>
  </si>
  <si>
    <t>7;11;56.24114E</t>
  </si>
  <si>
    <t>56;03;21.76607N</t>
  </si>
  <si>
    <t>7;11;56.83043E</t>
  </si>
  <si>
    <t>56;03;22.54150N</t>
  </si>
  <si>
    <t>7;11;56.36969E</t>
  </si>
  <si>
    <t>2843_OI104287_SE_CPT_284_S50_20230727215859 - 0001.db</t>
  </si>
  <si>
    <t>230727215856.SBD</t>
  </si>
  <si>
    <t>OI104287_SEROV1_ET2200SSS_CPT_284_S50.001.jsf</t>
  </si>
  <si>
    <t>56;03;21.65283N</t>
  </si>
  <si>
    <t>7;11;46.59436E</t>
  </si>
  <si>
    <t>56;03;22.38670N</t>
  </si>
  <si>
    <t>7;11;45.81996E</t>
  </si>
  <si>
    <t>005608_20230727_22.01_OI104287SEROV1SPRINTNAV500.bin</t>
  </si>
  <si>
    <t>56;03;21.62481N</t>
  </si>
  <si>
    <t>7;11;45.12222E</t>
  </si>
  <si>
    <t>56;03;22.00167N</t>
  </si>
  <si>
    <t>7;11;45.26957E</t>
  </si>
  <si>
    <t>Ir was a few lines with a bit noisy data. Checking data quaility to make sure everything is OK</t>
  </si>
  <si>
    <t>56;03;21.62958N</t>
  </si>
  <si>
    <t>7;11;45.12555E</t>
  </si>
  <si>
    <t>56;03;22.00001N</t>
  </si>
  <si>
    <t>7;11;45.29431E</t>
  </si>
  <si>
    <t>56;03;21.60242N</t>
  </si>
  <si>
    <t>7;11;45.09649E</t>
  </si>
  <si>
    <t>56;03;21.87584N</t>
  </si>
  <si>
    <t>7;11;44.67754E</t>
  </si>
  <si>
    <t>56;03;21.60727N</t>
  </si>
  <si>
    <t>7;11;45.10655E</t>
  </si>
  <si>
    <t>56;04;19.54836N</t>
  </si>
  <si>
    <t>7;11;14.47791E</t>
  </si>
  <si>
    <t>56;04;19.90661N</t>
  </si>
  <si>
    <t>7;11;14.56213E</t>
  </si>
  <si>
    <t>OI104287_SE_SVX2_SVP_20230727_2308_560432N_0071124E_207</t>
  </si>
  <si>
    <t>56;04;19.46353N</t>
  </si>
  <si>
    <t>7;11;14.68648E</t>
  </si>
  <si>
    <t>56;04;20.02172N</t>
  </si>
  <si>
    <t>7;11;14.78814E</t>
  </si>
  <si>
    <t>SVP_207</t>
  </si>
  <si>
    <t>56;04;19.46595N</t>
  </si>
  <si>
    <t>7;11;14.67015E</t>
  </si>
  <si>
    <t>56;04;20.24683N</t>
  </si>
  <si>
    <t>7;11;14.27215E</t>
  </si>
  <si>
    <t>2844_OI104287_SE_CPT_075_P50_20230727231800 - 0001.db</t>
  </si>
  <si>
    <t>230727231757.SBD</t>
  </si>
  <si>
    <t>OI104287_SEROV1_ET2200SSS_CPT_075_P50.001.jsf</t>
  </si>
  <si>
    <t>005613_20230727_23.16_OI104287SEROV1SPRINTNAV500.bin</t>
  </si>
  <si>
    <t>56;04;19.31300N</t>
  </si>
  <si>
    <t>7;11;04.45114E</t>
  </si>
  <si>
    <t>56;04;20.08660N</t>
  </si>
  <si>
    <t>7;11;03.83859E</t>
  </si>
  <si>
    <t>56;04;19.56643N</t>
  </si>
  <si>
    <t>7;11;03.23221E</t>
  </si>
  <si>
    <t>56;04;20.37779N</t>
  </si>
  <si>
    <t>7;11;03.42761E</t>
  </si>
  <si>
    <t>2845_OI104287_SE_CPT_075_P41_20230727232549 - 0001.db</t>
  </si>
  <si>
    <t>230727232533.SBD</t>
  </si>
  <si>
    <t>OI104287_SEROV1_ET2200SSS_CPT_075_P41.001.jsf</t>
  </si>
  <si>
    <t>56;04;19.76449N</t>
  </si>
  <si>
    <t>7;11;14.72853E</t>
  </si>
  <si>
    <t>56;04;20.53787N</t>
  </si>
  <si>
    <t>7;11;14.86629E</t>
  </si>
  <si>
    <t>56;04;20.03885N</t>
  </si>
  <si>
    <t>7;11;16.21133E</t>
  </si>
  <si>
    <t>56;04;20.82951N</t>
  </si>
  <si>
    <t>7;11;15.06484E</t>
  </si>
  <si>
    <t>2846_OI104287_SE_CPT_075_P32_20230727233336 - 0001.db</t>
  </si>
  <si>
    <t>230727233325.SBD</t>
  </si>
  <si>
    <t>OI104287_SEROV1_ET2200SSS_CPT_075_P32.001.jsf</t>
  </si>
  <si>
    <t>005614_20230727_23.31_OI104287SEROV1SPRINTNAV500.bin</t>
  </si>
  <si>
    <t>56;04;19.88115N</t>
  </si>
  <si>
    <t>7;11;03.81015E</t>
  </si>
  <si>
    <t>56;04;20.66626N</t>
  </si>
  <si>
    <t>7;11;03.78035E</t>
  </si>
  <si>
    <t>56;04;20.15344N</t>
  </si>
  <si>
    <t>7;11;02.95902E</t>
  </si>
  <si>
    <t>56;04;20.95036N</t>
  </si>
  <si>
    <t>7;11;03.18229E</t>
  </si>
  <si>
    <t>2847_OI104287_SE_CPT_075_P23_20230727234238 - 0001.db</t>
  </si>
  <si>
    <t>230727234214.SBD</t>
  </si>
  <si>
    <t>OI104287_SEROV1_ET2200SSS_CPT_075_P23.001.jsf</t>
  </si>
  <si>
    <t>56;04;20.33912N</t>
  </si>
  <si>
    <t>7;11;14.40819E</t>
  </si>
  <si>
    <t>56;04;21.12024N</t>
  </si>
  <si>
    <t>7;11;14.76279E</t>
  </si>
  <si>
    <t>005615_20230727_23.46_OI104287SEROV1SPRINTNAV500.bin</t>
  </si>
  <si>
    <t>56;04;20.59174N</t>
  </si>
  <si>
    <t>7;11;15.68924E</t>
  </si>
  <si>
    <t>56;04;21.41369N</t>
  </si>
  <si>
    <t>7;11;15.17679E</t>
  </si>
  <si>
    <t>2848_OI104287_SE_CPT_075_P14_20230727235008 - 0001.db</t>
  </si>
  <si>
    <t>230727234954.SBD</t>
  </si>
  <si>
    <t>OI104287_SEROV1_ET2200SSS_CPT_075_P14.001.jsf</t>
  </si>
  <si>
    <t>56;04;20.45205N</t>
  </si>
  <si>
    <t>7;11;03.77947E</t>
  </si>
  <si>
    <t>56;04;21.24471N</t>
  </si>
  <si>
    <t>7;11;03.54861E</t>
  </si>
  <si>
    <t>56;04;20.73042N</t>
  </si>
  <si>
    <t>7;11;02.58656E</t>
  </si>
  <si>
    <t>56;04;21.52715N</t>
  </si>
  <si>
    <t>7;11;03.09056E</t>
  </si>
  <si>
    <t>2849_OI104287_SE_CPT_075_P05_20230727235914 - 0001.db</t>
  </si>
  <si>
    <t>230727235848.SBD</t>
  </si>
  <si>
    <t>OI104287_SEROV1_ET2200SSS_CPT_075_P05.001.jsf</t>
  </si>
  <si>
    <t>56;04;20.76809N</t>
  </si>
  <si>
    <t>7;11;04.05797E</t>
  </si>
  <si>
    <t>56;04;21.54450N</t>
  </si>
  <si>
    <t>7;11;04.17383E</t>
  </si>
  <si>
    <t>56;04;20.93128N</t>
  </si>
  <si>
    <t>7;11;15.25826E</t>
  </si>
  <si>
    <t>56;04;21.70035N</t>
  </si>
  <si>
    <t>7;11;14.78754E</t>
  </si>
  <si>
    <t>005616_20230728_00.01_OI104287SEROV1SPRINTNAV500.bin</t>
  </si>
  <si>
    <t>56;04;21.21027N</t>
  </si>
  <si>
    <t>7;11;15.89412E</t>
  </si>
  <si>
    <t>56;04;22.00331N</t>
  </si>
  <si>
    <t>7;11;15.53708E</t>
  </si>
  <si>
    <t>2850_OI104287_SE_CPT_075_S05_20230728000934 - 0001.db</t>
  </si>
  <si>
    <t>230728000928.SBD</t>
  </si>
  <si>
    <t>OI104287_SEROV1_ET2200SSS_CPT_075_S05.001.jsf</t>
  </si>
  <si>
    <t>56;04;21.02085N</t>
  </si>
  <si>
    <t>7;11;03.35062E</t>
  </si>
  <si>
    <t>56;04;21.82709N</t>
  </si>
  <si>
    <t>7;11;03.49067E</t>
  </si>
  <si>
    <t>56;04;21.34355N</t>
  </si>
  <si>
    <t>7;11;02.59990E</t>
  </si>
  <si>
    <t>56;04;22.11375N</t>
  </si>
  <si>
    <t>7;11;03.05042E</t>
  </si>
  <si>
    <t>2851_OI104287_SE_CPT_075_S14_20230728002009 - 0001.db</t>
  </si>
  <si>
    <t>230728001941.SBD</t>
  </si>
  <si>
    <t>OI104287_SEROV1_ET2200SSS_CPT_075_S14.001.jsf</t>
  </si>
  <si>
    <t>005617_20230728_00.16_OI104287SEROV1SPRINTNAV500.bin</t>
  </si>
  <si>
    <t>56;04;21.54935N</t>
  </si>
  <si>
    <t>7;11;14.78648E</t>
  </si>
  <si>
    <t>56;04;22.28484N</t>
  </si>
  <si>
    <t>7;11;14.84487E</t>
  </si>
  <si>
    <t>56;04;21.81033N</t>
  </si>
  <si>
    <t>7;11;16.00913E</t>
  </si>
  <si>
    <t>56;04;22.58161N</t>
  </si>
  <si>
    <t>7;11;15.58083E</t>
  </si>
  <si>
    <t>2852_OI104287_SE_CPT_075_S23_20230728002841 - 0001.db</t>
  </si>
  <si>
    <t>230728002823.SBD</t>
  </si>
  <si>
    <t>OI104287_SEROV1_ET2200SSS_CPT_075_S23.001.jsf</t>
  </si>
  <si>
    <t>56;04;21.63084N</t>
  </si>
  <si>
    <t>7;11;03.13995E</t>
  </si>
  <si>
    <t>56;04;22.40599N</t>
  </si>
  <si>
    <t>7;11;03.43727E</t>
  </si>
  <si>
    <t>005618_20230728_00.31_OI104287SEROV1SPRINTNAV500.bin</t>
  </si>
  <si>
    <t>56;04;21.92356N</t>
  </si>
  <si>
    <t>7;11;02.32592E</t>
  </si>
  <si>
    <t>56;04;22.69718N</t>
  </si>
  <si>
    <t>7;11;03.09418E</t>
  </si>
  <si>
    <t>2853_OI104287_SE_CPT_075_S32_20230728003822 - 0001.db</t>
  </si>
  <si>
    <t>230728003748.SBD</t>
  </si>
  <si>
    <t>OI104287_SEROV1_ET2200SSS_CPT_075_S32.001.jsf</t>
  </si>
  <si>
    <t>56;04;22.11924N</t>
  </si>
  <si>
    <t>7;11;14.69255E</t>
  </si>
  <si>
    <t>56;04;22.86917N</t>
  </si>
  <si>
    <t>7;11;14.88349E</t>
  </si>
  <si>
    <t>56;04;22.39673N</t>
  </si>
  <si>
    <t>7;11;15.77624E</t>
  </si>
  <si>
    <t>56;04;23.16112N</t>
  </si>
  <si>
    <t>7;11;15.40250E</t>
  </si>
  <si>
    <t>2854_OI104287_SE_CPT_075_S41_20230728004738 - 0001.db</t>
  </si>
  <si>
    <t>230728004721.SBD</t>
  </si>
  <si>
    <t>OI104287_SEROV1_ET2200SSS_CPT_075_S41.001.jsf</t>
  </si>
  <si>
    <t>005619_20230728_00.46_OI104287SEROV1SPRINTNAV500.bin</t>
  </si>
  <si>
    <t>56;04;22.22697N</t>
  </si>
  <si>
    <t>7;11;03.41748E</t>
  </si>
  <si>
    <t>56;04;22.98671N</t>
  </si>
  <si>
    <t>7;11;03.46865E</t>
  </si>
  <si>
    <t>56;04;22.53164N</t>
  </si>
  <si>
    <t>7;11;02.42964E</t>
  </si>
  <si>
    <t>56;04;23.28046N</t>
  </si>
  <si>
    <t>7;11;03.14185E</t>
  </si>
  <si>
    <t>2855_OI104287_SE_CPT_075_S50_20230728005625 - 0001.db</t>
  </si>
  <si>
    <t>230728005558.SBD</t>
  </si>
  <si>
    <t>OI104287_SEROV1_ET2200SSS_CPT_075_S50.001.jsf</t>
  </si>
  <si>
    <t>56;04;22.72921N</t>
  </si>
  <si>
    <t>7;11;13.85992E</t>
  </si>
  <si>
    <t>56;04;23.44702N</t>
  </si>
  <si>
    <t>7;11;14.58838E</t>
  </si>
  <si>
    <t>005620_20230728_01.01_OI104287SEROV1SPRINTNAV500.bin</t>
  </si>
  <si>
    <t>56;04;22.72014N</t>
  </si>
  <si>
    <t>7;11;15.62515E</t>
  </si>
  <si>
    <t>56;04;23.46000N</t>
  </si>
  <si>
    <t>7;11;15.22628E</t>
  </si>
  <si>
    <t>56;04;22.73025N</t>
  </si>
  <si>
    <t>7;11;15.64966E</t>
  </si>
  <si>
    <t>56;04;23.09896N</t>
  </si>
  <si>
    <t>7;11;15.77003E</t>
  </si>
  <si>
    <t>56;04;40.37056N</t>
  </si>
  <si>
    <t>7;09;54.53896E</t>
  </si>
  <si>
    <t>56;04;40.72484N</t>
  </si>
  <si>
    <t>7;09;54.65128E</t>
  </si>
  <si>
    <t>OI104287_SE_SVX2_SVP_20230728_0132_560467N_0070989E_208</t>
  </si>
  <si>
    <t>56;04;40.49817N</t>
  </si>
  <si>
    <t>7;09;53.46135E</t>
  </si>
  <si>
    <t>56;04;41.29575N</t>
  </si>
  <si>
    <t>7;09;53.64827E</t>
  </si>
  <si>
    <t>SVP_208</t>
  </si>
  <si>
    <t>56;04;40.47205N</t>
  </si>
  <si>
    <t>7;09;52.32172E</t>
  </si>
  <si>
    <t>56;04;41.35550N</t>
  </si>
  <si>
    <t>7;09;52.69896E</t>
  </si>
  <si>
    <t>2856_OI104287_SE_BH_112_P72_20230728013855 - 0001.db</t>
  </si>
  <si>
    <t>230728013818.SBD</t>
  </si>
  <si>
    <t>OI104287_SEROV1_ET2200SSS_BH_112_P72.001.jsf</t>
  </si>
  <si>
    <t>005622_20230728_01.31_OI104287SEROV1SPRINTNAV500.bin</t>
  </si>
  <si>
    <t>56;04;40.28146N</t>
  </si>
  <si>
    <t>7;09;38.32375E</t>
  </si>
  <si>
    <t>56;04;41.14699N</t>
  </si>
  <si>
    <t>7;09;38.51437E</t>
  </si>
  <si>
    <t>56;04;40.55581N</t>
  </si>
  <si>
    <t>7;09;37.99912E</t>
  </si>
  <si>
    <t>56;04;41.43350N</t>
  </si>
  <si>
    <t>7;09;38.14745E</t>
  </si>
  <si>
    <t>2857_OI104287_SE_BH_112_P63_20230728014756 - 0001.db</t>
  </si>
  <si>
    <t>230728014715.SBD</t>
  </si>
  <si>
    <t>OI104287_SEROV1_ET2200SSS_BH_112_P63.001.jsf</t>
  </si>
  <si>
    <t>005623_20230728_01.46_OI104287SEROV1SPRINTNAV500.bin</t>
  </si>
  <si>
    <t>56;04;40.77564N</t>
  </si>
  <si>
    <t>7;09;52.53463E</t>
  </si>
  <si>
    <t>56;04;41.64623N</t>
  </si>
  <si>
    <t>7;09;52.29643E</t>
  </si>
  <si>
    <t>56;04;41.06073N</t>
  </si>
  <si>
    <t>7;09;53.83881E</t>
  </si>
  <si>
    <t>56;04;41.93953N</t>
  </si>
  <si>
    <t>7;09;52.39058E</t>
  </si>
  <si>
    <t>2858_OI104287_SE_BH_112_P54_20230728015627 - 0001.db</t>
  </si>
  <si>
    <t>230728015603.SBD</t>
  </si>
  <si>
    <t>OI104287_SEROV1_ET2200SSS_BH_112_P54.001.jsf</t>
  </si>
  <si>
    <t>56;04;40.83783N</t>
  </si>
  <si>
    <t>7;09;38.87002E</t>
  </si>
  <si>
    <t>56;04;41.72846N</t>
  </si>
  <si>
    <t>7;09;38.51799E</t>
  </si>
  <si>
    <t>005624_20230728_02.01_OI104287SEROV1SPRINTNAV500.bin</t>
  </si>
  <si>
    <t>56;04;41.10092N</t>
  </si>
  <si>
    <t>7;09;37.33297E</t>
  </si>
  <si>
    <t>56;04;42.01451N</t>
  </si>
  <si>
    <t>7;09;38.31974E</t>
  </si>
  <si>
    <t>2859_OI104287_SE_BH_112_P45_20230728020535 - 0001.db</t>
  </si>
  <si>
    <t>230728020510.SBD</t>
  </si>
  <si>
    <t>OI104287_SEROV1_ET2200SSS_BH_112_P45.001.jsf</t>
  </si>
  <si>
    <t>56;04;41.30174N</t>
  </si>
  <si>
    <t>7;09;43.56374E</t>
  </si>
  <si>
    <t>56;04;42.10443N</t>
  </si>
  <si>
    <t>7;09;44.22526E</t>
  </si>
  <si>
    <t>Noisy data due to ROV pitch</t>
  </si>
  <si>
    <t>56;04;41.39726N</t>
  </si>
  <si>
    <t>7;09;51.66503E</t>
  </si>
  <si>
    <t>56;04;42.22166N</t>
  </si>
  <si>
    <t>7;09;52.15884E</t>
  </si>
  <si>
    <t>56;04;41.67755N</t>
  </si>
  <si>
    <t>7;09;52.11455E</t>
  </si>
  <si>
    <t>56;04;42.50561N</t>
  </si>
  <si>
    <t>7;09;51.94248E</t>
  </si>
  <si>
    <t>2860_OI104287_SE_BH_112_P36_20230728021846 - 0001.db</t>
  </si>
  <si>
    <t>230728021838.SBD</t>
  </si>
  <si>
    <t>OI104287_SEROV1_ET2200SSS_BH_112_P36.001.jsf</t>
  </si>
  <si>
    <t>005625_20230728_02.16_OI104287SEROV1SPRINTNAV500.bin</t>
  </si>
  <si>
    <t>56;04;41.50007N</t>
  </si>
  <si>
    <t>7;09;38.67203E</t>
  </si>
  <si>
    <t>56;04;42.31144N</t>
  </si>
  <si>
    <t>7;09;38.58468E</t>
  </si>
  <si>
    <t>56;04;41.77084N</t>
  </si>
  <si>
    <t>7;09;37.57732E</t>
  </si>
  <si>
    <t>56;04;42.59221N</t>
  </si>
  <si>
    <t>7;09;37.98842E</t>
  </si>
  <si>
    <t>2861_OI104287_SE_BH_112_P27_20230728022711 - 0001.db</t>
  </si>
  <si>
    <t>230728022647.SBD</t>
  </si>
  <si>
    <t>OI104287_SEROV1_ET2200SSS_BH_112_P27.001.jsf</t>
  </si>
  <si>
    <t>56;04;41.95993N</t>
  </si>
  <si>
    <t>7;09;51.77421E</t>
  </si>
  <si>
    <t>56;04;42.80434N</t>
  </si>
  <si>
    <t>7;09;52.15763E</t>
  </si>
  <si>
    <t>005626_20230728_02.31_OI104287SEROV1SPRINTNAV500.bin</t>
  </si>
  <si>
    <t>56;04;42.31465N</t>
  </si>
  <si>
    <t>7;09;52.95073E</t>
  </si>
  <si>
    <t>56;04;43.09915N</t>
  </si>
  <si>
    <t>7;09;52.47024E</t>
  </si>
  <si>
    <t>2862_OI104287_SE_BH_112_P18_20230728023613 - 0001.db</t>
  </si>
  <si>
    <t>230728023543.SBD</t>
  </si>
  <si>
    <t>OI104287_SEROV1_ET2200SSS_BH_112_P18.001.jsf</t>
  </si>
  <si>
    <t>56;04;42.11294N</t>
  </si>
  <si>
    <t>7;09;38.56379E</t>
  </si>
  <si>
    <t>56;04;42.89396N</t>
  </si>
  <si>
    <t>7;09;38.41268E</t>
  </si>
  <si>
    <t>56;04;42.38074N</t>
  </si>
  <si>
    <t>7;09;37.53840E</t>
  </si>
  <si>
    <t>56;04;43.17293N</t>
  </si>
  <si>
    <t>7;09;37.99295E</t>
  </si>
  <si>
    <t>2863_OI104287_SE_BH_112_P09_20230728024429 - 0001.db</t>
  </si>
  <si>
    <t>230728024411.SBD</t>
  </si>
  <si>
    <t>OI104287_SEROV1_ET2200SSS_BH_112_P09.001.jsf</t>
  </si>
  <si>
    <t>56;04;42.60087N</t>
  </si>
  <si>
    <t>7;09;51.60609E</t>
  </si>
  <si>
    <t>56;04;43.38868N</t>
  </si>
  <si>
    <t>7;09;52.22522E</t>
  </si>
  <si>
    <t>005627_20230728_02.46_OI104287SEROV1SPRINTNAV500.bin</t>
  </si>
  <si>
    <t>56;04;42.86297N</t>
  </si>
  <si>
    <t>7;09;52.57968E</t>
  </si>
  <si>
    <t>56;04;43.68530N</t>
  </si>
  <si>
    <t>7;09;52.55141E</t>
  </si>
  <si>
    <t>2864_OI104287_SE_BH_112_C00_20230728025248 - 0001.db</t>
  </si>
  <si>
    <t>230728025229.SBD</t>
  </si>
  <si>
    <t>OI104287_SEROV1_ET2200SSS_BH_112_C00.001.jsf</t>
  </si>
  <si>
    <t>56;04;42.67787N</t>
  </si>
  <si>
    <t>7;09;37.96954E</t>
  </si>
  <si>
    <t>56;04;43.47528N</t>
  </si>
  <si>
    <t>7;09;38.34720E</t>
  </si>
  <si>
    <t>56;04;42.97179N</t>
  </si>
  <si>
    <t>7;09;36.99217E</t>
  </si>
  <si>
    <t>56;04;43.76375N</t>
  </si>
  <si>
    <t>7;09;37.93381E</t>
  </si>
  <si>
    <t>2865_OI104287_SE_BH_112_S09_20230728030208 - 0001.db</t>
  </si>
  <si>
    <t>230728030131.SBD</t>
  </si>
  <si>
    <t>OI104287_SEROV1_ET2200SSS_BH_112_S09.001.jsf</t>
  </si>
  <si>
    <t>005628_20230728_03.01_OI104287SEROV1SPRINTNAV500.bin</t>
  </si>
  <si>
    <t>56;04;43.18875N</t>
  </si>
  <si>
    <t>7;09;52.34665E</t>
  </si>
  <si>
    <t>56;04;43.96970N</t>
  </si>
  <si>
    <t>7;09;52.20289E</t>
  </si>
  <si>
    <t>56;04;43.49427N</t>
  </si>
  <si>
    <t>7;09;53.25064E</t>
  </si>
  <si>
    <t>56;04;44.25937N</t>
  </si>
  <si>
    <t>7;09;52.33144E</t>
  </si>
  <si>
    <t>2866_OI104287_SE_BH_112_S18_20230728031242 - 0001.db</t>
  </si>
  <si>
    <t>230728031158.SBD</t>
  </si>
  <si>
    <t>OI104287_SEROV1_ET2200SSS_BH_112_S18.001.jsf</t>
  </si>
  <si>
    <t>56;04;43.25637N</t>
  </si>
  <si>
    <t>7;09;37.95545E</t>
  </si>
  <si>
    <t>56;04;44.05162N</t>
  </si>
  <si>
    <t>7;09;38.35625E</t>
  </si>
  <si>
    <t>005629_20230728_03.16_OI104287SEROV1SPRINTNAV500.bin</t>
  </si>
  <si>
    <t>56;04;43.55769N</t>
  </si>
  <si>
    <t>7;09;37.45877E</t>
  </si>
  <si>
    <t>56;04;44.34507N</t>
  </si>
  <si>
    <t>7;09;38.15680E</t>
  </si>
  <si>
    <t>2867_OI104287_SE_BH_112_S27_20230728032321 - 0001.db</t>
  </si>
  <si>
    <t>230728032228.SBD</t>
  </si>
  <si>
    <t>OI104287_SEROV1_ET2200SSS_BH_112_S27.001.jsf</t>
  </si>
  <si>
    <t>56;04;43.79001N</t>
  </si>
  <si>
    <t>7;09;52.42348E</t>
  </si>
  <si>
    <t>56;04;44.55041N</t>
  </si>
  <si>
    <t>7;09;52.17754E</t>
  </si>
  <si>
    <t>56;04;44.06367N</t>
  </si>
  <si>
    <t>7;09;53.04863E</t>
  </si>
  <si>
    <t>56;04;44.84673N</t>
  </si>
  <si>
    <t>7;09;52.50796E</t>
  </si>
  <si>
    <t>2868_OI104287_SE_BH_112_S36_20230728033306 - 0001.db</t>
  </si>
  <si>
    <t>230728033227.SBD</t>
  </si>
  <si>
    <t>OI104287_SEROV1_ET2200SSS_BH_112_S36.001.jsf</t>
  </si>
  <si>
    <t>005630_20230728_03.31_OI104287SEROV1SPRINTNAV500.bin</t>
  </si>
  <si>
    <t>56;04;43.83891N</t>
  </si>
  <si>
    <t>7;09;38.14151E</t>
  </si>
  <si>
    <t>56;04;44.64214N</t>
  </si>
  <si>
    <t>7;09;38.40061E</t>
  </si>
  <si>
    <t>56;04;44.13134N</t>
  </si>
  <si>
    <t>7;09;36.95732E</t>
  </si>
  <si>
    <t>56;04;44.92458N</t>
  </si>
  <si>
    <t>7;09;38.12330E</t>
  </si>
  <si>
    <t>2869_OI104287_SE_BH_112_S45_20230728034211 - 0001.db</t>
  </si>
  <si>
    <t>230728034154.SBD</t>
  </si>
  <si>
    <t>OI104287_SEROV1_ET2200SSS_BH_112_S45.001.jsf</t>
  </si>
  <si>
    <t>56;04;44.34859N</t>
  </si>
  <si>
    <t>7;09;50.98788E</t>
  </si>
  <si>
    <t>56;04;45.13384N</t>
  </si>
  <si>
    <t>7;09;52.17453E</t>
  </si>
  <si>
    <t>005631_20230728_03.46_OI104287SEROV1SPRINTNAV500.bin</t>
  </si>
  <si>
    <t>56;04;44.63637N</t>
  </si>
  <si>
    <t>7;09;52.27938E</t>
  </si>
  <si>
    <t>56;04;45.43212N</t>
  </si>
  <si>
    <t>7;09;52.49347E</t>
  </si>
  <si>
    <t>2870_OI104287_SE_BH_112_S54_20230728035109 - 0001.db</t>
  </si>
  <si>
    <t>230728035105.SBD</t>
  </si>
  <si>
    <t>OI104287_SEROV1_ET2200SSS_BH_112_S54.001.jsf</t>
  </si>
  <si>
    <t>56;04;44.42279N</t>
  </si>
  <si>
    <t>7;09;37.91528E</t>
  </si>
  <si>
    <t>56;04;45.22361N</t>
  </si>
  <si>
    <t>7;09;38.45040E</t>
  </si>
  <si>
    <t>56;04;44.73383N</t>
  </si>
  <si>
    <t>7;09;37.62657E</t>
  </si>
  <si>
    <t>56;04;45.49835N</t>
  </si>
  <si>
    <t>7;09;37.69633E</t>
  </si>
  <si>
    <t>2871_OI104287_SE_BH_112_S63_20230728040032 - 0001.db</t>
  </si>
  <si>
    <t>230728040008.SBD</t>
  </si>
  <si>
    <t>OI104287_SEROV1_ET2200SSS_BH_112_S63.001.jsf</t>
  </si>
  <si>
    <t>56;04;44.94281N</t>
  </si>
  <si>
    <t>7;09;52.05850E</t>
  </si>
  <si>
    <t>56;04;45.71637N</t>
  </si>
  <si>
    <t>7;09;52.23125E</t>
  </si>
  <si>
    <t>005632_20230728_04.01_OI104287SEROV1SPRINTNAV500.bin</t>
  </si>
  <si>
    <t>56;04;45.22191N</t>
  </si>
  <si>
    <t>7;09;52.94769E</t>
  </si>
  <si>
    <t>56;04;46.01495N</t>
  </si>
  <si>
    <t>7;09;52.90476E</t>
  </si>
  <si>
    <t>2872_OI104287_SE_BH_112_S72_20230728040913 - 0001.db</t>
  </si>
  <si>
    <t>230728040858.SBD</t>
  </si>
  <si>
    <t>OI104287_SEROV1_ET2200SSS_BH_112_S72.001.jsf</t>
  </si>
  <si>
    <t>56;04;45.01231N</t>
  </si>
  <si>
    <t>7;09;38.74129E</t>
  </si>
  <si>
    <t>56;04;45.80764N</t>
  </si>
  <si>
    <t>7;09;38.74823E</t>
  </si>
  <si>
    <t>56;04;45.02444N</t>
  </si>
  <si>
    <t>7;09;37.51944E</t>
  </si>
  <si>
    <t>56;04;45.73115N</t>
  </si>
  <si>
    <t>7;09;37.67943E</t>
  </si>
  <si>
    <t>56;04;45.01254N</t>
  </si>
  <si>
    <t>7;09;37.41235E</t>
  </si>
  <si>
    <t>56;04;45.39017N</t>
  </si>
  <si>
    <t>7;09;37.57412E</t>
  </si>
  <si>
    <t>56;04;33.13254N</t>
  </si>
  <si>
    <t>7;08;27.62537E</t>
  </si>
  <si>
    <t>56;04;33.48997N</t>
  </si>
  <si>
    <t>7;08;27.69430E</t>
  </si>
  <si>
    <t>OI104287_SE_SVX2_SVP_20230728_0438_560455N_0070845E_209</t>
  </si>
  <si>
    <t>56;04;32.94228N</t>
  </si>
  <si>
    <t>7;08;27.45598E</t>
  </si>
  <si>
    <t>56;04;33.71024N</t>
  </si>
  <si>
    <t>7;08;27.53346E</t>
  </si>
  <si>
    <t>SVP_209</t>
  </si>
  <si>
    <t>56;04;32.92727N</t>
  </si>
  <si>
    <t>7;08;26.64697E</t>
  </si>
  <si>
    <t>56;04;33.71719N</t>
  </si>
  <si>
    <t>7;08;27.00842E</t>
  </si>
  <si>
    <t>2873_OI104287_SE_CPT_334_S50_20230728044549 - 0001.db</t>
  </si>
  <si>
    <t>230728044533.SBD</t>
  </si>
  <si>
    <t>OI104287_SEROV1_ET2200SSS_CPT_334_S50.001.jsf</t>
  </si>
  <si>
    <t>005634_20230728_04.31_OI104287SEROV1SPRINTNAV500.bin</t>
  </si>
  <si>
    <t>56;04;32.78679N</t>
  </si>
  <si>
    <t>7;08;15.21253E</t>
  </si>
  <si>
    <t>56;04;33.54896N</t>
  </si>
  <si>
    <t>7;08;15.41615E</t>
  </si>
  <si>
    <t>005635_20230728_04.46_OI104287SEROV1SPRINTNAV500.bin</t>
  </si>
  <si>
    <t>56;04;32.48250N</t>
  </si>
  <si>
    <t>7;08;14.30694E</t>
  </si>
  <si>
    <t>56;04;33.25732N</t>
  </si>
  <si>
    <t>7;08;14.87662E</t>
  </si>
  <si>
    <t>2874_OI104287_SE_CPT_334_S41_20230728045444 - 0001.db</t>
  </si>
  <si>
    <t>230728045416.SBD</t>
  </si>
  <si>
    <t>OI104287_SEROV1_ET2200SSS_CPT_334_S41.001.jsf</t>
  </si>
  <si>
    <t>56;04;32.67684N</t>
  </si>
  <si>
    <t>7;08;26.99506E</t>
  </si>
  <si>
    <t>56;04;33.42570N</t>
  </si>
  <si>
    <t>7;08;26.45109E</t>
  </si>
  <si>
    <t>56;04;32.36145N</t>
  </si>
  <si>
    <t>7;08;27.44386E</t>
  </si>
  <si>
    <t>56;04;33.14809N</t>
  </si>
  <si>
    <t>7;08;27.29327E</t>
  </si>
  <si>
    <t>2875_OI104287_SE_CPT_334_S32_20230728050302 - 0001.db</t>
  </si>
  <si>
    <t>230728050214.SBD</t>
  </si>
  <si>
    <t>OI104287_SEROV1_ET2200SSS_CPT_334_S32.001.jsf</t>
  </si>
  <si>
    <t>005636_20230728_05.01_OI104287SEROV1SPRINTNAV500.bin</t>
  </si>
  <si>
    <t>56;04;32.20245N</t>
  </si>
  <si>
    <t>7;08;15.43501E</t>
  </si>
  <si>
    <t>56;04;32.97051N</t>
  </si>
  <si>
    <t>7;08;15.51995E</t>
  </si>
  <si>
    <t>56;04;31.90397N</t>
  </si>
  <si>
    <t>7;08;14.32426E</t>
  </si>
  <si>
    <t>56;04;32.66921N</t>
  </si>
  <si>
    <t>7;08;14.98586E</t>
  </si>
  <si>
    <t>2876_OI104287_SE_CPT_334_S23_20230728051146 - 0001.db</t>
  </si>
  <si>
    <t>230728051132.SBD</t>
  </si>
  <si>
    <t>OI104287_SEROV1_ET2200SSS_CPT_334_S23.001.jsf</t>
  </si>
  <si>
    <t>56;04;32.07895N</t>
  </si>
  <si>
    <t>7;08;26.86844E</t>
  </si>
  <si>
    <t>56;04;32.84121N</t>
  </si>
  <si>
    <t>7;08;26.43359E</t>
  </si>
  <si>
    <t>005637_20230728_05.16_OI104287SEROV1SPRINTNAV500.bin</t>
  </si>
  <si>
    <t>56;04;31.78549N</t>
  </si>
  <si>
    <t>7;08;27.48818E</t>
  </si>
  <si>
    <t>56;04;32.56134N</t>
  </si>
  <si>
    <t>7;08;27.26068E</t>
  </si>
  <si>
    <t>2877_OI104287_SE_CPT_334_S14_20230728052027 - 0001.db</t>
  </si>
  <si>
    <t>230728051951.SBD</t>
  </si>
  <si>
    <t>OI104287_SEROV1_ET2200SSS_CPT_334_S14.001.jsf</t>
  </si>
  <si>
    <t>56;04;31.61592N</t>
  </si>
  <si>
    <t>7;08;15.60733E</t>
  </si>
  <si>
    <t>56;04;32.38210N</t>
  </si>
  <si>
    <t>7;08;15.30450E</t>
  </si>
  <si>
    <t>56;04;31.33085N</t>
  </si>
  <si>
    <t>7;08;14.47243E</t>
  </si>
  <si>
    <t>56;04;32.09785N</t>
  </si>
  <si>
    <t>7;08;15.06310E</t>
  </si>
  <si>
    <t>2878_OI104287_SE_CPT_334_S05_20230728052815 - 0001.db</t>
  </si>
  <si>
    <t>230728052805.SBD</t>
  </si>
  <si>
    <t>OI104287_SEROV1_ET2200SSS_CPT_334_S05.001.jsf</t>
  </si>
  <si>
    <t>56;04;31.51188N</t>
  </si>
  <si>
    <t>7;08;26.16068E</t>
  </si>
  <si>
    <t>56;04;32.26019N</t>
  </si>
  <si>
    <t>7;08;26.39768E</t>
  </si>
  <si>
    <t>005638_20230728_05.31_OI104287SEROV1SPRINTNAV500.bin</t>
  </si>
  <si>
    <t>56;04;31.19535N</t>
  </si>
  <si>
    <t>7;08;26.77262E</t>
  </si>
  <si>
    <t>56;04;31.98123N</t>
  </si>
  <si>
    <t>7;08;27.09382E</t>
  </si>
  <si>
    <t>2879_OI104287_SE_CPT_334_P05_20230728053625 - 0001.db</t>
  </si>
  <si>
    <t>230728053539.SBD</t>
  </si>
  <si>
    <t>OI104287_SEROV1_ET2200SSS_CPT_334_P05.001.jsf</t>
  </si>
  <si>
    <t>56;04;31.03331N</t>
  </si>
  <si>
    <t>7;08;15.14367E</t>
  </si>
  <si>
    <t>56;04;31.80546N</t>
  </si>
  <si>
    <t>7;08;15.47107E</t>
  </si>
  <si>
    <t>56;04;30.74463N</t>
  </si>
  <si>
    <t>7;08;14.33874E</t>
  </si>
  <si>
    <t>56;04;31.50130N</t>
  </si>
  <si>
    <t>7;08;14.93365E</t>
  </si>
  <si>
    <t>2880_OI104287_SE_CPT_334_P14_20230728054430 - 0001.db</t>
  </si>
  <si>
    <t>230728054401.SBD</t>
  </si>
  <si>
    <t>OI104287_SEROV1_ET2200SSS_CPT_334_P14.001.jsf</t>
  </si>
  <si>
    <t>56;04;30.90514N</t>
  </si>
  <si>
    <t>7;08;25.80530E</t>
  </si>
  <si>
    <t>56;04;31.67782N</t>
  </si>
  <si>
    <t>7;08;26.44476E</t>
  </si>
  <si>
    <t>005639_20230728_05.46_OI104287SEROV1SPRINTNAV500.bin</t>
  </si>
  <si>
    <t>56;04;30.59046N</t>
  </si>
  <si>
    <t>7;08;26.54786E</t>
  </si>
  <si>
    <t>56;04;31.39734N</t>
  </si>
  <si>
    <t>7;08;27.16080E</t>
  </si>
  <si>
    <t>2881_OI104287_SE_CPT_334_P23_20230728055256 - 0001.db</t>
  </si>
  <si>
    <t>230728055221.SBD</t>
  </si>
  <si>
    <t>OI104287_SEROV1_ET2200SSS_CPT_334_P23.001.jsf</t>
  </si>
  <si>
    <t>56;04;30.46107N</t>
  </si>
  <si>
    <t>7;08;15.05571E</t>
  </si>
  <si>
    <t>56;04;31.22414N</t>
  </si>
  <si>
    <t>7;08;15.68561E</t>
  </si>
  <si>
    <t>56;04;30.15618N</t>
  </si>
  <si>
    <t>7;08;14.10364E</t>
  </si>
  <si>
    <t>56;04;30.92164N</t>
  </si>
  <si>
    <t>7;08;14.91102E</t>
  </si>
  <si>
    <t>2882_OI104287_SE_CPT_334_P32_20230728060034 - 0001.db</t>
  </si>
  <si>
    <t>230728060008.SBD</t>
  </si>
  <si>
    <t>OI104287_SEROV1_ET2200SSS_CPT_334_P32.001.jsf</t>
  </si>
  <si>
    <t>56;04;30.33457N</t>
  </si>
  <si>
    <t>7;08;26.22134E</t>
  </si>
  <si>
    <t>56;04;31.09605N</t>
  </si>
  <si>
    <t>7;08;26.41941E</t>
  </si>
  <si>
    <t>005640_20230728_06.01_OI104287SEROV1SPRINTNAV500.bin</t>
  </si>
  <si>
    <t>56;04;30.01280N</t>
  </si>
  <si>
    <t>7;08;26.80888E</t>
  </si>
  <si>
    <t>56;04;30.81527N</t>
  </si>
  <si>
    <t>7;08;27.24198E</t>
  </si>
  <si>
    <t>2883_OI104287_SE_CPT_334_P41_20230728060855 - 0001.db</t>
  </si>
  <si>
    <t>230728060821.SBD</t>
  </si>
  <si>
    <t>OI104287_SEROV1_ET2200SSS_CPT_334_P41.001.jsf</t>
  </si>
  <si>
    <t>56;04;29.87531N</t>
  </si>
  <si>
    <t>7;08;14.68536E</t>
  </si>
  <si>
    <t>56;04;30.63890N</t>
  </si>
  <si>
    <t>7;08;15.50486E</t>
  </si>
  <si>
    <t>56;04;29.60880N</t>
  </si>
  <si>
    <t>7;08;14.41264E</t>
  </si>
  <si>
    <t>56;04;30.33398N</t>
  </si>
  <si>
    <t>7;08;14.87300E</t>
  </si>
  <si>
    <t>2884_OI104287_SE_CPT_334_P50_20230728061739 - 0001.db</t>
  </si>
  <si>
    <t>230728061654.SBD</t>
  </si>
  <si>
    <t>OI104287_SEROV1_ET2200SSS_CPT_334_P50.001.jsf</t>
  </si>
  <si>
    <t>005641_20230728_06.16_OI104287SEROV1SPRINTNAV500.bin</t>
  </si>
  <si>
    <t>56;04;29.79317N</t>
  </si>
  <si>
    <t>7;08;26.44808E</t>
  </si>
  <si>
    <t>56;04;30.51277N</t>
  </si>
  <si>
    <t>7;08;26.39406E</t>
  </si>
  <si>
    <t>56;04;29.77786N</t>
  </si>
  <si>
    <t>7;08;27.57380E</t>
  </si>
  <si>
    <t>56;04;30.45393N</t>
  </si>
  <si>
    <t>7;08;27.32707E</t>
  </si>
  <si>
    <t>56;04;29.75732N</t>
  </si>
  <si>
    <t>7;08;27.81056E</t>
  </si>
  <si>
    <t>56;04;30.14237N</t>
  </si>
  <si>
    <t>7;08;27.97251E</t>
  </si>
  <si>
    <t>56;05;47.62973N</t>
  </si>
  <si>
    <t>7;09;39.30906E</t>
  </si>
  <si>
    <t>56;05;47.99077N</t>
  </si>
  <si>
    <t>7;09;39.31008E</t>
  </si>
  <si>
    <t>OI104287_SE_SVX2_SVP_20230728_0648_560579N_0070965E_210</t>
  </si>
  <si>
    <t>56;05;47.77404N</t>
  </si>
  <si>
    <t>7;09;39.32148E</t>
  </si>
  <si>
    <t>56;05;48.42453N</t>
  </si>
  <si>
    <t>7;09;39.56627E</t>
  </si>
  <si>
    <t>SVP_210</t>
  </si>
  <si>
    <t>56;05;47.80692N</t>
  </si>
  <si>
    <t>7;09;40.06207E</t>
  </si>
  <si>
    <t>56;05;48.55308N</t>
  </si>
  <si>
    <t>7;09;39.91690E</t>
  </si>
  <si>
    <t>2885_OI104287_SE_CPT_142_P50_20230728065442 - 0001.db</t>
  </si>
  <si>
    <t>230728065423.SBD</t>
  </si>
  <si>
    <t>OI104287_SEROV1_ET2200SSS_CPT_142_P50.001.jsf</t>
  </si>
  <si>
    <t>005643_20230728_06.46_OI104287SEROV1SPRINTNAV500.bin</t>
  </si>
  <si>
    <t>56;05;47.98526N</t>
  </si>
  <si>
    <t>7;09;51.86346E</t>
  </si>
  <si>
    <t>56;05;48.72447N</t>
  </si>
  <si>
    <t>7;09;51.23367E</t>
  </si>
  <si>
    <t>56;05;48.24620N</t>
  </si>
  <si>
    <t>7;09;52.73510E</t>
  </si>
  <si>
    <t>56;05;49.02064N</t>
  </si>
  <si>
    <t>7;09;51.70802E</t>
  </si>
  <si>
    <t>2886_OI104287_SE_CPT_142_P41_20230728070149 - 0001.db</t>
  </si>
  <si>
    <t>230728070147.SBD</t>
  </si>
  <si>
    <t>OI104287_SEROV1_ET2200SSS_CPT_142_P41.001.jsf</t>
  </si>
  <si>
    <t>005644_20230728_07.01_OI104287SEROV1SPRINTNAV500.bin</t>
  </si>
  <si>
    <t>56;05;48.10341N</t>
  </si>
  <si>
    <t>7;09;40.70578E</t>
  </si>
  <si>
    <t>56;05;48.86162N</t>
  </si>
  <si>
    <t>7;09;40.66463E</t>
  </si>
  <si>
    <t>56;05;48.33342N</t>
  </si>
  <si>
    <t>7;09;39.64098E</t>
  </si>
  <si>
    <t>56;05;49.14405N</t>
  </si>
  <si>
    <t>7;09;39.88914E</t>
  </si>
  <si>
    <t>2887_OI104287_SE_CPT_142_P32_20230728070957 - 0001.db</t>
  </si>
  <si>
    <t>230728070950.SBD</t>
  </si>
  <si>
    <t>OI104287_SEROV1_ET2200SSS_CPT_142_P32.001.jsf</t>
  </si>
  <si>
    <t>56;05;48.54918N</t>
  </si>
  <si>
    <t>7;09;50.70863E</t>
  </si>
  <si>
    <t>56;05;49.30760N</t>
  </si>
  <si>
    <t>7;09;51.22764E</t>
  </si>
  <si>
    <t>56;05;48.82550N</t>
  </si>
  <si>
    <t>7;09;51.36126E</t>
  </si>
  <si>
    <t>56;05;49.60075N</t>
  </si>
  <si>
    <t>7;09;51.54900E</t>
  </si>
  <si>
    <t>2888_OI104287_SE_CPT_142_P23_20230728071755 - 0001.db</t>
  </si>
  <si>
    <t>230728071751.SBD</t>
  </si>
  <si>
    <t>OI104287_SEROV1_ET2200SSS_CPT_142_P23.001.jsf</t>
  </si>
  <si>
    <t>005645_20230728_07.16_OI104287SEROV1SPRINTNAV500.bin</t>
  </si>
  <si>
    <t>56;05;48.67170N</t>
  </si>
  <si>
    <t>7;09;40.32859E</t>
  </si>
  <si>
    <t>56;05;49.43781N</t>
  </si>
  <si>
    <t>7;09;40.49927E</t>
  </si>
  <si>
    <t>56;05;48.94981N</t>
  </si>
  <si>
    <t>7;09;39.49933E</t>
  </si>
  <si>
    <t>56;05;49.72492N</t>
  </si>
  <si>
    <t>7;09;40.00561E</t>
  </si>
  <si>
    <t>2889_OI104287_SE_CPT_142_P14_20230728072630 - 0001.db</t>
  </si>
  <si>
    <t>230728072627.SBD</t>
  </si>
  <si>
    <t>OI104287_SEROV1_ET2200SSS_CPT_142_P14.001.jsf</t>
  </si>
  <si>
    <t>56;05;49.13610N</t>
  </si>
  <si>
    <t>7;09;50.36199E</t>
  </si>
  <si>
    <t>56;05;49.88681N</t>
  </si>
  <si>
    <t>7;09;51.13651E</t>
  </si>
  <si>
    <t>005646_20230728_07.31_OI104287SEROV1SPRINTNAV500.bin</t>
  </si>
  <si>
    <t>56;05;49.39788N</t>
  </si>
  <si>
    <t>7;09;51.19857E</t>
  </si>
  <si>
    <t>56;05;50.18660N</t>
  </si>
  <si>
    <t>7;09;51.56168E</t>
  </si>
  <si>
    <t>2890_OI104287_SE_CPT_142_P05_20230728073437 - 0001.db</t>
  </si>
  <si>
    <t>230728073426.SBD</t>
  </si>
  <si>
    <t>OI104287_SEROV1_ET2200SSS_CPT_142_P05.001.jsf</t>
  </si>
  <si>
    <t>56;05;49.25187N</t>
  </si>
  <si>
    <t>7;09;40.27740E</t>
  </si>
  <si>
    <t>56;05;50.02139N</t>
  </si>
  <si>
    <t>7;09;40.36258E</t>
  </si>
  <si>
    <t>56;05;49.54293N</t>
  </si>
  <si>
    <t>7;09;39.32017E</t>
  </si>
  <si>
    <t>56;05;50.30171N</t>
  </si>
  <si>
    <t>7;09;39.97815E</t>
  </si>
  <si>
    <t>2891_OI104287_SE_CPT_142_S05_20230728074306 - 0001.db</t>
  </si>
  <si>
    <t>230728074303.SBD</t>
  </si>
  <si>
    <t>OI104287_SEROV1_ET2200SSS_CPT_142_S05.001.jsf</t>
  </si>
  <si>
    <t>56;05;49.70252N</t>
  </si>
  <si>
    <t>7;09;50.30865E</t>
  </si>
  <si>
    <t>56;05;50.46767N</t>
  </si>
  <si>
    <t>7;09;51.16095E</t>
  </si>
  <si>
    <t>005647_20230728_07.46_OI104287SEROV1SPRINTNAV500.bin</t>
  </si>
  <si>
    <t>56;05;49.97566N</t>
  </si>
  <si>
    <t>7;09;51.19434E</t>
  </si>
  <si>
    <t>56;05;50.76806N</t>
  </si>
  <si>
    <t>7;09;51.73458E</t>
  </si>
  <si>
    <t>2892_OI104287_SE_CPT_142_S14_20230728075108 - 0001.db</t>
  </si>
  <si>
    <t>230728075105.SBD</t>
  </si>
  <si>
    <t>OI104287_SEROV1_ET2200SSS_CPT_142_S14.001.jsf</t>
  </si>
  <si>
    <t>56;05;49.82828N</t>
  </si>
  <si>
    <t>7;09;40.17190E</t>
  </si>
  <si>
    <t>56;05;50.60195N</t>
  </si>
  <si>
    <t>7;09;40.38340E</t>
  </si>
  <si>
    <t>56;05;50.11658N</t>
  </si>
  <si>
    <t>7;09;39.62429E</t>
  </si>
  <si>
    <t>56;05;50.87639N</t>
  </si>
  <si>
    <t>7;09;39.79499E</t>
  </si>
  <si>
    <t>2893_OI104287_SE_CPT_142_S23_20230728075923 - 0001.db</t>
  </si>
  <si>
    <t>230728075918.SBD</t>
  </si>
  <si>
    <t>OI104287_SEROV1_ET2200SSS_CPT_142_S23.001.jsf</t>
  </si>
  <si>
    <t>56;05;50.31061N</t>
  </si>
  <si>
    <t>7;09;51.26955E</t>
  </si>
  <si>
    <t>56;05;51.05156N</t>
  </si>
  <si>
    <t>7;09;51.25600E</t>
  </si>
  <si>
    <t>005648_20230728_08.01_OI104287SEROV1SPRINTNAV500.bin</t>
  </si>
  <si>
    <t>56;05;50.59316N</t>
  </si>
  <si>
    <t>7;09;51.82938E</t>
  </si>
  <si>
    <t>56;05;51.34712N</t>
  </si>
  <si>
    <t>7;09;51.78104E</t>
  </si>
  <si>
    <t>2894_OI104287_SE_CPT_142_S32_20230728080806 - 0001.db</t>
  </si>
  <si>
    <t>230728080759.SBD</t>
  </si>
  <si>
    <t>OI104287_SEROV1_ET2200SSS_CPT_142_S32.001.jsf</t>
  </si>
  <si>
    <t>56;05;50.42047N</t>
  </si>
  <si>
    <t>7;09;40.58396E</t>
  </si>
  <si>
    <t>56;05;51.17950N</t>
  </si>
  <si>
    <t>7;09;40.30706E</t>
  </si>
  <si>
    <t>56;05;50.70336N</t>
  </si>
  <si>
    <t>7;09;39.76813E</t>
  </si>
  <si>
    <t>56;05;51.45756N</t>
  </si>
  <si>
    <t>7;09;39.89759E</t>
  </si>
  <si>
    <t>2895_OI104287_SE_CPT_142_S41_20230728081630 - 0001.db</t>
  </si>
  <si>
    <t>230728081626.SBD</t>
  </si>
  <si>
    <t>OI104287_SEROV1_ET2200SSS_CPT_142_S41.001.jsf</t>
  </si>
  <si>
    <t>005649_20230728_08.16_OI104287SEROV1SPRINTNAV500.bin</t>
  </si>
  <si>
    <t>56;05;50.89157N</t>
  </si>
  <si>
    <t>7;09;50.75425E</t>
  </si>
  <si>
    <t>56;05;51.63303N</t>
  </si>
  <si>
    <t>7;09;51.17272E</t>
  </si>
  <si>
    <t>56;05;51.16777N</t>
  </si>
  <si>
    <t>7;09;51.45154E</t>
  </si>
  <si>
    <t>56;05;51.93010N</t>
  </si>
  <si>
    <t>7;09;51.60875E</t>
  </si>
  <si>
    <t>2896_OI104287_SE_CPT_142_S50_20230728082420 - 0001.db</t>
  </si>
  <si>
    <t>230728082412.SBD</t>
  </si>
  <si>
    <t>OI104287_SEROV1_ET2200SSS_CPT_142_S50.001.jsf</t>
  </si>
  <si>
    <t>56;05;50.99904N</t>
  </si>
  <si>
    <t>7;09;40.48480E</t>
  </si>
  <si>
    <t>56;05;51.76218N</t>
  </si>
  <si>
    <t>7;09;40.32456E</t>
  </si>
  <si>
    <t>56;05;50.96644N</t>
  </si>
  <si>
    <t>7;09;39.10712E</t>
  </si>
  <si>
    <t>56;05;51.71827N</t>
  </si>
  <si>
    <t>7;09;39.45190E</t>
  </si>
  <si>
    <t>56;05;50.94783N</t>
  </si>
  <si>
    <t>7;09;39.10936E</t>
  </si>
  <si>
    <t>56;05;51.30623N</t>
  </si>
  <si>
    <t>7;09;39.18878E</t>
  </si>
  <si>
    <t>WROV on deck EOD #051</t>
  </si>
  <si>
    <t>56;05;50.93554N</t>
  </si>
  <si>
    <t>7;09;39.11137E</t>
  </si>
  <si>
    <t>56;05;51.29552N</t>
  </si>
  <si>
    <t>7;09;39.18999E</t>
  </si>
  <si>
    <t>Vessel start transit to the next location. 22km transit</t>
  </si>
  <si>
    <t>Vessel in position. DP checks</t>
  </si>
  <si>
    <t>55;53;47.84689N</t>
  </si>
  <si>
    <t>7;10;57.02713E</t>
  </si>
  <si>
    <t>55;53;48.26474N</t>
  </si>
  <si>
    <t>7;10;57.65425E</t>
  </si>
  <si>
    <t>55;53;48.06322N</t>
  </si>
  <si>
    <t>7;10;57.14195E</t>
  </si>
  <si>
    <t>55;53;48.42135N</t>
  </si>
  <si>
    <t>7;10;57.20073E</t>
  </si>
  <si>
    <t>DP checks complete green light to dive</t>
  </si>
  <si>
    <t>55;53;48.05278N</t>
  </si>
  <si>
    <t>7;10;57.14338E</t>
  </si>
  <si>
    <t>55;53;48.41109N</t>
  </si>
  <si>
    <t>7;10;57.20737E</t>
  </si>
  <si>
    <t>55;53;49.65713N</t>
  </si>
  <si>
    <t>7;10;57.13024E</t>
  </si>
  <si>
    <t>55;53;49.29733N</t>
  </si>
  <si>
    <t>7;10;57.03235E</t>
  </si>
  <si>
    <t>OI104287_SE_SVX2_SVP_20230728_1505_555382N_0071095E_211</t>
  </si>
  <si>
    <t>55;53;49.67292N</t>
  </si>
  <si>
    <t>7;10;57.12690E</t>
  </si>
  <si>
    <t>55;53;49.12095N</t>
  </si>
  <si>
    <t>7;10;57.14701E</t>
  </si>
  <si>
    <t>SVP_211</t>
  </si>
  <si>
    <t>55;53;49.67026N</t>
  </si>
  <si>
    <t>7;10;57.11644E</t>
  </si>
  <si>
    <t>55;53;48.62624N</t>
  </si>
  <si>
    <t>7;10;56.74086E</t>
  </si>
  <si>
    <t>ROV moving around to bring INS heading STD to 0.1 degrees</t>
  </si>
  <si>
    <t>WROV off deck SOD #052</t>
  </si>
  <si>
    <t>55;53;49.64515N</t>
  </si>
  <si>
    <t>7;10;56.48967E</t>
  </si>
  <si>
    <t>55;53;48.88951N</t>
  </si>
  <si>
    <t>7;10;55.89053E</t>
  </si>
  <si>
    <t>2897_OI104287_SE_BH_071_S72_20230728151938 - 0001.db</t>
  </si>
  <si>
    <t>230728151924.SBD</t>
  </si>
  <si>
    <t>OI104287_SEROV1_ET2200SSS_BH_071_S72.001.jsf</t>
  </si>
  <si>
    <t>005677_20230728_15.12_OI104287SEROV1SPRINTNAV500.bin</t>
  </si>
  <si>
    <t>55;53;49.44487N</t>
  </si>
  <si>
    <t>7;10;42.66249E</t>
  </si>
  <si>
    <t>55;53;48.69835N</t>
  </si>
  <si>
    <t>7;10;42.49682E</t>
  </si>
  <si>
    <t>55;53;49.16293N</t>
  </si>
  <si>
    <t>7;10;41.94132E</t>
  </si>
  <si>
    <t>55;53;48.40807N</t>
  </si>
  <si>
    <t>7;10;42.31487E</t>
  </si>
  <si>
    <t>2898_OI104287_SE_BH_071_S63_20230728152830 - 0001.db</t>
  </si>
  <si>
    <t>230728152823.SBD</t>
  </si>
  <si>
    <t>OI104287_SEROV1_ET2200SSS_BH_071_S63.001.jsf</t>
  </si>
  <si>
    <t>005678_20230728_15.27_OI104287SEROV1SPRINTNAV500.bin</t>
  </si>
  <si>
    <t>55;53;49.31785N</t>
  </si>
  <si>
    <t>7;10;54.90041E</t>
  </si>
  <si>
    <t>55;53;48.59818N</t>
  </si>
  <si>
    <t>7;10;55.53568E</t>
  </si>
  <si>
    <t>55;53;49.03484N</t>
  </si>
  <si>
    <t>7;10;55.92535E</t>
  </si>
  <si>
    <t>55;53;48.31393N</t>
  </si>
  <si>
    <t>7;10;55.94364E</t>
  </si>
  <si>
    <t>2899_OI104287_SE_BH_071_S54_20230728153709 - 0001.db</t>
  </si>
  <si>
    <t>230728153650.SBD</t>
  </si>
  <si>
    <t>OI104287_SEROV1_ET2200SSS_BH_071_S54.001.jsf</t>
  </si>
  <si>
    <t>55;53;48.85935N</t>
  </si>
  <si>
    <t>7;10;42.60482E</t>
  </si>
  <si>
    <t>55;53;48.11900N</t>
  </si>
  <si>
    <t>7;10;42.50889E</t>
  </si>
  <si>
    <t>55;53;48.56845N</t>
  </si>
  <si>
    <t>7;10;41.57783E</t>
  </si>
  <si>
    <t>55;53;47.82902N</t>
  </si>
  <si>
    <t>55;53;48.57844N</t>
  </si>
  <si>
    <t>7;10;41.59689E</t>
  </si>
  <si>
    <t>55;53;48.22355N</t>
  </si>
  <si>
    <t>7;10;41.49080E</t>
  </si>
  <si>
    <t>WROV on deck EOD #0052</t>
  </si>
  <si>
    <t>55;53;48.57213N</t>
  </si>
  <si>
    <t>7;10;41.59441E</t>
  </si>
  <si>
    <t>55;53;48.21540N</t>
  </si>
  <si>
    <t>7;10;41.49200E</t>
  </si>
  <si>
    <t>55;53;48.56380N</t>
  </si>
  <si>
    <t>7;10;41.57051E</t>
  </si>
  <si>
    <t>55;53;48.19896N</t>
  </si>
  <si>
    <t>7;10;41.48295E</t>
  </si>
  <si>
    <t>WROV off deck SOD #053</t>
  </si>
  <si>
    <t>OI104287_SE_SVX2_SVP_20230728_1617_555380N_0071069E_212</t>
  </si>
  <si>
    <t>55;53;48.56174N</t>
  </si>
  <si>
    <t>7;10;41.56226E</t>
  </si>
  <si>
    <t>55;53;48.03601N</t>
  </si>
  <si>
    <t>7;10;41.41867E</t>
  </si>
  <si>
    <t>SVP_212</t>
  </si>
  <si>
    <t>Links on grad boom arm fixed</t>
  </si>
  <si>
    <t>Links on grad boom arms broken + ROV coming to deck to replace links</t>
  </si>
  <si>
    <t>55;53;48.56227N</t>
  </si>
  <si>
    <t>7;10;42.47051E</t>
  </si>
  <si>
    <t>55;53;47.82057N</t>
  </si>
  <si>
    <t>7;10;42.19719E</t>
  </si>
  <si>
    <t>2900_OI104287_SE_BH_071_S45_20230728162503 - 0001.db</t>
  </si>
  <si>
    <t>230728162430.SBD</t>
  </si>
  <si>
    <t>OI104287_SEROV1_ET2200SSS_BH_071_S45.001.jsf</t>
  </si>
  <si>
    <t>005681_20230728_16.12_OI104287SEROV1SPRINTNAV500.bin</t>
  </si>
  <si>
    <t>55;53;48.76383N</t>
  </si>
  <si>
    <t>7;10;55.87994E</t>
  </si>
  <si>
    <t>55;53;48.01761N</t>
  </si>
  <si>
    <t>7;10;55.77164E</t>
  </si>
  <si>
    <t>005682_20230728_16.27_OI104287SEROV1SPRINTNAV500.bin</t>
  </si>
  <si>
    <t>55;53;48.49344N</t>
  </si>
  <si>
    <t>7;10;55.64931E</t>
  </si>
  <si>
    <t>55;53;47.72612N</t>
  </si>
  <si>
    <t>7;10;55.58275E</t>
  </si>
  <si>
    <t>Link on starboard boom arm broken; ROV coming to deck to replace links</t>
  </si>
  <si>
    <t>55;53;48.46557N</t>
  </si>
  <si>
    <t>7;10;55.64466E</t>
  </si>
  <si>
    <t>55;53;48.11190N</t>
  </si>
  <si>
    <t>7;10;55.49977E</t>
  </si>
  <si>
    <t>Link on grad boom arm fixed</t>
  </si>
  <si>
    <t>55;53;48.46172N</t>
  </si>
  <si>
    <t>7;10;56.22033E</t>
  </si>
  <si>
    <t>55;53;48.10617N</t>
  </si>
  <si>
    <t>7;10;56.07551E</t>
  </si>
  <si>
    <t>55;53;48.46341N</t>
  </si>
  <si>
    <t>7;10;56.22430E</t>
  </si>
  <si>
    <t>WROV on deck EOD #053</t>
  </si>
  <si>
    <t>WROV off deck SOD #054</t>
  </si>
  <si>
    <t>55;53;48.46584N</t>
  </si>
  <si>
    <t>7;10;55.80467E</t>
  </si>
  <si>
    <t>55;53;47.72069N</t>
  </si>
  <si>
    <t>7;10;55.53146E</t>
  </si>
  <si>
    <t>2901_OI104287_SE_BH_071_S36_20230728170830 - 0001.db</t>
  </si>
  <si>
    <t>230728170818.SBD</t>
  </si>
  <si>
    <t>OI104287_SEROV1_ET2200SSS_BH_071_S36.002.jsf</t>
  </si>
  <si>
    <t>005684_20230728_16.57_OI104287SEROV1SPRINTNAV500.bin</t>
  </si>
  <si>
    <t>ROV maintenance  ongoing</t>
  </si>
  <si>
    <t>55;53;48.27988N</t>
  </si>
  <si>
    <t>7;10;42.67320E</t>
  </si>
  <si>
    <t>55;53;47.53104N</t>
  </si>
  <si>
    <t>7;10;42.56562E</t>
  </si>
  <si>
    <t>230728170830.SBD</t>
  </si>
  <si>
    <t>005685_20230728_17.12_OI104287SEROV1SPRINTNAV500.bin</t>
  </si>
  <si>
    <t>55;53;47.97909N</t>
  </si>
  <si>
    <t>7;10;41.39197E</t>
  </si>
  <si>
    <t>55;53;47.24121N</t>
  </si>
  <si>
    <t>7;10;41.98294E</t>
  </si>
  <si>
    <t>2902_OI104287_SE_BH_071_S27_20230728171750 - 0001.db</t>
  </si>
  <si>
    <t>230728171748.SBD</t>
  </si>
  <si>
    <t>OI104287_SEROV1_ET2200SSS_BH_071_S27.001.jsf</t>
  </si>
  <si>
    <t>55;53;48.18012N</t>
  </si>
  <si>
    <t>7;10;55.68219E</t>
  </si>
  <si>
    <t>55;53;47.44248N</t>
  </si>
  <si>
    <t>7;10;55.68414E</t>
  </si>
  <si>
    <t>55;53;47.92187N</t>
  </si>
  <si>
    <t>7;10;56.69424E</t>
  </si>
  <si>
    <t>55;53;47.15219N</t>
  </si>
  <si>
    <t>7;10;56.03326E</t>
  </si>
  <si>
    <t>2903_OI104287_SE_BH_071_S18_20230728172651 - 0001.db</t>
  </si>
  <si>
    <t>230728172644.SBD</t>
  </si>
  <si>
    <t>OI104287_SEROV1_ET2200SSS_BH_071_S18.001.jsf</t>
  </si>
  <si>
    <t>55;53;47.70217N</t>
  </si>
  <si>
    <t>7;10;42.80956E</t>
  </si>
  <si>
    <t>55;53;46.95364N</t>
  </si>
  <si>
    <t>7;10;42.73973E</t>
  </si>
  <si>
    <t>005686_20230728_17.27_OI104287SEROV1SPRINTNAV500.bin</t>
  </si>
  <si>
    <t>55;53;47.40137N</t>
  </si>
  <si>
    <t>7;10;42.72862E</t>
  </si>
  <si>
    <t>55;53;46.67392N</t>
  </si>
  <si>
    <t>7;10;42.87009E</t>
  </si>
  <si>
    <t>2904_OI104287_SE_BH_071_S09_20230728173611 - 0001.db</t>
  </si>
  <si>
    <t>230728173557.SBD</t>
  </si>
  <si>
    <t>OI104287_SEROV1_ET2200SSS_BH_071_S09.001.jsf</t>
  </si>
  <si>
    <t>55;53;47.58215N</t>
  </si>
  <si>
    <t>7;10;55.66900E</t>
  </si>
  <si>
    <t>55;53;46.86176N</t>
  </si>
  <si>
    <t>7;10;55.71613E</t>
  </si>
  <si>
    <t>55;53;47.34945N</t>
  </si>
  <si>
    <t>7;10;57.01585E</t>
  </si>
  <si>
    <t>55;53;46.56876N</t>
  </si>
  <si>
    <t>7;10;56.15276E</t>
  </si>
  <si>
    <t>2905_OI104287_SE_BH_071_C00_20230728174348 - 0001.db</t>
  </si>
  <si>
    <t>230728174344.SBD</t>
  </si>
  <si>
    <t>OI104287_SEROV1_ET2200SSS_BH_071_C00.001.jsf</t>
  </si>
  <si>
    <t>005687_20230728_17.42_OI104287SEROV1SPRINTNAV500.bin</t>
  </si>
  <si>
    <t>55;53;47.12415N</t>
  </si>
  <si>
    <t>7;10;43.20127E</t>
  </si>
  <si>
    <t>55;53;46.37187N</t>
  </si>
  <si>
    <t>7;10;42.86737E</t>
  </si>
  <si>
    <t>55;53;46.82627N</t>
  </si>
  <si>
    <t>7;10;42.18006E</t>
  </si>
  <si>
    <t>55;53;46.08084N</t>
  </si>
  <si>
    <t>7;10;42.47751E</t>
  </si>
  <si>
    <t>2906_OI104287_SE_BH_071_P09_20230728175305 - 0001.db</t>
  </si>
  <si>
    <t>230728175250.SBD</t>
  </si>
  <si>
    <t>OI104287_SEROV1_ET2200SSS_BH_071_P09.001.jsf</t>
  </si>
  <si>
    <t>55;53;47.02161N</t>
  </si>
  <si>
    <t>7;10;55.73281E</t>
  </si>
  <si>
    <t>55;53;46.27682N</t>
  </si>
  <si>
    <t>7;10;55.73393E</t>
  </si>
  <si>
    <t>005688_20230728_17.57_OI104287SEROV1SPRINTNAV500.bin</t>
  </si>
  <si>
    <t>55;53;46.78424N</t>
  </si>
  <si>
    <t>7;10;56.89179E</t>
  </si>
  <si>
    <t>55;53;45.98232N</t>
  </si>
  <si>
    <t>7;10;55.96386E</t>
  </si>
  <si>
    <t>2907_OI104287_SE_BH_071_P18_20230728180112 - 0001.db</t>
  </si>
  <si>
    <t>230728180110.SBD</t>
  </si>
  <si>
    <t>OI104287_SEROV1_ET2200SSS_BH_071_P18.001.jsf</t>
  </si>
  <si>
    <t>55;53;46.52404N</t>
  </si>
  <si>
    <t>7;10;42.19350E</t>
  </si>
  <si>
    <t>55;53;45.79176N</t>
  </si>
  <si>
    <t>7;10;42.81818E</t>
  </si>
  <si>
    <t>55;53;46.22883N</t>
  </si>
  <si>
    <t>7;10;41.74846E</t>
  </si>
  <si>
    <t>55;53;45.49876N</t>
  </si>
  <si>
    <t>7;10;42.39272E</t>
  </si>
  <si>
    <t>2908_OI104287_SE_BH_071_P27_20230728181200 - 0001.db</t>
  </si>
  <si>
    <t>230728181127.SBD</t>
  </si>
  <si>
    <t>OI104287_SEROV1_ET2200SSS_BH_071_P27.001.jsf</t>
  </si>
  <si>
    <t>55;53;46.43611N</t>
  </si>
  <si>
    <t>7;10;56.10188E</t>
  </si>
  <si>
    <t>55;53;45.69339N</t>
  </si>
  <si>
    <t>7;10;55.82053E</t>
  </si>
  <si>
    <t>005689_20230728_18.12_OI104287SEROV1SPRINTNAV500.bin</t>
  </si>
  <si>
    <t>55;53;46.14025N</t>
  </si>
  <si>
    <t>7;10;57.21986E</t>
  </si>
  <si>
    <t>55;53;45.41080N</t>
  </si>
  <si>
    <t>7;10;56.21401E</t>
  </si>
  <si>
    <t>2909_OI104287_SE_BH_071_P36_20230728182150 - 0001.db</t>
  </si>
  <si>
    <t>230728182132.SBD</t>
  </si>
  <si>
    <t>OI104287_SEROV1_ET2200SSS_BH_071_P36.001.jsf</t>
  </si>
  <si>
    <t>55;53;45.93953N</t>
  </si>
  <si>
    <t>7;10;43.18994E</t>
  </si>
  <si>
    <t>55;53;45.21150N</t>
  </si>
  <si>
    <t>7;10;42.84082E</t>
  </si>
  <si>
    <t>55;53;45.64895N</t>
  </si>
  <si>
    <t>7;10;42.40887E</t>
  </si>
  <si>
    <t>55;53;44.92107N</t>
  </si>
  <si>
    <t>7;10;42.65947E</t>
  </si>
  <si>
    <t>2910_OI104287_SE_BH_071_P45_20230728183126 - 0001.db</t>
  </si>
  <si>
    <t>230728183123.SBD</t>
  </si>
  <si>
    <t>OI104287_SEROV1_ET2200SSS_BH_071_P45.001.jsf</t>
  </si>
  <si>
    <t>005690_20230728_18.27_OI104287SEROV1SPRINTNAV500.bin</t>
  </si>
  <si>
    <t>55;53;45.84515N</t>
  </si>
  <si>
    <t>7;10;55.09449E</t>
  </si>
  <si>
    <t>55;53;45.11117N</t>
  </si>
  <si>
    <t>7;10;55.86308E</t>
  </si>
  <si>
    <t>55;53;45.56866N</t>
  </si>
  <si>
    <t>7;10;55.89473E</t>
  </si>
  <si>
    <t>55;53;44.82420N</t>
  </si>
  <si>
    <t>7;10;55.81480E</t>
  </si>
  <si>
    <t>2911_OI104287_SE_BH_071_P54_20230728183938 - 0001.db</t>
  </si>
  <si>
    <t>230728183936.SBD</t>
  </si>
  <si>
    <t>OI104287_SEROV1_ET2200SSS_BH_071_P54.001.jsf</t>
  </si>
  <si>
    <t>55;53;45.37972N</t>
  </si>
  <si>
    <t>7;10;43.39113E</t>
  </si>
  <si>
    <t>55;53;44.62445N</t>
  </si>
  <si>
    <t>7;10;42.82422E</t>
  </si>
  <si>
    <t>005691_20230728_18.42_OI104287SEROV1SPRINTNAV500.bin</t>
  </si>
  <si>
    <t>55;53;45.09734N</t>
  </si>
  <si>
    <t>7;10;42.93859E</t>
  </si>
  <si>
    <t>55;53;44.33854N</t>
  </si>
  <si>
    <t>7;10;42.71529E</t>
  </si>
  <si>
    <t>2912_OI104287_SE_BH_071_P63_20230728184739 - 0001.db</t>
  </si>
  <si>
    <t>230728184714.SBD</t>
  </si>
  <si>
    <t>OI104287_SEROV1_ET2200SSS_BH_071_P63.001.jsf</t>
  </si>
  <si>
    <t>55;53;45.25683N</t>
  </si>
  <si>
    <t>7;10;55.43423E</t>
  </si>
  <si>
    <t>55;53;44.52623N</t>
  </si>
  <si>
    <t>7;10;55.82445E</t>
  </si>
  <si>
    <t>55;53;45.02616N</t>
  </si>
  <si>
    <t>7;10;56.48380E</t>
  </si>
  <si>
    <t>55;53;44.24379N</t>
  </si>
  <si>
    <t>7;10;56.32234E</t>
  </si>
  <si>
    <t>2913_OI104287_SE_BH_071_P72_20230728185512 - 0001.db</t>
  </si>
  <si>
    <t>230728185455.SBD</t>
  </si>
  <si>
    <t>OI104287_SEROV1_ET2200SSS_BH_071_P72.001.jsf</t>
  </si>
  <si>
    <t>55;53;44.78951N</t>
  </si>
  <si>
    <t>7;10;43.28832E</t>
  </si>
  <si>
    <t>55;53;44.04449N</t>
  </si>
  <si>
    <t>7;10;42.87220E</t>
  </si>
  <si>
    <t>005692_20230728_18.57_OI104287SEROV1SPRINTNAV500.bin</t>
  </si>
  <si>
    <t>55;53;44.80838N</t>
  </si>
  <si>
    <t>7;10;42.37808E</t>
  </si>
  <si>
    <t>55;53;44.48293N</t>
  </si>
  <si>
    <t>7;10;42.17818E</t>
  </si>
  <si>
    <t>55;53;44.80500N</t>
  </si>
  <si>
    <t>7;10;42.38405E</t>
  </si>
  <si>
    <t>55;53;44.45607N</t>
  </si>
  <si>
    <t>7;10;42.23883E</t>
  </si>
  <si>
    <t>55;52;46.69339N</t>
  </si>
  <si>
    <t>7;11;12.28545E</t>
  </si>
  <si>
    <t>55;52;46.63623N</t>
  </si>
  <si>
    <t>7;11;12.90493E</t>
  </si>
  <si>
    <t>OI104287_SE_SVX2_SVP_20230728_1933_555277N_0071120E_213</t>
  </si>
  <si>
    <t>55;52;46.69336N</t>
  </si>
  <si>
    <t>7;11;12.27053E</t>
  </si>
  <si>
    <t>55;52;46.71498N</t>
  </si>
  <si>
    <t>7;11;13.21030E</t>
  </si>
  <si>
    <t>SVP_213</t>
  </si>
  <si>
    <t>55;52;44.43321N</t>
  </si>
  <si>
    <t>7;11;12.36793E</t>
  </si>
  <si>
    <t>55;52;44.19870N</t>
  </si>
  <si>
    <t>7;11;13.74077E</t>
  </si>
  <si>
    <t>2916_OI104287_SE_CPT_187_P32_20230728195830 - 0001.db</t>
  </si>
  <si>
    <t>230728195736.SBD</t>
  </si>
  <si>
    <t>OI104287_SEROV1_ET2200SSS_CPT_187_P32.001.jsf</t>
  </si>
  <si>
    <t>005696_20230728_19.57_OI104287SEROV1SPRINTNAV500.bin</t>
  </si>
  <si>
    <t>55;52;44.41086N</t>
  </si>
  <si>
    <t>7;11;12.36946E</t>
  </si>
  <si>
    <t>55;52;44.17532N</t>
  </si>
  <si>
    <t>7;11;13.74168E</t>
  </si>
  <si>
    <t>230728200442.SBD</t>
  </si>
  <si>
    <t>2917_OI104287_SE_CPT_187_P23_20230728200456 - 0001.db</t>
  </si>
  <si>
    <t>OI104287_SEROV1_ET2200SSS_CPT_187_P23.001.jsf</t>
  </si>
  <si>
    <t>55;52;40.81000N</t>
  </si>
  <si>
    <t>7;11;14.03429E</t>
  </si>
  <si>
    <t>55;52;41.04679N</t>
  </si>
  <si>
    <t>7;11;15.43207E</t>
  </si>
  <si>
    <t>2916_OI104287_SE_CPT_187_P50_20230728194142 - 0001.db</t>
  </si>
  <si>
    <t>2916_OI104287_SE_CPT_187_P41_20230728194918 - 0001.db</t>
  </si>
  <si>
    <t>55;52;46.38877N</t>
  </si>
  <si>
    <t>7;11;13.76967E</t>
  </si>
  <si>
    <t>55;52;46.50286N</t>
  </si>
  <si>
    <t>7;11;15.17619E</t>
  </si>
  <si>
    <t>OI104287_SEROV1_ET2200SSS_CPT_187_P41.001.jsf</t>
  </si>
  <si>
    <t>OI104287_SEROV1_ET2200SSS_CPT_187_P50.001.jsf</t>
  </si>
  <si>
    <t>230728194114.SBD</t>
  </si>
  <si>
    <t>230728194853.SBD</t>
  </si>
  <si>
    <t>55;52;46.65754N</t>
  </si>
  <si>
    <t>7;11;14.27837E</t>
  </si>
  <si>
    <t>55;52;46.46272N</t>
  </si>
  <si>
    <t>7;11;15.70576E</t>
  </si>
  <si>
    <t>2918_OI104287_SE_CPT_187_P14_20230728201150 - 0001.db</t>
  </si>
  <si>
    <t>230728201121.SBD</t>
  </si>
  <si>
    <t>OI104287_SEROV1_ET2200SSS_CPT_187_P14.001.jsf</t>
  </si>
  <si>
    <t>005697_20230728_20.12_OI104287SEROV1SPRINTNAV500.bin</t>
  </si>
  <si>
    <t>55;52;41.05325N</t>
  </si>
  <si>
    <t>7;11;14.55309E</t>
  </si>
  <si>
    <t>55;52;40.66146N</t>
  </si>
  <si>
    <t>7;11;15.96979E</t>
  </si>
  <si>
    <t>55;52;40.27460N</t>
  </si>
  <si>
    <t>7;11;15.11600E</t>
  </si>
  <si>
    <t>55;52;40.63671N</t>
  </si>
  <si>
    <t>7;11;16.48517E</t>
  </si>
  <si>
    <t>2919_OI104287_SE_CPT_187_P05_20230728202029 - 0001.db</t>
  </si>
  <si>
    <t>230728202016.SBD</t>
  </si>
  <si>
    <t>OI104287_SEROV1_ET2200SSS_CPT_187_P05.001.jsf</t>
  </si>
  <si>
    <t>55;52;46.08199N</t>
  </si>
  <si>
    <t>7;11;14.81251E</t>
  </si>
  <si>
    <t>55;52;46.53922N</t>
  </si>
  <si>
    <t>7;11;16.21028E</t>
  </si>
  <si>
    <t>55;52;46.75798N</t>
  </si>
  <si>
    <t>7;11;15.28109E</t>
  </si>
  <si>
    <t>55;52;46.71408N</t>
  </si>
  <si>
    <t>7;11;16.72959E</t>
  </si>
  <si>
    <t>2920_OI104287_SE_CPT_187_S05_20230728202733 - 0001.db</t>
  </si>
  <si>
    <t>230728202658.SBD</t>
  </si>
  <si>
    <t>OI104287_SEROV1_ET2200SSS_CPT_187_S05.001.jsf</t>
  </si>
  <si>
    <t>55;52;40.72264N</t>
  </si>
  <si>
    <t>7;11;15.60449E</t>
  </si>
  <si>
    <t>55;52;40.38626N</t>
  </si>
  <si>
    <t>7;11;17.01293E</t>
  </si>
  <si>
    <t>005698_20230728_20.27_OI104287SEROV1SPRINTNAV500.bin</t>
  </si>
  <si>
    <t>CPT_187_P41_RR0001</t>
  </si>
  <si>
    <t>55;52;38.99679N</t>
  </si>
  <si>
    <t>7;11;13.71269E</t>
  </si>
  <si>
    <t>55;52;39.79469N</t>
  </si>
  <si>
    <t>7;11;14.84155E</t>
  </si>
  <si>
    <t>55;52;40.16269N</t>
  </si>
  <si>
    <t>7;11;13.00391E</t>
  </si>
  <si>
    <t>55;52;40.43877N</t>
  </si>
  <si>
    <t>7;11;14.43419E</t>
  </si>
  <si>
    <t>2921_OI104287_SE_CPT_187_P41_RR0001_20230728204347 - 0001.db</t>
  </si>
  <si>
    <t>230728204223.SBD</t>
  </si>
  <si>
    <t>OI104287_SEROV1_ET2200SSS_CPT_187_P41.002.jsf</t>
  </si>
  <si>
    <t>005699_20230728_20.42_OI104287SEROV1SPRINTNAV500.bin</t>
  </si>
  <si>
    <t>Moving to altitude re-run</t>
  </si>
  <si>
    <t>Log on - altitude re-run</t>
  </si>
  <si>
    <t>55;52;46.18715N</t>
  </si>
  <si>
    <t>7;11;12.74437E</t>
  </si>
  <si>
    <t>55;52;46.50331N</t>
  </si>
  <si>
    <t>7;11;14.15175E</t>
  </si>
  <si>
    <t>CPT_187_P05_RR0001</t>
  </si>
  <si>
    <t>55;52;46.86664N</t>
  </si>
  <si>
    <t>7;11;14.80286E</t>
  </si>
  <si>
    <t>55;52;46.73399N</t>
  </si>
  <si>
    <t>7;11;16.20002E</t>
  </si>
  <si>
    <t>2922_OI104287_SE_CPT_187_P05_RR0001_20230728205349 - 0001.db</t>
  </si>
  <si>
    <t>230728205327.SBD</t>
  </si>
  <si>
    <t>OI104287_SEROV1_ET2200SSS_CPT_187_P05.002.jsf</t>
  </si>
  <si>
    <t>55;52;40.87474N</t>
  </si>
  <si>
    <t>7;11;15.05947E</t>
  </si>
  <si>
    <t>55;52;40.65271N</t>
  </si>
  <si>
    <t>7;11;16.48547E</t>
  </si>
  <si>
    <t>005700_20230728_20.57_OI104287SEROV1SPRINTNAV500.bin</t>
  </si>
  <si>
    <t>Log on. Original orientation</t>
  </si>
  <si>
    <t>55;52;40.31676N</t>
  </si>
  <si>
    <t>7;11;16.16146E</t>
  </si>
  <si>
    <t>55;52;40.71502N</t>
  </si>
  <si>
    <t>7;11;17.49814E</t>
  </si>
  <si>
    <t>2923_OI104287_SE_CPT_187_S14_20230728210253 - 0001.db</t>
  </si>
  <si>
    <t>230728210214.SBD</t>
  </si>
  <si>
    <t>OI104287_SEROV1_ET2200SSS_CPT_187_S14.001.jsf</t>
  </si>
  <si>
    <t>55;52;46.33741N</t>
  </si>
  <si>
    <t>7;11;15.82312E</t>
  </si>
  <si>
    <t>55;52;46.52005N</t>
  </si>
  <si>
    <t>7;11;17.23743E</t>
  </si>
  <si>
    <t>55;52;46.91676N</t>
  </si>
  <si>
    <t>7;11;16.31042E</t>
  </si>
  <si>
    <t>55;52;46.77187N</t>
  </si>
  <si>
    <t>7;11;17.77696E</t>
  </si>
  <si>
    <t>2924_OI104287_SE_CPT_187_S23_20230728210924 - 0001.db</t>
  </si>
  <si>
    <t>230728210913.SBD</t>
  </si>
  <si>
    <t>OI104287_SEROV1_ET2200SSS_CPT_187_S23.001.jsf</t>
  </si>
  <si>
    <t>55;52;41.02752N</t>
  </si>
  <si>
    <t>7;11;16.61524E</t>
  </si>
  <si>
    <t>55;52;40.74580N</t>
  </si>
  <si>
    <t>7;11;18.03888E</t>
  </si>
  <si>
    <t>005701_20230728_21.12_OI104287SEROV1SPRINTNAV500.bin</t>
  </si>
  <si>
    <t>55;52;40.23410N</t>
  </si>
  <si>
    <t>7;11;17.18466E</t>
  </si>
  <si>
    <t>55;52;40.47271N</t>
  </si>
  <si>
    <t>7;11;18.56241E</t>
  </si>
  <si>
    <t>2925_OI104287_SE_CPT_187_S32_20230728211709 - 0001.db</t>
  </si>
  <si>
    <t>230728211656.SBD</t>
  </si>
  <si>
    <t>OI104287_SEROV1_ET2200SSS_CPT_187_S32.001.jsf</t>
  </si>
  <si>
    <t>55;52;46.41815N</t>
  </si>
  <si>
    <t>7;11;16.85916E</t>
  </si>
  <si>
    <t>55;52;46.59383N</t>
  </si>
  <si>
    <t>7;11;18.27545E</t>
  </si>
  <si>
    <t>55;52;46.92427N</t>
  </si>
  <si>
    <t>7;11;17.37970E</t>
  </si>
  <si>
    <t>55;52;46.87868N</t>
  </si>
  <si>
    <t>7;11;18.79988E</t>
  </si>
  <si>
    <t>2926_OI104287_SE_CPT_187_S41_20230728212405 - 0001.db</t>
  </si>
  <si>
    <t>230728212350.SBD</t>
  </si>
  <si>
    <t>OI104287_SEROV1_ET2200SSS_CPT_187_S41.001.jsf</t>
  </si>
  <si>
    <t>55;52;40.53357N</t>
  </si>
  <si>
    <t>7;11;17.66920E</t>
  </si>
  <si>
    <t>55;52;40.52929N</t>
  </si>
  <si>
    <t>7;11;19.08685E</t>
  </si>
  <si>
    <t>005702_20230728_21.27_OI104287SEROV1SPRINTNAV500.bin</t>
  </si>
  <si>
    <t>55;52;39.67787N</t>
  </si>
  <si>
    <t>7;11;18.24434E</t>
  </si>
  <si>
    <t>55;52;39.98977N</t>
  </si>
  <si>
    <t>7;11;19.62185E</t>
  </si>
  <si>
    <t>2927_OI104287_SE_CPT_187_S50_20230728213217 - 0001.db</t>
  </si>
  <si>
    <t>230728213155.SBD</t>
  </si>
  <si>
    <t>OI104287_SEROV1_ET2200SSS_CPT_187_S50.001.jsf</t>
  </si>
  <si>
    <t>55;52;46.15287N</t>
  </si>
  <si>
    <t>7;11;17.92151E</t>
  </si>
  <si>
    <t>55;52;46.43526N</t>
  </si>
  <si>
    <t>7;11;19.31467E</t>
  </si>
  <si>
    <t>55;52;47.16246N</t>
  </si>
  <si>
    <t>7;11;17.91495E</t>
  </si>
  <si>
    <t>55;52;47.09986N</t>
  </si>
  <si>
    <t>7;11;19.17375E</t>
  </si>
  <si>
    <t>55;52;47.16381N</t>
  </si>
  <si>
    <t>7;11;17.90173E</t>
  </si>
  <si>
    <t>55;52;47.16474N</t>
  </si>
  <si>
    <t>7;11;18.48546E</t>
  </si>
  <si>
    <t>55;52;25.47665N</t>
  </si>
  <si>
    <t>7;12;32.29492E</t>
  </si>
  <si>
    <t>55;52;25.11598N</t>
  </si>
  <si>
    <t>7;12;32.19508E</t>
  </si>
  <si>
    <t>OI104287_SE_SVX2_SVP_20230728_2211_555241N_0071255E_214</t>
  </si>
  <si>
    <t>55;52;24.78019N</t>
  </si>
  <si>
    <t>7;12;33.26839E</t>
  </si>
  <si>
    <t>55;52;24.34199N</t>
  </si>
  <si>
    <t>7;12;33.51583E</t>
  </si>
  <si>
    <t>SVP_214</t>
  </si>
  <si>
    <t>55;52;24.79636N</t>
  </si>
  <si>
    <t>7;12;33.31117E</t>
  </si>
  <si>
    <t>55;52;24.03647N</t>
  </si>
  <si>
    <t>7;12;33.56955E</t>
  </si>
  <si>
    <t>2928_OI104287_SE_BH_117_S72_20230728222000 - 0001.db</t>
  </si>
  <si>
    <t>230728221943.SBD</t>
  </si>
  <si>
    <t>OI104287_SEROV1_ET2200SSS_BH_117_S72.001.jsf</t>
  </si>
  <si>
    <t>005705_20230728_22.12_OI104287SEROV1SPRINTNAV500.bin</t>
  </si>
  <si>
    <t>55;52;24.87243N</t>
  </si>
  <si>
    <t>7;12;38.82728E</t>
  </si>
  <si>
    <t>55;52;24.13771N</t>
  </si>
  <si>
    <t>7;12;36.65251E</t>
  </si>
  <si>
    <t>Log off. ROV out of track</t>
  </si>
  <si>
    <t>55;52;24.90140N</t>
  </si>
  <si>
    <t>7;12;38.87521E</t>
  </si>
  <si>
    <t>55;52;25.08173N</t>
  </si>
  <si>
    <t>7;12;37.61177E</t>
  </si>
  <si>
    <t>2929_OI104287_SE_BH_117_S72_RR0001_20230728222521 - 0001.db</t>
  </si>
  <si>
    <t>55;52;24.86166N</t>
  </si>
  <si>
    <t>7;12;38.84003E</t>
  </si>
  <si>
    <t>55;52;24.57343N</t>
  </si>
  <si>
    <t>7;12;38.39903E</t>
  </si>
  <si>
    <t>Log off. Logged QINSy because ROV was under the vessel</t>
  </si>
  <si>
    <t>BH_117_S72_RR0001</t>
  </si>
  <si>
    <t>55;52;24.82347N</t>
  </si>
  <si>
    <t>7;12;33.04874E</t>
  </si>
  <si>
    <t>55;52;24.03828N</t>
  </si>
  <si>
    <t>7;12;33.68391E</t>
  </si>
  <si>
    <t>2930_OI104287_SE_BH_117_S72_RR0001_20230728223400 - 0001.db</t>
  </si>
  <si>
    <t>230728223351.SBD</t>
  </si>
  <si>
    <t>OI104287_SEROV1_ET2200SSS_BH_117_S72.002.jsf</t>
  </si>
  <si>
    <t>005706_20230728_22.27_OI104287SEROV1SPRINTNAV500.bin</t>
  </si>
  <si>
    <t>55;52;24.96577N</t>
  </si>
  <si>
    <t>7;12;45.80592E</t>
  </si>
  <si>
    <t>55;52;24.23472N</t>
  </si>
  <si>
    <t>7;12;46.86670E</t>
  </si>
  <si>
    <t>55;52;24.71816N</t>
  </si>
  <si>
    <t>7;12;48.01214E</t>
  </si>
  <si>
    <t>55;52;23.95123N</t>
  </si>
  <si>
    <t>7;12;47.45873E</t>
  </si>
  <si>
    <t>2931_OI104287_SE_BH_117_S63_20230728224247 - 0001.db</t>
  </si>
  <si>
    <t>230728224227.SBD</t>
  </si>
  <si>
    <t>OI104287_SEROV1_ET2200SSS_BH_117_S63.001.jsf</t>
  </si>
  <si>
    <t>55;52;24.49945N</t>
  </si>
  <si>
    <t>7;12;33.49524E</t>
  </si>
  <si>
    <t>55;52;23.74151N</t>
  </si>
  <si>
    <t>7;12;33.02670E</t>
  </si>
  <si>
    <t>005707_20230728_22.42_OI104287SEROV1SPRINTNAV500.bin</t>
  </si>
  <si>
    <t>55;52;24.21111N</t>
  </si>
  <si>
    <t>7;12;31.49773E</t>
  </si>
  <si>
    <t>55;52;23.44716N</t>
  </si>
  <si>
    <t>7;12;32.44584E</t>
  </si>
  <si>
    <t>2932_OI104287_SE_BH_117_S54_20230728225204 - 0001.db</t>
  </si>
  <si>
    <t>230728225153.SBD</t>
  </si>
  <si>
    <t>OI104287_SEROV1_ET2200SSS_BH_117_S54.001.jsf</t>
  </si>
  <si>
    <t>55;52;24.41145N</t>
  </si>
  <si>
    <t>7;12;46.00315E</t>
  </si>
  <si>
    <t>55;52;23.65506N</t>
  </si>
  <si>
    <t>7;12;47.00852E</t>
  </si>
  <si>
    <t>005708_20230728_22.57_OI104287SEROV1SPRINTNAV500.bin</t>
  </si>
  <si>
    <t>55;52;24.12516N</t>
  </si>
  <si>
    <t>7;12;48.30973E</t>
  </si>
  <si>
    <t>55;52;23.37474N</t>
  </si>
  <si>
    <t>7;12;47.49403E</t>
  </si>
  <si>
    <t>2933_OI104287_SE_BH_117_S45_20230728230128 - 0001.db</t>
  </si>
  <si>
    <t>230728230112.SBD</t>
  </si>
  <si>
    <t>OI104287_SEROV1_ET2200SSS_BH_117_S45.001.jsf</t>
  </si>
  <si>
    <t>55;52;23.90365N</t>
  </si>
  <si>
    <t>7;12;34.14314E</t>
  </si>
  <si>
    <t>55;52;23.16291N</t>
  </si>
  <si>
    <t>7;12;33.09520E</t>
  </si>
  <si>
    <t>55;52;23.62249N</t>
  </si>
  <si>
    <t>7;12;32.55469E</t>
  </si>
  <si>
    <t>55;52;22.87187N</t>
  </si>
  <si>
    <t>7;12;32.72284E</t>
  </si>
  <si>
    <t>2934_OI104287_SE_BH_117_S36_20230728231102 - 0001.db</t>
  </si>
  <si>
    <t>230728231037.SBD</t>
  </si>
  <si>
    <t>OI104287_SEROV1_ET2200SSS_BH_117_S36.001.jsf</t>
  </si>
  <si>
    <t>55;52;23.83599N</t>
  </si>
  <si>
    <t>7;12;46.59498E</t>
  </si>
  <si>
    <t>55;52;23.07405N</t>
  </si>
  <si>
    <t>7;12;47.07822E</t>
  </si>
  <si>
    <t>005709_20230728_23.12_OI104287SEROV1SPRINTNAV500.bin</t>
  </si>
  <si>
    <t>55;52;23.55456N</t>
  </si>
  <si>
    <t>7;12;48.32238E</t>
  </si>
  <si>
    <t>55;52;22.78784N</t>
  </si>
  <si>
    <t>7;12;47.50580E</t>
  </si>
  <si>
    <t>2935_OI104287_SE_BH_117_S27_20230728231953 - 0001.db</t>
  </si>
  <si>
    <t>230728231931.SBD</t>
  </si>
  <si>
    <t>OI104287_SEROV1_ET2200SSS_BH_117_S27.001.jsf</t>
  </si>
  <si>
    <t>55;52;23.35146N</t>
  </si>
  <si>
    <t>7;12;33.64911E</t>
  </si>
  <si>
    <t>55;52;22.57571N</t>
  </si>
  <si>
    <t>7;12;33.05718E</t>
  </si>
  <si>
    <t>55;52;23.05412N</t>
  </si>
  <si>
    <t>7;12;32.14653E</t>
  </si>
  <si>
    <t>55;52;22.28708N</t>
  </si>
  <si>
    <t>7;12;32.80250E</t>
  </si>
  <si>
    <t>2936_OI104287_SE_BH_117_S18_20230728232900 - 0001.db</t>
  </si>
  <si>
    <t>230728232846.SBD</t>
  </si>
  <si>
    <t>OI104287_SEROV1_ET2200SSS_BH_117_S18.001.jsf</t>
  </si>
  <si>
    <t>005710_20230728_23.27_OI104287SEROV1SPRINTNAV500.bin</t>
  </si>
  <si>
    <t>55;52;23.23159N</t>
  </si>
  <si>
    <t>7;12;45.79187E</t>
  </si>
  <si>
    <t>55;52;22.48971N</t>
  </si>
  <si>
    <t>7;12;47.10598E</t>
  </si>
  <si>
    <t>55;52;23.18062N</t>
  </si>
  <si>
    <t>7;12;47.50080E</t>
  </si>
  <si>
    <t>55;52;22.21074N</t>
  </si>
  <si>
    <t>7;12;47.45813E</t>
  </si>
  <si>
    <t xml:space="preserve">Due to tension on tether ROV alt 1m </t>
  </si>
  <si>
    <t>55;52;22.95925N</t>
  </si>
  <si>
    <t>7;12;47.46404E</t>
  </si>
  <si>
    <t>55;52;22.19445N</t>
  </si>
  <si>
    <t>7;12;47.05318E</t>
  </si>
  <si>
    <t>2937_OI104287_SE_BH_117_S09_20230728233729 - 0001.db</t>
  </si>
  <si>
    <t>230728233710.SBD</t>
  </si>
  <si>
    <t>OI104287_SEROV1_ET2200SSS_BH_117_S09.001.jsf</t>
  </si>
  <si>
    <t>55;52;22.75336N</t>
  </si>
  <si>
    <t>7;12;33.50331E</t>
  </si>
  <si>
    <t>55;52;21.99635N</t>
  </si>
  <si>
    <t>7;12;33.08765E</t>
  </si>
  <si>
    <t>005711_20230728_23.42_OI104287SEROV1SPRINTNAV500.bin</t>
  </si>
  <si>
    <t>55;52;22.46018N</t>
  </si>
  <si>
    <t>7;12;31.78264E</t>
  </si>
  <si>
    <t>55;52;21.70682N</t>
  </si>
  <si>
    <t>7;12;32.54360E</t>
  </si>
  <si>
    <t>2938_OI104287_SE_BH_117_C00_20230728234605 - 0001.db</t>
  </si>
  <si>
    <t>230728234546.SBD</t>
  </si>
  <si>
    <t>OI104287_SEROV1_ET2200SSS_BH_117_c00.001.jsf</t>
  </si>
  <si>
    <t>55;52;22.64318N</t>
  </si>
  <si>
    <t>7;12;45.42546E</t>
  </si>
  <si>
    <t>55;52;21.90688N</t>
  </si>
  <si>
    <t>7;12;46.96175E</t>
  </si>
  <si>
    <t>55;52;22.35862N</t>
  </si>
  <si>
    <t>7;12;47.13750E</t>
  </si>
  <si>
    <t>55;52;21.61630N</t>
  </si>
  <si>
    <t>7;12;47.11715E</t>
  </si>
  <si>
    <t>2939_OI104287_SE_BH_117_P09_20230728235446 - 0001.db</t>
  </si>
  <si>
    <t>230728235430.SBD</t>
  </si>
  <si>
    <t>OI104287_SEROV1_ET2200SSS_BH_117_P09.001.jsf</t>
  </si>
  <si>
    <t>55;52;22.15213N</t>
  </si>
  <si>
    <t>7;12;33.41841E</t>
  </si>
  <si>
    <t>55;52;21.41654N</t>
  </si>
  <si>
    <t>7;12;33.17094E</t>
  </si>
  <si>
    <t>005712_20230728_23.57_OI104287SEROV1SPRINTNAV500.bin</t>
  </si>
  <si>
    <t>55;52;21.88429N</t>
  </si>
  <si>
    <t>7;12;31.55349E</t>
  </si>
  <si>
    <t>55;52;21.11992N</t>
  </si>
  <si>
    <t>7;12;32.49049E</t>
  </si>
  <si>
    <t>2940_OI104287_SE_BH_117_P18_20230729000347 - 0001.db</t>
  </si>
  <si>
    <t>230729000338.SBD</t>
  </si>
  <si>
    <t>OI104287_SEROV1_ET2200SSS_BH_117_P18.001.jsf</t>
  </si>
  <si>
    <t>55;52;22.06639N</t>
  </si>
  <si>
    <t>7;12;46.23761E</t>
  </si>
  <si>
    <t>55;52;21.32390N</t>
  </si>
  <si>
    <t>7;12;46.90653E</t>
  </si>
  <si>
    <t>55;52;21.82564N</t>
  </si>
  <si>
    <t>7;12;48.32977E</t>
  </si>
  <si>
    <t>55;52;21.04056N</t>
  </si>
  <si>
    <t>7;12;47.56857E</t>
  </si>
  <si>
    <t>2941_OI104287_SE_BH_117_P27_20230729001326 - 0001.db</t>
  </si>
  <si>
    <t>230729001314.SBD</t>
  </si>
  <si>
    <t>OI104287_SEROV1_ET2200SSS_BH_117_P27.001.jsf</t>
  </si>
  <si>
    <t>005713_20230729_00.12_OI104287SEROV1SPRINTNAV500.bin</t>
  </si>
  <si>
    <t>55;52;21.59580N</t>
  </si>
  <si>
    <t>7;12;33.15160E</t>
  </si>
  <si>
    <t>55;52;20.83251N</t>
  </si>
  <si>
    <t>7;12;33.15796E</t>
  </si>
  <si>
    <t>55;52;21.30627N</t>
  </si>
  <si>
    <t>7;12;32.10724E</t>
  </si>
  <si>
    <t>55;52;20.54071N</t>
  </si>
  <si>
    <t>7;12;32.42411E</t>
  </si>
  <si>
    <t>2942_OI104287_SE_BH_117_P36_20230729002327 - 0001.db</t>
  </si>
  <si>
    <t>230729002255.SBD</t>
  </si>
  <si>
    <t>OI104287_SEROV1_ET2200SSS_BH_117_P36.001.jsf</t>
  </si>
  <si>
    <t>55;52;21.49133N</t>
  </si>
  <si>
    <t>7;12;46.85970E</t>
  </si>
  <si>
    <t>55;52;20.74636N</t>
  </si>
  <si>
    <t>7;12;47.02723E</t>
  </si>
  <si>
    <t>005714_20230729_00.27_OI104287SEROV1SPRINTNAV500.bin</t>
  </si>
  <si>
    <t>55;52;21.21913N</t>
  </si>
  <si>
    <t>7;12;48.64311E</t>
  </si>
  <si>
    <t>55;52;20.45426N</t>
  </si>
  <si>
    <t>7;12;47.50278E</t>
  </si>
  <si>
    <t>2943_OI104287_SE_BH_117_P45_20230729003239 - 0001.db</t>
  </si>
  <si>
    <t>230729003224.SBD</t>
  </si>
  <si>
    <t>OI104287_SEROV1_ET2200SSS_BH_117_P45.001.jsf</t>
  </si>
  <si>
    <t>55;52;20.98983N</t>
  </si>
  <si>
    <t>7;12;33.17283E</t>
  </si>
  <si>
    <t>55;52;20.24440N</t>
  </si>
  <si>
    <t>7;12;32.98838E</t>
  </si>
  <si>
    <t>55;52;20.75620N</t>
  </si>
  <si>
    <t>7;12;31.68139E</t>
  </si>
  <si>
    <t>55;52;19.94989N</t>
  </si>
  <si>
    <t>2944_OI104287_SE_BH_117_P54_20230729004152 - 0001.db</t>
  </si>
  <si>
    <t>230729004143.SBD</t>
  </si>
  <si>
    <t>OI104287_SEROV1_ET2200SSS_BH_117_P54.001.jsf</t>
  </si>
  <si>
    <t>55;52;20.89724N</t>
  </si>
  <si>
    <t>7;12;46.59896E</t>
  </si>
  <si>
    <t>55;52;20.16172N</t>
  </si>
  <si>
    <t>7;12;47.04714E</t>
  </si>
  <si>
    <t>005715_20230729_00.42_OI104287SEROV1SPRINTNAV500.bin</t>
  </si>
  <si>
    <t>55;52;20.66938N</t>
  </si>
  <si>
    <t>7;12;48.35197E</t>
  </si>
  <si>
    <t>55;52;19.87280N</t>
  </si>
  <si>
    <t>7;12;47.51093E</t>
  </si>
  <si>
    <t>2945_OI104287_SE_BH_117_P63_20230729005051 - 0001.db</t>
  </si>
  <si>
    <t>230729005028.SBD</t>
  </si>
  <si>
    <t>OI104287_SEROV1_ET2200SSS_BH_117_P63.001.jsf</t>
  </si>
  <si>
    <t>55;52;20.43761N</t>
  </si>
  <si>
    <t>7;12;34.12174E</t>
  </si>
  <si>
    <t>55;52;19.66670N</t>
  </si>
  <si>
    <t>7;12;33.13473E</t>
  </si>
  <si>
    <t>55;52;20.09652N</t>
  </si>
  <si>
    <t>7;12;32.49987E</t>
  </si>
  <si>
    <t>55;52;19.37853N</t>
  </si>
  <si>
    <t>7;12;32.51976E</t>
  </si>
  <si>
    <t>2946_OI104287_SE_BH_117_P72_20230729010005 - 0001.db</t>
  </si>
  <si>
    <t>230729005946.SBD</t>
  </si>
  <si>
    <t>OI104287_SEROV1_ET2200SSS_BH_117_P72.001.jsf</t>
  </si>
  <si>
    <t>005716_20230729_00.57_OI104287SEROV1SPRINTNAV500.bin</t>
  </si>
  <si>
    <t>55;52;20.29822N</t>
  </si>
  <si>
    <t>7;12;46.69105E</t>
  </si>
  <si>
    <t>55;52;19.57995N</t>
  </si>
  <si>
    <t>7;12;46.94636E</t>
  </si>
  <si>
    <t>55;52;20.30626N</t>
  </si>
  <si>
    <t>7;12;48.30852E</t>
  </si>
  <si>
    <t>55;52;19.63592N</t>
  </si>
  <si>
    <t>7;12;47.57641E</t>
  </si>
  <si>
    <t>55;52;20.31211N</t>
  </si>
  <si>
    <t>7;12;48.46649E</t>
  </si>
  <si>
    <t>55;52;19.90418N</t>
  </si>
  <si>
    <t>7;12;48.34134E</t>
  </si>
  <si>
    <t>55;51;15.66667N</t>
  </si>
  <si>
    <t>7;12;12.96974E</t>
  </si>
  <si>
    <t>55;51;15.44783N</t>
  </si>
  <si>
    <t>7;12;13.48547E</t>
  </si>
  <si>
    <t>OI104287_SE_SVX2_SVP_20230729_0138_555126N_0071221E_215</t>
  </si>
  <si>
    <t>55;51;15.72232N</t>
  </si>
  <si>
    <t>7;12;12.96702E</t>
  </si>
  <si>
    <t>55;51;15.35217N</t>
  </si>
  <si>
    <t>7;12;13.43055E</t>
  </si>
  <si>
    <t>SVP_215</t>
  </si>
  <si>
    <t>55;51;15.68821N</t>
  </si>
  <si>
    <t>7;12;12.87724E</t>
  </si>
  <si>
    <t>55;51;14.61561N</t>
  </si>
  <si>
    <t>7;12;13.16471E</t>
  </si>
  <si>
    <t>2947_OI104287_SE_CPT_039_S50_20230729014816 - 0001.db</t>
  </si>
  <si>
    <t>230729014757.SBD</t>
  </si>
  <si>
    <t>OI104287_SEROV1_ET2200SSS_CPT_039_S50.001.jsf</t>
  </si>
  <si>
    <t>005719_20230729_01.42_OI104287SEROV1SPRINTNAV500.bin</t>
  </si>
  <si>
    <t>55;51;11.26397N</t>
  </si>
  <si>
    <t>7;12;05.36478E</t>
  </si>
  <si>
    <t>55;51;10.34254N</t>
  </si>
  <si>
    <t>7;12;05.96951E</t>
  </si>
  <si>
    <t>55;51;10.59480N</t>
  </si>
  <si>
    <t>7;12;04.85123E</t>
  </si>
  <si>
    <t>55;51;09.98422N</t>
  </si>
  <si>
    <t>7;12;06.06004E</t>
  </si>
  <si>
    <t>2948_OI104287_SE_CPT_039_S41_20230729015526 - 0001.db</t>
  </si>
  <si>
    <t>230729015500.SBD</t>
  </si>
  <si>
    <t>OI104287_SEROV1_ET2200SSS_CPT_039_S41.001.jsf</t>
  </si>
  <si>
    <t>55;51;14.88276N</t>
  </si>
  <si>
    <t>7;12;12.22176E</t>
  </si>
  <si>
    <t>55;51;14.46956N</t>
  </si>
  <si>
    <t>7;12;13.65867E</t>
  </si>
  <si>
    <t>005720_20230729_01.57_OI104287SEROV1SPRINTNAV500.bin</t>
  </si>
  <si>
    <t>55;51;15.33374N</t>
  </si>
  <si>
    <t>7;12;13.77396E</t>
  </si>
  <si>
    <t>55;51;14.40951N</t>
  </si>
  <si>
    <t>7;12;14.26217E</t>
  </si>
  <si>
    <t>2949_OI104287_SE_CPT_039_S32_20230729020231 - 0001.db</t>
  </si>
  <si>
    <t>230729020210.SBD</t>
  </si>
  <si>
    <t>OI104287_SEROV1_ET2200SSS_CPT_039_S32.001.jsf</t>
  </si>
  <si>
    <t>55;51;10.30472N</t>
  </si>
  <si>
    <t>7;12;05.42057E</t>
  </si>
  <si>
    <t>55;51;09.73422N</t>
  </si>
  <si>
    <t>7;12;06.36541E</t>
  </si>
  <si>
    <t>55;51;09.67698N</t>
  </si>
  <si>
    <t>7;12;05.00472E</t>
  </si>
  <si>
    <t>55;51;09.40486N</t>
  </si>
  <si>
    <t>7;12;06.51146E</t>
  </si>
  <si>
    <t>2950_OI104287_SE_CPT_039_S23_20230729021027 - 0001.db</t>
  </si>
  <si>
    <t>230729020950.SBD</t>
  </si>
  <si>
    <t>OI104287_SEROV1_ET2200SSS_CPT_039_S23.001.jsf</t>
  </si>
  <si>
    <t>55;51;14.31446N</t>
  </si>
  <si>
    <t>7;12;12.85797E</t>
  </si>
  <si>
    <t>55;51;14.00803N</t>
  </si>
  <si>
    <t>7;12;14.29747E</t>
  </si>
  <si>
    <t>005721_20230729_02.12_OI104287SEROV1SPRINTNAV500.bin</t>
  </si>
  <si>
    <t>55;51;14.78589N</t>
  </si>
  <si>
    <t>7;12;14.30812E</t>
  </si>
  <si>
    <t>55;51;13.93184N</t>
  </si>
  <si>
    <t>7;12;14.87140E</t>
  </si>
  <si>
    <t>2951_OI104287_SE_CPT_039_S14_20230729021736 - 0001.db</t>
  </si>
  <si>
    <t>230729021718.SBD</t>
  </si>
  <si>
    <t>OI104287_SEROV1_ET2200SSS_CPT_039_S14.001.jsf</t>
  </si>
  <si>
    <t>55;51;10.04184N</t>
  </si>
  <si>
    <t>7;12;06.38728E</t>
  </si>
  <si>
    <t>55;51;09.41120N</t>
  </si>
  <si>
    <t>7;12;07.25436E</t>
  </si>
  <si>
    <t>Log on. Line orientation 90 deg</t>
  </si>
  <si>
    <t>Log on. Line orientation 45 deg</t>
  </si>
  <si>
    <t>55;51;09.42641N</t>
  </si>
  <si>
    <t>7;12;06.01152E</t>
  </si>
  <si>
    <t>55;51;09.01666N</t>
  </si>
  <si>
    <t>7;12;07.27910E</t>
  </si>
  <si>
    <t>2952_OI104287_SE_CPT_039_S05_20230729022526 - 0001.db</t>
  </si>
  <si>
    <t>230729022439.SBD</t>
  </si>
  <si>
    <t>OI104287_SEROV1_ET2200SSS_CPT_039_S05.001.jsf</t>
  </si>
  <si>
    <t>55;51;13.97976N</t>
  </si>
  <si>
    <t>7;12;13.73031E</t>
  </si>
  <si>
    <t>55;51;13.65122N</t>
  </si>
  <si>
    <t>7;12;15.10012E</t>
  </si>
  <si>
    <t>005722_20230729_02.27_OI104287SEROV1SPRINTNAV500.bin</t>
  </si>
  <si>
    <t>55;51;14.34934N</t>
  </si>
  <si>
    <t>7;12;15.10764E</t>
  </si>
  <si>
    <t>55;51;13.54877N</t>
  </si>
  <si>
    <t>7;12;15.66590E</t>
  </si>
  <si>
    <t>2953_OI104287_SE_CPT_039_P05_20230729023315 - 0001.db</t>
  </si>
  <si>
    <t>230729023240.SBD</t>
  </si>
  <si>
    <t>OI104287_SEROV1_ET2200SSS_CPT_039_P05.001.jsf</t>
  </si>
  <si>
    <t>55;51;09.66101N</t>
  </si>
  <si>
    <t>7;12;07.17386E</t>
  </si>
  <si>
    <t>55;51;08.95163N</t>
  </si>
  <si>
    <t>7;12;07.90614E</t>
  </si>
  <si>
    <t>55;51;09.13597N</t>
  </si>
  <si>
    <t>7;12;06.95373E</t>
  </si>
  <si>
    <t>55;51;08.68941N</t>
  </si>
  <si>
    <t>7;12;08.16202E</t>
  </si>
  <si>
    <t>2954_OI104287_SE_CPT_039_P14_20230729024057 - 0001.db</t>
  </si>
  <si>
    <t>230729024005.SBD</t>
  </si>
  <si>
    <t>OI104287_SEROV1_ET2200SSS_CPT_039_P14.001.jsf</t>
  </si>
  <si>
    <t>55;51;13.76716N</t>
  </si>
  <si>
    <t>7;12;14.81497E</t>
  </si>
  <si>
    <t>55;51;13.31462N</t>
  </si>
  <si>
    <t>7;12;15.96192E</t>
  </si>
  <si>
    <t>005723_20230729_02.42_OI104287SEROV1SPRINTNAV500.bin</t>
  </si>
  <si>
    <t>55;51;13.98558N</t>
  </si>
  <si>
    <t>7;12;15.91841E</t>
  </si>
  <si>
    <t>55;51;13.18607N</t>
  </si>
  <si>
    <t>7;12;16.46131E</t>
  </si>
  <si>
    <t>2955_OI104287_SE_CPT_039_P23_20230729024816 - 0001.db</t>
  </si>
  <si>
    <t>230729024759.SBD</t>
  </si>
  <si>
    <t>OI104287_SEROV1_ET2200SSS_CPT_039_P23.001.jsf</t>
  </si>
  <si>
    <t>55;51;09.36109N</t>
  </si>
  <si>
    <t>7;12;08.10219E</t>
  </si>
  <si>
    <t>55;51;08.53190N</t>
  </si>
  <si>
    <t>7;12;08.61826E</t>
  </si>
  <si>
    <t>55;51;08.59655N</t>
  </si>
  <si>
    <t>7;12;07.50252E</t>
  </si>
  <si>
    <t>55;51;08.19606N</t>
  </si>
  <si>
    <t>7;12;08.75828E</t>
  </si>
  <si>
    <t>2956_OI104287_SE_CPT_039_P32_20230729025530 - 0001.db</t>
  </si>
  <si>
    <t>230729025458.SBD</t>
  </si>
  <si>
    <t>OI104287_SEROV1_ET2200SSS_CPT_039_P32.001.jsf</t>
  </si>
  <si>
    <t>55;51;13.24352N</t>
  </si>
  <si>
    <t>7;12;15.45575E</t>
  </si>
  <si>
    <t>55;51;12.83755N</t>
  </si>
  <si>
    <t>7;12;16.59710E</t>
  </si>
  <si>
    <t>005724_20230729_02.57_OI104287SEROV1SPRINTNAV500.bin</t>
  </si>
  <si>
    <t>55;51;13.76059N</t>
  </si>
  <si>
    <t>7;12;16.91421E</t>
  </si>
  <si>
    <t>55;51;12.72560N</t>
  </si>
  <si>
    <t>7;12;17.10736E</t>
  </si>
  <si>
    <t>2957_OI104287_SE_CPT_039_P41_20230729030240 - 0001.db</t>
  </si>
  <si>
    <t>230729030216.SBD</t>
  </si>
  <si>
    <t>OI104287_SEROV1_ET2200SSS_CPT_039_P41.001.jsf</t>
  </si>
  <si>
    <t>55;51;08.93906N</t>
  </si>
  <si>
    <t>7;12;08.88286E</t>
  </si>
  <si>
    <t>55;51;08.23272N</t>
  </si>
  <si>
    <t>7;12;09.54342E</t>
  </si>
  <si>
    <t>55;51;08.25061N</t>
  </si>
  <si>
    <t>7;12;08.26816E</t>
  </si>
  <si>
    <t>55;51;07.82762N</t>
  </si>
  <si>
    <t>7;12;09.54795E</t>
  </si>
  <si>
    <t>2958_OI104287_SE_CPT_039_P50_20230729031018 - 0001.db</t>
  </si>
  <si>
    <t>230729030949.SBD</t>
  </si>
  <si>
    <t>OI104287_SEROV1_ET2200SSS_CPT_039_P50.001.jsf</t>
  </si>
  <si>
    <t>55;51;12.71794N</t>
  </si>
  <si>
    <t>7;12;16.00720E</t>
  </si>
  <si>
    <t>55;51;12.41797N</t>
  </si>
  <si>
    <t>7;12;17.30198E</t>
  </si>
  <si>
    <t>005725_20230729_03.12_OI104287SEROV1SPRINTNAV500.bin</t>
  </si>
  <si>
    <t>55;51;13.20565N</t>
  </si>
  <si>
    <t>7;12;16.83821E</t>
  </si>
  <si>
    <t>55;51;12.56055N</t>
  </si>
  <si>
    <t>7;12;17.40820E</t>
  </si>
  <si>
    <t>55;51;13.31477N</t>
  </si>
  <si>
    <t>7;12;16.94319E</t>
  </si>
  <si>
    <t>55;51;12.95750N</t>
  </si>
  <si>
    <t>7;12;17.32069E</t>
  </si>
  <si>
    <t>55;50;17.30551N</t>
  </si>
  <si>
    <t>7;13;07.49179E</t>
  </si>
  <si>
    <t>55;50;17.01317N</t>
  </si>
  <si>
    <t>7;13;07.86990E</t>
  </si>
  <si>
    <t>OI104287_SE_SVX2_SVP_20230729_0345_555028N_0071312E_216</t>
  </si>
  <si>
    <t>55;50;17.29519N</t>
  </si>
  <si>
    <t>7;13;07.54100E</t>
  </si>
  <si>
    <t>55;50;16.90696N</t>
  </si>
  <si>
    <t>7;13;08.06031E</t>
  </si>
  <si>
    <t>SVP_216</t>
  </si>
  <si>
    <t>55;50;17.17262N</t>
  </si>
  <si>
    <t>7;13;07.34501E</t>
  </si>
  <si>
    <t>55;50;16.58212N</t>
  </si>
  <si>
    <t>7;13;08.22506E</t>
  </si>
  <si>
    <t>2959_OI104287_SE_BH_128_S72_20230729035240 - 0001.db</t>
  </si>
  <si>
    <t>230729035229.SBD</t>
  </si>
  <si>
    <t>OI104287_SEROV1_ET2200SSS_BH_128_S72.001.jsf</t>
  </si>
  <si>
    <t>005727_20230729_03.42_OI104287SEROV1SPRINTNAV500.bin</t>
  </si>
  <si>
    <t>55;50;11.50006N</t>
  </si>
  <si>
    <t>7;12;57.76773E</t>
  </si>
  <si>
    <t>55;50;11.04081N</t>
  </si>
  <si>
    <t>7;12;58.86512E</t>
  </si>
  <si>
    <t>005728_20230729_03.57_OI104287SEROV1SPRINTNAV500.bin</t>
  </si>
  <si>
    <t>55;50;11.35309N</t>
  </si>
  <si>
    <t>7;12;58.16587E</t>
  </si>
  <si>
    <t>55;50;10.61942N</t>
  </si>
  <si>
    <t>7;12;58.83797E</t>
  </si>
  <si>
    <t>2960_OI104287_SE_BH_128_S63_20230729040209 - 0001.db</t>
  </si>
  <si>
    <t>230729040120.SBD</t>
  </si>
  <si>
    <t>OI104287_SEROV1_ET2200SSS_BH_128_S63.001.jsf</t>
  </si>
  <si>
    <t>55;50;17.24039N</t>
  </si>
  <si>
    <t>7;13;08.14500E</t>
  </si>
  <si>
    <t>55;50;16.53234N</t>
  </si>
  <si>
    <t>7;13;08.83882E</t>
  </si>
  <si>
    <t>55;50;17.05083N</t>
  </si>
  <si>
    <t>7;13;08.56196E</t>
  </si>
  <si>
    <t>55;50;16.49250N</t>
  </si>
  <si>
    <t>7;13;09.48697E</t>
  </si>
  <si>
    <t>2961_OI104287_SE_BH_128_S54_20230729041128 - 0001.db</t>
  </si>
  <si>
    <t>230729041048.SBD</t>
  </si>
  <si>
    <t>OI104287_SEROV1_ET2200SSS_BH_128_S54.001.jsf</t>
  </si>
  <si>
    <t>55;50;11.23505N</t>
  </si>
  <si>
    <t>7;12;58.71283E</t>
  </si>
  <si>
    <t>55;50;10.63330N</t>
  </si>
  <si>
    <t>7;12;59.59294E</t>
  </si>
  <si>
    <t>005729_20230729_04.12_OI104287SEROV1SPRINTNAV500.bin</t>
  </si>
  <si>
    <t>55;50;10.65714N</t>
  </si>
  <si>
    <t>7;12;58.41570E</t>
  </si>
  <si>
    <t>55;50;10.25747N</t>
  </si>
  <si>
    <t>7;12;59.67109E</t>
  </si>
  <si>
    <t>2962_OI104287_SE_BH_128_S45_20230729042005 - 0001.db</t>
  </si>
  <si>
    <t>230729041936.SBD</t>
  </si>
  <si>
    <t>OI104287_SEROV1_ET2200SSS_BH_128_S45.001.jsf</t>
  </si>
  <si>
    <t>55;50;16.58193N</t>
  </si>
  <si>
    <t>7;13;08.45880E</t>
  </si>
  <si>
    <t>55;50;16.13916N</t>
  </si>
  <si>
    <t>7;13;09.60798E</t>
  </si>
  <si>
    <t>55;50;16.74334N</t>
  </si>
  <si>
    <t>7;13;09.40378E</t>
  </si>
  <si>
    <t>55;50;16.13056N</t>
  </si>
  <si>
    <t>7;13;10.29838E</t>
  </si>
  <si>
    <t>2963_OI104287_SE_BH_128_S36_20230729042829 - 0001.db</t>
  </si>
  <si>
    <t>230729042755.SBD</t>
  </si>
  <si>
    <t>OI104287_SEROV1_ET2200SSS_BH_128_S36.001.jsf</t>
  </si>
  <si>
    <t>005730_20230729_04.27_OI104287SEROV1SPRINTNAV500.bin</t>
  </si>
  <si>
    <t>55;50;10.75831N</t>
  </si>
  <si>
    <t>7;12;59.32281E</t>
  </si>
  <si>
    <t>55;50;10.20407N</t>
  </si>
  <si>
    <t>7;13;00.30628E</t>
  </si>
  <si>
    <t>55;50;10.29753N</t>
  </si>
  <si>
    <t>7;12;59.21397E</t>
  </si>
  <si>
    <t>55;50;09.83050N</t>
  </si>
  <si>
    <t>7;13;00.37296E</t>
  </si>
  <si>
    <t>2964_OI104287_SE_BH_128_S27_20230729043715 - 0001.db</t>
  </si>
  <si>
    <t>230729043633.SBD</t>
  </si>
  <si>
    <t>OI104287_SEROV1_ET2200SSS_BH_128_S27.001.jsf</t>
  </si>
  <si>
    <t>55;50;16.24021N</t>
  </si>
  <si>
    <t>7;13;09.30688E</t>
  </si>
  <si>
    <t>55;50;15.71897N</t>
  </si>
  <si>
    <t>7;13;10.32734E</t>
  </si>
  <si>
    <t>005731_20230729_04.42_OI104287SEROV1SPRINTNAV500.bin</t>
  </si>
  <si>
    <t>55;50;16.12012N</t>
  </si>
  <si>
    <t>7;13;09.93038E</t>
  </si>
  <si>
    <t>55;50;15.67552N</t>
  </si>
  <si>
    <t>7;13;10.96584E</t>
  </si>
  <si>
    <t>2965_OI104287_SE_BH_128_S18_20230729044618 - 0001.db</t>
  </si>
  <si>
    <t>230729044540.SBD</t>
  </si>
  <si>
    <t>OI104287_SEROV1_ET2200SSS_BH_128_S18.001.jsf</t>
  </si>
  <si>
    <t>55;50;10.23419N</t>
  </si>
  <si>
    <t>7;12;59.95432E</t>
  </si>
  <si>
    <t>55;50;09.77347N</t>
  </si>
  <si>
    <t>7;13;01.00392E</t>
  </si>
  <si>
    <t>55;50;09.94269N</t>
  </si>
  <si>
    <t>7;13;00.18017E</t>
  </si>
  <si>
    <t>55;50;09.39040N</t>
  </si>
  <si>
    <t>7;13;01.05793E</t>
  </si>
  <si>
    <t>2966_OI104287_SE_BH_128_S09_20230729045602 - 0001.db</t>
  </si>
  <si>
    <t>230729045516.SBD</t>
  </si>
  <si>
    <t>OI104287_SEROV1_ET2200SSS_BH_128_S09.001.jsf</t>
  </si>
  <si>
    <t>55;50;15.92834N</t>
  </si>
  <si>
    <t>7;13;10.28788E</t>
  </si>
  <si>
    <t>55;50;15.30769N</t>
  </si>
  <si>
    <t>7;13;11.05607E</t>
  </si>
  <si>
    <t>005732_20230729_04.57_OI104287SEROV1SPRINTNAV500.bin</t>
  </si>
  <si>
    <t>55;50;16.03975N</t>
  </si>
  <si>
    <t>7;13;11.12346E</t>
  </si>
  <si>
    <t>55;50;15.24689N</t>
  </si>
  <si>
    <t>7;13;11.67556E</t>
  </si>
  <si>
    <t>2967_OI104287_SE_BH_128_C00_20230729050537 - 0001.db</t>
  </si>
  <si>
    <t>230729050458.SBD</t>
  </si>
  <si>
    <t>OI104287_SEROV1_ET2200SSS_BH_128_C00.001.jsf</t>
  </si>
  <si>
    <t>55;50;10.20820N</t>
  </si>
  <si>
    <t>7;13;01.25624E</t>
  </si>
  <si>
    <t>55;50;09.34966N</t>
  </si>
  <si>
    <t>7;13;01.70971E</t>
  </si>
  <si>
    <t>55;50;09.52277N</t>
  </si>
  <si>
    <t>7;13;00.76280E</t>
  </si>
  <si>
    <t>55;50;08.98742N</t>
  </si>
  <si>
    <t>7;13;01.81019E</t>
  </si>
  <si>
    <t>2968_OI104287_SE_BH_128_P09_20230729051448 - 0001.db</t>
  </si>
  <si>
    <t>230729051430.SBD</t>
  </si>
  <si>
    <t>OI104287_SEROV1_ET2200SSS_BH_128_P09.001.jsf</t>
  </si>
  <si>
    <t>005733_20230729_05.12_OI104287SEROV1SPRINTNAV500.bin</t>
  </si>
  <si>
    <t>55;50;15.39213N</t>
  </si>
  <si>
    <t>7;13;10.77406E</t>
  </si>
  <si>
    <t>55;50;14.87468N</t>
  </si>
  <si>
    <t>7;13;11.74979E</t>
  </si>
  <si>
    <t>55;50;15.32694N</t>
  </si>
  <si>
    <t>7;13;11.46324E</t>
  </si>
  <si>
    <t>55;50;14.57233N</t>
  </si>
  <si>
    <t>7;13;11.94924E</t>
  </si>
  <si>
    <t>2969_OI104287_SE_BH_128_P18_20230729052430 - 0001.db</t>
  </si>
  <si>
    <t>230729052356.SBD</t>
  </si>
  <si>
    <t>OI104287_SEROV1_ET2200SSS_BH_128_P18.001.jsf</t>
  </si>
  <si>
    <t>55;50;09.74019N</t>
  </si>
  <si>
    <t>7;13;01.99177E</t>
  </si>
  <si>
    <t>55;50;08.94381N</t>
  </si>
  <si>
    <t>7;13;02.44356E</t>
  </si>
  <si>
    <t>005734_20230729_05.27_OI104287SEROV1SPRINTNAV500.bin</t>
  </si>
  <si>
    <t>55;50;09.19781N</t>
  </si>
  <si>
    <t>7;13;01.80765E</t>
  </si>
  <si>
    <t>55;50;08.57281N</t>
  </si>
  <si>
    <t>7;13;02.53167E</t>
  </si>
  <si>
    <t>2970_OI104287_SE_BH_128_P27_20230729053325 - 0001.db</t>
  </si>
  <si>
    <t>230729053253.SBD</t>
  </si>
  <si>
    <t>OI104287_SEROV1_ET2200SSS_BH_128_P27.001.jsf</t>
  </si>
  <si>
    <t>55;50;15.00890N</t>
  </si>
  <si>
    <t>7;13;11.70442E</t>
  </si>
  <si>
    <t>55;50;14.43805N</t>
  </si>
  <si>
    <t>7;13;12.43566E</t>
  </si>
  <si>
    <t>55;50;15.23542N</t>
  </si>
  <si>
    <t>7;13;12.89279E</t>
  </si>
  <si>
    <t>55;50;14.54789N</t>
  </si>
  <si>
    <t>7;13;13.35569E</t>
  </si>
  <si>
    <t>2971_OI104287_SE_BH_128_P36_20230729054303 - 0001.db</t>
  </si>
  <si>
    <t>230729054232.SBD</t>
  </si>
  <si>
    <t>OI104287_SEROV1_ET2200SSS_BH_128_P36.001.jsf</t>
  </si>
  <si>
    <t>005735_20230729_05.42_OI104287SEROV1SPRINTNAV500.bin</t>
  </si>
  <si>
    <t>55;50;09.34707N</t>
  </si>
  <si>
    <t>7;13;02.90659E</t>
  </si>
  <si>
    <t>55;50;08.55033N</t>
  </si>
  <si>
    <t>7;13;03.22026E</t>
  </si>
  <si>
    <t>55;50;08.38828N</t>
  </si>
  <si>
    <t>7;13;01.96181E</t>
  </si>
  <si>
    <t>55;50;08.19412N</t>
  </si>
  <si>
    <t>7;13;03.32527E</t>
  </si>
  <si>
    <t>2972_OI104287_SE_BH_128_P45_20230729055235 - 0001.db</t>
  </si>
  <si>
    <t>230729055224.SBD</t>
  </si>
  <si>
    <t>OI104287_SEROV1_ET2200SSS_BH_128_P45.001.jsf</t>
  </si>
  <si>
    <t>55;50;14.51242N</t>
  </si>
  <si>
    <t>7;13;12.35380E</t>
  </si>
  <si>
    <t>55;50;14.18594N</t>
  </si>
  <si>
    <t>7;13;13.44591E</t>
  </si>
  <si>
    <t>005736_20230729_05.57_OI104287SEROV1SPRINTNAV500.bin</t>
  </si>
  <si>
    <t>55;50;14.65996N</t>
  </si>
  <si>
    <t>7;13;13.15614E</t>
  </si>
  <si>
    <t>55;50;14.14415N</t>
  </si>
  <si>
    <t>7;13;14.07868E</t>
  </si>
  <si>
    <t>2973_OI104287_SE_BH_128_P54_20230729060253 - 0001.db</t>
  </si>
  <si>
    <t>230729060227.SBD</t>
  </si>
  <si>
    <t>OI104287_SEROV1_ET2200SSS_BH_128_P54.001.jsf</t>
  </si>
  <si>
    <t>55;50;08.87072N</t>
  </si>
  <si>
    <t>7;13;03.37507E</t>
  </si>
  <si>
    <t>55;50;08.15414N</t>
  </si>
  <si>
    <t>7;13;03.96618E</t>
  </si>
  <si>
    <t>55;50;08.31323N</t>
  </si>
  <si>
    <t>7;13;02.93801E</t>
  </si>
  <si>
    <t>55;50;07.78419N</t>
  </si>
  <si>
    <t>7;13;04.05278E</t>
  </si>
  <si>
    <t>2974_OI104287_SE_BH_128_P63_20230729061256 - 0001.db</t>
  </si>
  <si>
    <t>230729061237.SBD</t>
  </si>
  <si>
    <t>OI104287_SEROV1_ET2200SSS_BH_128_P63.001.jsf</t>
  </si>
  <si>
    <t>005737_20230729_06.12_OI104287SEROV1SPRINTNAV500.bin</t>
  </si>
  <si>
    <t>55;50;14.16108N</t>
  </si>
  <si>
    <t>7;13;12.86250E</t>
  </si>
  <si>
    <t>55;50;13.72924N</t>
  </si>
  <si>
    <t>7;13;14.09045E</t>
  </si>
  <si>
    <t>55;50;14.29145N</t>
  </si>
  <si>
    <t>7;13;13.78760E</t>
  </si>
  <si>
    <t>55;50;13.65531N</t>
  </si>
  <si>
    <t>7;13;14.67886E</t>
  </si>
  <si>
    <t>2975_OI104287_SE_BH_128_P72_20230729062428 - 0001.db</t>
  </si>
  <si>
    <t>230729062355.SBD</t>
  </si>
  <si>
    <t>OI104287_SEROV1_ET2200SSS_BH_128_P72.001.jsf</t>
  </si>
  <si>
    <t>55;50;08.55174N</t>
  </si>
  <si>
    <t>7;13;04.09610E</t>
  </si>
  <si>
    <t>55;50;07.73712N</t>
  </si>
  <si>
    <t>7;13;04.68947E</t>
  </si>
  <si>
    <t>005738_20230729_06.27_OI104287SEROV1SPRINTNAV500.bin</t>
  </si>
  <si>
    <t>55;50;08.16450N</t>
  </si>
  <si>
    <t>7;13;03.35946E</t>
  </si>
  <si>
    <t>55;50;07.40158N</t>
  </si>
  <si>
    <t>7;13;04.17017E</t>
  </si>
  <si>
    <t>55;50;08.08365N</t>
  </si>
  <si>
    <t>7;13;03.21833E</t>
  </si>
  <si>
    <t>55;50;07.75191N</t>
  </si>
  <si>
    <t>7;13;03.57572E</t>
  </si>
  <si>
    <t>55;51;25.13280N</t>
  </si>
  <si>
    <t>7;14;13.83928E</t>
  </si>
  <si>
    <t>55;51;24.80128N</t>
  </si>
  <si>
    <t>7;14;14.10099E</t>
  </si>
  <si>
    <t>OI104287_SE_SVX2_SVP_20230729_0703_555142N_0071422E_217</t>
  </si>
  <si>
    <t>55;51;25.22259N</t>
  </si>
  <si>
    <t>7;14;13.61256E</t>
  </si>
  <si>
    <t>55;51;24.71996N</t>
  </si>
  <si>
    <t>7;14;14.14836E</t>
  </si>
  <si>
    <t>SVP_217</t>
  </si>
  <si>
    <t>55;51;25.82079N</t>
  </si>
  <si>
    <t>7;14;14.60534E</t>
  </si>
  <si>
    <t>55;51;25.17484N</t>
  </si>
  <si>
    <t>7;14;15.44437E</t>
  </si>
  <si>
    <t>2976_OI104287_SE_CPT_139_P50_20230729071051 - 0001.db</t>
  </si>
  <si>
    <t>230729071042.SBD</t>
  </si>
  <si>
    <t>OI104287_SEROV1_ET2200SSS_CPT_139_P50.001.jsf</t>
  </si>
  <si>
    <t>005740_20230729_06.57_OI104287SEROV1SPRINTNAV500.bin</t>
  </si>
  <si>
    <t>55;51;30.19710N</t>
  </si>
  <si>
    <t>7;14;22.06450E</t>
  </si>
  <si>
    <t>55;51;29.65173N</t>
  </si>
  <si>
    <t>7;14;23.00649E</t>
  </si>
  <si>
    <t>005741_20230729_07.12_OI104287SEROV1SPRINTNAV500.bin</t>
  </si>
  <si>
    <t>55;51;30.46358N</t>
  </si>
  <si>
    <t>7;14;21.83220E</t>
  </si>
  <si>
    <t>55;51;29.99467N</t>
  </si>
  <si>
    <t>7;14;22.88609E</t>
  </si>
  <si>
    <t>2977_OI104287_SE_CPT_139_P41_20230729071919 - 0001.db</t>
  </si>
  <si>
    <t>230729071902.SBD</t>
  </si>
  <si>
    <t>OI104287_SEROV1_ET2200SSS_CPT_139_P41.001.jsf</t>
  </si>
  <si>
    <t>55;51;25.96609N</t>
  </si>
  <si>
    <t>7;14;14.12045E</t>
  </si>
  <si>
    <t>55;51;25.39980N</t>
  </si>
  <si>
    <t>7;14;15.11909E</t>
  </si>
  <si>
    <t>55;51;26.11003N</t>
  </si>
  <si>
    <t>7;14;13.60678E</t>
  </si>
  <si>
    <t>55;51;25.50163N</t>
  </si>
  <si>
    <t>7;14;14.56598E</t>
  </si>
  <si>
    <t>2978_OI104287_SE_CPT_139_P32_20230729072754 - 0001.db</t>
  </si>
  <si>
    <t>230729072746.SBD</t>
  </si>
  <si>
    <t>OI104287_SEROV1_ET2200SSS_CPT_139_P32.001.jsf</t>
  </si>
  <si>
    <t>005742_20230729_07.27_OI104287SEROV1SPRINTNAV500.bin</t>
  </si>
  <si>
    <t>55;51;30.52914N</t>
  </si>
  <si>
    <t>7;14;21.21890E</t>
  </si>
  <si>
    <t>55;51;30.05231N</t>
  </si>
  <si>
    <t>7;14;22.24789E</t>
  </si>
  <si>
    <t>55;51;31.00821N</t>
  </si>
  <si>
    <t>7;14;21.32725E</t>
  </si>
  <si>
    <t>55;51;30.35828N</t>
  </si>
  <si>
    <t>7;14;22.04753E</t>
  </si>
  <si>
    <t>2979_OI104287_SE_CPT_139_P23_20230729073641 - 0001.db</t>
  </si>
  <si>
    <t>230729073626.SBD</t>
  </si>
  <si>
    <t>OI104287_SEROV1_ET2200SSS_CPT_139_P23.001.jsf</t>
  </si>
  <si>
    <t>55;51;26.64483N</t>
  </si>
  <si>
    <t>7;14;13.82584E</t>
  </si>
  <si>
    <t>55;51;25.85106N</t>
  </si>
  <si>
    <t>7;14;14.44136E</t>
  </si>
  <si>
    <t>55;51;26.55694N</t>
  </si>
  <si>
    <t>7;14;12.90290E</t>
  </si>
  <si>
    <t>55;51;25.85845N</t>
  </si>
  <si>
    <t>7;14;13.73195E</t>
  </si>
  <si>
    <t>2980_OI104287_SE_CPT_139_P14_20230729074555 - 0001.db</t>
  </si>
  <si>
    <t>230729074546.SBD</t>
  </si>
  <si>
    <t>OI104287_SEROV1_ET2200SSS_CPT_139_P14.001.jsf</t>
  </si>
  <si>
    <t>005743_20230729_07.42_OI104287SEROV1SPRINTNAV500.bin</t>
  </si>
  <si>
    <t>55;51;30.95138N</t>
  </si>
  <si>
    <t>7;14;20.51650E</t>
  </si>
  <si>
    <t>55;51;30.40595N</t>
  </si>
  <si>
    <t>7;14;21.42895E</t>
  </si>
  <si>
    <t>55;51;31.38227N</t>
  </si>
  <si>
    <t>7;14;20.51915E</t>
  </si>
  <si>
    <t>55;51;30.77077N</t>
  </si>
  <si>
    <t>7;14;21.31338E</t>
  </si>
  <si>
    <t>2981_OI104287_SE_CPT_139_P05_20230729075452 - 0001.db</t>
  </si>
  <si>
    <t>230729075435.SBD</t>
  </si>
  <si>
    <t>OI104287_SEROV1_ET2200SSS_CPT_139_P05.001.jsf</t>
  </si>
  <si>
    <t>55;51;26.92276N</t>
  </si>
  <si>
    <t>7;14;12.88190E</t>
  </si>
  <si>
    <t>55;51;26.16956N</t>
  </si>
  <si>
    <t>7;14;13.54848E</t>
  </si>
  <si>
    <t>005744_20230729_07.57_OI104287SEROV1SPRINTNAV500.bin</t>
  </si>
  <si>
    <t>55;51;26.74816N</t>
  </si>
  <si>
    <t>7;14;11.94410E</t>
  </si>
  <si>
    <t>55;51;26.14874N</t>
  </si>
  <si>
    <t>7;14;12.80709E</t>
  </si>
  <si>
    <t>2982_OI104287_SE_CPT_139_S05_20230729080326 - 0001.db</t>
  </si>
  <si>
    <t>230729080309.SBD</t>
  </si>
  <si>
    <t>OI104287_SEROV1_ET2200SSS_CPT_139_S05.001.jsf</t>
  </si>
  <si>
    <t>55;51;31.24155N</t>
  </si>
  <si>
    <t>7;14;19.63082E</t>
  </si>
  <si>
    <t>55;51;30.82689N</t>
  </si>
  <si>
    <t>7;14;20.71833E</t>
  </si>
  <si>
    <t>55;51;31.98362N</t>
  </si>
  <si>
    <t>7;14;20.15829E</t>
  </si>
  <si>
    <t>55;51;31.14946N</t>
  </si>
  <si>
    <t>7;14;20.53849E</t>
  </si>
  <si>
    <t>2983_OI104287_SE_CPT_139_S14_20230729081057 - 0001.db</t>
  </si>
  <si>
    <t>230729081054.SBD</t>
  </si>
  <si>
    <t>OI104287_SEROV1_ET2200SSS_CPT_139_S14.001.jsf</t>
  </si>
  <si>
    <t>55;51;27.28902N</t>
  </si>
  <si>
    <t>7;14;12.07621E</t>
  </si>
  <si>
    <t>55;51;26.59351N</t>
  </si>
  <si>
    <t>7;14;12.83636E</t>
  </si>
  <si>
    <t>005745_20230729_08.12_OI104287SEROV1SPRINTNAV500.bin</t>
  </si>
  <si>
    <t>55;51;27.12568N</t>
  </si>
  <si>
    <t>7;14;11.05957E</t>
  </si>
  <si>
    <t>55;51;26.65960N</t>
  </si>
  <si>
    <t>7;14;12.22954E</t>
  </si>
  <si>
    <t>2984_OI104287_SE_CPT_139_S23_20230729081931 - 0001.db</t>
  </si>
  <si>
    <t>230729081926.SBD</t>
  </si>
  <si>
    <t>OI104287_SEROV1_ET2200SSS_CPT_139_S23.001.jsf</t>
  </si>
  <si>
    <t>55;51;31.61844N</t>
  </si>
  <si>
    <t>7;14;18.74701E</t>
  </si>
  <si>
    <t>55;51;31.17390N</t>
  </si>
  <si>
    <t>7;14;19.87072E</t>
  </si>
  <si>
    <t>55;51;32.04222N</t>
  </si>
  <si>
    <t>7;14;18.79475E</t>
  </si>
  <si>
    <t>55;51;31.52725N</t>
  </si>
  <si>
    <t>7;14;19.76300E</t>
  </si>
  <si>
    <t>2985_OI104287_SE_CPT_139_S32_20230729082642 - 0001.db</t>
  </si>
  <si>
    <t>230729082621.SBD</t>
  </si>
  <si>
    <t>OI104287_SEROV1_ET2200SSS_CPT_139_S32.001.jsf</t>
  </si>
  <si>
    <t>55;51;27.40419N</t>
  </si>
  <si>
    <t>7;14;10.85187E</t>
  </si>
  <si>
    <t>55;51;27.01324N</t>
  </si>
  <si>
    <t>7;14;12.12574E</t>
  </si>
  <si>
    <t>005746_20230729_08.27_OI104287SEROV1SPRINTNAV500.bin</t>
  </si>
  <si>
    <t>55;51;27.67110N</t>
  </si>
  <si>
    <t>7;14;10.55636E</t>
  </si>
  <si>
    <t>55;51;27.13304N</t>
  </si>
  <si>
    <t>7;14;11.60040E</t>
  </si>
  <si>
    <t>2986_OI104287_SE_CPT_139_S41_20230729083416 - 0001.db</t>
  </si>
  <si>
    <t>230729083414.SBD</t>
  </si>
  <si>
    <t>OI104287_SEROV1_ET2200SSS_CPT_139_S41.001.jsf</t>
  </si>
  <si>
    <t>55;51;32.19195N</t>
  </si>
  <si>
    <t>7;14;18.27701E</t>
  </si>
  <si>
    <t>55;51;31.62532N</t>
  </si>
  <si>
    <t>7;14;19.20295E</t>
  </si>
  <si>
    <t>55;51;32.46232N</t>
  </si>
  <si>
    <t>7;14;18.05810E</t>
  </si>
  <si>
    <t>55;51;31.97791N</t>
  </si>
  <si>
    <t>7;14;19.08255E</t>
  </si>
  <si>
    <t>2987_OI104287_SE_CPT_139_S50_20230729084155 - 0001.db</t>
  </si>
  <si>
    <t>230729084141.SBD</t>
  </si>
  <si>
    <t>OI104287_SEROV1_ET2200SSS_CPT_139_S50.001.jsf</t>
  </si>
  <si>
    <t>55;51;27.99779N</t>
  </si>
  <si>
    <t>7;14;10.43488E</t>
  </si>
  <si>
    <t>55;51;27.45561N</t>
  </si>
  <si>
    <t>7;14;11.43775E</t>
  </si>
  <si>
    <t>005747_20230729_08.42_OI104287SEROV1SPRINTNAV500.bin</t>
  </si>
  <si>
    <t>CPT_003_S50</t>
  </si>
  <si>
    <t>55;51;27.54007N</t>
  </si>
  <si>
    <t>7;14;09.58663E</t>
  </si>
  <si>
    <t>55;51;26.78950N</t>
  </si>
  <si>
    <t>7;14;10.29684E</t>
  </si>
  <si>
    <t>55;51;13.06866N</t>
  </si>
  <si>
    <t>7;14;22.82430E</t>
  </si>
  <si>
    <t>55;51;12.47048N</t>
  </si>
  <si>
    <t>7;14;24.01976E</t>
  </si>
  <si>
    <t>55;51;13.31722N</t>
  </si>
  <si>
    <t>7;14;23.80730E</t>
  </si>
  <si>
    <t>55;51;12.90077N</t>
  </si>
  <si>
    <t>7;14;25.05687E</t>
  </si>
  <si>
    <t>2988_OI104287_SE_CPT_003_S50_20230729090557 - 0001.db</t>
  </si>
  <si>
    <t>230729090552.SBD</t>
  </si>
  <si>
    <t>OI104287_SEROV1_ET2200SSS_CPT_003_S50.001.jsf</t>
  </si>
  <si>
    <t>005748_20230729_08.57_OI104287SEROV1SPRINTNAV500.bin</t>
  </si>
  <si>
    <t>55;51;17.78250N</t>
  </si>
  <si>
    <t>7;14;31.37184E</t>
  </si>
  <si>
    <t>55;51;17.45385N</t>
  </si>
  <si>
    <t>7;14;32.76081E</t>
  </si>
  <si>
    <t>CPT_003_S41</t>
  </si>
  <si>
    <t>55;51;17.91653N</t>
  </si>
  <si>
    <t>7;14;32.32479E</t>
  </si>
  <si>
    <t>55;51;17.41644N</t>
  </si>
  <si>
    <t>7;14;33.40957E</t>
  </si>
  <si>
    <t>2989_OI104287_SE_CPT_003_S41_20230729091356 - 0001.db</t>
  </si>
  <si>
    <t>230729091348.SBD</t>
  </si>
  <si>
    <t>OI104287_SEROV1_ET2200SSS_CPT_003_S41.001.jsf</t>
  </si>
  <si>
    <t>005749_20230729_09.12_OI104287SEROV1SPRINTNAV500.bin</t>
  </si>
  <si>
    <t>55;51;13.40180N</t>
  </si>
  <si>
    <t>7;14;24.59468E</t>
  </si>
  <si>
    <t>55;51;12.82035N</t>
  </si>
  <si>
    <t>7;14;25.64287E</t>
  </si>
  <si>
    <t>CPT_003_S32</t>
  </si>
  <si>
    <t>55;51;12.93934N</t>
  </si>
  <si>
    <t>7;14;24.49300E</t>
  </si>
  <si>
    <t>55;51;12.46414N</t>
  </si>
  <si>
    <t>7;14;25.74788E</t>
  </si>
  <si>
    <t>2990_OI104287_SE_CPT_003_S32_20230729092358 - 0001.db</t>
  </si>
  <si>
    <t>230729092340.SBD</t>
  </si>
  <si>
    <t>OI104287_SEROV1_ET2200SSS_CPT_003_S32.001.jsf</t>
  </si>
  <si>
    <t>55;51;17.52078N</t>
  </si>
  <si>
    <t>7;14;32.34258E</t>
  </si>
  <si>
    <t>55;51;17.11951N</t>
  </si>
  <si>
    <t>7;14;33.63317E</t>
  </si>
  <si>
    <t>005750_20230729_09.27_OI104287SEROV1SPRINTNAV500.bin</t>
  </si>
  <si>
    <t>CPT_003_S23</t>
  </si>
  <si>
    <t>55;51;17.39578N</t>
  </si>
  <si>
    <t>7;14;32.87093E</t>
  </si>
  <si>
    <t>55;51;17.03412N</t>
  </si>
  <si>
    <t>7;14;34.19955E</t>
  </si>
  <si>
    <t>2991_OI104287_SE_CPT_003_S23_20230729093346 - 0001.db</t>
  </si>
  <si>
    <t>230729093249.SBD</t>
  </si>
  <si>
    <t>OI104287_SEROV1_ET2200SSS_CPT_003_S23.001.jsf</t>
  </si>
  <si>
    <t>55;51;12.85154N</t>
  </si>
  <si>
    <t>7;14;25.08261E</t>
  </si>
  <si>
    <t>55;51;12.39519N</t>
  </si>
  <si>
    <t>7;14;26.36314E</t>
  </si>
  <si>
    <t>CPT_003_S14</t>
  </si>
  <si>
    <t>55;51;12.28712N</t>
  </si>
  <si>
    <t>7;14;24.80868E</t>
  </si>
  <si>
    <t>55;51;12.05301N</t>
  </si>
  <si>
    <t>7;14;26.49953E</t>
  </si>
  <si>
    <t>2992_OI104287_SE_CPT_003_S14_20230729094245 - 0001.db</t>
  </si>
  <si>
    <t>230729094203.SBD</t>
  </si>
  <si>
    <t>OI104287_SEROV1_ET2200SSS_CPT_003_S14.001.jsf</t>
  </si>
  <si>
    <t>55;51;16.88331N</t>
  </si>
  <si>
    <t>7;14;32.68340E</t>
  </si>
  <si>
    <t>55;51;16.67911N</t>
  </si>
  <si>
    <t>7;14;34.31874E</t>
  </si>
  <si>
    <t>005751_20230729_09.42_OI104287SEROV1SPRINTNAV500.bin</t>
  </si>
  <si>
    <t>CPT_003_S05</t>
  </si>
  <si>
    <t>55;51;17.00019N</t>
  </si>
  <si>
    <t>7;14;33.63441E</t>
  </si>
  <si>
    <t>55;51;16.63204N</t>
  </si>
  <si>
    <t>7;14;34.93401E</t>
  </si>
  <si>
    <t>2993_OI104287_SE_CPT_003_S05_20230729095142 - 0001.db</t>
  </si>
  <si>
    <t>230729095104.SBD</t>
  </si>
  <si>
    <t>OI104287_SEROV1_ET2200SSS_CPT_003_S05.001.jsf</t>
  </si>
  <si>
    <t>55;51;12.36782N</t>
  </si>
  <si>
    <t>7;14;25.69266E</t>
  </si>
  <si>
    <t>55;51;11.98557N</t>
  </si>
  <si>
    <t>7;14;27.08160E</t>
  </si>
  <si>
    <t>CPT_003_P05</t>
  </si>
  <si>
    <t>55;51;12.27589N</t>
  </si>
  <si>
    <t>7;14;26.19341E</t>
  </si>
  <si>
    <t>55;51;11.61668N</t>
  </si>
  <si>
    <t>7;14;27.18360E</t>
  </si>
  <si>
    <t>2994_OI104287_SE_CPT_003_P05_20230729100210 - 0001.db</t>
  </si>
  <si>
    <t>230729100101.SBD</t>
  </si>
  <si>
    <t>OI104287_SEROV1_ET2200SSS_CPT_003_P05.001.jsf</t>
  </si>
  <si>
    <t>005752_20230729_09.57_OI104287SEROV1SPRINTNAV500.bin</t>
  </si>
  <si>
    <t>55;51;16.82041N</t>
  </si>
  <si>
    <t>7;14;33.99964E</t>
  </si>
  <si>
    <t>55;51;16.21970N</t>
  </si>
  <si>
    <t>7;14;34.95784E</t>
  </si>
  <si>
    <t>CPT_003_P14</t>
  </si>
  <si>
    <t>55;51;16.61009N</t>
  </si>
  <si>
    <t>7;14;34.40999E</t>
  </si>
  <si>
    <t>55;51;16.20009N</t>
  </si>
  <si>
    <t>7;14;35.64462E</t>
  </si>
  <si>
    <t>2995_OI104287_SE_CPT_003_P14_20230729101025 - 0001.db</t>
  </si>
  <si>
    <t>230729100945.SBD</t>
  </si>
  <si>
    <t>OI104287_SEROV1_ET2200SSS_CPT_003_P14.001.jsf</t>
  </si>
  <si>
    <t>55;51;11.94415N</t>
  </si>
  <si>
    <t>7;14;26.40233E</t>
  </si>
  <si>
    <t>55;51;11.56478N</t>
  </si>
  <si>
    <t>7;14;27.80520E</t>
  </si>
  <si>
    <t>005753_20230729_10.12_OI104287SEROV1SPRINTNAV500.bin</t>
  </si>
  <si>
    <t>CPT_003_P23</t>
  </si>
  <si>
    <t>55;51;11.63295N</t>
  </si>
  <si>
    <t>7;14;26.46083E</t>
  </si>
  <si>
    <t>55;51;11.19559N</t>
  </si>
  <si>
    <t>7;14;27.89421E</t>
  </si>
  <si>
    <t>2996_OI104287_SE_CPT_003_P23_20230729101934 - 0001.db</t>
  </si>
  <si>
    <t>230729101912.SBD</t>
  </si>
  <si>
    <t>OI104287_SEROV1_ET2200SSS_CPT_003_P23.001.jsf</t>
  </si>
  <si>
    <t>55;51;16.63076N</t>
  </si>
  <si>
    <t>7;14;35.05467E</t>
  </si>
  <si>
    <t>55;51;15.82215N</t>
  </si>
  <si>
    <t>7;14;35.71644E</t>
  </si>
  <si>
    <t>CPT_003_P32</t>
  </si>
  <si>
    <t>55;51;16.22530N</t>
  </si>
  <si>
    <t>7;14;35.09882E</t>
  </si>
  <si>
    <t>55;51;15.79725N</t>
  </si>
  <si>
    <t>7;14;36.38813E</t>
  </si>
  <si>
    <t>2997_OI104287_SE_CPT_003_P32_20230729102833 - 0001.db</t>
  </si>
  <si>
    <t>230729102814.SBD</t>
  </si>
  <si>
    <t>OI104287_SEROV1_ET2200SSS_CPT_003_P32.001.jsf</t>
  </si>
  <si>
    <t>005754_20230729_10.27_OI104287SEROV1SPRINTNAV500.bin</t>
  </si>
  <si>
    <t>55;51;11.61729N</t>
  </si>
  <si>
    <t>7;14;27.20756E</t>
  </si>
  <si>
    <t>55;51;11.20087N</t>
  </si>
  <si>
    <t>7;14;28.61328E</t>
  </si>
  <si>
    <t>CPT_003_P41</t>
  </si>
  <si>
    <t>55;51;11.54178N</t>
  </si>
  <si>
    <t>7;14;27.74913E</t>
  </si>
  <si>
    <t>55;51;10.84541N</t>
  </si>
  <si>
    <t>7;14;28.73820E</t>
  </si>
  <si>
    <t>2998_OI104287_SE_CPT_003_P41_20230729103719 - 0001.db</t>
  </si>
  <si>
    <t>230729103700.SBD</t>
  </si>
  <si>
    <t>OI104287_SEROV1_ET2200SSS_CPT_003_P41.001.jsf</t>
  </si>
  <si>
    <t>55;51;15.95390N</t>
  </si>
  <si>
    <t>7;14;35.32978E</t>
  </si>
  <si>
    <t>55;51;15.36349N</t>
  </si>
  <si>
    <t>7;14;36.36580E</t>
  </si>
  <si>
    <t>CPT_003_P50</t>
  </si>
  <si>
    <t>55;51;15.96201N</t>
  </si>
  <si>
    <t>7;14;36.11377E</t>
  </si>
  <si>
    <t>55;51;15.32456N</t>
  </si>
  <si>
    <t>7;14;37.01456E</t>
  </si>
  <si>
    <t>2999_OI104287_SE_CPT_003_P50_20230729104505 - 0001.db</t>
  </si>
  <si>
    <t>230729104429.SBD</t>
  </si>
  <si>
    <t>OI104287_SEROV1_ET2200SSS_CPT_003_P50.001.jsf</t>
  </si>
  <si>
    <t>005755_20230729_10.42_OI104287SEROV1SPRINTNAV500.bin</t>
  </si>
  <si>
    <t>55;51;11.42879N</t>
  </si>
  <si>
    <t>7;14;28.32757E</t>
  </si>
  <si>
    <t>55;51;10.84556N</t>
  </si>
  <si>
    <t>7;14;29.45335E</t>
  </si>
  <si>
    <t>55;51;10.97374N</t>
  </si>
  <si>
    <t>7;14;27.49312E</t>
  </si>
  <si>
    <t>55;51;10.36699N</t>
  </si>
  <si>
    <t>7;14;28.64979E</t>
  </si>
  <si>
    <t>55;51;10.93151N</t>
  </si>
  <si>
    <t>7;14;27.43479E</t>
  </si>
  <si>
    <t>55;51;10.60688N</t>
  </si>
  <si>
    <t>7;14;27.82994E</t>
  </si>
  <si>
    <t>55;51;11.88037N</t>
  </si>
  <si>
    <t>7;16;15.55027E</t>
  </si>
  <si>
    <t>55;51;11.57534N</t>
  </si>
  <si>
    <t>7;16;15.90811E</t>
  </si>
  <si>
    <t>OI104287_SE_SVX2_SVP_20230729_1117_555119N_0071625E_218</t>
  </si>
  <si>
    <t>55;51;11.83030N</t>
  </si>
  <si>
    <t>7;16;15.58531E</t>
  </si>
  <si>
    <t>55;51;11.42069N</t>
  </si>
  <si>
    <t>7;16;16.12386E</t>
  </si>
  <si>
    <t>SVP_218</t>
  </si>
  <si>
    <t>55;51;12.01583N</t>
  </si>
  <si>
    <t>7;16;15.84782E</t>
  </si>
  <si>
    <t>55;51;11.34737N</t>
  </si>
  <si>
    <t>7;16;16.81185E</t>
  </si>
  <si>
    <t>3000_OI104287_SE_CPT_209_S50_20230729112204 - 0001.db</t>
  </si>
  <si>
    <t>230729112146.SBD</t>
  </si>
  <si>
    <t>OI104287_SEROV1_ET2200SSS_CPT_209_S50.001.jsf</t>
  </si>
  <si>
    <t>005757_20230729_11.12_OI104287SEROV1SPRINTNAV500.bin</t>
  </si>
  <si>
    <t>55;51;16.15853N</t>
  </si>
  <si>
    <t>7;16;22.93578E</t>
  </si>
  <si>
    <t>55;51;15.59282N</t>
  </si>
  <si>
    <t>7;16;23.99437E</t>
  </si>
  <si>
    <t>55;51;16.21542N</t>
  </si>
  <si>
    <t>7;16;23.78182E</t>
  </si>
  <si>
    <t>55;51;15.57879N</t>
  </si>
  <si>
    <t>7;16;24.68296E</t>
  </si>
  <si>
    <t>3001_OI104287_SE_CPT_209_S41_20230729112922 - 0001.db</t>
  </si>
  <si>
    <t>230729112859.SBD</t>
  </si>
  <si>
    <t>OI104287_SEROV1_ET2200SSS_CPT_209_S41.001.jsf</t>
  </si>
  <si>
    <t>005758_20230729_11.27_OI104287SEROV1SPRINTNAV500.bin</t>
  </si>
  <si>
    <t>55;51;11.65854N</t>
  </si>
  <si>
    <t>7;16;15.98550E</t>
  </si>
  <si>
    <t>55;51;11.24522N</t>
  </si>
  <si>
    <t>7;16;17.35650E</t>
  </si>
  <si>
    <t>55;51;11.48741N</t>
  </si>
  <si>
    <t>7;16;16.40593E</t>
  </si>
  <si>
    <t>55;51;10.87558N</t>
  </si>
  <si>
    <t>7;16;17.44461E</t>
  </si>
  <si>
    <t>3002_OI104287_SE_CPT_209_S32_20230729113742 - 0001.db</t>
  </si>
  <si>
    <t>230729113707.SBD</t>
  </si>
  <si>
    <t>OI104287_SEROV1_ET2200SSS_CPT_209_S32.001.jsf</t>
  </si>
  <si>
    <t>55;51;15.73342N</t>
  </si>
  <si>
    <t>7;16;23.64443E</t>
  </si>
  <si>
    <t>55;51;15.20960N</t>
  </si>
  <si>
    <t>7;16;24.78193E</t>
  </si>
  <si>
    <t>55;51;15.92606N</t>
  </si>
  <si>
    <t>7;16;24.69486E</t>
  </si>
  <si>
    <t>55;51;15.20522N</t>
  </si>
  <si>
    <t>7;16;25.49074E</t>
  </si>
  <si>
    <t>3003_OI104287_SE_CPT_209_S23_20230729114446 - 0001.db</t>
  </si>
  <si>
    <t>230729114431.SBD</t>
  </si>
  <si>
    <t>OI104287_SEROV1_ET2200SSS_CPT_209_S23.001.jsf</t>
  </si>
  <si>
    <t>005759_20230729_11.42_OI104287SEROV1SPRINTNAV500.bin</t>
  </si>
  <si>
    <t>55;51;11.43706N</t>
  </si>
  <si>
    <t>7;16;17.04102E</t>
  </si>
  <si>
    <t>55;51;10.84360N</t>
  </si>
  <si>
    <t>7;16;18.11027E</t>
  </si>
  <si>
    <t>55;51;11.08781N</t>
  </si>
  <si>
    <t>7;16;17.14789E</t>
  </si>
  <si>
    <t>55;51;10.33153N</t>
  </si>
  <si>
    <t>7;16;17.94280E</t>
  </si>
  <si>
    <t>3004_OI104287_SE_CPT_209_S14_20230729115253 - 0001.db</t>
  </si>
  <si>
    <t>230729115225.SBD</t>
  </si>
  <si>
    <t>OI104287_SEROV1_ET2200SSS_CPT_209_S14.001.jsf</t>
  </si>
  <si>
    <t>55;51;15.46195N</t>
  </si>
  <si>
    <t>7;16;24.58418E</t>
  </si>
  <si>
    <t>55;51;14.76814N</t>
  </si>
  <si>
    <t>7;16;25.46117E</t>
  </si>
  <si>
    <t>55;51;15.59029N</t>
  </si>
  <si>
    <t>7;16;25.55312E</t>
  </si>
  <si>
    <t>55;51;14.83694N</t>
  </si>
  <si>
    <t>7;16;26.28826E</t>
  </si>
  <si>
    <t>3005_OI104287_SE_CPT_209_S05_20230729120059 - 0001.db</t>
  </si>
  <si>
    <t>230729120010.SBD</t>
  </si>
  <si>
    <t>OI104287_SEROV1_ET2200SSS_CPT_209_S05.001.jsf</t>
  </si>
  <si>
    <t>005760_20230729_11.57_OI104287SEROV1SPRINTNAV500.bin</t>
  </si>
  <si>
    <t>55;51;11.05279N</t>
  </si>
  <si>
    <t>7;16;17.81086E</t>
  </si>
  <si>
    <t>55;51;10.41285N</t>
  </si>
  <si>
    <t>7;16;18.80610E</t>
  </si>
  <si>
    <t>55;51;10.46059N</t>
  </si>
  <si>
    <t>7;16;17.51632E</t>
  </si>
  <si>
    <t>55;51;09.92372N</t>
  </si>
  <si>
    <t>7;16;18.69023E</t>
  </si>
  <si>
    <t>3006_OI104287_SE_CPT_209_P05_20230729121005 - 0001.db</t>
  </si>
  <si>
    <t>230729121001.SBD</t>
  </si>
  <si>
    <t>OI104287_SEROV1_ET2200SSS_CPT_209_P05.001.jsf</t>
  </si>
  <si>
    <t>55;51;14.82087N</t>
  </si>
  <si>
    <t>7;16;24.91896E</t>
  </si>
  <si>
    <t>55;51;14.36983N</t>
  </si>
  <si>
    <t>7;16;26.21584E</t>
  </si>
  <si>
    <t>005761_20230729_12.12_OI104287SEROV1SPRINTNAV500.bin</t>
  </si>
  <si>
    <t>55;51;15.04879N</t>
  </si>
  <si>
    <t>7;16;26.06787E</t>
  </si>
  <si>
    <t>55;51;14.44844N</t>
  </si>
  <si>
    <t>7;16;27.05500E</t>
  </si>
  <si>
    <t>3007_OI104287_SE_CPT_209_P14_20230729121848 - 0001.db</t>
  </si>
  <si>
    <t>230729121839.SBD</t>
  </si>
  <si>
    <t>OI104287_SEROV1_ET2200SSS_CPT_209_P14.001.jsf</t>
  </si>
  <si>
    <t>55;51;10.54434N</t>
  </si>
  <si>
    <t>7;16;18.35751E</t>
  </si>
  <si>
    <t>55;51;10.03370N</t>
  </si>
  <si>
    <t>7;16;19.58673E</t>
  </si>
  <si>
    <t>55;51;10.01060N</t>
  </si>
  <si>
    <t>7;16;18.16394E</t>
  </si>
  <si>
    <t>55;51;09.55257N</t>
  </si>
  <si>
    <t>7;16;19.48081E</t>
  </si>
  <si>
    <t>3008_OI104287_SE_CPT_209_P23_20230729122640 - 0001.db</t>
  </si>
  <si>
    <t>230729122609.SBD</t>
  </si>
  <si>
    <t>OI104287_SEROV1_ET2200SSS_CPT_209_P23.001.jsf</t>
  </si>
  <si>
    <t>55;51;14.53213N</t>
  </si>
  <si>
    <t>7;16;25.88253E</t>
  </si>
  <si>
    <t>55;51;13.97167N</t>
  </si>
  <si>
    <t>7;16;26.96991E</t>
  </si>
  <si>
    <t>005762_20230729_12.27_OI104287SEROV1SPRINTNAV500.bin</t>
  </si>
  <si>
    <t>55;51;14.68594N</t>
  </si>
  <si>
    <t>7;16;26.87644E</t>
  </si>
  <si>
    <t>55;51;14.10595N</t>
  </si>
  <si>
    <t>7;16;27.90141E</t>
  </si>
  <si>
    <t>3009_OI104287_SE_CPT_209_P32_20230729123418 - 0001.db</t>
  </si>
  <si>
    <t>230729123403.SBD</t>
  </si>
  <si>
    <t>OI104287_SEROV1_ET2200SSS_CPT_209_P32.001.jsf</t>
  </si>
  <si>
    <t>55;51;10.19511N</t>
  </si>
  <si>
    <t>7;16;19.21286E</t>
  </si>
  <si>
    <t>55;51;09.62619N</t>
  </si>
  <si>
    <t>7;16;20.33205E</t>
  </si>
  <si>
    <t>55;51;09.62524N</t>
  </si>
  <si>
    <t>7;16;18.97295E</t>
  </si>
  <si>
    <t>55;51;09.20450N</t>
  </si>
  <si>
    <t>7;16;20.33114E</t>
  </si>
  <si>
    <t>3010_OI104287_SE_CPT_209_P41_20230729124136 - 0001.db</t>
  </si>
  <si>
    <t>230729124122.SBD</t>
  </si>
  <si>
    <t>OI104287_SEROV1_ET2200SSS_CPT_209_P41.001.jsf</t>
  </si>
  <si>
    <t>55;51;14.20211N</t>
  </si>
  <si>
    <t>7;16;26.75388E</t>
  </si>
  <si>
    <t>55;51;13.55164N</t>
  </si>
  <si>
    <t>7;16;27.69230E</t>
  </si>
  <si>
    <t>005763_20230729_12.42_OI104287SEROV1SPRINTNAV500.bin</t>
  </si>
  <si>
    <t>55;51;14.47493N</t>
  </si>
  <si>
    <t>7;16;27.93255E</t>
  </si>
  <si>
    <t>55;51;13.66419N</t>
  </si>
  <si>
    <t>7;16;28.58215E</t>
  </si>
  <si>
    <t>3011_OI104287_SE_CPT_209_P50_20230729124914 - 0001.db</t>
  </si>
  <si>
    <t>230729124909.SBD</t>
  </si>
  <si>
    <t>OI104287_SEROV1_ET2200SSS_CPT_209_P50.001.jsf</t>
  </si>
  <si>
    <t>55;51;09.87458N</t>
  </si>
  <si>
    <t>7;16;20.08513E</t>
  </si>
  <si>
    <t>55;51;09.22653N</t>
  </si>
  <si>
    <t>7;16;21.08189E</t>
  </si>
  <si>
    <t>55;51;09.48685N</t>
  </si>
  <si>
    <t>7;16;19.43834E</t>
  </si>
  <si>
    <t>55;51;09.10085N</t>
  </si>
  <si>
    <t>7;16;20.36584E</t>
  </si>
  <si>
    <t>55;51;09.49151N</t>
  </si>
  <si>
    <t>7;16;19.38673E</t>
  </si>
  <si>
    <t>55;51;09.19454N</t>
  </si>
  <si>
    <t>7;16;19.77894E</t>
  </si>
  <si>
    <t>55;50;10.04245N</t>
  </si>
  <si>
    <t>7;16;22.75529E</t>
  </si>
  <si>
    <t>55;50;09.74737N</t>
  </si>
  <si>
    <t>7;16;23.11900E</t>
  </si>
  <si>
    <t>OI104287_SE_SVX2_SVP_20230729_1320_555016N_0071638E_219</t>
  </si>
  <si>
    <t>55;50;09.90098N</t>
  </si>
  <si>
    <t>7;16;22.88935E</t>
  </si>
  <si>
    <t>55;50;09.19894N</t>
  </si>
  <si>
    <t>7;16;23.48864E</t>
  </si>
  <si>
    <t>SVP_219</t>
  </si>
  <si>
    <t>55;50;09.67642N</t>
  </si>
  <si>
    <t>7;16;22.56823E</t>
  </si>
  <si>
    <t>55;50;08.96388N</t>
  </si>
  <si>
    <t>7;16;23.28375E</t>
  </si>
  <si>
    <t>3012_OI104287_SE_CPT_093_S50_20230729132655 - 0001.db</t>
  </si>
  <si>
    <t>230729132645.SBD</t>
  </si>
  <si>
    <t>OI104287_SEROV1_ET2200SSS_CPT_093_S50.001.jsf</t>
  </si>
  <si>
    <t>005765_20230729_13.12_OI104287SEROV1SPRINTNAV500.bin</t>
  </si>
  <si>
    <t>55;50;05.21931N</t>
  </si>
  <si>
    <t>7;16;15.04848E</t>
  </si>
  <si>
    <t>55;50;04.70394N</t>
  </si>
  <si>
    <t>7;16;16.08825E</t>
  </si>
  <si>
    <t>005766_20230729_13.27_OI104287SEROV1SPRINTNAV500.bin</t>
  </si>
  <si>
    <t>55;50;04.60406N</t>
  </si>
  <si>
    <t>7;16;14.69957E</t>
  </si>
  <si>
    <t>55;50;04.31680N</t>
  </si>
  <si>
    <t>7;16;16.15705E</t>
  </si>
  <si>
    <t>3013_OI104287_SE_CPT_093_S41_20230729133425 - 0001.db</t>
  </si>
  <si>
    <t>230729133420.SBD</t>
  </si>
  <si>
    <t>OI104287_SEROV1_ET2200SSS_CPT_093_S41.001.jsf</t>
  </si>
  <si>
    <t>55;50;09.35684N</t>
  </si>
  <si>
    <t>7;16;22.68434E</t>
  </si>
  <si>
    <t>55;50;08.69593N</t>
  </si>
  <si>
    <t>7;16;23.55834E</t>
  </si>
  <si>
    <t>55;50;09.43428N</t>
  </si>
  <si>
    <t>7;16;23.58877E</t>
  </si>
  <si>
    <t>55;50;08.66756N</t>
  </si>
  <si>
    <t>7;16;24.21374E</t>
  </si>
  <si>
    <t>3014_OI104287_SE_CPT_093_S32_20230729134212 - 0001.db</t>
  </si>
  <si>
    <t>230729134153.SBD</t>
  </si>
  <si>
    <t>OI104287_SEROV1_ET2200SSS_CPT_093_S32.001.jsf</t>
  </si>
  <si>
    <t>55;50;04.74315N</t>
  </si>
  <si>
    <t>7;16;15.69717E</t>
  </si>
  <si>
    <t>55;50;04.26686N</t>
  </si>
  <si>
    <t>7;16;16.77503E</t>
  </si>
  <si>
    <t>005767_20230729_13.42_OI104287SEROV1SPRINTNAV500.bin</t>
  </si>
  <si>
    <t>55;50;04.50088N</t>
  </si>
  <si>
    <t>7;16;15.93625E</t>
  </si>
  <si>
    <t>55;50;03.92121N</t>
  </si>
  <si>
    <t>7;16;16.90811E</t>
  </si>
  <si>
    <t>3015_OI104287_SE_CPT_093_S23_20230729135042 - 0001.db</t>
  </si>
  <si>
    <t>230729135023.SBD</t>
  </si>
  <si>
    <t>OI104287_SEROV1_ET2200SSS_CPT_093_S23.001.jsf</t>
  </si>
  <si>
    <t>55;50;09.06548N</t>
  </si>
  <si>
    <t>7;16;23.67702E</t>
  </si>
  <si>
    <t>55;50;08.29973N</t>
  </si>
  <si>
    <t>7;16;24.31452E</t>
  </si>
  <si>
    <t>55;50;08.84354N</t>
  </si>
  <si>
    <t>7;16;24.07620E</t>
  </si>
  <si>
    <t>55;50;08.23018N</t>
  </si>
  <si>
    <t>7;16;24.90957E</t>
  </si>
  <si>
    <t>3016_OI104287_SE_CPT_093_S14_20230729135802 - 0001.db</t>
  </si>
  <si>
    <t>230729135734.SBD</t>
  </si>
  <si>
    <t>OI104287_SEROV1_ET2200SSS_CPT_093_S14.001.jsf</t>
  </si>
  <si>
    <t>005768_20230729_13.57_OI104287SEROV1SPRINTNAV500.bin</t>
  </si>
  <si>
    <t>55;50;04.36328N</t>
  </si>
  <si>
    <t>7;16;16.47658E</t>
  </si>
  <si>
    <t>55;50;03.87112N</t>
  </si>
  <si>
    <t>7;16;17.53484E</t>
  </si>
  <si>
    <t>55;50;03.86197N</t>
  </si>
  <si>
    <t>7;16;16.31511E</t>
  </si>
  <si>
    <t>55;50;03.51490N</t>
  </si>
  <si>
    <t>7;16;17.63622E</t>
  </si>
  <si>
    <t>3017_OI104287_SE_CPT_093_S05_20230729140521 - 0001.db</t>
  </si>
  <si>
    <t>230729140502.SBD</t>
  </si>
  <si>
    <t>OI104287_SEROV1_ET2200SSS_CPT_093_S05.001.jsf</t>
  </si>
  <si>
    <t>55;50;08.70638N</t>
  </si>
  <si>
    <t>7;16;24.45606E</t>
  </si>
  <si>
    <t>55;50;07.93130N</t>
  </si>
  <si>
    <t>7;16;25.11597E</t>
  </si>
  <si>
    <t>55;50;08.70951N</t>
  </si>
  <si>
    <t>7;16;25.21500E</t>
  </si>
  <si>
    <t>55;50;07.87623N</t>
  </si>
  <si>
    <t>7;16;25.74421E</t>
  </si>
  <si>
    <t>3018_OI104287_SE_CPT_093_P05_20230729141325 - 0001.db</t>
  </si>
  <si>
    <t>230729141305.SBD</t>
  </si>
  <si>
    <t>OI104287_SEROV1_ET2200SSS_CPT_093_P05.001.jsf</t>
  </si>
  <si>
    <t>005769_20230729_14.12_OI104287SEROV1SPRINTNAV500.bin</t>
  </si>
  <si>
    <t>55;50;04.03264N</t>
  </si>
  <si>
    <t>7;16;17.31580E</t>
  </si>
  <si>
    <t>55;50;03.47160N</t>
  </si>
  <si>
    <t>7;16;18.29223E</t>
  </si>
  <si>
    <t>55;50;03.45154N</t>
  </si>
  <si>
    <t>7;16;17.01770E</t>
  </si>
  <si>
    <t>55;50;03.10030N</t>
  </si>
  <si>
    <t>7;16;18.36978E</t>
  </si>
  <si>
    <t>3019_OI104287_SE_CPT_093_P14_20230729142053 - 0001.db</t>
  </si>
  <si>
    <t>230729142040.SBD</t>
  </si>
  <si>
    <t>OI104287_SEROV1_ET2200SSS_CPT_093_P14.001.jsf</t>
  </si>
  <si>
    <t>55;50;08.32052N</t>
  </si>
  <si>
    <t>7;16;25.23717E</t>
  </si>
  <si>
    <t>55;50;07.55592N</t>
  </si>
  <si>
    <t>7;16;25.90263E</t>
  </si>
  <si>
    <t>55;50;08.73572N</t>
  </si>
  <si>
    <t>7;16;26.65907E</t>
  </si>
  <si>
    <t>55;50;07.76126N</t>
  </si>
  <si>
    <t>7;16;26.97353E</t>
  </si>
  <si>
    <t>3020_OI104287_SE_CPT_093_P23_20230729142800 - 0001.db</t>
  </si>
  <si>
    <t>230729142755.SBD</t>
  </si>
  <si>
    <t>OI104287_SEROV1_ET2200SSS_CPT_093_P23.001.jsf</t>
  </si>
  <si>
    <t>005770_20230729_14.27_OI104287SEROV1SPRINTNAV500.bin</t>
  </si>
  <si>
    <t>55;50;03.56290N</t>
  </si>
  <si>
    <t>7;16;17.94255E</t>
  </si>
  <si>
    <t>55;50;03.01114N</t>
  </si>
  <si>
    <t>7;16;18.93827E</t>
  </si>
  <si>
    <t>55;50;02.78878N</t>
  </si>
  <si>
    <t>7;16;17.37214E</t>
  </si>
  <si>
    <t>55;50;02.71255N</t>
  </si>
  <si>
    <t>7;16;19.14255E</t>
  </si>
  <si>
    <t>3021_OI104287_SE_CPT_093_P32_20230729143702 - 0001.db</t>
  </si>
  <si>
    <t>230729143636.SBD</t>
  </si>
  <si>
    <t>OI104287_SEROV1_ET2200SSS_CPT_093_P32.001.jsf</t>
  </si>
  <si>
    <t>55;50;07.53270N</t>
  </si>
  <si>
    <t>7;16;25.40381E</t>
  </si>
  <si>
    <t>55;50;07.11431N</t>
  </si>
  <si>
    <t>7;16;26.56919E</t>
  </si>
  <si>
    <t>55;50;07.83871N</t>
  </si>
  <si>
    <t>7;16;26.57623E</t>
  </si>
  <si>
    <t>55;50;06.99014N</t>
  </si>
  <si>
    <t>7;16;27.09664E</t>
  </si>
  <si>
    <t>3022_OI104287_SE_CPT_093_P41_20230729144411 - 0001.db</t>
  </si>
  <si>
    <t>230729144407.SBD</t>
  </si>
  <si>
    <t>OI104287_SEROV1_ET2200SSS_CPT_093_P41.001.jsf</t>
  </si>
  <si>
    <t>005771_20230729_14.42_OI104287SEROV1SPRINTNAV500.bin</t>
  </si>
  <si>
    <t>55;50;03.18218N</t>
  </si>
  <si>
    <t>7;16;18.75039E</t>
  </si>
  <si>
    <t>55;50;02.72915N</t>
  </si>
  <si>
    <t>7;16;19.88667E</t>
  </si>
  <si>
    <t>55;50;02.73459N</t>
  </si>
  <si>
    <t>7;16;18.66830E</t>
  </si>
  <si>
    <t>55;50;02.41352N</t>
  </si>
  <si>
    <t>7;16;20.06319E</t>
  </si>
  <si>
    <t>3023_OI104287_SE_CPT_093_P50_20230729145159 - 0001.db</t>
  </si>
  <si>
    <t>230729145130.SBD</t>
  </si>
  <si>
    <t>OI104287_SEROV1_ET2200SSS_CPT_093_P50.001.jsf</t>
  </si>
  <si>
    <t>55;50;07.01137N</t>
  </si>
  <si>
    <t>7;16;25.93324E</t>
  </si>
  <si>
    <t>55;50;06.64675N</t>
  </si>
  <si>
    <t>7;16;27.22096E</t>
  </si>
  <si>
    <t>55;50;07.65122N</t>
  </si>
  <si>
    <t>7;16;27.01237E</t>
  </si>
  <si>
    <t>55;50;06.96464N</t>
  </si>
  <si>
    <t>7;16;27.71583E</t>
  </si>
  <si>
    <t>55;50;07.66580N</t>
  </si>
  <si>
    <t>7;16;27.05162E</t>
  </si>
  <si>
    <t>55;50;07.27922N</t>
  </si>
  <si>
    <t>7;16;27.20105E</t>
  </si>
  <si>
    <t>55;50;05.12072N</t>
  </si>
  <si>
    <t>7;15;41.05877E</t>
  </si>
  <si>
    <t>55;50;04.80156N</t>
  </si>
  <si>
    <t>7;15;41.32833E</t>
  </si>
  <si>
    <t>OI104287_SE_SVX2_SVP_20230729_1514_555008N_0071568E_220</t>
  </si>
  <si>
    <t>55;50;05.10003N</t>
  </si>
  <si>
    <t>7;15;40.97851E</t>
  </si>
  <si>
    <t>55;50;04.42045N</t>
  </si>
  <si>
    <t>7;15;41.85851E</t>
  </si>
  <si>
    <t>SVP_220</t>
  </si>
  <si>
    <t>55;50;04.93543N</t>
  </si>
  <si>
    <t>7;15;40.76342E</t>
  </si>
  <si>
    <t>55;50;04.25826N</t>
  </si>
  <si>
    <t>7;15;41.35519E</t>
  </si>
  <si>
    <t>3024_OI104287_SE_BH_083_S72_20230729152139 - 0001.db</t>
  </si>
  <si>
    <t>230729152132.SBD</t>
  </si>
  <si>
    <t>OI104287_SEROV1_ET2200SSS_BH_083_S72.001.jsf</t>
  </si>
  <si>
    <t>005773_20230729_15.12_OI104287SEROV1SPRINTNAV500.bin</t>
  </si>
  <si>
    <t>55;50;04.57720N</t>
  </si>
  <si>
    <t>7;15;40.14558E</t>
  </si>
  <si>
    <t>55;50;03.90039N</t>
  </si>
  <si>
    <t>7;15;40.75109E</t>
  </si>
  <si>
    <t>55;50;04.37561N</t>
  </si>
  <si>
    <t>7;15;39.79741E</t>
  </si>
  <si>
    <t>55;50;03.76973N</t>
  </si>
  <si>
    <t>7;15;40.57155E</t>
  </si>
  <si>
    <t xml:space="preserve">ROV altitude too high </t>
  </si>
  <si>
    <t>55;50;04.92047N</t>
  </si>
  <si>
    <t>7;15;40.70737E</t>
  </si>
  <si>
    <t>55;50;04.31258N</t>
  </si>
  <si>
    <t>7;15;41.46261E</t>
  </si>
  <si>
    <t>3025_OI104287_SE_BH_083_S72_20230729152815 - 0001.db</t>
  </si>
  <si>
    <t>230729152801.SBD</t>
  </si>
  <si>
    <t>OI104287_SEROV1_ET2200SSS_BH_083_S72.002.jsf</t>
  </si>
  <si>
    <t>005774_20230729_15.27_OI104287SEROV1SPRINTNAV500.bin</t>
  </si>
  <si>
    <t>Log on - Line orientation 45 deg</t>
  </si>
  <si>
    <t>55;49;59.51234N</t>
  </si>
  <si>
    <t>7;15;31.58458E</t>
  </si>
  <si>
    <t>55;49;58.84188N</t>
  </si>
  <si>
    <t>7;15;32.21583E</t>
  </si>
  <si>
    <t>55;49;58.97322N</t>
  </si>
  <si>
    <t>7;15;31.34531E</t>
  </si>
  <si>
    <t>55;49;58.48928N</t>
  </si>
  <si>
    <t>7;15;32.32054E</t>
  </si>
  <si>
    <t>3026_OI104287_SE_BH_083_S63_20230729153629 - 0001.db</t>
  </si>
  <si>
    <t>230729153605.SBD</t>
  </si>
  <si>
    <t>OI104287_SEROV1_ET2200SSS_BH_083_S63.001.jsf</t>
  </si>
  <si>
    <t>55;50;04.70943N</t>
  </si>
  <si>
    <t>7;15;41.04997E</t>
  </si>
  <si>
    <t>55;50;04.08445N</t>
  </si>
  <si>
    <t>7;15;41.77975E</t>
  </si>
  <si>
    <t>55;50;04.90451N</t>
  </si>
  <si>
    <t>7;15;42.13282E</t>
  </si>
  <si>
    <t>55;50;04.04236N</t>
  </si>
  <si>
    <t>7;15;42.40860E</t>
  </si>
  <si>
    <t>3027_OI104287_SE_BH_083_S54_20230729154635 - 0001.db</t>
  </si>
  <si>
    <t>230729154613.SBD</t>
  </si>
  <si>
    <t>OI104287_SEROV1_ET2200SSS_BH_083_S54.001.jsf</t>
  </si>
  <si>
    <t>005775_20230729_15.42_OI104287SEROV1SPRINTNAV500.bin</t>
  </si>
  <si>
    <t>55;49;59.23145N</t>
  </si>
  <si>
    <t>7;15;32.52816E</t>
  </si>
  <si>
    <t>55;49;58.42184N</t>
  </si>
  <si>
    <t>7;15;32.91770E</t>
  </si>
  <si>
    <t>55;49;58.27145N</t>
  </si>
  <si>
    <t>7;15;31.50729E</t>
  </si>
  <si>
    <t>55;49;57.93708N</t>
  </si>
  <si>
    <t>7;15;32.80756E</t>
  </si>
  <si>
    <t>3028_OI104287_SE_BH_083_S45_20230729155444 - 0001.db</t>
  </si>
  <si>
    <t>230729155431.SBD</t>
  </si>
  <si>
    <t>OI104287_SEROV1_ET2200SSS_BH_083_S45.001.jsf</t>
  </si>
  <si>
    <t>55;50;04.07977N</t>
  </si>
  <si>
    <t>7;15;41.39550E</t>
  </si>
  <si>
    <t>55;50;03.71723N</t>
  </si>
  <si>
    <t>7;15;42.57908E</t>
  </si>
  <si>
    <t>005776_20230729_15.57_OI104287SEROV1SPRINTNAV500.bin</t>
  </si>
  <si>
    <t>55;50;04.17282N</t>
  </si>
  <si>
    <t>7;15;42.30865E</t>
  </si>
  <si>
    <t>55;50;03.56409N</t>
  </si>
  <si>
    <t>7;15;43.04740E</t>
  </si>
  <si>
    <t>3029_OI104287_SE_BH_083_S36_20230729160413 - 0001.db</t>
  </si>
  <si>
    <t>230729160315.SBD</t>
  </si>
  <si>
    <t>OI104287_SEROV1_ET2200SSS_BH_083_S36.001.jsf</t>
  </si>
  <si>
    <t>55;49;58.66776N</t>
  </si>
  <si>
    <t>7;15;32.96836E</t>
  </si>
  <si>
    <t>55;49;57.97178N</t>
  </si>
  <si>
    <t>7;15;33.58698E</t>
  </si>
  <si>
    <t>55;49;57.99963N</t>
  </si>
  <si>
    <t>7;15;32.56342E</t>
  </si>
  <si>
    <t>55;49;57.62462N</t>
  </si>
  <si>
    <t>7;15;33.70406E</t>
  </si>
  <si>
    <t>3030_OI104287_SE_BH_083_S27_20230729161245 - 0001.db</t>
  </si>
  <si>
    <t>230729161204.SBD</t>
  </si>
  <si>
    <t>OI104287_SEROV1_ET2200SSS_BH_083_S27.001.jsf</t>
  </si>
  <si>
    <t>55;50;03.69718N</t>
  </si>
  <si>
    <t>7;15;42.17142E</t>
  </si>
  <si>
    <t>55;50;03.33235N</t>
  </si>
  <si>
    <t>7;15;43.35488E</t>
  </si>
  <si>
    <t>005777_20230729_16.12_OI104287SEROV1SPRINTNAV500.bin</t>
  </si>
  <si>
    <t>55;50;04.00319N</t>
  </si>
  <si>
    <t>7;15;43.43618E</t>
  </si>
  <si>
    <t>55;50;03.26687N</t>
  </si>
  <si>
    <t>7;15;43.95355E</t>
  </si>
  <si>
    <t>3031_OI104287_SE_BH_083_S18_20230729162113 - 0001.db</t>
  </si>
  <si>
    <t>230729162034.SBD</t>
  </si>
  <si>
    <t>OI104287_SEROV1_ET2200SSS_BH_083_S18.001.jsf</t>
  </si>
  <si>
    <t>55;49;58.23479N</t>
  </si>
  <si>
    <t>7;15;33.66839E</t>
  </si>
  <si>
    <t>55;49;57.60833N</t>
  </si>
  <si>
    <t>7;15;34.39355E</t>
  </si>
  <si>
    <t>55;49;57.69772N</t>
  </si>
  <si>
    <t>7;15;33.49834E</t>
  </si>
  <si>
    <t>55;49;57.25483N</t>
  </si>
  <si>
    <t>7;15;34.49886E</t>
  </si>
  <si>
    <t>3032_OI104287_SE_BH_083_S09_20230729163010 - 0001.db</t>
  </si>
  <si>
    <t>230729162921.SBD</t>
  </si>
  <si>
    <t>OI104287_SEROV1_ET2200SSS_BH_083_S09.001.jsf</t>
  </si>
  <si>
    <t>005778_20230729_16.27_OI104287SEROV1SPRINTNAV500.bin</t>
  </si>
  <si>
    <t>55;50;03.49277N</t>
  </si>
  <si>
    <t>7;15;43.27988E</t>
  </si>
  <si>
    <t>55;50;02.94701N</t>
  </si>
  <si>
    <t>7;15;44.12977E</t>
  </si>
  <si>
    <t>55;50;03.66678N</t>
  </si>
  <si>
    <t>7;15;44.31202E</t>
  </si>
  <si>
    <t>55;50;02.84035N</t>
  </si>
  <si>
    <t>7;15;44.69464E</t>
  </si>
  <si>
    <t>3033_OI104287_SE_BH_083_C00_20230729163848 - 0001.db</t>
  </si>
  <si>
    <t>230729163752.SBD</t>
  </si>
  <si>
    <t>OI104287_SEROV1_ET2200SSS_BH_083_C00.001.jsf</t>
  </si>
  <si>
    <t>55;49;58.08373N</t>
  </si>
  <si>
    <t>7;15;34.82770E</t>
  </si>
  <si>
    <t>55;49;57.23974N</t>
  </si>
  <si>
    <t>7;15;35.20737E</t>
  </si>
  <si>
    <t>005779_20230729_16.42_OI104287SEROV1SPRINTNAV500.bin</t>
  </si>
  <si>
    <t>55;49;57.26287N</t>
  </si>
  <si>
    <t>7;15;34.09258E</t>
  </si>
  <si>
    <t>55;49;56.86935N</t>
  </si>
  <si>
    <t>7;15;35.29035E</t>
  </si>
  <si>
    <t>3034_OI104287_SE_BH_083_P09_20230729164650 - 0001.db</t>
  </si>
  <si>
    <t>230729164618.SBD</t>
  </si>
  <si>
    <t>OI104287_SEROV1_ET2200SSS_BH_083_P09.001.jsf</t>
  </si>
  <si>
    <t>55;50;02.89479N</t>
  </si>
  <si>
    <t>7;15;43.70755E</t>
  </si>
  <si>
    <t>55;50;02.51989N</t>
  </si>
  <si>
    <t>7;15;44.84039E</t>
  </si>
  <si>
    <t>55;50;03.19921N</t>
  </si>
  <si>
    <t>7;15;44.89107E</t>
  </si>
  <si>
    <t>55;50;02.45909N</t>
  </si>
  <si>
    <t>7;15;45.46470E</t>
  </si>
  <si>
    <t>3035_OI104287_SE_BH_083_P18_20230729165517 - 0001.db</t>
  </si>
  <si>
    <t>230729165448.SBD</t>
  </si>
  <si>
    <t>OI104287_SEROV1_ET2200SSS_BH_083_P18.001.jsf</t>
  </si>
  <si>
    <t>55;49;57.43905N</t>
  </si>
  <si>
    <t>7;15;35.17976E</t>
  </si>
  <si>
    <t>55;49;56.79436N</t>
  </si>
  <si>
    <t>7;15;35.87936E</t>
  </si>
  <si>
    <t>005780_20230729_16.57_OI104287SEROV1SPRINTNAV500.bin</t>
  </si>
  <si>
    <t>55;49;56.68439N</t>
  </si>
  <si>
    <t>7;15;34.61866E</t>
  </si>
  <si>
    <t>55;49;56.45490N</t>
  </si>
  <si>
    <t>7;15;35.99795E</t>
  </si>
  <si>
    <t>3036_OI104287_SE_BH_083_P27_20230729170342 - 0001.db</t>
  </si>
  <si>
    <t>230729170333.SBD</t>
  </si>
  <si>
    <t>OI104287_SEROV1_ET2200SSS_BH_083_P27.001.jsf</t>
  </si>
  <si>
    <t>55;50;02.49348N</t>
  </si>
  <si>
    <t>7;15;44.47219E</t>
  </si>
  <si>
    <t>55;50;02.07209N</t>
  </si>
  <si>
    <t>7;15;45.49669E</t>
  </si>
  <si>
    <t>55;50;02.80006N</t>
  </si>
  <si>
    <t>7;15;45.66004E</t>
  </si>
  <si>
    <t>55;50;01.97252N</t>
  </si>
  <si>
    <t>7;15;46.04859E</t>
  </si>
  <si>
    <t>3037_OI104287_SE_BH_083_P36_20230729171214 - 0001.db</t>
  </si>
  <si>
    <t>230729171209.SBD</t>
  </si>
  <si>
    <t>OI104287_SEROV1_ET2200SSS_BH_083_P36.001.jsf</t>
  </si>
  <si>
    <t>55;49;56.95686N</t>
  </si>
  <si>
    <t>7;15;35.77532E</t>
  </si>
  <si>
    <t>55;49;56.39409N</t>
  </si>
  <si>
    <t>7;15;36.63162E</t>
  </si>
  <si>
    <t>005781_20230729_17.12_OI104287SEROV1SPRINTNAV500.bin</t>
  </si>
  <si>
    <t>55;49;56.24176N</t>
  </si>
  <si>
    <t>7;15;35.29630E</t>
  </si>
  <si>
    <t>55;49;56.03592N</t>
  </si>
  <si>
    <t>7;15;36.72516E</t>
  </si>
  <si>
    <t>3038_OI104287_SE_BH_083_P45_20230729172039 - 0001.db</t>
  </si>
  <si>
    <t>230729172037.SBD</t>
  </si>
  <si>
    <t>OI104287_SEROV1_ET2200SSS_BH_083_P45.001.jsf</t>
  </si>
  <si>
    <t>55;50;02.15269N</t>
  </si>
  <si>
    <t>7;15;45.27855E</t>
  </si>
  <si>
    <t>55;50;01.65297N</t>
  </si>
  <si>
    <t>7;15;46.21274E</t>
  </si>
  <si>
    <t>55;50;02.45374N</t>
  </si>
  <si>
    <t>7;15;46.51146E</t>
  </si>
  <si>
    <t>55;50;01.57496N</t>
  </si>
  <si>
    <t>7;15;46.83374E</t>
  </si>
  <si>
    <t>3039_OI104287_SE_BH_083_P54_20230729172922 - 0001.db</t>
  </si>
  <si>
    <t>230729172920.SBD</t>
  </si>
  <si>
    <t>OI104287_SEROV1_ET2200SSS_BH_083_P54.001.jsf</t>
  </si>
  <si>
    <t>005782_20230729_17.27_OI104287SEROV1SPRINTNAV500.bin</t>
  </si>
  <si>
    <t>55;49;56.66533N</t>
  </si>
  <si>
    <t>7;15;36.72952E</t>
  </si>
  <si>
    <t>55;49;56.03727N</t>
  </si>
  <si>
    <t>7;15;37.46324E</t>
  </si>
  <si>
    <t>55;49;55.84532N</t>
  </si>
  <si>
    <t>7;15;36.06063E</t>
  </si>
  <si>
    <t>55;49;55.68876N</t>
  </si>
  <si>
    <t>7;15;37.55829E</t>
  </si>
  <si>
    <t>3040_OI104287_SE_BH_083_P63_20230729173738 - 0001.db</t>
  </si>
  <si>
    <t>230729173739.SBD</t>
  </si>
  <si>
    <t>OI104287_SEROV1_ET2200SSS_BH_083_P63.001.jsf</t>
  </si>
  <si>
    <t>55;50;01.65675N</t>
  </si>
  <si>
    <t>7;15;45.88342E</t>
  </si>
  <si>
    <t>55;50;01.25918N</t>
  </si>
  <si>
    <t>7;15;46.98129E</t>
  </si>
  <si>
    <t>005783_20230729_17.42_OI104287SEROV1SPRINTNAV500.bin</t>
  </si>
  <si>
    <t>55;50;02.03620N</t>
  </si>
  <si>
    <t>7;15;47.19250E</t>
  </si>
  <si>
    <t>55;50;01.19883N</t>
  </si>
  <si>
    <t>7;15;47.60440E</t>
  </si>
  <si>
    <t>3041_OI104287_SE_BH_083_P72_20230729174608 - 0001.db</t>
  </si>
  <si>
    <t>230729174555.SBD</t>
  </si>
  <si>
    <t>OI104287_SEROV1_ET2200SSS_BH_083_P72.001.jsf</t>
  </si>
  <si>
    <t>55;49;56.33449N</t>
  </si>
  <si>
    <t>7;15;37.58304E</t>
  </si>
  <si>
    <t>55;49;55.62086N</t>
  </si>
  <si>
    <t>7;15;38.17597E</t>
  </si>
  <si>
    <t>55;49;55.83557N</t>
  </si>
  <si>
    <t>7;15;36.69141E</t>
  </si>
  <si>
    <t>55;49;55.50574N</t>
  </si>
  <si>
    <t>55;49;54.98835N</t>
  </si>
  <si>
    <t>7;15;35.45350E</t>
  </si>
  <si>
    <t>55;49;54.69615N</t>
  </si>
  <si>
    <t>7;15;35.82505E</t>
  </si>
  <si>
    <t>55;49;21.54044N</t>
  </si>
  <si>
    <t>7;14;49.25443E</t>
  </si>
  <si>
    <t>55;49;21.18592N</t>
  </si>
  <si>
    <t>7;14;49.14757E</t>
  </si>
  <si>
    <t>OI104287_SE_SVX2_SVP_20230729_1818_554935N_0071481E_221</t>
  </si>
  <si>
    <t>55;49;21.55807N</t>
  </si>
  <si>
    <t>7;14;49.08489E</t>
  </si>
  <si>
    <t>55;49;20.68819N</t>
  </si>
  <si>
    <t>7;14;48.97768E</t>
  </si>
  <si>
    <t>SVP_221</t>
  </si>
  <si>
    <t>55;49;21.55881N</t>
  </si>
  <si>
    <t>7;14;48.75692E</t>
  </si>
  <si>
    <t>55;49;20.68502N</t>
  </si>
  <si>
    <t>7;14;48.44872E</t>
  </si>
  <si>
    <t>3042_OI104287_SE_CPT_294_S50_20230729182334 - 0001.db</t>
  </si>
  <si>
    <t>230729182315.SBD</t>
  </si>
  <si>
    <t>OI104287_SEROV1_ET2200SSS_CPT_294_S50.001.jsf</t>
  </si>
  <si>
    <t>005785_20230729_18.12_OI104287SEROV1SPRINTNAV500.bin</t>
  </si>
  <si>
    <t>55;49;21.39237N</t>
  </si>
  <si>
    <t>7;14;39.26437E</t>
  </si>
  <si>
    <t>55;49;20.54456N</t>
  </si>
  <si>
    <t>7;14;38.51184E</t>
  </si>
  <si>
    <t>55;49;21.17157N</t>
  </si>
  <si>
    <t>7;14;38.04861E</t>
  </si>
  <si>
    <t>55;49;20.25247N</t>
  </si>
  <si>
    <t>7;14;38.17237E</t>
  </si>
  <si>
    <t>3043_OI104287_SE_CPT_294_S41_20230729182948 - 0001.db</t>
  </si>
  <si>
    <t>230729182938.SBD</t>
  </si>
  <si>
    <t>OI104287_SEROV1_ET2200SSS_CPT_294_S41.001.jsf</t>
  </si>
  <si>
    <t>005786_20230729_18.27_OI104287SEROV1SPRINTNAV500.bin</t>
  </si>
  <si>
    <t>55;49;21.21690N</t>
  </si>
  <si>
    <t>7;14;48.39117E</t>
  </si>
  <si>
    <t>55;49;20.40907N</t>
  </si>
  <si>
    <t>7;14;49.26797E</t>
  </si>
  <si>
    <t>Log on - Line orientation 90 deg</t>
  </si>
  <si>
    <t>55;49;20.97211N</t>
  </si>
  <si>
    <t>7;14;49.60614E</t>
  </si>
  <si>
    <t>55;49;20.11683N</t>
  </si>
  <si>
    <t>7;14;49.32318E</t>
  </si>
  <si>
    <t>3044_OI104287_SE_CPT_294_S32_20230729183638 - 0001.db</t>
  </si>
  <si>
    <t>230729183621.SBD</t>
  </si>
  <si>
    <t>OI104287_SEROV1_ET2200SSS_CPT_294_S32.001.jsf</t>
  </si>
  <si>
    <t>55;49;20.77636N</t>
  </si>
  <si>
    <t>7;14;38.54902E</t>
  </si>
  <si>
    <t>55;49;19.95509N</t>
  </si>
  <si>
    <t>7;14;37.88601E</t>
  </si>
  <si>
    <t>55;49;20.56136N</t>
  </si>
  <si>
    <t>7;14;37.20925E</t>
  </si>
  <si>
    <t>55;49;19.66888N</t>
  </si>
  <si>
    <t>7;14;37.77588E</t>
  </si>
  <si>
    <t>3045_OI104287_SE_CPT_294_S23_20230729184350 - 0001.db</t>
  </si>
  <si>
    <t>230729184344.SBD</t>
  </si>
  <si>
    <t>OI104287_SEROV1_ET2200SSS_CPT_294_S23.001.jsf</t>
  </si>
  <si>
    <t>005787_20230729_18.42_OI104287SEROV1SPRINTNAV500.bin</t>
  </si>
  <si>
    <t>55;49;20.65030N</t>
  </si>
  <si>
    <t>7;14;48.96337E</t>
  </si>
  <si>
    <t>55;49;19.72757N</t>
  </si>
  <si>
    <t>7;14;49.82952E</t>
  </si>
  <si>
    <t>55;49;20.39513N</t>
  </si>
  <si>
    <t>7;14;49.14964E</t>
  </si>
  <si>
    <t>55;49;19.54290N</t>
  </si>
  <si>
    <t>7;14;49.36996E</t>
  </si>
  <si>
    <t>3046_OI104287_SE_CPT_294_S14_20230729185054 - 0001.db</t>
  </si>
  <si>
    <t>230729185033.SBD</t>
  </si>
  <si>
    <t>OI104287_SEROV1_ET2200SSS_CPT_294_S14.001.jsf</t>
  </si>
  <si>
    <t>55;49;20.19531N</t>
  </si>
  <si>
    <t>7;14;38.02004E</t>
  </si>
  <si>
    <t>55;49;19.37558N</t>
  </si>
  <si>
    <t>7;14;38.13013E</t>
  </si>
  <si>
    <t>55;49;19.95600N</t>
  </si>
  <si>
    <t>7;14;36.74125E</t>
  </si>
  <si>
    <t>55;49;19.07912N</t>
  </si>
  <si>
    <t>7;14;37.73996E</t>
  </si>
  <si>
    <t>3047_OI104287_SE_CPT_294_S05_20230729185827 - 0001.db</t>
  </si>
  <si>
    <t>230729185820.SBD</t>
  </si>
  <si>
    <t>OI104287_SEROV1_ET2200SSS_CPT_294_S05.001.jsf</t>
  </si>
  <si>
    <t>005788_20230729_18.57_OI104287SEROV1SPRINTNAV500.bin</t>
  </si>
  <si>
    <t>55;49;20.07214N</t>
  </si>
  <si>
    <t>7;14;48.38858E</t>
  </si>
  <si>
    <t>55;49;19.24221N</t>
  </si>
  <si>
    <t>7;14;49.08450E</t>
  </si>
  <si>
    <t>55;49;19.79732N</t>
  </si>
  <si>
    <t>7;14;49.79382E</t>
  </si>
  <si>
    <t>55;49;18.95510N</t>
  </si>
  <si>
    <t>7;14;49.60653E</t>
  </si>
  <si>
    <t>3048_OI104287_SE_CPT_294_P05_20230729190626 - 0001.db</t>
  </si>
  <si>
    <t>230729190610.SBD</t>
  </si>
  <si>
    <t>OI104287_SEROV1_ET2200SSS_CPT_294_P05.001.jsf</t>
  </si>
  <si>
    <t>55;49;19.59399N</t>
  </si>
  <si>
    <t>7;14;38.86610E</t>
  </si>
  <si>
    <t>55;49;18.79517N</t>
  </si>
  <si>
    <t>7;14;38.15608E</t>
  </si>
  <si>
    <t>55;49;19.30972N</t>
  </si>
  <si>
    <t>7;14;37.21704E</t>
  </si>
  <si>
    <t>55;49;18.50866N</t>
  </si>
  <si>
    <t>7;14;37.83984E</t>
  </si>
  <si>
    <t>3049_OI104287_SE_CPT_294_P14_20230729191403 - 0001.db</t>
  </si>
  <si>
    <t>230729191332.SBD</t>
  </si>
  <si>
    <t>OI104287_SEROV1_ET2200SSS_CPT_294_P14.001.jsf</t>
  </si>
  <si>
    <t>005789_20230729_19.12_OI104287SEROV1SPRINTNAV500.bin</t>
  </si>
  <si>
    <t>55;49;19.43106N</t>
  </si>
  <si>
    <t>7;14;48.26221E</t>
  </si>
  <si>
    <t>55;49;18.66255N</t>
  </si>
  <si>
    <t>7;14;49.26042E</t>
  </si>
  <si>
    <t>CPT_294_S50_INF0001</t>
  </si>
  <si>
    <t>55;49;21.12150N</t>
  </si>
  <si>
    <t>7;14;49.82646E</t>
  </si>
  <si>
    <t>55;49;20.35672N</t>
  </si>
  <si>
    <t>7;14;49.87780E</t>
  </si>
  <si>
    <t>Moving to Grad Infill</t>
  </si>
  <si>
    <t>55;49;21.46666N</t>
  </si>
  <si>
    <t>7;14;49.55178E</t>
  </si>
  <si>
    <t>55;49;20.69890N</t>
  </si>
  <si>
    <t>7;14;49.54376E</t>
  </si>
  <si>
    <t>3050_OI104287_SE_CPT_294_S50_INF0001_20230729192626 - 0001.db</t>
  </si>
  <si>
    <t>230729192610.SBD</t>
  </si>
  <si>
    <t>OI104287_SEROV1_ET2200SSS_CPT_294_S50.002.jsf</t>
  </si>
  <si>
    <t>55;49;21.41906N</t>
  </si>
  <si>
    <t>7;14;46.40760E</t>
  </si>
  <si>
    <t>55;49;20.65605N</t>
  </si>
  <si>
    <t>7;14;46.22091E</t>
  </si>
  <si>
    <t>005790_20230729_19.27_OI104287SEROV1SPRINTNAV500.bin</t>
  </si>
  <si>
    <t>Log on -  Grad Infill</t>
  </si>
  <si>
    <t>55;49;20.29471N</t>
  </si>
  <si>
    <t>7;14;46.92322E</t>
  </si>
  <si>
    <t>55;49;19.65319N</t>
  </si>
  <si>
    <t>7;14;47.18741E</t>
  </si>
  <si>
    <t>Vessel move back to P23</t>
  </si>
  <si>
    <t>55;49;19.13502N</t>
  </si>
  <si>
    <t>7;14;49.16088E</t>
  </si>
  <si>
    <t>55;49;18.36458N</t>
  </si>
  <si>
    <t>7;14;49.21576E</t>
  </si>
  <si>
    <t>3051_OI104287_SE_CPT_294_P23_20230729193707 - 0001.db</t>
  </si>
  <si>
    <t>230729193657.SBD</t>
  </si>
  <si>
    <t>OI104287_SEROV1_ET2200SSS_CPT_294_P23.001.jsf</t>
  </si>
  <si>
    <t>55;49;18.96303N</t>
  </si>
  <si>
    <t>7;14;38.43038E</t>
  </si>
  <si>
    <t>55;49;18.21295N</t>
  </si>
  <si>
    <t>7;14;38.23544E</t>
  </si>
  <si>
    <t>55;49;18.65853N</t>
  </si>
  <si>
    <t>7;14;36.51529E</t>
  </si>
  <si>
    <t>55;49;17.91859N</t>
  </si>
  <si>
    <t>7;14;37.54232E</t>
  </si>
  <si>
    <t>3052_OI104287_SE_CPT_294_P32_20230729194547 - 0001.db</t>
  </si>
  <si>
    <t>230729194454.SBD</t>
  </si>
  <si>
    <t>OI104287_SEROV1_ET2200SSS_CPT_294_P32.001.jsf</t>
  </si>
  <si>
    <t>005791_20230729_19.42_OI104287SEROV1SPRINTNAV500.bin</t>
  </si>
  <si>
    <t>55;49;18.81287N</t>
  </si>
  <si>
    <t>7;14;48.42447E</t>
  </si>
  <si>
    <t>55;49;18.08531N</t>
  </si>
  <si>
    <t>7;14;49.19766E</t>
  </si>
  <si>
    <t>55;49;18.53656N</t>
  </si>
  <si>
    <t>7;14;49.55316E</t>
  </si>
  <si>
    <t>55;49;17.79502N</t>
  </si>
  <si>
    <t>7;14;49.56187E</t>
  </si>
  <si>
    <t>3053_OI104287_SE_CPT_294_P41_20230729195307 - 0001.db</t>
  </si>
  <si>
    <t>230729195257.SBD</t>
  </si>
  <si>
    <t>OI104287_SEROV1_ET2200SSS_CPT_294_P41.001.jsf</t>
  </si>
  <si>
    <t>55;49;18.41568N</t>
  </si>
  <si>
    <t>7;14;38.45500E</t>
  </si>
  <si>
    <t>55;49;17.62831N</t>
  </si>
  <si>
    <t>7;14;38.17810E</t>
  </si>
  <si>
    <t>005792_20230729_19.57_OI104287SEROV1SPRINTNAV500.bin</t>
  </si>
  <si>
    <t>55;49;18.13220N</t>
  </si>
  <si>
    <t>7;14;37.14520E</t>
  </si>
  <si>
    <t>55;49;17.33848N</t>
  </si>
  <si>
    <t>7;14;37.74509E</t>
  </si>
  <si>
    <t>3054_OI104287_SE_CPT_294_P50_20230729200037 - 0001.db</t>
  </si>
  <si>
    <t>230729200028.SBD</t>
  </si>
  <si>
    <t>OI104287_SEROV1_ET2200SSS_CPT_294_P50.001.jsf</t>
  </si>
  <si>
    <t>55;49;18.28206N</t>
  </si>
  <si>
    <t>7;14;48.73264E</t>
  </si>
  <si>
    <t>55;49;17.50082N</t>
  </si>
  <si>
    <t>7;14;49.52717E</t>
  </si>
  <si>
    <t>CPT_294_S50_RR0001</t>
  </si>
  <si>
    <t>55;49;18.52962N</t>
  </si>
  <si>
    <t>7;14;50.00478E</t>
  </si>
  <si>
    <t>55;49;18.05981N</t>
  </si>
  <si>
    <t>7;14;50.10321E</t>
  </si>
  <si>
    <t>Moving to Grad Re-run</t>
  </si>
  <si>
    <t>55;49;21.49631N</t>
  </si>
  <si>
    <t>7;14;50.02825E</t>
  </si>
  <si>
    <t>55;49;20.70237N</t>
  </si>
  <si>
    <t>7;14;49.68347E</t>
  </si>
  <si>
    <t>3055_OI104287_SE_CPT_294_S50_RR0001_20230729201616 - 0001.db</t>
  </si>
  <si>
    <t>Log on -  Re-run</t>
  </si>
  <si>
    <t>OI104287_SEROV1_ET2200SSS_CPT_294_S50.003.jsf</t>
  </si>
  <si>
    <t>005793_20230729_20.12_OI104287SEROV1SPRINTNAV500.bin</t>
  </si>
  <si>
    <t>55;49;21.36935N</t>
  </si>
  <si>
    <t>7;14;39.36376E</t>
  </si>
  <si>
    <t>55;49;20.54260N</t>
  </si>
  <si>
    <t>7;14;38.50399E</t>
  </si>
  <si>
    <t>230729201558.SBD</t>
  </si>
  <si>
    <t>55;49;21.32143N</t>
  </si>
  <si>
    <t>7;14;37.73966E</t>
  </si>
  <si>
    <t>55;49;20.75473N</t>
  </si>
  <si>
    <t>7;14;38.36066E</t>
  </si>
  <si>
    <t>Subsea transit to the next box (1000m)</t>
  </si>
  <si>
    <t>55;48;52.48392N</t>
  </si>
  <si>
    <t>7;15;04.29236E</t>
  </si>
  <si>
    <t>55;48;51.74960N</t>
  </si>
  <si>
    <t>7;15;04.53704E</t>
  </si>
  <si>
    <t>3056_OI104287_SE_BH_088_S72_20230729210221 - 0001.db</t>
  </si>
  <si>
    <t>230729210208.SBD</t>
  </si>
  <si>
    <t>OI104287_SEROV1_ET2200SSS_BH_088_S72.001.jsf</t>
  </si>
  <si>
    <t>005796_20230729_20.57_OI104287SEROV1SPRINTNAV500.bin</t>
  </si>
  <si>
    <t>55;48;52.80690N</t>
  </si>
  <si>
    <t>7;15;17.61323E</t>
  </si>
  <si>
    <t>55;48;51.93955N</t>
  </si>
  <si>
    <t>7;15;18.03908E</t>
  </si>
  <si>
    <t>55;48;52.50405N</t>
  </si>
  <si>
    <t>7;15;18.33716E</t>
  </si>
  <si>
    <t>55;48;51.63977N</t>
  </si>
  <si>
    <t>7;15;18.32936E</t>
  </si>
  <si>
    <t>3057_OI104287_SE_BH_088_S63_20230729211244 - 0001.db</t>
  </si>
  <si>
    <t>230729211124.SBD</t>
  </si>
  <si>
    <t>OI104287_SEROV1_ET2200SSS_BH_088_S63.001.jsf</t>
  </si>
  <si>
    <t>55;48;52.25314N</t>
  </si>
  <si>
    <t>7;15;04.44164E</t>
  </si>
  <si>
    <t>55;48;51.44363N</t>
  </si>
  <si>
    <t>7;15;04.32612E</t>
  </si>
  <si>
    <t>005797_20230729_21.12_OI104287SEROV1SPRINTNAV500.bin</t>
  </si>
  <si>
    <t>55;48;51.93972N</t>
  </si>
  <si>
    <t>7;15;03.36810E</t>
  </si>
  <si>
    <t>55;48;51.14852N</t>
  </si>
  <si>
    <t>7;15;04.07959E</t>
  </si>
  <si>
    <t>3058_OI104287_SE_BH_088_S54_20230729212041 - 0001.db</t>
  </si>
  <si>
    <t>230729212026.SBD</t>
  </si>
  <si>
    <t>OI104287_SEROV1_ET2200SSS_BH_088_S54.001.jsf</t>
  </si>
  <si>
    <t>55;48;51.98335N</t>
  </si>
  <si>
    <t>7;15;17.04197E</t>
  </si>
  <si>
    <t>55;48;51.34481N</t>
  </si>
  <si>
    <t>7;15;17.91265E</t>
  </si>
  <si>
    <t>55;48;51.71857N</t>
  </si>
  <si>
    <t>7;15;18.78193E</t>
  </si>
  <si>
    <t>55;48;51.06539N</t>
  </si>
  <si>
    <t>7;15;18.33178E</t>
  </si>
  <si>
    <t>3059_OI104287_SE_BH_088_S45_20230729212901 - 0001.db</t>
  </si>
  <si>
    <t>230729212852.SBD</t>
  </si>
  <si>
    <t>OI104287_SEROV1_ET2200SSS_BH_088_S45.001.jsf</t>
  </si>
  <si>
    <t>005798_20230729_21.27_OI104287SEROV1SPRINTNAV500.bin</t>
  </si>
  <si>
    <t>55;48;51.60182N</t>
  </si>
  <si>
    <t>7;15;04.90021E</t>
  </si>
  <si>
    <t>55;48;50.86759N</t>
  </si>
  <si>
    <t>7;15;04.37259E</t>
  </si>
  <si>
    <t>55;48;51.32132N</t>
  </si>
  <si>
    <t>7;15;03.46342E</t>
  </si>
  <si>
    <t>55;48;50.56388N</t>
  </si>
  <si>
    <t>7;15;03.94531E</t>
  </si>
  <si>
    <t>3060_OI104287_SE_BH_088_S36_20230729213741 - 0001.db</t>
  </si>
  <si>
    <t>230729213725.SBD</t>
  </si>
  <si>
    <t>OI104287_SEROV1_ET2200SSS_BH_088_S36.001.jsf</t>
  </si>
  <si>
    <t>55;48;51.51469N</t>
  </si>
  <si>
    <t>7;15;17.20537E</t>
  </si>
  <si>
    <t>55;48;50.76319N</t>
  </si>
  <si>
    <t>7;15;17.90450E</t>
  </si>
  <si>
    <t>005799_20230729_21.42_OI104287SEROV1SPRINTNAV500.bin</t>
  </si>
  <si>
    <t>55;48;51.22457N</t>
  </si>
  <si>
    <t>7;15;18.74404E</t>
  </si>
  <si>
    <t>55;48;50.48166N</t>
  </si>
  <si>
    <t>7;15;18.43015E</t>
  </si>
  <si>
    <t>3061_OI104287_SE_BH_088_S27_20230729214638 - 0001.db</t>
  </si>
  <si>
    <t>230729214613.SBD</t>
  </si>
  <si>
    <t>OI104287_SEROV1_ET2200SSS_BH_088_S27.001.jsf</t>
  </si>
  <si>
    <t>55;48;51.00806N</t>
  </si>
  <si>
    <t>7;15;04.50812E</t>
  </si>
  <si>
    <t>55;48;50.28220N</t>
  </si>
  <si>
    <t>7;15;04.40578E</t>
  </si>
  <si>
    <t>55;48;50.73481N</t>
  </si>
  <si>
    <t>7;15;03.15948E</t>
  </si>
  <si>
    <t>55;48;49.99056N</t>
  </si>
  <si>
    <t>7;15;03.94350E</t>
  </si>
  <si>
    <t>3062_OI104287_SE_BH_088_S18_20230729215525 - 0001.db</t>
  </si>
  <si>
    <t>230729215508.SBD</t>
  </si>
  <si>
    <t>OI104287_SEROV1_ET2200SSS_BH_088_S18.001.jsf</t>
  </si>
  <si>
    <t>55;48;50.90209N</t>
  </si>
  <si>
    <t>7;15;17.33560E</t>
  </si>
  <si>
    <t>55;48;50.18760N</t>
  </si>
  <si>
    <t>7;15;18.10396E</t>
  </si>
  <si>
    <t>005800_20230729_21.57_OI104287SEROV1SPRINTNAV500.bin</t>
  </si>
  <si>
    <t>55;48;50.65523N</t>
  </si>
  <si>
    <t>7;15;18.68962E</t>
  </si>
  <si>
    <t>55;48;49.89611N</t>
  </si>
  <si>
    <t>7;15;18.30975E</t>
  </si>
  <si>
    <t>3063_OI104287_SE_BH_088_S09_20230729220401 - 0001.db</t>
  </si>
  <si>
    <t>230729220350.SBD</t>
  </si>
  <si>
    <t>OI104287_SEROV1_ET2200SSS_BH_088_S09.001.jsf</t>
  </si>
  <si>
    <t>55;48;50.41683N</t>
  </si>
  <si>
    <t>7;15;04.86524E</t>
  </si>
  <si>
    <t>55;48;49.69831N</t>
  </si>
  <si>
    <t>7;15;04.30228E</t>
  </si>
  <si>
    <t>55;48;50.12749N</t>
  </si>
  <si>
    <t>7;15;03.22078E</t>
  </si>
  <si>
    <t>55;48;49.40215N</t>
  </si>
  <si>
    <t>7;15;03.33820E</t>
  </si>
  <si>
    <t>3064_OI104287_SE_BH_088_C00_20230729221312 - 0001.db</t>
  </si>
  <si>
    <t>230729221251.SBD</t>
  </si>
  <si>
    <t>OI104287_SEROV1_ET2200SSS_BH_088_C00.001.jsf</t>
  </si>
  <si>
    <t>005801_20230729_22.12_OI104287SEROV1SPRINTNAV500.bin</t>
  </si>
  <si>
    <t>55;48;50.36996N</t>
  </si>
  <si>
    <t>7;15;17.30464E</t>
  </si>
  <si>
    <t>55;48;49.60266N</t>
  </si>
  <si>
    <t>7;15;18.10939E</t>
  </si>
  <si>
    <t>55;48;50.05231N</t>
  </si>
  <si>
    <t>7;15;19.01664E</t>
  </si>
  <si>
    <t>55;48;49.32174N</t>
  </si>
  <si>
    <t>7;15;18.57891E</t>
  </si>
  <si>
    <t>3065_OI104287_SE_BH_088_P09_20230729222145 - 0001.db</t>
  </si>
  <si>
    <t>230729222120.SBD</t>
  </si>
  <si>
    <t>OI104287_SEROV1_ET2200SSS_BH_088_P09.001.jsf</t>
  </si>
  <si>
    <t>55;48;49.93786N</t>
  </si>
  <si>
    <t>7;15;05.08186E</t>
  </si>
  <si>
    <t>55;48;49.11956N</t>
  </si>
  <si>
    <t>7;15;04.32642E</t>
  </si>
  <si>
    <t>55;48;49.63100N</t>
  </si>
  <si>
    <t>7;15;03.42767E</t>
  </si>
  <si>
    <t>55;48;48.82445N</t>
  </si>
  <si>
    <t>7;15;03.87410E</t>
  </si>
  <si>
    <t>3066_OI104287_SE_BH_088_P18_20230729223026 - 0001.db</t>
  </si>
  <si>
    <t>230729222955.SBD</t>
  </si>
  <si>
    <t>OI104287_SEROV1_ET2200SSS_BH_088_P18.001.jsf</t>
  </si>
  <si>
    <t>005802_20230729_22.27_OI104287SEROV1SPRINTNAV500.bin</t>
  </si>
  <si>
    <t>55;48;49.85971N</t>
  </si>
  <si>
    <t>7;15;17.36932E</t>
  </si>
  <si>
    <t>55;48;49.02119N</t>
  </si>
  <si>
    <t>7;15;18.21983E</t>
  </si>
  <si>
    <t>55;48;49.51205N</t>
  </si>
  <si>
    <t>7;15;18.85240E</t>
  </si>
  <si>
    <t>55;48;48.73408N</t>
  </si>
  <si>
    <t>7;15;18.50347E</t>
  </si>
  <si>
    <t>3067_OI104287_SE_BH_088_P27_20230729224004 - 0001.db</t>
  </si>
  <si>
    <t>230729223953.SBD</t>
  </si>
  <si>
    <t>OI104287_SEROV1_ET2200SSS_BH_088_P18.002.jsf</t>
  </si>
  <si>
    <t>55;48;49.32413N</t>
  </si>
  <si>
    <t>7;15;04.80812E</t>
  </si>
  <si>
    <t>55;48;48.53025N</t>
  </si>
  <si>
    <t>7;15;04.19215E</t>
  </si>
  <si>
    <t>005803_20230729_22.42_OI104287SEROV1SPRINTNAV500.bin</t>
  </si>
  <si>
    <t>55;48;49.02151N</t>
  </si>
  <si>
    <t>7;15;03.08971E</t>
  </si>
  <si>
    <t>55;48;48.24012N</t>
  </si>
  <si>
    <t>7;15;04.05787E</t>
  </si>
  <si>
    <t>3068_OI104287_SE_BH_088_P36_20230729225007 - 0001.db</t>
  </si>
  <si>
    <t>230729224927.SBD</t>
  </si>
  <si>
    <t>OI104287_SEROV1_ET2200SSS_BH_088_P36.001.jsf</t>
  </si>
  <si>
    <t>55;48;49.28353N</t>
  </si>
  <si>
    <t>7;15;16.91664E</t>
  </si>
  <si>
    <t>55;48;48.43821N</t>
  </si>
  <si>
    <t>7;15;18.18332E</t>
  </si>
  <si>
    <t>55;48;48.90243N</t>
  </si>
  <si>
    <t>7;15;18.50757E</t>
  </si>
  <si>
    <t>55;48;48.14914N</t>
  </si>
  <si>
    <t>7;15;18.50830E</t>
  </si>
  <si>
    <t>3069_OI104287_SE_BH_088_P45_20230729225820 - 0001.db</t>
  </si>
  <si>
    <t>230729225802.SBD</t>
  </si>
  <si>
    <t>OI104287_SEROV1_ET2200SSS_BH_088_P45.001.jsf</t>
  </si>
  <si>
    <t>005804_20230729_22.57_OI104287SEROV1SPRINTNAV500.bin</t>
  </si>
  <si>
    <t>55;48;48.69090N</t>
  </si>
  <si>
    <t>7;15;04.68017E</t>
  </si>
  <si>
    <t>55;48;47.94712N</t>
  </si>
  <si>
    <t>7;15;04.32733E</t>
  </si>
  <si>
    <t>55;48;48.46421N</t>
  </si>
  <si>
    <t>7;15;03.43410E</t>
  </si>
  <si>
    <t>55;48;47.66121N</t>
  </si>
  <si>
    <t>7;15;03.87531E</t>
  </si>
  <si>
    <t>3070_OI104287_SE_BH_088_P54_20230729230728 - 0001.db</t>
  </si>
  <si>
    <t>230729230709.SBD</t>
  </si>
  <si>
    <t>OI104287_SEROV1_ET2200SSS_BH_088_P54.001.jsf</t>
  </si>
  <si>
    <t>55;48;48.59983N</t>
  </si>
  <si>
    <t>7;15;17.58610E</t>
  </si>
  <si>
    <t>55;48;47.85659N</t>
  </si>
  <si>
    <t>7;15;18.13745E</t>
  </si>
  <si>
    <t>005805_20230729_23.12_OI104287SEROV1SPRINTNAV500.bin</t>
  </si>
  <si>
    <t>55;48;48.32805N</t>
  </si>
  <si>
    <t>7;15;18.81404E</t>
  </si>
  <si>
    <t>55;48;47.57159N</t>
  </si>
  <si>
    <t>7;15;18.57016E</t>
  </si>
  <si>
    <t>3071_OI104287_SE_BH_088_P63_20230729231603 - 0001.db</t>
  </si>
  <si>
    <t>230729231542.SBD</t>
  </si>
  <si>
    <t>OI104287_SEROV1_ET2200SSS_BH_088_P63.001.jsf</t>
  </si>
  <si>
    <t>55;48;48.14696N</t>
  </si>
  <si>
    <t>7;15;04.41800E</t>
  </si>
  <si>
    <t>55;48;47.36686N</t>
  </si>
  <si>
    <t>7;15;04.30138E</t>
  </si>
  <si>
    <t>55;48;47.87860N</t>
  </si>
  <si>
    <t>7;15;03.15886E</t>
  </si>
  <si>
    <t>55;48;47.07899N</t>
  </si>
  <si>
    <t>7;15;03.83276E</t>
  </si>
  <si>
    <t>3072_OI104287_SE_BH_088_P72_20230729232511 - 0001.db</t>
  </si>
  <si>
    <t>230729232455.SBD</t>
  </si>
  <si>
    <t>OI104287_SEROV1_ET2200SSS_BH_088_P72.001.jsf</t>
  </si>
  <si>
    <t>55;48;48.13264N</t>
  </si>
  <si>
    <t>7;15;17.33912E</t>
  </si>
  <si>
    <t>55;48;47.27890N</t>
  </si>
  <si>
    <t>7;15;18.08948E</t>
  </si>
  <si>
    <t>005806_20230729_23.27_OI104287SEROV1SPRINTNAV500.bin</t>
  </si>
  <si>
    <t>55;48;48.07945N</t>
  </si>
  <si>
    <t>7;15;19.88923E</t>
  </si>
  <si>
    <t>55;48;47.75023N</t>
  </si>
  <si>
    <t>7;15;20.11904E</t>
  </si>
  <si>
    <t>55;48;48.10444N</t>
  </si>
  <si>
    <t>7;15;19.90814E</t>
  </si>
  <si>
    <t>55;48;47.76788N</t>
  </si>
  <si>
    <t>7;15;20.15917E</t>
  </si>
  <si>
    <t>55;48;28.89426N</t>
  </si>
  <si>
    <t>7;16;38.63013E</t>
  </si>
  <si>
    <t>55;48;28.59810N</t>
  </si>
  <si>
    <t>7;16;38.99489E</t>
  </si>
  <si>
    <t>55;48;28.48119N</t>
  </si>
  <si>
    <t>7;16;38.65316E</t>
  </si>
  <si>
    <t>55;48;28.19572N</t>
  </si>
  <si>
    <t>7;16;39.04498E</t>
  </si>
  <si>
    <t>OI104287_SE_SVX2_SVP_20230730_0001_554847N_0071664E_222</t>
  </si>
  <si>
    <t>55;48;28.46036N</t>
  </si>
  <si>
    <t>7;16;38.72576E</t>
  </si>
  <si>
    <t>55;48;28.20492N</t>
  </si>
  <si>
    <t>7;16;39.59296E</t>
  </si>
  <si>
    <t>SVP_222</t>
  </si>
  <si>
    <t>55;48;28.57552N</t>
  </si>
  <si>
    <t>7;16;39.02363E</t>
  </si>
  <si>
    <t>55;48;28.17052N</t>
  </si>
  <si>
    <t>7;16;40.49368E</t>
  </si>
  <si>
    <t>3073_OI104287_SE_BH_084_S72_20230730000936 - 0001.db</t>
  </si>
  <si>
    <t>230730000859.SBD</t>
  </si>
  <si>
    <t>OI104287_SEROV1_ET2200SSS_BH_084_S72.001.jsf</t>
  </si>
  <si>
    <t>005808_20230729_23.57_OI104287SEROV1SPRINTNAV500.bin</t>
  </si>
  <si>
    <t>55;48;34.29689N</t>
  </si>
  <si>
    <t>7;16;49.01733E</t>
  </si>
  <si>
    <t>55;48;34.02339N</t>
  </si>
  <si>
    <t>7;16;50.36085E</t>
  </si>
  <si>
    <t>005809_20230730_00.12_OI104287SEROV1SPRINTNAV500.bin</t>
  </si>
  <si>
    <t>55;48;34.69530N</t>
  </si>
  <si>
    <t>7;16;50.34771E</t>
  </si>
  <si>
    <t>55;48;34.01750N</t>
  </si>
  <si>
    <t>7;16;51.05970E</t>
  </si>
  <si>
    <t>3074_OI104287_SE_BH_084_S63_20230730001836 - 0001.db</t>
  </si>
  <si>
    <t>230730001806.SBD</t>
  </si>
  <si>
    <t>OI104287_SEROV1_ET2200SSS_BH_084_S63.001.jsf</t>
  </si>
  <si>
    <t>55;48;28.80522N</t>
  </si>
  <si>
    <t>7;16;40.42743E</t>
  </si>
  <si>
    <t>55;48;28.13054N</t>
  </si>
  <si>
    <t>7;16;41.11346E</t>
  </si>
  <si>
    <t>55;48;28.05033N</t>
  </si>
  <si>
    <t>7;16;39.82745E</t>
  </si>
  <si>
    <t>55;48;27.76754N</t>
  </si>
  <si>
    <t>7;16;41.24714E</t>
  </si>
  <si>
    <t>3075_OI104287_SE_BH_084_S54_20230730002722 - 0001.db</t>
  </si>
  <si>
    <t>230730002646.SBD</t>
  </si>
  <si>
    <t>OI104287_SEROV1_ET2200SSS_BH_084_S54.001.jsf</t>
  </si>
  <si>
    <t>55;48;33.86084N</t>
  </si>
  <si>
    <t>7;16;49.69136E</t>
  </si>
  <si>
    <t>55;48;33.60441N</t>
  </si>
  <si>
    <t>7;16;51.09048E</t>
  </si>
  <si>
    <t>005810_20230730_00.27_OI104287SEROV1SPRINTNAV500.bin</t>
  </si>
  <si>
    <t>55;48;33.86844N</t>
  </si>
  <si>
    <t>7;16;50.41418E</t>
  </si>
  <si>
    <t>55;48;33.37418N</t>
  </si>
  <si>
    <t>7;16;51.39856E</t>
  </si>
  <si>
    <t>3076_OI104287_SE_BH_084_S45_20230730003654 - 0001.db</t>
  </si>
  <si>
    <t>230730003548.SBD</t>
  </si>
  <si>
    <t>OI104287_SEROV1_ET2200SSS_BH_084_S45.001.jsf</t>
  </si>
  <si>
    <t>55;48;28.27808N</t>
  </si>
  <si>
    <t>7;16;40.91832E</t>
  </si>
  <si>
    <t>55;48;27.70930N</t>
  </si>
  <si>
    <t>7;16;41.82982E</t>
  </si>
  <si>
    <t>55;48;27.61309N</t>
  </si>
  <si>
    <t>7;16;40.53895E</t>
  </si>
  <si>
    <t>55;48;27.33181N</t>
  </si>
  <si>
    <t>7;16;41.93060E</t>
  </si>
  <si>
    <t>3077_OI104287_SE_BH_084_S36_20230730004544 - 0001.db</t>
  </si>
  <si>
    <t>230730004505.SBD</t>
  </si>
  <si>
    <t>OI104287_SEROV1_ET2200SSS_BH_084_S36.001.jsf</t>
  </si>
  <si>
    <t>005811_20230730_00.42_OI104287SEROV1SPRINTNAV500.bin</t>
  </si>
  <si>
    <t>55;48;33.54771N</t>
  </si>
  <si>
    <t>7;16;50.57946E</t>
  </si>
  <si>
    <t>55;48;33.17034N</t>
  </si>
  <si>
    <t>7;16;51.78148E</t>
  </si>
  <si>
    <t>55;48;33.74383N</t>
  </si>
  <si>
    <t>7;16;51.64205E</t>
  </si>
  <si>
    <t>55;48;33.09913N</t>
  </si>
  <si>
    <t>7;16;52.37925E</t>
  </si>
  <si>
    <t>3078_OI104287_SE_BH_084_S27_20230730005443 - 0001.db</t>
  </si>
  <si>
    <t>230730005403.SBD</t>
  </si>
  <si>
    <t>OI104287_SEROV1_ET2200SSS_BH_084_S27.001.jsf</t>
  </si>
  <si>
    <t>55;48;28.21277N</t>
  </si>
  <si>
    <t>7;16;42.21856E</t>
  </si>
  <si>
    <t>55;48;27.43773N</t>
  </si>
  <si>
    <t>7;16;42.80477E</t>
  </si>
  <si>
    <t>005812_20230730_00.57_OI104287SEROV1SPRINTNAV500.bin</t>
  </si>
  <si>
    <t>55;48;27.50354N</t>
  </si>
  <si>
    <t>7;16;41.72778E</t>
  </si>
  <si>
    <t>55;48;27.15408N</t>
  </si>
  <si>
    <t>7;16;43.02414E</t>
  </si>
  <si>
    <t>3079_OI104287_SE_BH_084_S18_20230730010251 - 0001.db</t>
  </si>
  <si>
    <t>230730010226.SBD</t>
  </si>
  <si>
    <t>OI104287_SEROV1_ET2200SSS_BH_084_S18.001.jsf</t>
  </si>
  <si>
    <t>55;48;32.80403N</t>
  </si>
  <si>
    <t>7;16;50.79230E</t>
  </si>
  <si>
    <t>55;48;32.70550N</t>
  </si>
  <si>
    <t>7;16;52.40973E</t>
  </si>
  <si>
    <t>55;48;33.03330N</t>
  </si>
  <si>
    <t>7;16;51.82442E</t>
  </si>
  <si>
    <t>55;48;32.58088N</t>
  </si>
  <si>
    <t>7;16;52.92481E</t>
  </si>
  <si>
    <t>3080_OI104287_SE_BH_084_S09_20230730011050 - 0001.db</t>
  </si>
  <si>
    <t>230730011027.SBD</t>
  </si>
  <si>
    <t>OI104287_SEROV1_ET2200SSS_BH_084_S09.001.jsf</t>
  </si>
  <si>
    <t>55;48;27.75558N</t>
  </si>
  <si>
    <t>7;16;42.88181E</t>
  </si>
  <si>
    <t>55;48;26.95749N</t>
  </si>
  <si>
    <t>7;16;43.41973E</t>
  </si>
  <si>
    <t>005813_20230730_01.12_OI104287SEROV1SPRINTNAV500.bin</t>
  </si>
  <si>
    <t>55;48;27.05144N</t>
  </si>
  <si>
    <t>7;16;42.43848E</t>
  </si>
  <si>
    <t>55;48;26.76649N</t>
  </si>
  <si>
    <t>7;16;43.81955E</t>
  </si>
  <si>
    <t>3081_OI104287_SE_BH_084_C00_20230730011844 - 0001.db</t>
  </si>
  <si>
    <t>230730011830.SBD</t>
  </si>
  <si>
    <t>OI104287_SEROV1_ET2200SSS_BH_084_C00.001.jsf</t>
  </si>
  <si>
    <t>55;48;32.54049N</t>
  </si>
  <si>
    <t>7;16;51.76539E</t>
  </si>
  <si>
    <t>55;48;32.29512N</t>
  </si>
  <si>
    <t>7;16;53.14690E</t>
  </si>
  <si>
    <t>55;48;32.68194N</t>
  </si>
  <si>
    <t>7;16;52.66767E</t>
  </si>
  <si>
    <t>55;48;32.22934N</t>
  </si>
  <si>
    <t>7;16;53.75130E</t>
  </si>
  <si>
    <t>3082_OI104287_SE_BH_084_P09_20230730012647 - 0001.db</t>
  </si>
  <si>
    <t>230730012627.SBD</t>
  </si>
  <si>
    <t>OI104287_SEROV1_ET2200SSS_BH_084_P09.001.jsf</t>
  </si>
  <si>
    <t>55;48;27.28702N</t>
  </si>
  <si>
    <t>7;16;43.57983E</t>
  </si>
  <si>
    <t>55;48;26.58559N</t>
  </si>
  <si>
    <t>7;16;44.22510E</t>
  </si>
  <si>
    <t>005814_20230730_01.27_OI104287SEROV1SPRINTNAV500.bin</t>
  </si>
  <si>
    <t>55;48;26.70173N</t>
  </si>
  <si>
    <t>7;16;43.20607E</t>
  </si>
  <si>
    <t>55;48;26.37014N</t>
  </si>
  <si>
    <t>7;16;44.56818E</t>
  </si>
  <si>
    <t>3083_OI104287_SE_BH_084_P18_20230730013421 - 0001.db</t>
  </si>
  <si>
    <t>230730013359.SBD</t>
  </si>
  <si>
    <t>OI104287_SEROV1_ET2200SSS_BH_084_P18.001.jsf</t>
  </si>
  <si>
    <t>55;48;32.23890N</t>
  </si>
  <si>
    <t>7;16;52.63903E</t>
  </si>
  <si>
    <t>55;48;31.89440N</t>
  </si>
  <si>
    <t>7;16;53.90187E</t>
  </si>
  <si>
    <t>3084_OI104287_SE_BH_084_P18_20230730014012 - 0001.db</t>
  </si>
  <si>
    <t>55;48;32.27533N</t>
  </si>
  <si>
    <t>7;16;52.70066E</t>
  </si>
  <si>
    <t>55;48;31.92955N</t>
  </si>
  <si>
    <t>7;16;53.96132E</t>
  </si>
  <si>
    <t>55;48;32.34632N</t>
  </si>
  <si>
    <t>7;16;52.82286E</t>
  </si>
  <si>
    <t>55;48;32.00559N</t>
  </si>
  <si>
    <t>7;16;54.09016E</t>
  </si>
  <si>
    <t>Log off. DNP</t>
  </si>
  <si>
    <t>55;48;32.50781N</t>
  </si>
  <si>
    <t>7;16;53.73473E</t>
  </si>
  <si>
    <t>55;48;31.82877N</t>
  </si>
  <si>
    <t>7;16;54.47248E</t>
  </si>
  <si>
    <t>3085_OI104287_SE_BH_084_P27_20230730014224 - 0001.db</t>
  </si>
  <si>
    <t>230730014210.SBD</t>
  </si>
  <si>
    <t>OI104287_SEROV1_ET2200SSS_BH_084_P27.001.jsf</t>
  </si>
  <si>
    <t>55;48;26.92255N</t>
  </si>
  <si>
    <t>7;16;44.36028E</t>
  </si>
  <si>
    <t>55;48;26.22379N</t>
  </si>
  <si>
    <t>7;16;45.02865E</t>
  </si>
  <si>
    <t>005815_20230730_01.42_OI104287SEROV1SPRINTNAV500.bin</t>
  </si>
  <si>
    <t>55;48;26.26576N</t>
  </si>
  <si>
    <t>7;16;43.96332E</t>
  </si>
  <si>
    <t>55;48;26.01453N</t>
  </si>
  <si>
    <t>7;16;45.38351E</t>
  </si>
  <si>
    <t>3086_OI104287_SE_BH_084_P36_20230730015021 - 0001.db</t>
  </si>
  <si>
    <t>230730015009.SBD</t>
  </si>
  <si>
    <t>OI104287_SEROV1_ET2200SSS_BH_084_P36.001.jsf</t>
  </si>
  <si>
    <t>55;48;31.73487N</t>
  </si>
  <si>
    <t>7;16;53.22783E</t>
  </si>
  <si>
    <t>55;48;31.51390N</t>
  </si>
  <si>
    <t>7;16;54.68008E</t>
  </si>
  <si>
    <t>55;48;31.99163N</t>
  </si>
  <si>
    <t>7;16;54.29773E</t>
  </si>
  <si>
    <t>55;48;31.34869N</t>
  </si>
  <si>
    <t>7;16;55.10645E</t>
  </si>
  <si>
    <t>3087_OI104287_SE_BH_084_P45_20230730015819 - 0001.db</t>
  </si>
  <si>
    <t>230730015757.SBD</t>
  </si>
  <si>
    <t>OI104287_SEROV1_ET2200SSS_BH_084_P45.001.jsf</t>
  </si>
  <si>
    <t>005816_20230730_01.57_OI104287SEROV1SPRINTNAV500.bin</t>
  </si>
  <si>
    <t>55;48;26.47244N</t>
  </si>
  <si>
    <t>7;16;45.02715E</t>
  </si>
  <si>
    <t>55;48;25.82986N</t>
  </si>
  <si>
    <t>7;16;45.79600E</t>
  </si>
  <si>
    <t>55;48;25.68539N</t>
  </si>
  <si>
    <t>7;16;44.42683E</t>
  </si>
  <si>
    <t>55;48;25.50925N</t>
  </si>
  <si>
    <t>7;16;45.96498E</t>
  </si>
  <si>
    <t>3088_OI104287_SE_BH_084_P54_20230730020724 - 0001.db</t>
  </si>
  <si>
    <t>230730020711.SBD</t>
  </si>
  <si>
    <t>OI104287_SEROV1_ET2200SSS_BH_084_P54.001.jsf</t>
  </si>
  <si>
    <t>55;48;31.44608N</t>
  </si>
  <si>
    <t>7;16;54.18146E</t>
  </si>
  <si>
    <t>55;48;31.06927N</t>
  </si>
  <si>
    <t>7;16;55.34453E</t>
  </si>
  <si>
    <t>005817_20230730_02.12_OI104287SEROV1SPRINTNAV500.bin</t>
  </si>
  <si>
    <t>55;48;31.82993N</t>
  </si>
  <si>
    <t>7;16;55.50637E</t>
  </si>
  <si>
    <t>55;48;31.01103N</t>
  </si>
  <si>
    <t>7;16;55.97549E</t>
  </si>
  <si>
    <t>3089_OI104287_SE_BH_084_P63_20230730021616 - 0001.db</t>
  </si>
  <si>
    <t>230730021541.SBD</t>
  </si>
  <si>
    <t>OI104287_SEROV1_ET2200SSS_BH_084_P63.001.jsf</t>
  </si>
  <si>
    <t>55;48;26.03507N</t>
  </si>
  <si>
    <t>7;16;45.72470E</t>
  </si>
  <si>
    <t>55;48;25.38312N</t>
  </si>
  <si>
    <t>7;16;46.46135E</t>
  </si>
  <si>
    <t>55;48;25.26009N</t>
  </si>
  <si>
    <t>7;16;45.05716E</t>
  </si>
  <si>
    <t>55;48;25.04169N</t>
  </si>
  <si>
    <t>7;16;46.59322E</t>
  </si>
  <si>
    <t>3090_OI104287_SE_BH_084_P72_20230730022449 - 0001.db</t>
  </si>
  <si>
    <t>230730022427.SBD</t>
  </si>
  <si>
    <t>OI104287_SEROV1_ET2200SSS_BH_084_P72.001.jsf</t>
  </si>
  <si>
    <t>55;48;30.93186N</t>
  </si>
  <si>
    <t>7;16;54.72393E</t>
  </si>
  <si>
    <t>55;48;30.65089N</t>
  </si>
  <si>
    <t>7;16;56.06812E</t>
  </si>
  <si>
    <t>005818_20230730_02.27_OI104287SEROV1SPRINTNAV500.bin</t>
  </si>
  <si>
    <t>55;48;31.19597N</t>
  </si>
  <si>
    <t>7;16;55.19441E</t>
  </si>
  <si>
    <t>55;48;30.68590N</t>
  </si>
  <si>
    <t>7;16;56.21326E</t>
  </si>
  <si>
    <t>55;48;29.70788N</t>
  </si>
  <si>
    <t>7;16;21.03913E</t>
  </si>
  <si>
    <t>55;48;29.09704N</t>
  </si>
  <si>
    <t>7;16;22.46209E</t>
  </si>
  <si>
    <t>55;48;29.45636N</t>
  </si>
  <si>
    <t>7;16;20.98731E</t>
  </si>
  <si>
    <t>55;48;28.90105N</t>
  </si>
  <si>
    <t>7;16;22.03361E</t>
  </si>
  <si>
    <t>3091_OI104287_SE_CPT_290_S50_20230730030020 - 0001.db</t>
  </si>
  <si>
    <t>230730030005.SBD</t>
  </si>
  <si>
    <t>OI104287_SEROV1_ET2200SSS_CPT_290_S50.001.jsf</t>
  </si>
  <si>
    <t>005820_20230730_02.57_OI104287SEROV1SPRINTNAV500.bin</t>
  </si>
  <si>
    <t>55;48;25.27055N</t>
  </si>
  <si>
    <t>7;16;13.98624E</t>
  </si>
  <si>
    <t>55;48;24.59586N</t>
  </si>
  <si>
    <t>7;16;14.75875E</t>
  </si>
  <si>
    <t>55;48;24.53826N</t>
  </si>
  <si>
    <t>7;16;13.35951E</t>
  </si>
  <si>
    <t>55;48;24.23104N</t>
  </si>
  <si>
    <t>7;16;14.85954E</t>
  </si>
  <si>
    <t>3092_OI104287_SE_CPT_290_S41_20230730030728 - 0001.db</t>
  </si>
  <si>
    <t>230730030716.SBD</t>
  </si>
  <si>
    <t>OI104287_SEROV1_ET2200SSS_CPT_290_S41.001.jsf</t>
  </si>
  <si>
    <t>55;48;29.58793N</t>
  </si>
  <si>
    <t>7;16;22.01863E</t>
  </si>
  <si>
    <t>55;48;28.93048N</t>
  </si>
  <si>
    <t>7;16;22.79371E</t>
  </si>
  <si>
    <t>55;48;29.60682N</t>
  </si>
  <si>
    <t>7;16;22.81172E</t>
  </si>
  <si>
    <t>55;48;28.88944N</t>
  </si>
  <si>
    <t>7;16;23.44518E</t>
  </si>
  <si>
    <t>3093_OI104287_SE_CPT_290_S32_20230730031613 - 0001.db</t>
  </si>
  <si>
    <t>230730031536.SBD</t>
  </si>
  <si>
    <t>OI104287_SEROV1_ET2200SSS_CPT_290_S32.001.jsf</t>
  </si>
  <si>
    <t>005821_20230730_03.12_OI104287SEROV1SPRINTNAV500.bin</t>
  </si>
  <si>
    <t>55;48;24.96865N</t>
  </si>
  <si>
    <t>7;16;14.94773E</t>
  </si>
  <si>
    <t>55;48;24.19529N</t>
  </si>
  <si>
    <t>7;16;15.50829E</t>
  </si>
  <si>
    <t>55;48;24.41003N</t>
  </si>
  <si>
    <t>7;16;14.70420E</t>
  </si>
  <si>
    <t>55;48;23.89610N</t>
  </si>
  <si>
    <t>7;16;15.72646E</t>
  </si>
  <si>
    <t>3094_OI104287_SE_CPT_290_S23_20230730032406 - 0001.db</t>
  </si>
  <si>
    <t>230730032347.SBD</t>
  </si>
  <si>
    <t>OI104287_SEROV1_ET2200SSS_CPT_290_S23.001.jsf</t>
  </si>
  <si>
    <t>55;48;29.02322N</t>
  </si>
  <si>
    <t>7;16;22.55113E</t>
  </si>
  <si>
    <t>55;48;28.52689N</t>
  </si>
  <si>
    <t>7;16;23.54537E</t>
  </si>
  <si>
    <t>005822_20230730_03.27_OI104287SEROV1SPRINTNAV500.bin</t>
  </si>
  <si>
    <t>55;48;29.04293N</t>
  </si>
  <si>
    <t>7;16;23.30037E</t>
  </si>
  <si>
    <t>55;48;28.44059N</t>
  </si>
  <si>
    <t>7;16;24.12291E</t>
  </si>
  <si>
    <t>3095_OI104287_SE_CPT_290_S14_20230730033130 - 0001.db</t>
  </si>
  <si>
    <t>230730033109.SBD</t>
  </si>
  <si>
    <t>OI104287_SEROV1_ET2200SSS_CPT_290_S14.001.jsf</t>
  </si>
  <si>
    <t>55;48;24.55088N</t>
  </si>
  <si>
    <t>7;16;15.68018E</t>
  </si>
  <si>
    <t>55;48;23.84737N</t>
  </si>
  <si>
    <t>7;16;16.36013E</t>
  </si>
  <si>
    <t>55;48;23.86450N</t>
  </si>
  <si>
    <t>7;16;15.13541E</t>
  </si>
  <si>
    <t>55;48;23.45887N</t>
  </si>
  <si>
    <t>7;16;16.40901E</t>
  </si>
  <si>
    <t>3096_OI104287_SE_CPT_290_S05_20230730033829 - 0001.db</t>
  </si>
  <si>
    <t>230730033815.SBD</t>
  </si>
  <si>
    <t>OI104287_SEROV1_ET2200SSS_CPT_290_S05.001.jsf</t>
  </si>
  <si>
    <t>55;48;28.49770N</t>
  </si>
  <si>
    <t>7;16;23.05440E</t>
  </si>
  <si>
    <t>55;48;28.15287N</t>
  </si>
  <si>
    <t>7;16;24.33202E</t>
  </si>
  <si>
    <t>005823_20230730_03.42_OI104287SEROV1SPRINTNAV500.bin</t>
  </si>
  <si>
    <t>55;48;28.42331N</t>
  </si>
  <si>
    <t>7;16;23.68963E</t>
  </si>
  <si>
    <t>55;48;27.98721N</t>
  </si>
  <si>
    <t>7;16;24.76322E</t>
  </si>
  <si>
    <t>3097_OI104287_SE_CPT_290_P05_20230730034707 - 0001.db</t>
  </si>
  <si>
    <t>230730034608.SBD</t>
  </si>
  <si>
    <t>OI104287_SEROV1_ET2200SSS_CPT_290_P05.001.jsf</t>
  </si>
  <si>
    <t>55;48;23.99834N</t>
  </si>
  <si>
    <t>7;16;16.15110E</t>
  </si>
  <si>
    <t>55;48;23.47909N</t>
  </si>
  <si>
    <t>7;16;17.15252E</t>
  </si>
  <si>
    <t>55;48;23.65237N</t>
  </si>
  <si>
    <t>7;16;16.26242E</t>
  </si>
  <si>
    <t>55;48;23.04759N</t>
  </si>
  <si>
    <t>7;16;17.13050E</t>
  </si>
  <si>
    <t>3098_OI104287_SE_CPT_290_P14_20230730035438 - 0001.db</t>
  </si>
  <si>
    <t>230730035344.SBD</t>
  </si>
  <si>
    <t>OI104287_SEROV1_ET2200SSS_CPT_290_P14.001.jsf</t>
  </si>
  <si>
    <t>55;48;28.20112N</t>
  </si>
  <si>
    <t>7;16;23.96289E</t>
  </si>
  <si>
    <t>55;48;27.62436N</t>
  </si>
  <si>
    <t>7;16;24.86944E</t>
  </si>
  <si>
    <t>005824_20230730_03.57_OI104287SEROV1SPRINTNAV500.bin</t>
  </si>
  <si>
    <t>55;48;28.37469N</t>
  </si>
  <si>
    <t>7;16;25.00737E</t>
  </si>
  <si>
    <t>55;48;27.59509N</t>
  </si>
  <si>
    <t>7;16;25.52574E</t>
  </si>
  <si>
    <t>3099_OI104287_SE_CPT_290_P23_20230730040153 - 0001.db</t>
  </si>
  <si>
    <t>230730040117.SBD</t>
  </si>
  <si>
    <t>OI104287_SEROV1_ET2200SSS_CPT_290_P23.001.jsf</t>
  </si>
  <si>
    <t>55;48;23.65264N</t>
  </si>
  <si>
    <t>7;16;17.02701E</t>
  </si>
  <si>
    <t>55;48;23.00987N</t>
  </si>
  <si>
    <t>7;16;17.79132E</t>
  </si>
  <si>
    <t>55;48;23.02230N</t>
  </si>
  <si>
    <t>7;16;16.58806E</t>
  </si>
  <si>
    <t>55;48;22.57867N</t>
  </si>
  <si>
    <t>7;16;17.77593E</t>
  </si>
  <si>
    <t>3100_OI104287_SE_CPT_290_P32_20230730040921 - 0001.db</t>
  </si>
  <si>
    <t>230730040858.SBD</t>
  </si>
  <si>
    <t>OI104287_SEROV1_ET2200SSS_CPT_290_P32.001.jsf</t>
  </si>
  <si>
    <t>55;48;27.68024N</t>
  </si>
  <si>
    <t>7;16;24.54696E</t>
  </si>
  <si>
    <t>55;48;27.21579N</t>
  </si>
  <si>
    <t>7;16;25.61264E</t>
  </si>
  <si>
    <t>005825_20230730_04.12_OI104287SEROV1SPRINTNAV500.bin</t>
  </si>
  <si>
    <t>55;48;27.95141N</t>
  </si>
  <si>
    <t>7;16;25.58832E</t>
  </si>
  <si>
    <t>55;48;27.23661N</t>
  </si>
  <si>
    <t>7;16;26.35133E</t>
  </si>
  <si>
    <t>3101_OI104287_SE_CPT_290_P41_20230730041712 - 0001.db</t>
  </si>
  <si>
    <t>230730041648.SBD</t>
  </si>
  <si>
    <t>OI104287_SEROV1_ET2200SSS_CPT_290_P41.001.jsf</t>
  </si>
  <si>
    <t>55;48;23.21513N</t>
  </si>
  <si>
    <t>7;16;17.54293E</t>
  </si>
  <si>
    <t>55;48;22.58848N</t>
  </si>
  <si>
    <t>7;16;18.50828E</t>
  </si>
  <si>
    <t>55;48;22.98041N</t>
  </si>
  <si>
    <t>7;16;17.80543E</t>
  </si>
  <si>
    <t>55;48;22.15139N</t>
  </si>
  <si>
    <t>7;16;18.46875E</t>
  </si>
  <si>
    <t>3102_OI104287_SE_CPT_290_P50_20230730042509 - 0001.db</t>
  </si>
  <si>
    <t>230730042427.SBD</t>
  </si>
  <si>
    <t>OI104287_SEROV1_ET2200SSS_CPT_290_P50.001.jsf</t>
  </si>
  <si>
    <t>55;48;27.60505N</t>
  </si>
  <si>
    <t>7;16;25.65631E</t>
  </si>
  <si>
    <t>55;48;26.81476N</t>
  </si>
  <si>
    <t>7;16;26.35495E</t>
  </si>
  <si>
    <t>005826_20230730_04.27_OI104287SEROV1SPRINTNAV500.bin</t>
  </si>
  <si>
    <t>55;48;28.16651N</t>
  </si>
  <si>
    <t>7;16;26.64894E</t>
  </si>
  <si>
    <t>55;48;27.57940N</t>
  </si>
  <si>
    <t>7;16;27.63496E</t>
  </si>
  <si>
    <t>55;48;28.20083N</t>
  </si>
  <si>
    <t>7;16;26.68499E</t>
  </si>
  <si>
    <t>55;48;27.86440N</t>
  </si>
  <si>
    <t>7;16;26.99133E</t>
  </si>
  <si>
    <t>55;49;23.95164N</t>
  </si>
  <si>
    <t>7;11;07.47294E</t>
  </si>
  <si>
    <t>55;49;23.63854N</t>
  </si>
  <si>
    <t>7;11;07.78999E</t>
  </si>
  <si>
    <t>OI104287_SE_SVX2_SVP_20230730_0518_554939N_0071110E_223</t>
  </si>
  <si>
    <t>55;49;23.95472N</t>
  </si>
  <si>
    <t>7;11;06.30151E</t>
  </si>
  <si>
    <t>55;49;23.36108N</t>
  </si>
  <si>
    <t>7;11;07.20248E</t>
  </si>
  <si>
    <t>SVP_223</t>
  </si>
  <si>
    <t>55;49;23.55488N</t>
  </si>
  <si>
    <t>7;11;05.98899E</t>
  </si>
  <si>
    <t>55;49;23.17445N</t>
  </si>
  <si>
    <t>7;11;07.16024E</t>
  </si>
  <si>
    <t>3103_OI104287_SE_CPT_274_P50_20230730052609 - 0001.db</t>
  </si>
  <si>
    <t>230730052552.SBD</t>
  </si>
  <si>
    <t>OI104287_SEROV1_ET2200SSS_CPT_274_P50.001.jsf</t>
  </si>
  <si>
    <t>005829_20230730_05.12_OI104287SEROV1SPRINTNAV500.bin</t>
  </si>
  <si>
    <t>55;49;18.79897N</t>
  </si>
  <si>
    <t>7;10;57.89773E</t>
  </si>
  <si>
    <t>55;49;18.34376N</t>
  </si>
  <si>
    <t>7;10;59.02087E</t>
  </si>
  <si>
    <t>005830_20230730_05.27_OI104287SEROV1SPRINTNAV500.bin</t>
  </si>
  <si>
    <t>55;49;18.66854N</t>
  </si>
  <si>
    <t>7;10;56.98096E</t>
  </si>
  <si>
    <t>55;49;18.38147N</t>
  </si>
  <si>
    <t>7;10;58.36668E</t>
  </si>
  <si>
    <t>3104_OI104287_SE_CPT_274_P41_20230730053540 - 0001.db</t>
  </si>
  <si>
    <t>230730053457.SBD</t>
  </si>
  <si>
    <t>OI104287_SEROV1_ET2200SSS_CPT_274_P41.001.jsf</t>
  </si>
  <si>
    <t>55;49;23.53188N</t>
  </si>
  <si>
    <t>7;11;05.19368E</t>
  </si>
  <si>
    <t>55;49;23.22514N</t>
  </si>
  <si>
    <t>7;11;06.53833E</t>
  </si>
  <si>
    <t>55;49;24.31969N</t>
  </si>
  <si>
    <t>7;11;05.78849E</t>
  </si>
  <si>
    <t>55;49;23.49143N</t>
  </si>
  <si>
    <t>7;11;06.26978E</t>
  </si>
  <si>
    <t>3105_OI104287_SE_CPT_274_P32_20230730054500 - 0001.db</t>
  </si>
  <si>
    <t>230730054447.SBD</t>
  </si>
  <si>
    <t>OI104287_SEROV1_ET2200SSS_CPT_274_P32.001.jsf</t>
  </si>
  <si>
    <t>005831_20230730_05.42_OI104287SEROV1SPRINTNAV500.bin</t>
  </si>
  <si>
    <t>55;49;19.41191N</t>
  </si>
  <si>
    <t>7;10;57.52282E</t>
  </si>
  <si>
    <t>55;49;18.72351N</t>
  </si>
  <si>
    <t>7;10;58.23331E</t>
  </si>
  <si>
    <t>55;49;19.26727N</t>
  </si>
  <si>
    <t>7;10;56.46865E</t>
  </si>
  <si>
    <t>55;49;18.82414N</t>
  </si>
  <si>
    <t>7;10;57.69167E</t>
  </si>
  <si>
    <t>3106_OI104287_SE_CPT_274_P23_20230730055400 - 0001.db</t>
  </si>
  <si>
    <t>230730055321.SBD</t>
  </si>
  <si>
    <t>OI104287_SEROV1_ET2200SSS_CPT_274_P23.001.jsf</t>
  </si>
  <si>
    <t>55;49;24.04365N</t>
  </si>
  <si>
    <t>7;11;04.57241E</t>
  </si>
  <si>
    <t>55;49;23.54741N</t>
  </si>
  <si>
    <t>7;11;05.65482E</t>
  </si>
  <si>
    <t>005832_20230730_05.57_OI104287SEROV1SPRINTNAV500.bin</t>
  </si>
  <si>
    <t>55;49;24.65633N</t>
  </si>
  <si>
    <t>7;11;04.93056E</t>
  </si>
  <si>
    <t>55;49;23.91418N</t>
  </si>
  <si>
    <t>7;11;05.55886E</t>
  </si>
  <si>
    <t>3107_OI104287_SE_CPT_274_P14_20230730060310 - 0001.db</t>
  </si>
  <si>
    <t>230730060246.SBD</t>
  </si>
  <si>
    <t>OI104287_SEROV1_ET2200SSS_CPT_274_P14.001.jsf</t>
  </si>
  <si>
    <t>55;49;19.64690N</t>
  </si>
  <si>
    <t>7;10;56.50959E</t>
  </si>
  <si>
    <t>55;49;19.16240N</t>
  </si>
  <si>
    <t>7;10;57.54442E</t>
  </si>
  <si>
    <t>55;49;19.73017N</t>
  </si>
  <si>
    <t>7;10;55.86674E</t>
  </si>
  <si>
    <t>55;49;19.22169N</t>
  </si>
  <si>
    <t>7;10;56.93911E</t>
  </si>
  <si>
    <t>3108_OI104287_SE_CPT_274_P05_20230730061119 - 0001.db</t>
  </si>
  <si>
    <t>230730061042.SBD</t>
  </si>
  <si>
    <t>OI104287_SEROV1_ET2200SSS_CPT_274_P05.001.jsf</t>
  </si>
  <si>
    <t>55;49;24.59858N</t>
  </si>
  <si>
    <t>7;11;04.09063E</t>
  </si>
  <si>
    <t>55;49;23.97121N</t>
  </si>
  <si>
    <t>7;11;04.94631E</t>
  </si>
  <si>
    <t>005833_20230730_06.12_OI104287SEROV1SPRINTNAV500.bin</t>
  </si>
  <si>
    <t>55;49;25.10689N</t>
  </si>
  <si>
    <t>7;11;04.32265E</t>
  </si>
  <si>
    <t>55;49;24.33844N</t>
  </si>
  <si>
    <t>7;11;04.86967E</t>
  </si>
  <si>
    <t>3109_OI104287_SE_CPT_274_S05_20230730061909 - 0001.db</t>
  </si>
  <si>
    <t>230730061847.SBD</t>
  </si>
  <si>
    <t>OI104287_SEROV1_ET2200SSS_CPT_274_S05.001.jsf</t>
  </si>
  <si>
    <t>55;49;19.91615N</t>
  </si>
  <si>
    <t>7;10;55.60541E</t>
  </si>
  <si>
    <t>55;49;19.57474N</t>
  </si>
  <si>
    <t>7;10;56.83018E</t>
  </si>
  <si>
    <t>55;49;20.04335N</t>
  </si>
  <si>
    <t>7;10;55.04301E</t>
  </si>
  <si>
    <t>55;49;19.63177N</t>
  </si>
  <si>
    <t>7;10;56.21190E</t>
  </si>
  <si>
    <t>3110_OI104287_SE_CPT_274_S14_20230730062723 - 0001.db</t>
  </si>
  <si>
    <t>230730062632.SBD</t>
  </si>
  <si>
    <t>OI104287_SEROV1_ET2200SSS_CPT_274_S14.001.jsf</t>
  </si>
  <si>
    <t>55;49;24.91367N</t>
  </si>
  <si>
    <t>7;11;03.26051E</t>
  </si>
  <si>
    <t>55;49;24.33422N</t>
  </si>
  <si>
    <t>7;11;04.13249E</t>
  </si>
  <si>
    <t>005834_20230730_06.27_OI104287SEROV1SPRINTNAV500.bin</t>
  </si>
  <si>
    <t>55;49;25.63228N</t>
  </si>
  <si>
    <t>7;11;03.79422E</t>
  </si>
  <si>
    <t>55;49;24.81581N</t>
  </si>
  <si>
    <t>7;11;04.25048E</t>
  </si>
  <si>
    <t>3111_OI104287_SE_CPT_274_S23_20230730063452 - 0001.db</t>
  </si>
  <si>
    <t>230730063438.SBD</t>
  </si>
  <si>
    <t>OI104287_SEROV1_ET2200SSS_CPT_274_S23.001.jsf</t>
  </si>
  <si>
    <t>55;49;20.35975N</t>
  </si>
  <si>
    <t>7;10;54.91716E</t>
  </si>
  <si>
    <t>55;49;19.98134N</t>
  </si>
  <si>
    <t>7;10;56.08215E</t>
  </si>
  <si>
    <t>55;49;20.53843N</t>
  </si>
  <si>
    <t>7;10;54.44573E</t>
  </si>
  <si>
    <t>55;49;20.01876N</t>
  </si>
  <si>
    <t>7;10;55.43278E</t>
  </si>
  <si>
    <t>3112_OI104287_SE_CPT_274_S32_20230730064312 - 0001.db</t>
  </si>
  <si>
    <t>230730064227.SBD</t>
  </si>
  <si>
    <t>OI104287_SEROV1_ET2200SSS_CPT_274_S32.001.jsf</t>
  </si>
  <si>
    <t>005835_20230730_06.42_OI104287SEROV1SPRINTNAV500.bin</t>
  </si>
  <si>
    <t>55;49;25.22759N</t>
  </si>
  <si>
    <t>7;11;02.40080E</t>
  </si>
  <si>
    <t>55;49;24.62646N</t>
  </si>
  <si>
    <t>7;11;03.19919E</t>
  </si>
  <si>
    <t>55;49;25.63371N</t>
  </si>
  <si>
    <t>7;11;02.36664E</t>
  </si>
  <si>
    <t>55;49;24.98222N</t>
  </si>
  <si>
    <t>7;11;03.09327E</t>
  </si>
  <si>
    <t>3113_OI104287_SE_CPT_274_S41_20230730065033 - 0001.db</t>
  </si>
  <si>
    <t>230730065010.SBD</t>
  </si>
  <si>
    <t>OI104287_SEROV1_ET2200SSS_CPT_274_S41.001.jsf</t>
  </si>
  <si>
    <t>55;49;20.73481N</t>
  </si>
  <si>
    <t>7;10;54.13750E</t>
  </si>
  <si>
    <t>55;49;20.38614N</t>
  </si>
  <si>
    <t>7;10;55.33411E</t>
  </si>
  <si>
    <t>55;49;20.88446N</t>
  </si>
  <si>
    <t>7;10;53.54472E</t>
  </si>
  <si>
    <t>55;49;20.43970N</t>
  </si>
  <si>
    <t>7;10;54.72277E</t>
  </si>
  <si>
    <t>3114_OI104287_SE_CPT_274_S50_20230730065907 - 0001.db</t>
  </si>
  <si>
    <t>230730065835.SBD</t>
  </si>
  <si>
    <t>OI104287_SEROV1_ET2200SSS_CPT_274_S50.001.jsf</t>
  </si>
  <si>
    <t>005836_20230730_06.57_OI104287SEROV1SPRINTNAV500.bin</t>
  </si>
  <si>
    <t>55;49;25.24899N</t>
  </si>
  <si>
    <t>7;11;00.99776E</t>
  </si>
  <si>
    <t>55;49;24.88898N</t>
  </si>
  <si>
    <t>7;11;02.22937E</t>
  </si>
  <si>
    <t>55;49;25.46956N</t>
  </si>
  <si>
    <t>7;11;01.38576E</t>
  </si>
  <si>
    <t>55;49;24.97966N</t>
  </si>
  <si>
    <t>7;11;02.31868E</t>
  </si>
  <si>
    <t>CPT_030_P50</t>
  </si>
  <si>
    <t>55;49;25.52427N</t>
  </si>
  <si>
    <t>7;11;01.45141E</t>
  </si>
  <si>
    <t>55;49;25.20522N</t>
  </si>
  <si>
    <t>7;11;01.82321E</t>
  </si>
  <si>
    <t>55;48;51.55860N</t>
  </si>
  <si>
    <t>7;10;59.46600E</t>
  </si>
  <si>
    <t>55;48;51.50594N</t>
  </si>
  <si>
    <t>7;11;00.09902E</t>
  </si>
  <si>
    <t>OI104287_SE_SVX2_SVP_20230730_0728_554885N_0071099E_224</t>
  </si>
  <si>
    <t>55;48;51.13822N</t>
  </si>
  <si>
    <t>7;10;59.46706E</t>
  </si>
  <si>
    <t>55;48;51.02013N</t>
  </si>
  <si>
    <t>7;11;00.11864E</t>
  </si>
  <si>
    <t>SVP_224</t>
  </si>
  <si>
    <t>55;48;50.59767N</t>
  </si>
  <si>
    <t>7;10;59.81488E</t>
  </si>
  <si>
    <t>55;48;50.53959N</t>
  </si>
  <si>
    <t>7;11;01.23752E</t>
  </si>
  <si>
    <t>3115_OI104287_SE_CPT_030_P50_20230730073712 - 0001.db</t>
  </si>
  <si>
    <t>230730073649.SBD</t>
  </si>
  <si>
    <t>OI104287_SEROV1_ET2200SSS_CPT_030_P50.001.jsf</t>
  </si>
  <si>
    <t>005838_20230730_07.27_OI104287SEROV1SPRINTNAV500.bin</t>
  </si>
  <si>
    <t>55;48;44.31539N</t>
  </si>
  <si>
    <t>7;11;00.13837E</t>
  </si>
  <si>
    <t>55;48;44.08670N</t>
  </si>
  <si>
    <t>7;11;01.53384E</t>
  </si>
  <si>
    <t>CPT_030_P41</t>
  </si>
  <si>
    <t>55;48;43.79836N</t>
  </si>
  <si>
    <t>7;11;00.59440E</t>
  </si>
  <si>
    <t>55;48;43.86371N</t>
  </si>
  <si>
    <t>7;11;02.03926E</t>
  </si>
  <si>
    <t>3116_OI104287_SE_CPT_030_P41_20230730074547 - 0001.db</t>
  </si>
  <si>
    <t>230730074510.SBD</t>
  </si>
  <si>
    <t>OI104287_SEROV1_ET2200SSS_CPT_030_P41.001.jsf</t>
  </si>
  <si>
    <t>005839_20230730_07.42_OI104287SEROV1SPRINTNAV500.bin</t>
  </si>
  <si>
    <t>55;48;49.97371N</t>
  </si>
  <si>
    <t>7;11;00.32440E</t>
  </si>
  <si>
    <t>55;48;50.25097N</t>
  </si>
  <si>
    <t>7;11;01.74687E</t>
  </si>
  <si>
    <t>CPT_030_P32</t>
  </si>
  <si>
    <t>55;48;50.57573N</t>
  </si>
  <si>
    <t>7;11;00.91092E</t>
  </si>
  <si>
    <t>55;48;50.49131N</t>
  </si>
  <si>
    <t>7;11;02.25682E</t>
  </si>
  <si>
    <t>3117_OI104287_SE_CPT_030_P32_20230730075407 - 0001.db</t>
  </si>
  <si>
    <t>230730075349.SBD</t>
  </si>
  <si>
    <t>OI104287_SEROV1_ET2200SSS_CPT_030_P32.001.jsf</t>
  </si>
  <si>
    <t>55;48;44.43627N</t>
  </si>
  <si>
    <t>7;11;01.11443E</t>
  </si>
  <si>
    <t>55;48;44.07855N</t>
  </si>
  <si>
    <t>7;11;02.55465E</t>
  </si>
  <si>
    <t>005840_20230730_07.57_OI104287SEROV1SPRINTNAV500.bin</t>
  </si>
  <si>
    <t>CPT_030_P23</t>
  </si>
  <si>
    <t>55;48;43.94908N</t>
  </si>
  <si>
    <t>7;11;01.67581E</t>
  </si>
  <si>
    <t>55;48;43.86853N</t>
  </si>
  <si>
    <t>7;11;03.07758E</t>
  </si>
  <si>
    <t>3118_OI104287_SE_CPT_030_P23_20230730080159 - 0001.db</t>
  </si>
  <si>
    <t>230730080141.SBD</t>
  </si>
  <si>
    <t>OI104287_SEROV1_ET2200SSS_CPT_030_P23.001.jsf</t>
  </si>
  <si>
    <t>Log on - Line orientation 00 deg</t>
  </si>
  <si>
    <t>55;48;49.96577N</t>
  </si>
  <si>
    <t>7;11;01.39231E</t>
  </si>
  <si>
    <t>55;48;50.24327N</t>
  </si>
  <si>
    <t>7;11;02.79032E</t>
  </si>
  <si>
    <t>CPT_030_P14</t>
  </si>
  <si>
    <t>55;48;50.60159N</t>
  </si>
  <si>
    <t>7;11;01.87571E</t>
  </si>
  <si>
    <t>55;48;50.43428N</t>
  </si>
  <si>
    <t>7;11;03.30359E</t>
  </si>
  <si>
    <t>3119_OI104287_SE_CPT_030_P14_20230730080847 - 0001.db</t>
  </si>
  <si>
    <t>230730080833.SBD</t>
  </si>
  <si>
    <t>OI104287_SEROV1_ET2200SSS_CPT_030_P14.001.jsf</t>
  </si>
  <si>
    <t>55;48;44.47618N</t>
  </si>
  <si>
    <t>7;11;02.16231E</t>
  </si>
  <si>
    <t>55;48;44.09274N</t>
  </si>
  <si>
    <t>7;11;03.59297E</t>
  </si>
  <si>
    <t>005841_20230730_08.12_OI104287SEROV1SPRINTNAV500.bin</t>
  </si>
  <si>
    <t>CPT_030_P05</t>
  </si>
  <si>
    <t>55;48;43.92890N</t>
  </si>
  <si>
    <t>7;11;02.73364E</t>
  </si>
  <si>
    <t>55;48;43.86642N</t>
  </si>
  <si>
    <t>7;11;04.11529E</t>
  </si>
  <si>
    <t>3120_OI104287_SE_CPT_030_P05_20230730081632 - 0001.db</t>
  </si>
  <si>
    <t>230730081609.SBD</t>
  </si>
  <si>
    <t>OI104287_SEROV1_ET2200SSS_CPT_030_P05.001.jsf</t>
  </si>
  <si>
    <t>55;48;49.98829N</t>
  </si>
  <si>
    <t>7;11;02.44964E</t>
  </si>
  <si>
    <t>55;48;50.19575N</t>
  </si>
  <si>
    <t>7;11;03.82863E</t>
  </si>
  <si>
    <t>CPT_030_S05</t>
  </si>
  <si>
    <t>55;48;50.53024N</t>
  </si>
  <si>
    <t>7;11;02.95735E</t>
  </si>
  <si>
    <t>55;48;50.38947N</t>
  </si>
  <si>
    <t>7;11;04.33829E</t>
  </si>
  <si>
    <t>3121_OI104287_SE_CPT_030_S05_20230730082355 - 0001.db</t>
  </si>
  <si>
    <t>230730082334.SBD</t>
  </si>
  <si>
    <t>OI104287_SEROV1_ET2200SSS_CPT_030_S05.001.jsf</t>
  </si>
  <si>
    <t>55;48;44.44248N</t>
  </si>
  <si>
    <t>7;11;03.19822E</t>
  </si>
  <si>
    <t>55;48;44.09650N</t>
  </si>
  <si>
    <t>7;11;04.62404E</t>
  </si>
  <si>
    <t>005842_20230730_08.27_OI104287SEROV1SPRINTNAV500.bin</t>
  </si>
  <si>
    <t>CPT_030_S14</t>
  </si>
  <si>
    <t>55;48;43.86508N</t>
  </si>
  <si>
    <t>7;11;03.80167E</t>
  </si>
  <si>
    <t>55;48;43.86310N</t>
  </si>
  <si>
    <t>7;11;05.16266E</t>
  </si>
  <si>
    <t>3122_OI104287_SE_CPT_030_S14_20230730083129 - 0001.db</t>
  </si>
  <si>
    <t>230730083123.SBD</t>
  </si>
  <si>
    <t>OI104287_SEROV1_ET2200SSS_CPT_030_S14.001.jsf</t>
  </si>
  <si>
    <t>55;48;49.96994N</t>
  </si>
  <si>
    <t>7;11;03.50126E</t>
  </si>
  <si>
    <t>55;48;50.23241N</t>
  </si>
  <si>
    <t>7;11;04.86816E</t>
  </si>
  <si>
    <t>CPT_030_S23</t>
  </si>
  <si>
    <t>55;48;50.41280N</t>
  </si>
  <si>
    <t>7;11;04.06409E</t>
  </si>
  <si>
    <t>55;48;50.43971N</t>
  </si>
  <si>
    <t>7;11;05.37238E</t>
  </si>
  <si>
    <t>3123_OI104287_SE_CPT_030_S23_20230730083853 - 0001.db</t>
  </si>
  <si>
    <t>230730083845.SBD</t>
  </si>
  <si>
    <t>OI104287_SEROV1_ET2200SSS_CPT_030_S23.001.jsf</t>
  </si>
  <si>
    <t>55;48;44.28072N</t>
  </si>
  <si>
    <t>7;11;04.28436E</t>
  </si>
  <si>
    <t>55;48;44.09500N</t>
  </si>
  <si>
    <t>7;11;05.66055E</t>
  </si>
  <si>
    <t>005843_20230730_08.42_OI104287SEROV1SPRINTNAV500.bin</t>
  </si>
  <si>
    <t>CPT_030_S32</t>
  </si>
  <si>
    <t>55;48;43.83226N</t>
  </si>
  <si>
    <t>7;11;04.85519E</t>
  </si>
  <si>
    <t>55;48;43.89599N</t>
  </si>
  <si>
    <t>7;11;06.18438E</t>
  </si>
  <si>
    <t>3124_OI104287_SE_CPT_030_S32_20230730084621 - 0001.db</t>
  </si>
  <si>
    <t>230730084546.SBD</t>
  </si>
  <si>
    <t>OI104287_SEROV1_ET2200SSS_CPT_030_S32.001.jsf</t>
  </si>
  <si>
    <t>55;48;50.10157N</t>
  </si>
  <si>
    <t>7;11;04.52297E</t>
  </si>
  <si>
    <t>55;48;50.21083N</t>
  </si>
  <si>
    <t>7;11;05.89169E</t>
  </si>
  <si>
    <t>CPT_030_S41</t>
  </si>
  <si>
    <t>55;48;50.52067N</t>
  </si>
  <si>
    <t>7;11;05.11519E</t>
  </si>
  <si>
    <t>55;48;50.33123N</t>
  </si>
  <si>
    <t>7;11;06.40919E</t>
  </si>
  <si>
    <t>3125_OI104287_SE_CPT_030_S41_20230730085315 - 0001.db</t>
  </si>
  <si>
    <t>230730085250.SBD</t>
  </si>
  <si>
    <t>OI104287_SEROV1_ET2200SSS_CPT_030_S41.001.jsf</t>
  </si>
  <si>
    <t>55;48;44.53823N</t>
  </si>
  <si>
    <t>7;11;05.31093E</t>
  </si>
  <si>
    <t>55;48;44.13106N</t>
  </si>
  <si>
    <t>7;11;06.69524E</t>
  </si>
  <si>
    <t>CPT_030_S50</t>
  </si>
  <si>
    <t>55;48;43.86224N</t>
  </si>
  <si>
    <t>7;11;05.81342E</t>
  </si>
  <si>
    <t>55;48;43.93779N</t>
  </si>
  <si>
    <t>7;11;07.22240E</t>
  </si>
  <si>
    <t>3126_OI104287_SE_CPT_030_S50_20230730090014 - 0001.db</t>
  </si>
  <si>
    <t>230730090008.SBD</t>
  </si>
  <si>
    <t>OI104287_SEROV1_ET2200SSS_CPT_030_S50.001.jsf</t>
  </si>
  <si>
    <t>005844_20230730_08.57_OI104287SEROV1SPRINTNAV500.bin</t>
  </si>
  <si>
    <t>55;48;49.69019N</t>
  </si>
  <si>
    <t>7;11;05.56088E</t>
  </si>
  <si>
    <t>55;48;50.11624N</t>
  </si>
  <si>
    <t>7;11;06.93785E</t>
  </si>
  <si>
    <t>55;48;50.40629N</t>
  </si>
  <si>
    <t>7;11;05.56835E</t>
  </si>
  <si>
    <t>55;48;50.55936N</t>
  </si>
  <si>
    <t>7;11;06.74896E</t>
  </si>
  <si>
    <t>BM16</t>
  </si>
  <si>
    <t>55;48;50.47863N</t>
  </si>
  <si>
    <t>7;11;05.54326E</t>
  </si>
  <si>
    <t>55;48;50.33757N</t>
  </si>
  <si>
    <t>7;11;06.25198E</t>
  </si>
  <si>
    <t>55;48;39.10608N</t>
  </si>
  <si>
    <t>7;09;25.08490E</t>
  </si>
  <si>
    <t>55;48;38.96497N</t>
  </si>
  <si>
    <t>7;09;25.68131E</t>
  </si>
  <si>
    <t>OI104287_SE_SVX2_SVP_20230730_0931_554864N_0070939E_225</t>
  </si>
  <si>
    <t>55;48;38.79516N</t>
  </si>
  <si>
    <t>7;09;23.99506E</t>
  </si>
  <si>
    <t>55;48;38.91669N</t>
  </si>
  <si>
    <t>7;09;24.70757E</t>
  </si>
  <si>
    <t>SVP_225</t>
  </si>
  <si>
    <t>55;48;38.38398N</t>
  </si>
  <si>
    <t>7;09;24.04821E</t>
  </si>
  <si>
    <t>55;48;38.19913N</t>
  </si>
  <si>
    <t>7;09;25.49875E</t>
  </si>
  <si>
    <t>3127_OI104287_SE_CPT_297_S50_20230730093925 - 0001.db</t>
  </si>
  <si>
    <t>230730093843.SBD</t>
  </si>
  <si>
    <t>OI104287_SEROV1_ET2200SSS_CPT_297_S50.001.jsf</t>
  </si>
  <si>
    <t>005846_20230730_09.27_OI104287SEROV1SPRINTNAV500.bin</t>
  </si>
  <si>
    <t>55;48;32.05334N</t>
  </si>
  <si>
    <t>7;09;24.29264E</t>
  </si>
  <si>
    <t>55;48;31.95837N</t>
  </si>
  <si>
    <t>7;09;25.79597E</t>
  </si>
  <si>
    <t>005847_20230730_09.42_OI104287SEROV1SPRINTNAV500.bin</t>
  </si>
  <si>
    <t>55;48;31.71237N</t>
  </si>
  <si>
    <t>7;09;23.79802E</t>
  </si>
  <si>
    <t>55;48;31.71471N</t>
  </si>
  <si>
    <t>7;09;25.29507E</t>
  </si>
  <si>
    <t>3128_OI104287_SE_CPT_297_S41_20230730094733 - 0001.db</t>
  </si>
  <si>
    <t>230730094650.SBD</t>
  </si>
  <si>
    <t>OI104287_SEROV1_ET2200SSS_CPT_297_S41.001.jsf</t>
  </si>
  <si>
    <t>55;48;37.99109N</t>
  </si>
  <si>
    <t>7;09;23.48461E</t>
  </si>
  <si>
    <t>55;48;37.98293N</t>
  </si>
  <si>
    <t>7;09;24.99755E</t>
  </si>
  <si>
    <t>55;48;38.14907N</t>
  </si>
  <si>
    <t>7;09;23.02269E</t>
  </si>
  <si>
    <t>55;48;38.16971N</t>
  </si>
  <si>
    <t>7;09;24.46436E</t>
  </si>
  <si>
    <t>3129_OI104287_SE_CPT_297_S32_20230730095553 - 0001.db</t>
  </si>
  <si>
    <t>230730095521.SBD</t>
  </si>
  <si>
    <t>OI104287_SEROV1_ET2200SSS_CPT_297_S32.001.jsf</t>
  </si>
  <si>
    <t>55;48;31.87616N</t>
  </si>
  <si>
    <t>7;09;23.25757E</t>
  </si>
  <si>
    <t>55;48;31.96606N</t>
  </si>
  <si>
    <t>7;09;24.75705E</t>
  </si>
  <si>
    <t>005848_20230730_09.57_OI104287SEROV1SPRINTNAV500.bin</t>
  </si>
  <si>
    <t>55;48;31.36998N</t>
  </si>
  <si>
    <t>7;09;22.83565E</t>
  </si>
  <si>
    <t>55;48;31.72104N</t>
  </si>
  <si>
    <t>7;09;24.26068E</t>
  </si>
  <si>
    <t>3130_OI104287_SE_CPT_297_S23_20230730100401 - 0001.db</t>
  </si>
  <si>
    <t>230730100319.SBD</t>
  </si>
  <si>
    <t>OI104287_SEROV1_ET2200SSS_CPT_297_S23.001.jsf</t>
  </si>
  <si>
    <t>55;48;38.04915N</t>
  </si>
  <si>
    <t>7;09;22.48198E</t>
  </si>
  <si>
    <t>55;48;37.94280N</t>
  </si>
  <si>
    <t>7;09;23.97070E</t>
  </si>
  <si>
    <t>55;48;38.26944N</t>
  </si>
  <si>
    <t>7;09;21.99057E</t>
  </si>
  <si>
    <t>55;48;38.18058N</t>
  </si>
  <si>
    <t>7;09;23.43570E</t>
  </si>
  <si>
    <t>3131_OI104287_SE_CPT_297_S14_20230730101139 - 0001.db</t>
  </si>
  <si>
    <t>230730101127.SBD</t>
  </si>
  <si>
    <t>OI104287_SEROV1_ET2200SSS_CPT_297_S14.001.jsf</t>
  </si>
  <si>
    <t>55;48;31.75165N</t>
  </si>
  <si>
    <t>7;09;22.27334E</t>
  </si>
  <si>
    <t>55;48;31.92141N</t>
  </si>
  <si>
    <t>7;09;23.73111E</t>
  </si>
  <si>
    <t>005849_20230730_10.12_OI104287SEROV1SPRINTNAV500.bin</t>
  </si>
  <si>
    <t>55;48;31.35075N</t>
  </si>
  <si>
    <t>7;09;21.77776E</t>
  </si>
  <si>
    <t>55;48;31.72044N</t>
  </si>
  <si>
    <t>7;09;23.22447E</t>
  </si>
  <si>
    <t>3132_OI104287_SE_CPT_297_S05_20230730101918 - 0001.db</t>
  </si>
  <si>
    <t>230730101907.SBD</t>
  </si>
  <si>
    <t>OI104287_SEROV1_ET2200SSS_CPT_297_S05.001.jsf</t>
  </si>
  <si>
    <t>55;48;38.26571N</t>
  </si>
  <si>
    <t>7;09;21.41816E</t>
  </si>
  <si>
    <t>55;48;38.08794N</t>
  </si>
  <si>
    <t>7;09;22.92514E</t>
  </si>
  <si>
    <t>3133_OI104287_SE_CPT_297_P05_20230730102728 - 0001.db</t>
  </si>
  <si>
    <t>OI104287_SEROV1_ET2200SSS_CPT_297_P05.001.jsf</t>
  </si>
  <si>
    <t>55;48;38.05107N</t>
  </si>
  <si>
    <t>7;09;20.96088E</t>
  </si>
  <si>
    <t>55;48;38.07376N</t>
  </si>
  <si>
    <t>7;09;22.40643E</t>
  </si>
  <si>
    <t>230730102742.SBD</t>
  </si>
  <si>
    <t>55;48;31.75538N</t>
  </si>
  <si>
    <t>7;09;21.23071E</t>
  </si>
  <si>
    <t>55;48;31.91597N</t>
  </si>
  <si>
    <t>7;09;22.70365E</t>
  </si>
  <si>
    <t>005850_20230730_10.27_OI104287SEROV1SPRINTNAV500.bin</t>
  </si>
  <si>
    <t>55;48;31.59964N</t>
  </si>
  <si>
    <t>7;09;20.73879E</t>
  </si>
  <si>
    <t>55;48;31.82032N</t>
  </si>
  <si>
    <t>7;09;22.18404E</t>
  </si>
  <si>
    <t>3134_OI104287_SE_CPT_297_P14_20230730103536 - 0001.db</t>
  </si>
  <si>
    <t>230730103530.SBD</t>
  </si>
  <si>
    <t>OI104287_SEROV1_ET2200SSS_CPT_297_P14.001.jsf</t>
  </si>
  <si>
    <t>55;48;38.31176N</t>
  </si>
  <si>
    <t>7;09;20.39136E</t>
  </si>
  <si>
    <t>55;48;38.07828N</t>
  </si>
  <si>
    <t>7;09;21.88773E</t>
  </si>
  <si>
    <t>55;48;38.46000N</t>
  </si>
  <si>
    <t>7;09;19.90722E</t>
  </si>
  <si>
    <t>55;48;38.32979N</t>
  </si>
  <si>
    <t>7;09;21.36117E</t>
  </si>
  <si>
    <t>3135_OI104287_SE_CPT_297_P23_20230730104315 - 0001.db</t>
  </si>
  <si>
    <t>230730104304.SBD</t>
  </si>
  <si>
    <t>OI104287_SEROV1_ET2200SSS_CPT_297_P23.001.jsf</t>
  </si>
  <si>
    <t>005851_20230730_10.42_OI104287SEROV1SPRINTNAV500.bin</t>
  </si>
  <si>
    <t>55;48;31.85861N</t>
  </si>
  <si>
    <t>7;09;20.19766E</t>
  </si>
  <si>
    <t>55;48;31.95037N</t>
  </si>
  <si>
    <t>7;09;21.66624E</t>
  </si>
  <si>
    <t>55;48;31.43836N</t>
  </si>
  <si>
    <t>7;09;19.68413E</t>
  </si>
  <si>
    <t>55;48;31.76751N</t>
  </si>
  <si>
    <t>7;09;21.16866E</t>
  </si>
  <si>
    <t>3136_OI104287_SE_CPT_297_P32_20230730105049 - 0001.db</t>
  </si>
  <si>
    <t>230730105034.SBD</t>
  </si>
  <si>
    <t>OI104287_SEROV1_ET2200SSS_CPT_297_P32.001.jsf</t>
  </si>
  <si>
    <t>55;48;38.30727N</t>
  </si>
  <si>
    <t>7;09;19.37438E</t>
  </si>
  <si>
    <t>55;48;38.11660N</t>
  </si>
  <si>
    <t>7;09;20.85182E</t>
  </si>
  <si>
    <t>55;48;38.44864N</t>
  </si>
  <si>
    <t>7;09;19.04016E</t>
  </si>
  <si>
    <t>55;48;38.33824N</t>
  </si>
  <si>
    <t>7;09;20.32920E</t>
  </si>
  <si>
    <t>3137_OI104287_SE_CPT_297_P41_20230730105854 - 0001.db</t>
  </si>
  <si>
    <t>230730105812.SBD</t>
  </si>
  <si>
    <t>OI104287_SEROV1_ET2200SSS_CPT_297_P41.001.jsf</t>
  </si>
  <si>
    <t>005852_20230730_10.57_OI104287SEROV1SPRINTNAV500.bin</t>
  </si>
  <si>
    <t>55;48;31.80878N</t>
  </si>
  <si>
    <t>7;09;19.32467E</t>
  </si>
  <si>
    <t>55;48;31.93076N</t>
  </si>
  <si>
    <t>7;09;20.63396E</t>
  </si>
  <si>
    <t>55;48;31.50739N</t>
  </si>
  <si>
    <t>7;09;18.90659E</t>
  </si>
  <si>
    <t>55;48;31.71380N</t>
  </si>
  <si>
    <t>7;09;20.13245E</t>
  </si>
  <si>
    <t>3138_OI104287_SE_CPT_297_P50_20230730110635 - 0001.db</t>
  </si>
  <si>
    <t>230730110619.SBD</t>
  </si>
  <si>
    <t>OI104287_SEROV1_ET2200SSS_CPT_297_P50.001.jsf</t>
  </si>
  <si>
    <t>55;48;38.19828N</t>
  </si>
  <si>
    <t>7;09;18.57771E</t>
  </si>
  <si>
    <t>55;48;38.01084N</t>
  </si>
  <si>
    <t>7;09;19.82618E</t>
  </si>
  <si>
    <t>CPT_029_S50</t>
  </si>
  <si>
    <t>55;48;38.84465N</t>
  </si>
  <si>
    <t>7;09;18.63159E</t>
  </si>
  <si>
    <t>55;48;38.89572N</t>
  </si>
  <si>
    <t>7;09;19.48762E</t>
  </si>
  <si>
    <t>55;48;39.00672N</t>
  </si>
  <si>
    <t>7;09;18.57863E</t>
  </si>
  <si>
    <t>55;48;38.87943N</t>
  </si>
  <si>
    <t>7;09;19.23717E</t>
  </si>
  <si>
    <t>55;48;47.76187N</t>
  </si>
  <si>
    <t>7;07;04.99799E</t>
  </si>
  <si>
    <t>55;48;47.39990N</t>
  </si>
  <si>
    <t>7;07;04.99499E</t>
  </si>
  <si>
    <t>OI104287_SE_SVX2_SVP_20230730_1143_554879N_0070708E_226</t>
  </si>
  <si>
    <t>55;48;47.61313N</t>
  </si>
  <si>
    <t>7;07;05.38856E</t>
  </si>
  <si>
    <t>55;48;47.27588N</t>
  </si>
  <si>
    <t>7;07;04.17182E</t>
  </si>
  <si>
    <t>SVP_226</t>
  </si>
  <si>
    <t>55;48;46.87825N</t>
  </si>
  <si>
    <t>7;07;06.70987E</t>
  </si>
  <si>
    <t>55;48;46.69305N</t>
  </si>
  <si>
    <t>7;07;05.18479E</t>
  </si>
  <si>
    <t>3139_OI104287_SE_CPT_029_S50_20230730115209 - 0001.db</t>
  </si>
  <si>
    <t>230730115208.SBD</t>
  </si>
  <si>
    <t>OI104287_SEROV1_ET2200SSS_CPT_029_S50.001.jsf</t>
  </si>
  <si>
    <t>005855_20230730_11.42_OI104287SEROV1SPRINTNAV500.bin</t>
  </si>
  <si>
    <t>55;48;43.14234N</t>
  </si>
  <si>
    <t>7;07;13.90180E</t>
  </si>
  <si>
    <t>55;48;42.86839N</t>
  </si>
  <si>
    <t>7;07;12.32959E</t>
  </si>
  <si>
    <t>Log on - Line orientation 145 deg</t>
  </si>
  <si>
    <t>CPT_029_S41</t>
  </si>
  <si>
    <t>55;48;42.54296N</t>
  </si>
  <si>
    <t>7;07;14.29796E</t>
  </si>
  <si>
    <t>55;48;42.50493N</t>
  </si>
  <si>
    <t>7;07;12.29428E</t>
  </si>
  <si>
    <t>3140_OI104287_SE_CPT_029_S41_20230730120000 - 0001.db</t>
  </si>
  <si>
    <t>230730115956.SBD</t>
  </si>
  <si>
    <t>OI104287_SEROV1_ET2200SSS_CPT_029_S41.001.jsf</t>
  </si>
  <si>
    <t>005856_20230730_11.57_OI104287SEROV1SPRINTNAV500.bin</t>
  </si>
  <si>
    <t>55;48;46.86768N</t>
  </si>
  <si>
    <t>7;07;06.00883E</t>
  </si>
  <si>
    <t>55;48;46.74178N</t>
  </si>
  <si>
    <t>7;07;04.32571E</t>
  </si>
  <si>
    <t>CPT_029_S32</t>
  </si>
  <si>
    <t>55;48;46.89257N</t>
  </si>
  <si>
    <t>7;07;05.22400E</t>
  </si>
  <si>
    <t>55;48;46.69607N</t>
  </si>
  <si>
    <t>7;07;03.67725E</t>
  </si>
  <si>
    <t>3141_OI104287_SE_CPT_029_S32_20230730120817 - 0001.db</t>
  </si>
  <si>
    <t>230730120721.SBD</t>
  </si>
  <si>
    <t>OI104287_SEROV1_ET2200SSS_CPT_029_S32.001.jsf</t>
  </si>
  <si>
    <t>55;48;42.87586N</t>
  </si>
  <si>
    <t>7;07;12.95090E</t>
  </si>
  <si>
    <t>55;48;42.48607N</t>
  </si>
  <si>
    <t>7;07;11.57401E</t>
  </si>
  <si>
    <t>005857_20230730_12.12_OI104287SEROV1SPRINTNAV500.bin</t>
  </si>
  <si>
    <t>CPT_029_S23</t>
  </si>
  <si>
    <t>55;48;42.32496N</t>
  </si>
  <si>
    <t>7;07;13.11794E</t>
  </si>
  <si>
    <t>55;48;42.10723N</t>
  </si>
  <si>
    <t>7;07;11.53146E</t>
  </si>
  <si>
    <t>3142_OI104287_SE_CPT_029_S23_20230730121627 - 0001.db</t>
  </si>
  <si>
    <t>230730121600.SBD</t>
  </si>
  <si>
    <t>OI104287_SEROV1_ET2200SSS_CPT_029_S23.001.jsf</t>
  </si>
  <si>
    <t>55;48;46.69814N</t>
  </si>
  <si>
    <t>7;07;04.83216E</t>
  </si>
  <si>
    <t>55;48;46.28720N</t>
  </si>
  <si>
    <t>7;07;03.71014E</t>
  </si>
  <si>
    <t>CPT_029_S14</t>
  </si>
  <si>
    <t>55;48;46.73912N</t>
  </si>
  <si>
    <t>7;07;04.03759E</t>
  </si>
  <si>
    <t>55;48;46.28207N</t>
  </si>
  <si>
    <t>7;07;02.96482E</t>
  </si>
  <si>
    <t>3143_OI104287_SE_CPT_029_S14_20230730122505 - 0001.db</t>
  </si>
  <si>
    <t>230730122412.SBD</t>
  </si>
  <si>
    <t>OI104287_SEROV1_ET2200SSS_CPT_029_S14.001.jsf</t>
  </si>
  <si>
    <t>55;48;42.67189N</t>
  </si>
  <si>
    <t>7;07;11.95766E</t>
  </si>
  <si>
    <t>55;48;42.06106N</t>
  </si>
  <si>
    <t>7;07;10.85615E</t>
  </si>
  <si>
    <t>005858_20230730_12.27_OI104287SEROV1SPRINTNAV500.bin</t>
  </si>
  <si>
    <t>CPT_029_S05</t>
  </si>
  <si>
    <t>55;48;42.27979N</t>
  </si>
  <si>
    <t>7;07;11.82136E</t>
  </si>
  <si>
    <t>55;48;41.82298N</t>
  </si>
  <si>
    <t>7;07;10.55983E</t>
  </si>
  <si>
    <t>3144_OI104287_SE_CPT_029_S05_20230730123338 - 0001.db</t>
  </si>
  <si>
    <t>230730123333.SBD</t>
  </si>
  <si>
    <t>OI104287_SEROV1_ET2200SSS_CPT_029_S05.001.jsf</t>
  </si>
  <si>
    <t>55;48;46.33843N</t>
  </si>
  <si>
    <t>7;07;04.09723E</t>
  </si>
  <si>
    <t>55;48;45.90443N</t>
  </si>
  <si>
    <t>7;07;02.89421E</t>
  </si>
  <si>
    <t>CPT_029_P05</t>
  </si>
  <si>
    <t>55;48;46.00391N</t>
  </si>
  <si>
    <t>7;07;03.88327E</t>
  </si>
  <si>
    <t>55;48;45.78313N</t>
  </si>
  <si>
    <t>7;07;02.37490E</t>
  </si>
  <si>
    <t>3145_OI104287_SE_CPT_029_P05_20230730124216 - 0001.db</t>
  </si>
  <si>
    <t>230730124101.SBD</t>
  </si>
  <si>
    <t>OI104287_SEROV1_ET2200SSS_CPT_029_P05.001.jsf</t>
  </si>
  <si>
    <t>55;48;41.98726N</t>
  </si>
  <si>
    <t>7;07;11.59652E</t>
  </si>
  <si>
    <t>55;48;41.66562N</t>
  </si>
  <si>
    <t>7;07;10.09031E</t>
  </si>
  <si>
    <t>005859_20230730_12.42_OI104287SEROV1SPRINTNAV500.bin</t>
  </si>
  <si>
    <t>CPT_029_P14</t>
  </si>
  <si>
    <t>55;48;41.62938N</t>
  </si>
  <si>
    <t>7;07;11.44329E</t>
  </si>
  <si>
    <t>55;48;41.27772N</t>
  </si>
  <si>
    <t>7;07;10.08488E</t>
  </si>
  <si>
    <t>3146_OI104287_SE_CPT_029_P14_20230730125044 - 0001.db</t>
  </si>
  <si>
    <t>230730124957.SBD</t>
  </si>
  <si>
    <t>OI104287_SEROV1_ET2200SSS_CPT_029_P14.001.jsf</t>
  </si>
  <si>
    <t>55;48;46.01344N</t>
  </si>
  <si>
    <t>7;07;03.19066E</t>
  </si>
  <si>
    <t>55;48;45.52378N</t>
  </si>
  <si>
    <t>7;07;02.10906E</t>
  </si>
  <si>
    <t>CPT_029_P23</t>
  </si>
  <si>
    <t>55;48;45.61832N</t>
  </si>
  <si>
    <t>7;07;03.18121E</t>
  </si>
  <si>
    <t>55;48;45.52212N</t>
  </si>
  <si>
    <t>7;07;01.37068E</t>
  </si>
  <si>
    <t>3147_OI104287_SE_CPT_029_P23_20230730130001 - 0001.db</t>
  </si>
  <si>
    <t>230730125856.SBD</t>
  </si>
  <si>
    <t>OI104287_SEROV1_ET2200SSS_CPT_029_P23.001.jsf</t>
  </si>
  <si>
    <t>005860_20230730_12.57_OI104287SEROV1SPRINTNAV500.bin</t>
  </si>
  <si>
    <t>55;48;41.45071N</t>
  </si>
  <si>
    <t>7;07;11.11795E</t>
  </si>
  <si>
    <t>55;48;41.24423N</t>
  </si>
  <si>
    <t>7;07;09.38573E</t>
  </si>
  <si>
    <t>CPT_029_P32</t>
  </si>
  <si>
    <t>55;48;41.02925N</t>
  </si>
  <si>
    <t>7;07;11.07638E</t>
  </si>
  <si>
    <t>55;48;40.85316N</t>
  </si>
  <si>
    <t>7;07;09.38120E</t>
  </si>
  <si>
    <t>3148_OI104287_SE_CPT_029_P32_20230730130827 - 0001.db</t>
  </si>
  <si>
    <t>230730130824.SBD</t>
  </si>
  <si>
    <t>OI104287_SEROV1_ET2200SSS_CPT_029_P32.001.jsf</t>
  </si>
  <si>
    <t>55;48;45.45407N</t>
  </si>
  <si>
    <t>7;07;02.80373E</t>
  </si>
  <si>
    <t>55;48;45.17737N</t>
  </si>
  <si>
    <t>7;07;01.24968E</t>
  </si>
  <si>
    <t>005861_20230730_13.12_OI104287SEROV1SPRINTNAV500.bin</t>
  </si>
  <si>
    <t>CPT_029_P41</t>
  </si>
  <si>
    <t>55;48;45.57141N</t>
  </si>
  <si>
    <t>7;07;01.78324E</t>
  </si>
  <si>
    <t>55;48;45.13678N</t>
  </si>
  <si>
    <t>7;07;00.60545E</t>
  </si>
  <si>
    <t>3149_OI104287_SE_CPT_029_P41_20230730131606 - 0001.db</t>
  </si>
  <si>
    <t>230730131545.SBD</t>
  </si>
  <si>
    <t>OI104287_SEROV1_ET2200SSS_CPT_029_P41.001.jsf</t>
  </si>
  <si>
    <t>55;48;41.32852N</t>
  </si>
  <si>
    <t>7;07;09.84914E</t>
  </si>
  <si>
    <t>55;48;40.65265N</t>
  </si>
  <si>
    <t>7;07;08.99436E</t>
  </si>
  <si>
    <t>CPT_029_P50</t>
  </si>
  <si>
    <t>55;48;40.84293N</t>
  </si>
  <si>
    <t>7;07;09.90189E</t>
  </si>
  <si>
    <t>55;48;40.34562N</t>
  </si>
  <si>
    <t>7;07;08.83594E</t>
  </si>
  <si>
    <t>3150_OI104287_SE_CPT_029_P50_20230730132442 - 0001.db</t>
  </si>
  <si>
    <t>230730132421.SBD</t>
  </si>
  <si>
    <t>OI104287_SEROV1_ET2200SSS_CPT_029_P50.001.jsf</t>
  </si>
  <si>
    <t>55;48;45.05967N</t>
  </si>
  <si>
    <t>7;07;01.83323E</t>
  </si>
  <si>
    <t>55;48;44.60948N</t>
  </si>
  <si>
    <t>7;07;00.82422E</t>
  </si>
  <si>
    <t>005862_20230730_13.27_OI104287SEROV1SPRINTNAV500.bin</t>
  </si>
  <si>
    <t>55;48;45.33613N</t>
  </si>
  <si>
    <t>7;07;01.42427E</t>
  </si>
  <si>
    <t>55;48;44.97655N</t>
  </si>
  <si>
    <t>7;07;00.44975E</t>
  </si>
  <si>
    <t>55;48;50.07059N</t>
  </si>
  <si>
    <t>7;07;00.21567E</t>
  </si>
  <si>
    <t>55;48;49.68202N</t>
  </si>
  <si>
    <t>7;06;58.12085E</t>
  </si>
  <si>
    <t>55;49;20.91073N</t>
  </si>
  <si>
    <t>7;06;41.49298E</t>
  </si>
  <si>
    <t>55;49;20.63629N</t>
  </si>
  <si>
    <t>7;06;41.58413E</t>
  </si>
  <si>
    <t>OI104287_SE_SVX2_SVP_20230730_1354_554934N_0070669E_227</t>
  </si>
  <si>
    <t>55;49;20.96084N</t>
  </si>
  <si>
    <t>7;06;41.59339E</t>
  </si>
  <si>
    <t>55;49;20.33801N</t>
  </si>
  <si>
    <t>7;06;41.11189E</t>
  </si>
  <si>
    <t>SVP_227</t>
  </si>
  <si>
    <t>55;49;20.91667N</t>
  </si>
  <si>
    <t>7;06;41.32315E</t>
  </si>
  <si>
    <t>55;49;20.15938N</t>
  </si>
  <si>
    <t>7;06;40.86627E</t>
  </si>
  <si>
    <t>3151_OI104287_SE_CPT_111_S50_20230730140530 - 0001.db</t>
  </si>
  <si>
    <t>230730140519.SBD</t>
  </si>
  <si>
    <t>OI104287_SEROV1_ET2200SSS_CPT_111_S50.001.jsf</t>
  </si>
  <si>
    <t>005864_20230730_13.57_OI104287SEROV1SPRINTNAV500.bin</t>
  </si>
  <si>
    <t>55;49;20.78037N</t>
  </si>
  <si>
    <t>7;06;31.04459E</t>
  </si>
  <si>
    <t>55;49;20.00443N</t>
  </si>
  <si>
    <t>7;06;30.56729E</t>
  </si>
  <si>
    <t>55;49;20.48914N</t>
  </si>
  <si>
    <t>7;06;30.19070E</t>
  </si>
  <si>
    <t>55;49;19.70645N</t>
  </si>
  <si>
    <t>7;06;29.91250E</t>
  </si>
  <si>
    <t>3152_OI104287_SE_CPT_111_S41_20230730141400 - 0001.db</t>
  </si>
  <si>
    <t>230730141339.SBD</t>
  </si>
  <si>
    <t>OI104287_SEROV1_ET2200SSS_CPT_111_S41.001.jsf</t>
  </si>
  <si>
    <t>005865_20230730_14.12_OI104287SEROV1SPRINTNAV500.bin</t>
  </si>
  <si>
    <t>55;49;20.65328N</t>
  </si>
  <si>
    <t>7;06;41.01708E</t>
  </si>
  <si>
    <t>55;49;19.87694N</t>
  </si>
  <si>
    <t>7;06;41.27182E</t>
  </si>
  <si>
    <t>55;49;20.34346N</t>
  </si>
  <si>
    <t>7;06;42.04239E</t>
  </si>
  <si>
    <t>55;49;19.58077N</t>
  </si>
  <si>
    <t>7;06;41.49541E</t>
  </si>
  <si>
    <t>3153_OI104287_SE_CPT_111_S32_20230730142228 - 0001.db</t>
  </si>
  <si>
    <t>230730142215.SBD</t>
  </si>
  <si>
    <t>OI104287_SEROV1_ET2200SSS_CPT_111_S32.001.jsf</t>
  </si>
  <si>
    <t>55;49;20.23605N</t>
  </si>
  <si>
    <t>7;06;31.40181E</t>
  </si>
  <si>
    <t>55;49;19.41481N</t>
  </si>
  <si>
    <t>7;06;30.46319E</t>
  </si>
  <si>
    <t>55;49;19.95075N</t>
  </si>
  <si>
    <t>7;06;29.90984E</t>
  </si>
  <si>
    <t>55;49;19.12483N</t>
  </si>
  <si>
    <t>7;06;30.13006E</t>
  </si>
  <si>
    <t>3154_OI104287_SE_CPT_111_S23_20230730142949 - 0001.db</t>
  </si>
  <si>
    <t>230730142934.SBD</t>
  </si>
  <si>
    <t>OI104287_SEROV1_ET2200SSS_CPT_111_S23.001.jsf</t>
  </si>
  <si>
    <t>005866_20230730_14.27_OI104287SEROV1SPRINTNAV500.bin</t>
  </si>
  <si>
    <t>55;49;20.07356N</t>
  </si>
  <si>
    <t>7;06;40.86745E</t>
  </si>
  <si>
    <t>55;49;19.29381N</t>
  </si>
  <si>
    <t>7;06;41.30622E</t>
  </si>
  <si>
    <t>55;49;19.77259N</t>
  </si>
  <si>
    <t>7;06;41.76912E</t>
  </si>
  <si>
    <t>55;49;19.00866N</t>
  </si>
  <si>
    <t>7;06;41.79234E</t>
  </si>
  <si>
    <t>3155_OI104287_SE_CPT_111_S14_20230730143825 - 0001.db</t>
  </si>
  <si>
    <t>230730143812.SBD</t>
  </si>
  <si>
    <t>OI104287_SEROV1_ET2200SSS_CPT_111_S14.001.jsf</t>
  </si>
  <si>
    <t>55;49;19.63693N</t>
  </si>
  <si>
    <t>7;06;31.31178E</t>
  </si>
  <si>
    <t>55;49;18.84194N</t>
  </si>
  <si>
    <t>7;06;30.75377E</t>
  </si>
  <si>
    <t>005867_20230730_14.42_OI104287SEROV1SPRINTNAV500.bin</t>
  </si>
  <si>
    <t>55;49;19.36340N</t>
  </si>
  <si>
    <t>7;06;29.73323E</t>
  </si>
  <si>
    <t>55;49;18.53703N</t>
  </si>
  <si>
    <t>7;06;30.05251E</t>
  </si>
  <si>
    <t>3156_OI104287_SE_CPT_111_S05_20230730144637 - 0001.db</t>
  </si>
  <si>
    <t>230730144619.SBD</t>
  </si>
  <si>
    <t>OI104287_SEROV1_ET2200SSS_CPT_111_S05.001.jsf</t>
  </si>
  <si>
    <t>55;49;19.50907N</t>
  </si>
  <si>
    <t>7;06;40.89466E</t>
  </si>
  <si>
    <t>55;49;18.70646N</t>
  </si>
  <si>
    <t>7;06;41.34273E</t>
  </si>
  <si>
    <t>55;49;19.25598N</t>
  </si>
  <si>
    <t>7;06;41.54163E</t>
  </si>
  <si>
    <t>55;49;18.42206N</t>
  </si>
  <si>
    <t>7;06;41.72957E</t>
  </si>
  <si>
    <t>3157_OI104287_SE_CPT_111_P05_20230730145539 - 0001.db</t>
  </si>
  <si>
    <t>230730145517.SBD</t>
  </si>
  <si>
    <t>OI104287_SEROV1_ET2200SSS_CPT_111_P05.001.jsf</t>
  </si>
  <si>
    <t>55;49;19.05827N</t>
  </si>
  <si>
    <t>7;06;30.52700E</t>
  </si>
  <si>
    <t>55;49;18.25595N</t>
  </si>
  <si>
    <t>7;06;30.62040E</t>
  </si>
  <si>
    <t>005868_20230730_14.57_OI104287SEROV1SPRINTNAV500.bin</t>
  </si>
  <si>
    <t>55;49;18.74834N</t>
  </si>
  <si>
    <t>7;06;29.96624E</t>
  </si>
  <si>
    <t>55;49;17.96174N</t>
  </si>
  <si>
    <t>7;06;30.11105E</t>
  </si>
  <si>
    <t>3158_OI104287_SE_CPT_111_P14_20230730150329 - 0001.db</t>
  </si>
  <si>
    <t>230730150222.SBD</t>
  </si>
  <si>
    <t>OI104287_SEROV1_ET2200SSS_CPT_111_P14.001.jsf</t>
  </si>
  <si>
    <t>55;49;18.90107N</t>
  </si>
  <si>
    <t>7;06;41.06794E</t>
  </si>
  <si>
    <t>55;49;18.12951N</t>
  </si>
  <si>
    <t>7;06;41.35842E</t>
  </si>
  <si>
    <t>55;49;18.55178N</t>
  </si>
  <si>
    <t>7;06;41.75332E</t>
  </si>
  <si>
    <t>55;49;17.83893N</t>
  </si>
  <si>
    <t>7;06;41.83096E</t>
  </si>
  <si>
    <t>3159_OI104287_SE_CPT_111_P23_20230730151204 - 0001.db</t>
  </si>
  <si>
    <t>230730151154.SBD</t>
  </si>
  <si>
    <t>OI104287_SEROV1_ET2200SSS_CPT_111_P23.001.jsf</t>
  </si>
  <si>
    <t>55;49;18.14215N</t>
  </si>
  <si>
    <t>7;06;29.68618E</t>
  </si>
  <si>
    <t>55;49;17.37348N</t>
  </si>
  <si>
    <t>7;06;30.12734E</t>
  </si>
  <si>
    <t>3162_OI104287_SE_CPT_111_P50_20230730153707 - 0001.db</t>
  </si>
  <si>
    <t>230730153622.SBD</t>
  </si>
  <si>
    <t>OI104287_SEROV1_ET2200SSS_CPT_111_P50.001.jsf</t>
  </si>
  <si>
    <t>005870_20230730_15.27_OI104287SEROV1SPRINTNAV500.bin</t>
  </si>
  <si>
    <t>55;49;17.66837N</t>
  </si>
  <si>
    <t>7;06;40.12496E</t>
  </si>
  <si>
    <t>55;49;16.94772N</t>
  </si>
  <si>
    <t>7;06;40.24346E</t>
  </si>
  <si>
    <t>55;49;17.67314N</t>
  </si>
  <si>
    <t>7;06;41.09002E</t>
  </si>
  <si>
    <t>55;49;16.96280N</t>
  </si>
  <si>
    <t>7;06;41.16651E</t>
  </si>
  <si>
    <t>55;49;17.67351N</t>
  </si>
  <si>
    <t>7;06;41.39385E</t>
  </si>
  <si>
    <t>55;49;17.07777N</t>
  </si>
  <si>
    <t>OI104287_SEROV1_ET2200SSS_CPT_111_P32.001.jsf</t>
  </si>
  <si>
    <t>OI104287_SEROV1_ET2200SSS_CPT_111_P41.001.jsf</t>
  </si>
  <si>
    <t>CPT_029_P32_RR0001</t>
  </si>
  <si>
    <t>55;49;17.72514N</t>
  </si>
  <si>
    <t>7;06;41.25142E</t>
  </si>
  <si>
    <t>55;49;17.33154N</t>
  </si>
  <si>
    <t>7;06;41.53827E</t>
  </si>
  <si>
    <t>55;49;17.73709N</t>
  </si>
  <si>
    <t>7;06;41.14565E</t>
  </si>
  <si>
    <t>55;49;17.36699N</t>
  </si>
  <si>
    <t>7;06;41.26156E</t>
  </si>
  <si>
    <t>55;48;45.89198N</t>
  </si>
  <si>
    <t>7;07;01.75364E</t>
  </si>
  <si>
    <t>55;48;45.53675N</t>
  </si>
  <si>
    <t>7;07;01.89512E</t>
  </si>
  <si>
    <t>OI104287_SE_SVX2_SVP_20230730_1607_554876N_0070702E_228</t>
  </si>
  <si>
    <t>55;48;45.89137N</t>
  </si>
  <si>
    <t>7;07;01.42740E</t>
  </si>
  <si>
    <t>55;48;45.09786N</t>
  </si>
  <si>
    <t>7;07;01.68933E</t>
  </si>
  <si>
    <t>SVP_228</t>
  </si>
  <si>
    <t>55;48;45.89446N</t>
  </si>
  <si>
    <t>7;07;01.30536E</t>
  </si>
  <si>
    <t>55;48;45.14599N</t>
  </si>
  <si>
    <t>7;07;01.32180E</t>
  </si>
  <si>
    <t>3163_OI104287_SE_CPT_029_P32_RR0001_20230730162002 - 0001.db</t>
  </si>
  <si>
    <t>230730161947.SBD</t>
  </si>
  <si>
    <t>OI104287_SEROV1_ET2200SSS_CPT_029_P32.002.jsf</t>
  </si>
  <si>
    <t>005873_20230730_16.12_OI104287SEROV1SPRINTNAV500.bin</t>
  </si>
  <si>
    <t>55;48;41.32935N</t>
  </si>
  <si>
    <t>7;07;09.55621E</t>
  </si>
  <si>
    <t>55;48;40.78693N</t>
  </si>
  <si>
    <t>7;07;09.50130E</t>
  </si>
  <si>
    <t>55;48;40.89058N</t>
  </si>
  <si>
    <t>7;07;11.01029E</t>
  </si>
  <si>
    <t>55;48;39.99152N</t>
  </si>
  <si>
    <t>7;07;10.97715E</t>
  </si>
  <si>
    <t>3164_OI104287_SE_CPT_029_P32_RR0002_20230730163422 - 0001.db</t>
  </si>
  <si>
    <t>230730163410.SBD</t>
  </si>
  <si>
    <t>OI104287_SEROV1_ET2200SSS_CPT_029_P32.003.jsf</t>
  </si>
  <si>
    <t>005874_20230730_16.27_OI104287SEROV1SPRINTNAV500.bin</t>
  </si>
  <si>
    <t>55;48;42.59941N</t>
  </si>
  <si>
    <t>7;07;07.73011E</t>
  </si>
  <si>
    <t>55;48;41.74151N</t>
  </si>
  <si>
    <t>7;07;07.70921E</t>
  </si>
  <si>
    <t>55;48;43.65104N</t>
  </si>
  <si>
    <t>7;07;05.65176E</t>
  </si>
  <si>
    <t>55;48;42.70816N</t>
  </si>
  <si>
    <t>7;07;06.39389E</t>
  </si>
  <si>
    <t>Log on - Vessel got very close to ROV potential another re-run</t>
  </si>
  <si>
    <t>55;48;43.67316N</t>
  </si>
  <si>
    <t>7;07;05.50515E</t>
  </si>
  <si>
    <t>55;48;43.11839N</t>
  </si>
  <si>
    <t>7;07;06.65098E</t>
  </si>
  <si>
    <t>Log on - infill due to ROV altitude too high</t>
  </si>
  <si>
    <t>55;48;43.67194N</t>
  </si>
  <si>
    <t>7;07;05.49062E</t>
  </si>
  <si>
    <t>55;48;43.31709N</t>
  </si>
  <si>
    <t>7;07;05.78677E</t>
  </si>
  <si>
    <t>Got confirmation from offline that previous re-run looks good; aborting line</t>
  </si>
  <si>
    <t>55;50;19.08010N</t>
  </si>
  <si>
    <t>7;09;31.60998E</t>
  </si>
  <si>
    <t>55;50;18.74038N</t>
  </si>
  <si>
    <t>7;09;31.83215E</t>
  </si>
  <si>
    <t>OI104287_SE_SVX2_SVP_20230730_1716_555031N_0070952E_229</t>
  </si>
  <si>
    <t>55;50;19.10788N</t>
  </si>
  <si>
    <t>7;09;31.59179E</t>
  </si>
  <si>
    <t>55;50;18.64412N</t>
  </si>
  <si>
    <t>7;09;32.35538E</t>
  </si>
  <si>
    <t>SVP_229</t>
  </si>
  <si>
    <t>55;50;19.17204N</t>
  </si>
  <si>
    <t>7;09;32.08840E</t>
  </si>
  <si>
    <t>55;50;18.36893N</t>
  </si>
  <si>
    <t>7;09;32.66045E</t>
  </si>
  <si>
    <t>3165_OI104287_SE_CPT_281_S50_20230730172419 - 0001.db</t>
  </si>
  <si>
    <t>230730172410.SBD</t>
  </si>
  <si>
    <t>OI104287_SEROV1_ET2200SSS_CPT_281_S50.001.jsf</t>
  </si>
  <si>
    <t>005877_20230730_17.12_OI104287SEROV1SPRINTNAV500.bin</t>
  </si>
  <si>
    <t>230730151959.SBD</t>
  </si>
  <si>
    <t>230730152850.SBD</t>
  </si>
  <si>
    <t>55;50;19.28168N</t>
  </si>
  <si>
    <t>7;09;42.41842E</t>
  </si>
  <si>
    <t>55;50;18.53051N</t>
  </si>
  <si>
    <t>7;09;42.80614E</t>
  </si>
  <si>
    <t>005878_20230730_17.27_OI104287SEROV1SPRINTNAV500.bin</t>
  </si>
  <si>
    <t>55;50;19.02544N</t>
  </si>
  <si>
    <t>7;09;43.65277E</t>
  </si>
  <si>
    <t>55;50;18.23963N</t>
  </si>
  <si>
    <t>7;09;43.10819E</t>
  </si>
  <si>
    <t>3166_OI104287_SE_CPT_281_S41_20230730173129 - 0001.db</t>
  </si>
  <si>
    <t>230730173117.SBD</t>
  </si>
  <si>
    <t>OI104287_SEROV1_ET2200SSS_CPT_281_S41.001.jsf</t>
  </si>
  <si>
    <t>3159_OI104287_SE_CPT_111_P41_20230730152908 - 0001.db</t>
  </si>
  <si>
    <t>3159_OI104287_SE_CPT_111_P32_20230730152016 - 0001.db</t>
  </si>
  <si>
    <t>55;50;18.84328N</t>
  </si>
  <si>
    <t>7;09;32.39205E</t>
  </si>
  <si>
    <t>55;50;18.07246N</t>
  </si>
  <si>
    <t>7;09;32.11127E</t>
  </si>
  <si>
    <t>55;50;18.55601N</t>
  </si>
  <si>
    <t>7;09;31.39796E</t>
  </si>
  <si>
    <t>55;50;17.78384N</t>
  </si>
  <si>
    <t>7;09;32.11277E</t>
  </si>
  <si>
    <t>3167_OI104287_SE_CPT_281_S32_20230730173923 - 0001.db</t>
  </si>
  <si>
    <t>230730173921.SBD</t>
  </si>
  <si>
    <t>OI104287_SEROV1_ET2200SSS_CPT_281_S32.001.jsf</t>
  </si>
  <si>
    <t>55;50;18.68302N</t>
  </si>
  <si>
    <t>7;09;42.38853E</t>
  </si>
  <si>
    <t>55;50;17.94739N</t>
  </si>
  <si>
    <t>7;09;42.87252E</t>
  </si>
  <si>
    <t>005879_20230730_17.42_OI104287SEROV1SPRINTNAV500.bin</t>
  </si>
  <si>
    <t>55;50;18.40067N</t>
  </si>
  <si>
    <t>7;09;42.74638E</t>
  </si>
  <si>
    <t>55;50;17.65906N</t>
  </si>
  <si>
    <t>7;09;42.90843E</t>
  </si>
  <si>
    <t>3168_OI104287_SE_CPT_281_S23_20230730174649 - 0001.db</t>
  </si>
  <si>
    <t>230730174636.SBD</t>
  </si>
  <si>
    <t>OI104287_SEROV1_ET2200SSS_CPT_281_S23.001.jsf</t>
  </si>
  <si>
    <t>55;50;18.24853N</t>
  </si>
  <si>
    <t>7;09;32.11067E</t>
  </si>
  <si>
    <t>55;50;17.48903N</t>
  </si>
  <si>
    <t>7;09;31.95013E</t>
  </si>
  <si>
    <t>55;50;17.97118N</t>
  </si>
  <si>
    <t>7;09;31.38884E</t>
  </si>
  <si>
    <t>55;50;17.19663N</t>
  </si>
  <si>
    <t>7;09;31.87621E</t>
  </si>
  <si>
    <t>3169_OI104287_SE_CPT_281_S14_20230730175327 - 0001.db</t>
  </si>
  <si>
    <t>230730175325.SBD</t>
  </si>
  <si>
    <t>OI104287_SEROV1_ET2200SSS_CPT_281_S14.001.jsf</t>
  </si>
  <si>
    <t>55;50;18.14529N</t>
  </si>
  <si>
    <t>7;09;42.52080E</t>
  </si>
  <si>
    <t>55;50;17.36833N</t>
  </si>
  <si>
    <t>7;09;43.26088E</t>
  </si>
  <si>
    <t>005880_20230730_17.57_OI104287SEROV1SPRINTNAV500.bin</t>
  </si>
  <si>
    <t>55;50;17.81274N</t>
  </si>
  <si>
    <t>7;09;43.60294E</t>
  </si>
  <si>
    <t>55;50;17.07986N</t>
  </si>
  <si>
    <t>7;09;43.62116E</t>
  </si>
  <si>
    <t>3170_OI104287_SE_CPT_281_S05_20230730180055 - 0001.db</t>
  </si>
  <si>
    <t>230730180045.SBD</t>
  </si>
  <si>
    <t>OI104287_SEROV1_ET2200SSS_CPT_281_S05.001.jsf</t>
  </si>
  <si>
    <t>55;50;17.66496N</t>
  </si>
  <si>
    <t>7;09;32.82824E</t>
  </si>
  <si>
    <t>55;50;16.91239N</t>
  </si>
  <si>
    <t>7;09;32.14717E</t>
  </si>
  <si>
    <t>55;50;17.37466N</t>
  </si>
  <si>
    <t>7;09;31.02877E</t>
  </si>
  <si>
    <t>55;50;16.61336N</t>
  </si>
  <si>
    <t>7;09;31.72141E</t>
  </si>
  <si>
    <t>3171_OI104287_SE_CPT_281_P05_20230730180836 - 0001.db</t>
  </si>
  <si>
    <t>230730180830.SBD</t>
  </si>
  <si>
    <t>OI104287_SEROV1_ET2200SSS_CPT_281_P05.001.jsf</t>
  </si>
  <si>
    <t>55;50;17.48363N</t>
  </si>
  <si>
    <t>7;09;41.92698E</t>
  </si>
  <si>
    <t>55;50;16.78143N</t>
  </si>
  <si>
    <t>7;09;43.08284E</t>
  </si>
  <si>
    <t>005881_20230730_18.12_OI104287SEROV1SPRINTNAV500.bin</t>
  </si>
  <si>
    <t>55;50;17.31314N</t>
  </si>
  <si>
    <t>7;09;43.04808E</t>
  </si>
  <si>
    <t>55;50;16.48753N</t>
  </si>
  <si>
    <t>7;09;43.40994E</t>
  </si>
  <si>
    <t>3172_OI104287_SE_CPT_281_P14_20230730181528 - 0001.db</t>
  </si>
  <si>
    <t>230730181517.SBD</t>
  </si>
  <si>
    <t>OI104287_SEROV1_ET2200SSS_CPT_281_P14.001.jsf</t>
  </si>
  <si>
    <t>55;50;17.05320N</t>
  </si>
  <si>
    <t>7;09;32.90100E</t>
  </si>
  <si>
    <t>55;50;16.33424N</t>
  </si>
  <si>
    <t>7;09;32.82309E</t>
  </si>
  <si>
    <t>55;50;16.84467N</t>
  </si>
  <si>
    <t>7;09;31.59278E</t>
  </si>
  <si>
    <t>55;50;16.04139N</t>
  </si>
  <si>
    <t>7;09;32.21929E</t>
  </si>
  <si>
    <t>3173_OI104287_SE_CPT_281_P23_20230730182205 - 0001.db</t>
  </si>
  <si>
    <t>230730182157.SBD</t>
  </si>
  <si>
    <t>OI104287_SEROV1_ET2200SSS_CPT_281_P23.001.jsf</t>
  </si>
  <si>
    <t>55;50;16.91251N</t>
  </si>
  <si>
    <t>7;09;41.67073E</t>
  </si>
  <si>
    <t>55;50;16.19770N</t>
  </si>
  <si>
    <t>7;09;42.79196E</t>
  </si>
  <si>
    <t>55;50;16.68767N</t>
  </si>
  <si>
    <t>7;09;42.63662E</t>
  </si>
  <si>
    <t>55;50;15.90032N</t>
  </si>
  <si>
    <t>7;09;42.85502E</t>
  </si>
  <si>
    <t>3174_OI104287_SE_CPT_281_P32_20230730182832 - 0001.db</t>
  </si>
  <si>
    <t>230730182824.SBD</t>
  </si>
  <si>
    <t>OI104287_SEROV1_ET2200SSS_CPT_281_P32.001.jsf</t>
  </si>
  <si>
    <t>005882_20230730_18.27_OI104287SEROV1SPRINTNAV500.bin</t>
  </si>
  <si>
    <t>55;50;16.51667N</t>
  </si>
  <si>
    <t>7;09;32.87746E</t>
  </si>
  <si>
    <t>55;50;15.74598N</t>
  </si>
  <si>
    <t>7;09;32.45979E</t>
  </si>
  <si>
    <t>55;50;16.28887N</t>
  </si>
  <si>
    <t>7;09;31.99053E</t>
  </si>
  <si>
    <t>55;50;15.46113N</t>
  </si>
  <si>
    <t>7;09;32.39099E</t>
  </si>
  <si>
    <t>3175_OI104287_SE_CPT_281_P41_20230730183451 - 0001.db</t>
  </si>
  <si>
    <t>230730183435.SBD</t>
  </si>
  <si>
    <t>OI104287_SEROV1_ET2200SSS_CPT_281_P41.001.jsf</t>
  </si>
  <si>
    <t>55;50;16.35073N</t>
  </si>
  <si>
    <t>7;09;42.16933E</t>
  </si>
  <si>
    <t>55;50;15.61970N</t>
  </si>
  <si>
    <t>7;09;42.98478E</t>
  </si>
  <si>
    <t>55;50;16.09224N</t>
  </si>
  <si>
    <t>7;09;42.71663E</t>
  </si>
  <si>
    <t>55;50;15.32293N</t>
  </si>
  <si>
    <t>7;09;43.03215E</t>
  </si>
  <si>
    <t>3176_OI104287_SE_CPT_281_P50_20230730184138 - 0001.db</t>
  </si>
  <si>
    <t>230730184105.SBD</t>
  </si>
  <si>
    <t>OI104287_SEROV1_ET2200SSS_CPT_281_P50.001.jsf</t>
  </si>
  <si>
    <t>55;50;15.94970N</t>
  </si>
  <si>
    <t>7;09;32.79648E</t>
  </si>
  <si>
    <t>55;50;15.16843N</t>
  </si>
  <si>
    <t>7;09;32.45103E</t>
  </si>
  <si>
    <t>005883_20230730_18.42_OI104287SEROV1SPRINTNAV500.bin</t>
  </si>
  <si>
    <t>55;50;15.91278N</t>
  </si>
  <si>
    <t>7;09;31.74883E</t>
  </si>
  <si>
    <t>55;50;15.25745N</t>
  </si>
  <si>
    <t>7;09;32.22714E</t>
  </si>
  <si>
    <t>55;50;15.94601N</t>
  </si>
  <si>
    <t>7;09;31.78821E</t>
  </si>
  <si>
    <t>55;50;15.50971N</t>
  </si>
  <si>
    <t>7;09;31.85267E</t>
  </si>
  <si>
    <t>55;51;23.80486N</t>
  </si>
  <si>
    <t>7;09;18.48727E</t>
  </si>
  <si>
    <t>55;51;23.46151N</t>
  </si>
  <si>
    <t>7;09;18.64634E</t>
  </si>
  <si>
    <t>OI104287_SE_SVX2_SVP_20230730_1918_555139N_0070930E_230</t>
  </si>
  <si>
    <t>55;51;23.81163N</t>
  </si>
  <si>
    <t>7;09;18.36206E</t>
  </si>
  <si>
    <t>55;51;23.31335N</t>
  </si>
  <si>
    <t>7;09;18.54737E</t>
  </si>
  <si>
    <t>SVP_230</t>
  </si>
  <si>
    <t>55;51;23.80778N</t>
  </si>
  <si>
    <t>7;09;18.55488E</t>
  </si>
  <si>
    <t>55;51;23.12008N</t>
  </si>
  <si>
    <t>7;09;19.08991E</t>
  </si>
  <si>
    <t>3177_OI104287_SE_CPT_208_S50_20230730192320 - 0001.db</t>
  </si>
  <si>
    <t>230730192304.SBD</t>
  </si>
  <si>
    <t>OI104287_SEROV1_ET2200SSS_CPT_208_S50.001.jsf</t>
  </si>
  <si>
    <t>005885_20230730_19.12_OI104287SEROV1SPRINTNAV500.bin</t>
  </si>
  <si>
    <t>55;51;23.94177N</t>
  </si>
  <si>
    <t>7;09;28.83297E</t>
  </si>
  <si>
    <t>55;51;23.27986N</t>
  </si>
  <si>
    <t>7;09;29.62486E</t>
  </si>
  <si>
    <t>005886_20230730_19.27_OI104287SEROV1SPRINTNAV500.bin</t>
  </si>
  <si>
    <t>55;51;23.80057N</t>
  </si>
  <si>
    <t>7;09;30.54315E</t>
  </si>
  <si>
    <t>55;51;22.99229N</t>
  </si>
  <si>
    <t>7;09;29.99390E</t>
  </si>
  <si>
    <t>3178_OI104287_SE_CPT_208_S41_20230730193005 - 0001.db</t>
  </si>
  <si>
    <t>230730192941.SBD</t>
  </si>
  <si>
    <t>OI104287_SEROV1_ET2200SSS_CPT_208_S41.001.jsf</t>
  </si>
  <si>
    <t>55;51;23.65444N</t>
  </si>
  <si>
    <t>7;09;19.14935E</t>
  </si>
  <si>
    <t>55;51;22.82498N</t>
  </si>
  <si>
    <t>7;09;18.81291E</t>
  </si>
  <si>
    <t>55;51;23.40519N</t>
  </si>
  <si>
    <t>7;09;17.90508E</t>
  </si>
  <si>
    <t>55;51;22.53409N</t>
  </si>
  <si>
    <t>7;09;18.47646E</t>
  </si>
  <si>
    <t>3179_OI104287_SE_CPT_208_S32_20230730193733 - 0001.db</t>
  </si>
  <si>
    <t>230730193706.SBD</t>
  </si>
  <si>
    <t>OI104287_SEROV1_ET2200SSS_CPT_208_S32.001.jsf</t>
  </si>
  <si>
    <t>55;51;23.47620N</t>
  </si>
  <si>
    <t>7;09;28.75592E</t>
  </si>
  <si>
    <t>55;51;22.69462N</t>
  </si>
  <si>
    <t>7;09;29.65292E</t>
  </si>
  <si>
    <t>55;51;23.35876N</t>
  </si>
  <si>
    <t>7;09;30.41800E</t>
  </si>
  <si>
    <t>55;51;22.41113N</t>
  </si>
  <si>
    <t>7;09;29.95920E</t>
  </si>
  <si>
    <t>3180_OI104287_SE_CPT_208_S23_20230730194430 - 0001.db</t>
  </si>
  <si>
    <t>230730194353.SBD</t>
  </si>
  <si>
    <t>OI104287_SEROV1_ET2200SSS_CPT_208_S23.001.jsf</t>
  </si>
  <si>
    <t>005887_20230730_19.42_OI104287SEROV1SPRINTNAV500.bin</t>
  </si>
  <si>
    <t>55;51;23.09602N</t>
  </si>
  <si>
    <t>7;09;18.94073E</t>
  </si>
  <si>
    <t>55;51;22.24607N</t>
  </si>
  <si>
    <t>7;09;18.88140E</t>
  </si>
  <si>
    <t>55;51;22.84173N</t>
  </si>
  <si>
    <t>7;09;16.91066E</t>
  </si>
  <si>
    <t>55;51;21.95232N</t>
  </si>
  <si>
    <t>7;09;18.52142E</t>
  </si>
  <si>
    <t>3181_OI104287_SE_CPT_208_S14_20230730195234 - 0001.db</t>
  </si>
  <si>
    <t>230730195110.SBD</t>
  </si>
  <si>
    <t>OI104287_SEROV1_ET2200SSS_CPT_208_S14.001.jsf</t>
  </si>
  <si>
    <t>55;51;22.93491N</t>
  </si>
  <si>
    <t>7;09;29.02181E</t>
  </si>
  <si>
    <t>55;51;22.11526N</t>
  </si>
  <si>
    <t>7;09;29.62395E</t>
  </si>
  <si>
    <t>55;51;22.78873N</t>
  </si>
  <si>
    <t>7;09;30.17396E</t>
  </si>
  <si>
    <t>55;51;21.83283N</t>
  </si>
  <si>
    <t>7;09;29.97791E</t>
  </si>
  <si>
    <t>3182_OI104287_SE_CPT_208_S05_20230730195943 - 0001.db</t>
  </si>
  <si>
    <t>230730195924.SBD</t>
  </si>
  <si>
    <t>OI104287_SEROV1_ET2200SSS_CPT_208_S05.001.jsf</t>
  </si>
  <si>
    <t>005888_20230730_19.57_OI104287SEROV1SPRINTNAV500.bin</t>
  </si>
  <si>
    <t>55;51;22.53556N</t>
  </si>
  <si>
    <t>7;09;19.13261E</t>
  </si>
  <si>
    <t>55;51;21.66038N</t>
  </si>
  <si>
    <t>7;09;18.73777E</t>
  </si>
  <si>
    <t>55;51;22.31721N</t>
  </si>
  <si>
    <t>7;09;17.27979E</t>
  </si>
  <si>
    <t>55;51;21.36255N</t>
  </si>
  <si>
    <t>7;09;18.08509E</t>
  </si>
  <si>
    <t>3183_OI104287_SE_CPT_208_P05_20230730200647 - 0001.db</t>
  </si>
  <si>
    <t>230730200633.SBD</t>
  </si>
  <si>
    <t>OI104287_SEROV1_ET2200SSS_CPT_208_P05.001.jsf</t>
  </si>
  <si>
    <t>55;51;22.42371N</t>
  </si>
  <si>
    <t>7;09;28.98425E</t>
  </si>
  <si>
    <t>55;51;21.53425N</t>
  </si>
  <si>
    <t>7;09;29.56511E</t>
  </si>
  <si>
    <t>55;51;22.19036N</t>
  </si>
  <si>
    <t>7;09;30.66175E</t>
  </si>
  <si>
    <t>55;51;21.24517N</t>
  </si>
  <si>
    <t>7;09;29.97308E</t>
  </si>
  <si>
    <t>3184_OI104287_SE_CPT_208_P14_20230730201425 - 0001.db</t>
  </si>
  <si>
    <t>230730201406.SBD</t>
  </si>
  <si>
    <t>OI104287_SEROV1_ET2200SSS_CPT_208_P14.001.jsf</t>
  </si>
  <si>
    <t>005889_20230730_20.12_OI104287SEROV1SPRINTNAV500.bin</t>
  </si>
  <si>
    <t>55;51;21.98041N</t>
  </si>
  <si>
    <t>7;09;18.77461E</t>
  </si>
  <si>
    <t>55;51;21.06865N</t>
  </si>
  <si>
    <t>7;09;18.55582E</t>
  </si>
  <si>
    <t>55;51;21.73123N</t>
  </si>
  <si>
    <t>7;09;17.33652E</t>
  </si>
  <si>
    <t>55;51;20.77806N</t>
  </si>
  <si>
    <t>7;09;17.96952E</t>
  </si>
  <si>
    <t>3185_OI104287_SE_CPT_208_P23_20230730202201 - 0001.db</t>
  </si>
  <si>
    <t>230730202143.SBD</t>
  </si>
  <si>
    <t>OI104287_SEROV1_ET2200SSS_CPT_208_P23.001.jsf</t>
  </si>
  <si>
    <t>55;51;21.69047N</t>
  </si>
  <si>
    <t>7;09;17.01163E</t>
  </si>
  <si>
    <t>55;51;20.80658N</t>
  </si>
  <si>
    <t>7;09;18.81924E</t>
  </si>
  <si>
    <t>55;51;21.66442N</t>
  </si>
  <si>
    <t>7;09;16.83558E</t>
  </si>
  <si>
    <t>55;51;20.78184N</t>
  </si>
  <si>
    <t>7;09;18.78696E</t>
  </si>
  <si>
    <t>Vessel pulled ROV off line - setting up again</t>
  </si>
  <si>
    <t>55;51;21.56881N</t>
  </si>
  <si>
    <t>7;09;17.87677E</t>
  </si>
  <si>
    <t>55;51;20.78244N</t>
  </si>
  <si>
    <t>7;09;17.96801E</t>
  </si>
  <si>
    <t>3186_OI104287_SE_CPT_208_P23_20230730203228 - 0001.db</t>
  </si>
  <si>
    <t>230730203210.SBD</t>
  </si>
  <si>
    <t>OI104287_SEROV1_ET2200SSS_CPT_208_P23.002.jsf</t>
  </si>
  <si>
    <t>005890_20230730_20.27_OI104287SEROV1SPRINTNAV500.bin</t>
  </si>
  <si>
    <t>55;51;21.68422N</t>
  </si>
  <si>
    <t>7;09;29.14211E</t>
  </si>
  <si>
    <t>55;51;20.95579N</t>
  </si>
  <si>
    <t>7;09;29.62727E</t>
  </si>
  <si>
    <t>55;51;21.40646N</t>
  </si>
  <si>
    <t>7;09;30.16739E</t>
  </si>
  <si>
    <t>55;51;20.65887N</t>
  </si>
  <si>
    <t>7;09;29.81406E</t>
  </si>
  <si>
    <t>3187_OI104287_SE_CPT_208_P32_20230730204003 - 0001.db</t>
  </si>
  <si>
    <t>230730203938.SBD</t>
  </si>
  <si>
    <t>OI104287_SEROV1_ET2200SSS_CPT_208_P32.001.jsf</t>
  </si>
  <si>
    <t>55;51;21.27596N</t>
  </si>
  <si>
    <t>7;09;17.99794E</t>
  </si>
  <si>
    <t>55;51;20.48099N</t>
  </si>
  <si>
    <t>7;09;18.28394E</t>
  </si>
  <si>
    <t>005891_20230730_20.42_OI104287SEROV1SPRINTNAV500.bin</t>
  </si>
  <si>
    <t>55;51;20.98267N</t>
  </si>
  <si>
    <t>7;09;17.09853E</t>
  </si>
  <si>
    <t>55;51;20.18860N</t>
  </si>
  <si>
    <t>7;09;17.93512E</t>
  </si>
  <si>
    <t>3188_OI104287_SE_CPT_208_P41_20230730204817 - 0001.db</t>
  </si>
  <si>
    <t>230730204755.SBD</t>
  </si>
  <si>
    <t>OI104287_SEROV1_ET2200SSS_CPT_208_P41.001.jsf</t>
  </si>
  <si>
    <t>55;51;21.15288N</t>
  </si>
  <si>
    <t>7;09;29.00822E</t>
  </si>
  <si>
    <t>55;51;20.36210N</t>
  </si>
  <si>
    <t>7;09;29.49330E</t>
  </si>
  <si>
    <t>55;51;21.01512N</t>
  </si>
  <si>
    <t>7;09;30.19527E</t>
  </si>
  <si>
    <t>55;51;20.08102N</t>
  </si>
  <si>
    <t>7;09;29.81828E</t>
  </si>
  <si>
    <t>3189_OI104287_SE_CPT_208_P50_20230730205630 - 0001.db</t>
  </si>
  <si>
    <t>230730205620.SBD</t>
  </si>
  <si>
    <t>OI104287_SEROV1_ET2200SSS_CPT_208_P50.001.jsf</t>
  </si>
  <si>
    <t>55;51;20.83764N</t>
  </si>
  <si>
    <t>7;09;24.58653E</t>
  </si>
  <si>
    <t>55;51;19.98884N</t>
  </si>
  <si>
    <t>7;09;23.93871E</t>
  </si>
  <si>
    <t>55;51;20.70450N</t>
  </si>
  <si>
    <t>7;09;18.44237E</t>
  </si>
  <si>
    <t>55;51;19.90526N</t>
  </si>
  <si>
    <t>7;09;18.43934E</t>
  </si>
  <si>
    <t>005892_20230730_20.57_OI104287SEROV1SPRINTNAV500.bin</t>
  </si>
  <si>
    <t>55;51;20.69077N</t>
  </si>
  <si>
    <t>7;09;18.06966E</t>
  </si>
  <si>
    <t>55;51;19.92502N</t>
  </si>
  <si>
    <t>7;09;18.29269E</t>
  </si>
  <si>
    <t>Standby for offline to QC the data</t>
  </si>
  <si>
    <t>55;51;20.74217N</t>
  </si>
  <si>
    <t>7;09;17.14741E</t>
  </si>
  <si>
    <t>55;51;20.16657N</t>
  </si>
  <si>
    <t>7;09;18.55280E</t>
  </si>
  <si>
    <t>55;51;20.69931N</t>
  </si>
  <si>
    <t>7;09;17.02977E</t>
  </si>
  <si>
    <t>55;51;20.16506N</t>
  </si>
  <si>
    <t>7;09;18.54858E</t>
  </si>
  <si>
    <t>55;51;20.59322N</t>
  </si>
  <si>
    <t>7;09;16.92924E</t>
  </si>
  <si>
    <t>55;51;20.47179N</t>
  </si>
  <si>
    <t>7;09;17.54043E</t>
  </si>
  <si>
    <t>Weather Update: WS 24 knots, WG 27 knots</t>
  </si>
  <si>
    <t>55;50;36.05540N</t>
  </si>
  <si>
    <t>7;07;18.94380E</t>
  </si>
  <si>
    <t>55;50;35.76231N</t>
  </si>
  <si>
    <t>7;07;19.32623E</t>
  </si>
  <si>
    <t>55;50;36.05389N</t>
  </si>
  <si>
    <t>Weather Update: WS 27 knots, WG 32 knots</t>
  </si>
  <si>
    <t>OI104287_SE_SVX2_SVP_20230730_2206_555059N_0070730E_231</t>
  </si>
  <si>
    <t>55;50;35.96207N</t>
  </si>
  <si>
    <t>7;07;18.92081E</t>
  </si>
  <si>
    <t>55;50;35.77771N</t>
  </si>
  <si>
    <t>7;07;19.91102E</t>
  </si>
  <si>
    <t>SVP_231</t>
  </si>
  <si>
    <t>55;50;35.69783N</t>
  </si>
  <si>
    <t>7;07;18.68517E</t>
  </si>
  <si>
    <t>55;50;35.11325N</t>
  </si>
  <si>
    <t>7;07;19.67415E</t>
  </si>
  <si>
    <t>3190_OI104287_SE_BH_026_S72_20230730221847 - 0001.db</t>
  </si>
  <si>
    <t>230730221837.SBD</t>
  </si>
  <si>
    <t>OI104287_SEROV1_ET2200SSS_BH_026_S72.001.jsf</t>
  </si>
  <si>
    <t>005897_20230730_22.12_OI104287SEROV1SPRINTNAV500.bin</t>
  </si>
  <si>
    <t>55;50;30.44190N</t>
  </si>
  <si>
    <t>7;07;09.82948E</t>
  </si>
  <si>
    <t>55;50;29.74289N</t>
  </si>
  <si>
    <t>7;07;10.63980E</t>
  </si>
  <si>
    <t>55;50;29.65597N</t>
  </si>
  <si>
    <t>7;07;09.21640E</t>
  </si>
  <si>
    <t>55;50;29.11706N</t>
  </si>
  <si>
    <t>7;07;10.29972E</t>
  </si>
  <si>
    <t>QINSy laggy. Restart PC</t>
  </si>
  <si>
    <t>55;50;29.73752N</t>
  </si>
  <si>
    <t>7;07;09.30395E</t>
  </si>
  <si>
    <t>55;50;29.34216N</t>
  </si>
  <si>
    <t>7;07;10.68808E</t>
  </si>
  <si>
    <t>3191_OI104287_SE_BH_026_S63_20230730223612 - 0001.db</t>
  </si>
  <si>
    <t>230730223600.SBD</t>
  </si>
  <si>
    <t>OI104287_SEROV1_ET2200SSS_BH_026_S63.001.jsf</t>
  </si>
  <si>
    <t>005898_20230730_22.27_OI104287SEROV1SPRINTNAV500.bin</t>
  </si>
  <si>
    <t>55;50;35.32104N</t>
  </si>
  <si>
    <t>7;07;18.68849E</t>
  </si>
  <si>
    <t>55;50;35.15505N</t>
  </si>
  <si>
    <t>7;07;20.45930E</t>
  </si>
  <si>
    <t>005899_20230730_22.42_OI104287SEROV1SPRINTNAV500.bin</t>
  </si>
  <si>
    <t>55;50;35.65162N</t>
  </si>
  <si>
    <t>7;07;20.01377E</t>
  </si>
  <si>
    <t>55;50;35.11476N</t>
  </si>
  <si>
    <t>7;07;21.09900E</t>
  </si>
  <si>
    <t>3192_OI104287_SE_BH_026_S54_20230730224606 - 0001.db</t>
  </si>
  <si>
    <t>230730224553.SBD</t>
  </si>
  <si>
    <t>OI104287_SEROV1_ET2200SSS_BH_026_S54.001.jsf</t>
  </si>
  <si>
    <t>55;50;29.91905N</t>
  </si>
  <si>
    <t>7;07;10.34808E</t>
  </si>
  <si>
    <t>55;50;29.27020N</t>
  </si>
  <si>
    <t>7;07;11.27166E</t>
  </si>
  <si>
    <t>55;50;29.53609N</t>
  </si>
  <si>
    <t>7;07;10.42789E</t>
  </si>
  <si>
    <t>55;50;28.94989N</t>
  </si>
  <si>
    <t>7;07;11.46357E</t>
  </si>
  <si>
    <t>3193_OI104287_SE_BH_026_S45_20230730230223 - 0001.db</t>
  </si>
  <si>
    <t>230730230212.SBD</t>
  </si>
  <si>
    <t>OI104287_SEROV1_ET2200SSS_BH_026_S45.001.jsf</t>
  </si>
  <si>
    <t>005900_20230730_22.57_OI104287SEROV1SPRINTNAV500.bin</t>
  </si>
  <si>
    <t>55;50;35.30316N</t>
  </si>
  <si>
    <t>7;07;20.18423E</t>
  </si>
  <si>
    <t>55;50;34.81226N</t>
  </si>
  <si>
    <t>7;07;21.30359E</t>
  </si>
  <si>
    <t>noisy data due to weather</t>
  </si>
  <si>
    <t>55;50;35.32756N</t>
  </si>
  <si>
    <t>7;07;20.93526E</t>
  </si>
  <si>
    <t>55;50;34.77273N</t>
  </si>
  <si>
    <t>7;07;21.97136E</t>
  </si>
  <si>
    <t>3194_OI104287_SE_BH_026_S36_20230730231253 - 0001.db</t>
  </si>
  <si>
    <t>230730231228.SBD</t>
  </si>
  <si>
    <t>OI104287_SEROV1_ET2200SSS_BH_026_S36.001.jsf</t>
  </si>
  <si>
    <t>005901_20230730_23.12_OI104287SEROV1SPRINTNAV500.bin</t>
  </si>
  <si>
    <t>55;50;29.56459N</t>
  </si>
  <si>
    <t>7;07;11.20861E</t>
  </si>
  <si>
    <t>55;50;28.88939N</t>
  </si>
  <si>
    <t>7;07;12.07008E</t>
  </si>
  <si>
    <t>55;50;29.12004N</t>
  </si>
  <si>
    <t>7;07;11.28279E</t>
  </si>
  <si>
    <t>55;50;28.55852N</t>
  </si>
  <si>
    <t>7;07;12.23846E</t>
  </si>
  <si>
    <t>3195_OI104287_SE_BH_026_S27_20230730232307 - 0001.db</t>
  </si>
  <si>
    <t>230730232254.SBD</t>
  </si>
  <si>
    <t>OI104287_SEROV1_ET2200SSS_BH_026_S27.001.jsf</t>
  </si>
  <si>
    <t>55;50;34.96415N</t>
  </si>
  <si>
    <t>7;07;21.01912E</t>
  </si>
  <si>
    <t>55;50;34.39841N</t>
  </si>
  <si>
    <t>7;07;22.03925E</t>
  </si>
  <si>
    <t>005902_20230730_23.27_OI104287SEROV1SPRINTNAV500.bin</t>
  </si>
  <si>
    <t>55;50;35.15469N</t>
  </si>
  <si>
    <t>7;07;22.14715E</t>
  </si>
  <si>
    <t>55;50;34.53465N</t>
  </si>
  <si>
    <t>7;07;22.98071E</t>
  </si>
  <si>
    <t>Weather Update: WS 32knots, WG 37knots, WH  m</t>
  </si>
  <si>
    <t>55;50;35.23579N</t>
  </si>
  <si>
    <t>7;07;22.22416E</t>
  </si>
  <si>
    <t>55;50;34.53299N</t>
  </si>
  <si>
    <t>7;07;22.98704E</t>
  </si>
  <si>
    <t>Need to wait a bit due to squall</t>
  </si>
  <si>
    <t>55;50;34.85089N</t>
  </si>
  <si>
    <t>7;07;21.64405E</t>
  </si>
  <si>
    <t>55;50;34.28933N</t>
  </si>
  <si>
    <t>7;07;22.57848E</t>
  </si>
  <si>
    <t>3196_OI104287_SE_BH_026_S18_20230730234206 - 0001.db</t>
  </si>
  <si>
    <t>230730234152.SBD</t>
  </si>
  <si>
    <t>OI104287_SEROV1_ET2200SSS_BH_026_S18.001.jsf</t>
  </si>
  <si>
    <t>55;50;29.10467N</t>
  </si>
  <si>
    <t>7;07;11.86506E</t>
  </si>
  <si>
    <t>55;50;28.51477N</t>
  </si>
  <si>
    <t>7;07;12.86308E</t>
  </si>
  <si>
    <t>005903_20230730_23.42_OI104287SEROV1SPRINTNAV500.bin</t>
  </si>
  <si>
    <t>55;50;28.57598N</t>
  </si>
  <si>
    <t>7;07;11.82093E</t>
  </si>
  <si>
    <t>55;50;28.12612N</t>
  </si>
  <si>
    <t>7;07;12.92554E</t>
  </si>
  <si>
    <t>3197_OI104287_SE_BH_026_S09_20230730235215 - 0001.db</t>
  </si>
  <si>
    <t>230730235157.SBD</t>
  </si>
  <si>
    <t>OI104287_SEROV1_ET2200SSS_BH_026_S09.001.jsf</t>
  </si>
  <si>
    <t>55;50;34.41821N</t>
  </si>
  <si>
    <t>7;07;21.60815E</t>
  </si>
  <si>
    <t>55;50;33.97430N</t>
  </si>
  <si>
    <t>7;07;22.76013E</t>
  </si>
  <si>
    <t>005904_20230730_23.57_OI104287SEROV1SPRINTNAV500.bin</t>
  </si>
  <si>
    <t>55;50;34.84950N</t>
  </si>
  <si>
    <t>7;07;22.36427E</t>
  </si>
  <si>
    <t>55;50;34.41154N</t>
  </si>
  <si>
    <t>7;07;23.22542E</t>
  </si>
  <si>
    <t>55;50;34.84906N</t>
  </si>
  <si>
    <t>7;07;22.90013E</t>
  </si>
  <si>
    <t>55;50;34.12442N</t>
  </si>
  <si>
    <t>7;07;23.72542E</t>
  </si>
  <si>
    <t>Weather Update: WS 31knots, WG 33knots, WH  m</t>
  </si>
  <si>
    <t>55;50;34.83397N</t>
  </si>
  <si>
    <t>7;07;22.94500E</t>
  </si>
  <si>
    <t>55;50;34.11854N</t>
  </si>
  <si>
    <t>7;07;23.73116E</t>
  </si>
  <si>
    <t>ROV &amp; Bridge decided to Recover due to weather</t>
  </si>
  <si>
    <t>55;50;34.88977N</t>
  </si>
  <si>
    <t>7;07;23.02593E</t>
  </si>
  <si>
    <t>55;50;34.71902N</t>
  </si>
  <si>
    <t>7;07;23.59024E</t>
  </si>
  <si>
    <t>WROV on deck EOD #054</t>
  </si>
  <si>
    <t>55;50;34.82051N</t>
  </si>
  <si>
    <t>7;07;23.12330E</t>
  </si>
  <si>
    <t>55;50;34.45967N</t>
  </si>
  <si>
    <t>7;07;23.19615E</t>
  </si>
  <si>
    <t>ROV checked the weather conditions and still there is a risk to go off deck</t>
  </si>
  <si>
    <t>55;50;35.06551N</t>
  </si>
  <si>
    <t>7;07;23.46593E</t>
  </si>
  <si>
    <t>55;50;34.88664N</t>
  </si>
  <si>
    <t>7;07;24.02566E</t>
  </si>
  <si>
    <t>ROV and bridge are happy for deployment</t>
  </si>
  <si>
    <t>WROV on deck EOD #055</t>
  </si>
  <si>
    <t>55;50;35.10311N</t>
  </si>
  <si>
    <t>7;07;23.39180E</t>
  </si>
  <si>
    <t>55;50;34.92798N</t>
  </si>
  <si>
    <t>7;07;23.95747E</t>
  </si>
  <si>
    <t>WROV off deck SOD #055</t>
  </si>
  <si>
    <t>55;50;35.13483N</t>
  </si>
  <si>
    <t>7;07;23.45378E</t>
  </si>
  <si>
    <t>55;50;34.95695N</t>
  </si>
  <si>
    <t>7;07;24.01872E</t>
  </si>
  <si>
    <t>ROV coming back on deck for some investigation</t>
  </si>
  <si>
    <t>55;50;35.13165N</t>
  </si>
  <si>
    <t>7;07;23.53049E</t>
  </si>
  <si>
    <t>55;50;34.96087N</t>
  </si>
  <si>
    <t>7;07;24.10140E</t>
  </si>
  <si>
    <t>55;50;34.97187N</t>
  </si>
  <si>
    <t>7;07;24.34715E</t>
  </si>
  <si>
    <t>ROV investigating issue - Mux shutdown</t>
  </si>
  <si>
    <t>55;50;34.43628N</t>
  </si>
  <si>
    <t>7;07;24.20258E</t>
  </si>
  <si>
    <t xml:space="preserve">ROV confirmed that tether reterm is needed </t>
  </si>
  <si>
    <t>55;50;35.93154N</t>
  </si>
  <si>
    <t>7;07;24.91769E</t>
  </si>
  <si>
    <t>55;50;35.62140N</t>
  </si>
  <si>
    <t>7;07;25.24925E</t>
  </si>
  <si>
    <t>WROV off deck SOD #056</t>
  </si>
  <si>
    <t>ROV confirmed that tether reterm is finished</t>
  </si>
  <si>
    <t>OI104287_SE_SVX2_SVP_20230731_1458_555059N_0070741E_232</t>
  </si>
  <si>
    <t>55;50;35.90598N</t>
  </si>
  <si>
    <t>7;07;24.91858E</t>
  </si>
  <si>
    <t>55;50;35.46766N</t>
  </si>
  <si>
    <t>7;07;25.94388E</t>
  </si>
  <si>
    <t>SVP_232</t>
  </si>
  <si>
    <t>55;50;34.38307N</t>
  </si>
  <si>
    <t>7;07;22.33156E</t>
  </si>
  <si>
    <t>55;50;33.78481N</t>
  </si>
  <si>
    <t>7;07;23.14576E</t>
  </si>
  <si>
    <t>3198_OI104287_SE_BH_026_C00_20230731150921 - 0001.db</t>
  </si>
  <si>
    <t>230731150822.SBD</t>
  </si>
  <si>
    <t>OI104287_SEROV1_ET2200SSS_BH_026_C00.001.jsf</t>
  </si>
  <si>
    <t>005929_20230731_14.58_OI104287SEROV1SPRINTNAV500.bin</t>
  </si>
  <si>
    <t>55;50;28.57540N</t>
  </si>
  <si>
    <t>7;07;12.59458E</t>
  </si>
  <si>
    <t>55;50;28.08070N</t>
  </si>
  <si>
    <t>7;07;13.54714E</t>
  </si>
  <si>
    <t>005930_20230731_15.13_OI104287SEROV1SPRINTNAV500.bin</t>
  </si>
  <si>
    <t>55;50;28.26059N</t>
  </si>
  <si>
    <t>7;07;12.66385E</t>
  </si>
  <si>
    <t>55;50;27.71634N</t>
  </si>
  <si>
    <t>7;07;13.63133E</t>
  </si>
  <si>
    <t>3199_OI104287_SE_BH_026_P09_20230731151846 - 0001.db</t>
  </si>
  <si>
    <t>230731151822.SBD</t>
  </si>
  <si>
    <t>OI104287_SEROV1_ET2200SSS_BH_026_P09.001.jsf</t>
  </si>
  <si>
    <t>55;50;34.09567N</t>
  </si>
  <si>
    <t>7;07;22.52676E</t>
  </si>
  <si>
    <t>55;50;33.56015N</t>
  </si>
  <si>
    <t>7;07;23.48463E</t>
  </si>
  <si>
    <t>55;50;34.21337N</t>
  </si>
  <si>
    <t>7;07;23.49909E</t>
  </si>
  <si>
    <t>55;50;33.66547N</t>
  </si>
  <si>
    <t>7;07;24.37418E</t>
  </si>
  <si>
    <t>3200_OI104287_SE_BH_026_P18_20230731152746 - 0001.db</t>
  </si>
  <si>
    <t>230731152742.SBD</t>
  </si>
  <si>
    <t>OI104287_SEROV1_ET2200SSS_BH_026_P18.001.jsf</t>
  </si>
  <si>
    <t>55;50;28.49438N</t>
  </si>
  <si>
    <t>7;07;13.80097E</t>
  </si>
  <si>
    <t>55;50;27.80189N</t>
  </si>
  <si>
    <t>7;07;14.51304E</t>
  </si>
  <si>
    <t>005931_20230731_15.28_OI104287SEROV1SPRINTNAV500.bin</t>
  </si>
  <si>
    <t>55;50;28.06173N</t>
  </si>
  <si>
    <t>7;07;13.78420E</t>
  </si>
  <si>
    <t>55;50;27.33056N</t>
  </si>
  <si>
    <t>7;07;14.41527E</t>
  </si>
  <si>
    <t>3201_OI104287_SE_BH_026_P27_20230731153721 - 0001.db</t>
  </si>
  <si>
    <t>230731153654.SBD</t>
  </si>
  <si>
    <t>OI104287_SEROV1_ET2200SSS_BH_026_P27.001.jsf</t>
  </si>
  <si>
    <t>55;50;33.78367N</t>
  </si>
  <si>
    <t>7;07;23.42249E</t>
  </si>
  <si>
    <t>55;50;33.10663N</t>
  </si>
  <si>
    <t>7;07;24.14515E</t>
  </si>
  <si>
    <t>55;50;34.01905N</t>
  </si>
  <si>
    <t>7;07;24.33315E</t>
  </si>
  <si>
    <t>55;50;33.57871N</t>
  </si>
  <si>
    <t>7;07;24.89530E</t>
  </si>
  <si>
    <t>55;50;34.01321N</t>
  </si>
  <si>
    <t>7;07;24.37167E</t>
  </si>
  <si>
    <t>55;50;33.69368N</t>
  </si>
  <si>
    <t>7;07;24.68498E</t>
  </si>
  <si>
    <t>WROV on deck EOD #057</t>
  </si>
  <si>
    <t>55;50;34.00783N</t>
  </si>
  <si>
    <t>7;07;24.36208E</t>
  </si>
  <si>
    <t>55;50;33.69157N</t>
  </si>
  <si>
    <t>7;07;24.67502E</t>
  </si>
  <si>
    <t>Grad frame piston fixed</t>
  </si>
  <si>
    <t>Piston on grad frame broken - ROV coming to deck for replacment</t>
  </si>
  <si>
    <t>55;50;34.00132N</t>
  </si>
  <si>
    <t>7;07;24.34927E</t>
  </si>
  <si>
    <t>55;50;33.68463N</t>
  </si>
  <si>
    <t>7;07;24.66416E</t>
  </si>
  <si>
    <t>WROV off deck SOD #058</t>
  </si>
  <si>
    <t>OI104287_SE_SVX2_SVP_20230731_1640_555056N_0070740E_233</t>
  </si>
  <si>
    <t>55;50;34.07826N</t>
  </si>
  <si>
    <t>7;07;24.42859E</t>
  </si>
  <si>
    <t>55;50;33.64253N</t>
  </si>
  <si>
    <t>7;07;25.26977E</t>
  </si>
  <si>
    <t>SVP_233</t>
  </si>
  <si>
    <t>55;50;33.80760N</t>
  </si>
  <si>
    <t>7;07;23.94736E</t>
  </si>
  <si>
    <t>55;50;33.11930N</t>
  </si>
  <si>
    <t>7;07;24.88444E</t>
  </si>
  <si>
    <t>3202_OI104287_SE_BH_026_P36_20230731165105 - 0001.db</t>
  </si>
  <si>
    <t>230731165049.SBD</t>
  </si>
  <si>
    <t>OI104287_SEROV1_ET2200SSS_BH_026_P36.001.jsf</t>
  </si>
  <si>
    <t>005936_20230731_16.43_OI104287SEROV1SPRINTNAV500.bin</t>
  </si>
  <si>
    <t>55;50;28.18993N</t>
  </si>
  <si>
    <t>7;07;14.48448E</t>
  </si>
  <si>
    <t>55;50;27.30974N</t>
  </si>
  <si>
    <t>7;07;15.09179E</t>
  </si>
  <si>
    <t>55;50;27.63272N</t>
  </si>
  <si>
    <t>7;07;14.15117E</t>
  </si>
  <si>
    <t>55;50;27.00904N</t>
  </si>
  <si>
    <t>7;07;15.30785E</t>
  </si>
  <si>
    <t>3203_OI104287_SE_BH_026_P45_20230731165904 - 0001.db</t>
  </si>
  <si>
    <t>230731165903.SBD</t>
  </si>
  <si>
    <t>OI104287_SEROV1_ET2200SSS_BH_026_P45.001.jsf</t>
  </si>
  <si>
    <t>005937_20230731_16.58_OI104287SEROV1SPRINTNAV500.bin</t>
  </si>
  <si>
    <t>55;50;33.48681N</t>
  </si>
  <si>
    <t>7;07;24.07540E</t>
  </si>
  <si>
    <t>55;50;32.87292N</t>
  </si>
  <si>
    <t>7;07;25.17502E</t>
  </si>
  <si>
    <t>55;50;33.63687N</t>
  </si>
  <si>
    <t>7;07;25.08816E</t>
  </si>
  <si>
    <t>55;50;32.68523N</t>
  </si>
  <si>
    <t>7;07;25.59264E</t>
  </si>
  <si>
    <t>3204_OI104287_SE_BH_026_P54_20230731170730 - 0001.db</t>
  </si>
  <si>
    <t>230731170726.SBD</t>
  </si>
  <si>
    <t>OI104287_SEROV1_ET2200SSS_BH_026_P54.001.jsf</t>
  </si>
  <si>
    <t>55;50;27.77778N</t>
  </si>
  <si>
    <t>7;07;15.21212E</t>
  </si>
  <si>
    <t>55;50;26.84791N</t>
  </si>
  <si>
    <t>7;07;15.74176E</t>
  </si>
  <si>
    <t>005938_20230731_17.13_OI104287SEROV1SPRINTNAV500.bin</t>
  </si>
  <si>
    <t>55;50;27.23067N</t>
  </si>
  <si>
    <t>7;07;14.98457E</t>
  </si>
  <si>
    <t>55;50;26.60183N</t>
  </si>
  <si>
    <t>7;07;16.04924E</t>
  </si>
  <si>
    <t>3205_OI104287_SE_BH_026_P63_20230731171545 - 0001.db</t>
  </si>
  <si>
    <t>230731171541.SBD</t>
  </si>
  <si>
    <t>OI104287_SEROV1_ET2200SSS_BH_026_P63.001.jsf</t>
  </si>
  <si>
    <t>55;50;32.63331N</t>
  </si>
  <si>
    <t>7;07;24.04129E</t>
  </si>
  <si>
    <t>55;50;32.24619N</t>
  </si>
  <si>
    <t>7;07;25.55643E</t>
  </si>
  <si>
    <t>55;50;32.68647N</t>
  </si>
  <si>
    <t>7;07;24.85616E</t>
  </si>
  <si>
    <t>55;50;32.01807N</t>
  </si>
  <si>
    <t>7;07;25.88654E</t>
  </si>
  <si>
    <t>3206_OI104287_SE_BH_026_P72_20230731172344 - 0001.db</t>
  </si>
  <si>
    <t>230731172341.SBD</t>
  </si>
  <si>
    <t>OI104287_SEROV1_ET2200SSS_BH_026_P72.001.jsf</t>
  </si>
  <si>
    <t>55;50;27.29728N</t>
  </si>
  <si>
    <t>7;07;15.84605E</t>
  </si>
  <si>
    <t>55;50;26.43180N</t>
  </si>
  <si>
    <t>7;07;16.47591E</t>
  </si>
  <si>
    <t>005939_20230731_17.28_OI104287SEROV1SPRINTNAV500.bin</t>
  </si>
  <si>
    <t>55;50;27.06582N</t>
  </si>
  <si>
    <t>7;07;15.41766E</t>
  </si>
  <si>
    <t>55;50;26.31246N</t>
  </si>
  <si>
    <t>7;07;16.30633E</t>
  </si>
  <si>
    <t>7;07;15.41804E</t>
  </si>
  <si>
    <t>55;50;26.31231N</t>
  </si>
  <si>
    <t>7;07;16.31116E</t>
  </si>
  <si>
    <t>55;50;27.05341N</t>
  </si>
  <si>
    <t>7;07;15.43852E</t>
  </si>
  <si>
    <t>55;50;26.54058N</t>
  </si>
  <si>
    <t>7;07;16.34194E</t>
  </si>
  <si>
    <t>Data QC all good</t>
  </si>
  <si>
    <t>55;50;26.71513N</t>
  </si>
  <si>
    <t>7;07;12.46364E</t>
  </si>
  <si>
    <t>55;50;26.44538N</t>
  </si>
  <si>
    <t>7;07;12.03900E</t>
  </si>
  <si>
    <t>55;50;55.28830N</t>
  </si>
  <si>
    <t>7;06;01.43328E</t>
  </si>
  <si>
    <t>55;50;55.51402N</t>
  </si>
  <si>
    <t>7;06;01.94433E</t>
  </si>
  <si>
    <t>OI104287_SE_SVX2_SVP_20230731_1813_555091N_0070602E_234</t>
  </si>
  <si>
    <t>55;50;55.17689N</t>
  </si>
  <si>
    <t>7;06;01.89097E</t>
  </si>
  <si>
    <t>55;50;55.47811N</t>
  </si>
  <si>
    <t>7;06;03.10184E</t>
  </si>
  <si>
    <t>SVP_234</t>
  </si>
  <si>
    <t>55;50;55.11035N</t>
  </si>
  <si>
    <t>7;06;01.87188E</t>
  </si>
  <si>
    <t>55;50;55.41173N</t>
  </si>
  <si>
    <t>7;06;03.22978E</t>
  </si>
  <si>
    <t>3207_OI104287_SE_CPT_267_P50_20230731181950 - 0001.db</t>
  </si>
  <si>
    <t>230731181939.SBD</t>
  </si>
  <si>
    <t>OI104287_SEROV1_ET2200SSS_CPT_267_P50.001.jsf</t>
  </si>
  <si>
    <t>005942_20230731_18.13_OI104287SEROV1SPRINTNAV500.bin</t>
  </si>
  <si>
    <t>55;50;51.29639N</t>
  </si>
  <si>
    <t>7;06;09.16891E</t>
  </si>
  <si>
    <t>55;50;51.47587N</t>
  </si>
  <si>
    <t>7;06;10.61960E</t>
  </si>
  <si>
    <t>55;50;51.15059N</t>
  </si>
  <si>
    <t>7;06;10.02427E</t>
  </si>
  <si>
    <t>55;50;51.63248N</t>
  </si>
  <si>
    <t>7;06;11.06468E</t>
  </si>
  <si>
    <t>3208_OI104287_SE_CPT_267_P41_20230731182656 - 0001.db</t>
  </si>
  <si>
    <t>230731182649.SBD</t>
  </si>
  <si>
    <t>OI104287_SEROV1_ET2200SSS_CPT_267_P41.001.jsf</t>
  </si>
  <si>
    <t>55;50;54.92007N</t>
  </si>
  <si>
    <t>7;06;02.76245E</t>
  </si>
  <si>
    <t>55;50;55.68209N</t>
  </si>
  <si>
    <t>7;06;03.47359E</t>
  </si>
  <si>
    <t>005943_20230731_18.28_OI104287SEROV1SPRINTNAV500.bin</t>
  </si>
  <si>
    <t>55;50;51.59661N</t>
  </si>
  <si>
    <t>7;06;09.81992E</t>
  </si>
  <si>
    <t>55;50;51.89077N</t>
  </si>
  <si>
    <t>7;06;11.36039E</t>
  </si>
  <si>
    <t>3212_OI104287_SE_CPT_267_P05_20230731185321 - 0001.db</t>
  </si>
  <si>
    <t>230731185310.SBD</t>
  </si>
  <si>
    <t>OI104287_SEROV1_ET2200SSS_CPT_267_P05.001.jsf</t>
  </si>
  <si>
    <t>005944_20230731_18.43_OI104287SEROV1SPRINTNAV500.bin</t>
  </si>
  <si>
    <t>55;50;51.52633N</t>
  </si>
  <si>
    <t>7;06;10.56087E</t>
  </si>
  <si>
    <t>55;50;52.01630N</t>
  </si>
  <si>
    <t>7;06;11.82810E</t>
  </si>
  <si>
    <t>55;50;56.08653N</t>
  </si>
  <si>
    <t>7;06;03.54629E</t>
  </si>
  <si>
    <t>55;50;56.60635N</t>
  </si>
  <si>
    <t>7;06;04.74637E</t>
  </si>
  <si>
    <t>55;50;56.71424N</t>
  </si>
  <si>
    <t>7;06;03.02557E</t>
  </si>
  <si>
    <t>55;50;56.91579N</t>
  </si>
  <si>
    <t>7;06;04.90660E</t>
  </si>
  <si>
    <t>3213_OI104287_SE_CPT_267_S05_20230731190015 - 0001.db</t>
  </si>
  <si>
    <t>230731190009.SBD</t>
  </si>
  <si>
    <t>OI104287_SEROV1_ET2200SSS_CPT_267_S05.001.jsf</t>
  </si>
  <si>
    <t>005945_20230731_18.58_OI104287SEROV1SPRINTNAV500.bin</t>
  </si>
  <si>
    <t>55;50;52.30890N</t>
  </si>
  <si>
    <t>7;06;11.55574E</t>
  </si>
  <si>
    <t>55;50;52.65042N</t>
  </si>
  <si>
    <t>7;06;12.93220E</t>
  </si>
  <si>
    <t>55;50;52.01369N</t>
  </si>
  <si>
    <t>7;06;12.69105E</t>
  </si>
  <si>
    <t>55;50;52.63488N</t>
  </si>
  <si>
    <t>7;06;13.69985E</t>
  </si>
  <si>
    <t>3214_OI104287_SE_CPT_267_S14_20230731190740 - 0001.db</t>
  </si>
  <si>
    <t>230731190736.SBD</t>
  </si>
  <si>
    <t>OI104287_SEROV1_ET2200SSS_CPT_267_S14.001.jsf</t>
  </si>
  <si>
    <t>55;50;56.56138N</t>
  </si>
  <si>
    <t>7;06;04.20334E</t>
  </si>
  <si>
    <t>55;50;57.02427N</t>
  </si>
  <si>
    <t>7;06;05.46332E</t>
  </si>
  <si>
    <t>55;50;57.25819N</t>
  </si>
  <si>
    <t>7;06;03.46520E</t>
  </si>
  <si>
    <t>55;50;57.50390N</t>
  </si>
  <si>
    <t>7;06;05.32241E</t>
  </si>
  <si>
    <t>3215_OI104287_SE_CPT_267_S23_20230731191446 - 0001.db</t>
  </si>
  <si>
    <t>230731191430.SBD</t>
  </si>
  <si>
    <t>OI104287_SEROV1_ET2200SSS_CPT_267_S23.001.jsf</t>
  </si>
  <si>
    <t>005946_20230731_19.13_OI104287SEROV1SPRINTNAV500.bin</t>
  </si>
  <si>
    <t>3209_OI104287_SE_CPT_267_P32_20230731183318 - 0001.db</t>
  </si>
  <si>
    <t>3210_OI104287_SE_CPT_267_P23_20230731183945 - 0001.db</t>
  </si>
  <si>
    <t>3211_OI104287_SE_CPT_267_P14_20230731184617 - 0001.db</t>
  </si>
  <si>
    <t>55;50;52.64959N</t>
  </si>
  <si>
    <t>7;06;12.37975E</t>
  </si>
  <si>
    <t>55;50;53.12040N</t>
  </si>
  <si>
    <t>7;06;13.55924E</t>
  </si>
  <si>
    <t>OI104287_SEROV1_ET2200SSS_CPT_267_P32.001.jsf</t>
  </si>
  <si>
    <t>OI104287_SEROV1_ET2200SSS_CPT_267_P23.001.jsf</t>
  </si>
  <si>
    <t>OI104287_SEROV1_ET2200SSS_CPT_267_P14.001.jsf</t>
  </si>
  <si>
    <t>55;50;52.24725N</t>
  </si>
  <si>
    <t>7;06;13.81266E</t>
  </si>
  <si>
    <t>55;50;52.97782N</t>
  </si>
  <si>
    <t>7;06;14.57673E</t>
  </si>
  <si>
    <t>3216_OI104287_SE_CPT_267_S32_20230731192202 - 0001.db</t>
  </si>
  <si>
    <t>230731192144.SBD</t>
  </si>
  <si>
    <t>OI104287_SEROV1_ET2200SSS_CPT_267_S32.001.jsf</t>
  </si>
  <si>
    <t>230731183305.SBD</t>
  </si>
  <si>
    <t>230731183942.SBD</t>
  </si>
  <si>
    <t>230731184610.SBD</t>
  </si>
  <si>
    <t>55;50;56.92540N</t>
  </si>
  <si>
    <t>7;06;04.97717E</t>
  </si>
  <si>
    <t>55;50;57.45969N</t>
  </si>
  <si>
    <t>7;06;06.15644E</t>
  </si>
  <si>
    <t>55;50;57.56805N</t>
  </si>
  <si>
    <t>7;06;04.41333E</t>
  </si>
  <si>
    <t>55;50;57.83839N</t>
  </si>
  <si>
    <t>7;06;06.21045E</t>
  </si>
  <si>
    <t>3217_OI104287_SE_CPT_267_S41_20230731192918 - 0001.db</t>
  </si>
  <si>
    <t>230731192902.SBD</t>
  </si>
  <si>
    <t>OI104287_SEROV1_ET2200SSS_CPT_267_S41.001.jsf</t>
  </si>
  <si>
    <t>005947_20230731_19.28_OI104287SEROV1SPRINTNAV500.bin</t>
  </si>
  <si>
    <t>55;50;52.64845N</t>
  </si>
  <si>
    <t>7;06;13.91369E</t>
  </si>
  <si>
    <t>55;50;53.15615N</t>
  </si>
  <si>
    <t>7;06;15.03207E</t>
  </si>
  <si>
    <t>55;50;52.82755N</t>
  </si>
  <si>
    <t>7;06;14.26454E</t>
  </si>
  <si>
    <t>55;50;53.36708N</t>
  </si>
  <si>
    <t>7;06;15.32477E</t>
  </si>
  <si>
    <t>3218_OI104287_SE_CPT_267_S50_20230731193735 - 0001.db</t>
  </si>
  <si>
    <t>230731193701.SBD</t>
  </si>
  <si>
    <t>OI104287_SEROV1_ET2200SSS_CPT_267_S50.001.jsf</t>
  </si>
  <si>
    <t>55;50;57.32207N</t>
  </si>
  <si>
    <t>7;06;05.74830E</t>
  </si>
  <si>
    <t>55;50;57.85242N</t>
  </si>
  <si>
    <t>7;06;06.93555E</t>
  </si>
  <si>
    <t>55;50;57.79502N</t>
  </si>
  <si>
    <t>7;06;04.80368E</t>
  </si>
  <si>
    <t>55;50;58.16594N</t>
  </si>
  <si>
    <t>7;06;05.88758E</t>
  </si>
  <si>
    <t>BH_001_P72</t>
  </si>
  <si>
    <t>55;50;57.81474N</t>
  </si>
  <si>
    <t>7;06;04.77764E</t>
  </si>
  <si>
    <t>55;50;58.02532N</t>
  </si>
  <si>
    <t>7;06;05.29947E</t>
  </si>
  <si>
    <t>Veseel in position</t>
  </si>
  <si>
    <t>55;51;10.55596N</t>
  </si>
  <si>
    <t>7;04;57.51344E</t>
  </si>
  <si>
    <t>55;51;10.77601N</t>
  </si>
  <si>
    <t>7;04;58.02193E</t>
  </si>
  <si>
    <t>OI104287_SE_SVX2_SVP_20230731_2009_555117N_0070495E_235</t>
  </si>
  <si>
    <t>55;51;10.53654N</t>
  </si>
  <si>
    <t>7;04;57.48333E</t>
  </si>
  <si>
    <t>55;51;10.98270N</t>
  </si>
  <si>
    <t>7;04;58.56176E</t>
  </si>
  <si>
    <t>SVP_235</t>
  </si>
  <si>
    <t>55;51;10.59451N</t>
  </si>
  <si>
    <t>7;04;57.28099E</t>
  </si>
  <si>
    <t>55;51;11.09993N</t>
  </si>
  <si>
    <t>7;04;58.27509E</t>
  </si>
  <si>
    <t>3219_OI104287_SE_BH_001_P72_20230731202302 - 0001.db</t>
  </si>
  <si>
    <t>230731202251.SBD</t>
  </si>
  <si>
    <t>OI104287_SEROV1_ET2200SSS_BH_001_P72.001.jsf</t>
  </si>
  <si>
    <t>005950_20230731_20.13_OI104287SEROV1SPRINTNAV500.bin</t>
  </si>
  <si>
    <t>55;51;15.65829N</t>
  </si>
  <si>
    <t>7;04;47.84849E</t>
  </si>
  <si>
    <t>55;51;16.39833N</t>
  </si>
  <si>
    <t>7;04;48.32645E</t>
  </si>
  <si>
    <t>005951_20230731_20.28_OI104287SEROV1SPRINTNAV500.bin</t>
  </si>
  <si>
    <t>BH_001_P63</t>
  </si>
  <si>
    <t>3220_OI104287_SE_BH_001_P63_20230731203213 - 0001.db</t>
  </si>
  <si>
    <t>OI104287_SEROV1_ET2200SSS_BH_001_P63.001.jsf</t>
  </si>
  <si>
    <t>55;51;16.02322N</t>
  </si>
  <si>
    <t>7;04;47.64760E</t>
  </si>
  <si>
    <t>55;51;16.57607N</t>
  </si>
  <si>
    <t>7;04;48.74768E</t>
  </si>
  <si>
    <t>230731203228.SBD</t>
  </si>
  <si>
    <t>Rev4</t>
  </si>
  <si>
    <t>Added  Grad Altmeters to DB to visualise altitude in seprate grid</t>
  </si>
  <si>
    <t>55;51;10.86304N</t>
  </si>
  <si>
    <t>7;04;57.37268E</t>
  </si>
  <si>
    <t>55;51;11.45298N</t>
  </si>
  <si>
    <t>7;04;58.37920E</t>
  </si>
  <si>
    <t>BH_001_P54</t>
  </si>
  <si>
    <t>55;51;11.18993N</t>
  </si>
  <si>
    <t>7;04;57.53017E</t>
  </si>
  <si>
    <t>55;51;11.89821N</t>
  </si>
  <si>
    <t>7;04;58.27811E</t>
  </si>
  <si>
    <t>3221_OI104287_SE_BH_001_P54_20230731204300 - 0001.db</t>
  </si>
  <si>
    <t>230731204156.SBD</t>
  </si>
  <si>
    <t>OI104287_SEROV1_ET2200SSS_BH_001_P54.001.jsf</t>
  </si>
  <si>
    <t>55;51;11.52371N</t>
  </si>
  <si>
    <t>7;04;56.92017E</t>
  </si>
  <si>
    <t>55;51;12.23345N</t>
  </si>
  <si>
    <t>7;04;57.65440E</t>
  </si>
  <si>
    <t>55;51;11.26927N</t>
  </si>
  <si>
    <t>7;04;57.38221E</t>
  </si>
  <si>
    <t>55;51;12.17416N</t>
  </si>
  <si>
    <t>7;04;57.75216E</t>
  </si>
  <si>
    <t>55;51;10.89857N</t>
  </si>
  <si>
    <t>7;04;58.05159E</t>
  </si>
  <si>
    <t>55;51;11.46716N</t>
  </si>
  <si>
    <t>7;04;59.08649E</t>
  </si>
  <si>
    <t>3222_OI104287_SE_BH_001_P54_20230731205028 - 0001.db</t>
  </si>
  <si>
    <t>230731205019.SBD</t>
  </si>
  <si>
    <t>OI104287_SEROV1_ET2200SSS_BH_001_P54.002.jsf</t>
  </si>
  <si>
    <t>005952_20230731_20.43_OI104287SEROV1SPRINTNAV500.bin</t>
  </si>
  <si>
    <t>55;51;16.17867N</t>
  </si>
  <si>
    <t>7;04;48.18744E</t>
  </si>
  <si>
    <t>55;51;16.85850N</t>
  </si>
  <si>
    <t>7;04;48.96857E</t>
  </si>
  <si>
    <t>BH_001_P45</t>
  </si>
  <si>
    <t>55;51;17.00698N</t>
  </si>
  <si>
    <t>7;04;47.37045E</t>
  </si>
  <si>
    <t>55;51;17.19269N</t>
  </si>
  <si>
    <t>7;04;49.08866E</t>
  </si>
  <si>
    <t>3223_OI104287_SE_BH_001_P45_20230731210028 - 0001.db</t>
  </si>
  <si>
    <t>230731210010.SBD</t>
  </si>
  <si>
    <t>OI104287_SEROV1_ET2200SSS_BH_001_P45.001.jsf</t>
  </si>
  <si>
    <t>005953_20230731_20.58_OI104287SEROV1SPRINTNAV500.bin</t>
  </si>
  <si>
    <t>QINSy freeze - restart required</t>
  </si>
  <si>
    <t>55;51;11.57269N</t>
  </si>
  <si>
    <t>7;04;57.59676E</t>
  </si>
  <si>
    <t>55;51;11.77721N</t>
  </si>
  <si>
    <t>7;04;59.27086E</t>
  </si>
  <si>
    <t>BH_001_P36</t>
  </si>
  <si>
    <t>55;51;11.09055N</t>
  </si>
  <si>
    <t>7;04;59.15837E</t>
  </si>
  <si>
    <t>55;51;11.75548N</t>
  </si>
  <si>
    <t>7;05;00.06175E</t>
  </si>
  <si>
    <t>3224_OI104287_SE_BH_001_P36_20230731210812 - 0001.db</t>
  </si>
  <si>
    <t>230731210802.SBD</t>
  </si>
  <si>
    <t>OI104287_SEROV1_ET2200SSS_BH_001_P36.001.jsf</t>
  </si>
  <si>
    <t>55;51;16.66172N</t>
  </si>
  <si>
    <t>7;04;48.78253E</t>
  </si>
  <si>
    <t>55;51;17.23659N</t>
  </si>
  <si>
    <t>7;04;49.76971E</t>
  </si>
  <si>
    <t>005954_20230731_21.13_OI104287SEROV1SPRINTNAV500.bin</t>
  </si>
  <si>
    <t>BH_001_P27</t>
  </si>
  <si>
    <t>55;51;17.56834N</t>
  </si>
  <si>
    <t>7;04;47.76108E</t>
  </si>
  <si>
    <t>55;51;17.74610N</t>
  </si>
  <si>
    <t>7;04;49.56271E</t>
  </si>
  <si>
    <t>3225_OI104287_SE_BH_001_P27_20230731211621 - 0001.db</t>
  </si>
  <si>
    <t>230731211611.SBD</t>
  </si>
  <si>
    <t>OI104287_SEROV1_ET2200SSS_BH_001_P27.001.jsf</t>
  </si>
  <si>
    <t>55;51;11.84162N</t>
  </si>
  <si>
    <t>7;04;58.56495E</t>
  </si>
  <si>
    <t>55;51;12.15500N</t>
  </si>
  <si>
    <t>7;05;00.06265E</t>
  </si>
  <si>
    <t>BH_001_P18</t>
  </si>
  <si>
    <t>55;51;11.11931N</t>
  </si>
  <si>
    <t>7;05;00.54928E</t>
  </si>
  <si>
    <t>55;51;12.07624N</t>
  </si>
  <si>
    <t>7;05;00.95643E</t>
  </si>
  <si>
    <t>3226_OI104287_SE_BH_001_P18_20230731212517 - 0001.db</t>
  </si>
  <si>
    <t>230731212452.SBD</t>
  </si>
  <si>
    <t>OI104287_SEROV1_ET2200SSS_BH_001_P18.001.jsf</t>
  </si>
  <si>
    <t>55;51;17.11395N</t>
  </si>
  <si>
    <t>7;04;49.45105E</t>
  </si>
  <si>
    <t>55;51;17.65783N</t>
  </si>
  <si>
    <t>7;04;50.48033E</t>
  </si>
  <si>
    <t>005955_20230731_21.28_OI104287SEROV1SPRINTNAV500.bin</t>
  </si>
  <si>
    <t>BH_001_P09</t>
  </si>
  <si>
    <t>55;51;17.76584N</t>
  </si>
  <si>
    <t>7;04;48.90444E</t>
  </si>
  <si>
    <t>55;51;18.11408N</t>
  </si>
  <si>
    <t>7;04;50.38346E</t>
  </si>
  <si>
    <t>3227_OI104287_SE_BH_001_P09_20230731213409 - 0001.db</t>
  </si>
  <si>
    <t>230731213334.SBD</t>
  </si>
  <si>
    <t>OI104287_SEROV1_ET2200SSS_BH_001_P09.001.jsf</t>
  </si>
  <si>
    <t>55;51;12.24716N</t>
  </si>
  <si>
    <t>7;04;59.32854E</t>
  </si>
  <si>
    <t>55;51;12.62995N</t>
  </si>
  <si>
    <t>7;05;00.68697E</t>
  </si>
  <si>
    <t>BH_001_C00</t>
  </si>
  <si>
    <t>55;51;11.63727N</t>
  </si>
  <si>
    <t>7;05;01.06808E</t>
  </si>
  <si>
    <t>55;51;12.60279N</t>
  </si>
  <si>
    <t>7;05;01.47302E</t>
  </si>
  <si>
    <t>3228_OI104287_SE_BH_001_C00_20230731214156 - 0001.db</t>
  </si>
  <si>
    <t>230731214139.SBD</t>
  </si>
  <si>
    <t>OI104287_SEROV1_ET2200SSS_BH_001_C00.001.jsf</t>
  </si>
  <si>
    <t>55;51;11.42924N</t>
  </si>
  <si>
    <t>7;05;01.48370E</t>
  </si>
  <si>
    <t>55;51;12.62286N</t>
  </si>
  <si>
    <t>7;05;01.41992E</t>
  </si>
  <si>
    <t>55;51;11.37125N</t>
  </si>
  <si>
    <t>7;05;01.60139E</t>
  </si>
  <si>
    <t>55;51;12.53490N</t>
  </si>
  <si>
    <t>7;05;01.59191E</t>
  </si>
  <si>
    <t>55;51;11.58630N</t>
  </si>
  <si>
    <t>7;05;01.25310E</t>
  </si>
  <si>
    <t>55;51;12.63251N</t>
  </si>
  <si>
    <t>7;05;01.42354E</t>
  </si>
  <si>
    <t>3229_OI104287_SE_BH_001_C00_20230731214355 - 0001.db</t>
  </si>
  <si>
    <t>230731214342.SBD</t>
  </si>
  <si>
    <t>OI104287_SEROV1_ET2200SSS_BH_001_C00.002.jsf</t>
  </si>
  <si>
    <t>005956_20230731_21.43_OI104287SEROV1SPRINTNAV500.bin</t>
  </si>
  <si>
    <t xml:space="preserve">Vessel moving wrong direction - ROV and bridge come to stop </t>
  </si>
  <si>
    <t>55;51;17.48347N</t>
  </si>
  <si>
    <t>7;04;50.25360E</t>
  </si>
  <si>
    <t>55;51;18.02355N</t>
  </si>
  <si>
    <t>7;04;51.29776E</t>
  </si>
  <si>
    <t>BH_001_S09</t>
  </si>
  <si>
    <t>55;51;17.84310N</t>
  </si>
  <si>
    <t>7;04;50.34649E</t>
  </si>
  <si>
    <t>55;51;18.20958N</t>
  </si>
  <si>
    <t>7;04;51.71206E</t>
  </si>
  <si>
    <t>3230_OI104287_SE_BH_001_S09_20230731215331 - 0001.db</t>
  </si>
  <si>
    <t>230731215312.SBD</t>
  </si>
  <si>
    <t>OI104287_SEROV1_ET2200SSS_BH_001_S09.001.jsf</t>
  </si>
  <si>
    <t>55;51;12.51679N</t>
  </si>
  <si>
    <t>7;05;00.30908E</t>
  </si>
  <si>
    <t>55;51;12.99582N</t>
  </si>
  <si>
    <t>7;05;01.49656E</t>
  </si>
  <si>
    <t>005957_20230731_21.58_OI104287SEROV1SPRINTNAV500.bin</t>
  </si>
  <si>
    <t>BH_001_S18</t>
  </si>
  <si>
    <t>55;51;12.21434N</t>
  </si>
  <si>
    <t>7;05;01.55082E</t>
  </si>
  <si>
    <t>55;51;12.96715N</t>
  </si>
  <si>
    <t>7;05;02.29982E</t>
  </si>
  <si>
    <t>3231_OI104287_SE_BH_001_S18_20230731220142 - 0001.db</t>
  </si>
  <si>
    <t>230731220124.SBD</t>
  </si>
  <si>
    <t>OI104287_SEROV1_ET2200SSS_BH_001_S18.001.jsf</t>
  </si>
  <si>
    <t>55;51;17.98185N</t>
  </si>
  <si>
    <t>7;04;50.89620E</t>
  </si>
  <si>
    <t>55;51;18.55010N</t>
  </si>
  <si>
    <t>7;04;51.81436E</t>
  </si>
  <si>
    <t>BH_001_S27</t>
  </si>
  <si>
    <t>55;51;18.64054N</t>
  </si>
  <si>
    <t>7;04;50.39247E</t>
  </si>
  <si>
    <t>55;51;18.93423N</t>
  </si>
  <si>
    <t>7;04;51.83940E</t>
  </si>
  <si>
    <t>3232_OI104287_SE_BH_001_S27_20230731221028 - 0001.db</t>
  </si>
  <si>
    <t>230731221011.SBD</t>
  </si>
  <si>
    <t>OI104287_SEROV1_ET2200SSS_BH_001_S27.001.jsf</t>
  </si>
  <si>
    <t>55;51;12.98992N</t>
  </si>
  <si>
    <t>7;05;00.99284E</t>
  </si>
  <si>
    <t>55;51;13.35158N</t>
  </si>
  <si>
    <t>7;05;02.33210E</t>
  </si>
  <si>
    <t>005958_20230731_22.13_OI104287SEROV1SPRINTNAV500.bin</t>
  </si>
  <si>
    <t>BH_001_S36</t>
  </si>
  <si>
    <t>55;51;12.64153N</t>
  </si>
  <si>
    <t>7;05;02.24418E</t>
  </si>
  <si>
    <t>55;51;13.37829N</t>
  </si>
  <si>
    <t>7;05;03.03035E</t>
  </si>
  <si>
    <t>3233_OI104287_SE_BH_001_S36_20230731221931 - 0001.db</t>
  </si>
  <si>
    <t>230731221916.SBD</t>
  </si>
  <si>
    <t>OI104287_SEROV1_ET2200SSS_BH_001_S36.001.jsf</t>
  </si>
  <si>
    <t>55;51;18.53525N</t>
  </si>
  <si>
    <t>7;04;51.35544E</t>
  </si>
  <si>
    <t>55;51;19.01510N</t>
  </si>
  <si>
    <t>7;04;52.44048E</t>
  </si>
  <si>
    <t>BH_001_S45</t>
  </si>
  <si>
    <t>55;51;19.02873N</t>
  </si>
  <si>
    <t>7;04;51.20588E</t>
  </si>
  <si>
    <t>55;51;19.35970N</t>
  </si>
  <si>
    <t>7;04;52.55817E</t>
  </si>
  <si>
    <t>3234_OI104287_SE_BH_001_S45_20230731222838 - 0001.db</t>
  </si>
  <si>
    <t>230731222752.SBD</t>
  </si>
  <si>
    <t>OI104287_SEROV1_ET2200SSS_BH_001_S45.001.jsf</t>
  </si>
  <si>
    <t>005959_20230731_22.28_OI104287SEROV1SPRINTNAV500.bin</t>
  </si>
  <si>
    <t>55;51;13.26601N</t>
  </si>
  <si>
    <t>7;05;01.96068E</t>
  </si>
  <si>
    <t>55;51;13.72861N</t>
  </si>
  <si>
    <t>7;05;03.12812E</t>
  </si>
  <si>
    <t>BH_001_S54</t>
  </si>
  <si>
    <t>55;51;13.03156N</t>
  </si>
  <si>
    <t>7;05;03.04888E</t>
  </si>
  <si>
    <t>55;51;13.73887N</t>
  </si>
  <si>
    <t>7;05;03.86649E</t>
  </si>
  <si>
    <t>3235_OI104287_SE_BH_001_S54_20230731223739 - 0001.db</t>
  </si>
  <si>
    <t>230731223658.SBD</t>
  </si>
  <si>
    <t>OI104287_SEROV1_ET2200SSS_BH_001_S54.001.jsf</t>
  </si>
  <si>
    <t>55;51;18.83475N</t>
  </si>
  <si>
    <t>7;04;52.32840E</t>
  </si>
  <si>
    <t>55;51;19.42306N</t>
  </si>
  <si>
    <t>7;04;53.18912E</t>
  </si>
  <si>
    <t>005960_20230731_22.43_OI104287SEROV1SPRINTNAV500.bin</t>
  </si>
  <si>
    <t>BH_001_S63</t>
  </si>
  <si>
    <t>55;51;19.44403N</t>
  </si>
  <si>
    <t>7;04;51.91152E</t>
  </si>
  <si>
    <t>55;51;19.80689N</t>
  </si>
  <si>
    <t>7;04;53.24163E</t>
  </si>
  <si>
    <t>3236_OI104287_SE_BH_001_S63_20230731224701 - 0001.db</t>
  </si>
  <si>
    <t>230731224629.SBD</t>
  </si>
  <si>
    <t>OI104287_SEROV1_ET2200SSS_BH_001_S63.001.jsf</t>
  </si>
  <si>
    <t>55;51;13.75220N</t>
  </si>
  <si>
    <t>7;05;02.59097E</t>
  </si>
  <si>
    <t>55;51;14.12315N</t>
  </si>
  <si>
    <t>7;05;03.91326E</t>
  </si>
  <si>
    <t>BH_001_S72</t>
  </si>
  <si>
    <t>55;51;13.49760N</t>
  </si>
  <si>
    <t>7;05;03.63697E</t>
  </si>
  <si>
    <t>55;51;14.17098N</t>
  </si>
  <si>
    <t>7;05;04.53004E</t>
  </si>
  <si>
    <t>3237_OI104287_SE_BH_001_S72_20230731225604 - 0001.db</t>
  </si>
  <si>
    <t>230731225548.SBD</t>
  </si>
  <si>
    <t>OI104287_SEROV1_ET2200SSS_BH_001_S72.001.jsf</t>
  </si>
  <si>
    <t>55;51;19.16997N</t>
  </si>
  <si>
    <t>7;04;53.20482E</t>
  </si>
  <si>
    <t>55;51;19.84838N</t>
  </si>
  <si>
    <t>7;04;53.87681E</t>
  </si>
  <si>
    <t>005961_20230731_22.58_OI104287SEROV1SPRINTNAV500.bin</t>
  </si>
  <si>
    <t>55;51;19.66321N</t>
  </si>
  <si>
    <t>7;04;52.29242E</t>
  </si>
  <si>
    <t>55;51;20.32454N</t>
  </si>
  <si>
    <t>7;04;53.29111E</t>
  </si>
  <si>
    <t>55;51;19.71479N</t>
  </si>
  <si>
    <t>7;04;52.16798E</t>
  </si>
  <si>
    <t>55;51;19.93754N</t>
  </si>
  <si>
    <t>7;04;52.72171E</t>
  </si>
  <si>
    <t>55;52;21.19204N</t>
  </si>
  <si>
    <t>7;04;25.46800E</t>
  </si>
  <si>
    <t>55;52;21.28664N</t>
  </si>
  <si>
    <t>7;04;24.85071E</t>
  </si>
  <si>
    <t>OI104287_SE_SVX2_SVP_20230731_2329_555235N_0070441E_236</t>
  </si>
  <si>
    <t>55;52;21.53081N</t>
  </si>
  <si>
    <t>7;04;24.93842E</t>
  </si>
  <si>
    <t>55;52;22.14074N</t>
  </si>
  <si>
    <t>7;04;25.44455E</t>
  </si>
  <si>
    <t>SVP_236</t>
  </si>
  <si>
    <t>55;52;21.61317N</t>
  </si>
  <si>
    <t>7;04;24.88703E</t>
  </si>
  <si>
    <t>55;52;22.08069N</t>
  </si>
  <si>
    <t>7;04;25.88662E</t>
  </si>
  <si>
    <t>3238_OI104287_SE_CPT_078_P50_20230731233545 - 0001.db</t>
  </si>
  <si>
    <t>230731233528.SBD</t>
  </si>
  <si>
    <t>OI104287_SEROV1_ET2200SSS_CPT_078_P50.001.jsf</t>
  </si>
  <si>
    <t>005963_20230731_23.28_OI104287SEROV1SPRINTNAV500.bin</t>
  </si>
  <si>
    <t>55;52;17.72311N</t>
  </si>
  <si>
    <t>7;04;32.27241E</t>
  </si>
  <si>
    <t>55;52;17.88382N</t>
  </si>
  <si>
    <t>7;04;33.74928E</t>
  </si>
  <si>
    <t>55;52;17.39969N</t>
  </si>
  <si>
    <t>7;04;33.38605E</t>
  </si>
  <si>
    <t>55;52;17.94522N</t>
  </si>
  <si>
    <t>7;04;34.39864E</t>
  </si>
  <si>
    <t>3239_OI104287_SE_CPT_078_P41_20230731234244 - 0001.db</t>
  </si>
  <si>
    <t>230731234227.SBD</t>
  </si>
  <si>
    <t>OI104287_SEROV1_ET2200SSS_CPT_078_P41.001.jsf</t>
  </si>
  <si>
    <t>55;52;21.52355N</t>
  </si>
  <si>
    <t>7;04;25.69621E</t>
  </si>
  <si>
    <t>55;52;22.22824N</t>
  </si>
  <si>
    <t>7;04;26.34225E</t>
  </si>
  <si>
    <t>005964_20230731_23.43_OI104287SEROV1SPRINTNAV500.bin</t>
  </si>
  <si>
    <t>55;52;22.16910N</t>
  </si>
  <si>
    <t>7;04;25.16542E</t>
  </si>
  <si>
    <t>55;52;22.59034N</t>
  </si>
  <si>
    <t>7;04;26.43188E</t>
  </si>
  <si>
    <t>3240_OI104287_SE_CPT_078_P32_20230731235004 - 0001.db</t>
  </si>
  <si>
    <t>230731234938.SBD</t>
  </si>
  <si>
    <t>OI104287_SEROV1_ET2200SSS_CPT_078_P32.001.jsf</t>
  </si>
  <si>
    <t>55;52;18.09607N</t>
  </si>
  <si>
    <t>7;04;32.96708E</t>
  </si>
  <si>
    <t>55;52;18.30823N</t>
  </si>
  <si>
    <t>7;04;34.47589E</t>
  </si>
  <si>
    <t>55;52;17.77317N</t>
  </si>
  <si>
    <t>7;04;34.16896E</t>
  </si>
  <si>
    <t>55;52;18.53469N</t>
  </si>
  <si>
    <t>7;04;34.79574E</t>
  </si>
  <si>
    <t>3241_OI104287_SE_CPT_078_P23_20230731235655 - 0001.db</t>
  </si>
  <si>
    <t>230731235637.SBD</t>
  </si>
  <si>
    <t>OI104287_SEROV1_ET2200SSS_CPT_078_P23.001.jsf</t>
  </si>
  <si>
    <t>55;52;20.39384N</t>
  </si>
  <si>
    <t>7;04;29.38335E</t>
  </si>
  <si>
    <t>55;52;21.19581N</t>
  </si>
  <si>
    <t>7;04;29.79697E</t>
  </si>
  <si>
    <t>55;52;21.85758N</t>
  </si>
  <si>
    <t>7;04;26.61772E</t>
  </si>
  <si>
    <t>55;52;22.63319N</t>
  </si>
  <si>
    <t>7;04;27.09029E</t>
  </si>
  <si>
    <t>005965_20230731_23.58_OI104287SEROV1SPRINTNAV500.bin</t>
  </si>
  <si>
    <t>55;52;22.83013N</t>
  </si>
  <si>
    <t>7;04;25.37481E</t>
  </si>
  <si>
    <t>55;52;23.08023N</t>
  </si>
  <si>
    <t>7;04;27.01274E</t>
  </si>
  <si>
    <t>3242_OI104287_SE_CPT_078_P14_20230801000346 - 0001.db</t>
  </si>
  <si>
    <t>230801000331.SBD</t>
  </si>
  <si>
    <t>OI104287_SEROV1_ET2200SSS_CPT_078_P14.001.jsf</t>
  </si>
  <si>
    <t>55;52;18.36902N</t>
  </si>
  <si>
    <t>7;04;33.96983E</t>
  </si>
  <si>
    <t>55;52;18.73219N</t>
  </si>
  <si>
    <t>7;04;35.17262E</t>
  </si>
  <si>
    <t>55;52;17.97902N</t>
  </si>
  <si>
    <t>7;04;35.25591E</t>
  </si>
  <si>
    <t>55;52;18.75663N</t>
  </si>
  <si>
    <t>7;04;35.89893E</t>
  </si>
  <si>
    <t>3243_OI104287_SE_CPT_078_P05_20230801001105 - 0001.db</t>
  </si>
  <si>
    <t>230801001046.SBD</t>
  </si>
  <si>
    <t>OI104287_SEROV1_ET2200SSS_CPT_078_P05.001.jsf</t>
  </si>
  <si>
    <t>55;52;22.64019N</t>
  </si>
  <si>
    <t>7;04;26.59881E</t>
  </si>
  <si>
    <t>55;52;23.09894N</t>
  </si>
  <si>
    <t>7;04;27.73120E</t>
  </si>
  <si>
    <t>005966_20230801_00.13_OI104287SEROV1SPRINTNAV500.bin</t>
  </si>
  <si>
    <t>55;52;23.32097N</t>
  </si>
  <si>
    <t>7;04;26.03155E</t>
  </si>
  <si>
    <t>55;52;23.71028N</t>
  </si>
  <si>
    <t>7;04;27.33471E</t>
  </si>
  <si>
    <t>3244_OI104287_SE_CPT_078_S05_20230801001831 - 0001.db</t>
  </si>
  <si>
    <t>230801001815.SBD</t>
  </si>
  <si>
    <t>OI104287_SEROV1_ET2200SSS_CPT_078_S05.001.jsf</t>
  </si>
  <si>
    <t>55;52;18.72483N</t>
  </si>
  <si>
    <t>7;04;34.78255E</t>
  </si>
  <si>
    <t>55;52;19.08433N</t>
  </si>
  <si>
    <t>7;04;36.02144E</t>
  </si>
  <si>
    <t>55;52;18.45245N</t>
  </si>
  <si>
    <t>7;04;35.84917E</t>
  </si>
  <si>
    <t>55;52;19.14799N</t>
  </si>
  <si>
    <t>7;04;36.66477E</t>
  </si>
  <si>
    <t>3245_OI104287_SE_CPT_078_S14_20230801002556 - 0001.db</t>
  </si>
  <si>
    <t>230801002542.SBD</t>
  </si>
  <si>
    <t>OI104287_SEROV1_ET2200SSS_CPT_078_S14.001.jsf</t>
  </si>
  <si>
    <t>55;52;22.97846N</t>
  </si>
  <si>
    <t>7;04;27.45849E</t>
  </si>
  <si>
    <t>55;52;23.58702N</t>
  </si>
  <si>
    <t>7;04;28.32052E</t>
  </si>
  <si>
    <t>005967_20230801_00.28_OI104287SEROV1SPRINTNAV500.bin</t>
  </si>
  <si>
    <t>55;52;23.71393N</t>
  </si>
  <si>
    <t>7;04;26.73695E</t>
  </si>
  <si>
    <t>55;52;24.08822N</t>
  </si>
  <si>
    <t>7;04;28.12981E</t>
  </si>
  <si>
    <t>3246_OI104287_SE_CPT_078_S23_20230801003238 - 0001.db</t>
  </si>
  <si>
    <t>230801003223.SBD</t>
  </si>
  <si>
    <t>OI104287_SEROV1_ET2200SSS_CPT_078_S23.001.jsf</t>
  </si>
  <si>
    <t>55;52;19.28047N</t>
  </si>
  <si>
    <t>7;04;35.28487E</t>
  </si>
  <si>
    <t>55;52;19.57316N</t>
  </si>
  <si>
    <t>7;04;36.60563E</t>
  </si>
  <si>
    <t>55;52;18.92327N</t>
  </si>
  <si>
    <t>7;04;36.57617E</t>
  </si>
  <si>
    <t>55;52;19.66881N</t>
  </si>
  <si>
    <t>7;04;37.18499E</t>
  </si>
  <si>
    <t>3247_OI104287_SE_CPT_078_S32_20230801004008 - 0001.db</t>
  </si>
  <si>
    <t>230801003955.SBD</t>
  </si>
  <si>
    <t>OI104287_SEROV1_ET2200SSS_CPT_078_S32.001.jsf</t>
  </si>
  <si>
    <t>55;52;23.33395N</t>
  </si>
  <si>
    <t>7;04;28.30976E</t>
  </si>
  <si>
    <t>55;52;23.88167N</t>
  </si>
  <si>
    <t>7;04;29.25775E</t>
  </si>
  <si>
    <t>005968_20230801_00.43_OI104287SEROV1SPRINTNAV500.bin</t>
  </si>
  <si>
    <t>55;52;24.04142N</t>
  </si>
  <si>
    <t>7;04;27.55586E</t>
  </si>
  <si>
    <t>55;52;24.41411N</t>
  </si>
  <si>
    <t>7;04;29.06071E</t>
  </si>
  <si>
    <t>3248_OI104287_SE_CPT_078_S41_20230801004709 - 0001.db</t>
  </si>
  <si>
    <t>230801004649.SBD</t>
  </si>
  <si>
    <t>OI104287_SEROV1_ET2200SSS_CPT_078_S41.001.jsf</t>
  </si>
  <si>
    <t>55;52;19.51935N</t>
  </si>
  <si>
    <t>7;04;36.24053E</t>
  </si>
  <si>
    <t>55;52;19.98233N</t>
  </si>
  <si>
    <t>7;04;37.36060E</t>
  </si>
  <si>
    <t>Log on - Line orientation 135 deg</t>
  </si>
  <si>
    <t>55;52;19.36197N</t>
  </si>
  <si>
    <t>7;04;37.19664E</t>
  </si>
  <si>
    <t>55;52;20.09594N</t>
  </si>
  <si>
    <t>7;04;37.88383E</t>
  </si>
  <si>
    <t>3249_OI104287_SE_CPT_078_S50_20230801005420 - 0001.db</t>
  </si>
  <si>
    <t>230801005401.SBD</t>
  </si>
  <si>
    <t>OI104287_SEROV1_ET2200SSS_CPT_078_S50.001.jsf</t>
  </si>
  <si>
    <t>55;52;23.98048N</t>
  </si>
  <si>
    <t>7;04;28.52911E</t>
  </si>
  <si>
    <t>55;52;24.36930N</t>
  </si>
  <si>
    <t>7;04;29.82926E</t>
  </si>
  <si>
    <t>005969_20230801_00.58_OI104287SEROV1SPRINTNAV500.bin</t>
  </si>
  <si>
    <t>55;52;24.16884N</t>
  </si>
  <si>
    <t>7;04;28.18552E</t>
  </si>
  <si>
    <t>55;52;24.56876N</t>
  </si>
  <si>
    <t>7;04;29.22456E</t>
  </si>
  <si>
    <t>55;52;24.15522N</t>
  </si>
  <si>
    <t>7;04;28.27263E</t>
  </si>
  <si>
    <t>55;52;24.59938N</t>
  </si>
  <si>
    <t>7;04;28.34255E</t>
  </si>
  <si>
    <t>55;52;41.51554N</t>
  </si>
  <si>
    <t>7;06;42.88615E</t>
  </si>
  <si>
    <t>55;52;41.72120N</t>
  </si>
  <si>
    <t>7;06;43.41605E</t>
  </si>
  <si>
    <t>OI104287_SE_SVX2_SVP_20230801_0129_555268N_0070672E_237</t>
  </si>
  <si>
    <t>55;52;41.17892N</t>
  </si>
  <si>
    <t>7;06;43.67464E</t>
  </si>
  <si>
    <t>55;52;41.58511N</t>
  </si>
  <si>
    <t>7;06;44.16227E</t>
  </si>
  <si>
    <t>SVP_237</t>
  </si>
  <si>
    <t>55;52;41.03680N</t>
  </si>
  <si>
    <t>7;06;43.96084E</t>
  </si>
  <si>
    <t>55;52;41.55388N</t>
  </si>
  <si>
    <t>7;06;45.19878E</t>
  </si>
  <si>
    <t>3250_OI104287_SE_CPT_128_P50_20230801013654 - 0001.db</t>
  </si>
  <si>
    <t>230801013630.SBD</t>
  </si>
  <si>
    <t>OI104287_SEROV1_ET2200SSS_CPT_128_P50.001.jsf</t>
  </si>
  <si>
    <t>005971_20230801_01.28_OI104287SEROV1SPRINTNAV500.bin</t>
  </si>
  <si>
    <t>55;52;36.69334N</t>
  </si>
  <si>
    <t>7;06;52.03319E</t>
  </si>
  <si>
    <t>55;52;37.14171N</t>
  </si>
  <si>
    <t>7;06;53.48117E</t>
  </si>
  <si>
    <t>55;52;36.32094N</t>
  </si>
  <si>
    <t>7;06;53.42692E</t>
  </si>
  <si>
    <t>55;52;37.20432N</t>
  </si>
  <si>
    <t>7;06;54.13868E</t>
  </si>
  <si>
    <t>3251_OI104287_SE_CPT_128_P41_20230801014446 - 0001.db</t>
  </si>
  <si>
    <t>230801014434.SBD</t>
  </si>
  <si>
    <t>OI104287_SEROV1_ET2200SSS_CPT_128_P41.001.jsf</t>
  </si>
  <si>
    <t>005972_20230801_01.43_OI104287SEROV1SPRINTNAV500.bin</t>
  </si>
  <si>
    <t>55;52;41.00355N</t>
  </si>
  <si>
    <t>7;06;44.82951E</t>
  </si>
  <si>
    <t>55;52;41.63459N</t>
  </si>
  <si>
    <t>7;06;45.81555E</t>
  </si>
  <si>
    <t>55;52;41.72221N</t>
  </si>
  <si>
    <t>7;06;44.25236E</t>
  </si>
  <si>
    <t>55;52;41.98734N</t>
  </si>
  <si>
    <t>7;06;45.89551E</t>
  </si>
  <si>
    <t>3252_OI104287_SE_CPT_128_P32_20230801015226 - 0001.db</t>
  </si>
  <si>
    <t>230801015207.SBD</t>
  </si>
  <si>
    <t>OI104287_SEROV1_ET2200SSS_CPT_128_P32.001.jsf</t>
  </si>
  <si>
    <t>55;52;37.16639N</t>
  </si>
  <si>
    <t>7;06;52.81034E</t>
  </si>
  <si>
    <t>55;52;37.54304N</t>
  </si>
  <si>
    <t>7;06;54.23946E</t>
  </si>
  <si>
    <t>55;52;36.83684N</t>
  </si>
  <si>
    <t>7;06;54.03104E</t>
  </si>
  <si>
    <t>55;52;37.64654N</t>
  </si>
  <si>
    <t>7;06;54.80766E</t>
  </si>
  <si>
    <t>3253_OI104287_SE_CPT_128_P23_20230801020012 - 0001.db</t>
  </si>
  <si>
    <t>230801020000.SBD</t>
  </si>
  <si>
    <t>OI104287_SEROV1_ET2200SSS_CPT_128_P23.001.jsf</t>
  </si>
  <si>
    <t>005973_20230801_01.58_OI104287SEROV1SPRINTNAV500.bin</t>
  </si>
  <si>
    <t>55;52;41.19508N</t>
  </si>
  <si>
    <t>7;06;45.99148E</t>
  </si>
  <si>
    <t>55;52;42.05116N</t>
  </si>
  <si>
    <t>7;06;46.54186E</t>
  </si>
  <si>
    <t>55;52;42.00522N</t>
  </si>
  <si>
    <t>7;06;45.35255E</t>
  </si>
  <si>
    <t>55;52;42.39832N</t>
  </si>
  <si>
    <t>7;06;46.64234E</t>
  </si>
  <si>
    <t>3254_OI104287_SE_CPT_128_P14_20230801020801 - 0001.db</t>
  </si>
  <si>
    <t>230801020723.SBD</t>
  </si>
  <si>
    <t>OI104287_SEROV1_ET2200SSS_CPT_128_P14.001.jsf</t>
  </si>
  <si>
    <t>55;52;37.62141N</t>
  </si>
  <si>
    <t>7;06;53.54097E</t>
  </si>
  <si>
    <t>55;52;38.00848N</t>
  </si>
  <si>
    <t>7;06;54.87917E</t>
  </si>
  <si>
    <t>55;52;37.44104N</t>
  </si>
  <si>
    <t>7;06;54.61813E</t>
  </si>
  <si>
    <t>55;52;38.07155N</t>
  </si>
  <si>
    <t>7;06;55.52069E</t>
  </si>
  <si>
    <t>3255_OI104287_SE_CPT_128_P05_20230801021540 - 0001.db</t>
  </si>
  <si>
    <t>230801021508.SBD</t>
  </si>
  <si>
    <t>OI104287_SEROV1_ET2200SSS_CPT_128_P05.001.jsf</t>
  </si>
  <si>
    <t>005974_20230801_02.13_OI104287SEROV1SPRINTNAV500.bin</t>
  </si>
  <si>
    <t>55;52;41.90897N</t>
  </si>
  <si>
    <t>7;06;46.37580E</t>
  </si>
  <si>
    <t>55;52;42.45037N</t>
  </si>
  <si>
    <t>7;06;47.29321E</t>
  </si>
  <si>
    <t>55;52;42.40467N</t>
  </si>
  <si>
    <t>7;06;46.24029E</t>
  </si>
  <si>
    <t>55;52;42.80674N</t>
  </si>
  <si>
    <t>7;06;47.38162E</t>
  </si>
  <si>
    <t>3256_OI104287_SE_CPT_128_S05_20230801022323 - 0001.db</t>
  </si>
  <si>
    <t>230801022226.SBD</t>
  </si>
  <si>
    <t>OI104287_SEROV1_ET2200SSS_CPT_128_S05.001.jsf</t>
  </si>
  <si>
    <t>55;52;38.02486N</t>
  </si>
  <si>
    <t>7;06;54.38138E</t>
  </si>
  <si>
    <t>55;52;38.41841N</t>
  </si>
  <si>
    <t>7;06;55.61513E</t>
  </si>
  <si>
    <t>55;52;37.74388N</t>
  </si>
  <si>
    <t>7;06;55.50879E</t>
  </si>
  <si>
    <t>55;52;38.47997N</t>
  </si>
  <si>
    <t>7;06;56.26450E</t>
  </si>
  <si>
    <t>3257_OI104287_SE_CPT_128_S14_20230801023056 - 0001.db</t>
  </si>
  <si>
    <t>230801023032.SBD</t>
  </si>
  <si>
    <t>OI104287_SEROV1_ET2200SSS_CPT_128_S14.001.jsf</t>
  </si>
  <si>
    <t>005975_20230801_02.28_OI104287SEROV1SPRINTNAV500.bin</t>
  </si>
  <si>
    <t>55;52;42.27800N</t>
  </si>
  <si>
    <t>7;06;47.14190E</t>
  </si>
  <si>
    <t>55;52;42.86829N</t>
  </si>
  <si>
    <t>7;06;48.01650E</t>
  </si>
  <si>
    <t>55;52;42.84345N</t>
  </si>
  <si>
    <t>7;06;46.85488E</t>
  </si>
  <si>
    <t>55;52;43.20731N</t>
  </si>
  <si>
    <t>7;06;48.11789E</t>
  </si>
  <si>
    <t>3258_OI104287_SE_CPT_128_S23_20230801023809 - 0001.db</t>
  </si>
  <si>
    <t>230801023743.SBD</t>
  </si>
  <si>
    <t>OI104287_SEROV1_ET2200SSS_CPT_128_S23.001.jsf</t>
  </si>
  <si>
    <t>55;52;38.55361N</t>
  </si>
  <si>
    <t>7;06;54.88276E</t>
  </si>
  <si>
    <t>55;52;38.83739N</t>
  </si>
  <si>
    <t>7;06;56.32243E</t>
  </si>
  <si>
    <t>55;52;38.25811N</t>
  </si>
  <si>
    <t>7;06;56.20918E</t>
  </si>
  <si>
    <t>55;52;38.91901N</t>
  </si>
  <si>
    <t>7;06;56.92925E</t>
  </si>
  <si>
    <t>3259_OI104287_SE_CPT_128_S32_20230801024530 - 0001.db</t>
  </si>
  <si>
    <t>230801024508.SBD</t>
  </si>
  <si>
    <t>OI104287_SEROV1_ET2200SSS_CPT_128_S32.001.jsf</t>
  </si>
  <si>
    <t>005976_20230801_02.43_OI104287SEROV1SPRINTNAV500.bin</t>
  </si>
  <si>
    <t>55;52;42.71108N</t>
  </si>
  <si>
    <t>7;06;47.93176E</t>
  </si>
  <si>
    <t>55;52;43.27158N</t>
  </si>
  <si>
    <t>7;06;48.74432E</t>
  </si>
  <si>
    <t>55;52;43.32385N</t>
  </si>
  <si>
    <t>7;06;47.53332E</t>
  </si>
  <si>
    <t>55;52;43.62146N</t>
  </si>
  <si>
    <t>7;06;48.85959E</t>
  </si>
  <si>
    <t>3260_OI104287_SE_CPT_128_S41_20230801025236 - 0001.db</t>
  </si>
  <si>
    <t>230801025219.SBD</t>
  </si>
  <si>
    <t>OI104287_SEROV1_ET2200SSS_CPT_128_S41.001.jsf</t>
  </si>
  <si>
    <t>55;52;39.10493N</t>
  </si>
  <si>
    <t>7;06;55.40752E</t>
  </si>
  <si>
    <t>55;52;39.27402N</t>
  </si>
  <si>
    <t>7;06;57.02098E</t>
  </si>
  <si>
    <t>55;52;38.58768N</t>
  </si>
  <si>
    <t>7;06;56.96396E</t>
  </si>
  <si>
    <t>55;52;39.37344N</t>
  </si>
  <si>
    <t>7;06;57.58495E</t>
  </si>
  <si>
    <t>3261_OI104287_SE_CPT_128_S50_20230801025908 - 0001.db</t>
  </si>
  <si>
    <t>230801025854.SBD</t>
  </si>
  <si>
    <t>OI104287_SEROV1_ET2200SSS_CPT_128_S50.001.jsf</t>
  </si>
  <si>
    <t>005977_20230801_02.58_OI104287SEROV1SPRINTNAV500.bin</t>
  </si>
  <si>
    <t>55;52;42.96623N</t>
  </si>
  <si>
    <t>7;06;48.95775E</t>
  </si>
  <si>
    <t>55;52;43.67200N</t>
  </si>
  <si>
    <t>7;06;49.50443E</t>
  </si>
  <si>
    <t>55;52;43.60232N</t>
  </si>
  <si>
    <t>7;06;47.75491E</t>
  </si>
  <si>
    <t>55;52;44.05688N</t>
  </si>
  <si>
    <t>7;06;48.35476E</t>
  </si>
  <si>
    <t>55;52;43.60741N</t>
  </si>
  <si>
    <t>7;06;47.70171E</t>
  </si>
  <si>
    <t>55;52;43.77806N</t>
  </si>
  <si>
    <t>7;06;48.30014E</t>
  </si>
  <si>
    <t>55;52;19.82205N</t>
  </si>
  <si>
    <t>7;08;04.30325E</t>
  </si>
  <si>
    <t>55;52;20.03423N</t>
  </si>
  <si>
    <t>7;08;04.82659E</t>
  </si>
  <si>
    <t>OI104287_SE_SVX2_SVP_20230801_0330_555232N_0070808E_238</t>
  </si>
  <si>
    <t>55;52;19.69700N</t>
  </si>
  <si>
    <t>7;08;04.85146E</t>
  </si>
  <si>
    <t>55;52;20.18601N</t>
  </si>
  <si>
    <t>7;08;05.47625E</t>
  </si>
  <si>
    <t>SVP_238</t>
  </si>
  <si>
    <t>55;52;19.58486N</t>
  </si>
  <si>
    <t>7;08;05.14434E</t>
  </si>
  <si>
    <t>55;52;20.03272N</t>
  </si>
  <si>
    <t>7;08;06.37908E</t>
  </si>
  <si>
    <t>3262_OI104287_SE_BH_061_P72_20230801033632 - 0001.db</t>
  </si>
  <si>
    <t>230801033607.SBD</t>
  </si>
  <si>
    <t>OI104287_SEROV1_ET2200SSS_BH_061_P72.001.jsf</t>
  </si>
  <si>
    <t>005979_20230801_03.28_OI104287SEROV1SPRINTNAV500.bin</t>
  </si>
  <si>
    <t>55;52;13.99511N</t>
  </si>
  <si>
    <t>7;08;15.60343E</t>
  </si>
  <si>
    <t>55;52;14.38655N</t>
  </si>
  <si>
    <t>7;08;16.98102E</t>
  </si>
  <si>
    <t>55;52;13.63808N</t>
  </si>
  <si>
    <t>7;08;16.94534E</t>
  </si>
  <si>
    <t>55;52;14.51012N</t>
  </si>
  <si>
    <t>7;08;17.50757E</t>
  </si>
  <si>
    <t>3263_OI104287_SE_BH_061_P63_20230801034537 - 0001.db</t>
  </si>
  <si>
    <t>230801034516.SBD</t>
  </si>
  <si>
    <t>OI104287_SEROV1_ET2200SSS_BH_061_P63.001.jsf</t>
  </si>
  <si>
    <t>005980_20230801_03.43_OI104287SEROV1SPRINTNAV500.bin</t>
  </si>
  <si>
    <t>55;52;19.05939N</t>
  </si>
  <si>
    <t>7;08;06.80144E</t>
  </si>
  <si>
    <t>55;52;19.74953N</t>
  </si>
  <si>
    <t>7;08;07.67268E</t>
  </si>
  <si>
    <t>55;52;19.82063N</t>
  </si>
  <si>
    <t>7;08;06.25465E</t>
  </si>
  <si>
    <t>55;52;20.51280N</t>
  </si>
  <si>
    <t>7;08;06.99374E</t>
  </si>
  <si>
    <t>3264_OI104287_SE_BH_061_P54_20230801035520 - 0001.db</t>
  </si>
  <si>
    <t>230801035506.SBD</t>
  </si>
  <si>
    <t>OI104287_SEROV1_ET2200SSS_BH_061_P54.001.jsf</t>
  </si>
  <si>
    <t>55;52;14.05409N</t>
  </si>
  <si>
    <t>7;08;17.10849E</t>
  </si>
  <si>
    <t>55;52;14.76163N</t>
  </si>
  <si>
    <t>7;08;17.78005E</t>
  </si>
  <si>
    <t>005981_20230801_03.58_OI104287SEROV1SPRINTNAV500.bin</t>
  </si>
  <si>
    <t>55;52;14.04024N</t>
  </si>
  <si>
    <t>7;08;17.84339E</t>
  </si>
  <si>
    <t>55;52;14.84250N</t>
  </si>
  <si>
    <t>7;08;18.36815E</t>
  </si>
  <si>
    <t>3265_OI104287_SE_BH_061_P45_20230801040551 - 0001.db</t>
  </si>
  <si>
    <t>230801040526.SBD</t>
  </si>
  <si>
    <t>OI104287_SEROV1_ET2200SSS_BH_061_P45.001.jsf</t>
  </si>
  <si>
    <t>55;52;19.46447N</t>
  </si>
  <si>
    <t>7;08;07.63376E</t>
  </si>
  <si>
    <t>55;52;20.29977N</t>
  </si>
  <si>
    <t>7;08;08.14673E</t>
  </si>
  <si>
    <t>55;52;19.72695N</t>
  </si>
  <si>
    <t>7;08;08.05627E</t>
  </si>
  <si>
    <t>55;52;20.64844N</t>
  </si>
  <si>
    <t>7;08;08.24721E</t>
  </si>
  <si>
    <t>3266_OI104287_SE_BH_061_P36_20230801041556 - 0001.db</t>
  </si>
  <si>
    <t>230801041516.SBD</t>
  </si>
  <si>
    <t>OI104287_SEROV1_ET2200SSS_BH_061_P36.001.jsf</t>
  </si>
  <si>
    <t>005982_20230801_04.13_OI104287SEROV1SPRINTNAV500.bin</t>
  </si>
  <si>
    <t>55;52;14.20024N</t>
  </si>
  <si>
    <t>7;08;18.39768E</t>
  </si>
  <si>
    <t>55;52;15.17804N</t>
  </si>
  <si>
    <t>7;08;18.51601E</t>
  </si>
  <si>
    <t>55;52;14.55466N</t>
  </si>
  <si>
    <t>7;08;18.36689E</t>
  </si>
  <si>
    <t>55;52;15.23748N</t>
  </si>
  <si>
    <t>7;08;19.14878E</t>
  </si>
  <si>
    <t>3267_OI104287_SE_BH_061_P27_20230801042557 - 0001.db</t>
  </si>
  <si>
    <t>230801042509.SBD</t>
  </si>
  <si>
    <t>OI104287_SEROV1_ET2200SSS_BH_061_P27.001.jsf</t>
  </si>
  <si>
    <t>55;52;20.00634N</t>
  </si>
  <si>
    <t>7;08;08.09496E</t>
  </si>
  <si>
    <t>55;52;20.69913N</t>
  </si>
  <si>
    <t>7;08;08.89355E</t>
  </si>
  <si>
    <t>005983_20230801_04.28_OI104287SEROV1SPRINTNAV500.bin</t>
  </si>
  <si>
    <t>55;52;20.29712N</t>
  </si>
  <si>
    <t>7;08;08.44350E</t>
  </si>
  <si>
    <t>55;52;21.07164N</t>
  </si>
  <si>
    <t>7;08;08.95601E</t>
  </si>
  <si>
    <t>3268_OI104287_SE_BH_061_P18_20230801043613 - 0001.db</t>
  </si>
  <si>
    <t>230801043534.SBD</t>
  </si>
  <si>
    <t>OI104287_SEROV1_ET2200SSS_BH_061_P18.001.jsf</t>
  </si>
  <si>
    <t>55;52;14.78512N</t>
  </si>
  <si>
    <t>7;08;18.82592E</t>
  </si>
  <si>
    <t>55;52;15.56322N</t>
  </si>
  <si>
    <t>7;08;19.29543E</t>
  </si>
  <si>
    <t>55;52;15.14800N</t>
  </si>
  <si>
    <t>7;08;18.81833E</t>
  </si>
  <si>
    <t>55;52;15.59491N</t>
  </si>
  <si>
    <t>7;08;20.00122E</t>
  </si>
  <si>
    <t>3269_OI104287_SE_BH_061_P09_20230801044926 - 0001.db</t>
  </si>
  <si>
    <t>230801044844.SBD</t>
  </si>
  <si>
    <t>OI104287_SEROV1_ET2200SSS_BH_061_P09.001.jsf</t>
  </si>
  <si>
    <t>005984_20230801_04.43_OI104287SEROV1SPRINTNAV500.bin</t>
  </si>
  <si>
    <t>55;52;20.67497N</t>
  </si>
  <si>
    <t>7;08;08.34479E</t>
  </si>
  <si>
    <t>55;52;21.12188N</t>
  </si>
  <si>
    <t>7;08;09.59572E</t>
  </si>
  <si>
    <t>55;52;20.94209N</t>
  </si>
  <si>
    <t>7;08;08.63732E</t>
  </si>
  <si>
    <t>55;52;21.47960N</t>
  </si>
  <si>
    <t>7;08;09.69047E</t>
  </si>
  <si>
    <t>3270_OI104287_SE_BH_061_C00_20230801045846 - 0001.db</t>
  </si>
  <si>
    <t>230801045749.SBD</t>
  </si>
  <si>
    <t>OI104287_SEROV1_ET2200SSS_BH_061_C00.001.jsf</t>
  </si>
  <si>
    <t>005985_20230801_04.58_OI104287SEROV1SPRINTNAV500.bin</t>
  </si>
  <si>
    <t>55;52;15.45128N</t>
  </si>
  <si>
    <t>7;08;19.01812E</t>
  </si>
  <si>
    <t>55;52;15.98265N</t>
  </si>
  <si>
    <t>7;08;20.00605E</t>
  </si>
  <si>
    <t>55;52;15.41457N</t>
  </si>
  <si>
    <t>7;08;19.75144E</t>
  </si>
  <si>
    <t>55;52;16.03048N</t>
  </si>
  <si>
    <t>7;08;20.67351E</t>
  </si>
  <si>
    <t>3271_OI104287_SE_BH_061_S09_20230801050800 - 0001.db</t>
  </si>
  <si>
    <t>230801050727.SBD</t>
  </si>
  <si>
    <t>OI104287_SEROV1_ET2200SSS_BH_061_S09.001.jsf</t>
  </si>
  <si>
    <t>55;52;20.96281N</t>
  </si>
  <si>
    <t>7;08;09.31647E</t>
  </si>
  <si>
    <t>55;52;21.52970N</t>
  </si>
  <si>
    <t>7;08;10.34315E</t>
  </si>
  <si>
    <t>005986_20230801_05.13_OI104287SEROV1SPRINTNAV500.bin</t>
  </si>
  <si>
    <t>55;52;21.33425N</t>
  </si>
  <si>
    <t>7;08;09.35108E</t>
  </si>
  <si>
    <t>55;52;21.90703N</t>
  </si>
  <si>
    <t>7;08;10.40230E</t>
  </si>
  <si>
    <t>3272_OI104287_SE_BH_061_S18_20230801051736 - 0001.db</t>
  </si>
  <si>
    <t>230801051705.SBD</t>
  </si>
  <si>
    <t>OI104287_SEROV1_ET2200SSS_BH_061_S18.001.jsf</t>
  </si>
  <si>
    <t>55;52;15.67963N</t>
  </si>
  <si>
    <t>7;08;20.07500E</t>
  </si>
  <si>
    <t>55;52;16.37659N</t>
  </si>
  <si>
    <t>7;08;20.77701E</t>
  </si>
  <si>
    <t>55;52;16.03868N</t>
  </si>
  <si>
    <t>7;08;20.13607E</t>
  </si>
  <si>
    <t>55;52;16.46334N</t>
  </si>
  <si>
    <t>7;08;21.35577E</t>
  </si>
  <si>
    <t>3273_OI104287_SE_BH_061_S27_20230801052819 - 0001.db</t>
  </si>
  <si>
    <t>230801052742.SBD</t>
  </si>
  <si>
    <t>OI104287_SEROV1_ET2200SSS_BH_061_S27.001.jsf</t>
  </si>
  <si>
    <t>55;52;21.50839N</t>
  </si>
  <si>
    <t>7;08;09.73429E</t>
  </si>
  <si>
    <t>55;52;21.92785N</t>
  </si>
  <si>
    <t>7;08;11.11110E</t>
  </si>
  <si>
    <t>005987_20230801_05.28_OI104287SEROV1SPRINTNAV500.bin</t>
  </si>
  <si>
    <t>55;52;21.86658N</t>
  </si>
  <si>
    <t>7;08;09.89031E</t>
  </si>
  <si>
    <t>55;52;22.29659N</t>
  </si>
  <si>
    <t>7;08;11.16813E</t>
  </si>
  <si>
    <t>3274_OI104287_SE_BH_061_S36_20230801053736 - 0001.db</t>
  </si>
  <si>
    <t>230801053657.SBD</t>
  </si>
  <si>
    <t>OI104287_SEROV1_ET2200SSS_BH_061_S36.001.jsf</t>
  </si>
  <si>
    <t>55;52;16.36683N</t>
  </si>
  <si>
    <t>7;08;20.34276E</t>
  </si>
  <si>
    <t>55;52;16.81669N</t>
  </si>
  <si>
    <t>7;08;21.46409E</t>
  </si>
  <si>
    <t>005988_20230801_05.43_OI104287SEROV1SPRINTNAV500.bin</t>
  </si>
  <si>
    <t>55;52;16.28784N</t>
  </si>
  <si>
    <t>7;08;21.12795E</t>
  </si>
  <si>
    <t>55;52;16.88669N</t>
  </si>
  <si>
    <t>7;08;22.07121E</t>
  </si>
  <si>
    <t>3275_OI104287_SE_BH_061_S45_20230801054703 - 0001.db</t>
  </si>
  <si>
    <t>230801054640.SBD</t>
  </si>
  <si>
    <t>OI104287_SEROV1_ET2200SSS_BH_061_S45.001.jsf</t>
  </si>
  <si>
    <t>55;52;21.69382N</t>
  </si>
  <si>
    <t>7;08;11.02193E</t>
  </si>
  <si>
    <t>55;52;22.35000N</t>
  </si>
  <si>
    <t>7;08;11.81689E</t>
  </si>
  <si>
    <t>55;52;22.32016N</t>
  </si>
  <si>
    <t>7;08;10.44488E</t>
  </si>
  <si>
    <t>55;52;22.69882N</t>
  </si>
  <si>
    <t>7;08;11.91466E</t>
  </si>
  <si>
    <t>3276_OI104287_SE_BH_061_S54_20230801055544 - 0001.db</t>
  </si>
  <si>
    <t>230801055529.SBD</t>
  </si>
  <si>
    <t>OI104287_SEROV1_ET2200SSS_BH_061_S54.001.jsf</t>
  </si>
  <si>
    <t>55;52;16.85001N</t>
  </si>
  <si>
    <t>7;08;20.89855E</t>
  </si>
  <si>
    <t>55;52;17.24079N</t>
  </si>
  <si>
    <t>7;08;22.16958E</t>
  </si>
  <si>
    <t>005989_20230801_05.58_OI104287SEROV1SPRINTNAV500.bin</t>
  </si>
  <si>
    <t>55;52;16.86334N</t>
  </si>
  <si>
    <t>7;08;21.52853E</t>
  </si>
  <si>
    <t>55;52;17.29073N</t>
  </si>
  <si>
    <t>7;08;22.80899E</t>
  </si>
  <si>
    <t>3277_OI104287_SE_BH_061_S63_20230801060519 - 0001.db</t>
  </si>
  <si>
    <t>230801060436.SBD</t>
  </si>
  <si>
    <t>OI104287_SEROV1_ET2200SSS_BH_061_S63.001.jsf</t>
  </si>
  <si>
    <t>55;52;22.20750N</t>
  </si>
  <si>
    <t>7;08;11.42756E</t>
  </si>
  <si>
    <t>55;52;22.75766N</t>
  </si>
  <si>
    <t>7;08;12.55075E</t>
  </si>
  <si>
    <t>55;52;22.74111N</t>
  </si>
  <si>
    <t>7;08;11.26682E</t>
  </si>
  <si>
    <t>55;52;23.14133N</t>
  </si>
  <si>
    <t>7;08;12.60204E</t>
  </si>
  <si>
    <t>3278_OI104287_SE_BH_061_S72_20230801061423 - 0001.db</t>
  </si>
  <si>
    <t>230801061408.SBD</t>
  </si>
  <si>
    <t>OI104287_SEROV1_ET2200SSS_BH_061_S72.001.jsf</t>
  </si>
  <si>
    <t>005990_20230801_06.13_OI104287SEROV1SPRINTNAV500.bin</t>
  </si>
  <si>
    <t>55;52;17.40284N</t>
  </si>
  <si>
    <t>7;08;21.39576E</t>
  </si>
  <si>
    <t>55;52;17.65841N</t>
  </si>
  <si>
    <t>7;08;22.87990E</t>
  </si>
  <si>
    <t>BH_001</t>
  </si>
  <si>
    <t>55;52;16.81762N</t>
  </si>
  <si>
    <t>7;08;22.42758E</t>
  </si>
  <si>
    <t>55;52;17.27942N</t>
  </si>
  <si>
    <t>7;08;23.67380E</t>
  </si>
  <si>
    <t>55;52;16.75204N</t>
  </si>
  <si>
    <t>7;08;22.48195E</t>
  </si>
  <si>
    <t>55;52;16.96137N</t>
  </si>
  <si>
    <t>7;08;23.04254E</t>
  </si>
  <si>
    <t>55;53;28.11290N</t>
  </si>
  <si>
    <t>7;08;36.53143E</t>
  </si>
  <si>
    <t>55;53;27.74946N</t>
  </si>
  <si>
    <t>7;08;36.44410E</t>
  </si>
  <si>
    <t>OI104287_SE_SVX2_SVP_20230801_0647_555347N_0070861E_239</t>
  </si>
  <si>
    <t>55;53;28.25442N</t>
  </si>
  <si>
    <t>7;08;36.67652E</t>
  </si>
  <si>
    <t>55;53;27.63480N</t>
  </si>
  <si>
    <t>7;08;36.79322E</t>
  </si>
  <si>
    <t>SVP_239</t>
  </si>
  <si>
    <t>55;53;28.29820N</t>
  </si>
  <si>
    <t>7;08;37.64158E</t>
  </si>
  <si>
    <t>55;53;27.48408N</t>
  </si>
  <si>
    <t>7;08;37.74101E</t>
  </si>
  <si>
    <t>3279_OI104287_SE_CPT_301_P50_20230801065544 - 0001.db</t>
  </si>
  <si>
    <t>230801065530.SBD</t>
  </si>
  <si>
    <t>OI104287_SEROV1_ET2200SSS_CPT_301_P50.001.jsf</t>
  </si>
  <si>
    <t>005992_20230801_06.43_OI104287SEROV1SPRINTNAV500.bin</t>
  </si>
  <si>
    <t>55;53;28.44999N</t>
  </si>
  <si>
    <t>7;08;48.61003E</t>
  </si>
  <si>
    <t>55;53;27.64777N</t>
  </si>
  <si>
    <t>7;08;48.95912E</t>
  </si>
  <si>
    <t>005993_20230801_06.58_OI104287SEROV1SPRINTNAV500.bin</t>
  </si>
  <si>
    <t>55;53;28.75879N</t>
  </si>
  <si>
    <t>7;08;49.26022E</t>
  </si>
  <si>
    <t>55;53;27.94485N</t>
  </si>
  <si>
    <t>7;08;49.36376E</t>
  </si>
  <si>
    <t>3280_OI104287_SE_CPT_301_P41_20230801070336 - 0001.db</t>
  </si>
  <si>
    <t>230801070330.SBD</t>
  </si>
  <si>
    <t>OI104287_SEROV1_ET2200SSS_CPT_301_P41.001.jsf</t>
  </si>
  <si>
    <t>55;53;28.58308N</t>
  </si>
  <si>
    <t>7;08;37.58268E</t>
  </si>
  <si>
    <t>55;53;27.77994N</t>
  </si>
  <si>
    <t>7;08;38.04819E</t>
  </si>
  <si>
    <t>55;53;28.86272N</t>
  </si>
  <si>
    <t>7;08;37.07418E</t>
  </si>
  <si>
    <t>55;53;28.06766N</t>
  </si>
  <si>
    <t>7;08;37.68187E</t>
  </si>
  <si>
    <t>3281_OI104287_SE_CPT_301_P32_20230801071233 - 0001.db</t>
  </si>
  <si>
    <t>230801071210.SBD</t>
  </si>
  <si>
    <t>OI104287_SEROV1_ET2200SSS_CPT_301_P32.001.jsf</t>
  </si>
  <si>
    <t>55;53;29.03322N</t>
  </si>
  <si>
    <t>7;08;48.27785E</t>
  </si>
  <si>
    <t>55;53;28.24056N</t>
  </si>
  <si>
    <t>7;08;48.97330E</t>
  </si>
  <si>
    <t>005994_20230801_07.13_OI104287SEROV1SPRINTNAV500.bin</t>
  </si>
  <si>
    <t>55;53;29.31993N</t>
  </si>
  <si>
    <t>7;08;48.83667E</t>
  </si>
  <si>
    <t>55;53;28.52617N</t>
  </si>
  <si>
    <t>7;08;49.32544E</t>
  </si>
  <si>
    <t>3282_OI104287_SE_CPT_301_P23_20230801072037 - 0001.db</t>
  </si>
  <si>
    <t>230801072026.SBD</t>
  </si>
  <si>
    <t>OI104287_SEROV1_ET2200SSS_CPT_301_P23.001.jsf</t>
  </si>
  <si>
    <t>55;53;29.16391N</t>
  </si>
  <si>
    <t>7;08;37.70243E</t>
  </si>
  <si>
    <t>55;53;28.35945N</t>
  </si>
  <si>
    <t>7;08;38.04155E</t>
  </si>
  <si>
    <t>55;53;29.44444N</t>
  </si>
  <si>
    <t>7;08;37.79463E</t>
  </si>
  <si>
    <t>55;53;28.65033N</t>
  </si>
  <si>
    <t>7;08;37.68972E</t>
  </si>
  <si>
    <t>3283_OI104287_SE_CPT_301_P14_20230801073026 - 0001.db</t>
  </si>
  <si>
    <t>230801072949.SBD</t>
  </si>
  <si>
    <t>OI104287_SEROV1_ET2200SSS_CPT_301_P14.001.jsf</t>
  </si>
  <si>
    <t>005995_20230801_07.28_OI104287SEROV1SPRINTNAV500.bin</t>
  </si>
  <si>
    <t>55;53;29.61563N</t>
  </si>
  <si>
    <t>7;08;49.04919E</t>
  </si>
  <si>
    <t>55;53;28.81645N</t>
  </si>
  <si>
    <t>7;08;48.97179E</t>
  </si>
  <si>
    <t>55;53;29.89451N</t>
  </si>
  <si>
    <t>7;08;49.21574E</t>
  </si>
  <si>
    <t>55;53;29.11231N</t>
  </si>
  <si>
    <t>7;08;49.30371E</t>
  </si>
  <si>
    <t>3284_OI104287_SE_CPT_301_P05_20230801073914 - 0001.db</t>
  </si>
  <si>
    <t>230801073836.SBD</t>
  </si>
  <si>
    <t>OI104287_SEROV1_ET2200SSS_CPT_301_P05.001.jsf</t>
  </si>
  <si>
    <t>55;53;29.74646N</t>
  </si>
  <si>
    <t>7;08;37.86615E</t>
  </si>
  <si>
    <t>55;53;28.94303N</t>
  </si>
  <si>
    <t>7;08;37.97668E</t>
  </si>
  <si>
    <t>005996_20230801_07.43_OI104287SEROV1SPRINTNAV500.bin</t>
  </si>
  <si>
    <t>55;53;30.03415N</t>
  </si>
  <si>
    <t>7;08;37.46406E</t>
  </si>
  <si>
    <t>55;53;29.22833N</t>
  </si>
  <si>
    <t>7;08;37.63178E</t>
  </si>
  <si>
    <t>3285_OI104287_SE_CPT_301_S05_20230801074848 - 0001.db</t>
  </si>
  <si>
    <t>230801074824.SBD</t>
  </si>
  <si>
    <t>OI104287_SEROV1_ET2200SSS_CPT_301_S05.001.jsf</t>
  </si>
  <si>
    <t>55;53;30.16519N</t>
  </si>
  <si>
    <t>7;08;48.70112E</t>
  </si>
  <si>
    <t>55;53;29.39973N</t>
  </si>
  <si>
    <t>7;08;48.95610E</t>
  </si>
  <si>
    <t>55;53;30.46844N</t>
  </si>
  <si>
    <t>7;08;49.38735E</t>
  </si>
  <si>
    <t>55;53;29.69725N</t>
  </si>
  <si>
    <t>7;08;49.25906E</t>
  </si>
  <si>
    <t>3286_OI104287_SE_CPT_301_S14_20230801075735 - 0001.db</t>
  </si>
  <si>
    <t>230801075719.SBD</t>
  </si>
  <si>
    <t>OI104287_SEROV1_ET2200SSS_CPT_301_S14.001.jsf</t>
  </si>
  <si>
    <t>55;53;30.31494N</t>
  </si>
  <si>
    <t>7;08;38.06979E</t>
  </si>
  <si>
    <t>55;53;29.52676N</t>
  </si>
  <si>
    <t>7;08;38.05061E</t>
  </si>
  <si>
    <t>005997_20230801_07.58_OI104287SEROV1SPRINTNAV500.bin</t>
  </si>
  <si>
    <t>55;53;30.58857N</t>
  </si>
  <si>
    <t>7;08;37.09087E</t>
  </si>
  <si>
    <t>55;53;29.80663N</t>
  </si>
  <si>
    <t>7;08;37.54608E</t>
  </si>
  <si>
    <t>3287_OI104287_SE_CPT_301_S23_20230801080527 - 0001.db</t>
  </si>
  <si>
    <t>230801080500.SBD</t>
  </si>
  <si>
    <t>OI104287_SEROV1_ET2200SSS_CPT_301_S23.001.jsf</t>
  </si>
  <si>
    <t>55;53;30.79540N</t>
  </si>
  <si>
    <t>7;08;48.92772E</t>
  </si>
  <si>
    <t>55;53;29.98331N</t>
  </si>
  <si>
    <t>7;08;48.91928E</t>
  </si>
  <si>
    <t>55;53;31.03600N</t>
  </si>
  <si>
    <t>7;08;49.39080E</t>
  </si>
  <si>
    <t>55;53;30.27616N</t>
  </si>
  <si>
    <t>7;08;49.32272E</t>
  </si>
  <si>
    <t>3288_OI104287_SE_CPT_301_S32_20230801081331 - 0001.db</t>
  </si>
  <si>
    <t>230801081305.SBD</t>
  </si>
  <si>
    <t>OI104287_SEROV1_ET2200SSS_CPT_301_S32.001.jsf</t>
  </si>
  <si>
    <t>005998_20230801_08.13_OI104287SEROV1SPRINTNAV500.bin</t>
  </si>
  <si>
    <t>55;53;30.87362N</t>
  </si>
  <si>
    <t>7;08;37.95667E</t>
  </si>
  <si>
    <t>55;53;30.10838N</t>
  </si>
  <si>
    <t>7;08;37.98996E</t>
  </si>
  <si>
    <t>55;53;31.14161N</t>
  </si>
  <si>
    <t>7;08;37.67065E</t>
  </si>
  <si>
    <t>55;53;30.39218N</t>
  </si>
  <si>
    <t>7;08;37.64747E</t>
  </si>
  <si>
    <t>3289_OI104287_SE_CPT_301_S41_20230801082213 - 0001.db</t>
  </si>
  <si>
    <t>230801082137.SBD</t>
  </si>
  <si>
    <t>OI104287_SEROV1_ET2200SSS_CPT_301_S41.001.jsf</t>
  </si>
  <si>
    <t>55;53;31.32617N</t>
  </si>
  <si>
    <t>7;08;48.84500E</t>
  </si>
  <si>
    <t>55;53;30.56402N</t>
  </si>
  <si>
    <t>7;08;48.86950E</t>
  </si>
  <si>
    <t>55;53;31.62552N</t>
  </si>
  <si>
    <t>7;08;49.74115E</t>
  </si>
  <si>
    <t>55;53;30.86109N</t>
  </si>
  <si>
    <t>7;08;49.24578E</t>
  </si>
  <si>
    <t>3290_OI104287_SE_CPT_301_S50_20230801083022 - 0001.db</t>
  </si>
  <si>
    <t>230801082951.SBD</t>
  </si>
  <si>
    <t>OI104287_SEROV1_ET2200SSS_CPT_301_S50.001.jsf</t>
  </si>
  <si>
    <t>005999_20230801_08.28_OI104287SEROV1SPRINTNAV500.bin</t>
  </si>
  <si>
    <t>55;53;31.47084N</t>
  </si>
  <si>
    <t>7;08;37.98793E</t>
  </si>
  <si>
    <t>55;53;30.69061N</t>
  </si>
  <si>
    <t>7;08;38.00051E</t>
  </si>
  <si>
    <t>55;53;31.44706N</t>
  </si>
  <si>
    <t>7;08;36.53629E</t>
  </si>
  <si>
    <t>55;53;30.66858N</t>
  </si>
  <si>
    <t>7;08;35.74283E</t>
  </si>
  <si>
    <t>55;53;31.44057N</t>
  </si>
  <si>
    <t>7;08;36.57568E</t>
  </si>
  <si>
    <t>55;53;31.08937N</t>
  </si>
  <si>
    <t>7;08;36.42690E</t>
  </si>
  <si>
    <t>55;53;31.44228N</t>
  </si>
  <si>
    <t>7;08;36.57139E</t>
  </si>
  <si>
    <t>55;53;31.09193N</t>
  </si>
  <si>
    <t>7;08;36.42177E</t>
  </si>
  <si>
    <t>WROV on deck EOD #058</t>
  </si>
  <si>
    <t>Transit to the next location</t>
  </si>
  <si>
    <t>55;54;19.99609N</t>
  </si>
  <si>
    <t>7;07;12.95821E</t>
  </si>
  <si>
    <t>55;54;20.36052N</t>
  </si>
  <si>
    <t>7;07;13.02783E</t>
  </si>
  <si>
    <t>55;54;20.00714N</t>
  </si>
  <si>
    <t>7;07;12.97151E</t>
  </si>
  <si>
    <t>55;54;20.37772N</t>
  </si>
  <si>
    <t>7;07;13.07491E</t>
  </si>
  <si>
    <t>WROV off deck SOD #059</t>
  </si>
  <si>
    <t>OI104287_SE_SVX2_SVP_20230801_0916_555433N_0070721E_240</t>
  </si>
  <si>
    <t>55;54;19.99994N</t>
  </si>
  <si>
    <t>7;07;12.86345E</t>
  </si>
  <si>
    <t>55;54;20.82039N</t>
  </si>
  <si>
    <t>7;07;12.93550E</t>
  </si>
  <si>
    <t>SVP_240</t>
  </si>
  <si>
    <t>55;54;20.02402N</t>
  </si>
  <si>
    <t>7;07;11.02854E</t>
  </si>
  <si>
    <t>55;54;20.84905N</t>
  </si>
  <si>
    <t>7;07;11.87757E</t>
  </si>
  <si>
    <t>3291_OI104287_SE_CPT_129_P50_20230801092227 - 0001.db</t>
  </si>
  <si>
    <t>230801092208.SBD</t>
  </si>
  <si>
    <t>OI104287_SEROV1_ET2200SSS_CPT_129_P50.001.jsf</t>
  </si>
  <si>
    <t>006002_20230801_09.13_OI104287SEROV1SPRINTNAV500.bin</t>
  </si>
  <si>
    <t>55;54;19.87101N</t>
  </si>
  <si>
    <t>7;07;00.04083E</t>
  </si>
  <si>
    <t>55;54;20.68505N</t>
  </si>
  <si>
    <t>7;07;00.97690E</t>
  </si>
  <si>
    <t>55;54;20.14310N</t>
  </si>
  <si>
    <t>7;07;00.84293E</t>
  </si>
  <si>
    <t>55;54;20.96991N</t>
  </si>
  <si>
    <t>7;07;00.62959E</t>
  </si>
  <si>
    <t>3292_OI104287_SE_CPT_129_P41_20230801093104 - 0001.db</t>
  </si>
  <si>
    <t>230801093035.SBD</t>
  </si>
  <si>
    <t>OI104287_SEROV1_ET2200SSS_CPT_129_P41.001.jsf</t>
  </si>
  <si>
    <t>006003_20230801_09.28_OI104287SEROV1SPRINTNAV500.bin</t>
  </si>
  <si>
    <t>55;54;20.31854N</t>
  </si>
  <si>
    <t>7;07;11.84034E</t>
  </si>
  <si>
    <t>55;54;21.13421N</t>
  </si>
  <si>
    <t>7;07;11.53629E</t>
  </si>
  <si>
    <t>55;54;20.60682N</t>
  </si>
  <si>
    <t>7;07;11.62155E</t>
  </si>
  <si>
    <t>55;54;21.43113N</t>
  </si>
  <si>
    <t>7;07;11.93671E</t>
  </si>
  <si>
    <t>3293_OI104287_SE_CPT_129_P32_20230801093901 - 0001.db</t>
  </si>
  <si>
    <t>230801093801.SBD</t>
  </si>
  <si>
    <t>OI104287_SEROV1_ET2200SSS_CPT_129_P32.001.jsf</t>
  </si>
  <si>
    <t>55;54;20.47498N</t>
  </si>
  <si>
    <t>7;07;00.40820E</t>
  </si>
  <si>
    <t>55;54;21.26471N</t>
  </si>
  <si>
    <t>7;07;00.97901E</t>
  </si>
  <si>
    <t>006004_20230801_09.43_OI104287SEROV1SPRINTNAV500.bin</t>
  </si>
  <si>
    <t>55;54;20.77769N</t>
  </si>
  <si>
    <t>7;07;00.44485E</t>
  </si>
  <si>
    <t>55;54;21.54760N</t>
  </si>
  <si>
    <t>7;07;00.23611E</t>
  </si>
  <si>
    <t>3294_OI104287_SE_CPT_129_P23_20230801094743 - 0001.db</t>
  </si>
  <si>
    <t>230801094651.SBD</t>
  </si>
  <si>
    <t>OI104287_SEROV1_ET2200SSS_CPT_129_P23.001.jsf</t>
  </si>
  <si>
    <t>55;54;20.88154N</t>
  </si>
  <si>
    <t>7;07;11.86137E</t>
  </si>
  <si>
    <t>55;54;21.71975N</t>
  </si>
  <si>
    <t>7;07;11.81722E</t>
  </si>
  <si>
    <t>55;54;21.20800N</t>
  </si>
  <si>
    <t>7;07;12.64483E</t>
  </si>
  <si>
    <t>55;54;22.02436N</t>
  </si>
  <si>
    <t>7;07;12.79488E</t>
  </si>
  <si>
    <t>3295_OI104287_SE_CPT_129_P14_20230801095714 - 0001.db</t>
  </si>
  <si>
    <t>230801095618.SBD</t>
  </si>
  <si>
    <t>OI104287_SEROV1_ET2200SSS_CPT_129_P14.001.jsf</t>
  </si>
  <si>
    <t>55;54;21.04655N</t>
  </si>
  <si>
    <t>7;07;00.39498E</t>
  </si>
  <si>
    <t>55;54;21.83864N</t>
  </si>
  <si>
    <t>7;07;00.75451E</t>
  </si>
  <si>
    <t>006005_20230801_09.58_OI104287SEROV1SPRINTNAV500.bin</t>
  </si>
  <si>
    <t>55;54;21.31264N</t>
  </si>
  <si>
    <t>7;06;59.40679E</t>
  </si>
  <si>
    <t>55;54;22.12892N</t>
  </si>
  <si>
    <t>7;07;00.33327E</t>
  </si>
  <si>
    <t>3296_OI104287_SE_CPT_129_P05_20230801100649 - 0001.db</t>
  </si>
  <si>
    <t>230801100616.SBD</t>
  </si>
  <si>
    <t>OI104287_SEROV1_ET2200SSS_CPT_129_P05.001.jsf</t>
  </si>
  <si>
    <t>55;54;21.50420N</t>
  </si>
  <si>
    <t>7;07;11.06506E</t>
  </si>
  <si>
    <t>55;54;22.30243N</t>
  </si>
  <si>
    <t>7;07;11.84106E</t>
  </si>
  <si>
    <t>55;54;21.82043N</t>
  </si>
  <si>
    <t>7;07;12.22240E</t>
  </si>
  <si>
    <t>55;54;22.60236N</t>
  </si>
  <si>
    <t>7;07;12.19108E</t>
  </si>
  <si>
    <t>3297_OI104287_SE_CPT_129_S05_20230801101933 - 0001.db</t>
  </si>
  <si>
    <t>230801101913.SBD</t>
  </si>
  <si>
    <t>OI104287_SEROV1_ET2200SSS_CPT_129_S05.001.jsf</t>
  </si>
  <si>
    <t>006006_20230801_10.13_OI104287SEROV1SPRINTNAV500.bin</t>
  </si>
  <si>
    <t>55;54;21.64349N</t>
  </si>
  <si>
    <t>7;07;00.67008E</t>
  </si>
  <si>
    <t>55;54;22.42358N</t>
  </si>
  <si>
    <t>7;07;00.67757E</t>
  </si>
  <si>
    <t>55;54;21.92696N</t>
  </si>
  <si>
    <t>7;06;59.88463E</t>
  </si>
  <si>
    <t>55;54;22.70903N</t>
  </si>
  <si>
    <t>7;07;00.24999E</t>
  </si>
  <si>
    <t>3298_OI104287_SE_CPT_129_S14_20230801102808 - 0001.db</t>
  </si>
  <si>
    <t>230801102800.SBD</t>
  </si>
  <si>
    <t>OI104287_SEROV1_ET2200SSS_CPT_129_S14.001.jsf</t>
  </si>
  <si>
    <t>55;54;22.11189N</t>
  </si>
  <si>
    <t>7;07;12.22385E</t>
  </si>
  <si>
    <t>55;54;22.88556N</t>
  </si>
  <si>
    <t>7;07;11.81963E</t>
  </si>
  <si>
    <t>006007_20230801_10.28_OI104287SEROV1SPRINTNAV500.bin</t>
  </si>
  <si>
    <t>55;54;22.40216N</t>
  </si>
  <si>
    <t>7;07;11.70765E</t>
  </si>
  <si>
    <t>55;54;23.18504N</t>
  </si>
  <si>
    <t>7;07;12.22488E</t>
  </si>
  <si>
    <t>3299_OI104287_SE_CPT_129_S23_20230801103706 - 0001.db</t>
  </si>
  <si>
    <t>230801103618.SBD</t>
  </si>
  <si>
    <t>OI104287_SEROV1_ET2200SSS_CPT_129_S23.001.jsf</t>
  </si>
  <si>
    <t>55;54;22.26878N</t>
  </si>
  <si>
    <t>7;07;00.14146E</t>
  </si>
  <si>
    <t>55;54;23.00640N</t>
  </si>
  <si>
    <t>7;07;00.61873E</t>
  </si>
  <si>
    <t>55;54;22.52067N</t>
  </si>
  <si>
    <t>7;06;59.49906E</t>
  </si>
  <si>
    <t>55;54;23.29156N</t>
  </si>
  <si>
    <t>7;07;00.13140E</t>
  </si>
  <si>
    <t>3300_OI104287_SE_CPT_129_S32_20230801104537 - 0001.db</t>
  </si>
  <si>
    <t>230801104457.SBD</t>
  </si>
  <si>
    <t>OI104287_SEROV1_ET2200SSS_CPT_129_S32.001.jsf</t>
  </si>
  <si>
    <t>006008_20230801_10.43_OI104287SEROV1SPRINTNAV500.bin</t>
  </si>
  <si>
    <t>55;54;22.66484N</t>
  </si>
  <si>
    <t>7;07;11.27112E</t>
  </si>
  <si>
    <t>55;54;23.46446N</t>
  </si>
  <si>
    <t>7;07;11.67177E</t>
  </si>
  <si>
    <t>55;54;22.97511N</t>
  </si>
  <si>
    <t>7;07;11.81655E</t>
  </si>
  <si>
    <t>55;54;23.76772N</t>
  </si>
  <si>
    <t>7;07;12.30786E</t>
  </si>
  <si>
    <t>3301_OI104287_SE_CPT_129_S41_20230801105420 - 0001.db</t>
  </si>
  <si>
    <t>230801105351.SBD</t>
  </si>
  <si>
    <t>OI104287_SEROV1_ET2200SSS_CPT_129_S41.001.jsf</t>
  </si>
  <si>
    <t>55;54;22.82412N</t>
  </si>
  <si>
    <t>7;06;59.33381E</t>
  </si>
  <si>
    <t>55;54;23.58093N</t>
  </si>
  <si>
    <t>7;07;00.06351E</t>
  </si>
  <si>
    <t>006009_20230801_10.58_OI104287SEROV1SPRINTNAV500.bin</t>
  </si>
  <si>
    <t>55;54;23.11925N</t>
  </si>
  <si>
    <t>7;06;59.84698E</t>
  </si>
  <si>
    <t>55;54;23.86910N</t>
  </si>
  <si>
    <t>7;06;59.87371E</t>
  </si>
  <si>
    <t>3302_OI104287_SE_CPT_129_S50_20230801110337 - 0001.db</t>
  </si>
  <si>
    <t>230801110306.SBD</t>
  </si>
  <si>
    <t>OI104287_SEROV1_ET2200SSS_CPT_129_S50.001.jsf</t>
  </si>
  <si>
    <t>55;54;23.24519N</t>
  </si>
  <si>
    <t>7;07;11.30974E</t>
  </si>
  <si>
    <t>55;54;24.04125N</t>
  </si>
  <si>
    <t>7;07;11.42796E</t>
  </si>
  <si>
    <t>55;54;23.24971N</t>
  </si>
  <si>
    <t>7;07;11.85371E</t>
  </si>
  <si>
    <t>55;54;24.09255N</t>
  </si>
  <si>
    <t>7;07;11.98921E</t>
  </si>
  <si>
    <t>55;54;23.40439N</t>
  </si>
  <si>
    <t>7;07;12.75743E</t>
  </si>
  <si>
    <t>55;54;23.62801N</t>
  </si>
  <si>
    <t>7;07;12.18505E</t>
  </si>
  <si>
    <t>55;53;42.53392N</t>
  </si>
  <si>
    <t>7;06;17.59730E</t>
  </si>
  <si>
    <t>55;53;42.82120N</t>
  </si>
  <si>
    <t>7;06;17.20225E</t>
  </si>
  <si>
    <t>OI104287_SE_SVX2_SVP_20230801_1145_555370N_0070629E_241</t>
  </si>
  <si>
    <t>55;53;42.48719N</t>
  </si>
  <si>
    <t>7;06;17.81143E</t>
  </si>
  <si>
    <t>55;53;43.31139N</t>
  </si>
  <si>
    <t>7;06;17.35342E</t>
  </si>
  <si>
    <t>SVP_241</t>
  </si>
  <si>
    <t>55;53;41.17337N</t>
  </si>
  <si>
    <t>7;06;15.53043E</t>
  </si>
  <si>
    <t>55;53;42.42938N</t>
  </si>
  <si>
    <t>7;06;15.83834E</t>
  </si>
  <si>
    <t>3303_OI104287_SE_CPT_268_P50_20230801115228 - 0001.db</t>
  </si>
  <si>
    <t>230801115218.SBD</t>
  </si>
  <si>
    <t>OI104287_SEROV1_ET2200SSS_CPT_268_P50.001.jsf</t>
  </si>
  <si>
    <t>006012_20230801_11.43_OI104287SEROV1SPRINTNAV500.bin</t>
  </si>
  <si>
    <t>55;53;37.34029N</t>
  </si>
  <si>
    <t>7;06;09.07681E</t>
  </si>
  <si>
    <t>55;53;38.00454N</t>
  </si>
  <si>
    <t>7;06;08.38123E</t>
  </si>
  <si>
    <t>55;53;37.25446N</t>
  </si>
  <si>
    <t>7;06;08.43923E</t>
  </si>
  <si>
    <t>55;53;38.23915N</t>
  </si>
  <si>
    <t>7;06;08.06621E</t>
  </si>
  <si>
    <t>3304_OI104287_SE_CPT_268_P41_20230801120038 - 0001.db</t>
  </si>
  <si>
    <t>230801120032.SBD</t>
  </si>
  <si>
    <t>OI104287_SEROV1_ET2200SSS_CPT_268_P41.001.jsf</t>
  </si>
  <si>
    <t>006013_20230801_11.58_OI104287SEROV1SPRINTNAV500.bin</t>
  </si>
  <si>
    <t>55;53;41.98170N</t>
  </si>
  <si>
    <t>7;06;16.39136E</t>
  </si>
  <si>
    <t>55;53;42.63939N</t>
  </si>
  <si>
    <t>7;06;15.48801E</t>
  </si>
  <si>
    <t>55;53;42.57710N</t>
  </si>
  <si>
    <t>7;06;16.66830E</t>
  </si>
  <si>
    <t>55;53;43.01794N</t>
  </si>
  <si>
    <t>7;06;15.41378E</t>
  </si>
  <si>
    <t>3305_OI104287_SE_CPT_268_P32_20230801120917 - 0001.db</t>
  </si>
  <si>
    <t>230801120831.SBD</t>
  </si>
  <si>
    <t>OI104287_SEROV1_ET2200SSS_CPT_268_P32.001.jsf</t>
  </si>
  <si>
    <t>55;53;37.90668N</t>
  </si>
  <si>
    <t>7;06;08.76770E</t>
  </si>
  <si>
    <t>55;53;38.41129N</t>
  </si>
  <si>
    <t>7;06;07.65492E</t>
  </si>
  <si>
    <t>006014_20230801_12.13_OI104287SEROV1SPRINTNAV500.bin</t>
  </si>
  <si>
    <t>55;53;37.72205N</t>
  </si>
  <si>
    <t>7;06;07.81411E</t>
  </si>
  <si>
    <t>55;53;38.48266N</t>
  </si>
  <si>
    <t>7;06;07.05746E</t>
  </si>
  <si>
    <t>3306_OI104287_SE_CPT_268_P23_20230801121802 - 0001.db</t>
  </si>
  <si>
    <t>230801121734.SBD</t>
  </si>
  <si>
    <t>55;53;42.27508N</t>
  </si>
  <si>
    <t>7;06;15.47562E</t>
  </si>
  <si>
    <t>55;53;43.04223N</t>
  </si>
  <si>
    <t>7;06;14.73243E</t>
  </si>
  <si>
    <t>55;53;42.92605N</t>
  </si>
  <si>
    <t>7;06;15.83546E</t>
  </si>
  <si>
    <t>55;53;43.38486N</t>
  </si>
  <si>
    <t>7;06;14.59303E</t>
  </si>
  <si>
    <t>3307_OI104287_SE_CPT_268_P14_20230801122605 - 0001.db</t>
  </si>
  <si>
    <t>230801122601.SBD</t>
  </si>
  <si>
    <t>OI104287_SEROV1_ET2200SSS_CPT_268_P14.001.jsf</t>
  </si>
  <si>
    <t>OI104287_SEROV1_ET2200SSS_CPT_268_P23.001jsf</t>
  </si>
  <si>
    <t>OI104287_SEROV1_ET2200SSS_CPT_268_P23.001.jsf</t>
  </si>
  <si>
    <t>55;53;38.38044N</t>
  </si>
  <si>
    <t>7;06;08.12837E</t>
  </si>
  <si>
    <t>55;53;38.80991N</t>
  </si>
  <si>
    <t>7;06;06.88848E</t>
  </si>
  <si>
    <t>006015_20230801_12.28_OI104287SEROV1SPRINTNAV500.bin</t>
  </si>
  <si>
    <t>55;53;38.24977N</t>
  </si>
  <si>
    <t>7;06;07.22306E</t>
  </si>
  <si>
    <t>55;53;38.84747N</t>
  </si>
  <si>
    <t>7;06;06.24696E</t>
  </si>
  <si>
    <t>3308_OI104287_SE_CPT_268_P05_20230801123405 - 0001.db</t>
  </si>
  <si>
    <t>230801123300.SBD</t>
  </si>
  <si>
    <t>OI104287_SEROV1_ET2200SSS_CPT_268_P05.001.jsf</t>
  </si>
  <si>
    <t>55;53;42.88557N</t>
  </si>
  <si>
    <t>7;06;15.06959E</t>
  </si>
  <si>
    <t>55;53;43.41248N</t>
  </si>
  <si>
    <t>7;06;13.93642E</t>
  </si>
  <si>
    <t>55;53;43.10592N</t>
  </si>
  <si>
    <t>7;06;14.69274E</t>
  </si>
  <si>
    <t>55;53;43.77457N</t>
  </si>
  <si>
    <t>7;06;13.83865E</t>
  </si>
  <si>
    <t>3309_OI104287_SE_CPT_268_S05_20230801124237 - 0001.db</t>
  </si>
  <si>
    <t>230801124145.SBD</t>
  </si>
  <si>
    <t>OI104287_SEROV1_ET2200SSS_CPT_268_S05.001.jsf</t>
  </si>
  <si>
    <t>55;53;38.41413N</t>
  </si>
  <si>
    <t>7;06;06.76419E</t>
  </si>
  <si>
    <t>55;53;39.19116N</t>
  </si>
  <si>
    <t>7;06;06.11027E</t>
  </si>
  <si>
    <t>006016_20230801_12.43_OI104287SEROV1SPRINTNAV500.bin</t>
  </si>
  <si>
    <t>55;53;38.67791N</t>
  </si>
  <si>
    <t>7;06;06.54296E</t>
  </si>
  <si>
    <t>55;53;39.23250N</t>
  </si>
  <si>
    <t>7;06;05.46544E</t>
  </si>
  <si>
    <t>3310_OI104287_SE_CPT_268_S14_20230801125143 - 0001.db</t>
  </si>
  <si>
    <t>230801125042.SBD</t>
  </si>
  <si>
    <t>OI104287_SEROV1_ET2200SSS_CPT_268_S14.001.jsf</t>
  </si>
  <si>
    <t>55;53;43.28927N</t>
  </si>
  <si>
    <t>7;06;14.32228E</t>
  </si>
  <si>
    <t>55;53;43.86283N</t>
  </si>
  <si>
    <t>7;06;13.26201E</t>
  </si>
  <si>
    <t>55;53;43.37756N</t>
  </si>
  <si>
    <t>7;06;13.72352E</t>
  </si>
  <si>
    <t>55;53;44.23338N</t>
  </si>
  <si>
    <t>7;06;13.17420E</t>
  </si>
  <si>
    <t>3311_OI104287_SE_CPT_268_S23_20230801130011 - 0001.db</t>
  </si>
  <si>
    <t>230801125857.SBD</t>
  </si>
  <si>
    <t>OI104287_SEROV1_ET2200SSS_CPT_268_S23.001.jsf</t>
  </si>
  <si>
    <t>006017_20230801_12.58_OI104287SEROV1SPRINTNAV500.bin</t>
  </si>
  <si>
    <t>55;53;38.65430N</t>
  </si>
  <si>
    <t>7;06;05.10366E</t>
  </si>
  <si>
    <t>55;53;39.51419N</t>
  </si>
  <si>
    <t>7;06;04.52217E</t>
  </si>
  <si>
    <t>3314_OI104287_SE_CPT_268_S50_20230801132459 - 0001.db</t>
  </si>
  <si>
    <t>230801132403.SBD</t>
  </si>
  <si>
    <t>OI104287_SEROV1_ET2200SSS_CPT_268_S50.001.jsf</t>
  </si>
  <si>
    <t>006019_20230801_13.28_OI104287SEROV1SPRINTNAV500.bin</t>
  </si>
  <si>
    <t>55;53;44.89909N</t>
  </si>
  <si>
    <t>7;06;14.15057E</t>
  </si>
  <si>
    <t>55;53;45.05474N</t>
  </si>
  <si>
    <t>7;06;13.47927E</t>
  </si>
  <si>
    <t>55;53;44.89808N</t>
  </si>
  <si>
    <t>7;06;14.14490E</t>
  </si>
  <si>
    <t>55;53;45.05791N</t>
  </si>
  <si>
    <t>7;06;13.48772E</t>
  </si>
  <si>
    <t>55;53;44.89835N</t>
  </si>
  <si>
    <t>7;06;14.14633E</t>
  </si>
  <si>
    <t>55;53;45.06062N</t>
  </si>
  <si>
    <t>7;06;13.47535E</t>
  </si>
  <si>
    <t>55;53;44.89829N</t>
  </si>
  <si>
    <t>7;06;14.14801E</t>
  </si>
  <si>
    <t>55;53;45.05730N</t>
  </si>
  <si>
    <t>7;06;13.48289E</t>
  </si>
  <si>
    <t>55;53;44.89931N</t>
  </si>
  <si>
    <t>7;06;14.14821E</t>
  </si>
  <si>
    <t>55;53;45.05746N</t>
  </si>
  <si>
    <t>7;06;13.48531E</t>
  </si>
  <si>
    <t>55;53;44.89818N</t>
  </si>
  <si>
    <t>7;06;14.14766E</t>
  </si>
  <si>
    <t>55;53;45.06319N</t>
  </si>
  <si>
    <t>7;06;14.15563E</t>
  </si>
  <si>
    <t>55;53;45.03015N</t>
  </si>
  <si>
    <t>7;06;13.55441E</t>
  </si>
  <si>
    <t>55;53;44.90094N</t>
  </si>
  <si>
    <t>7;06;14.15075E</t>
  </si>
  <si>
    <t>55;53;45.02743N</t>
  </si>
  <si>
    <t>7;06;13.55592E</t>
  </si>
  <si>
    <t>OI104287_SEROV1_ET2200SSS_CPT_268_S32.001.jsf</t>
  </si>
  <si>
    <t>OI104287_SEROV1_ET2200SSS_CPT_268_S41.001.jsf</t>
  </si>
  <si>
    <t>3312_OI104287_SE_CPT_268_S50_20230801130803 - 0001.db</t>
  </si>
  <si>
    <t>3313_OI104287_SE_CPT_268_S50_20230801131559 - 0001.db</t>
  </si>
  <si>
    <t>230801130750.SBD</t>
  </si>
  <si>
    <t>230801131558.SBD</t>
  </si>
  <si>
    <t>55;53;56.77439N</t>
  </si>
  <si>
    <t>7;04;00.00311E</t>
  </si>
  <si>
    <t>55;53;56.88962N</t>
  </si>
  <si>
    <t>7;03;59.39853E</t>
  </si>
  <si>
    <t>OI104287_SE_SVX2_SVP_20230801_1401_555394N_0070400E_242</t>
  </si>
  <si>
    <t>55;53;56.72709N</t>
  </si>
  <si>
    <t>7;03;59.99782E</t>
  </si>
  <si>
    <t>55;53;57.21294N</t>
  </si>
  <si>
    <t>7;03;59.54518E</t>
  </si>
  <si>
    <t>SVP_242</t>
  </si>
  <si>
    <t>55;53;56.19441N</t>
  </si>
  <si>
    <t>7;03;59.44097E</t>
  </si>
  <si>
    <t>55;53;56.59919N</t>
  </si>
  <si>
    <t>7;03;58.36896E</t>
  </si>
  <si>
    <t>3315_OI104287_SE_BH_043_P72_20230801140919 - 0001.db</t>
  </si>
  <si>
    <t>230801140857.SBD</t>
  </si>
  <si>
    <t>OI104287_SEROV1_ET2200SSS_BH_043_P72.001.jsf</t>
  </si>
  <si>
    <t>006021_20230801_13.58_OI104287SEROV1SPRINTNAV500.bin</t>
  </si>
  <si>
    <t>55;53;50.18952N</t>
  </si>
  <si>
    <t>7;03;49.43510E</t>
  </si>
  <si>
    <t>55;53;50.89131N</t>
  </si>
  <si>
    <t>7;03;48.75314E</t>
  </si>
  <si>
    <t>006022_20230801_14.13_OI104287SEROV1SPRINTNAV500.bin</t>
  </si>
  <si>
    <t>55;53;49.94894N</t>
  </si>
  <si>
    <t>7;03;48.42904E</t>
  </si>
  <si>
    <t>55;53;50.96780N</t>
  </si>
  <si>
    <t>7;03;48.15870E</t>
  </si>
  <si>
    <t>3316_OI104287_SE_BH_043_P63_20230801141835 - 0001.db</t>
  </si>
  <si>
    <t>230801141801.SBD</t>
  </si>
  <si>
    <t>OI104287_SEROV1_ET2200SSS_BH_043_P63.001.jsf</t>
  </si>
  <si>
    <t>55;53;55.76155N</t>
  </si>
  <si>
    <t>7;03;58.09518E</t>
  </si>
  <si>
    <t>55;53;56.67659N</t>
  </si>
  <si>
    <t>7;03;57.77602E</t>
  </si>
  <si>
    <t>3317_OI104287_SE_BH_043_P54_20230801142822 - 0001.db</t>
  </si>
  <si>
    <t>230801142741.SBD</t>
  </si>
  <si>
    <t>OI104287_SEROV1_ET2200SSS_BH_043_P45.001.jsf</t>
  </si>
  <si>
    <t>006023_20230801_14.28_OI104287SEROV1SPRINTNAV500.bin</t>
  </si>
  <si>
    <t>55;53;56.34359N</t>
  </si>
  <si>
    <t>7;03;58.32771E</t>
  </si>
  <si>
    <t>55;53;57.04004N</t>
  </si>
  <si>
    <t>7;03;57.66558E</t>
  </si>
  <si>
    <t>3318_OI104287_SE_BH_043_P45_20230801143904 - 0001.db</t>
  </si>
  <si>
    <t>230801143841.SBD</t>
  </si>
  <si>
    <t>55;53;51.88572N</t>
  </si>
  <si>
    <t>7;03;50.17191E</t>
  </si>
  <si>
    <t>55;53;52.57416N</t>
  </si>
  <si>
    <t>7;03;49.45108E</t>
  </si>
  <si>
    <t>55;53;56.48059N</t>
  </si>
  <si>
    <t>7;03;57.86584E</t>
  </si>
  <si>
    <t>55;53;57.10461N</t>
  </si>
  <si>
    <t>7;03;57.06601E</t>
  </si>
  <si>
    <t>006024_20230801_14.43_OI104287SEROV1SPRINTNAV500.bin</t>
  </si>
  <si>
    <t>55;53;56.77285N</t>
  </si>
  <si>
    <t>7;03;57.60724E</t>
  </si>
  <si>
    <t>55;53;57.41587N</t>
  </si>
  <si>
    <t>7;03;56.87350E</t>
  </si>
  <si>
    <t>3319_OI104287_SE_BH_043_P36_20230801144856 - 0001.db</t>
  </si>
  <si>
    <t>230801144839.SBD</t>
  </si>
  <si>
    <t>OI104287_SEROV1_ET2200SSS_BH_043_P36.001.jsf</t>
  </si>
  <si>
    <t>55;53;50.92651N</t>
  </si>
  <si>
    <t>7;03;47.91147E</t>
  </si>
  <si>
    <t>55;53;51.64493N</t>
  </si>
  <si>
    <t>7;03;47.16082E</t>
  </si>
  <si>
    <t>55;53;50.88162N</t>
  </si>
  <si>
    <t>7;03;47.18369E</t>
  </si>
  <si>
    <t>55;53;51.52740N</t>
  </si>
  <si>
    <t>7;03;46.25195E</t>
  </si>
  <si>
    <t>3320_OI104287_SE_BH_043_P27_20230801145917 - 0001.db</t>
  </si>
  <si>
    <t>230801145840.SBD</t>
  </si>
  <si>
    <t>OI104287_SEROV1_ET2200SSS_BH_043_P27.001.jsf</t>
  </si>
  <si>
    <t>006025_20230801_14.58_OI104287SEROV1SPRINTNAV500.bin</t>
  </si>
  <si>
    <t>55;53;56.86366N</t>
  </si>
  <si>
    <t>7;03;57.09480E</t>
  </si>
  <si>
    <t>55;53;57.43337N</t>
  </si>
  <si>
    <t>7;03;56.20361E</t>
  </si>
  <si>
    <t>55;53;57.05210N</t>
  </si>
  <si>
    <t>7;03;56.65294E</t>
  </si>
  <si>
    <t>55;53;57.91043N</t>
  </si>
  <si>
    <t>7;03;56.27694E</t>
  </si>
  <si>
    <t>3321_OI104287_SE_BH_043_P18_20230801150922 - 0001.db</t>
  </si>
  <si>
    <t>230801150812.SBD</t>
  </si>
  <si>
    <t>OI104287_SEROV1_ET2200SSS_BH_043_P18.001.jsf</t>
  </si>
  <si>
    <t>55;53;51.18150N</t>
  </si>
  <si>
    <t>7;03;46.90634E</t>
  </si>
  <si>
    <t>55;53;52.11762N</t>
  </si>
  <si>
    <t>7;03;46.53680E</t>
  </si>
  <si>
    <t>006026_20230801_15.13_OI104287SEROV1SPRINTNAV500.bin</t>
  </si>
  <si>
    <t>55;53;51.04528N</t>
  </si>
  <si>
    <t>7;03;46.04396E</t>
  </si>
  <si>
    <t>55;53;51.81391N</t>
  </si>
  <si>
    <t>7;03;45.30778E</t>
  </si>
  <si>
    <t>3322_OI104287_SE_BH_043_P09_20230801151849 - 0001.db</t>
  </si>
  <si>
    <t>230801151803.SBD</t>
  </si>
  <si>
    <t>OI104287_SEROV1_ET2200SSS_BH_043_P09.001.jsf</t>
  </si>
  <si>
    <t>55;53;57.42931N</t>
  </si>
  <si>
    <t>7;03;56.64169E</t>
  </si>
  <si>
    <t>55;53;58.07036N</t>
  </si>
  <si>
    <t>7;03;55.84665E</t>
  </si>
  <si>
    <t>55;53;58.14111N</t>
  </si>
  <si>
    <t>7;03;57.14660E</t>
  </si>
  <si>
    <t>55;53;58.44755N</t>
  </si>
  <si>
    <t>7;03;55.76336E</t>
  </si>
  <si>
    <t>3323_OI104287_SE_BH_043_C00_20230801153012 - 0001.db</t>
  </si>
  <si>
    <t>230801152944.SBD</t>
  </si>
  <si>
    <t>OI104287_SEROV1_ET2200SSS_BH_043_C00.001.jsf</t>
  </si>
  <si>
    <t>006027_20230801_15.28_OI104287SEROV1SPRINTNAV500.bin</t>
  </si>
  <si>
    <t>55;53;58.12068N</t>
  </si>
  <si>
    <t>7;03;57.07722E</t>
  </si>
  <si>
    <t>55;53;58.39233N</t>
  </si>
  <si>
    <t>7;03;55.67525E</t>
  </si>
  <si>
    <t>55;53;57.76929N</t>
  </si>
  <si>
    <t>7;03;56.42669E</t>
  </si>
  <si>
    <t>55;53;58.16345N</t>
  </si>
  <si>
    <t>7;03;55.28751E</t>
  </si>
  <si>
    <t>3324_OI104287_SE_BH_043_C00_20230801153151 - 0001.db</t>
  </si>
  <si>
    <t>230801153131.SBD</t>
  </si>
  <si>
    <t>OI104287_SEROV1_ET2200SSS_BH_043_C00.002.jsf</t>
  </si>
  <si>
    <t>55;53;52.05606N</t>
  </si>
  <si>
    <t>7;03;46.93364E</t>
  </si>
  <si>
    <t>55;53;52.58216N</t>
  </si>
  <si>
    <t>7;03;45.89468E</t>
  </si>
  <si>
    <t>55;53;52.15737N</t>
  </si>
  <si>
    <t>7;03;46.47536E</t>
  </si>
  <si>
    <t>55;53;52.84936N</t>
  </si>
  <si>
    <t>7;03;45.62854E</t>
  </si>
  <si>
    <t>3325_OI104287_SE_BH_043_S09_20230801154122 - 0001.db</t>
  </si>
  <si>
    <t>230801154106.SBD</t>
  </si>
  <si>
    <t>OI104287_SEROV1_ET2200SSS_BH_043_S09.001.jsf</t>
  </si>
  <si>
    <t>55;53;57.64661N</t>
  </si>
  <si>
    <t>7;03;55.58534E</t>
  </si>
  <si>
    <t>55;53;58.31402N</t>
  </si>
  <si>
    <t>7;03;54.83186E</t>
  </si>
  <si>
    <t>006028_20230801_15.43_OI104287SEROV1SPRINTNAV500.bin</t>
  </si>
  <si>
    <t>55;53;58.31261N</t>
  </si>
  <si>
    <t>7;03;56.03023E</t>
  </si>
  <si>
    <t>55;53;58.68925N</t>
  </si>
  <si>
    <t>7;03;54.77996E</t>
  </si>
  <si>
    <t>3326_OI104287_SE_BH_043_S18_20230801154957 - 0001.db</t>
  </si>
  <si>
    <t>230801154917.SBD</t>
  </si>
  <si>
    <t>OI104287_SEROV1_ET2200SSS_BH_043_S18.001.jsf</t>
  </si>
  <si>
    <t>55;53;52.19686N</t>
  </si>
  <si>
    <t>7;03;45.75431E</t>
  </si>
  <si>
    <t>55;53;52.93883N</t>
  </si>
  <si>
    <t>7;03;45.08418E</t>
  </si>
  <si>
    <t>55;53;52.00275N</t>
  </si>
  <si>
    <t>7;03;44.76146E</t>
  </si>
  <si>
    <t>55;53;53.00129N</t>
  </si>
  <si>
    <t>7;03;44.46258E</t>
  </si>
  <si>
    <t>3327_OI104287_SE_BH_043_S27_20230801155909 - 0001.db</t>
  </si>
  <si>
    <t>230801155848.SBD</t>
  </si>
  <si>
    <t>OI104287_SEROV1_ET2200SSS_BH_043_S27.001.jsf</t>
  </si>
  <si>
    <t>006029_20230801_15.58_OI104287SEROV1SPRINTNAV500.bin</t>
  </si>
  <si>
    <t>55;53;58.38510N</t>
  </si>
  <si>
    <t>7;03;55.46854E</t>
  </si>
  <si>
    <t>55;53;58.66994N</t>
  </si>
  <si>
    <t>7;03;53.99964E</t>
  </si>
  <si>
    <t>55;53;58.95962N</t>
  </si>
  <si>
    <t>7;03;55.81163E</t>
  </si>
  <si>
    <t>55;53;59.21399N</t>
  </si>
  <si>
    <t>7;03;54.19397E</t>
  </si>
  <si>
    <t>3328_OI104287_SE_BH_043_S36_20230801160821 - 0001.db</t>
  </si>
  <si>
    <t>230801160759.SBD</t>
  </si>
  <si>
    <t>OI104287_SEROV1_ET2200SSS_BH_043_S36.001.jsf</t>
  </si>
  <si>
    <t>55;53;53.14235N</t>
  </si>
  <si>
    <t>7;03;45.99115E</t>
  </si>
  <si>
    <t>55;53;53.46417N</t>
  </si>
  <si>
    <t>7;03;44.52534E</t>
  </si>
  <si>
    <t>006030_20230801_16.13_OI104287SEROV1SPRINTNAV500.bin</t>
  </si>
  <si>
    <t>55;53;52.84195N</t>
  </si>
  <si>
    <t>7;03;44.93791E</t>
  </si>
  <si>
    <t>55;53;53.53493N</t>
  </si>
  <si>
    <t>7;03;43.91189E</t>
  </si>
  <si>
    <t>3329_OI104287_SE_BH_043_S45_20230801161714 - 0001.db</t>
  </si>
  <si>
    <t>230801161654.SBD</t>
  </si>
  <si>
    <t>OI104287_SEROV1_ET2200SSS_BH_043_S45.001.jsf</t>
  </si>
  <si>
    <t>55;53;58.55268N</t>
  </si>
  <si>
    <t>7;03;54.30526E</t>
  </si>
  <si>
    <t>55;53;59.10174N</t>
  </si>
  <si>
    <t>7;03;53.29808E</t>
  </si>
  <si>
    <t>55;53;59.25406N</t>
  </si>
  <si>
    <t>7;03;54.91635E</t>
  </si>
  <si>
    <t>55;53;59.62075N</t>
  </si>
  <si>
    <t>7;03;53.47309E</t>
  </si>
  <si>
    <t>3330_OI104287_SE_BH_043_S54_20230801162530 - 0001.db</t>
  </si>
  <si>
    <t>230801162512.SBD</t>
  </si>
  <si>
    <t>OI104287_SEROV1_ET2200SSS_BH_043_S54.001.jsf</t>
  </si>
  <si>
    <t>55;53;53.31570N</t>
  </si>
  <si>
    <t>7;03;44.83900E</t>
  </si>
  <si>
    <t>55;53;53.63511N</t>
  </si>
  <si>
    <t>7;03;43.39137E</t>
  </si>
  <si>
    <t>006031_20230801_16.28_OI104287SEROV1SPRINTNAV500.bin</t>
  </si>
  <si>
    <t>55;53;53.18203N</t>
  </si>
  <si>
    <t>7;03;44.05191E</t>
  </si>
  <si>
    <t>55;53;53.81450N</t>
  </si>
  <si>
    <t>7;03;42.96410E</t>
  </si>
  <si>
    <t>3331_OI104287_SE_BH_043_S63_20230801163422 - 0001.db</t>
  </si>
  <si>
    <t>230801163401.SBD</t>
  </si>
  <si>
    <t>OI104287_SEROV1_ET2200SSS_BH_043_S63.001.jsf</t>
  </si>
  <si>
    <t>55;53;59.20879N</t>
  </si>
  <si>
    <t>7;03;53.98009E</t>
  </si>
  <si>
    <t>55;53;59.49461N</t>
  </si>
  <si>
    <t>7;03;52.52651E</t>
  </si>
  <si>
    <t>55;53;59.74986N</t>
  </si>
  <si>
    <t>7;03;54.27824E</t>
  </si>
  <si>
    <t>55;53;59.90333N</t>
  </si>
  <si>
    <t>7;03;52.50327E</t>
  </si>
  <si>
    <t>3332_OI104287_SE_BH_043_S72_20230801164310 - 0001.db</t>
  </si>
  <si>
    <t>230801164253.SBD</t>
  </si>
  <si>
    <t>OI104287_SEROV1_ET2200SSS_BH_043_S72.001.jsf</t>
  </si>
  <si>
    <t>55;53;53.94675N</t>
  </si>
  <si>
    <t>7;03;44.48732E</t>
  </si>
  <si>
    <t>7;03;42.90375E</t>
  </si>
  <si>
    <t>006032_20230801_16.43_OI104287SEROV1SPRINTNAV500.bin</t>
  </si>
  <si>
    <t>55;53;53.40290N</t>
  </si>
  <si>
    <t>7;03;43.64331E</t>
  </si>
  <si>
    <t>55;53;53.67947N</t>
  </si>
  <si>
    <t>7;03;43.18226E</t>
  </si>
  <si>
    <t>ROV coming to TMS</t>
  </si>
  <si>
    <t>55;53;57.11660N</t>
  </si>
  <si>
    <t>7;03;46.36342E</t>
  </si>
  <si>
    <t>55;53;57.21460N</t>
  </si>
  <si>
    <t>7;03;45.74079E</t>
  </si>
  <si>
    <t>55;54;25.82478N</t>
  </si>
  <si>
    <t>7;03;55.16128E</t>
  </si>
  <si>
    <t>55;54;25.62996N</t>
  </si>
  <si>
    <t>7;03;54.61340E</t>
  </si>
  <si>
    <t>OI104287_SE_SVX2_SVP_20230801_1715_555442N_0070391E_243</t>
  </si>
  <si>
    <t>55;54;25.78373N</t>
  </si>
  <si>
    <t>7;03;55.13561E</t>
  </si>
  <si>
    <t>55;54;25.68518N</t>
  </si>
  <si>
    <t>7;03;54.35057E</t>
  </si>
  <si>
    <t>SVP_243</t>
  </si>
  <si>
    <t>55;54;25.81868N</t>
  </si>
  <si>
    <t>7;03;55.08484E</t>
  </si>
  <si>
    <t>55;54;25.94830N</t>
  </si>
  <si>
    <t>7;03;53.70725E</t>
  </si>
  <si>
    <t>3333_OI104287_SE_CPT_155_S50_20230801172649 - 0001.db</t>
  </si>
  <si>
    <t>230801172641.SBD</t>
  </si>
  <si>
    <t>OI104287_SEROV1_ET2200SSS_CPT_155_S50.001.jsf</t>
  </si>
  <si>
    <t>006034_20230801_17.13_OI104287SEROV1SPRINTNAV500.bin</t>
  </si>
  <si>
    <t>55;54;31.86225N</t>
  </si>
  <si>
    <t>7;03;54.86106E</t>
  </si>
  <si>
    <t>55;54;31.70340N</t>
  </si>
  <si>
    <t>7;03;53.43356E</t>
  </si>
  <si>
    <t>006035_20230801_17.28_OI104287SEROV1SPRINTNAV500.bin</t>
  </si>
  <si>
    <t>55;54;32.12120N</t>
  </si>
  <si>
    <t>7;03;54.41738E</t>
  </si>
  <si>
    <t>55;54;31.85775N</t>
  </si>
  <si>
    <t>7;03;52.92783E</t>
  </si>
  <si>
    <t>3334_OI104287_SE_CPT_155_S41_20230801173539 - 0001.db</t>
  </si>
  <si>
    <t>230801173458.SBD</t>
  </si>
  <si>
    <t>OI104287_SEROV1_ET2200SSS_CPT_155_S41.001.jsf</t>
  </si>
  <si>
    <t>55;54;26.23101N</t>
  </si>
  <si>
    <t>7;03;54.75083E</t>
  </si>
  <si>
    <t>55;54;26.12980N</t>
  </si>
  <si>
    <t>7;03;53.20725E</t>
  </si>
  <si>
    <t>55;54;25.36393N</t>
  </si>
  <si>
    <t>7;03;54.33203E</t>
  </si>
  <si>
    <t>55;54;25.80241N</t>
  </si>
  <si>
    <t>7;03;52.69971E</t>
  </si>
  <si>
    <t>3335_OI104287_SE_CPT_155_S32_20230801174215 - 0001.db</t>
  </si>
  <si>
    <t>230801174159.SBD</t>
  </si>
  <si>
    <t>OI104287_SEROV1_ET2200SSS_CPT_155_S32.001.jsf</t>
  </si>
  <si>
    <t>55;54;31.37268N</t>
  </si>
  <si>
    <t>7;03;53.99175E</t>
  </si>
  <si>
    <t>55;54;31.53729N</t>
  </si>
  <si>
    <t>7;03;52.40822E</t>
  </si>
  <si>
    <t>006036_20230801_17.43_OI104287SEROV1SPRINTNAV500.bin</t>
  </si>
  <si>
    <t>55;54;32.03619N</t>
  </si>
  <si>
    <t>7;03;53.49050E</t>
  </si>
  <si>
    <t>55;54;31.82621N</t>
  </si>
  <si>
    <t>7;03;51.89766E</t>
  </si>
  <si>
    <t>3336_OI104287_SE_CPT_155_S23_20230801174925 - 0001.db</t>
  </si>
  <si>
    <t>230801174912.SBD</t>
  </si>
  <si>
    <t>OI104287_SEROV1_ET2200SSS_CPT_155_S23.001.jsf</t>
  </si>
  <si>
    <t>55;54;25.96960N</t>
  </si>
  <si>
    <t>7;03;53.77679E</t>
  </si>
  <si>
    <t>55;54;25.96414N</t>
  </si>
  <si>
    <t>7;03;52.17950E</t>
  </si>
  <si>
    <t>55;54;25.30500N</t>
  </si>
  <si>
    <t>7;03;53.24244E</t>
  </si>
  <si>
    <t>55;54;25.67130N</t>
  </si>
  <si>
    <t>7;03;51.66381E</t>
  </si>
  <si>
    <t>3337_OI104287_SE_CPT_155_S14_20230801175622 - 0001.db</t>
  </si>
  <si>
    <t>230801175609.SBD</t>
  </si>
  <si>
    <t>OI104287_SEROV1_ET2200SSS_CPT_155_S14.001.jsf</t>
  </si>
  <si>
    <t>55;54;31.36258N</t>
  </si>
  <si>
    <t>7;03;52.90874E</t>
  </si>
  <si>
    <t>55;54;31.61650N</t>
  </si>
  <si>
    <t>7;03;51.36538E</t>
  </si>
  <si>
    <t>006037_20230801_17.58_OI104287SEROV1SPRINTNAV500.bin</t>
  </si>
  <si>
    <t>55;54;31.92312N</t>
  </si>
  <si>
    <t>7;03;52.45191E</t>
  </si>
  <si>
    <t>55;54;31.78140N</t>
  </si>
  <si>
    <t>7;03;50.85180E</t>
  </si>
  <si>
    <t>3338_OI104287_SE_CPT_155_S05_20230801180326 - 0001.db</t>
  </si>
  <si>
    <t>230801180318.SBD</t>
  </si>
  <si>
    <t>OI104287_SEROV1_ET2200SSS_CPT_155_S05.001.jsf</t>
  </si>
  <si>
    <t>55;54;25.91134N</t>
  </si>
  <si>
    <t>7;03;52.75543E</t>
  </si>
  <si>
    <t>55;54;25.63479N</t>
  </si>
  <si>
    <t>7;03;51.16351E</t>
  </si>
  <si>
    <t>55;54;25.30071N</t>
  </si>
  <si>
    <t>7;03;52.27031E</t>
  </si>
  <si>
    <t>55;54;25.56689N</t>
  </si>
  <si>
    <t>7;03;50.63665E</t>
  </si>
  <si>
    <t>3339_OI104287_SE_CPT_155_P05_20230801181018 - 0001.db</t>
  </si>
  <si>
    <t>OI104287_SEROV1_ET2200SSS_CPT_155_P05.001.jsf</t>
  </si>
  <si>
    <t>55;54;31.12883N</t>
  </si>
  <si>
    <t>7;03;51.93341E</t>
  </si>
  <si>
    <t>55;54;31.69028N</t>
  </si>
  <si>
    <t>7;03;50.33430E</t>
  </si>
  <si>
    <t>230801181024.SBD</t>
  </si>
  <si>
    <t>006038_20230801_18.13_OI104287SEROV1SPRINTNAV500.bin</t>
  </si>
  <si>
    <t>55;54;31.78021N</t>
  </si>
  <si>
    <t>7;03;51.43441E</t>
  </si>
  <si>
    <t>55;54;31.69148N</t>
  </si>
  <si>
    <t>7;03;49.82646E</t>
  </si>
  <si>
    <t>3340_OI104287_SE_CPT_155_P14_20230801181717 - 0001.db</t>
  </si>
  <si>
    <t>230801181707.SBD</t>
  </si>
  <si>
    <t>OI104287_SEROV1_ET2200SSS_CPT_155_P14.001.jsf</t>
  </si>
  <si>
    <t>55;54;25.89867N</t>
  </si>
  <si>
    <t>7;03;51.71687E</t>
  </si>
  <si>
    <t>55;54;25.68141N</t>
  </si>
  <si>
    <t>7;03;50.12187E</t>
  </si>
  <si>
    <t>55;54;25.26263N</t>
  </si>
  <si>
    <t>7;03;51.21677E</t>
  </si>
  <si>
    <t>55;54;25.52118N</t>
  </si>
  <si>
    <t>7;03;49.59985E</t>
  </si>
  <si>
    <t>3341_OI104287_SE_CPT_155_P23_20230801182416 - 0001.db</t>
  </si>
  <si>
    <t>230801182402.SBD</t>
  </si>
  <si>
    <t>OI104287_SEROV1_ET2200SSS_CPT_155_P23.001.jsf</t>
  </si>
  <si>
    <t>55;54;31.21836N</t>
  </si>
  <si>
    <t>7;03;50.92368E</t>
  </si>
  <si>
    <t>55;54;31.65889N</t>
  </si>
  <si>
    <t>7;03;49.29116E</t>
  </si>
  <si>
    <t>006039_20230801_18.28_OI104287SEROV1SPRINTNAV500.bin</t>
  </si>
  <si>
    <t>55;54;31.75782N</t>
  </si>
  <si>
    <t>7;03;50.42509E</t>
  </si>
  <si>
    <t>55;54;31.72075N</t>
  </si>
  <si>
    <t>7;03;48.78302E</t>
  </si>
  <si>
    <t>3342_OI104287_SE_CPT_155_P32_20230801183111 - 0001.db</t>
  </si>
  <si>
    <t>230801183051.SBD</t>
  </si>
  <si>
    <t>OI104287_SEROV1_ET2200SSS_CPT_155_P32.001.jsf</t>
  </si>
  <si>
    <t>55;54;25.96676N</t>
  </si>
  <si>
    <t>7;03;50.66918E</t>
  </si>
  <si>
    <t>55;54;25.64505N</t>
  </si>
  <si>
    <t>7;03;49.08114E</t>
  </si>
  <si>
    <t>55;54;25.34526N</t>
  </si>
  <si>
    <t>7;03;50.21835E</t>
  </si>
  <si>
    <t>55;54;25.58409N</t>
  </si>
  <si>
    <t>7;03;48.56063E</t>
  </si>
  <si>
    <t>3343_OI104287_SE_CPT_155_P41_20230801183755 - 0001.db</t>
  </si>
  <si>
    <t>230801183740.SBD</t>
  </si>
  <si>
    <t>OI104287_SEROV1_ET2200SSS_CPT_155_P41.001.jsf</t>
  </si>
  <si>
    <t>55;54;31.23146N</t>
  </si>
  <si>
    <t>7;03;49.82359E</t>
  </si>
  <si>
    <t>55;54;31.66961N</t>
  </si>
  <si>
    <t>7;03;48.25797E</t>
  </si>
  <si>
    <t>55;54;31.87430N</t>
  </si>
  <si>
    <t>7;03;49.33088E</t>
  </si>
  <si>
    <t>55;54;31.76375N</t>
  </si>
  <si>
    <t>7;03;47.74802E</t>
  </si>
  <si>
    <t>3344_OI104287_SE_CPT_155_P50_20230801184500 - 0001.db</t>
  </si>
  <si>
    <t>230801184426.SBD</t>
  </si>
  <si>
    <t>OI104287_SEROV1_ET2200SSS_CPT_155_P50.001.jsf</t>
  </si>
  <si>
    <t>006040_20230801_18.43_OI104287SEROV1SPRINTNAV500.bin</t>
  </si>
  <si>
    <t>55;54;31.84530N</t>
  </si>
  <si>
    <t>7;03;49.28397E</t>
  </si>
  <si>
    <t>55;54;31.14245N</t>
  </si>
  <si>
    <t>7;03;47.79177E</t>
  </si>
  <si>
    <t>Log on - DNP - vessel moved wrong direction</t>
  </si>
  <si>
    <t>55;54;31.83273N</t>
  </si>
  <si>
    <t>7;03;49.36419E</t>
  </si>
  <si>
    <t>55;54;31.62027N</t>
  </si>
  <si>
    <t>7;03;47.73112E</t>
  </si>
  <si>
    <t>3345_OI104287_SE_CPT_155_P50_20230801184834 - 0001.db</t>
  </si>
  <si>
    <t>230801184826.SBD</t>
  </si>
  <si>
    <t>OI104287_SEROV1_ET2200SSS_CPT_155_P50.002.jsf</t>
  </si>
  <si>
    <t>55;54;25.87319N</t>
  </si>
  <si>
    <t>7;03;49.63041E</t>
  </si>
  <si>
    <t>55;54;25.55452N</t>
  </si>
  <si>
    <t>7;03;48.04795E</t>
  </si>
  <si>
    <t>55;54;25.27132N</t>
  </si>
  <si>
    <t>7;03;49.67269E</t>
  </si>
  <si>
    <t>55;54;25.35009N</t>
  </si>
  <si>
    <t>7;03;49.02803E</t>
  </si>
  <si>
    <t>55;54;25.27451N</t>
  </si>
  <si>
    <t>7;03;49.67716E</t>
  </si>
  <si>
    <t>55;54;25.34933N</t>
  </si>
  <si>
    <t>7;03;49.02230E</t>
  </si>
  <si>
    <t>3346_OI104287_SE_BH_042_S72_20230801191243 - 0001.db</t>
  </si>
  <si>
    <t>006041_20230801_18.58_OI104287SEROV1SPRINTNAV500.bin</t>
  </si>
  <si>
    <t>55;54;25.26877N</t>
  </si>
  <si>
    <t>7;03;49.68436E</t>
  </si>
  <si>
    <t>55;54;25.34677N</t>
  </si>
  <si>
    <t>7;03;49.03135E</t>
  </si>
  <si>
    <t>55;54;25.26535N</t>
  </si>
  <si>
    <t>7;03;49.65153E</t>
  </si>
  <si>
    <t>55;54;25.33621N</t>
  </si>
  <si>
    <t>7;03;48.99665E</t>
  </si>
  <si>
    <t>Offline QC  data  - issue with procesing software for Grad files so taking longer</t>
  </si>
  <si>
    <t>55;54;25.26898N</t>
  </si>
  <si>
    <t>7;03;49.68393E</t>
  </si>
  <si>
    <t>55;54;25.34013N</t>
  </si>
  <si>
    <t>7;03;48.93087E</t>
  </si>
  <si>
    <t>55;54;25.26641N</t>
  </si>
  <si>
    <t>7;03;49.67747E</t>
  </si>
  <si>
    <t>55;54;25.29140N</t>
  </si>
  <si>
    <t>7;03;48.97945E</t>
  </si>
  <si>
    <t>55;55;11.93570N</t>
  </si>
  <si>
    <t>7;05;34.36490E</t>
  </si>
  <si>
    <t>55;55;11.85587N</t>
  </si>
  <si>
    <t>7;05;33.73507E</t>
  </si>
  <si>
    <t>OI104287_SE_SVX2_SVP_20230801_1944_555519N_0070557E_244</t>
  </si>
  <si>
    <t>55;55;11.95838N</t>
  </si>
  <si>
    <t>7;05;34.42985E</t>
  </si>
  <si>
    <t>55;55;11.73396N</t>
  </si>
  <si>
    <t>7;05;33.78878E</t>
  </si>
  <si>
    <t>SVP_244</t>
  </si>
  <si>
    <t>55;55;12.03797N</t>
  </si>
  <si>
    <t>7;05;34.47440E</t>
  </si>
  <si>
    <t>55;55;11.97204N</t>
  </si>
  <si>
    <t>7;05;33.14877E</t>
  </si>
  <si>
    <t>3347_OI104287_SE_BH_042_S72_20230801195221 - 0001.db</t>
  </si>
  <si>
    <t>230801195210.SBD</t>
  </si>
  <si>
    <t>OI104287_SEROV1_ET2200SSS_BH_042_S72.001.jsf</t>
  </si>
  <si>
    <t>006044_20230801_19.43_OI104287SEROV1SPRINTNAV500.bin</t>
  </si>
  <si>
    <t>55;55;19.20479N</t>
  </si>
  <si>
    <t>7;05;34.08818E</t>
  </si>
  <si>
    <t>55;55;19.26455N</t>
  </si>
  <si>
    <t>7;05;32.78698E</t>
  </si>
  <si>
    <t>55;55;19.88824N</t>
  </si>
  <si>
    <t>7;05;33.76847E</t>
  </si>
  <si>
    <t>55;55;19.40652N</t>
  </si>
  <si>
    <t>7;05;32.25831E</t>
  </si>
  <si>
    <t>3348_OI104287_SE_BH_042_S63_20230801195958 - 0001.db</t>
  </si>
  <si>
    <t>230801195950.SBD</t>
  </si>
  <si>
    <t>OI104287_SEROV1_ET2200SSS_BH_042_S63.001.jsf</t>
  </si>
  <si>
    <t>006045_20230801_19.58_OI104287SEROV1SPRINTNAV500.bin</t>
  </si>
  <si>
    <t>55;55;11.62214N</t>
  </si>
  <si>
    <t>7;05;34.20862E</t>
  </si>
  <si>
    <t>55;55;11.79446N</t>
  </si>
  <si>
    <t>7;05;32.64003E</t>
  </si>
  <si>
    <t>55;55;10.98387N</t>
  </si>
  <si>
    <t>7;05;33.76321E</t>
  </si>
  <si>
    <t>55;55;11.44549N</t>
  </si>
  <si>
    <t>7;05;32.13158E</t>
  </si>
  <si>
    <t>3349_OI104287_SE_BH_042_S54_20230801200829 - 0001.db</t>
  </si>
  <si>
    <t>230801200812.SBD</t>
  </si>
  <si>
    <t>OI104287_SEROV1_ET2200SSS_BH_042_S54.001.jsf</t>
  </si>
  <si>
    <t>55;55;19.27881N</t>
  </si>
  <si>
    <t>7;05;33.22850E</t>
  </si>
  <si>
    <t>55;55;19.31736N</t>
  </si>
  <si>
    <t>7;05;31.74715E</t>
  </si>
  <si>
    <t>006046_20230801_20.13_OI104287SEROV1SPRINTNAV500.bin</t>
  </si>
  <si>
    <t>55;55;19.90521N</t>
  </si>
  <si>
    <t>7;05;32.72285E</t>
  </si>
  <si>
    <t>55;55;19.56811N</t>
  </si>
  <si>
    <t>7;05;31.21366E</t>
  </si>
  <si>
    <t>3350_OI104287_SE_BH_042_S45_20230801201658 - 0001.db</t>
  </si>
  <si>
    <t>230801201639.SBD</t>
  </si>
  <si>
    <t>OI104287_SEROV1_ET2200SSS_BH_042_S45.001.jsf</t>
  </si>
  <si>
    <t>55;55;11.69569N</t>
  </si>
  <si>
    <t>7;05;33.19551E</t>
  </si>
  <si>
    <t>55;55;11.90143N</t>
  </si>
  <si>
    <t>7;05;31.59658E</t>
  </si>
  <si>
    <t>55;55;11.35187N</t>
  </si>
  <si>
    <t>7;05;32.62603E</t>
  </si>
  <si>
    <t>55;55;11.58128N</t>
  </si>
  <si>
    <t>7;05;31.08813E</t>
  </si>
  <si>
    <t>3351_OI104287_SE_BH_042_S36_20230801202600 - 0001.db</t>
  </si>
  <si>
    <t>230801202516.SBD</t>
  </si>
  <si>
    <t>OI104287_SEROV1_ET2200SSS_BH_042_S36.001.jsf</t>
  </si>
  <si>
    <t>55;55;19.28498N</t>
  </si>
  <si>
    <t>7;05;32.16191E</t>
  </si>
  <si>
    <t>55;55;19.32912N</t>
  </si>
  <si>
    <t>7;05;30.70823E</t>
  </si>
  <si>
    <t>006047_20230801_20.28_OI104287SEROV1SPRINTNAV500.bin</t>
  </si>
  <si>
    <t>55;55;19.82917N</t>
  </si>
  <si>
    <t>7;05;31.69732E</t>
  </si>
  <si>
    <t>55;55;19.48694N</t>
  </si>
  <si>
    <t>7;05;30.17263E</t>
  </si>
  <si>
    <t>3352_OI104287_SE_BH_042_S27_20230801203418 - 0001.db</t>
  </si>
  <si>
    <t>230801203358.SBD</t>
  </si>
  <si>
    <t>OI104287_SEROV1_ET2200SSS_BH_042_S27.001.jsf</t>
  </si>
  <si>
    <t>55;55;11.64799N</t>
  </si>
  <si>
    <t>7;05;32.13998E</t>
  </si>
  <si>
    <t>55;55;11.85376N</t>
  </si>
  <si>
    <t>7;05;30.55555E</t>
  </si>
  <si>
    <t>55;55;10.99851N</t>
  </si>
  <si>
    <t>7;05;31.67873E</t>
  </si>
  <si>
    <t>55;55;11.39510N</t>
  </si>
  <si>
    <t>7;05;30.12646E</t>
  </si>
  <si>
    <t>Grad frame shear pin broken - recovering back to deck</t>
  </si>
  <si>
    <t>55;55;11.28214N</t>
  </si>
  <si>
    <t>7;05;31.65388E</t>
  </si>
  <si>
    <t>55;55;11.12051N</t>
  </si>
  <si>
    <t>7;05;31.09447E</t>
  </si>
  <si>
    <t>WROV on deck EOD #59</t>
  </si>
  <si>
    <t>55;55;11.29797N</t>
  </si>
  <si>
    <t>7;05;31.62836E</t>
  </si>
  <si>
    <t>55;55;11.12896N</t>
  </si>
  <si>
    <t>7;05;31.06098E</t>
  </si>
  <si>
    <t>55;55;11.29799N</t>
  </si>
  <si>
    <t>7;05;31.62607E</t>
  </si>
  <si>
    <t>WROV off deck SOD #060</t>
  </si>
  <si>
    <t>Shear pins replaced</t>
  </si>
  <si>
    <t>OI104287_SE_SVX2_SVP_20230801_2118_555518N_0070552E_245</t>
  </si>
  <si>
    <t>55;55;11.30751N</t>
  </si>
  <si>
    <t>7;05;31.62810E</t>
  </si>
  <si>
    <t>55;55;11.04733N</t>
  </si>
  <si>
    <t>7;05;31.10775E</t>
  </si>
  <si>
    <t>SVP_245</t>
  </si>
  <si>
    <t>55;55;11.54413N</t>
  </si>
  <si>
    <t>7;05;31.64836E</t>
  </si>
  <si>
    <t>55;55;11.72431N</t>
  </si>
  <si>
    <t>7;05;30.04529E</t>
  </si>
  <si>
    <t>3353_OI104287_SE_BH_042_S18_20230801212653 - 0001.db</t>
  </si>
  <si>
    <t>230801212629.SBD</t>
  </si>
  <si>
    <t>OI104287_SEROV1_ET2200SSS_BH_042_S18.002.jsf</t>
  </si>
  <si>
    <t>006050_20230801_21.13_OI104287SEROV1SPRINTNAV500.bin</t>
  </si>
  <si>
    <t>55;55;18.85763N</t>
  </si>
  <si>
    <t>7;05;31.13578E</t>
  </si>
  <si>
    <t>55;55;19.32656N</t>
  </si>
  <si>
    <t>7;05;29.67354E</t>
  </si>
  <si>
    <t>006051_20230801_21.28_OI104287SEROV1SPRINTNAV500.bin</t>
  </si>
  <si>
    <t>55;55;20.03176N</t>
  </si>
  <si>
    <t>7;05;30.56298E</t>
  </si>
  <si>
    <t>55;55;19.47004N</t>
  </si>
  <si>
    <t>7;05;29.14427E</t>
  </si>
  <si>
    <t>3354_OI104287_SE_BH_042_S09_20230801213458 - 0001.db</t>
  </si>
  <si>
    <t>230801213443.SBD</t>
  </si>
  <si>
    <t>OI104287_SEROV1_ET2200SSS_BH_042_S09.001.jsf</t>
  </si>
  <si>
    <t>55;55;12.16693N</t>
  </si>
  <si>
    <t>7;05;31.02794E</t>
  </si>
  <si>
    <t>55;55;11.80412N</t>
  </si>
  <si>
    <t>7;05;29.52206E</t>
  </si>
  <si>
    <t>55;55;11.56893N</t>
  </si>
  <si>
    <t>7;05;30.54269E</t>
  </si>
  <si>
    <t>55;55;11.58897N</t>
  </si>
  <si>
    <t>7;05;29.00456E</t>
  </si>
  <si>
    <t>3355_OI104287_SE_BH_042_C00_20230801214432 - 0001.db</t>
  </si>
  <si>
    <t>230801214342.SBD</t>
  </si>
  <si>
    <t>OI104287_SEROV1_ET2200SSS_BH_042_C00.001.jsf</t>
  </si>
  <si>
    <t>006052_20230801_21.43_OI104287SEROV1SPRINTNAV500.bin</t>
  </si>
  <si>
    <t>55;55;19.12321N</t>
  </si>
  <si>
    <t>7;05;30.07980E</t>
  </si>
  <si>
    <t>55;55;19.32248N</t>
  </si>
  <si>
    <t>7;05;28.62043E</t>
  </si>
  <si>
    <t>55;55;19.64028N</t>
  </si>
  <si>
    <t>7;05;29.50072E</t>
  </si>
  <si>
    <t>55;55;19.48483N</t>
  </si>
  <si>
    <t>7;05;28.09750E</t>
  </si>
  <si>
    <t>3356_OI104287_SE_BH_042_P09_20230801215253 - 0001.db</t>
  </si>
  <si>
    <t>55;55;11.86420N</t>
  </si>
  <si>
    <t>7;05;30.01207E</t>
  </si>
  <si>
    <t>55;55;11.77168N</t>
  </si>
  <si>
    <t>7;05;28.48012E</t>
  </si>
  <si>
    <t>230801215258.SBD</t>
  </si>
  <si>
    <t>006053_20230801_21.58_OI104287SEROV1SPRINTNAV500.bin</t>
  </si>
  <si>
    <t>55;55;11.54775N</t>
  </si>
  <si>
    <t>7;05;29.46667E</t>
  </si>
  <si>
    <t>55;55;11.45515N</t>
  </si>
  <si>
    <t>7;05;27.97741E</t>
  </si>
  <si>
    <t>3357_OI104287_SE_BH_042_P18_20230801220148 - 0001.db</t>
  </si>
  <si>
    <t>230801220131.SBD</t>
  </si>
  <si>
    <t>OI104287_SEROV1_ET2200SSS_BH_042_P18.001.jsf</t>
  </si>
  <si>
    <t>Log on - Line orientation 0 deg</t>
  </si>
  <si>
    <t>55;55;19.21586N</t>
  </si>
  <si>
    <t>7;05;29.02948E</t>
  </si>
  <si>
    <t>55;55;19.24132N</t>
  </si>
  <si>
    <t>7;05;27.59781E</t>
  </si>
  <si>
    <t>55;55;19.71716N</t>
  </si>
  <si>
    <t>7;05;28.55068E</t>
  </si>
  <si>
    <t>55;55;19.47276N</t>
  </si>
  <si>
    <t>7;05;27.07639E</t>
  </si>
  <si>
    <t>3358_OI104287_SE_BH_042_P27_20230801220945 - 0001.db</t>
  </si>
  <si>
    <t>230801220925.SBD</t>
  </si>
  <si>
    <t>OI104287_SEROV1_ET2200SSS_BH_042_P27.001.jsf</t>
  </si>
  <si>
    <t>55;55;11.88262N</t>
  </si>
  <si>
    <t>7;05;28.95085E</t>
  </si>
  <si>
    <t>55;55;11.73095N</t>
  </si>
  <si>
    <t>7;05;27.45086E</t>
  </si>
  <si>
    <t>006054_20230801_22.13_OI104287SEROV1SPRINTNAV500.bin</t>
  </si>
  <si>
    <t>55;55;11.18520N</t>
  </si>
  <si>
    <t>7;05;28.48725E</t>
  </si>
  <si>
    <t>55;55;11.43780N</t>
  </si>
  <si>
    <t>7;05;26.94452E</t>
  </si>
  <si>
    <t>3359_OI104287_SE_BH_042_P36_20230801221828 - 0001.db</t>
  </si>
  <si>
    <t>230801221817.SBD</t>
  </si>
  <si>
    <t>OI104287_SEROV1_ET2200SSS_BH_042_P36.001.jsf</t>
  </si>
  <si>
    <t>55;55;19.27011N</t>
  </si>
  <si>
    <t>7;05;27.98002E</t>
  </si>
  <si>
    <t>55;55;19.38766N</t>
  </si>
  <si>
    <t>7;05;26.55708E</t>
  </si>
  <si>
    <t>55;55;19.76370N</t>
  </si>
  <si>
    <t>7;05;27.45081E</t>
  </si>
  <si>
    <t>55;55;19.63117N</t>
  </si>
  <si>
    <t>7;05;26.03022E</t>
  </si>
  <si>
    <t>3360_OI104287_SE_BH_042_P45_20230801222727 - 0001.db</t>
  </si>
  <si>
    <t>230801222641.SBD</t>
  </si>
  <si>
    <t>OI104287_SEROV1_ET2200SSS_BH_042_P45.001.jsf</t>
  </si>
  <si>
    <t>55;55;11.71723N</t>
  </si>
  <si>
    <t>7;05;27.93640E</t>
  </si>
  <si>
    <t>55;55;11.58580N</t>
  </si>
  <si>
    <t>7;05;26.42129E</t>
  </si>
  <si>
    <t>006055_20230801_22.28_OI104287SEROV1SPRINTNAV500.bin</t>
  </si>
  <si>
    <t>55;55;11.06411N</t>
  </si>
  <si>
    <t>7;05;27.43075E</t>
  </si>
  <si>
    <t>55;55;11.52229N</t>
  </si>
  <si>
    <t>7;05;25.90439E</t>
  </si>
  <si>
    <t>3361_OI104287_SE_BH_042_P54_20230801223602 - 0001.db</t>
  </si>
  <si>
    <t>230801223551.SBD</t>
  </si>
  <si>
    <t>OI104287_SEROV1_ET2200SSS_BH_042_P54.001.jsf</t>
  </si>
  <si>
    <t>55;55;19.48239N</t>
  </si>
  <si>
    <t>7;05;26.92253E</t>
  </si>
  <si>
    <t>55;55;19.68323N</t>
  </si>
  <si>
    <t>7;05;25.50518E</t>
  </si>
  <si>
    <t>55;55;19.75956N</t>
  </si>
  <si>
    <t>7;05;26.42618E</t>
  </si>
  <si>
    <t>55;55;19.58214N</t>
  </si>
  <si>
    <t>7;05;24.99734E</t>
  </si>
  <si>
    <t>3362_OI104287_SE_BH_042_P63_20230801224528 - 0001.db</t>
  </si>
  <si>
    <t>230801224437.SBD</t>
  </si>
  <si>
    <t>OI104287_SEROV1_ET2200SSS_BH_042_P63.001.jsf</t>
  </si>
  <si>
    <t>006056_20230801_22.43_OI104287SEROV1SPRINTNAV500.bin</t>
  </si>
  <si>
    <t>55;55;11.95939N</t>
  </si>
  <si>
    <t>7;05;26.86162E</t>
  </si>
  <si>
    <t>55;55;11.71812N</t>
  </si>
  <si>
    <t>7;05;25.38146E</t>
  </si>
  <si>
    <t>55;55;11.25662N</t>
  </si>
  <si>
    <t>7;05;26.36236E</t>
  </si>
  <si>
    <t>55;55;11.51384N</t>
  </si>
  <si>
    <t>7;05;24.85884E</t>
  </si>
  <si>
    <t>3363_OI104287_SE_BH_042_P72_20230801225342 - 0001.db</t>
  </si>
  <si>
    <t>230801225331.SBD</t>
  </si>
  <si>
    <t>OI104287_SEROV1_ET2200SSS_BH_042_P72.001.jsf</t>
  </si>
  <si>
    <t>55;55;19.20913N</t>
  </si>
  <si>
    <t>7;05;25.93125E</t>
  </si>
  <si>
    <t>55;55;19.35749N</t>
  </si>
  <si>
    <t>7;05;24.47833E</t>
  </si>
  <si>
    <t>006057_20230801_22.58_OI104287SEROV1SPRINTNAV500.bin</t>
  </si>
  <si>
    <t>55;55;20.05453N</t>
  </si>
  <si>
    <t>7;05;25.92106E</t>
  </si>
  <si>
    <t>55;55;20.06750N</t>
  </si>
  <si>
    <t>7;05;24.45962E</t>
  </si>
  <si>
    <t>55;55;20.04492N</t>
  </si>
  <si>
    <t>7;05;25.91712E</t>
  </si>
  <si>
    <t>55;55;20.07037N</t>
  </si>
  <si>
    <t>7;05;25.27193E</t>
  </si>
  <si>
    <t>OI104287_SEROV1_ET2200SSS_BH_042_P09.001.jsf</t>
  </si>
  <si>
    <t>55;55;24.19851N</t>
  </si>
  <si>
    <t>7;06;47.05107E</t>
  </si>
  <si>
    <t>55;55;24.03912N</t>
  </si>
  <si>
    <t>7;06;46.47034E</t>
  </si>
  <si>
    <t>OI104287_SE_SVX2_SVP_20230801_2333_555540N_0070677E_246</t>
  </si>
  <si>
    <t>55;55;24.37721N</t>
  </si>
  <si>
    <t>7;06;46.48061E</t>
  </si>
  <si>
    <t>55;55;24.03716N</t>
  </si>
  <si>
    <t>7;06;46.08743E</t>
  </si>
  <si>
    <t>SVP_246</t>
  </si>
  <si>
    <t>55;55;24.47605N</t>
  </si>
  <si>
    <t>7;06;46.48568E</t>
  </si>
  <si>
    <t>55;55;23.93396N</t>
  </si>
  <si>
    <t>7;06;45.21567E</t>
  </si>
  <si>
    <t>3364_OI104287_SE_CPT_292_S50_20230801234116 - 0001.db</t>
  </si>
  <si>
    <t>230801234054.SBD</t>
  </si>
  <si>
    <t>OI104287_SEROV1_ET2200SSS_CPT_292_P50.001.jsf</t>
  </si>
  <si>
    <t>006059_20230801_23.28_OI104287SEROV1SPRINTNAV500.bin</t>
  </si>
  <si>
    <t>55;55;28.81883N</t>
  </si>
  <si>
    <t>7;06;38.45196E</t>
  </si>
  <si>
    <t>55;55;28.28894N</t>
  </si>
  <si>
    <t>7;06;37.02290E</t>
  </si>
  <si>
    <t>006060_20230801_23.43_OI104287SEROV1SPRINTNAV500.bin</t>
  </si>
  <si>
    <t>55;55;29.00549N</t>
  </si>
  <si>
    <t>7;06;37.39533E</t>
  </si>
  <si>
    <t>55;55;28.33979N</t>
  </si>
  <si>
    <t>7;06;36.20637E</t>
  </si>
  <si>
    <t>3365_OI104287_SE_CPT_292_S41_20230801234845 - 0001.db</t>
  </si>
  <si>
    <t>230801234819.SBD</t>
  </si>
  <si>
    <t>OI104287_SEROV1_ET2200SSS_CPT_292_P41.001.jsf</t>
  </si>
  <si>
    <t>55;55;24.67858N</t>
  </si>
  <si>
    <t>7;06;45.39326E</t>
  </si>
  <si>
    <t>55;55;24.09102N</t>
  </si>
  <si>
    <t>7;06;44.18913E</t>
  </si>
  <si>
    <t>55;55;23.92418N</t>
  </si>
  <si>
    <t>7;06;46.14600E</t>
  </si>
  <si>
    <t>55;55;23.62240N</t>
  </si>
  <si>
    <t>7;06;44.29021E</t>
  </si>
  <si>
    <t>3366_OI104287_SE_CPT_292_S32_20230801235558 - 0001.db</t>
  </si>
  <si>
    <t>230801235526.SBD</t>
  </si>
  <si>
    <t>OI104287_SEROV1_ET2200SSS_CPT_292_P32.001.jsf</t>
  </si>
  <si>
    <t>55;55;27.38145N</t>
  </si>
  <si>
    <t>7;06;39.64248E</t>
  </si>
  <si>
    <t>55;55;27.06083N</t>
  </si>
  <si>
    <t>7;06;37.82615E</t>
  </si>
  <si>
    <t>55;55;28.33120N</t>
  </si>
  <si>
    <t>7;06;37.81331E</t>
  </si>
  <si>
    <t>55;55;28.02386N</t>
  </si>
  <si>
    <t>7;06;36.01325E</t>
  </si>
  <si>
    <t>006061_20230801_23.58_OI104287SEROV1SPRINTNAV500.bin</t>
  </si>
  <si>
    <t>55;55;28.66549N</t>
  </si>
  <si>
    <t>7;06;36.50704E</t>
  </si>
  <si>
    <t>55;55;28.00243N</t>
  </si>
  <si>
    <t>7;06;35.28483E</t>
  </si>
  <si>
    <t>3367_OI104287_SE_CPT_292_S23_20230802000327 - 0001.db</t>
  </si>
  <si>
    <t>230802000313.SBD</t>
  </si>
  <si>
    <t>OI104287_SEROV1_ET2200SSS_CPT_292_P23.001.jsf</t>
  </si>
  <si>
    <t>55;55;24.42767N</t>
  </si>
  <si>
    <t>7;06;44.18247E</t>
  </si>
  <si>
    <t>55;55;23.66299N</t>
  </si>
  <si>
    <t>7;06;43.46643E</t>
  </si>
  <si>
    <t>55;55;23.75022N</t>
  </si>
  <si>
    <t>7;06;44.75003E</t>
  </si>
  <si>
    <t>55;55;23.37286N</t>
  </si>
  <si>
    <t>7;06;43.27784E</t>
  </si>
  <si>
    <t>3368_OI104287_SE_CPT_292_S14_20230802001035 - 0001.db</t>
  </si>
  <si>
    <t>230802001016.SBD</t>
  </si>
  <si>
    <t>OI104287_SEROV1_ET2200SSS_CPT_292_P14.001.jsf</t>
  </si>
  <si>
    <t>55;55;27.67866N</t>
  </si>
  <si>
    <t>7;06;37.38013E</t>
  </si>
  <si>
    <t>55;55;27.48011N</t>
  </si>
  <si>
    <t>7;06;35.53407E</t>
  </si>
  <si>
    <t>006062_20230802_00.13_OI104287SEROV1SPRINTNAV500.bin</t>
  </si>
  <si>
    <t>55;55;27.76575N</t>
  </si>
  <si>
    <t>7;06;36.44747E</t>
  </si>
  <si>
    <t>55;55;27.31656N</t>
  </si>
  <si>
    <t>7;06;35.09985E</t>
  </si>
  <si>
    <t>3369_OI104287_SE_CPT_292_S05_20230802001825 - 0001.db</t>
  </si>
  <si>
    <t>230802001755.SBD</t>
  </si>
  <si>
    <t>OI104287_SEROV1_ET2200SSS_CPT_292_P05.001.jsf</t>
  </si>
  <si>
    <t>55;55;23.83117N</t>
  </si>
  <si>
    <t>7;06;43.87374E</t>
  </si>
  <si>
    <t>55;55;23.27479N</t>
  </si>
  <si>
    <t>7;06;42.69728E</t>
  </si>
  <si>
    <t>55;55;23.24146N</t>
  </si>
  <si>
    <t>7;06;44.08385E</t>
  </si>
  <si>
    <t>55;55;22.90967N</t>
  </si>
  <si>
    <t>7;06;42.61219E</t>
  </si>
  <si>
    <t>3370_OI104287_SE_CPT_292_P05_20230802002534 - 0001.db</t>
  </si>
  <si>
    <t>230802002450.SBD</t>
  </si>
  <si>
    <t>OI104287_SEROV1_ET2200SSS_CPT_292_S05.001.jsf</t>
  </si>
  <si>
    <t>55;55;27.28001N</t>
  </si>
  <si>
    <t>7;06;36.57210E</t>
  </si>
  <si>
    <t>55;55;27.07003N</t>
  </si>
  <si>
    <t>7;06;34.79479E</t>
  </si>
  <si>
    <t>006063_20230802_00.28_OI104287SEROV1SPRINTNAV500.bin</t>
  </si>
  <si>
    <t>55;55;27.73455N</t>
  </si>
  <si>
    <t>7;06;35.06494E</t>
  </si>
  <si>
    <t>55;55;27.04740N</t>
  </si>
  <si>
    <t>7;06;34.10680E</t>
  </si>
  <si>
    <t>3371_OI104287_SE_CPT_292_P14_20230802003214 - 0001.db</t>
  </si>
  <si>
    <t>230802003150.SBD</t>
  </si>
  <si>
    <t>OI104287_SEROV1_ET2200SSS_CPT_292_S14.001.jsf</t>
  </si>
  <si>
    <t>55;55;23.54266N</t>
  </si>
  <si>
    <t>7;06;42.81674E</t>
  </si>
  <si>
    <t>55;55;22.68804N</t>
  </si>
  <si>
    <t>7;06;42.29626E</t>
  </si>
  <si>
    <t>55;55;22.79294N</t>
  </si>
  <si>
    <t>7;06;43.73162E</t>
  </si>
  <si>
    <t>55;55;22.54018N</t>
  </si>
  <si>
    <t>7;06;41.81738E</t>
  </si>
  <si>
    <t>3372_OI104287_SE_CPT_292_P23_20230802003915 - 0001.db</t>
  </si>
  <si>
    <t>230802003904.SBD</t>
  </si>
  <si>
    <t>OI104287_SEROV1_ET2200SSS_CPT_292_S23.001.jsf</t>
  </si>
  <si>
    <t>OI104287_SEROV1_ET2200SSS_CPT_292_S50.001.jsf</t>
  </si>
  <si>
    <t>OI104287_SEROV1_ET2200SSS_CPT_292_S41.001.jsf</t>
  </si>
  <si>
    <t>OI104287_SEROV1_ET2200SSS_CPT_292_S32.001.jsf</t>
  </si>
  <si>
    <t>55;55;26.92081N</t>
  </si>
  <si>
    <t>7;06;35.88979E</t>
  </si>
  <si>
    <t>7;06;34.08839E</t>
  </si>
  <si>
    <t>006064_20230802_00.43_OI104287SEROV1SPRINTNAV500.bin</t>
  </si>
  <si>
    <t>55;55;27.28654N</t>
  </si>
  <si>
    <t>7;06;34.39024E</t>
  </si>
  <si>
    <t>55;55;26.63099N</t>
  </si>
  <si>
    <t>7;06;33.38441E</t>
  </si>
  <si>
    <t>3373_OI104287_SE_CPT_292_P32_20230802004621 - 0001.db</t>
  </si>
  <si>
    <t>230802004610.SBD</t>
  </si>
  <si>
    <t>55;55;23.14431N</t>
  </si>
  <si>
    <t>7;06;42.02814E</t>
  </si>
  <si>
    <t>55;55;22.39398N</t>
  </si>
  <si>
    <t>7;06;41.34515E</t>
  </si>
  <si>
    <t>55;55;22.49981N</t>
  </si>
  <si>
    <t>7;06;42.58153E</t>
  </si>
  <si>
    <t>55;55;22.22078N</t>
  </si>
  <si>
    <t>7;06;40.92692E</t>
  </si>
  <si>
    <t>3374_OI104287_SE_CPT_292_P41_20230802005251 - 0001.db</t>
  </si>
  <si>
    <t>230802005234.SBD</t>
  </si>
  <si>
    <t>55;55;26.48197N</t>
  </si>
  <si>
    <t>7;06;35.08078E</t>
  </si>
  <si>
    <t>55;55;26.25018N</t>
  </si>
  <si>
    <t>7;06;33.34066E</t>
  </si>
  <si>
    <t>55;55;26.86345N</t>
  </si>
  <si>
    <t>7;06;33.58232E</t>
  </si>
  <si>
    <t>55;55;26.24942N</t>
  </si>
  <si>
    <t>7;06;32.59927E</t>
  </si>
  <si>
    <t>3375_OI104287_SE_CPT_292_P50_20230802005951 - 0001.db</t>
  </si>
  <si>
    <t>230802005943.SBD</t>
  </si>
  <si>
    <t>006065_20230802_00.58_OI104287SEROV1SPRINTNAV500.bin</t>
  </si>
  <si>
    <t>55;55;22.65676N</t>
  </si>
  <si>
    <t>7;06;41.49854E</t>
  </si>
  <si>
    <t>55;55;21.96716N</t>
  </si>
  <si>
    <t>7;06;40.63272E</t>
  </si>
  <si>
    <t>BH_011_S72</t>
  </si>
  <si>
    <t>55;55;22.22853N</t>
  </si>
  <si>
    <t>7;06;42.28745E</t>
  </si>
  <si>
    <t>55;55;22.14338N</t>
  </si>
  <si>
    <t>7;06;40.94442E</t>
  </si>
  <si>
    <t>55;55;22.24804N</t>
  </si>
  <si>
    <t>7;06;42.26356E</t>
  </si>
  <si>
    <t>55;55;21.97742N</t>
  </si>
  <si>
    <t>7;06;41.73711E</t>
  </si>
  <si>
    <t>55;55;41.16934N</t>
  </si>
  <si>
    <t>7;04;54.16545E</t>
  </si>
  <si>
    <t>55;55;40.82101N</t>
  </si>
  <si>
    <t>7;04;54.00656E</t>
  </si>
  <si>
    <t>OI104287_SE_SVX2_SVP_20230802_0130_555568N_0070486E_247</t>
  </si>
  <si>
    <t>55;55;41.24602N</t>
  </si>
  <si>
    <t>7;04;52.20779E</t>
  </si>
  <si>
    <t>55;55;40.87849N</t>
  </si>
  <si>
    <t>7;04;51.29927E</t>
  </si>
  <si>
    <t>SVP_247</t>
  </si>
  <si>
    <t>55;55;41.16903N</t>
  </si>
  <si>
    <t>7;04;52.29666E</t>
  </si>
  <si>
    <t>55;55;40.75538N</t>
  </si>
  <si>
    <t>7;04;50.79596E</t>
  </si>
  <si>
    <t>3376_OI104287_SE_BH_011_S72_20230802013551 - 0001.db</t>
  </si>
  <si>
    <t>230802013530.SBD</t>
  </si>
  <si>
    <t>OI104287_SEROV1_ET2200SSS_BH_011_S72.001.jsf</t>
  </si>
  <si>
    <t>006067_20230802_01.28_OI104287SEROV1SPRINTNAV500.bin</t>
  </si>
  <si>
    <t>55;55;46.56089N</t>
  </si>
  <si>
    <t>7;04;42.29455E</t>
  </si>
  <si>
    <t>55;55;46.06434N</t>
  </si>
  <si>
    <t>7;04;40.80808E</t>
  </si>
  <si>
    <t>BH_011_S63</t>
  </si>
  <si>
    <t>55;55;46.73730N</t>
  </si>
  <si>
    <t>7;04;41.25265E</t>
  </si>
  <si>
    <t>55;55;46.00550N</t>
  </si>
  <si>
    <t>7;04;40.15540E</t>
  </si>
  <si>
    <t>3377_OI104287_SE_BH_011_S63_20230802014448 - 0001.db</t>
  </si>
  <si>
    <t>230802014417.SBD</t>
  </si>
  <si>
    <t>OI104287_SEROV1_ET2200SSS_BH_011_S63.001.jsf</t>
  </si>
  <si>
    <t>006068_20230802_01.43_OI104287SEROV1SPRINTNAV500.bin</t>
  </si>
  <si>
    <t>55;55;40.91627N</t>
  </si>
  <si>
    <t>7;04;52.09194E</t>
  </si>
  <si>
    <t>55;55;40.42964N</t>
  </si>
  <si>
    <t>7;04;50.65323E</t>
  </si>
  <si>
    <t>BH_011_S54</t>
  </si>
  <si>
    <t>55;55;40.22060N</t>
  </si>
  <si>
    <t>7;04;52.67926E</t>
  </si>
  <si>
    <t>55;55;40.05397N</t>
  </si>
  <si>
    <t>7;04;50.61340E</t>
  </si>
  <si>
    <t>3378_OI104287_SE_BH_011_S54_20230802015342 - 0001.db</t>
  </si>
  <si>
    <t>230802015317.SBD</t>
  </si>
  <si>
    <t>OI104287_SEROV1_ET2200SSS_BH_011_S54.001.jsf</t>
  </si>
  <si>
    <t>55;55;46.23604N</t>
  </si>
  <si>
    <t>7;04;41.39246E</t>
  </si>
  <si>
    <t>55;55;45.66649N</t>
  </si>
  <si>
    <t>7;04;40.03983E</t>
  </si>
  <si>
    <t>006069_20230802_01.58_OI104287SEROV1SPRINTNAV500.bin</t>
  </si>
  <si>
    <t>BH_011_S45</t>
  </si>
  <si>
    <t>55;55;46.44141N</t>
  </si>
  <si>
    <t>7;04;40.36417E</t>
  </si>
  <si>
    <t>55;55;45.61157N</t>
  </si>
  <si>
    <t>7;04;39.39861E</t>
  </si>
  <si>
    <t>3379_OI104287_SE_BH_011_S45_20230802020251 - 0001.db</t>
  </si>
  <si>
    <t>230802020215.SBD</t>
  </si>
  <si>
    <t>OI104287_SEROV1_ET2200SSS_BH_011_S45.001.jsf</t>
  </si>
  <si>
    <t>55;55;40.64421N</t>
  </si>
  <si>
    <t>7;04;51.08895E</t>
  </si>
  <si>
    <t>55;55;39.99150N</t>
  </si>
  <si>
    <t>7;04;49.97248E</t>
  </si>
  <si>
    <t>BH_011_S36</t>
  </si>
  <si>
    <t>55;55;39.65725N</t>
  </si>
  <si>
    <t>7;04;52.07660E</t>
  </si>
  <si>
    <t>55;55;39.67406N</t>
  </si>
  <si>
    <t>7;04;49.79898E</t>
  </si>
  <si>
    <t>3380_OI104287_SE_BH_011_S36_20230802021129 - 0001.db</t>
  </si>
  <si>
    <t>230802021108.SBD</t>
  </si>
  <si>
    <t>OI104287_SEROV1_ET2200SSS_BH_011_S36.001.jsf</t>
  </si>
  <si>
    <t>55;55;45.59594N</t>
  </si>
  <si>
    <t>7;04;40.95238E</t>
  </si>
  <si>
    <t>55;55;45.28704N</t>
  </si>
  <si>
    <t>7;04;39.23778E</t>
  </si>
  <si>
    <t>006070_20230802_02.13_OI104287SEROV1SPRINTNAV500.bin</t>
  </si>
  <si>
    <t>BH_011_S27</t>
  </si>
  <si>
    <t>55;55;46.08659N</t>
  </si>
  <si>
    <t>7;04;39.32792E</t>
  </si>
  <si>
    <t>55;55;45.27995N</t>
  </si>
  <si>
    <t>7;04;38.52505E</t>
  </si>
  <si>
    <t>3381_OI104287_SE_BH_011_S27_20230802022125 - 0001.db</t>
  </si>
  <si>
    <t>230802022053.SBD</t>
  </si>
  <si>
    <t>OI104287_SEROV1_ET2200SSS_BH_011_S27.001.jsf</t>
  </si>
  <si>
    <t>55;55;40.15189N</t>
  </si>
  <si>
    <t>7;04;50.31574E</t>
  </si>
  <si>
    <t>55;55;39.51353N</t>
  </si>
  <si>
    <t>7;04;49.37110E</t>
  </si>
  <si>
    <t>BH_011_S18</t>
  </si>
  <si>
    <t>55;55;39.09468N</t>
  </si>
  <si>
    <t>7;04;51.56696E</t>
  </si>
  <si>
    <t>55;55;39.16803N</t>
  </si>
  <si>
    <t>7;04;49.24406E</t>
  </si>
  <si>
    <t>3382_OI104287_SE_BH_011_S18_20230802023008 - 0001.db</t>
  </si>
  <si>
    <t>230802022943.SBD</t>
  </si>
  <si>
    <t>OI104287_SEROV1_ET2200SSS_BH_011_S18.001.jsf</t>
  </si>
  <si>
    <t>006071_20230802_02.28_OI104287SEROV1SPRINTNAV500.bin</t>
  </si>
  <si>
    <t>55;55;45.22263N</t>
  </si>
  <si>
    <t>7;04;40.09720E</t>
  </si>
  <si>
    <t>55;55;44.90548N</t>
  </si>
  <si>
    <t>7;04;38.44569E</t>
  </si>
  <si>
    <t>BH_011_S09</t>
  </si>
  <si>
    <t>55;55;45.52053N</t>
  </si>
  <si>
    <t>7;04;38.83725E</t>
  </si>
  <si>
    <t>55;55;44.87379N</t>
  </si>
  <si>
    <t>7;04;37.76706E</t>
  </si>
  <si>
    <t>3383_OI104287_SE_BH_011_S09_20230802024015 - 0001.db</t>
  </si>
  <si>
    <t>230802023914.SBD</t>
  </si>
  <si>
    <t>OI104287_SEROV1_ET2200SSS_BH_011_S09.001.jsf</t>
  </si>
  <si>
    <t>55;55;39.56244N</t>
  </si>
  <si>
    <t>7;04;49.96897E</t>
  </si>
  <si>
    <t>55;55;39.05458N</t>
  </si>
  <si>
    <t>7;04;48.71540E</t>
  </si>
  <si>
    <t>006072_20230802_02.43_OI104287SEROV1SPRINTNAV500.bin</t>
  </si>
  <si>
    <t>BH_011_C00</t>
  </si>
  <si>
    <t>55;55;38.58478N</t>
  </si>
  <si>
    <t>7;04;50.97880E</t>
  </si>
  <si>
    <t>55;55;38.70862N</t>
  </si>
  <si>
    <t>7;04;48.59772E</t>
  </si>
  <si>
    <t>3384_OI104287_SE_BH_011_C00_20230802024917 - 0001.db</t>
  </si>
  <si>
    <t>230802024850.SBD</t>
  </si>
  <si>
    <t>OI104287_SEROV1_ET2200SSS_BH_011_C00.001.jsf</t>
  </si>
  <si>
    <t>55;55;44.83211N</t>
  </si>
  <si>
    <t>7;04;39.32748E</t>
  </si>
  <si>
    <t>55;55;44.51079N</t>
  </si>
  <si>
    <t>7;04;37.67653E</t>
  </si>
  <si>
    <t>BH_011_P09</t>
  </si>
  <si>
    <t>55;55;45.27118N</t>
  </si>
  <si>
    <t>7;04;37.71092E</t>
  </si>
  <si>
    <t>55;55;44.49193N</t>
  </si>
  <si>
    <t>7;04;36.97889E</t>
  </si>
  <si>
    <t>3385_OI104287_SE_BH_011_P09_20230802025916 - 0001.db</t>
  </si>
  <si>
    <t>230802025837.SBD</t>
  </si>
  <si>
    <t>OI104287_SEROV1_ET2200SSS_BH_011_P09.001.jsf</t>
  </si>
  <si>
    <t>006073_20230802_02.58_OI104287SEROV1SPRINTNAV500.bin</t>
  </si>
  <si>
    <t>55;55;39.23668N</t>
  </si>
  <si>
    <t>7;04;49.00358E</t>
  </si>
  <si>
    <t>55;55;38.63650N</t>
  </si>
  <si>
    <t>7;04;47.99844E</t>
  </si>
  <si>
    <t>BH_011_P18</t>
  </si>
  <si>
    <t>55;55;38.54792N</t>
  </si>
  <si>
    <t>7;04;49.42845E</t>
  </si>
  <si>
    <t>55;55;38.27501N</t>
  </si>
  <si>
    <t>7;04;47.91064E</t>
  </si>
  <si>
    <t>3386_OI104287_SE_BH_011_P18_20230802030842 - 0001.db</t>
  </si>
  <si>
    <t>230802030806.SBD</t>
  </si>
  <si>
    <t>OI104287_SEROV1_ET2200SSS_BH_011_P18.001.jsf</t>
  </si>
  <si>
    <t>55;55;44.52467N</t>
  </si>
  <si>
    <t>7;04;38.28077E</t>
  </si>
  <si>
    <t>55;55;44.12486N</t>
  </si>
  <si>
    <t>7;04;36.90527E</t>
  </si>
  <si>
    <t>006074_20230802_03.13_OI104287SEROV1SPRINTNAV500.bin</t>
  </si>
  <si>
    <t>BH_011_P27</t>
  </si>
  <si>
    <t>55;55;44.61469N</t>
  </si>
  <si>
    <t>7;04;37.52646E</t>
  </si>
  <si>
    <t>55;55;44.09815N</t>
  </si>
  <si>
    <t>7;04;36.21547E</t>
  </si>
  <si>
    <t>3387_OI104287_SE_BH_011_P27_20230802031818 - 0001.db</t>
  </si>
  <si>
    <t>230802031739.SBD</t>
  </si>
  <si>
    <t>OI104287_SEROV1_ET2200SSS_BH_011_P27.001.jsf</t>
  </si>
  <si>
    <t>55;55;38.76448N</t>
  </si>
  <si>
    <t>7;04;48.43148E</t>
  </si>
  <si>
    <t>55;55;38.21722N</t>
  </si>
  <si>
    <t>7;04;47.28813E</t>
  </si>
  <si>
    <t>BH_011_P36</t>
  </si>
  <si>
    <t>55;55;38.07752N</t>
  </si>
  <si>
    <t>7;04;48.76286E</t>
  </si>
  <si>
    <t>55;55;37.88922N</t>
  </si>
  <si>
    <t>7;04;47.12700E</t>
  </si>
  <si>
    <t>3388_OI104287_SE_BH_011_P36_20230802032837 - 0001.db</t>
  </si>
  <si>
    <t>230802032826.SBD</t>
  </si>
  <si>
    <t>OI104287_SEROV1_ET2200SSS_BH_011_P36.001.jsf</t>
  </si>
  <si>
    <t>006075_20230802_03.28_OI104287SEROV1SPRINTNAV500.bin</t>
  </si>
  <si>
    <t>55;55;43.90802N</t>
  </si>
  <si>
    <t>7;04;38.07051E</t>
  </si>
  <si>
    <t>55;55;43.48273N</t>
  </si>
  <si>
    <t>7;04;36.60231E</t>
  </si>
  <si>
    <t>BH_011_P45</t>
  </si>
  <si>
    <t>55;55;44.01488N</t>
  </si>
  <si>
    <t>7;04;37.14783E</t>
  </si>
  <si>
    <t>55;55;43.42435N</t>
  </si>
  <si>
    <t>7;04;35.99157E</t>
  </si>
  <si>
    <t>3389_OI104287_SE_BH_011_P45_20230802033742 - 0001.db</t>
  </si>
  <si>
    <t>230802033712.SBD</t>
  </si>
  <si>
    <t>OI104287_SEROV1_ET2200SSS_BH_011_P45.001.jsf</t>
  </si>
  <si>
    <t>55;55;38.63604N</t>
  </si>
  <si>
    <t>7;04;47.18777E</t>
  </si>
  <si>
    <t>55;55;37.86704N</t>
  </si>
  <si>
    <t>7;04;46.45108E</t>
  </si>
  <si>
    <t>006076_20230802_03.43_OI104287SEROV1SPRINTNAV500.bin</t>
  </si>
  <si>
    <t>BH_011_P54</t>
  </si>
  <si>
    <t>55;55;38.14748N</t>
  </si>
  <si>
    <t>7;04;47.28273E</t>
  </si>
  <si>
    <t>55;55;37.63198N</t>
  </si>
  <si>
    <t>7;04;46.11644E</t>
  </si>
  <si>
    <t>3390_OI104287_SE_BH_011_P54_20230802034639 - 0001.db</t>
  </si>
  <si>
    <t>230802034610.SBD</t>
  </si>
  <si>
    <t>OI104287_SEROV1_ET2200SSS_BH_011_P54.001.jsf</t>
  </si>
  <si>
    <t>55;55;43.82664N</t>
  </si>
  <si>
    <t>7;04;36.63142E</t>
  </si>
  <si>
    <t>55;55;43.07296N</t>
  </si>
  <si>
    <t>7;04;35.87540E</t>
  </si>
  <si>
    <t>BH_011_P63</t>
  </si>
  <si>
    <t>55;55;44.06096N</t>
  </si>
  <si>
    <t>7;04;35.36751E</t>
  </si>
  <si>
    <t>55;55;43.71402N</t>
  </si>
  <si>
    <t>7;04;33.92007E</t>
  </si>
  <si>
    <t>3391_OI104287_SE_BH_011_P63_20230802035642 - 0001.db</t>
  </si>
  <si>
    <t>230802035626.SBD</t>
  </si>
  <si>
    <t>55;55;37.78730N</t>
  </si>
  <si>
    <t>7;04;47.18524E</t>
  </si>
  <si>
    <t>55;55;37.55157N</t>
  </si>
  <si>
    <t>7;04;45.51686E</t>
  </si>
  <si>
    <t>OI104287_SEROV1_ET2200SSS_BH_011_P63.001.jsf</t>
  </si>
  <si>
    <t>006077_20230802_03.58_OI104287SEROV1SPRINTNAV500.bin</t>
  </si>
  <si>
    <t>BH_011_P72</t>
  </si>
  <si>
    <t>55;55;37.61899N</t>
  </si>
  <si>
    <t>7;04;46.57097E</t>
  </si>
  <si>
    <t>55;55;37.24273N</t>
  </si>
  <si>
    <t>7;04;45.35271E</t>
  </si>
  <si>
    <t>3392_OI104287_SE_BH_011_P72_20230802040731 - 0001.db</t>
  </si>
  <si>
    <t>230802040716.SBD</t>
  </si>
  <si>
    <t>OI104287_SEROV1_ET2200SSS_BH_011_P72.001.jsf</t>
  </si>
  <si>
    <t>55;55;43.07034N</t>
  </si>
  <si>
    <t>7;04;36.42722E</t>
  </si>
  <si>
    <t>55;55;42.65263N</t>
  </si>
  <si>
    <t>7;04;35.15663E</t>
  </si>
  <si>
    <t>55;55;43.58443N</t>
  </si>
  <si>
    <t>7;04;35.57199E</t>
  </si>
  <si>
    <t>55;55;43.33593N</t>
  </si>
  <si>
    <t>7;04;34.16901E</t>
  </si>
  <si>
    <t>55;55;43.60698N</t>
  </si>
  <si>
    <t>7;04;35.39829E</t>
  </si>
  <si>
    <t>55;55;43.36686N</t>
  </si>
  <si>
    <t>7;04;34.84885E</t>
  </si>
  <si>
    <t>55;55;56.61715N</t>
  </si>
  <si>
    <t>7;02;38.28191E</t>
  </si>
  <si>
    <t>55;55;56.38565N</t>
  </si>
  <si>
    <t>7;02;37.79638E</t>
  </si>
  <si>
    <t>OI104287_SE_SVX2_SVP_20230802_0441_555593N_0070262E_248</t>
  </si>
  <si>
    <t>55;55;56.22297N</t>
  </si>
  <si>
    <t>7;02;37.25879E</t>
  </si>
  <si>
    <t>55;55;55.78140N</t>
  </si>
  <si>
    <t>7;02;35.94062E</t>
  </si>
  <si>
    <t>SVP_248</t>
  </si>
  <si>
    <t>55;55;56.45363N</t>
  </si>
  <si>
    <t>7;02;36.85026E</t>
  </si>
  <si>
    <t>55;55;55.99293N</t>
  </si>
  <si>
    <t>7;02;35.53507E</t>
  </si>
  <si>
    <t>3393_OI104287_SE_BH_132_S72_20230802044654 - 0001.db</t>
  </si>
  <si>
    <t>230802044646.SBD</t>
  </si>
  <si>
    <t>OI104287_SEROV1_ET2200SSS_BH_132_S72.001.jsf</t>
  </si>
  <si>
    <t>006080_20230802_04.43_OI104287SEROV1SPRINTNAV500.bin</t>
  </si>
  <si>
    <t>55;56;01.81665N</t>
  </si>
  <si>
    <t>7;02;26.69166E</t>
  </si>
  <si>
    <t>55;56;01.39362N</t>
  </si>
  <si>
    <t>7;02;25.36645E</t>
  </si>
  <si>
    <t>55;56;01.72980N</t>
  </si>
  <si>
    <t>7;02;26.20838E</t>
  </si>
  <si>
    <t>55;56;01.35062N</t>
  </si>
  <si>
    <t>7;02;24.68419E</t>
  </si>
  <si>
    <t>3394_OI104287_SE_BH_132_S63_20230802045643 - 0001.db</t>
  </si>
  <si>
    <t>230802045549.SBD</t>
  </si>
  <si>
    <t>OI104287_SEROV1_ET2200SSS_BH_132_S63.001.jsf</t>
  </si>
  <si>
    <t>55;55;56.24353N</t>
  </si>
  <si>
    <t>7;02;36.53979E</t>
  </si>
  <si>
    <t>55;55;55.86242N</t>
  </si>
  <si>
    <t>7;02;35.03447E</t>
  </si>
  <si>
    <t>006081_20230802_04.58_OI104287SEROV1SPRINTNAV500.bin</t>
  </si>
  <si>
    <t>55;55;55.80601N</t>
  </si>
  <si>
    <t>7;02;36.65037E</t>
  </si>
  <si>
    <t>55;55;55.53155N</t>
  </si>
  <si>
    <t>7;02;34.89355E</t>
  </si>
  <si>
    <t>3395_OI104287_SE_BH_132_S54_20230802050608 - 0001.db</t>
  </si>
  <si>
    <t>230802050517.SBD</t>
  </si>
  <si>
    <t>OI104287_SEROV1_ET2200SSS_BH_132_S54.001.jsf</t>
  </si>
  <si>
    <t>55;56;01.23594N</t>
  </si>
  <si>
    <t>7;02;26.29517E</t>
  </si>
  <si>
    <t>55;56;01.00512N</t>
  </si>
  <si>
    <t>7;02;24.57858E</t>
  </si>
  <si>
    <t>55;56;01.57562N</t>
  </si>
  <si>
    <t>7;02;24.91826E</t>
  </si>
  <si>
    <t>55;56;00.94432N</t>
  </si>
  <si>
    <t>7;02;23.97056E</t>
  </si>
  <si>
    <t>3396_OI104287_SE_BH_132_S45_20230802051538 - 0001.db</t>
  </si>
  <si>
    <t>230802051511.SBD</t>
  </si>
  <si>
    <t>OI104287_SEROV1_ET2200SSS_BH_132_S45.001.jsf</t>
  </si>
  <si>
    <t>006082_20230802_05.13_OI104287SEROV1SPRINTNAV500.bin</t>
  </si>
  <si>
    <t>55;55;55.75021N</t>
  </si>
  <si>
    <t>7;02;35.92543E</t>
  </si>
  <si>
    <t>55;55;55.46457N</t>
  </si>
  <si>
    <t>7;02;34.27014E</t>
  </si>
  <si>
    <t>55;55;55.36809N</t>
  </si>
  <si>
    <t>7;02;35.72754E</t>
  </si>
  <si>
    <t>55;55;55.08104N</t>
  </si>
  <si>
    <t>7;02;34.24540E</t>
  </si>
  <si>
    <t>3397_OI104287_SE_BH_132_S36_20230802052529 - 0001.db</t>
  </si>
  <si>
    <t>230802052505.SBD</t>
  </si>
  <si>
    <t>OI104287_SEROV1_ET2200SSS_BH_132_S36.001.jsf</t>
  </si>
  <si>
    <t>55;56;01.13547N</t>
  </si>
  <si>
    <t>7;02;24.70514E</t>
  </si>
  <si>
    <t>55;56;00.61254N</t>
  </si>
  <si>
    <t>7;02;23.82180E</t>
  </si>
  <si>
    <t>006083_20230802_05.28_OI104287SEROV1SPRINTNAV500.bin</t>
  </si>
  <si>
    <t>55;56;01.21701N</t>
  </si>
  <si>
    <t>7;02;23.98897E</t>
  </si>
  <si>
    <t>55;56;00.55914N</t>
  </si>
  <si>
    <t>7;02;23.16730E</t>
  </si>
  <si>
    <t>3398_OI104287_SE_BH_132_S27_20230802053536 - 0001.db</t>
  </si>
  <si>
    <t>230802053527.SBD</t>
  </si>
  <si>
    <t>OI104287_SEROV1_ET2200SSS_BH_132_S27.001.jsf</t>
  </si>
  <si>
    <t>55;55;55.61601N</t>
  </si>
  <si>
    <t>7;02;34.58306E</t>
  </si>
  <si>
    <t>55;55;55.06324N</t>
  </si>
  <si>
    <t>7;02;33.52030E</t>
  </si>
  <si>
    <t>55;55;55.22448N</t>
  </si>
  <si>
    <t>7;02;34.58462E</t>
  </si>
  <si>
    <t>55;55;54.80796N</t>
  </si>
  <si>
    <t>7;02;33.24812E</t>
  </si>
  <si>
    <t>3399_OI104287_SE_BH_132_S18_20230802054553 - 0001.db</t>
  </si>
  <si>
    <t>230802054522.SBD</t>
  </si>
  <si>
    <t>OI104287_SEROV1_ET2200SSS_BH_132_S18.001.jsf</t>
  </si>
  <si>
    <t>006084_20230802_05.43_OI104287SEROV1SPRINTNAV500.bin</t>
  </si>
  <si>
    <t>55;56;00.62891N</t>
  </si>
  <si>
    <t>7;02;24.29799E</t>
  </si>
  <si>
    <t>55;56;00.21756N</t>
  </si>
  <si>
    <t>7;02;23.05053E</t>
  </si>
  <si>
    <t>55;56;00.56799N</t>
  </si>
  <si>
    <t>7;02;23.70470E</t>
  </si>
  <si>
    <t>55;56;00.14981N</t>
  </si>
  <si>
    <t>7;02;22.43979E</t>
  </si>
  <si>
    <t>3400_OI104287_SE_BH_132_S09_20230802055456 - 0001.db</t>
  </si>
  <si>
    <t>230802055425.SBD</t>
  </si>
  <si>
    <t>OI104287_SEROV1_ET2200SSS_BH_132_S09.001.jsf</t>
  </si>
  <si>
    <t>55;55;55.05615N</t>
  </si>
  <si>
    <t>7;02;34.13606E</t>
  </si>
  <si>
    <t>55;55;54.68892N</t>
  </si>
  <si>
    <t>7;02;32.71976E</t>
  </si>
  <si>
    <t>006085_20230802_05.58_OI104287SEROV1SPRINTNAV500.bin</t>
  </si>
  <si>
    <t>55;55;54.51180N</t>
  </si>
  <si>
    <t>7;02;34.42945E</t>
  </si>
  <si>
    <t>55;55;54.35277N</t>
  </si>
  <si>
    <t>7;02;32.59001E</t>
  </si>
  <si>
    <t>3401_OI104287_SE_BH_132_C00_20230802060403 - 0001.db</t>
  </si>
  <si>
    <t>230802060334.SBD</t>
  </si>
  <si>
    <t>55;55;59.88325N</t>
  </si>
  <si>
    <t>7;02;24.16759E</t>
  </si>
  <si>
    <t>55;55;59.78334N</t>
  </si>
  <si>
    <t>7;02;22.35138E</t>
  </si>
  <si>
    <t>55;56;00.26897N</t>
  </si>
  <si>
    <t>7;02;22.68202E</t>
  </si>
  <si>
    <t>55;55;59.69794N</t>
  </si>
  <si>
    <t>7;02;21.78681E</t>
  </si>
  <si>
    <t>3402_OI104287_SE_BH_132_P09_20230802061312 - 0001.db</t>
  </si>
  <si>
    <t>230802061310.SBD</t>
  </si>
  <si>
    <t>55;55;55.08990N</t>
  </si>
  <si>
    <t>7;02;32.54438E</t>
  </si>
  <si>
    <t>55;55;54.26421N</t>
  </si>
  <si>
    <t>7;02;32.01155E</t>
  </si>
  <si>
    <t>006086_20230802_06.13_OI104287SEROV1SPRINTNAV500.bin</t>
  </si>
  <si>
    <t>55;55;54.36158N</t>
  </si>
  <si>
    <t>7;02;33.17507E</t>
  </si>
  <si>
    <t>55;55;53.90453N</t>
  </si>
  <si>
    <t>7;02;31.93099E</t>
  </si>
  <si>
    <t>3403_OI104287_SE_BH_132_P18_20230802062144 - 0001.db</t>
  </si>
  <si>
    <t>230802062134.SBD</t>
  </si>
  <si>
    <t>OI104287_SEROV1_ET2200SSS_BH_132_P18.001.jsf</t>
  </si>
  <si>
    <t>55;55;59.65490N</t>
  </si>
  <si>
    <t>7;02;23.12073E</t>
  </si>
  <si>
    <t>55;55;59.34626N</t>
  </si>
  <si>
    <t>7;02;21.67546E</t>
  </si>
  <si>
    <t>55;55;59.94644N</t>
  </si>
  <si>
    <t>7;02;21.79074E</t>
  </si>
  <si>
    <t>55;55;59.28259N</t>
  </si>
  <si>
    <t>7;02;21.04390E</t>
  </si>
  <si>
    <t>3404_OI104287_SE_BH_132_P27_20230802063123 - 0001.db</t>
  </si>
  <si>
    <t>230802063101.SBD</t>
  </si>
  <si>
    <t>OI104287_SEROV1_ET2200SSS_BH_132_P27.001.jsf</t>
  </si>
  <si>
    <t>006087_20230802_06.28_OI104287SEROV1SPRINTNAV500.bin</t>
  </si>
  <si>
    <t>55;55;54.58351N</t>
  </si>
  <si>
    <t>7;02;32.00001E</t>
  </si>
  <si>
    <t>55;55;53.84312N</t>
  </si>
  <si>
    <t>7;02;31.29611E</t>
  </si>
  <si>
    <t>55;55;53.87415N</t>
  </si>
  <si>
    <t>7;02;32.54668E</t>
  </si>
  <si>
    <t>55;55;53.48570N</t>
  </si>
  <si>
    <t>7;02;31.21584E</t>
  </si>
  <si>
    <t>3405_OI104287_SE_BH_132_P36_20230802063959 - 0001.db</t>
  </si>
  <si>
    <t>230802063937.SBD</t>
  </si>
  <si>
    <t>OI104287_SEROV1_ET2200SSS_BH_132_P36.001.jsf</t>
  </si>
  <si>
    <t>55;55;59.09757N</t>
  </si>
  <si>
    <t>7;02;22.66095E</t>
  </si>
  <si>
    <t>55;55;58.93452N</t>
  </si>
  <si>
    <t>7;02;20.94070E</t>
  </si>
  <si>
    <t>006088_20230802_06.43_OI104287SEROV1SPRINTNAV500.bin</t>
  </si>
  <si>
    <t>55;55;59.42144N</t>
  </si>
  <si>
    <t>7;02;21.25815E</t>
  </si>
  <si>
    <t>55;55;58.80869N</t>
  </si>
  <si>
    <t>7;02;20.42863E</t>
  </si>
  <si>
    <t>3406_OI104287_SE_BH_132_P45_20230802064834 - 0001.db</t>
  </si>
  <si>
    <t>230802064832.SBD</t>
  </si>
  <si>
    <t>OI104287_SEROV1_ET2200SSS_BH_132_P45.001.jsf</t>
  </si>
  <si>
    <t>55;55;54.26865N</t>
  </si>
  <si>
    <t>7;02;31.10240E</t>
  </si>
  <si>
    <t>55;55;53.41328N</t>
  </si>
  <si>
    <t>7;02;30.58428E</t>
  </si>
  <si>
    <t>55;55;53.55330N</t>
  </si>
  <si>
    <t>7;02;31.67465E</t>
  </si>
  <si>
    <t>55;55;53.13612N</t>
  </si>
  <si>
    <t>7;02;30.36039E</t>
  </si>
  <si>
    <t>3407_OI104287_SE_BH_132_P54_20230802065734 - 0001.db</t>
  </si>
  <si>
    <t>230802065705.SBD</t>
  </si>
  <si>
    <t>OI104287_SEROV1_ET2200SSS_BH_132_P54.001.jsf</t>
  </si>
  <si>
    <t>55;55;58.73142N</t>
  </si>
  <si>
    <t>7;02;21.80249E</t>
  </si>
  <si>
    <t>55;55;58.44931N</t>
  </si>
  <si>
    <t>7;02;20.35561E</t>
  </si>
  <si>
    <t>006089_20230802_06.58_OI104287SEROV1SPRINTNAV500.bin</t>
  </si>
  <si>
    <t>55;55;58.84050N</t>
  </si>
  <si>
    <t>7;02;20.89287E</t>
  </si>
  <si>
    <t>55;55;58.20610N</t>
  </si>
  <si>
    <t>7;02;20.05899E</t>
  </si>
  <si>
    <t>3408_OI104287_SE_BH_132_P63_20230802070713 - 0001.db</t>
  </si>
  <si>
    <t>230802070656.SBD</t>
  </si>
  <si>
    <t>OI104287_SEROV1_ET2200SSS_BH_132_P63.001.jsf</t>
  </si>
  <si>
    <t>55;55;53.83132N</t>
  </si>
  <si>
    <t>7;02;30.38195E</t>
  </si>
  <si>
    <t>55;55;53.05450N</t>
  </si>
  <si>
    <t>7;02;29.76021E</t>
  </si>
  <si>
    <t>55;55;53.13456N</t>
  </si>
  <si>
    <t>7;02;30.95690E</t>
  </si>
  <si>
    <t>55;55;52.69014N</t>
  </si>
  <si>
    <t>7;02;29.69714E</t>
  </si>
  <si>
    <t>3409_OI104287_SE_BH_132_P72_20230802071600 - 0001.db</t>
  </si>
  <si>
    <t>230802071554.SBD</t>
  </si>
  <si>
    <t>OI104287_SEROV1_ET2200SSS_BH_132_P72.001.jsf</t>
  </si>
  <si>
    <t>006090_20230802_07.13_OI104287SEROV1SPRINTNAV500.bin</t>
  </si>
  <si>
    <t>55;55;58.14024N</t>
  </si>
  <si>
    <t>7;02;21.41226E</t>
  </si>
  <si>
    <t>55;55;57.85894N</t>
  </si>
  <si>
    <t>7;02;19.94855E</t>
  </si>
  <si>
    <t>55;55;58.66339N</t>
  </si>
  <si>
    <t>7;02;20.52600E</t>
  </si>
  <si>
    <t>55;55;58.17110N</t>
  </si>
  <si>
    <t>7;02;19.52279E</t>
  </si>
  <si>
    <t>Log on - Line orientation 135deg</t>
  </si>
  <si>
    <t>OI104287_SEROV1_ET2200SSS_BH_132_C00.001.jsf</t>
  </si>
  <si>
    <t>OI104287_SEROV1_ET2200SSS_BH_132_P09.001.jsf</t>
  </si>
  <si>
    <t>55;55;58.66767N</t>
  </si>
  <si>
    <t>7;02;20.41516E</t>
  </si>
  <si>
    <t>55;55;58.48145N</t>
  </si>
  <si>
    <t>7;02;19.80733E</t>
  </si>
  <si>
    <t>55;56;00.36123N</t>
  </si>
  <si>
    <t>7;03;02.58952E</t>
  </si>
  <si>
    <t>55;56;00.71725N</t>
  </si>
  <si>
    <t>7;03;02.70179E</t>
  </si>
  <si>
    <t>OI104287_SE_SVX2_SVP_20230802_0739_555600N_0070304E_249</t>
  </si>
  <si>
    <t>55;56;00.31117N</t>
  </si>
  <si>
    <t>7;03;02.70073E</t>
  </si>
  <si>
    <t>55;56;01.16022N</t>
  </si>
  <si>
    <t>7;03;03.00595E</t>
  </si>
  <si>
    <t>SVP_249</t>
  </si>
  <si>
    <t>55;56;00.36062N</t>
  </si>
  <si>
    <t>7;03;03.91985E</t>
  </si>
  <si>
    <t>55;56;01.19839N</t>
  </si>
  <si>
    <t>7;03;04.08169E</t>
  </si>
  <si>
    <t>3410_OI104287_SE_CPT_133_P50_20230802074616 - 0001.db</t>
  </si>
  <si>
    <t>230802074602.SBD</t>
  </si>
  <si>
    <t>OI104287_SEROV1_ET2200SSS_CPT_133_P50.001.jsf</t>
  </si>
  <si>
    <t>006092_20230802_07.43_OI104287SEROV1SPRINTNAV500.bin</t>
  </si>
  <si>
    <t>55;56;00.53738N</t>
  </si>
  <si>
    <t>7;03;14.59011E</t>
  </si>
  <si>
    <t>55;56;01.36571N</t>
  </si>
  <si>
    <t>7;03;14.88760E</t>
  </si>
  <si>
    <t>55;56;00.85826N</t>
  </si>
  <si>
    <t>7;03;14.74808E</t>
  </si>
  <si>
    <t>55;56;01.66006N</t>
  </si>
  <si>
    <t>7;03;14.87523E</t>
  </si>
  <si>
    <t>3411_OI104287_SE_CPT_133_P41_20230802075446 - 0001.db</t>
  </si>
  <si>
    <t>230802075358.SBD</t>
  </si>
  <si>
    <t>OI104287_SEROV1_ET2200SSS_CPT_133_P41.001.jsf</t>
  </si>
  <si>
    <t>55;56;00.65936N</t>
  </si>
  <si>
    <t>7;03;03.90048E</t>
  </si>
  <si>
    <t>55;56;01.49214N</t>
  </si>
  <si>
    <t>7;03;04.19213E</t>
  </si>
  <si>
    <t>006093_20230802_07.58_OI104287SEROV1SPRINTNAV500.bin</t>
  </si>
  <si>
    <t>55;56;00.95588N</t>
  </si>
  <si>
    <t>7;03;03.94902E</t>
  </si>
  <si>
    <t>55;56;01.78227N</t>
  </si>
  <si>
    <t>7;03;03.87891E</t>
  </si>
  <si>
    <t>3412_OI104287_SE_CPT_133_P32_20230802080247 - 0001.db</t>
  </si>
  <si>
    <t>230802080157.SBD</t>
  </si>
  <si>
    <t>OI104287_SEROV1_ET2200SSS_CPT_133_P32.001.jsf</t>
  </si>
  <si>
    <t>55;56;01.13241N</t>
  </si>
  <si>
    <t>7;03;14.86245E</t>
  </si>
  <si>
    <t>55;56;01.95276N</t>
  </si>
  <si>
    <t>7;03;14.88428E</t>
  </si>
  <si>
    <t>55;56;01.44127N</t>
  </si>
  <si>
    <t>7;03;14.69246E</t>
  </si>
  <si>
    <t>55;56;02.24546N</t>
  </si>
  <si>
    <t>7;03;15.24367E</t>
  </si>
  <si>
    <t>3413_OI104287_SE_CPT_133_P23_20230802081137 - 0001.db</t>
  </si>
  <si>
    <t>230802081039.SBD</t>
  </si>
  <si>
    <t>OI104287_SEROV1_ET2200SSS_CPT_133_P23.001.jsf</t>
  </si>
  <si>
    <t>55;56;01.23349N</t>
  </si>
  <si>
    <t>7;03;03.49430E</t>
  </si>
  <si>
    <t>55;56;02.07014N</t>
  </si>
  <si>
    <t>7;03;04.15290E</t>
  </si>
  <si>
    <t>006094_20230802_08.13_OI104287SEROV1SPRINTNAV500.bin</t>
  </si>
  <si>
    <t>55;56;01.49556N</t>
  </si>
  <si>
    <t>7;03;03.25156E</t>
  </si>
  <si>
    <t>55;56;02.35861N</t>
  </si>
  <si>
    <t>7;03;03.80046E</t>
  </si>
  <si>
    <t>3414_OI104287_SE_CPT_133_P14_20230802081945 - 0001.db</t>
  </si>
  <si>
    <t>230802081924.SBD</t>
  </si>
  <si>
    <t>OI104287_SEROV1_ET2200SSS_CPT_133_P14.001.jsf</t>
  </si>
  <si>
    <t>55;56;01.69657N</t>
  </si>
  <si>
    <t>7;03;14.31708E</t>
  </si>
  <si>
    <t>55;56;02.53302N</t>
  </si>
  <si>
    <t>7;03;14.91295E</t>
  </si>
  <si>
    <t>55;56;02.00233N</t>
  </si>
  <si>
    <t>7;03;14.82889E</t>
  </si>
  <si>
    <t>55;56;02.83160N</t>
  </si>
  <si>
    <t>7;03;15.27475E</t>
  </si>
  <si>
    <t>3415_OI104287_SE_CPT_133_P05_20230802082753 - 0001.db</t>
  </si>
  <si>
    <t>230802082706.SBD</t>
  </si>
  <si>
    <t>OI104287_SEROV1_ET2200SSS_CPT_133_P05.001.jsf</t>
  </si>
  <si>
    <t>55;56;01.80478N</t>
  </si>
  <si>
    <t>7;03;03.39311E</t>
  </si>
  <si>
    <t>55;56;02.65236N</t>
  </si>
  <si>
    <t>7;03;03.97879E</t>
  </si>
  <si>
    <t>006095_20230802_08.28_OI104287SEROV1SPRINTNAV500.bin</t>
  </si>
  <si>
    <t>55;56;02.10141N</t>
  </si>
  <si>
    <t>7;03;03.72548E</t>
  </si>
  <si>
    <t>55;56;02.93857N</t>
  </si>
  <si>
    <t>7;03;03.64174E</t>
  </si>
  <si>
    <t>3416_OI104287_SE_CPT_133_S05_20230802083620 - 0001.db</t>
  </si>
  <si>
    <t>230802083544.SBD</t>
  </si>
  <si>
    <t>OI104287_SEROV1_ET2200SSS_CPT_133_S05.001.jsf</t>
  </si>
  <si>
    <t>55;56;02.30655N</t>
  </si>
  <si>
    <t>7;03;14.97806E</t>
  </si>
  <si>
    <t>55;56;03.11781N</t>
  </si>
  <si>
    <t>7;03;14.91959E</t>
  </si>
  <si>
    <t>55;56;02.58233N</t>
  </si>
  <si>
    <t>7;03;15.67000E</t>
  </si>
  <si>
    <t>55;56;03.42228N</t>
  </si>
  <si>
    <t>7;03;15.63141E</t>
  </si>
  <si>
    <t>3417_OI104287_SE_CPT_133_S14_20230802084502 - 0001.db</t>
  </si>
  <si>
    <t>230802084430.SBD</t>
  </si>
  <si>
    <t>OI104287_SEROV1_ET2200SSS_CPT_133_S14.001.jsf</t>
  </si>
  <si>
    <t>006096_20230802_08.43_OI104287SEROV1SPRINTNAV500.bin</t>
  </si>
  <si>
    <t>55;56;02.39714N</t>
  </si>
  <si>
    <t>7;03;03.66390E</t>
  </si>
  <si>
    <t>55;56;03.23927N</t>
  </si>
  <si>
    <t>55;56;02.65696N</t>
  </si>
  <si>
    <t>7;03;03.48463E</t>
  </si>
  <si>
    <t>55;56;03.52291N</t>
  </si>
  <si>
    <t>7;03;03.60130E</t>
  </si>
  <si>
    <t>3418_OI104287_SE_CPT_133_S23_20230802085328 - 0001.db</t>
  </si>
  <si>
    <t>230802085252.SBD</t>
  </si>
  <si>
    <t>OI104287_SEROV1_ET2200SSS_CPT_133_S23.001.jsf</t>
  </si>
  <si>
    <t>55;56;02.88615N</t>
  </si>
  <si>
    <t>7;03;14.90797E</t>
  </si>
  <si>
    <t>55;56;03.70079N</t>
  </si>
  <si>
    <t>7;03;14.95701E</t>
  </si>
  <si>
    <t>55;56;03.14938N</t>
  </si>
  <si>
    <t>7;03;14.97281E</t>
  </si>
  <si>
    <t>55;56;03.99892N</t>
  </si>
  <si>
    <t>7;03;15.41385E</t>
  </si>
  <si>
    <t>3419_OI104287_SE_CPT_133_S32_20230802090218 - 0001.db</t>
  </si>
  <si>
    <t>230802090125.SBD</t>
  </si>
  <si>
    <t>OI104287_SEROV1_ET2200SSS_CPT_133_S32.001.jsf</t>
  </si>
  <si>
    <t>006097_20230802_08.58_OI104287SEROV1SPRINTNAV500.bin</t>
  </si>
  <si>
    <t>55;56;02.96257N</t>
  </si>
  <si>
    <t>7;03;03.52285E</t>
  </si>
  <si>
    <t>55;56;03.81666N</t>
  </si>
  <si>
    <t>7;03;03.98422E</t>
  </si>
  <si>
    <t>55;56;03.30747N</t>
  </si>
  <si>
    <t>7;03;03.12326E</t>
  </si>
  <si>
    <t>55;56;04.10031N</t>
  </si>
  <si>
    <t>7;03;03.53522E</t>
  </si>
  <si>
    <t>3420_OI104287_SE_CPT_133_S41_20230802091025 - 0001.db</t>
  </si>
  <si>
    <t>230802090929.SBD</t>
  </si>
  <si>
    <t>OI104287_SEROV1_ET2200SSS_CPT_133_S41.001.jsf</t>
  </si>
  <si>
    <t>55;56;03.48048N</t>
  </si>
  <si>
    <t>7;03;14.30490E</t>
  </si>
  <si>
    <t>55;56;04.28090N</t>
  </si>
  <si>
    <t>7;03;14.82725E</t>
  </si>
  <si>
    <t>006098_20230802_09.13_OI104287SEROV1SPRINTNAV500.bin</t>
  </si>
  <si>
    <t>55;56;03.78900N</t>
  </si>
  <si>
    <t>7;03;15.29682E</t>
  </si>
  <si>
    <t>55;56;04.57330N</t>
  </si>
  <si>
    <t>7;03;15.17095E</t>
  </si>
  <si>
    <t>3421_OI104287_SE_CPT_133_S50_20230802091756 - 0001.db</t>
  </si>
  <si>
    <t>230802091726.SBD</t>
  </si>
  <si>
    <t>OI104287_SEROV1_ET2200SSS_CPT_133_S50.001.jsf</t>
  </si>
  <si>
    <t>55;56;03.57992N</t>
  </si>
  <si>
    <t>7;03;04.06650E</t>
  </si>
  <si>
    <t>55;56;04.41201N</t>
  </si>
  <si>
    <t>7;03;04.18489E</t>
  </si>
  <si>
    <t>CPT_273</t>
  </si>
  <si>
    <t>55;56;03.57233N</t>
  </si>
  <si>
    <t>7;03;02.55255E</t>
  </si>
  <si>
    <t>55;56;04.29388N</t>
  </si>
  <si>
    <t>7;03;02.72835E</t>
  </si>
  <si>
    <t>55;56;03.55704N</t>
  </si>
  <si>
    <t>7;03;02.32567E</t>
  </si>
  <si>
    <t>55;56;03.91729N</t>
  </si>
  <si>
    <t>7;03;02.43354E</t>
  </si>
  <si>
    <t>55;57;03.15888N</t>
  </si>
  <si>
    <t>7;02;49.16024E</t>
  </si>
  <si>
    <t>55;57;03.49543N</t>
  </si>
  <si>
    <t>7;02;49.38774E</t>
  </si>
  <si>
    <t>OI104287_SE_SVX2_SVP_20230802_0953_555706N_0070281E_250</t>
  </si>
  <si>
    <t>55;57;03.30273N</t>
  </si>
  <si>
    <t>7;02;48.88438E</t>
  </si>
  <si>
    <t>55;57;03.83836N</t>
  </si>
  <si>
    <t>7;02;49.73958E</t>
  </si>
  <si>
    <t>SVP_250</t>
  </si>
  <si>
    <t>55;57;03.22544N</t>
  </si>
  <si>
    <t>7;02;47.80003E</t>
  </si>
  <si>
    <t>55;57;04.18854N</t>
  </si>
  <si>
    <t>7;02;48.38202E</t>
  </si>
  <si>
    <t>3422_OI104287_SE_CPT_273_P50_20230802100044 - 0001.db</t>
  </si>
  <si>
    <t>230802095956.SBD</t>
  </si>
  <si>
    <t>OI104287_SEROV1_ET2200SSS_CPT_273_P50.001.jsf</t>
  </si>
  <si>
    <t>006101_20230802_09.58_OI104287SEROV1SPRINTNAV500.bin</t>
  </si>
  <si>
    <t>55;57;03.06774N</t>
  </si>
  <si>
    <t>7;02;35.78351E</t>
  </si>
  <si>
    <t>55;57;03.99663N</t>
  </si>
  <si>
    <t>7;02;36.30785E</t>
  </si>
  <si>
    <t>55;57;03.36869N</t>
  </si>
  <si>
    <t>7;02;36.17849E</t>
  </si>
  <si>
    <t>55;57;04.27650N</t>
  </si>
  <si>
    <t>7;02;35.75806E</t>
  </si>
  <si>
    <t>3423_OI104287_SE_CPT_273_P41_20230802101002 - 0001.db</t>
  </si>
  <si>
    <t>230802100908.SBD</t>
  </si>
  <si>
    <t>OI104287_SEROV1_ET2200SSS_CPT_273_P41.001.jsf</t>
  </si>
  <si>
    <t>55;57;03.54103N</t>
  </si>
  <si>
    <t>7;02;49.14261E</t>
  </si>
  <si>
    <t>55;57;04.46751N</t>
  </si>
  <si>
    <t>7;02;47.92064E</t>
  </si>
  <si>
    <t>006102_20230802_10.13_OI104287SEROV1SPRINTNAV500.bin</t>
  </si>
  <si>
    <t>55;57;03.85289N</t>
  </si>
  <si>
    <t>7;02;49.64199E</t>
  </si>
  <si>
    <t>55;57;04.76850N</t>
  </si>
  <si>
    <t>7;02;48.57272E</t>
  </si>
  <si>
    <t>3424_OI104287_SE_CPT_273_P32_20230802101820 - 0001.db</t>
  </si>
  <si>
    <t>230802101745.SBD</t>
  </si>
  <si>
    <t>OI104287_SEROV1_ET2200SSS_CPT_273_P32.001.jsf</t>
  </si>
  <si>
    <t>55;57;03.67938N</t>
  </si>
  <si>
    <t>7;02;36.71132E</t>
  </si>
  <si>
    <t>55;57;04.57433N</t>
  </si>
  <si>
    <t>7;02;36.09602E</t>
  </si>
  <si>
    <t>55;57;03.96101N</t>
  </si>
  <si>
    <t>7;02;35.45025E</t>
  </si>
  <si>
    <t>55;57;04.85526N</t>
  </si>
  <si>
    <t>7;02;35.52421E</t>
  </si>
  <si>
    <t>3425_OI104287_SE_CPT_273_P23_20230802102708 - 0001.db</t>
  </si>
  <si>
    <t>230802102615.SBD</t>
  </si>
  <si>
    <t>OI104287_SEROV1_ET2200SSS_CPT_273_P23.001.jsf</t>
  </si>
  <si>
    <t>55;57;04.12313N</t>
  </si>
  <si>
    <t>7;02;47.38747E</t>
  </si>
  <si>
    <t>55;57;05.04385N</t>
  </si>
  <si>
    <t>7;02;47.54828E</t>
  </si>
  <si>
    <t>006103_20230802_10.28_OI104287SEROV1SPRINTNAV500.bin</t>
  </si>
  <si>
    <t>55;57;04.37903N</t>
  </si>
  <si>
    <t>7;02;47.89681E</t>
  </si>
  <si>
    <t>55;57;05.33971N</t>
  </si>
  <si>
    <t>7;02;47.96077E</t>
  </si>
  <si>
    <t>3426_OI104287_SE_CPT_273_P14_20230802103515 - 0001.db</t>
  </si>
  <si>
    <t>230802103434.SBD</t>
  </si>
  <si>
    <t>OI104287_SEROV1_ET2200SSS_CPT_273_P14.001.jsf</t>
  </si>
  <si>
    <t>55;57;04.19631N</t>
  </si>
  <si>
    <t>7;02;35.65217E</t>
  </si>
  <si>
    <t>55;57;05.14961N</t>
  </si>
  <si>
    <t>7;02;36.08516E</t>
  </si>
  <si>
    <t>55;57;04.52868N</t>
  </si>
  <si>
    <t>7;02;35.32466E</t>
  </si>
  <si>
    <t>55;57;05.44125N</t>
  </si>
  <si>
    <t>7;02;35.50731E</t>
  </si>
  <si>
    <t>3427_OI104287_SE_CPT_273_P05_20230802104400 - 0001.db</t>
  </si>
  <si>
    <t>230802104327.SBD</t>
  </si>
  <si>
    <t>OI104287_SEROV1_ET2200SSS_CPT_273_P05.001.jsf</t>
  </si>
  <si>
    <t>006104_20230802_10.43_OI104287SEROV1SPRINTNAV500.bin</t>
  </si>
  <si>
    <t>55;57;04.66007N</t>
  </si>
  <si>
    <t>7;02;47.12444E</t>
  </si>
  <si>
    <t>55;57;05.62834N</t>
  </si>
  <si>
    <t>7;02;47.42577E</t>
  </si>
  <si>
    <t>55;57;04.94123N</t>
  </si>
  <si>
    <t>7;02;47.84077E</t>
  </si>
  <si>
    <t>55;57;05.92435N</t>
  </si>
  <si>
    <t>7;02;47.85969E</t>
  </si>
  <si>
    <t>3428_OI104287_SE_CPT_273_S05_20230802105239 - 0001.db</t>
  </si>
  <si>
    <t>230802105159.SBD</t>
  </si>
  <si>
    <t>OI104287_SEROV1_ET2200SSS_CPT_273_S05.001.jsf</t>
  </si>
  <si>
    <t>55;57;04.82018N</t>
  </si>
  <si>
    <t>7;02;35.98907E</t>
  </si>
  <si>
    <t>55;57;05.73772N</t>
  </si>
  <si>
    <t>7;02;36.02209E</t>
  </si>
  <si>
    <t>55;57;05.15996N</t>
  </si>
  <si>
    <t>7;02;35.24878E</t>
  </si>
  <si>
    <t>55;57;06.01412N</t>
  </si>
  <si>
    <t>7;02;35.03930E</t>
  </si>
  <si>
    <t>3429_OI104287_SE_CPT_273_S14_20230802110056 - 0001.db</t>
  </si>
  <si>
    <t>230802110026.SBD</t>
  </si>
  <si>
    <t>OI104287_SEROV1_ET2200SSS_CPT_273_S14.001.jsf</t>
  </si>
  <si>
    <t>006105_20230802_10.58_OI104287SEROV1SPRINTNAV500.bin</t>
  </si>
  <si>
    <t>55;57;05.35208N</t>
  </si>
  <si>
    <t>7;02;47.57309E</t>
  </si>
  <si>
    <t>55;57;06.20935N</t>
  </si>
  <si>
    <t>7;02;47.56548E</t>
  </si>
  <si>
    <t>55;57;05.63270N</t>
  </si>
  <si>
    <t>7;02;48.11509E</t>
  </si>
  <si>
    <t>55;57;06.51261N</t>
  </si>
  <si>
    <t>7;02;47.83675E</t>
  </si>
  <si>
    <t>3430_OI104287_SE_CPT_273_S23_20230802110829 - 0001.db</t>
  </si>
  <si>
    <t>230802110815.SBD</t>
  </si>
  <si>
    <t>OI104287_SEROV1_ET2200SSS_CPT_273_S23.001.jsf</t>
  </si>
  <si>
    <t>55;57;05.49373N</t>
  </si>
  <si>
    <t>7;02;35.49016E</t>
  </si>
  <si>
    <t>55;57;06.31647N</t>
  </si>
  <si>
    <t>7;02;35.85462E</t>
  </si>
  <si>
    <t>006106_20230802_11.13_OI104287SEROV1SPRINTNAV500.bin</t>
  </si>
  <si>
    <t>55;57;05.82577N</t>
  </si>
  <si>
    <t>7;02;35.11409E</t>
  </si>
  <si>
    <t>55;57;06.59544N</t>
  </si>
  <si>
    <t>7;02;35.18323E</t>
  </si>
  <si>
    <t>3431_OI104287_SE_CPT_273_S32_20230802111614 - 0001.db</t>
  </si>
  <si>
    <t>230802111555.SBD</t>
  </si>
  <si>
    <t>OI104287_SEROV1_ET2200SSS_CPT_273_S32.001.jsf</t>
  </si>
  <si>
    <t>55;57;05.99990N</t>
  </si>
  <si>
    <t>7;02;47.58699E</t>
  </si>
  <si>
    <t>55;57;06.79067N</t>
  </si>
  <si>
    <t>7;02;47.56247E</t>
  </si>
  <si>
    <t>55;57;06.22997N</t>
  </si>
  <si>
    <t>7;02;48.24572E</t>
  </si>
  <si>
    <t>55;57;07.09212N</t>
  </si>
  <si>
    <t>7;02;47.94327E</t>
  </si>
  <si>
    <t>3432_OI104287_SE_CPT_273_S41_20230802112350 - 0001.db</t>
  </si>
  <si>
    <t>230802112329.SBD</t>
  </si>
  <si>
    <t>OI104287_SEROV1_ET2200SSS_CPT_273_S41.001.jsf</t>
  </si>
  <si>
    <t>55;57;06.11562N</t>
  </si>
  <si>
    <t>7;02;35.24848E</t>
  </si>
  <si>
    <t>55;57;06.89493N</t>
  </si>
  <si>
    <t>7;02;35.67569E</t>
  </si>
  <si>
    <t>006107_20230802_11.28_OI104287SEROV1SPRINTNAV500.bin</t>
  </si>
  <si>
    <t>55;57;06.41756N</t>
  </si>
  <si>
    <t>7;02;34.86089E</t>
  </si>
  <si>
    <t>55;57;07.18430N</t>
  </si>
  <si>
    <t>7;02;35.40019E</t>
  </si>
  <si>
    <t>3433_OI104287_SE_CPT_273_S50_20230802113115 - 0001.db</t>
  </si>
  <si>
    <t>230802113105.SBD</t>
  </si>
  <si>
    <t>OI104287_SEROV1_ET2200SSS_CPT_273_S50.001.jsf</t>
  </si>
  <si>
    <t>55;57;06.60763N</t>
  </si>
  <si>
    <t>7;02;46.42272E</t>
  </si>
  <si>
    <t>55;57;07.36761N</t>
  </si>
  <si>
    <t>7;02;47.07363E</t>
  </si>
  <si>
    <t>55;57;06.53618N</t>
  </si>
  <si>
    <t>7;02;47.44508E</t>
  </si>
  <si>
    <t>55;57;07.39221N</t>
  </si>
  <si>
    <t>7;02;47.84671E</t>
  </si>
  <si>
    <t>55;57;06.61327N</t>
  </si>
  <si>
    <t>7;02;47.82391E</t>
  </si>
  <si>
    <t>55;57;06.93596N</t>
  </si>
  <si>
    <t>7;02;47.46319E</t>
  </si>
  <si>
    <t>55;57;57.98298N</t>
  </si>
  <si>
    <t>7;01;25.64979E</t>
  </si>
  <si>
    <t>55;57;58.22944N</t>
  </si>
  <si>
    <t>7;01;25.20353E</t>
  </si>
  <si>
    <t>OI104287_SE_SVX2_SVP_20230802_1205_555796N_0070142E_251</t>
  </si>
  <si>
    <t>55;57;57.87199N</t>
  </si>
  <si>
    <t>7;01;25.05179E</t>
  </si>
  <si>
    <t>55;57;58.47657N</t>
  </si>
  <si>
    <t>7;01;25.26176E</t>
  </si>
  <si>
    <t>SVP_251</t>
  </si>
  <si>
    <t>55;57;57.77611N</t>
  </si>
  <si>
    <t>7;01;24.79274E</t>
  </si>
  <si>
    <t>55;57;58.51535N</t>
  </si>
  <si>
    <t>7;01;25.03364E</t>
  </si>
  <si>
    <t>3434_OI104287_SE_BH_092_P72_20230802121347 - 0001.db</t>
  </si>
  <si>
    <t>230802121335.SBD</t>
  </si>
  <si>
    <t>OI104287_SEROV1_ET2200SSS_BH_092_P72.001.jsf</t>
  </si>
  <si>
    <t>006110_20230802_12.13_OI104287SEROV1SPRINTNAV500.bin</t>
  </si>
  <si>
    <t>Log on -  Line orientation 90 deg</t>
  </si>
  <si>
    <t>55;57;57.59816N</t>
  </si>
  <si>
    <t>7;01;11.63278E</t>
  </si>
  <si>
    <t>55;57;58.29884N</t>
  </si>
  <si>
    <t>7;01;11.54850E</t>
  </si>
  <si>
    <t>55;57;57.85913N</t>
  </si>
  <si>
    <t>7;01;10.33576E</t>
  </si>
  <si>
    <t>55;57;58.58249N</t>
  </si>
  <si>
    <t>7;01;11.17614E</t>
  </si>
  <si>
    <t>3435_OI104287_SE_BH_092_P63_20230802122202 - 0001.db</t>
  </si>
  <si>
    <t>230802122136.SBD</t>
  </si>
  <si>
    <t>OI104287_SEROV1_ET2200SSS_BH_092_P63.001.jsf</t>
  </si>
  <si>
    <t>55;57;58.10150N</t>
  </si>
  <si>
    <t>7;01;23.89013E</t>
  </si>
  <si>
    <t>55;57;58.80291N</t>
  </si>
  <si>
    <t>7;01;25.10365E</t>
  </si>
  <si>
    <t>55;57;58.30924N</t>
  </si>
  <si>
    <t>7;01;25.73410E</t>
  </si>
  <si>
    <t>55;57;59.09470N</t>
  </si>
  <si>
    <t>7;01;25.43437E</t>
  </si>
  <si>
    <t>3436_OI104287_SE_BH_092_P54_20230802123018 - 0001.db</t>
  </si>
  <si>
    <t>230802123009.SBD</t>
  </si>
  <si>
    <t>OI104287_SEROV1_ET2200SSS_BH_092_P54.001.jsf</t>
  </si>
  <si>
    <t>006111_20230802_12.28_OI104287SEROV1SPRINTNAV500.bin</t>
  </si>
  <si>
    <t>55;57;58.11843N</t>
  </si>
  <si>
    <t>7;01;12.30707E</t>
  </si>
  <si>
    <t>55;57;58.87412N</t>
  </si>
  <si>
    <t>7;01;11.53704E</t>
  </si>
  <si>
    <t>55;57;58.32553N</t>
  </si>
  <si>
    <t>7;01;10.59821E</t>
  </si>
  <si>
    <t>55;57;59.16380N</t>
  </si>
  <si>
    <t>7;01;11.18218E</t>
  </si>
  <si>
    <t>3437_OI104287_SE_BH_092_P45_20230802123900 - 0001.db</t>
  </si>
  <si>
    <t>230802123843.SBD</t>
  </si>
  <si>
    <t>OI104287_SEROV1_ET2200SSS_BH_092_P45.001.jsf</t>
  </si>
  <si>
    <t>55;57;58.57267N</t>
  </si>
  <si>
    <t>7;01;24.38456E</t>
  </si>
  <si>
    <t>55;57;59.38317N</t>
  </si>
  <si>
    <t>7;01;25.08645E</t>
  </si>
  <si>
    <t>006112_20230802_12.43_OI104287SEROV1SPRINTNAV500.bin</t>
  </si>
  <si>
    <t>55;57;58.84338N</t>
  </si>
  <si>
    <t>7;01;25.76008E</t>
  </si>
  <si>
    <t>55;57;59.68462N</t>
  </si>
  <si>
    <t>7;01;25.65343E</t>
  </si>
  <si>
    <t>3438_OI104287_SE_BH_092_P36_20230802124748 - 0001.db</t>
  </si>
  <si>
    <t>230802124745.SBD</t>
  </si>
  <si>
    <t>OI104287_SEROV1_ET2200SSS_BH_092_P36.001.jsf</t>
  </si>
  <si>
    <t>55;57;58.64906N</t>
  </si>
  <si>
    <t>7;01;11.79590E</t>
  </si>
  <si>
    <t>55;57;59.46042N</t>
  </si>
  <si>
    <t>7;01;11.51290E</t>
  </si>
  <si>
    <t>55;57;58.90554N</t>
  </si>
  <si>
    <t>7;01;10.97146E</t>
  </si>
  <si>
    <t>55;57;59.75191N</t>
  </si>
  <si>
    <t>7;01;11.07204E</t>
  </si>
  <si>
    <t>3439_OI104287_SE_BH_092_P27_20230802125659 - 0001.db</t>
  </si>
  <si>
    <t>230802125627.SBD</t>
  </si>
  <si>
    <t>OI104287_SEROV1_ET2200SSS_BH_092_P27.001.jsf</t>
  </si>
  <si>
    <t>55;57;59.15365N</t>
  </si>
  <si>
    <t>7;01;24.90826E</t>
  </si>
  <si>
    <t>55;57;59.96992N</t>
  </si>
  <si>
    <t>7;01;25.04119E</t>
  </si>
  <si>
    <t>006113_20230802_12.58_OI104287SEROV1SPRINTNAV500.bin</t>
  </si>
  <si>
    <t>55;57;59.47284N</t>
  </si>
  <si>
    <t>7;01;25.63020E</t>
  </si>
  <si>
    <t>55;58;00.27197N</t>
  </si>
  <si>
    <t>7;01;25.62024E</t>
  </si>
  <si>
    <t>3440_OI104287_SE_BH_092_P18_20230802130620 - 0001.db</t>
  </si>
  <si>
    <t>230802130603.SBD</t>
  </si>
  <si>
    <t>OI104287_SEROV1_ET2200SSS_BH_092_P18.001.jsf</t>
  </si>
  <si>
    <t>55;57;59.25767N</t>
  </si>
  <si>
    <t>7;01;11.22495E</t>
  </si>
  <si>
    <t>55;58;00.04612N</t>
  </si>
  <si>
    <t>7;01;11.52919E</t>
  </si>
  <si>
    <t>55;57;59.48355N</t>
  </si>
  <si>
    <t>7;01;10.50413E</t>
  </si>
  <si>
    <t>55;58;00.33278N</t>
  </si>
  <si>
    <t>7;01;11.15653E</t>
  </si>
  <si>
    <t>3441_OI104287_SE_BH_092_P09_20230802131511 - 0001.db</t>
  </si>
  <si>
    <t>230802131441.SBD</t>
  </si>
  <si>
    <t>OI104287_SEROV1_ET2200SSS_BH_092_P09.001.jsf</t>
  </si>
  <si>
    <t>006114_20230802_13.13_OI104287SEROV1SPRINTNAV500.bin</t>
  </si>
  <si>
    <t>55;57;59.73728N</t>
  </si>
  <si>
    <t>7;01;24.41491E</t>
  </si>
  <si>
    <t>55;58;00.55185N</t>
  </si>
  <si>
    <t>7;01;25.07679E</t>
  </si>
  <si>
    <t>55;58;00.02505N</t>
  </si>
  <si>
    <t>7;01;25.33162E</t>
  </si>
  <si>
    <t>55;58;00.84831N</t>
  </si>
  <si>
    <t>7;01;25.59308E</t>
  </si>
  <si>
    <t>3442_OI104287_SE_BH_092_C00_20230802132322 - 0001.db</t>
  </si>
  <si>
    <t>230802132305.SBD</t>
  </si>
  <si>
    <t>OI104287_SEROV1_ET2200SSS_BH_092_C00.001.jsf</t>
  </si>
  <si>
    <t>55;57;59.80203N</t>
  </si>
  <si>
    <t>7;01;11.40374E</t>
  </si>
  <si>
    <t>55;58;00.62170N</t>
  </si>
  <si>
    <t>7;01;11.46371E</t>
  </si>
  <si>
    <t>006115_20230802_13.28_OI104287SEROV1SPRINTNAV500.bin</t>
  </si>
  <si>
    <t>55;58;00.11892N</t>
  </si>
  <si>
    <t>7;01;11.07362E</t>
  </si>
  <si>
    <t>55;58;00.90821N</t>
  </si>
  <si>
    <t>7;01;11.10885E</t>
  </si>
  <si>
    <t>3443_OI104287_SE_BH_092_S09_20230802133231 - 0001.db</t>
  </si>
  <si>
    <t>230802133152.SBD</t>
  </si>
  <si>
    <t>OI104287_SEROV1_ET2200SSS_BH_092_S09.001.jsf</t>
  </si>
  <si>
    <t>55;58;00.32275N</t>
  </si>
  <si>
    <t>7;01;24.96818E</t>
  </si>
  <si>
    <t>55;58;01.13120N</t>
  </si>
  <si>
    <t>7;01;25.11572E</t>
  </si>
  <si>
    <t>55;58;00.61462N</t>
  </si>
  <si>
    <t>7;01;25.79002E</t>
  </si>
  <si>
    <t>55;58;01.42526N</t>
  </si>
  <si>
    <t>7;01;25.68693E</t>
  </si>
  <si>
    <t>3444_OI104287_SE_BH_092_S18_20230802134031 - 0001.db</t>
  </si>
  <si>
    <t>230802134013.SBD</t>
  </si>
  <si>
    <t>OI104287_SEROV1_ET2200SSS_BH_092_S18.001.jsf</t>
  </si>
  <si>
    <t>55;58;00.40269N</t>
  </si>
  <si>
    <t>7;01;11.83654E</t>
  </si>
  <si>
    <t>55;58;01.19955N</t>
  </si>
  <si>
    <t>7;01;11.47608E</t>
  </si>
  <si>
    <t>006116_20230802_13.43_OI104287SEROV1SPRINTNAV500.bin</t>
  </si>
  <si>
    <t>55;58;00.68230N</t>
  </si>
  <si>
    <t>7;01;10.88354E</t>
  </si>
  <si>
    <t>55;58;01.49677N</t>
  </si>
  <si>
    <t>7;01;11.10071E</t>
  </si>
  <si>
    <t>3445_OI104287_SE_BH_092_S27_20230802134926 - 0001.db</t>
  </si>
  <si>
    <t>230802134859.SBD</t>
  </si>
  <si>
    <t>OI104287_SEROV1_ET2200SSS_BH_092_S27.001.jsf</t>
  </si>
  <si>
    <t>55;58;00.89864N</t>
  </si>
  <si>
    <t>7;01;24.49200E</t>
  </si>
  <si>
    <t>55;58;01.71403N</t>
  </si>
  <si>
    <t>7;01;25.04903E</t>
  </si>
  <si>
    <t>55;58;01.18478N</t>
  </si>
  <si>
    <t>7;01;25.61224E</t>
  </si>
  <si>
    <t>55;58;02.01065N</t>
  </si>
  <si>
    <t>7;01;25.40872E</t>
  </si>
  <si>
    <t>3446_OI104287_SE_BH_092_S36_20230802135749 - 0001.db</t>
  </si>
  <si>
    <t>230802135744.SBD</t>
  </si>
  <si>
    <t>OI104287_SEROV1_ET2200SSS_BH_092_S36.001.jsf</t>
  </si>
  <si>
    <t>55;58;00.98503N</t>
  </si>
  <si>
    <t>7;01;11.80860E</t>
  </si>
  <si>
    <t>55;58;01.77981N</t>
  </si>
  <si>
    <t>7;01;11.10342E</t>
  </si>
  <si>
    <t>006117_20230802_13.58_OI104287SEROV1SPRINTNAV500.bin</t>
  </si>
  <si>
    <t>55;58;01.27232N</t>
  </si>
  <si>
    <t>7;01;11.62134E</t>
  </si>
  <si>
    <t>55;58;02.08216N</t>
  </si>
  <si>
    <t>7;01;11.46281E</t>
  </si>
  <si>
    <t>3447_OI104287_SE_BH_092_S45_20230802140709 - 0001.db</t>
  </si>
  <si>
    <t>230802140652.SBD</t>
  </si>
  <si>
    <t>OI104287_SEROV1_ET2200SSS_BH_092_S45.001.jsf</t>
  </si>
  <si>
    <t>55;58;01.50890N</t>
  </si>
  <si>
    <t>7;01;25.18311E</t>
  </si>
  <si>
    <t>55;58;02.29912N</t>
  </si>
  <si>
    <t>7;01;25.05145E</t>
  </si>
  <si>
    <t>55;58;01.76617N</t>
  </si>
  <si>
    <t>7;01;25.07226E</t>
  </si>
  <si>
    <t>55;58;02.59393N</t>
  </si>
  <si>
    <t>7;01;25.46424E</t>
  </si>
  <si>
    <t>3448_OI104287_SE_BH_092_S54_20230802141614 - 0001.db</t>
  </si>
  <si>
    <t>230802141505.SBD</t>
  </si>
  <si>
    <t>OI104287_SEROV1_ET2200SSS_BH_092_S54.001.jsf</t>
  </si>
  <si>
    <t>006118_20230802_14.13_OI104287SEROV1SPRINTNAV500.bin</t>
  </si>
  <si>
    <t>55;58;01.53387N</t>
  </si>
  <si>
    <t>7;01;10.66408E</t>
  </si>
  <si>
    <t>55;58;02.36053N</t>
  </si>
  <si>
    <t>7;01;11.12394E</t>
  </si>
  <si>
    <t>55;58;01.87773N</t>
  </si>
  <si>
    <t>7;01;10.85532E</t>
  </si>
  <si>
    <t>55;58;02.65473N</t>
  </si>
  <si>
    <t>7;01;10.80017E</t>
  </si>
  <si>
    <t>3449_OI104287_SE_BH_092_S63_20230802142558 - 0001.db</t>
  </si>
  <si>
    <t>230802142508.SBD</t>
  </si>
  <si>
    <t>OI104287_SEROV1_ET2200SSS_BH_092_S63.001.jsf</t>
  </si>
  <si>
    <t>55;58;02.08223N</t>
  </si>
  <si>
    <t>7;01;25.36945E</t>
  </si>
  <si>
    <t>55;58;02.87923N</t>
  </si>
  <si>
    <t>7;01;25.16641E</t>
  </si>
  <si>
    <t>006119_20230802_14.28_OI104287SEROV1SPRINTNAV500.bin</t>
  </si>
  <si>
    <t>55;58;02.36175N</t>
  </si>
  <si>
    <t>7;01;25.59035E</t>
  </si>
  <si>
    <t>55;58;03.18098N</t>
  </si>
  <si>
    <t>7;01;25.52368E</t>
  </si>
  <si>
    <t>3450_OI104287_SE_BH_092_S72_20230802143546 - 0001.db</t>
  </si>
  <si>
    <t>230802143509.SBD</t>
  </si>
  <si>
    <t>OI104287_SEROV1_ET2200SSS_BH_092_S72.001.jsf</t>
  </si>
  <si>
    <t>55;58;02.13926N</t>
  </si>
  <si>
    <t>7;01;11.64765E</t>
  </si>
  <si>
    <t>55;58;02.95829N</t>
  </si>
  <si>
    <t>7;01;11.48363E</t>
  </si>
  <si>
    <t xml:space="preserve">ROV coming to Deck </t>
  </si>
  <si>
    <t>55;58;02.14226N</t>
  </si>
  <si>
    <t>7;01;10.84285E</t>
  </si>
  <si>
    <t>55;58;02.50793N</t>
  </si>
  <si>
    <t>7;01;11.00898E</t>
  </si>
  <si>
    <t>55;58;02.13457N</t>
  </si>
  <si>
    <t>7;01;10.84351E</t>
  </si>
  <si>
    <t>55;58;02.48394N</t>
  </si>
  <si>
    <t>7;01;10.94259E</t>
  </si>
  <si>
    <t>WROV on deck EOD #060</t>
  </si>
  <si>
    <t>55;59;05.16547N</t>
  </si>
  <si>
    <t>7;01;24.50813E</t>
  </si>
  <si>
    <t>55;59;05.52056N</t>
  </si>
  <si>
    <t>7;01;24.47903E</t>
  </si>
  <si>
    <t>OI104287_SE_SVX2_SVP_20230802_1527_555908N_0070140E_252</t>
  </si>
  <si>
    <t>55;59;05.19761N</t>
  </si>
  <si>
    <t>7;01;24.47991E</t>
  </si>
  <si>
    <t>55;59;05.78384N</t>
  </si>
  <si>
    <t>7;01;24.33479E</t>
  </si>
  <si>
    <t>SVP_252</t>
  </si>
  <si>
    <t>55;59;05.19142N</t>
  </si>
  <si>
    <t>7;01;24.31451E</t>
  </si>
  <si>
    <t>55;59;05.89006N</t>
  </si>
  <si>
    <t>7;01;24.04934E</t>
  </si>
  <si>
    <t>3451_OI104287_SE_CPT_272_P50_20230802153248 - 0001.db</t>
  </si>
  <si>
    <t>230802153240.SBD</t>
  </si>
  <si>
    <t>OI104287_SEROV1_ET2200SSS_CPT_272_P50.001.jsf</t>
  </si>
  <si>
    <t>006123_20230802_15.28_OI104287SEROV1SPRINTNAV500.bin</t>
  </si>
  <si>
    <t>55;59;05.00097N</t>
  </si>
  <si>
    <t>7;01;13.68347E</t>
  </si>
  <si>
    <t>55;59;05.72077N</t>
  </si>
  <si>
    <t>7;01;13.43503E</t>
  </si>
  <si>
    <t>55;59;05.29534N</t>
  </si>
  <si>
    <t>7;01;13.04065E</t>
  </si>
  <si>
    <t>55;59;06.00231N</t>
  </si>
  <si>
    <t>7;01;13.03220E</t>
  </si>
  <si>
    <t>3452_OI104287_SE_CPT_272_P41_20230802154033 - 0001.db</t>
  </si>
  <si>
    <t>230802154014.SBD</t>
  </si>
  <si>
    <t>OI104287_SEROV1_ET2200SSS_CPT_272_P41.001.jsf</t>
  </si>
  <si>
    <t>55;59;05.47758N</t>
  </si>
  <si>
    <t>7;01;23.90347E</t>
  </si>
  <si>
    <t>55;59;06.17732N</t>
  </si>
  <si>
    <t>7;01;23.97028E</t>
  </si>
  <si>
    <t>006124_20230802_15.43_OI104287SEROV1SPRINTNAV500.bin</t>
  </si>
  <si>
    <t>55;59;05.70028N</t>
  </si>
  <si>
    <t>7;01;25.17896E</t>
  </si>
  <si>
    <t>55;59;06.47364N</t>
  </si>
  <si>
    <t>7;01;24.27022E</t>
  </si>
  <si>
    <t>3453_OI104287_SE_CPT_272_P32_20230802154748 - 0001.db</t>
  </si>
  <si>
    <t>230802154746.SBD</t>
  </si>
  <si>
    <t>OI104287_SEROV1_ET2200SSS_CPT_272_P32.001.jsf</t>
  </si>
  <si>
    <t>55;59;05.52576N</t>
  </si>
  <si>
    <t>7;01;13.59243E</t>
  </si>
  <si>
    <t>55;59;06.29636N</t>
  </si>
  <si>
    <t>7;01;13.31011E</t>
  </si>
  <si>
    <t>55;59;05.81454N</t>
  </si>
  <si>
    <t>7;01;12.96156E</t>
  </si>
  <si>
    <t>55;59;06.58981N</t>
  </si>
  <si>
    <t>7;01;12.95646E</t>
  </si>
  <si>
    <t>3454_OI104287_SE_CPT_272_P23_20230802155517 - 0001.db</t>
  </si>
  <si>
    <t>230802155500.SBD</t>
  </si>
  <si>
    <t>OI104287_SEROV1_ET2200SSS_CPT_272_P23.001.jsf</t>
  </si>
  <si>
    <t>55;59;06.00068N</t>
  </si>
  <si>
    <t>7;01;23.89052E</t>
  </si>
  <si>
    <t>55;59;06.76120N</t>
  </si>
  <si>
    <t>7;01;23.90752E</t>
  </si>
  <si>
    <t>006125_20230802_15.58_OI104287SEROV1SPRINTNAV500.bin</t>
  </si>
  <si>
    <t>55;59;06.24207N</t>
  </si>
  <si>
    <t>7;01;25.02582E</t>
  </si>
  <si>
    <t>55;59;07.05556N</t>
  </si>
  <si>
    <t>7;01;24.26298E</t>
  </si>
  <si>
    <t>3455_OI104287_SE_CPT_272_P14_20230802160225 - 0001.db</t>
  </si>
  <si>
    <t>230802160154.SBD</t>
  </si>
  <si>
    <t>OI104287_SEROV1_ET2200SSS_CPT_272_P14.001.jsf</t>
  </si>
  <si>
    <t>55;59;06.13425N</t>
  </si>
  <si>
    <t>7;01;13.56963E</t>
  </si>
  <si>
    <t>55;59;06.88039N</t>
  </si>
  <si>
    <t>7;01;13.39460E</t>
  </si>
  <si>
    <t>55;59;06.37019N</t>
  </si>
  <si>
    <t>7;01;12.82865E</t>
  </si>
  <si>
    <t>55;59;07.16193N</t>
  </si>
  <si>
    <t>7;01;12.73377E</t>
  </si>
  <si>
    <t>3456_OI104287_SE_CPT_272_P05_20230802160944 - 0001.db</t>
  </si>
  <si>
    <t>230802160916.SBD</t>
  </si>
  <si>
    <t>OI104287_SEROV1_ET2200SSS_CPT_272_P05.001.jsf</t>
  </si>
  <si>
    <t>55;59;06.51212N</t>
  </si>
  <si>
    <t>7;01;24.20979E</t>
  </si>
  <si>
    <t>55;59;07.34011N</t>
  </si>
  <si>
    <t>7;01;23.84596E</t>
  </si>
  <si>
    <t>006126_20230802_16.13_OI104287SEROV1SPRINTNAV500.bin</t>
  </si>
  <si>
    <t>55;59;06.74224N</t>
  </si>
  <si>
    <t>7;01;24.86575E</t>
  </si>
  <si>
    <t>55;59;07.62903N</t>
  </si>
  <si>
    <t>7;01;24.19388E</t>
  </si>
  <si>
    <t>3457_OI104287_SE_CPT_272_S05_20230802161702 - 0001.db</t>
  </si>
  <si>
    <t>230802161629.SBD</t>
  </si>
  <si>
    <t>OI104287_SEROV1_ET2200SSS_CPT_272_S05.001.jsf</t>
  </si>
  <si>
    <t>55;59;06.60863N</t>
  </si>
  <si>
    <t>7;01;13.14996E</t>
  </si>
  <si>
    <t>55;59;07.45688N</t>
  </si>
  <si>
    <t>7;01;13.26787E</t>
  </si>
  <si>
    <t>55;59;06.84171N</t>
  </si>
  <si>
    <t>7;01;12.08850E</t>
  </si>
  <si>
    <t>55;59;07.74204N</t>
  </si>
  <si>
    <t>7;01;12.38646E</t>
  </si>
  <si>
    <t>3458_OI104287_SE_CPT_272_S14_20230802162421 - 0001.db</t>
  </si>
  <si>
    <t>230802162355.SBD</t>
  </si>
  <si>
    <t>OI104287_SEROV1_ET2200SSS_CPT_272_S14.001.jsf</t>
  </si>
  <si>
    <t>55;59;07.09793N</t>
  </si>
  <si>
    <t>7;01;24.14314E</t>
  </si>
  <si>
    <t>55;59;07.91992N</t>
  </si>
  <si>
    <t>7;01;23.66129E</t>
  </si>
  <si>
    <t>006127_20230802_16.28_OI104287SEROV1SPRINTNAV500.bin</t>
  </si>
  <si>
    <t>55;59;07.34526N</t>
  </si>
  <si>
    <t>7;01;24.61924E</t>
  </si>
  <si>
    <t>55;59;08.22333N</t>
  </si>
  <si>
    <t>7;01;24.32876E</t>
  </si>
  <si>
    <t>3459_OI104287_SE_CPT_272_S23_20230802163211 - 0001.db</t>
  </si>
  <si>
    <t>230802163157.SBD</t>
  </si>
  <si>
    <t>OI104287_SEROV1_ET2200SSS_CPT_272_S23.001.jsf</t>
  </si>
  <si>
    <t>55;59;07.19100N</t>
  </si>
  <si>
    <t>7;01;13.69584E</t>
  </si>
  <si>
    <t>55;59;08.04560N</t>
  </si>
  <si>
    <t>7;01;13.38434E</t>
  </si>
  <si>
    <t>55;59;07.44858N</t>
  </si>
  <si>
    <t>7;01;13.02722E</t>
  </si>
  <si>
    <t>55;59;08.32984N</t>
  </si>
  <si>
    <t>7;01;12.54186E</t>
  </si>
  <si>
    <t>3460_OI104287_SE_CPT_272_S32_20230802163900 - 0001.db</t>
  </si>
  <si>
    <t>230802163852.SBD</t>
  </si>
  <si>
    <t>OI104287_SEROV1_ET2200SSS_CPT_272_S32.001.jsf</t>
  </si>
  <si>
    <t>55;59;07.68554N</t>
  </si>
  <si>
    <t>7;01;24.06561E</t>
  </si>
  <si>
    <t>55;59;08.50486N</t>
  </si>
  <si>
    <t>7;01;23.65767E</t>
  </si>
  <si>
    <t>006128_20230802_16.43_OI104287SEROV1SPRINTNAV500.bin</t>
  </si>
  <si>
    <t>55;59;07.91023N</t>
  </si>
  <si>
    <t>7;01;24.66261E</t>
  </si>
  <si>
    <t>55;59;08.79891N</t>
  </si>
  <si>
    <t>7;01;24.19720E</t>
  </si>
  <si>
    <t>3461_OI104287_SE_CPT_272_S41_20230802164624 - 0001.db</t>
  </si>
  <si>
    <t>230802164623.SBD</t>
  </si>
  <si>
    <t>OI104287_SEROV1_ET2200SSS_CPT_272_S41.001.jsf</t>
  </si>
  <si>
    <t>55;59;07.78418N</t>
  </si>
  <si>
    <t>7;01;13.10448E</t>
  </si>
  <si>
    <t>55;59;08.62269N</t>
  </si>
  <si>
    <t>7;01;13.20963E</t>
  </si>
  <si>
    <t>55;59;08.01511N</t>
  </si>
  <si>
    <t>7;01;12.29434E</t>
  </si>
  <si>
    <t>55;59;08.90573N</t>
  </si>
  <si>
    <t>7;01;12.59406E</t>
  </si>
  <si>
    <t>3462_OI104287_SE_CPT_272_S50_20230802165345 - 0001.db</t>
  </si>
  <si>
    <t>230802165342.SBD</t>
  </si>
  <si>
    <t>OI104287_SEROV1_ET2200SSS_CPT_272_S50.001.jsf</t>
  </si>
  <si>
    <t>55;59;08.26240N</t>
  </si>
  <si>
    <t>7;01;23.86518E</t>
  </si>
  <si>
    <t>55;59;09.08829N</t>
  </si>
  <si>
    <t>7;01;23.85200E</t>
  </si>
  <si>
    <t>006129_20230802_16.58_OI104287SEROV1SPRINTNAV500.bin</t>
  </si>
  <si>
    <t>55;59;08.22621N</t>
  </si>
  <si>
    <t>7;01;24.98620E</t>
  </si>
  <si>
    <t>55;59;08.85051N</t>
  </si>
  <si>
    <t>7;01;24.70745E</t>
  </si>
  <si>
    <t>55;59;08.22090N</t>
  </si>
  <si>
    <t>7;01;24.97323E</t>
  </si>
  <si>
    <t>55;59;08.85519N</t>
  </si>
  <si>
    <t>7;01;24.70413E</t>
  </si>
  <si>
    <t>Data QC all good - ROV coming to latch</t>
  </si>
  <si>
    <t>OI104287_SE_SVX2_SVP_20230802_1743_555934N_0070308E_253</t>
  </si>
  <si>
    <t>55;59;20.43197N</t>
  </si>
  <si>
    <t>7;03;04.89691E</t>
  </si>
  <si>
    <t>55;59;21.20153N</t>
  </si>
  <si>
    <t>7;03;04.70932E</t>
  </si>
  <si>
    <t>SVP_253</t>
  </si>
  <si>
    <t>55;59;20.44811N</t>
  </si>
  <si>
    <t>7;03;05.30132E</t>
  </si>
  <si>
    <t>55;59;21.20802N</t>
  </si>
  <si>
    <t>7;03;04.98874E</t>
  </si>
  <si>
    <t>55;59;20.44655N</t>
  </si>
  <si>
    <t>7;03;05.35502E</t>
  </si>
  <si>
    <t>55;59;21.20681N</t>
  </si>
  <si>
    <t>7;03;05.03431E</t>
  </si>
  <si>
    <t>3463_OI104287_SE_CPT_286_P50_20230802174923 - 0001.db</t>
  </si>
  <si>
    <t>230802174919.SBD</t>
  </si>
  <si>
    <t>OI104287_SEROV1_ET2200SSS_CPT_286_P50.001.jsf</t>
  </si>
  <si>
    <t>006133_20230802_17.58_OI104287SEROV1SPRINTNAV500.bin</t>
  </si>
  <si>
    <t>55;59;20.60324N</t>
  </si>
  <si>
    <t>7;03;16.08548E</t>
  </si>
  <si>
    <t>55;59;21.37609N</t>
  </si>
  <si>
    <t>7;03;15.83419E</t>
  </si>
  <si>
    <t>Boulders seen on the area so deemed unsafe to continue</t>
  </si>
  <si>
    <t>Gemeni Sonar Fixed</t>
  </si>
  <si>
    <t>55;59;20.82461N</t>
  </si>
  <si>
    <t>7;03;17.27838E</t>
  </si>
  <si>
    <t>55;59;21.67135N</t>
  </si>
  <si>
    <t>7;03;16.31005E</t>
  </si>
  <si>
    <t>3464_OI104287_SE_CPT_286_P41_20230802180529 - 0001.db</t>
  </si>
  <si>
    <t>230802180525.SBD</t>
  </si>
  <si>
    <t>OI104287_SEROV1_ET2200SSS_CPT_286_P41.001.jsf</t>
  </si>
  <si>
    <t>006134_20230802_18.13_OI104287SEROV1SPRINTNAV500.bin</t>
  </si>
  <si>
    <t>Many boulders observed in that area - ROV fly safe (0,5knt)</t>
  </si>
  <si>
    <t>55;59;20.63278N</t>
  </si>
  <si>
    <t>7;03;04.80753E</t>
  </si>
  <si>
    <t>55;59;21.77983N</t>
  </si>
  <si>
    <t>7;03;04.39883E</t>
  </si>
  <si>
    <t>55;59;20.90073N</t>
  </si>
  <si>
    <t>7;03;04.93608E</t>
  </si>
  <si>
    <t>55;59;21.79416N</t>
  </si>
  <si>
    <t>7;03;05.07685E</t>
  </si>
  <si>
    <t>3465_OI104287_SE_CPT_286_P32_20230802182215 - 0001.db</t>
  </si>
  <si>
    <t>230802182204.SBD</t>
  </si>
  <si>
    <t>OI104287_SEROV1_ET2200SSS_CPT_286_P32.001.jsf</t>
  </si>
  <si>
    <t>Log on - 1 knot</t>
  </si>
  <si>
    <t>Forward looking sonar is not working - ROV choose to fly without it</t>
  </si>
  <si>
    <t>55;59;21.09976N</t>
  </si>
  <si>
    <t>7;03;15.63116E</t>
  </si>
  <si>
    <t>55;59;21.96118N</t>
  </si>
  <si>
    <t>7;03;15.90238E</t>
  </si>
  <si>
    <t>006135_20230802_18.28_OI104287SEROV1SPRINTNAV500.bin</t>
  </si>
  <si>
    <t>55;59;21.38973N</t>
  </si>
  <si>
    <t>7;03;16.32911E</t>
  </si>
  <si>
    <t>55;59;22.25810N</t>
  </si>
  <si>
    <t>7;03;16.31095E</t>
  </si>
  <si>
    <t>3466_OI104287_SE_CPT_286_P23_20230802183119 - 0001.db</t>
  </si>
  <si>
    <t>230802183111.SBD</t>
  </si>
  <si>
    <t>OI104287_SEROV1_ET2200SSS_CPT_286_P23.001.jsf</t>
  </si>
  <si>
    <t>55;59;21.20638N</t>
  </si>
  <si>
    <t>7;03;05.68929E</t>
  </si>
  <si>
    <t>55;59;22.08535N</t>
  </si>
  <si>
    <t>7;03;05.42145E</t>
  </si>
  <si>
    <t>55;59;21.50381N</t>
  </si>
  <si>
    <t>7;03;04.87062E</t>
  </si>
  <si>
    <t>55;59;22.36718N</t>
  </si>
  <si>
    <t>7;03;04.92176E</t>
  </si>
  <si>
    <t>3467_OI104287_SE_CPT_286_P14_20230802184001 - 0001.db</t>
  </si>
  <si>
    <t>230802183939.SBD</t>
  </si>
  <si>
    <t>OI104287_SEROV1_ET2200SSS_CPT_286_P14.001.jsf</t>
  </si>
  <si>
    <t>55;59;21.69279N</t>
  </si>
  <si>
    <t>7;03;15.84231E</t>
  </si>
  <si>
    <t>55;59;22.54220N</t>
  </si>
  <si>
    <t>7;03;15.91687E</t>
  </si>
  <si>
    <t>006136_20230802_18.43_OI104287SEROV1SPRINTNAV500.bin</t>
  </si>
  <si>
    <t>55;59;21.97856N</t>
  </si>
  <si>
    <t>7;03;16.97552E</t>
  </si>
  <si>
    <t>55;59;22.83308N</t>
  </si>
  <si>
    <t>7;03;16.22465E</t>
  </si>
  <si>
    <t>3468_OI104287_SE_CPT_286_P05_20230802184820 - 0001.db</t>
  </si>
  <si>
    <t>OI104287_SEROV1_ET2200SSS_CPT_286_P05.001.jsf</t>
  </si>
  <si>
    <t>55;59;21.80506N</t>
  </si>
  <si>
    <t>7;03;05.84687E</t>
  </si>
  <si>
    <t>55;59;22.66486N</t>
  </si>
  <si>
    <t>7;03;05.39942E</t>
  </si>
  <si>
    <t>55;59;22.06610N</t>
  </si>
  <si>
    <t>7;03;04.82591E</t>
  </si>
  <si>
    <t>55;59;22.95077N</t>
  </si>
  <si>
    <t>7;03;04.97366E</t>
  </si>
  <si>
    <t>3469_OI104287_SE_CPT_286_S05_20230802185618 - 0001.db</t>
  </si>
  <si>
    <t>230802185547.SBD</t>
  </si>
  <si>
    <t>OI104287_SEROV1_ET2200SSS_CPT_286_S05.001.jsf</t>
  </si>
  <si>
    <t>55;59;22.25621N</t>
  </si>
  <si>
    <t>7;03;15.42024E</t>
  </si>
  <si>
    <t>55;59;23.12427N</t>
  </si>
  <si>
    <t>7;03;15.90782E</t>
  </si>
  <si>
    <t>006137_20230802_18.58_OI104287SEROV1SPRINTNAV500.bin</t>
  </si>
  <si>
    <t>55;59;22.53675N</t>
  </si>
  <si>
    <t>7;03;16.66120E</t>
  </si>
  <si>
    <t>55;59;23.42360N</t>
  </si>
  <si>
    <t>7;03;16.48506E</t>
  </si>
  <si>
    <t>3470_OI104287_SE_CPT_286_S14_20230802190541 - 0001.db</t>
  </si>
  <si>
    <t>230802190528.SBD</t>
  </si>
  <si>
    <t>OI104287_SEROV1_ET2200SSS_CPT_286_S14.001.jsf</t>
  </si>
  <si>
    <t>55;59;22.39600N</t>
  </si>
  <si>
    <t>7;03;05.28777E</t>
  </si>
  <si>
    <t>55;59;23.24693N</t>
  </si>
  <si>
    <t>7;03;05.42024E</t>
  </si>
  <si>
    <t>55;59;22.65732N</t>
  </si>
  <si>
    <t>7;03;04.24476E</t>
  </si>
  <si>
    <t>55;59;23.53601N</t>
  </si>
  <si>
    <t>7;03;05.02918E</t>
  </si>
  <si>
    <t>3471_OI104287_SE_CPT_286_S23_20230802191515 - 0001.db</t>
  </si>
  <si>
    <t>230802191502.SBD</t>
  </si>
  <si>
    <t>OI104287_SEROV1_ET2200SSS_CPT_286_S23.001.jsf</t>
  </si>
  <si>
    <t>006138_20230802_19.13_OI104287SEROV1SPRINTNAV500.bin</t>
  </si>
  <si>
    <t>55;59;22.80638N</t>
  </si>
  <si>
    <t>7;03;15.27214E</t>
  </si>
  <si>
    <t>55;59;23.71343N</t>
  </si>
  <si>
    <t>7;03;16.04421E</t>
  </si>
  <si>
    <t>55;59;23.15372N</t>
  </si>
  <si>
    <t>7;03;16.66418E</t>
  </si>
  <si>
    <t>55;59;23.99783N</t>
  </si>
  <si>
    <t>7;03;16.23431E</t>
  </si>
  <si>
    <t>3472_OI104287_SE_CPT_286_S32_20230802192523 - 0001.db</t>
  </si>
  <si>
    <t>230802192514.SBD</t>
  </si>
  <si>
    <t>OI104287_SEROV1_ET2200SSS_CPT_286_S32.001.jsf</t>
  </si>
  <si>
    <t>55;59;22.96425N</t>
  </si>
  <si>
    <t>7;03;05.85626E</t>
  </si>
  <si>
    <t>55;59;23.82734N</t>
  </si>
  <si>
    <t>7;03;05.34571E</t>
  </si>
  <si>
    <t>006139_20230802_19.28_OI104287SEROV1SPRINTNAV500.bin</t>
  </si>
  <si>
    <t>55;59;23.26510N</t>
  </si>
  <si>
    <t>7;03;05.18211E</t>
  </si>
  <si>
    <t>55;59;24.12819N</t>
  </si>
  <si>
    <t>7;03;05.48753E</t>
  </si>
  <si>
    <t>3473_OI104287_SE_CPT_286_S41_20230802193445 - 0001.db</t>
  </si>
  <si>
    <t>230802193444.SBD</t>
  </si>
  <si>
    <t>OI104287_SEROV1_ET2200SSS_CPT_286_S41.001.jsf</t>
  </si>
  <si>
    <t>55;59;23.40482N</t>
  </si>
  <si>
    <t>7;03;15.23447E</t>
  </si>
  <si>
    <t>55;59;24.28917N</t>
  </si>
  <si>
    <t>7;03;15.72254E</t>
  </si>
  <si>
    <t>55;59;23.70545N</t>
  </si>
  <si>
    <t>7;03;16.53746E</t>
  </si>
  <si>
    <t>55;59;24.58187N</t>
  </si>
  <si>
    <t>7;03;16.19749E</t>
  </si>
  <si>
    <t>3474_OI104287_SE_CPT_286_S50_20230802194327 - 0001.db</t>
  </si>
  <si>
    <t>230802194312.SBD</t>
  </si>
  <si>
    <t>OI104287_SEROV1_ET2200SSS_CPT_286_S50.001.jsf</t>
  </si>
  <si>
    <t>006140_20230802_19.43_OI104287SEROV1SPRINTNAV500.bin</t>
  </si>
  <si>
    <t>Log on - 1.4 knot</t>
  </si>
  <si>
    <t>55;59;23.52322N</t>
  </si>
  <si>
    <t>7;03;05.07197E</t>
  </si>
  <si>
    <t>55;59;24.41274N</t>
  </si>
  <si>
    <t>7;03;05.30136E</t>
  </si>
  <si>
    <t>55;59;23.53034N</t>
  </si>
  <si>
    <t>7;03;04.12455E</t>
  </si>
  <si>
    <t>55;59;24.21162N</t>
  </si>
  <si>
    <t>7;03;04.44892E</t>
  </si>
  <si>
    <t>CPT_286_S14_RR0001</t>
  </si>
  <si>
    <t>55;59;22.30062N</t>
  </si>
  <si>
    <t>7;03;04.41657E</t>
  </si>
  <si>
    <t>55;59;23.24754N</t>
  </si>
  <si>
    <t>7;03;04.98120E</t>
  </si>
  <si>
    <t>3475_OI104287_SE_CPT_286_S14_RR0001_20230802200713 - 0001.db</t>
  </si>
  <si>
    <t>230802200647.SBD</t>
  </si>
  <si>
    <t>OI104287_SEROV1_ET2200SSS_CPT_286_S14.002.jsf</t>
  </si>
  <si>
    <t>006141_20230802_19.58_OI104287SEROV1SPRINTNAV500.bin</t>
  </si>
  <si>
    <t>Moving to alt gaps due to boulders</t>
  </si>
  <si>
    <t>55;59;22.39791N</t>
  </si>
  <si>
    <t>7;03;15.13202E</t>
  </si>
  <si>
    <t>55;59;23.41787N</t>
  </si>
  <si>
    <t>7;03;15.91506E</t>
  </si>
  <si>
    <t>CPT_286_P05_RR0001</t>
  </si>
  <si>
    <t>55;59;22.05658N</t>
  </si>
  <si>
    <t>7;03;15.48867E</t>
  </si>
  <si>
    <t>55;59;22.83354N</t>
  </si>
  <si>
    <t>7;03;15.80401E</t>
  </si>
  <si>
    <t>3476_OI104287_SE_CPT_286_P05_RR0001_20230802201728 - 0001.db</t>
  </si>
  <si>
    <t>230802201721.SBD</t>
  </si>
  <si>
    <t>OI104287_SEROV1_ET2200SSS_CPT_286_P05.002.jsf</t>
  </si>
  <si>
    <t>006142_20230802_20.13_OI104287SEROV1SPRINTNAV500.bin</t>
  </si>
  <si>
    <t>55;59;21.84846N</t>
  </si>
  <si>
    <t>7;03;05.25786E</t>
  </si>
  <si>
    <t>55;59;22.66456N</t>
  </si>
  <si>
    <t>7;03;05.02888E</t>
  </si>
  <si>
    <t>55;59;21.84821N</t>
  </si>
  <si>
    <t>7;03;04.22091E</t>
  </si>
  <si>
    <t>55;59;22.17391N</t>
  </si>
  <si>
    <t>7;03;04.47064E</t>
  </si>
  <si>
    <t>55;59;21.85405N</t>
  </si>
  <si>
    <t>7;03;04.21492E</t>
  </si>
  <si>
    <t>55;59;22.32087N</t>
  </si>
  <si>
    <t>7;03;04.36684E</t>
  </si>
  <si>
    <t>OI104287_SE_SVX2_SVP_20230802_2052_560026N_0070187E_254</t>
  </si>
  <si>
    <t>56;00;15.63848N</t>
  </si>
  <si>
    <t>7;01;52.42170E</t>
  </si>
  <si>
    <t>56;00;16.24951N</t>
  </si>
  <si>
    <t>7;01;52.91792E</t>
  </si>
  <si>
    <t>SVP_254</t>
  </si>
  <si>
    <t>56;00;15.57794N</t>
  </si>
  <si>
    <t>7;01;52.05783E</t>
  </si>
  <si>
    <t>56;00;16.42996N</t>
  </si>
  <si>
    <t>7;01;52.25890E</t>
  </si>
  <si>
    <t>3477_OI104287_SE_CPT_040_P50_20230802205839 - 0001.db</t>
  </si>
  <si>
    <t>230802205823.SBD</t>
  </si>
  <si>
    <t>OI104287_SEROV1_ET2200SSS_CPT_040_P50.001.jsf</t>
  </si>
  <si>
    <t>006145_20230802_20.58_OI104287SEROV1SPRINTNAV500.bin</t>
  </si>
  <si>
    <t>56;00;15.38469N</t>
  </si>
  <si>
    <t>7;01;42.06252E</t>
  </si>
  <si>
    <t>56;00;16.26520N</t>
  </si>
  <si>
    <t>7;01;41.72456E</t>
  </si>
  <si>
    <t>56;00;15.69718N</t>
  </si>
  <si>
    <t>7;01;40.95110E</t>
  </si>
  <si>
    <t>56;00;16.55066N</t>
  </si>
  <si>
    <t>7;01;41.41497E</t>
  </si>
  <si>
    <t>3478_OI104287_SE_CPT_040_P41_20230802210537 - 0001.db</t>
  </si>
  <si>
    <t>230802210446.SBD</t>
  </si>
  <si>
    <t>OI104287_SEROV1_ET2200SSS_CPT_040_P41.001.jsf</t>
  </si>
  <si>
    <t>56;00;15.83656N</t>
  </si>
  <si>
    <t>7;01;51.97015E</t>
  </si>
  <si>
    <t>56;00;16.72824N</t>
  </si>
  <si>
    <t>7;01;52.36753E</t>
  </si>
  <si>
    <t>56;00;16.16575N</t>
  </si>
  <si>
    <t>7;01;52.71990E</t>
  </si>
  <si>
    <t>56;00;17.01369N</t>
  </si>
  <si>
    <t>7;01;52.73144E</t>
  </si>
  <si>
    <t>3479_OI104287_SE_CPT_040_P32_20230802211401 - 0001.db</t>
  </si>
  <si>
    <t>230802211317.SBD</t>
  </si>
  <si>
    <t>OI104287_SEROV1_ET2200SSS_CPT_040_P32.001.jsf</t>
  </si>
  <si>
    <t>006146_20230802_21.13_OI104287SEROV1SPRINTNAV500.bin</t>
  </si>
  <si>
    <t>56;00;16.02470N</t>
  </si>
  <si>
    <t>7;01;41.29268E</t>
  </si>
  <si>
    <t>56;00;16.84516N</t>
  </si>
  <si>
    <t>7;01;41.72909E</t>
  </si>
  <si>
    <t>56;00;16.29521N</t>
  </si>
  <si>
    <t>7;01;40.23406E</t>
  </si>
  <si>
    <t>56;00;17.13725N</t>
  </si>
  <si>
    <t>7;01;41.37212E</t>
  </si>
  <si>
    <t>3480_OI104287_SE_CPT_040_P23_20230802212053 - 0001.db</t>
  </si>
  <si>
    <t>230802212019.SBD</t>
  </si>
  <si>
    <t>OI104287_SEROV1_ET2200SSS_CPT_040_P23.001.jsf</t>
  </si>
  <si>
    <t>56;00;16.44165N</t>
  </si>
  <si>
    <t>7;01;51.53838E</t>
  </si>
  <si>
    <t>56;00;17.31242N</t>
  </si>
  <si>
    <t>7;01;52.26464E</t>
  </si>
  <si>
    <t>56;00;16.76999N</t>
  </si>
  <si>
    <t>7;01;52.71973E</t>
  </si>
  <si>
    <t>56;00;17.60527N</t>
  </si>
  <si>
    <t>7;01;52.57634E</t>
  </si>
  <si>
    <t>3481_OI104287_SE_CPT_040_P14_20230802212747 - 0001.db</t>
  </si>
  <si>
    <t>230802212730.SBD</t>
  </si>
  <si>
    <t>OI104287_SEROV1_ET2200SSS_CPT_040_P14.001.jsf</t>
  </si>
  <si>
    <t>56;00;16.62943N</t>
  </si>
  <si>
    <t>7;01;41.82069E</t>
  </si>
  <si>
    <t>56;00;17.43357N</t>
  </si>
  <si>
    <t>7;01;41.77405E</t>
  </si>
  <si>
    <t>006147_20230802_21.28_OI104287SEROV1SPRINTNAV500.bin</t>
  </si>
  <si>
    <t>56;00;16.80583N</t>
  </si>
  <si>
    <t>7;01;40.46415E</t>
  </si>
  <si>
    <t>56;00;17.70681N</t>
  </si>
  <si>
    <t>7;01;40.97622E</t>
  </si>
  <si>
    <t>3482_OI104287_SE_CPT_040_P05_20230802213414 - 0001.db</t>
  </si>
  <si>
    <t>230802213358.SBD</t>
  </si>
  <si>
    <t>OI104287_SEROV1_ET2200SSS_CPT_040_P05.001.jsf</t>
  </si>
  <si>
    <t>56;00;17.10495N</t>
  </si>
  <si>
    <t>7;01;51.68929E</t>
  </si>
  <si>
    <t>56;00;17.89268N</t>
  </si>
  <si>
    <t>7;01;52.39439E</t>
  </si>
  <si>
    <t>56;00;17.35355N</t>
  </si>
  <si>
    <t>7;01;52.36761E</t>
  </si>
  <si>
    <t>56;00;18.18327N</t>
  </si>
  <si>
    <t>7;01;52.66325E</t>
  </si>
  <si>
    <t>3483_OI104287_SE_CPT_040_S05_20230802214143 - 0001.db</t>
  </si>
  <si>
    <t>230802214111.SBD</t>
  </si>
  <si>
    <t>OI104287_SEROV1_ET2200SSS_CPT_040_S05.001.jsf</t>
  </si>
  <si>
    <t>56;00;17.24764N</t>
  </si>
  <si>
    <t>7;01;41.83758E</t>
  </si>
  <si>
    <t>56;00;18.01368N</t>
  </si>
  <si>
    <t>7;01;41.75775E</t>
  </si>
  <si>
    <t>006148_20230802_21.43_OI104287SEROV1SPRINTNAV500.bin</t>
  </si>
  <si>
    <t>56;00;17.47215N</t>
  </si>
  <si>
    <t>7;01;41.20955E</t>
  </si>
  <si>
    <t>56;00;18.29265N</t>
  </si>
  <si>
    <t>7;01;41.25262E</t>
  </si>
  <si>
    <t>3484_OI104287_SE_CPT_040_S14_20230802214939 - 0001.db</t>
  </si>
  <si>
    <t>230802214932.SBD</t>
  </si>
  <si>
    <t>OI104287_SEROV1_ET2200SSS_CPT_040_S14.001.jsf</t>
  </si>
  <si>
    <t>56;00;17.66871N</t>
  </si>
  <si>
    <t>7;01;52.41613E</t>
  </si>
  <si>
    <t>56;00;18.46993N</t>
  </si>
  <si>
    <t>7;01;52.22752E</t>
  </si>
  <si>
    <t>56;00;17.94431N</t>
  </si>
  <si>
    <t>7;01;52.97392E</t>
  </si>
  <si>
    <t>56;00;18.76504N</t>
  </si>
  <si>
    <t>7;01;52.79602E</t>
  </si>
  <si>
    <t>3485_OI104287_SE_CPT_040_S23_20230802215721 - 0001.db</t>
  </si>
  <si>
    <t>230802215658.SBD</t>
  </si>
  <si>
    <t>OI104287_SEROV1_ET2200SSS_CPT_040_S23.001.jsf</t>
  </si>
  <si>
    <t>56;00;17.80334N</t>
  </si>
  <si>
    <t>7;01;41.94688E</t>
  </si>
  <si>
    <t>56;00;18.59183N</t>
  </si>
  <si>
    <t>7;01;41.78974E</t>
  </si>
  <si>
    <t>006149_20230802_21.58_OI104287SEROV1SPRINTNAV500.bin</t>
  </si>
  <si>
    <t>56;00;18.00820N</t>
  </si>
  <si>
    <t>7;01;40.60845E</t>
  </si>
  <si>
    <t>56;00;18.88589N</t>
  </si>
  <si>
    <t>7;01;41.36307E</t>
  </si>
  <si>
    <t>3486_OI104287_SE_CPT_040_S32_20230802220442 - 0001.db</t>
  </si>
  <si>
    <t>230802220426.SBD</t>
  </si>
  <si>
    <t>OI104287_SEROV1_ET2200SSS_CPT_040_S32.001.jsf</t>
  </si>
  <si>
    <t>56;00;18.25027N</t>
  </si>
  <si>
    <t>7;01;52.26178E</t>
  </si>
  <si>
    <t>56;00;19.05954N</t>
  </si>
  <si>
    <t>7;01;52.40827E</t>
  </si>
  <si>
    <t>56;00;18.55257N</t>
  </si>
  <si>
    <t>7;01;54.01632E</t>
  </si>
  <si>
    <t>56;00;19.34455N</t>
  </si>
  <si>
    <t>7;01;52.71183E</t>
  </si>
  <si>
    <t>3487_OI104287_SE_CPT_040_S41_20230802221248 - 0001.db</t>
  </si>
  <si>
    <t>230802221223.SBD</t>
  </si>
  <si>
    <t>OI104287_SEROV1_ET2200SSS_CPT_040_S41.001.jsf</t>
  </si>
  <si>
    <t>56;00;18.39008N</t>
  </si>
  <si>
    <t>7;01;41.94749E</t>
  </si>
  <si>
    <t>56;00;19.16938N</t>
  </si>
  <si>
    <t>7;01;41.56644E</t>
  </si>
  <si>
    <t>006150_20230802_22.13_OI104287SEROV1SPRINTNAV500.bin</t>
  </si>
  <si>
    <t>56;00;18.63722N</t>
  </si>
  <si>
    <t>7;01;39.62259E</t>
  </si>
  <si>
    <t>56;00;19.45800N</t>
  </si>
  <si>
    <t>7;01;41.02058E</t>
  </si>
  <si>
    <t>3488_OI104287_SE_CPT_040_S50_20230802222142 - 0001.db</t>
  </si>
  <si>
    <t>230802222037.SBD</t>
  </si>
  <si>
    <t>OI104287_SEROV1_ET2200SSS_CPT_040_S50.001.jsf</t>
  </si>
  <si>
    <t>56;00;18.85599N</t>
  </si>
  <si>
    <t>7;01;51.42476E</t>
  </si>
  <si>
    <t>56;00;19.63784N</t>
  </si>
  <si>
    <t>7;01;52.30085E</t>
  </si>
  <si>
    <t>56;00;18.80582N</t>
  </si>
  <si>
    <t>7;01;53.02746E</t>
  </si>
  <si>
    <t>56;00;19.57463N</t>
  </si>
  <si>
    <t>7;01;53.06849E</t>
  </si>
  <si>
    <t>56;00;18.85917N</t>
  </si>
  <si>
    <t>7;01;53.47116E</t>
  </si>
  <si>
    <t>56;00;19.20785N</t>
  </si>
  <si>
    <t>7;01;53.14242E</t>
  </si>
  <si>
    <t>56;00;56.19626N</t>
  </si>
  <si>
    <t>7;03;07.39209E</t>
  </si>
  <si>
    <t>56;00;56.51377N</t>
  </si>
  <si>
    <t>7;03;07.08227E</t>
  </si>
  <si>
    <t>OI104287_SE_SVX2_SVP_20230802_2301_560095N_0070316E_255</t>
  </si>
  <si>
    <t>56;00;57.35271N</t>
  </si>
  <si>
    <t>7;03;09.52348E</t>
  </si>
  <si>
    <t>56;00;57.70251N</t>
  </si>
  <si>
    <t>7;03;08.75577E</t>
  </si>
  <si>
    <t>SVP_255</t>
  </si>
  <si>
    <t>56;00;57.85287N</t>
  </si>
  <si>
    <t>7;03;10.48033E</t>
  </si>
  <si>
    <t>56;00;58.43275N</t>
  </si>
  <si>
    <t>7;03;09.39337E</t>
  </si>
  <si>
    <t>3489_OI104287_SE_BH_062_P72_20230802230839 - 0001.db</t>
  </si>
  <si>
    <t>230802230742.SBD</t>
  </si>
  <si>
    <t>OI104287_SEROV1_ET2200SSS_BH_062_P72.001.jsf</t>
  </si>
  <si>
    <t>006153_20230802_22.58_OI104287SEROV1SPRINTNAV500.bin</t>
  </si>
  <si>
    <t>56;01;03.39341N</t>
  </si>
  <si>
    <t>7;03;20.03815E</t>
  </si>
  <si>
    <t>56;01;04.14816N</t>
  </si>
  <si>
    <t>7;03;19.03846E</t>
  </si>
  <si>
    <t>006154_20230802_23.13_OI104287SEROV1SPRINTNAV500.bin</t>
  </si>
  <si>
    <t>56;01;04.10504N</t>
  </si>
  <si>
    <t>7;03;20.56101E</t>
  </si>
  <si>
    <t>56;01;04.51615N</t>
  </si>
  <si>
    <t>7;03;18.94582E</t>
  </si>
  <si>
    <t>3490_OI104287_SE_BH_062_P63_20230802231815 - 0001.db</t>
  </si>
  <si>
    <t>230802231736.SBD</t>
  </si>
  <si>
    <t>OI104287_SEROV1_ET2200SSS_BH_062_P63.001.jsf</t>
  </si>
  <si>
    <t>56;00;58.20589N</t>
  </si>
  <si>
    <t>7;03;10.53203E</t>
  </si>
  <si>
    <t>56;00;58.71971N</t>
  </si>
  <si>
    <t>7;03;09.15770E</t>
  </si>
  <si>
    <t>56;00;58.15376N</t>
  </si>
  <si>
    <t>7;03;09.75770E</t>
  </si>
  <si>
    <t>56;00;58.77010N</t>
  </si>
  <si>
    <t>7;03;08.53218E</t>
  </si>
  <si>
    <t>3491_OI104287_SE_BH_062_P54_20230802233143 - 0001.db</t>
  </si>
  <si>
    <t>230802233049.SBD</t>
  </si>
  <si>
    <t>OI104287_SEROV1_ET2200SSS_BH_062_P54.001.jsf</t>
  </si>
  <si>
    <t>006155_20230802_23.28_OI104287SEROV1SPRINTNAV500.bin</t>
  </si>
  <si>
    <t>56;01;03.86764N</t>
  </si>
  <si>
    <t>7;03;19.45926E</t>
  </si>
  <si>
    <t>56;01;04.57393N</t>
  </si>
  <si>
    <t>7;03;18.32090E</t>
  </si>
  <si>
    <t>56;01;04.56489N</t>
  </si>
  <si>
    <t>7;03;19.69222E</t>
  </si>
  <si>
    <t>56;01;04.93678N</t>
  </si>
  <si>
    <t>7;03;18.21559E</t>
  </si>
  <si>
    <t>3492_OI104287_SE_BH_062_P45_20230802234045 - 0001.db</t>
  </si>
  <si>
    <t>230802234029.SBD</t>
  </si>
  <si>
    <t>OI104287_SEROV1_ET2200SSS_BH_062_P45.001.jsf</t>
  </si>
  <si>
    <t>56;00;58.87239N</t>
  </si>
  <si>
    <t>7;03;10.27936E</t>
  </si>
  <si>
    <t>56;00;59.14985N</t>
  </si>
  <si>
    <t>7;03;08.44678E</t>
  </si>
  <si>
    <t>006156_20230802_23.43_OI104287SEROV1SPRINTNAV500.bin</t>
  </si>
  <si>
    <t>56;00;58.45884N</t>
  </si>
  <si>
    <t>7;03;08.90425E</t>
  </si>
  <si>
    <t>56;00;59.20447N</t>
  </si>
  <si>
    <t>7;03;07.81764E</t>
  </si>
  <si>
    <t>3493_OI104287_SE_BH_062_P36_20230802235006 - 0001.db</t>
  </si>
  <si>
    <t>230802234940.SBD</t>
  </si>
  <si>
    <t>OI104287_SEROV1_ET2200SSS_BH_062_P36.001.jsf</t>
  </si>
  <si>
    <t>56;01;02.47334N</t>
  </si>
  <si>
    <t>7;03;15.35508E</t>
  </si>
  <si>
    <t>56;01;03.23281N</t>
  </si>
  <si>
    <t>7;03;14.62176E</t>
  </si>
  <si>
    <t>Weather Update: WS 28 knots, WG 31 knots, WH  m</t>
  </si>
  <si>
    <t>56;01;04.19112N</t>
  </si>
  <si>
    <t>7;03;18.43662E</t>
  </si>
  <si>
    <t>56;01;04.99774N</t>
  </si>
  <si>
    <t>7;03;17.59731E</t>
  </si>
  <si>
    <t>56;01;05.16523N</t>
  </si>
  <si>
    <t>7;03;19.48451E</t>
  </si>
  <si>
    <t>56;01;05.68225N</t>
  </si>
  <si>
    <t>7;03;18.05566E</t>
  </si>
  <si>
    <t>56;01;04.67627N</t>
  </si>
  <si>
    <t>7;03;18.36875E</t>
  </si>
  <si>
    <t>56;01;05.30643N</t>
  </si>
  <si>
    <t>7;03;17.41354E</t>
  </si>
  <si>
    <t>3494_OI104287_SE_BH_062_P27_20230803000144 - 0001.db</t>
  </si>
  <si>
    <t>230803000040.SBD</t>
  </si>
  <si>
    <t>OI104287_SEROV1_ET2200SSS_BH_062_P27.001.jsf</t>
  </si>
  <si>
    <t>006157_20230802_23.58_OI104287SEROV1SPRINTNAV500.bin</t>
  </si>
  <si>
    <t>56;00;58.86663N</t>
  </si>
  <si>
    <t>7;03;08.92171E</t>
  </si>
  <si>
    <t>56;00;59.48374N</t>
  </si>
  <si>
    <t>7;03;07.58197E</t>
  </si>
  <si>
    <t>56;00;58.79076N</t>
  </si>
  <si>
    <t>7;03;07.90151E</t>
  </si>
  <si>
    <t>56;00;59.57140N</t>
  </si>
  <si>
    <t>7;03;07.00473E</t>
  </si>
  <si>
    <t>3495_OI104287_SE_BH_062_P18_20230803001119 - 0001.db</t>
  </si>
  <si>
    <t>230803001034.SBD</t>
  </si>
  <si>
    <t>OI104287_SEROV1_ET2200SSS_BH_062_P18.001.jsf</t>
  </si>
  <si>
    <t>56;01;04.47693N</t>
  </si>
  <si>
    <t>7;03;17.46038E</t>
  </si>
  <si>
    <t>56;01;05.32121N</t>
  </si>
  <si>
    <t>7;03;16.71560E</t>
  </si>
  <si>
    <t>006158_20230803_00.13_OI104287SEROV1SPRINTNAV500.bin</t>
  </si>
  <si>
    <t>56;01;05.03179N</t>
  </si>
  <si>
    <t>7;03;17.60581E</t>
  </si>
  <si>
    <t>56;01;05.60652N</t>
  </si>
  <si>
    <t>7;03;16.51312E</t>
  </si>
  <si>
    <t>3496_OI104287_SE_BH_062_P09_20230803002131 - 0001.db</t>
  </si>
  <si>
    <t>230803002033.SBD</t>
  </si>
  <si>
    <t>OI104287_SEROV1_ET2200SSS_BH_062_P09.001.jsf</t>
  </si>
  <si>
    <t>Log on -  Line orientation 45 deg</t>
  </si>
  <si>
    <t>56;01;00.71631N</t>
  </si>
  <si>
    <t>7;03;10.41362E</t>
  </si>
  <si>
    <t>56;01;01.18575N</t>
  </si>
  <si>
    <t>7;03;09.03670E</t>
  </si>
  <si>
    <t>ROV speed 1 knot</t>
  </si>
  <si>
    <t>56;00;59.37256N</t>
  </si>
  <si>
    <t>7;03;08.20151E</t>
  </si>
  <si>
    <t>56;00;59.85413N</t>
  </si>
  <si>
    <t>7;03;06.78958E</t>
  </si>
  <si>
    <t>006159_20230803_00.28_OI104287SEROV1SPRINTNAV500.bin</t>
  </si>
  <si>
    <t>56;00;59.50235N</t>
  </si>
  <si>
    <t>7;03;07.49613E</t>
  </si>
  <si>
    <t>56;00;59.95824N</t>
  </si>
  <si>
    <t>7;03;06.22591E</t>
  </si>
  <si>
    <t>3497_OI104287_SE_BH_062_C00_20230803003216 - 0001.db</t>
  </si>
  <si>
    <t>230803003126.SBD</t>
  </si>
  <si>
    <t>OI104287_SEROV1_ET2200SSS_BH_062_C00.001.jsf</t>
  </si>
  <si>
    <t>56;01;05.07683N</t>
  </si>
  <si>
    <t>7;03;17.04007E</t>
  </si>
  <si>
    <t>56;01;05.67531N</t>
  </si>
  <si>
    <t>7;03;15.88428E</t>
  </si>
  <si>
    <t>56;01;05.81430N</t>
  </si>
  <si>
    <t>7;03;17.59191E</t>
  </si>
  <si>
    <t>56;01;05.99336N</t>
  </si>
  <si>
    <t>7;03;15.73099E</t>
  </si>
  <si>
    <t>3498_OI104287_SE_BH_062_S09_20230803004032 - 0001.db</t>
  </si>
  <si>
    <t>230803003951.SBD</t>
  </si>
  <si>
    <t>OI104287_SEROV1_ET2200SSS_BH_062_S09.001.jsf</t>
  </si>
  <si>
    <t>56;01;00.01913N</t>
  </si>
  <si>
    <t>7;03;07.64266E</t>
  </si>
  <si>
    <t>56;01;00.31611N</t>
  </si>
  <si>
    <t>7;03;06.14595E</t>
  </si>
  <si>
    <t>006160_20230803_00.43_OI104287SEROV1SPRINTNAV500.bin</t>
  </si>
  <si>
    <t>56;00;59.44157N</t>
  </si>
  <si>
    <t>7;03;06.00366E</t>
  </si>
  <si>
    <t>56;01;00.37525N</t>
  </si>
  <si>
    <t>7;03;05.51831E</t>
  </si>
  <si>
    <t>3499_OI104287_SE_BH_062_S18_20230803005039 - 0001.db</t>
  </si>
  <si>
    <t>230803004959.SBD</t>
  </si>
  <si>
    <t>OI104287_SEROV1_ET2200SSS_BH_062_S18.001.jsf</t>
  </si>
  <si>
    <t>56;01;05.17791N</t>
  </si>
  <si>
    <t>7;03;15.69440E</t>
  </si>
  <si>
    <t>56;01;06.09142N</t>
  </si>
  <si>
    <t>7;03;15.16582E</t>
  </si>
  <si>
    <t>56;01;06.18624N</t>
  </si>
  <si>
    <t>7;03;16.77689E</t>
  </si>
  <si>
    <t>56;01;06.41988N</t>
  </si>
  <si>
    <t>7;03;14.99141E</t>
  </si>
  <si>
    <t>3500_OI104287_SE_BH_062_S27_20230803005913 - 0001.db</t>
  </si>
  <si>
    <t>230803005842.SBD</t>
  </si>
  <si>
    <t>OI104287_SEROV1_ET2200SSS_BH_062_S27.001.jsf</t>
  </si>
  <si>
    <t>006161_20230803_00.58_OI104287SEROV1SPRINTNAV500.bin</t>
  </si>
  <si>
    <t>56;01;00.32966N</t>
  </si>
  <si>
    <t>7;03;06.79252E</t>
  </si>
  <si>
    <t>56;01;00.71925N</t>
  </si>
  <si>
    <t>7;03;05.37951E</t>
  </si>
  <si>
    <t>56;01;00.13702N</t>
  </si>
  <si>
    <t>7;03;05.78574E</t>
  </si>
  <si>
    <t>56;01;00.86786N</t>
  </si>
  <si>
    <t>7;03;04.90094E</t>
  </si>
  <si>
    <t>3501_OI104287_SE_BH_062_S36_20230803010851 - 0001.db</t>
  </si>
  <si>
    <t>230803010814.SBD</t>
  </si>
  <si>
    <t>OI104287_SEROV1_ET2200SSS_BH_062_S36.001.jsf</t>
  </si>
  <si>
    <t>56;01;05.63236N</t>
  </si>
  <si>
    <t>7;03;15.06002E</t>
  </si>
  <si>
    <t>56;01;06.45262N</t>
  </si>
  <si>
    <t>7;03;14.32695E</t>
  </si>
  <si>
    <t>006162_20230803_01.13_OI104287SEROV1SPRINTNAV500.bin</t>
  </si>
  <si>
    <t>56;01;06.43388N</t>
  </si>
  <si>
    <t>7;03;15.67345E</t>
  </si>
  <si>
    <t>56;01;06.73732N</t>
  </si>
  <si>
    <t>7;03;14.11633E</t>
  </si>
  <si>
    <t>3502_OI104287_SE_BH_062_S45_20230803011720 - 0001.db</t>
  </si>
  <si>
    <t>230803011644.SBD</t>
  </si>
  <si>
    <t>OI104287_SEROV1_ET2200SSS_BH_062_S45.001.jsf</t>
  </si>
  <si>
    <t>56;01;00.50911N</t>
  </si>
  <si>
    <t>7;03;05.84091E</t>
  </si>
  <si>
    <t>56;01;01.06384N</t>
  </si>
  <si>
    <t>7;03;04.54306E</t>
  </si>
  <si>
    <t>56;01;00.25178N</t>
  </si>
  <si>
    <t>7;03;04.66065E</t>
  </si>
  <si>
    <t>56;01;01.15557N</t>
  </si>
  <si>
    <t>7;03;03.96189E</t>
  </si>
  <si>
    <t>3503_OI104287_SE_BH_062_S54_20230803012655 - 0001.db</t>
  </si>
  <si>
    <t>230803012617.SBD</t>
  </si>
  <si>
    <t>OI104287_SEROV1_ET2200SSS_BH_062_S54.001.jsf</t>
  </si>
  <si>
    <t>56;01;06.17228N</t>
  </si>
  <si>
    <t>7;03;14.51720E</t>
  </si>
  <si>
    <t>56;01;06.83342N</t>
  </si>
  <si>
    <t>7;03;13.54392E</t>
  </si>
  <si>
    <t>006163_20230803_01.28_OI104287SEROV1SPRINTNAV500.bin</t>
  </si>
  <si>
    <t>56;01;06.84961N</t>
  </si>
  <si>
    <t>7;03;14.98139E</t>
  </si>
  <si>
    <t>56;01;07.22751N</t>
  </si>
  <si>
    <t>7;03;13.51374E</t>
  </si>
  <si>
    <t>3504_OI104287_SE_BH_062_S63_20230803013557 - 0001.db</t>
  </si>
  <si>
    <t>230803013533.SBD</t>
  </si>
  <si>
    <t>OI104287_SEROV1_ET2200SSS_BH_062_S63.001.jsf</t>
  </si>
  <si>
    <t>56;01;00.91761N</t>
  </si>
  <si>
    <t>7;03;05.13917E</t>
  </si>
  <si>
    <t>56;01;01.48161N</t>
  </si>
  <si>
    <t>7;03;03.81736E</t>
  </si>
  <si>
    <t>56;01;00.58199N</t>
  </si>
  <si>
    <t>7;03;03.87306E</t>
  </si>
  <si>
    <t>56;01;01.53291N</t>
  </si>
  <si>
    <t>7;03;03.17674E</t>
  </si>
  <si>
    <t>3505_OI104287_SE_BH_062_S72_20230803014439 - 0001.db</t>
  </si>
  <si>
    <t>230803014421.SBD</t>
  </si>
  <si>
    <t>OI104287_SEROV1_ET2200SSS_BH_062_S72.001.jsf</t>
  </si>
  <si>
    <t>006164_20230803_01.43_OI104287SEROV1SPRINTNAV500.bin</t>
  </si>
  <si>
    <t>56;01;06.59398N</t>
  </si>
  <si>
    <t>7;03;13.98491E</t>
  </si>
  <si>
    <t>56;01;07.20035N</t>
  </si>
  <si>
    <t>7;03;12.73915E</t>
  </si>
  <si>
    <t>56;01;07.39083N</t>
  </si>
  <si>
    <t>7;03;15.22145E</t>
  </si>
  <si>
    <t>56;01;07.93149N</t>
  </si>
  <si>
    <t>7;03;14.30976E</t>
  </si>
  <si>
    <t>56;01;07.40969N</t>
  </si>
  <si>
    <t>7;03;15.25124E</t>
  </si>
  <si>
    <t>56;01;07.77609N</t>
  </si>
  <si>
    <t>7;03;14.93981E</t>
  </si>
  <si>
    <t>56;01;26.73967N</t>
  </si>
  <si>
    <t>7;03;29.15400E</t>
  </si>
  <si>
    <t>56;01;27.07577N</t>
  </si>
  <si>
    <t>7;03;28.92826E</t>
  </si>
  <si>
    <t>Fishing gear close to next box - Bridge and ROV requested to move to different box because the weather is not the best to assess visually</t>
  </si>
  <si>
    <t>56;00;36.68000N</t>
  </si>
  <si>
    <t>7;04;33.05478E</t>
  </si>
  <si>
    <t>56;00;37.03259N</t>
  </si>
  <si>
    <t>7;04;32.91434E</t>
  </si>
  <si>
    <t>OI104287_SE_SVX2_SVP_20230803_0240_560061N_0070456E_256</t>
  </si>
  <si>
    <t>56;00;36.73976N</t>
  </si>
  <si>
    <t>7;04;33.51248E</t>
  </si>
  <si>
    <t>56;00;37.49683N</t>
  </si>
  <si>
    <t>7;04;32.44482E</t>
  </si>
  <si>
    <t>SVP_256</t>
  </si>
  <si>
    <t>56;00;37.05941N</t>
  </si>
  <si>
    <t>7;04;34.09822E</t>
  </si>
  <si>
    <t>56;00;37.77338N</t>
  </si>
  <si>
    <t>7;04;33.28579E</t>
  </si>
  <si>
    <t>3506_OI104287_SE_CPT_260_P50_20230803024811 - 0001.db</t>
  </si>
  <si>
    <t>230803024749.SBD</t>
  </si>
  <si>
    <t>OI104287_SEROV1_ET2200SSS_CPT_260_P50.001.jsf</t>
  </si>
  <si>
    <t>006168_20230803_02.43_OI104287SEROV1SPRINTNAV500.bin</t>
  </si>
  <si>
    <t>56;00;41.35902N</t>
  </si>
  <si>
    <t>7;04;41.34737E</t>
  </si>
  <si>
    <t>56;00;42.29509N</t>
  </si>
  <si>
    <t>7;04;40.92305E</t>
  </si>
  <si>
    <t>56;00;42.18805N</t>
  </si>
  <si>
    <t>7;04;41.91895E</t>
  </si>
  <si>
    <t>56;00;42.63380N</t>
  </si>
  <si>
    <t>7;04;40.79088E</t>
  </si>
  <si>
    <t>3507_OI104287_SE_CPT_260_P41_20230803025600 - 0001.db</t>
  </si>
  <si>
    <t>230803025523.SBD</t>
  </si>
  <si>
    <t>OI104287_SEROV1_ET2200SSS_CPT_260_P41.001.jsf</t>
  </si>
  <si>
    <t>56;00;37.72884N</t>
  </si>
  <si>
    <t>7;04;34.51168E</t>
  </si>
  <si>
    <t>56;00;38.13865N</t>
  </si>
  <si>
    <t>7;04;33.20190E</t>
  </si>
  <si>
    <t>006169_20230803_02.58_OI104287SEROV1SPRINTNAV500.bin</t>
  </si>
  <si>
    <t>56;00;37.45509N</t>
  </si>
  <si>
    <t>7;04;33.35615E</t>
  </si>
  <si>
    <t>56;00;38.24396N</t>
  </si>
  <si>
    <t>7;04;32.65634E</t>
  </si>
  <si>
    <t>3508_OI104287_SE_CPT_260_P32_20230803030332 - 0001.db</t>
  </si>
  <si>
    <t>230803030306.SBD</t>
  </si>
  <si>
    <t>OI104287_SEROV1_ET2200SSS_CPT_260_P32.001.jsf</t>
  </si>
  <si>
    <t>56;00;41.74102N</t>
  </si>
  <si>
    <t>7;04;40.45636E</t>
  </si>
  <si>
    <t>56;00;42.66593N</t>
  </si>
  <si>
    <t>7;04;40.13005E</t>
  </si>
  <si>
    <t>56;00;42.54431N</t>
  </si>
  <si>
    <t>7;04;41.20237E</t>
  </si>
  <si>
    <t>56;00;43.00616N</t>
  </si>
  <si>
    <t>7;04;39.97948E</t>
  </si>
  <si>
    <t>3509_OI104287_SE_CPT_260_P23_20230803031052 - 0001.db</t>
  </si>
  <si>
    <t>230803031016.SBD</t>
  </si>
  <si>
    <t>OI104287_SEROV1_ET2200SSS_CPT_260_P23.001.jsf</t>
  </si>
  <si>
    <t>56;00;38.10952N</t>
  </si>
  <si>
    <t>7;04;33.82355E</t>
  </si>
  <si>
    <t>56;00;38.55190N</t>
  </si>
  <si>
    <t>7;04;32.45870E</t>
  </si>
  <si>
    <t>006170_20230803_03.13_OI104287SEROV1SPRINTNAV500.bin</t>
  </si>
  <si>
    <t>56;00;37.92342N</t>
  </si>
  <si>
    <t>7;04;32.79724E</t>
  </si>
  <si>
    <t>56;00;38.60802N</t>
  </si>
  <si>
    <t>7;04;31.80300E</t>
  </si>
  <si>
    <t>3510_OI104287_SE_CPT_260_P14_20230803031832 - 0001.db</t>
  </si>
  <si>
    <t>230803031739.SBD</t>
  </si>
  <si>
    <t>OI104287_SEROV1_ET2200SSS_CPT_260_P14.001.jsf</t>
  </si>
  <si>
    <t>56;00;42.28857N</t>
  </si>
  <si>
    <t>7;04;40.07448E</t>
  </si>
  <si>
    <t>56;00;43.03965N</t>
  </si>
  <si>
    <t>7;04;39.31684E</t>
  </si>
  <si>
    <t>56;00;42.59211N</t>
  </si>
  <si>
    <t>7;04;39.95723E</t>
  </si>
  <si>
    <t>56;00;43.35392N</t>
  </si>
  <si>
    <t>7;04;39.16717E</t>
  </si>
  <si>
    <t>3511_OI104287_SE_CPT_260_P05_20230803032646 - 0001.db</t>
  </si>
  <si>
    <t>230803032528.SBD</t>
  </si>
  <si>
    <t>OI104287_SEROV1_ET2200SSS_CPT_260_P05.001.jsf</t>
  </si>
  <si>
    <t>56;00;38.26581N</t>
  </si>
  <si>
    <t>7;04;32.56166E</t>
  </si>
  <si>
    <t>56;00;38.94553N</t>
  </si>
  <si>
    <t>7;04;31.70191E</t>
  </si>
  <si>
    <t>006171_20230803_03.28_OI104287SEROV1SPRINTNAV500.bin</t>
  </si>
  <si>
    <t>56;00;38.06777N</t>
  </si>
  <si>
    <t>7;04;31.65891E</t>
  </si>
  <si>
    <t>56;00;39.00256N</t>
  </si>
  <si>
    <t>7;04;31.07005E</t>
  </si>
  <si>
    <t>3512_OI104287_SE_CPT_260_S05_20230803033408 - 0001.db</t>
  </si>
  <si>
    <t>230803033339.SBD</t>
  </si>
  <si>
    <t>OI104287_SEROV1_ET2200SSS_CPT_260_S05.001.jsf</t>
  </si>
  <si>
    <t>56;00;42.32958N</t>
  </si>
  <si>
    <t>7;04;38.66491E</t>
  </si>
  <si>
    <t>56;00;43.41171N</t>
  </si>
  <si>
    <t>7;04;38.52475E</t>
  </si>
  <si>
    <t>56;00;43.17799N</t>
  </si>
  <si>
    <t>7;04;39.44323E</t>
  </si>
  <si>
    <t>56;00;43.74257N</t>
  </si>
  <si>
    <t>7;04;38.36090E</t>
  </si>
  <si>
    <t>3513_OI104287_SE_CPT_260_S14_20230803034138 - 0001.db</t>
  </si>
  <si>
    <t>230803034053.SBD</t>
  </si>
  <si>
    <t>OI104287_SEROV1_ET2200SSS_CPT_260_S14.001.jsf</t>
  </si>
  <si>
    <t>56;00;38.96363N</t>
  </si>
  <si>
    <t>7;04;32.33686E</t>
  </si>
  <si>
    <t>56;00;39.35651N</t>
  </si>
  <si>
    <t>7;04;30.94724E</t>
  </si>
  <si>
    <t>006172_20230803_03.43_OI104287SEROV1SPRINTNAV500.bin</t>
  </si>
  <si>
    <t>56;00;39.04668N</t>
  </si>
  <si>
    <t>7;04;31.67892E</t>
  </si>
  <si>
    <t>56;00;39.40192N</t>
  </si>
  <si>
    <t>7;04;30.31266E</t>
  </si>
  <si>
    <t>3514_OI104287_SE_CPT_260_S23_20230803034903 - 0001.db</t>
  </si>
  <si>
    <t>230803034801.SBD</t>
  </si>
  <si>
    <t>OI104287_SEROV1_ET2200SSS_CPT_260_S23.001.jsf</t>
  </si>
  <si>
    <t>56;00;43.33631N</t>
  </si>
  <si>
    <t>7;04;38.91467E</t>
  </si>
  <si>
    <t>56;00;43.78210N</t>
  </si>
  <si>
    <t>7;04;37.71395E</t>
  </si>
  <si>
    <t>56;00;43.71962N</t>
  </si>
  <si>
    <t>7;04;38.84620E</t>
  </si>
  <si>
    <t>56;00;44.17785N</t>
  </si>
  <si>
    <t>7;04;37.66296E</t>
  </si>
  <si>
    <t>3515_OI104287_SE_CPT_260_S32_20230803035741 - 0001.db</t>
  </si>
  <si>
    <t>230803035716.SBD</t>
  </si>
  <si>
    <t>OI104287_SEROV1_ET2200SSS_CPT_260_S32.001.jsf</t>
  </si>
  <si>
    <t>56;00;39.18248N</t>
  </si>
  <si>
    <t>7;04;31.12422E</t>
  </si>
  <si>
    <t>56;00;39.71921N</t>
  </si>
  <si>
    <t>7;04;30.14006E</t>
  </si>
  <si>
    <t>006173_20230803_03.58_OI104287SEROV1SPRINTNAV500.bin</t>
  </si>
  <si>
    <t>56;00;39.09690N</t>
  </si>
  <si>
    <t>7;04;30.35944E</t>
  </si>
  <si>
    <t>56;00;39.78016N</t>
  </si>
  <si>
    <t>7;04;29.52238E</t>
  </si>
  <si>
    <t>3516_OI104287_SE_CPT_260_S41_20230803040623 - 0001.db</t>
  </si>
  <si>
    <t>230803040534.SBD</t>
  </si>
  <si>
    <t>OI104287_SEROV1_ET2200SSS_CPT_260_S41.001.jsf</t>
  </si>
  <si>
    <t>56;00;43.50432N</t>
  </si>
  <si>
    <t>7;04;37.78981E</t>
  </si>
  <si>
    <t>56;00;44.20938N</t>
  </si>
  <si>
    <t>7;04;37.00243E</t>
  </si>
  <si>
    <t>56;00;44.00651N</t>
  </si>
  <si>
    <t>7;04;38.00047E</t>
  </si>
  <si>
    <t>56;00;44.59230N</t>
  </si>
  <si>
    <t>7;04;36.92941E</t>
  </si>
  <si>
    <t>3517_OI104287_SE_CPT_260_S50_20230803041548 - 0001.db</t>
  </si>
  <si>
    <t>230803041541.SBD</t>
  </si>
  <si>
    <t>OI104287_SEROV1_ET2200SSS_CPT_260_S50.001.jsf</t>
  </si>
  <si>
    <t>006174_20230803_04.13_OI104287SEROV1SPRINTNAV500.bin</t>
  </si>
  <si>
    <t>Log on. ROV speed 1.0 knot</t>
  </si>
  <si>
    <t>Log on. ROV speed 0.5 knot to avoid big boulders</t>
  </si>
  <si>
    <t>56;00;39.61776N</t>
  </si>
  <si>
    <t>7;04;30.52727E</t>
  </si>
  <si>
    <t>56;00;40.16157N</t>
  </si>
  <si>
    <t>7;04;29.45509E</t>
  </si>
  <si>
    <t>56;00;39.28253N</t>
  </si>
  <si>
    <t>7;04;29.99616E</t>
  </si>
  <si>
    <t>56;00;39.85967N</t>
  </si>
  <si>
    <t>7;04;28.82203E</t>
  </si>
  <si>
    <t>56;00;39.30779N</t>
  </si>
  <si>
    <t>7;04;30.06517E</t>
  </si>
  <si>
    <t>56;00;39.57738N</t>
  </si>
  <si>
    <t>7;04;29.64338E</t>
  </si>
  <si>
    <t>WROV on deck EOD #061</t>
  </si>
  <si>
    <t>56;00;39.30496N</t>
  </si>
  <si>
    <t>7;04;30.06462E</t>
  </si>
  <si>
    <t>56;00;39.57331N</t>
  </si>
  <si>
    <t>7;04;29.63282E</t>
  </si>
  <si>
    <t>55;59;33.33704N</t>
  </si>
  <si>
    <t>7;05;00.97785E</t>
  </si>
  <si>
    <t>55;59;33.67219N</t>
  </si>
  <si>
    <t>7;05;00.68154E</t>
  </si>
  <si>
    <t>Transit to the next box. Replacing GEMINI cable</t>
  </si>
  <si>
    <t>55;59;32.83874N</t>
  </si>
  <si>
    <t>7;05;01.10294E</t>
  </si>
  <si>
    <t>55;59;33.14790N</t>
  </si>
  <si>
    <t>7;05;00.77417E</t>
  </si>
  <si>
    <t>GEMINI cable is replaced</t>
  </si>
  <si>
    <t>55;59;32.91339N</t>
  </si>
  <si>
    <t>7;05;01.21655E</t>
  </si>
  <si>
    <t>55;59;33.16495N</t>
  </si>
  <si>
    <t>7;05;00.74762E</t>
  </si>
  <si>
    <t>WROV off deck SOD #062</t>
  </si>
  <si>
    <t>OI104287_SE_SVX2_SVP_20230803_0531_555954N_0070502E_257</t>
  </si>
  <si>
    <t>55;59;32.87288N</t>
  </si>
  <si>
    <t>7;05;01.18484E</t>
  </si>
  <si>
    <t>55;59;33.18653N</t>
  </si>
  <si>
    <t>7;05;00.59524E</t>
  </si>
  <si>
    <t>SVP_257</t>
  </si>
  <si>
    <t>55;59;33.32812N</t>
  </si>
  <si>
    <t>7;05;01.84803E</t>
  </si>
  <si>
    <t>55;59;33.83770N</t>
  </si>
  <si>
    <t>7;05;00.75335E</t>
  </si>
  <si>
    <t>3518_OI104287_SE_BH_130_P72_20230803053741 - 0001.db</t>
  </si>
  <si>
    <t>230803053706.SBD</t>
  </si>
  <si>
    <t>OI104287_SEROV1_ET2200SSS_BH_130_P72.001.jsf</t>
  </si>
  <si>
    <t>006179_20230803_05.28_OI104287SEROV1SPRINTNAV500.bin</t>
  </si>
  <si>
    <t>55;59;39.07461N</t>
  </si>
  <si>
    <t>7;05;11.63779E</t>
  </si>
  <si>
    <t>55;59;39.60276N</t>
  </si>
  <si>
    <t>7;05;10.48776E</t>
  </si>
  <si>
    <t>55;59;39.54030N</t>
  </si>
  <si>
    <t>7;05;11.71469E</t>
  </si>
  <si>
    <t>55;59;39.97557N</t>
  </si>
  <si>
    <t>7;05;10.40478E</t>
  </si>
  <si>
    <t>3519_OI104287_SE_BH_130_P63_20230803054749 - 0001.db</t>
  </si>
  <si>
    <t>230803054709.SBD</t>
  </si>
  <si>
    <t>OI104287_SEROV1_ET2200SSS_BH_130_P63.001.jsf</t>
  </si>
  <si>
    <t>006180_20230803_05.43_OI104287SEROV1SPRINTNAV500.bin</t>
  </si>
  <si>
    <t>55;59;33.37798N</t>
  </si>
  <si>
    <t>7;05;01.25130E</t>
  </si>
  <si>
    <t>55;59;34.20282N</t>
  </si>
  <si>
    <t>7;05;00.65951E</t>
  </si>
  <si>
    <t>55;59;33.76178N</t>
  </si>
  <si>
    <t>7;05;01.18981E</t>
  </si>
  <si>
    <t>55;59;34.26286N</t>
  </si>
  <si>
    <t>7;05;00.03006E</t>
  </si>
  <si>
    <t>3520_OI104287_SE_BH_130_P54_20230803055856 - 0001.db</t>
  </si>
  <si>
    <t>230803055743.SBD</t>
  </si>
  <si>
    <t>OI104287_SEROV1_ET2200SSS_BH_130_P54.001.jsf</t>
  </si>
  <si>
    <t>006181_20230803_05.58_OI104287SEROV1SPRINTNAV500.bin</t>
  </si>
  <si>
    <t>55;59;36.88703N</t>
  </si>
  <si>
    <t>7;05;06.46314E</t>
  </si>
  <si>
    <t>55;59;37.49957N</t>
  </si>
  <si>
    <t>7;05;05.49654E</t>
  </si>
  <si>
    <t>ROV speed 1.2 knots</t>
  </si>
  <si>
    <t>55;59;39.48021N</t>
  </si>
  <si>
    <t>7;05;10.88552E</t>
  </si>
  <si>
    <t>55;59;40.01555N</t>
  </si>
  <si>
    <t>7;05;09.74063E</t>
  </si>
  <si>
    <t>55;59;39.79896N</t>
  </si>
  <si>
    <t>7;05;10.75406E</t>
  </si>
  <si>
    <t>55;59;40.40873N</t>
  </si>
  <si>
    <t>7;05;09.70684E</t>
  </si>
  <si>
    <t>3521_OI104287_SE_BH_130_P45_20230803060828 - 0001.db</t>
  </si>
  <si>
    <t>230803060802.SBD</t>
  </si>
  <si>
    <t>OI104287_SEROV1_ET2200SSS_BH_130_P45.001.jsf</t>
  </si>
  <si>
    <t>55;59;33.89520N</t>
  </si>
  <si>
    <t>7;05;00.69416E</t>
  </si>
  <si>
    <t>55;59;34.58212N</t>
  </si>
  <si>
    <t>7;04;59.86712E</t>
  </si>
  <si>
    <t>006182_20230803_06.13_OI104287SEROV1SPRINTNAV500.bin</t>
  </si>
  <si>
    <t>55;59;34.17422N</t>
  </si>
  <si>
    <t>7;05;00.43373E</t>
  </si>
  <si>
    <t>55;59;34.65137N</t>
  </si>
  <si>
    <t>7;04;59.26604E</t>
  </si>
  <si>
    <t>3522_OI104287_SE_BH_130_P36_20230803061840 - 0001.db</t>
  </si>
  <si>
    <t>230803061758.SBD</t>
  </si>
  <si>
    <t>OI104287_SEROV1_ET2200SSS_BH_130_P36.001.jsf</t>
  </si>
  <si>
    <t>55;59;39.82641N</t>
  </si>
  <si>
    <t>7;05;09.97866E</t>
  </si>
  <si>
    <t>55;59;40.33902N</t>
  </si>
  <si>
    <t>7;05;08.87280E</t>
  </si>
  <si>
    <t>55;59;39.99515N</t>
  </si>
  <si>
    <t>7;05;09.62716E</t>
  </si>
  <si>
    <t>55;59;40.65722N</t>
  </si>
  <si>
    <t>7;05;08.69538E</t>
  </si>
  <si>
    <t>3523_OI104287_SE_BH_130_P27_20230803062849 - 0001.db</t>
  </si>
  <si>
    <t>230803062802.SBD</t>
  </si>
  <si>
    <t>OI104287_SEROV1_ET2200SSS_BH_130_P27.001.jsf</t>
  </si>
  <si>
    <t>006183_20230803_06.28_OI104287SEROV1SPRINTNAV500.bin</t>
  </si>
  <si>
    <t>55;59;34.21434N</t>
  </si>
  <si>
    <t>7;04;59.82380E</t>
  </si>
  <si>
    <t>55;59;35.02282N</t>
  </si>
  <si>
    <t>7;04;59.17974E</t>
  </si>
  <si>
    <t>55;59;34.54418N</t>
  </si>
  <si>
    <t>7;04;59.66848E</t>
  </si>
  <si>
    <t>55;59;35.06838N</t>
  </si>
  <si>
    <t>7;04;58.53671E</t>
  </si>
  <si>
    <t>3524_OI104287_SE_BH_130_P18_20230803063934 - 0001.db</t>
  </si>
  <si>
    <t>230803063834.SBD</t>
  </si>
  <si>
    <t>OI104287_SEROV1_ET2200SSS_BH_130_P18.001.jsf</t>
  </si>
  <si>
    <t>55;59;40.41618N</t>
  </si>
  <si>
    <t>7;05;09.63190E</t>
  </si>
  <si>
    <t>55;59;40.74472N</t>
  </si>
  <si>
    <t>7;05;08.12024E</t>
  </si>
  <si>
    <t>006184_20230803_06.43_OI104287SEROV1SPRINTNAV500.bin</t>
  </si>
  <si>
    <t>55;59;40.63380N</t>
  </si>
  <si>
    <t>7;05;09.26816E</t>
  </si>
  <si>
    <t>55;59;41.08163N</t>
  </si>
  <si>
    <t>7;05;07.98808E</t>
  </si>
  <si>
    <t>3525_OI104287_SE_BH_130_P09_20230803064947 - 0001.db</t>
  </si>
  <si>
    <t>230803064914.SBD</t>
  </si>
  <si>
    <t>OI104287_SEROV1_ET2200SSS_BH_130_P09.001.jsf</t>
  </si>
  <si>
    <t>55;59;34.45533N</t>
  </si>
  <si>
    <t>7;04;58.78882E</t>
  </si>
  <si>
    <t>55;59;35.43304N</t>
  </si>
  <si>
    <t>7;04;58.44709E</t>
  </si>
  <si>
    <t>55;59;34.46959N</t>
  </si>
  <si>
    <t>7;04;58.13337E</t>
  </si>
  <si>
    <t>55;59;35.36651N</t>
  </si>
  <si>
    <t>7;04;57.62181E</t>
  </si>
  <si>
    <t>3526_OI104287_SE_BH_130_C00_20230803070119 - 0001.db</t>
  </si>
  <si>
    <t>230803070030.SBD</t>
  </si>
  <si>
    <t>OI104287_SEROV1_ET2200SSS_BH_130_C00.001.jsf</t>
  </si>
  <si>
    <t>006185_20230803_06.58_OI104287SEROV1SPRINTNAV500.bin</t>
  </si>
  <si>
    <t>55;59;40.40058N</t>
  </si>
  <si>
    <t>7;05;08.14901E</t>
  </si>
  <si>
    <t>55;59;41.17079N</t>
  </si>
  <si>
    <t>7;05;07.41687E</t>
  </si>
  <si>
    <t>55;59;40.90372N</t>
  </si>
  <si>
    <t>7;05;08.34161E</t>
  </si>
  <si>
    <t>55;59;41.52731N</t>
  </si>
  <si>
    <t>7;05;07.28289E</t>
  </si>
  <si>
    <t>3527_OI104287_SE_BH_130_S09_20230803071237 - 0001.db</t>
  </si>
  <si>
    <t>230803071151.SBD</t>
  </si>
  <si>
    <t>OI104287_SEROV1_ET2200SSS_BH_130_S09.001.jsf</t>
  </si>
  <si>
    <t>55;59;35.14918N</t>
  </si>
  <si>
    <t>7;04;58.52606E</t>
  </si>
  <si>
    <t>55;59;35.73796N</t>
  </si>
  <si>
    <t>7;04;57.52404E</t>
  </si>
  <si>
    <t>006186_20230803_07.13_OI104287SEROV1SPRINTNAV500.bin</t>
  </si>
  <si>
    <t>55;59;35.07146N</t>
  </si>
  <si>
    <t>7;04;57.71442E</t>
  </si>
  <si>
    <t>55;59;35.80133N</t>
  </si>
  <si>
    <t>7;04;56.91300E</t>
  </si>
  <si>
    <t>3528_OI104287_SE_BH_130_S18_20230803072234 - 0001.db</t>
  </si>
  <si>
    <t>230803072200.SBD</t>
  </si>
  <si>
    <t>OI104287_SEROV1_ET2200SSS_BH_130_S18.001.jsf</t>
  </si>
  <si>
    <t>55;59;40.81055N</t>
  </si>
  <si>
    <t>7;05;07.39161E</t>
  </si>
  <si>
    <t>55;59;41.52535N</t>
  </si>
  <si>
    <t>7;05;06.57469E</t>
  </si>
  <si>
    <t>006187_20230803_07.28_OI104287SEROV1SPRINTNAV500.bin</t>
  </si>
  <si>
    <t>55;59;41.35358N</t>
  </si>
  <si>
    <t>7;05;07.67820E</t>
  </si>
  <si>
    <t>55;59;41.91838N</t>
  </si>
  <si>
    <t>7;05;06.52248E</t>
  </si>
  <si>
    <t>3529_OI104287_SE_BH_130_S27_20230803073326 - 0001.db</t>
  </si>
  <si>
    <t>230803073300.SBD</t>
  </si>
  <si>
    <t>OI104287_SEROV1_ET2200SSS_BH_130_S27.001.jsf</t>
  </si>
  <si>
    <t>55;59;35.59321N</t>
  </si>
  <si>
    <t>7;04;57.83038E</t>
  </si>
  <si>
    <t>55;59;36.11575N</t>
  </si>
  <si>
    <t>7;04;56.73044E</t>
  </si>
  <si>
    <t>55;59;35.60554N</t>
  </si>
  <si>
    <t>7;04;57.10829E</t>
  </si>
  <si>
    <t>55;59;36.15875N</t>
  </si>
  <si>
    <t>7;04;56.09164E</t>
  </si>
  <si>
    <t>3530_OI104287_SE_BH_130_S36_20230803075017 - 0001.db</t>
  </si>
  <si>
    <t>230803074923.SBD</t>
  </si>
  <si>
    <t>OI104287_SEROV1_ET2200SSS_BH_130_S36.001.jsf</t>
  </si>
  <si>
    <t>006188_20230803_07.43_OI104287SEROV1SPRINTNAV500.bin</t>
  </si>
  <si>
    <t>55;59;41.38010N</t>
  </si>
  <si>
    <t>7;05;06.92423E</t>
  </si>
  <si>
    <t>55;59;41.92230N</t>
  </si>
  <si>
    <t>7;05;05.82575E</t>
  </si>
  <si>
    <t>55;59;41.75970N</t>
  </si>
  <si>
    <t>7;05;06.86913E</t>
  </si>
  <si>
    <t>55;59;42.31351N</t>
  </si>
  <si>
    <t>7;05;05.76751E</t>
  </si>
  <si>
    <t>3531_OI104287_SE_BH_130_S45_20230803080209 - 0001.db</t>
  </si>
  <si>
    <t>230803080145.SBD</t>
  </si>
  <si>
    <t>OI104287_SEROV1_ET2200SSS_BH_130_S45.001.jsf</t>
  </si>
  <si>
    <t>006189_20230803_07.58_OI104287SEROV1SPRINTNAV500.bin</t>
  </si>
  <si>
    <t>55;59;35.94340N</t>
  </si>
  <si>
    <t>7;04;56.99579E</t>
  </si>
  <si>
    <t>55;59;36.54408N</t>
  </si>
  <si>
    <t>7;04;56.02526E</t>
  </si>
  <si>
    <t>55;59;35.89992N</t>
  </si>
  <si>
    <t>7;04;56.19630E</t>
  </si>
  <si>
    <t>55;59;36.61032N</t>
  </si>
  <si>
    <t>7;04;55.43896E</t>
  </si>
  <si>
    <t>3532_OI104287_SE_BH_130_S54_20230803081157 - 0001.db</t>
  </si>
  <si>
    <t>230803081130.SBD</t>
  </si>
  <si>
    <t>OI104287_SEROV1_ET2200SSS_BH_130_S54.001.jsf</t>
  </si>
  <si>
    <t>55;59;41.45468N</t>
  </si>
  <si>
    <t>7;05;05.63861E</t>
  </si>
  <si>
    <t>55;59;42.29541N</t>
  </si>
  <si>
    <t>7;05;05.02883E</t>
  </si>
  <si>
    <t>006190_20230803_08.13_OI104287SEROV1SPRINTNAV500.bin</t>
  </si>
  <si>
    <t>55;59;42.06992N</t>
  </si>
  <si>
    <t>7;05;05.96837E</t>
  </si>
  <si>
    <t>55;59;42.63518N</t>
  </si>
  <si>
    <t>7;05;04.87675E</t>
  </si>
  <si>
    <t>3533_OI104287_SE_BH_130_S63_20230803082208 - 0001.db</t>
  </si>
  <si>
    <t>230803082152.SBD</t>
  </si>
  <si>
    <t>OI104287_SEROV1_ET2200SSS_BH_130_S63.001.jsf</t>
  </si>
  <si>
    <t>55;59;36.60648N</t>
  </si>
  <si>
    <t>7;04;56.67254E</t>
  </si>
  <si>
    <t>55;59;37.00576N</t>
  </si>
  <si>
    <t>7;04;55.37680E</t>
  </si>
  <si>
    <t>006191_20230803_08.28_OI104287SEROV1SPRINTNAV500.bin</t>
  </si>
  <si>
    <t>55;59;36.62205N</t>
  </si>
  <si>
    <t>7;04;55.99479E</t>
  </si>
  <si>
    <t>55;59;37.07561N</t>
  </si>
  <si>
    <t>7;04;54.79322E</t>
  </si>
  <si>
    <t>3534_OI104287_SE_BH_130_S72_20230803083143 - 0001.db</t>
  </si>
  <si>
    <t>230803083113.SBD</t>
  </si>
  <si>
    <t>OI104287_SEROV1_ET2200SSS_BH_130_S72.001.jsf</t>
  </si>
  <si>
    <t>55;59;42.05462N</t>
  </si>
  <si>
    <t>7;05;05.31918E</t>
  </si>
  <si>
    <t>55;59;42.62930N</t>
  </si>
  <si>
    <t>7;05;04.15527E</t>
  </si>
  <si>
    <t>55;59;42.40785N</t>
  </si>
  <si>
    <t>7;05;06.03379E</t>
  </si>
  <si>
    <t>55;59;42.81336N</t>
  </si>
  <si>
    <t>7;05;04.75001E</t>
  </si>
  <si>
    <t>55;59;42.79787N</t>
  </si>
  <si>
    <t>7;05;06.39305E</t>
  </si>
  <si>
    <t>55;59;42.77670N</t>
  </si>
  <si>
    <t>7;05;05.70505E</t>
  </si>
  <si>
    <t>55;58;25.97983N</t>
  </si>
  <si>
    <t>7;04;14.44816E</t>
  </si>
  <si>
    <t>55;58;26.15279N</t>
  </si>
  <si>
    <t>7;04;13.88185E</t>
  </si>
  <si>
    <t>Rev5</t>
  </si>
  <si>
    <t>Driver for Altimeter )Magnetometer added</t>
  </si>
  <si>
    <t>AN</t>
  </si>
  <si>
    <t>OI104287_SE_SVX2_SVP_20230803_0910_555841N_0070423E_258</t>
  </si>
  <si>
    <t>55;58;24.85384N</t>
  </si>
  <si>
    <t>7;04;13.85493E</t>
  </si>
  <si>
    <t>55;58;24.82676N</t>
  </si>
  <si>
    <t>7;04;13.08131E</t>
  </si>
  <si>
    <t>SVP_258</t>
  </si>
  <si>
    <t>55;58;24.80409N</t>
  </si>
  <si>
    <t>7;04;13.63155E</t>
  </si>
  <si>
    <t>55;58;24.96330N</t>
  </si>
  <si>
    <t>7;04;11.81095E</t>
  </si>
  <si>
    <t>3535_OI104287_SE_CPT_098_P50_20230803091545 - 0001.db</t>
  </si>
  <si>
    <t>230803091539.SBD</t>
  </si>
  <si>
    <t>OI104287_SEROV1_ET2200SSS_CPT_098_P50.001.jsf</t>
  </si>
  <si>
    <t>006194_20230803_09.13_OI104287SEROV1SPRINTNAV500.bin</t>
  </si>
  <si>
    <t>55;58;19.94444N</t>
  </si>
  <si>
    <t>7;04;05.44886E</t>
  </si>
  <si>
    <t>55;58;20.67364N</t>
  </si>
  <si>
    <t>7;04;04.59886E</t>
  </si>
  <si>
    <t>55;58;20.32236N</t>
  </si>
  <si>
    <t>7;04;05.31080E</t>
  </si>
  <si>
    <t>55;58;20.71891N</t>
  </si>
  <si>
    <t>7;04;03.96247E</t>
  </si>
  <si>
    <t>3536_OI104287_SE_CPT_098_P41_20230803092531 - 0001.db</t>
  </si>
  <si>
    <t>230803092445.SBD</t>
  </si>
  <si>
    <t>OI104287_SEROV1_ET2200SSS_CPT_098_P41.001.jsf</t>
  </si>
  <si>
    <t>55;58;24.87054N</t>
  </si>
  <si>
    <t>7;04;12.93839E</t>
  </si>
  <si>
    <t>55;58;25.26309N</t>
  </si>
  <si>
    <t>7;04;11.62236E</t>
  </si>
  <si>
    <t>006195_20230803_09.28_OI104287SEROV1SPRINTNAV500.bin</t>
  </si>
  <si>
    <t>55;58;25.34626N</t>
  </si>
  <si>
    <t>7;04;13.09231E</t>
  </si>
  <si>
    <t>55;58;25.62172N</t>
  </si>
  <si>
    <t>7;04;11.51403E</t>
  </si>
  <si>
    <t>3537_OI104287_SE_CPT_098_P32_20230803093332 - 0001.db</t>
  </si>
  <si>
    <t>230803093239.SBD</t>
  </si>
  <si>
    <t>OI104287_SEROV1_ET2200SSS_CPT_098_P32.001.jsf</t>
  </si>
  <si>
    <t>55;58;20.75181N</t>
  </si>
  <si>
    <t>7;04;05.26114E</t>
  </si>
  <si>
    <t>55;58;21.05868N</t>
  </si>
  <si>
    <t>7;04;03.82035E</t>
  </si>
  <si>
    <t>55;58;20.48156N</t>
  </si>
  <si>
    <t>7;04;04.13993E</t>
  </si>
  <si>
    <t>55;58;21.13276N</t>
  </si>
  <si>
    <t>7;04;03.23134E</t>
  </si>
  <si>
    <t>3538_OI104287_SE_CPT_098_P23_20230803094141 - 0001.db</t>
  </si>
  <si>
    <t>230803094103.SBD</t>
  </si>
  <si>
    <t>OI104287_SEROV1_ET2200SSS_CPT_098_P23.001.jsf</t>
  </si>
  <si>
    <t>55;58;25.02052N</t>
  </si>
  <si>
    <t>7;04;11.76342E</t>
  </si>
  <si>
    <t>55;58;25.68056N</t>
  </si>
  <si>
    <t>7;04;10.89907E</t>
  </si>
  <si>
    <t>006196_20230803_09.43_OI104287SEROV1SPRINTNAV500.bin</t>
  </si>
  <si>
    <t>55;58;25.49003N</t>
  </si>
  <si>
    <t>7;04;11.89506E</t>
  </si>
  <si>
    <t>55;58;26.05789N</t>
  </si>
  <si>
    <t>7;04;10.82665E</t>
  </si>
  <si>
    <t>3539_OI104287_SE_CPT_098_P14_20230803094941 - 0001.db</t>
  </si>
  <si>
    <t>230803094845.SBD</t>
  </si>
  <si>
    <t>OI104287_SEROV1_ET2200SSS_CPT_098_P14.001.jsf</t>
  </si>
  <si>
    <t>55;58;20.90555N</t>
  </si>
  <si>
    <t>7;04;04.12632E</t>
  </si>
  <si>
    <t>55;58;21.47298N</t>
  </si>
  <si>
    <t>7;04;03.09102E</t>
  </si>
  <si>
    <t>55;58;20.97297N</t>
  </si>
  <si>
    <t>7;04;03.56786E</t>
  </si>
  <si>
    <t>55;58;21.53212N</t>
  </si>
  <si>
    <t>7;04;02.46821E</t>
  </si>
  <si>
    <t>3540_OI104287_SE_CPT_098_P05_20230803095854 - 0001.db</t>
  </si>
  <si>
    <t>230803095822.SBD</t>
  </si>
  <si>
    <t>OI104287_SEROV1_ET2200SSS_CPT_098_P05.001.jsf</t>
  </si>
  <si>
    <t>006197_20230803_09.58_OI104287SEROV1SPRINTNAV500.bin</t>
  </si>
  <si>
    <t>55;58;25.58361N</t>
  </si>
  <si>
    <t>7;04;11.28193E</t>
  </si>
  <si>
    <t>55;58;26.04281N</t>
  </si>
  <si>
    <t>7;04;10.07439E</t>
  </si>
  <si>
    <t>55;58;25.93611N</t>
  </si>
  <si>
    <t>7;04;11.26944E</t>
  </si>
  <si>
    <t>55;58;26.34154N</t>
  </si>
  <si>
    <t>7;04;09.87886E</t>
  </si>
  <si>
    <t>3541_OI104287_SE_CPT_098_S05_20230803100717 - 0001.db</t>
  </si>
  <si>
    <t>230803100701.SBD</t>
  </si>
  <si>
    <t>OI104287_SEROV1_ET2200SSS_CPT_098_S05.001.jsf</t>
  </si>
  <si>
    <t>55;58;20.97628N</t>
  </si>
  <si>
    <t>7;04;02.83536E</t>
  </si>
  <si>
    <t>55;58;21.76130N</t>
  </si>
  <si>
    <t>7;04;02.15047E</t>
  </si>
  <si>
    <t>55;58;21.42288N</t>
  </si>
  <si>
    <t>7;04;02.89859E</t>
  </si>
  <si>
    <t>55;58;21.85514N</t>
  </si>
  <si>
    <t>7;04;01.60099E</t>
  </si>
  <si>
    <t>3542_OI104287_SE_CPT_098_S14_20230803101700 - 0001.db</t>
  </si>
  <si>
    <t>230803101657.SBD</t>
  </si>
  <si>
    <t>OI104287_SEROV1_ET2200SSS_CPT_098_S14.001.jsf</t>
  </si>
  <si>
    <t>006198_20230803_10.13_OI104287SEROV1SPRINTNAV500.bin</t>
  </si>
  <si>
    <t>55;58;25.91492N</t>
  </si>
  <si>
    <t>7;04;10.40599E</t>
  </si>
  <si>
    <t>55;58;26.32283N</t>
  </si>
  <si>
    <t>7;04;09.12901E</t>
  </si>
  <si>
    <t>55;58;26.74533N</t>
  </si>
  <si>
    <t>7;04;11.18293E</t>
  </si>
  <si>
    <t>55;58;26.87955N</t>
  </si>
  <si>
    <t>7;04;09.36106E</t>
  </si>
  <si>
    <t>3543_OI104287_SE_CPT_098_S23_20230803102500 - 0001.db</t>
  </si>
  <si>
    <t>230803102439.SBD</t>
  </si>
  <si>
    <t>OI104287_SEROV1_ET2200SSS_CPT_098_S23.001.jsf</t>
  </si>
  <si>
    <t>55;58;21.57702N</t>
  </si>
  <si>
    <t>7;04;02.41595E</t>
  </si>
  <si>
    <t>55;58;22.24485N</t>
  </si>
  <si>
    <t>7;04;01.53973E</t>
  </si>
  <si>
    <t>006199_20230803_10.28_OI104287SEROV1SPRINTNAV500.bin</t>
  </si>
  <si>
    <t>55;58;21.54962N</t>
  </si>
  <si>
    <t>7;04;01.66509E</t>
  </si>
  <si>
    <t>55;58;22.24349N</t>
  </si>
  <si>
    <t>7;04;00.81644E</t>
  </si>
  <si>
    <t>3544_OI104287_SE_CPT_098_S32_20230803103402 - 0001.db</t>
  </si>
  <si>
    <t>230803103323.SBD</t>
  </si>
  <si>
    <t>OI104287_SEROV1_ET2200SSS_CPT_098_S32.001.jsf</t>
  </si>
  <si>
    <t>55;58;26.46228N</t>
  </si>
  <si>
    <t>7;04;09.86909E</t>
  </si>
  <si>
    <t>55;58;26.84350N</t>
  </si>
  <si>
    <t>7;04;08.57198E</t>
  </si>
  <si>
    <t>55;58;26.85971N</t>
  </si>
  <si>
    <t>7;04;10.00197E</t>
  </si>
  <si>
    <t>55;58;27.20439N</t>
  </si>
  <si>
    <t>7;04;08.46879E</t>
  </si>
  <si>
    <t>3545_OI104287_SE_CPT_098_S41_20230803104213 - 0001.db</t>
  </si>
  <si>
    <t>230803104149.SBD</t>
  </si>
  <si>
    <t>OI104287_SEROV1_ET2200SSS_CPT_098_S41.001.jsf</t>
  </si>
  <si>
    <t>55;58;22.04330N</t>
  </si>
  <si>
    <t>7;04;01.84823E</t>
  </si>
  <si>
    <t>55;58;22.65221N</t>
  </si>
  <si>
    <t>7;04;00.78989E</t>
  </si>
  <si>
    <t>006200_20230803_10.43_OI104287SEROV1SPRINTNAV500.bin</t>
  </si>
  <si>
    <t>55;58;22.31556N</t>
  </si>
  <si>
    <t>7;04;01.57411E</t>
  </si>
  <si>
    <t>55;58;22.75556N</t>
  </si>
  <si>
    <t>7;04;00.24131E</t>
  </si>
  <si>
    <t>3546_OI104287_SE_CPT_098_S50_20230803105058 - 0001.db</t>
  </si>
  <si>
    <t>230803105024.SBD</t>
  </si>
  <si>
    <t>OI104287_SEROV1_ET2200SSS_CPT_098_S50.001.jsf</t>
  </si>
  <si>
    <t>55;58;26.90515N</t>
  </si>
  <si>
    <t>7;04;09.24711E</t>
  </si>
  <si>
    <t>55;58;27.35405N</t>
  </si>
  <si>
    <t>7;04;07.99715E</t>
  </si>
  <si>
    <t>CPT_002_S50</t>
  </si>
  <si>
    <t>55;58;27.60630N</t>
  </si>
  <si>
    <t>7;04;10.44186E</t>
  </si>
  <si>
    <t>55;58;27.30819N</t>
  </si>
  <si>
    <t>7;04;09.01646E</t>
  </si>
  <si>
    <t>55;58;27.59197N</t>
  </si>
  <si>
    <t>7;04;10.31045E</t>
  </si>
  <si>
    <t>55;58;27.59213N</t>
  </si>
  <si>
    <t>7;04;09.67156E</t>
  </si>
  <si>
    <t>55;58;07.50722N</t>
  </si>
  <si>
    <t>7;04;39.69524E</t>
  </si>
  <si>
    <t>55;58;07.38886N</t>
  </si>
  <si>
    <t>7;04;39.08781E</t>
  </si>
  <si>
    <t>OI104287_SE_SVX2_SVP_20230803_1122_555812N_0070466E_259</t>
  </si>
  <si>
    <t>55;58;07.23574N</t>
  </si>
  <si>
    <t>7;04;39.74573E</t>
  </si>
  <si>
    <t>55;58;07.44529N</t>
  </si>
  <si>
    <t>7;04;38.46379E</t>
  </si>
  <si>
    <t>SVP_259</t>
  </si>
  <si>
    <t>55;58;06.96270N</t>
  </si>
  <si>
    <t>7;04;39.80972E</t>
  </si>
  <si>
    <t>55;58;07.15667N</t>
  </si>
  <si>
    <t>7;04;38.47043E</t>
  </si>
  <si>
    <t>3547_OI104287_SE_CPT_002_S50_20230803112750 - 0001.db</t>
  </si>
  <si>
    <t>230803112737.SBD</t>
  </si>
  <si>
    <t>OI104287_SEROV1_ET2200SSS_CPT_002_S50.001.jsf</t>
  </si>
  <si>
    <t>006202_20230803_11.13_OI104287SEROV1SPRINTNAV500.bin</t>
  </si>
  <si>
    <t>55;58;01.18734N</t>
  </si>
  <si>
    <t>7;04;39.98556E</t>
  </si>
  <si>
    <t>55;58;01.23968N</t>
  </si>
  <si>
    <t>7;04;38.76585E</t>
  </si>
  <si>
    <t>006203_20230803_11.28_OI104287SEROV1SPRINTNAV500.bin</t>
  </si>
  <si>
    <t>CPT_002_S41</t>
  </si>
  <si>
    <t>55;58;00.72197N</t>
  </si>
  <si>
    <t>7;04;39.59265E</t>
  </si>
  <si>
    <t>55;58;01.02816N</t>
  </si>
  <si>
    <t>7;04;38.24774E</t>
  </si>
  <si>
    <t>3548_OI104287_SE_CPT_002_S41_20230803113515 - 0001.db</t>
  </si>
  <si>
    <t>230803113509.SBD</t>
  </si>
  <si>
    <t>OI104287_SEROV1_ET2200SSS_CPT_002_S41.001.jsf</t>
  </si>
  <si>
    <t>55;58;03.68233N</t>
  </si>
  <si>
    <t>7;04;39.41589E</t>
  </si>
  <si>
    <t>55;58;04.13089N</t>
  </si>
  <si>
    <t>7;04;38.09868E</t>
  </si>
  <si>
    <t>Weather Update: WS 22knots, WG 24knots</t>
  </si>
  <si>
    <t>55;58;06.89842N</t>
  </si>
  <si>
    <t>7;04;39.33642E</t>
  </si>
  <si>
    <t>55;58;07.24704N</t>
  </si>
  <si>
    <t>7;04;37.93664E</t>
  </si>
  <si>
    <t>CPT_002_S32</t>
  </si>
  <si>
    <t>55;58;07.14279N</t>
  </si>
  <si>
    <t>7;04;38.85444E</t>
  </si>
  <si>
    <t>55;58;07.44831N</t>
  </si>
  <si>
    <t>7;04;37.42638E</t>
  </si>
  <si>
    <t>3549_OI104287_SE_CPT_002_S32_20230803114230 - 0001.db</t>
  </si>
  <si>
    <t>230803114215.SBD</t>
  </si>
  <si>
    <t>OI104287_SEROV1_ET2200SSS_CPT_002_S32.001.jsf</t>
  </si>
  <si>
    <t>55;58;00.99477N</t>
  </si>
  <si>
    <t>7;04;39.03665E</t>
  </si>
  <si>
    <t>55;58;01.20438N</t>
  </si>
  <si>
    <t>7;04;37.73296E</t>
  </si>
  <si>
    <t>006204_20230803_11.43_OI104287SEROV1SPRINTNAV500.bin</t>
  </si>
  <si>
    <t>CPT_002_S23</t>
  </si>
  <si>
    <t>55;58;00.64574N</t>
  </si>
  <si>
    <t>7;04;38.60541E</t>
  </si>
  <si>
    <t>55;58;01.02408N</t>
  </si>
  <si>
    <t>7;04;37.21758E</t>
  </si>
  <si>
    <t>3550_OI104287_SE_CPT_002_S23_20230803115014 - 0001.db</t>
  </si>
  <si>
    <t>230803114929.SBD</t>
  </si>
  <si>
    <t>OI104287_SEROV1_ET2200SSS_CPT_002_S23.001.jsf</t>
  </si>
  <si>
    <t>55;58;07.84136N</t>
  </si>
  <si>
    <t>7;04;38.31676E</t>
  </si>
  <si>
    <t>55;58;07.28325N</t>
  </si>
  <si>
    <t>7;04;36.90285E</t>
  </si>
  <si>
    <t>CPT_002_S14</t>
  </si>
  <si>
    <t>55;58;08.24918N</t>
  </si>
  <si>
    <t>7;04;37.78786E</t>
  </si>
  <si>
    <t>55;58;07.54230N</t>
  </si>
  <si>
    <t>7;04;36.38203E</t>
  </si>
  <si>
    <t>3551_OI104287_SE_CPT_002_S14_20230803115818 - 0001.db</t>
  </si>
  <si>
    <t>230803115806.SBD</t>
  </si>
  <si>
    <t>OI104287_SEROV1_ET2200SSS_CPT_002_S14.001.jsf</t>
  </si>
  <si>
    <t>55;58;01.30817N</t>
  </si>
  <si>
    <t>7;04;38.05754E</t>
  </si>
  <si>
    <t>55;58;01.23410N</t>
  </si>
  <si>
    <t>7;04;36.69313E</t>
  </si>
  <si>
    <t>006205_20230803_11.58_OI104287SEROV1SPRINTNAV500.bin</t>
  </si>
  <si>
    <t>CPT_002_S05</t>
  </si>
  <si>
    <t>55;58;00.72464N</t>
  </si>
  <si>
    <t>7;04;37.59540E</t>
  </si>
  <si>
    <t>55;58;00.98863N</t>
  </si>
  <si>
    <t>7;04;36.17262E</t>
  </si>
  <si>
    <t>3552_OI104287_SE_CPT_002_S05_20230803120621 - 0001.db</t>
  </si>
  <si>
    <t>230803120603.SBD</t>
  </si>
  <si>
    <t>OI104287_SEROV1_ET2200SSS_CPT_002_S05.001.jsf</t>
  </si>
  <si>
    <t>55;58;06.87898N</t>
  </si>
  <si>
    <t>7;04;37.30498E</t>
  </si>
  <si>
    <t>55;58;07.17749N</t>
  </si>
  <si>
    <t>7;04;35.86996E</t>
  </si>
  <si>
    <t>CPT_002_P05</t>
  </si>
  <si>
    <t>55;58;07.30419N</t>
  </si>
  <si>
    <t>7;04;36.83235E</t>
  </si>
  <si>
    <t>55;58;07.58017N</t>
  </si>
  <si>
    <t>7;04;35.33708E</t>
  </si>
  <si>
    <t>3553_OI104287_SE_CPT_002_P05_20230803121347 - 0001.db</t>
  </si>
  <si>
    <t>230803121321.SBD</t>
  </si>
  <si>
    <t>OI104287_SEROV1_ET2200SSS_CPT_002_P05.001.jsf</t>
  </si>
  <si>
    <t>006206_20230803_12.13_OI104287SEROV1SPRINTNAV500.bin</t>
  </si>
  <si>
    <t>55;58;01.02800N</t>
  </si>
  <si>
    <t>7;04;36.97578E</t>
  </si>
  <si>
    <t>55;58;01.20966N</t>
  </si>
  <si>
    <t>7;04;35.65089E</t>
  </si>
  <si>
    <t>CPT_002_P14</t>
  </si>
  <si>
    <t>55;58;00.37775N</t>
  </si>
  <si>
    <t>7;04;36.56119E</t>
  </si>
  <si>
    <t>55;58;00.99346N</t>
  </si>
  <si>
    <t>7;04;35.14758E</t>
  </si>
  <si>
    <t>3554_OI104287_SE_CPT_002_P14_20230803122045 - 0001.db</t>
  </si>
  <si>
    <t>230803122021.SBD</t>
  </si>
  <si>
    <t>OI104287_SEROV1_ET2200SSS_CPT_002_P14.001.jsf</t>
  </si>
  <si>
    <t>55;58;06.88723N</t>
  </si>
  <si>
    <t>7;04;36.28742E</t>
  </si>
  <si>
    <t>55;58;07.16602N</t>
  </si>
  <si>
    <t>7;04;34.83859E</t>
  </si>
  <si>
    <t>CPT_002_P23</t>
  </si>
  <si>
    <t>55;58;07.33551N</t>
  </si>
  <si>
    <t>7;04;35.76595E</t>
  </si>
  <si>
    <t>55;58;07.44439N</t>
  </si>
  <si>
    <t>7;04;34.29755E</t>
  </si>
  <si>
    <t>3555_OI104287_SE_CPT_002_P23_20230803122805 - 0001.db</t>
  </si>
  <si>
    <t>230803122732.SBD</t>
  </si>
  <si>
    <t>OI104287_SEROV1_ET2200SSS_CPT_002_P23.001.jsf</t>
  </si>
  <si>
    <t>55;58;00.95528N</t>
  </si>
  <si>
    <t>7;04;35.97853E</t>
  </si>
  <si>
    <t>55;58;01.18446N</t>
  </si>
  <si>
    <t>7;04;34.60745E</t>
  </si>
  <si>
    <t>006207_20230803_12.28_OI104287SEROV1SPRINTNAV500.bin</t>
  </si>
  <si>
    <t>CPT_002_P32</t>
  </si>
  <si>
    <t>55;58;00.75210N</t>
  </si>
  <si>
    <t>7;04;35.53011E</t>
  </si>
  <si>
    <t>55;58;00.89403N</t>
  </si>
  <si>
    <t>7;04;34.10383E</t>
  </si>
  <si>
    <t>3556_OI104287_SE_CPT_002_P32_20230803123604 - 0001.db</t>
  </si>
  <si>
    <t>230803123522.SBD</t>
  </si>
  <si>
    <t>OI104287_SEROV1_ET2200SSS_CPT_002_P32.001.jsf</t>
  </si>
  <si>
    <t>55;58;06.95267N</t>
  </si>
  <si>
    <t>7;04;35.27988E</t>
  </si>
  <si>
    <t>55;58;07.14052N</t>
  </si>
  <si>
    <t>7;04;33.80148E</t>
  </si>
  <si>
    <t>CPT_002_P41</t>
  </si>
  <si>
    <t>55;58;07.47671N</t>
  </si>
  <si>
    <t>7;04;34.79916E</t>
  </si>
  <si>
    <t>55;58;07.40033N</t>
  </si>
  <si>
    <t>7;04;33.26648E</t>
  </si>
  <si>
    <t>3557_OI104287_SE_CPT_002_P41_20230803124311 - 0001.db</t>
  </si>
  <si>
    <t>230803124254.SBD</t>
  </si>
  <si>
    <t>OI104287_SEROV1_ET2200SSS_CPT_002_P41.001.jsf</t>
  </si>
  <si>
    <t>55;58;01.25067N</t>
  </si>
  <si>
    <t>7;04;34.94521E</t>
  </si>
  <si>
    <t>55;58;01.12713N</t>
  </si>
  <si>
    <t>7;04;33.57426E</t>
  </si>
  <si>
    <t>006208_20230803_12.43_OI104287SEROV1SPRINTNAV500.bin</t>
  </si>
  <si>
    <t>CPT_002_P50</t>
  </si>
  <si>
    <t>55;58;00.71444N</t>
  </si>
  <si>
    <t>7;04;34.47215E</t>
  </si>
  <si>
    <t>55;58;00.90610N</t>
  </si>
  <si>
    <t>7;04;33.06883E</t>
  </si>
  <si>
    <t>3558_OI104287_SE_CPT_002_P50_20230803125023 - 0001.db</t>
  </si>
  <si>
    <t>230803125011.SBD</t>
  </si>
  <si>
    <t>OI104287_SEROV1_ET2200SSS_CPT_002_P50.001.jsf</t>
  </si>
  <si>
    <t>55;58;06.75142N</t>
  </si>
  <si>
    <t>7;04;34.21505E</t>
  </si>
  <si>
    <t>55;58;07.12649N</t>
  </si>
  <si>
    <t>7;04;32.76437E</t>
  </si>
  <si>
    <t>55;58;07.39723N</t>
  </si>
  <si>
    <t>7;04;34.08788E</t>
  </si>
  <si>
    <t>55;58;07.41663N</t>
  </si>
  <si>
    <t>7;04;32.71730E</t>
  </si>
  <si>
    <t>55;58;07.58594N</t>
  </si>
  <si>
    <t>7;04;34.14294E</t>
  </si>
  <si>
    <t>55;58;07.48648N</t>
  </si>
  <si>
    <t>7;04;33.52840E</t>
  </si>
  <si>
    <t>55;58;13.17803N</t>
  </si>
  <si>
    <t>7;06;24.54464E</t>
  </si>
  <si>
    <t>55;58;13.04061N</t>
  </si>
  <si>
    <t>7;06;23.94783E</t>
  </si>
  <si>
    <t>OI104287_SE_SVX2_SVP_20230803_1325_555821N_0070640E_260</t>
  </si>
  <si>
    <t>55;58;12.99665N</t>
  </si>
  <si>
    <t>7;06;24.42360E</t>
  </si>
  <si>
    <t>55;58;13.55223N</t>
  </si>
  <si>
    <t>7;06;23.36335E</t>
  </si>
  <si>
    <t>SVP_260</t>
  </si>
  <si>
    <t>55;58;12.43374N</t>
  </si>
  <si>
    <t>7;06;24.48622E</t>
  </si>
  <si>
    <t>55;58;12.89230N</t>
  </si>
  <si>
    <t>7;06;22.98676E</t>
  </si>
  <si>
    <t>3559_OI104287_SE_CPT_162_P50_20230803133304 - 0001.db</t>
  </si>
  <si>
    <t>230803133302.SBD</t>
  </si>
  <si>
    <t>OI104287_SEROV1_ET2200SSS_CPT_162_P50.001.jsf</t>
  </si>
  <si>
    <t>006211_20230803_13.28_OI104287SEROV1SPRINTNAV500.bin</t>
  </si>
  <si>
    <t>55;58;06.72509N</t>
  </si>
  <si>
    <t>7;06;24.73902E</t>
  </si>
  <si>
    <t>55;58;07.02450N</t>
  </si>
  <si>
    <t>7;06;23.27312E</t>
  </si>
  <si>
    <t>55;58;06.20509N</t>
  </si>
  <si>
    <t>7;06;25.34225E</t>
  </si>
  <si>
    <t>55;58;06.94786N</t>
  </si>
  <si>
    <t>7;06;23.79183E</t>
  </si>
  <si>
    <t>3560_OI104287_SE_CPT_162_P41_20230803134013 - 0001.db</t>
  </si>
  <si>
    <t>230803134012.SBD</t>
  </si>
  <si>
    <t>OI104287_SEROV1_ET2200SSS_CPT_162_P41.001.jsf</t>
  </si>
  <si>
    <t>55;58;12.21806N</t>
  </si>
  <si>
    <t>7;06;25.00753E</t>
  </si>
  <si>
    <t>55;58;12.68108N</t>
  </si>
  <si>
    <t>7;06;23.50758E</t>
  </si>
  <si>
    <t>006212_20230803_13.43_OI104287SEROV1SPRINTNAV500.bin</t>
  </si>
  <si>
    <t>Log on -1.2 Kn</t>
  </si>
  <si>
    <t>55;58;12.53890N</t>
  </si>
  <si>
    <t>7;06;25.49403E</t>
  </si>
  <si>
    <t>55;58;12.73343N</t>
  </si>
  <si>
    <t>7;06;24.02659E</t>
  </si>
  <si>
    <t>3561_OI104287_SE_CPT_162_P32_20230803134828 - 0001.db</t>
  </si>
  <si>
    <t>230803134826.SBD</t>
  </si>
  <si>
    <t>OI104287_SEROV1_ET2200SSS_CPT_162_P32.001.jsf</t>
  </si>
  <si>
    <t>55;58;07.06647N</t>
  </si>
  <si>
    <t>7;06;25.68264E</t>
  </si>
  <si>
    <t>55;58;07.05438N</t>
  </si>
  <si>
    <t>7;06;24.30118E</t>
  </si>
  <si>
    <t>55;58;06.79710N</t>
  </si>
  <si>
    <t>7;06;26.25642E</t>
  </si>
  <si>
    <t>55;58;07.11246N</t>
  </si>
  <si>
    <t>7;06;24.82351E</t>
  </si>
  <si>
    <t>3562_OI104287_SE_CPT_162_P23_20230803135629 - 0001.db</t>
  </si>
  <si>
    <t>230803135628.SBD</t>
  </si>
  <si>
    <t>OI104287_SEROV1_ET2200SSS_CPT_162_P23.001.jsf</t>
  </si>
  <si>
    <t>55;58;12.29015N</t>
  </si>
  <si>
    <t>7;06;26.01113E</t>
  </si>
  <si>
    <t>55;58;12.81717N</t>
  </si>
  <si>
    <t>7;06;24.55073E</t>
  </si>
  <si>
    <t>006213_20230803_13.58_OI104287SEROV1SPRINTNAV500.bin</t>
  </si>
  <si>
    <t>55;58;12.82705N</t>
  </si>
  <si>
    <t>7;06;26.47258E</t>
  </si>
  <si>
    <t>55;58;13.06475N</t>
  </si>
  <si>
    <t>7;06;25.05072E</t>
  </si>
  <si>
    <t>3563_OI104287_SE_CPT_162_P14_20230803140400 - 0001.db</t>
  </si>
  <si>
    <t>230803140357.SBD</t>
  </si>
  <si>
    <t>OI104287_SEROV1_ET2200SSS_CPT_162_P14.001.jsf</t>
  </si>
  <si>
    <t>55;58;06.84469N</t>
  </si>
  <si>
    <t>7;06;26.72313E</t>
  </si>
  <si>
    <t>55;58;06.93398N</t>
  </si>
  <si>
    <t>7;06;25.33889E</t>
  </si>
  <si>
    <t>55;58;06.31512N</t>
  </si>
  <si>
    <t>7;06;27.35995E</t>
  </si>
  <si>
    <t>55;58;06.83621N</t>
  </si>
  <si>
    <t>7;06;25.86303E</t>
  </si>
  <si>
    <t>3564_OI104287_SE_CPT_162_P05_20230803141159 - 0001.db</t>
  </si>
  <si>
    <t>230803141152.SBD</t>
  </si>
  <si>
    <t>OI104287_SEROV1_ET2200SSS_CPT_162_P05.001.jsf</t>
  </si>
  <si>
    <t>55;58;12.54178N</t>
  </si>
  <si>
    <t>7;06;27.04378E</t>
  </si>
  <si>
    <t>55;58;12.88431N</t>
  </si>
  <si>
    <t>7;06;25.58361E</t>
  </si>
  <si>
    <t>006214_20230803_14.13_OI104287SEROV1SPRINTNAV500.bin</t>
  </si>
  <si>
    <t>3565_OI104287_SE_CPT_162_S05_20230803142007 - 0001.db</t>
  </si>
  <si>
    <t>55;58;12.64532N</t>
  </si>
  <si>
    <t>7;06;27.52974E</t>
  </si>
  <si>
    <t>55;58;12.84765N</t>
  </si>
  <si>
    <t>7;06;26.10775E</t>
  </si>
  <si>
    <t>230803142016.SBD</t>
  </si>
  <si>
    <t>OI104287_SEROV1_ET2200SSS_CPT_162_S05.001.jsf</t>
  </si>
  <si>
    <t>55;58;06.82752N</t>
  </si>
  <si>
    <t>7;06;27.74996E</t>
  </si>
  <si>
    <t>55;58;06.97170N</t>
  </si>
  <si>
    <t>7;06;26.39501E</t>
  </si>
  <si>
    <t>55;58;06.29757N</t>
  </si>
  <si>
    <t>7;06;28.36261E</t>
  </si>
  <si>
    <t>55;58;06.97426N</t>
  </si>
  <si>
    <t>7;06;26.90557E</t>
  </si>
  <si>
    <t>3566_OI104287_SE_CPT_162_S14_20230803142756 - 0001.db</t>
  </si>
  <si>
    <t>230803142738.SBD</t>
  </si>
  <si>
    <t>OI104287_SEROV1_ET2200SSS_CPT_162_S14.001.jsf</t>
  </si>
  <si>
    <t>55;58;13.28622N</t>
  </si>
  <si>
    <t>7;06;27.98890E</t>
  </si>
  <si>
    <t>7;06;26.61620E</t>
  </si>
  <si>
    <t>006215_20230803_14.28_OI104287SEROV1SPRINTNAV500.bin</t>
  </si>
  <si>
    <t>55;58;13.44614N</t>
  </si>
  <si>
    <t>7;06;28.55435E</t>
  </si>
  <si>
    <t>55;58;13.12163N</t>
  </si>
  <si>
    <t>7;06;27.11710E</t>
  </si>
  <si>
    <t>3567_OI104287_SE_CPT_162_S23_20230803143659 - 0001.db</t>
  </si>
  <si>
    <t>230803143624.SBD</t>
  </si>
  <si>
    <t>OI104287_SEROV1_ET2200SSS_CPT_162_S23.001.jsf</t>
  </si>
  <si>
    <t>55;58;07.24975N</t>
  </si>
  <si>
    <t>7;06;28.78635E</t>
  </si>
  <si>
    <t>55;58;06.98528N</t>
  </si>
  <si>
    <t>7;06;27.42458E</t>
  </si>
  <si>
    <t>55;58;06.54886N</t>
  </si>
  <si>
    <t>7;06;29.39695E</t>
  </si>
  <si>
    <t>55;58;07.01605N</t>
  </si>
  <si>
    <t>7;06;27.95204E</t>
  </si>
  <si>
    <t>3568_OI104287_SE_CPT_162_S32_20230803144531 - 0001.db</t>
  </si>
  <si>
    <t>230803144526.SBD</t>
  </si>
  <si>
    <t>OI104287_SEROV1_ET2200SSS_CPT_162_S32.001.jsf</t>
  </si>
  <si>
    <t>006216_20230803_14.43_OI104287SEROV1SPRINTNAV500.bin</t>
  </si>
  <si>
    <t>55;58;12.32940N</t>
  </si>
  <si>
    <t>7;06;29.01591E</t>
  </si>
  <si>
    <t>55;58;12.94752N</t>
  </si>
  <si>
    <t>7;06;27.66145E</t>
  </si>
  <si>
    <t>55;58;12.81520N</t>
  </si>
  <si>
    <t>7;06;29.55802E</t>
  </si>
  <si>
    <t>55;58;12.98600N</t>
  </si>
  <si>
    <t>7;06;28.17925E</t>
  </si>
  <si>
    <t>3569_OI104287_SE_CPT_162_S41_20230803145319 - 0001.db</t>
  </si>
  <si>
    <t>230803145317.SBD</t>
  </si>
  <si>
    <t>OI104287_SEROV1_ET2200SSS_CPT_162_S41.001.jsf</t>
  </si>
  <si>
    <t>55;58;06.96616N</t>
  </si>
  <si>
    <t>7;06;29.81355E</t>
  </si>
  <si>
    <t>55;58;06.90290N</t>
  </si>
  <si>
    <t>7;06;28.47436E</t>
  </si>
  <si>
    <t>55;58;06.44036N</t>
  </si>
  <si>
    <t>7;06;30.47383E</t>
  </si>
  <si>
    <t>55;58;06.83440N</t>
  </si>
  <si>
    <t>7;06;28.97768E</t>
  </si>
  <si>
    <t>3570_OI104287_SE_CPT_162_S50_20230803150107 - 0001.db</t>
  </si>
  <si>
    <t>230803150106.SBD</t>
  </si>
  <si>
    <t>OI104287_SEROV1_ET2200SSS_CPT_162_S50.001.jsf</t>
  </si>
  <si>
    <t>006217_20230803_14.58_OI104287SEROV1SPRINTNAV500.bin</t>
  </si>
  <si>
    <t>55;58;12.62342N</t>
  </si>
  <si>
    <t>7;06;30.10013E</t>
  </si>
  <si>
    <t>55;58;12.93304N</t>
  </si>
  <si>
    <t>7;06;28.69555E</t>
  </si>
  <si>
    <t>55;58;12.98934N</t>
  </si>
  <si>
    <t>7;06;30.19716E</t>
  </si>
  <si>
    <t>55;58;13.25425N</t>
  </si>
  <si>
    <t>7;06;28.92216E</t>
  </si>
  <si>
    <t>55;58;13.33535N</t>
  </si>
  <si>
    <t>7;06;29.97119E</t>
  </si>
  <si>
    <t>55;58;13.04152N</t>
  </si>
  <si>
    <t>7;06;29.45022E</t>
  </si>
  <si>
    <t>55;57;28.47218N</t>
  </si>
  <si>
    <t>7;05;38.55225E</t>
  </si>
  <si>
    <t>55;57;28.15718N</t>
  </si>
  <si>
    <t>7;05;38.22509E</t>
  </si>
  <si>
    <t>55;57;28.41199N</t>
  </si>
  <si>
    <t>7;05;38.73037E</t>
  </si>
  <si>
    <t>55;57;28.07541N</t>
  </si>
  <si>
    <t>7;05;37.33583E</t>
  </si>
  <si>
    <t>55;57;28.34971N</t>
  </si>
  <si>
    <t>7;05;38.67486E</t>
  </si>
  <si>
    <t>55;57;28.11192N</t>
  </si>
  <si>
    <t>7;05;37.23626E</t>
  </si>
  <si>
    <t>3571_OI104287_SE_BH_137_S72_20230803153818 - 0001.db</t>
  </si>
  <si>
    <t>230803153803.SBD</t>
  </si>
  <si>
    <t>OI104287_SEROV1_ET2200SSS_BH_137_S72.001.jsf</t>
  </si>
  <si>
    <t>006219_20230803_15.28_OI104287SEROV1SPRINTNAV500.bin</t>
  </si>
  <si>
    <t>55;57;33.74195N</t>
  </si>
  <si>
    <t>7;05;28.59564E</t>
  </si>
  <si>
    <t>55;57;33.21087N</t>
  </si>
  <si>
    <t>7;05;27.63190E</t>
  </si>
  <si>
    <t>006220_20230803_15.43_OI104287SEROV1SPRINTNAV500.bin</t>
  </si>
  <si>
    <t>55;57;33.83451N</t>
  </si>
  <si>
    <t>7;05;27.93582E</t>
  </si>
  <si>
    <t>55;57;33.17450N</t>
  </si>
  <si>
    <t>7;05;26.94875E</t>
  </si>
  <si>
    <t>3572_OI104287_SE_BH_137_S63_20230803154813 - 0001.db</t>
  </si>
  <si>
    <t>230803154712.SBD</t>
  </si>
  <si>
    <t>OI104287_SEROV1_ET2200SSS_BH_137_S63.001.jsf</t>
  </si>
  <si>
    <t>55;57;28.20767N</t>
  </si>
  <si>
    <t>7;05;38.47829E</t>
  </si>
  <si>
    <t>55;57;27.69143N</t>
  </si>
  <si>
    <t>7;05;37.29872E</t>
  </si>
  <si>
    <t>55;57;27.86537N</t>
  </si>
  <si>
    <t>7;05;38.63688E</t>
  </si>
  <si>
    <t>55;57;27.44747N</t>
  </si>
  <si>
    <t>7;05;36.95744E</t>
  </si>
  <si>
    <t>3573_OI104287_SE_BH_137_S54_20230803155625 - 0001.db</t>
  </si>
  <si>
    <t>230803155605.SBD</t>
  </si>
  <si>
    <t>OI104287_SEROV1_ET2200SSS_BH_137_S54.001.jsf</t>
  </si>
  <si>
    <t>55;57;33.22607N</t>
  </si>
  <si>
    <t>7;05;28.33580E</t>
  </si>
  <si>
    <t>55;57;32.84545N</t>
  </si>
  <si>
    <t>7;05;26.79455E</t>
  </si>
  <si>
    <t>006221_20230803_15.58_OI104287SEROV1SPRINTNAV500.bin</t>
  </si>
  <si>
    <t>Log on - Corals presnet in ths box, line orientation 0 degree</t>
  </si>
  <si>
    <t>55;57;33.44843N</t>
  </si>
  <si>
    <t>7;05;27.30436E</t>
  </si>
  <si>
    <t>55;57;32.71841N</t>
  </si>
  <si>
    <t>7;05;26.29335E</t>
  </si>
  <si>
    <t>3574_OI104287_SE_BH_137_S45_20230803160543 - 0001.db</t>
  </si>
  <si>
    <t>230803160453.SBD</t>
  </si>
  <si>
    <t>OI104287_SEROV1_ET2200SSS_BH_137_S45.001.jsf</t>
  </si>
  <si>
    <t>Log on -  Line orientation 0/360 deg</t>
  </si>
  <si>
    <t>55;57;28.12467N</t>
  </si>
  <si>
    <t>7;05;37.16985E</t>
  </si>
  <si>
    <t>55;57;27.36177N</t>
  </si>
  <si>
    <t>7;05;36.37959E</t>
  </si>
  <si>
    <t>55;57;27.19206N</t>
  </si>
  <si>
    <t>7;05;38.29419E</t>
  </si>
  <si>
    <t>55;57;27.02623N</t>
  </si>
  <si>
    <t>7;05;36.27911E</t>
  </si>
  <si>
    <t>3575_OI104287_SE_BH_137_S36_20230803161339 - 0001.db</t>
  </si>
  <si>
    <t>230803161327.SBD</t>
  </si>
  <si>
    <t>OI104287_SEROV1_ET2200SSS_BH_137_S36.001.jsf</t>
  </si>
  <si>
    <t>006222_20230803_16.13_OI104287SEROV1SPRINTNAV500.bin</t>
  </si>
  <si>
    <t>55;57;32.67331N</t>
  </si>
  <si>
    <t>7;05;27.94992E</t>
  </si>
  <si>
    <t>55;57;32.34771N</t>
  </si>
  <si>
    <t>7;05;26.24084E</t>
  </si>
  <si>
    <t>55;57;32.84555N</t>
  </si>
  <si>
    <t>7;05;26.86819E</t>
  </si>
  <si>
    <t>55;57;32.33972N</t>
  </si>
  <si>
    <t>7;05;25.50156E</t>
  </si>
  <si>
    <t>3576_OI104287_SE_BH_137_S27_20230803162237 - 0001.db</t>
  </si>
  <si>
    <t>230803162150.SBD</t>
  </si>
  <si>
    <t>OI104287_SEROV1_ET2200SSS_BH_137_S27.001.jsf</t>
  </si>
  <si>
    <t>55;57;27.49686N</t>
  </si>
  <si>
    <t>7;05;36.95021E</t>
  </si>
  <si>
    <t>55;57;26.93767N</t>
  </si>
  <si>
    <t>7;05;35.66174E</t>
  </si>
  <si>
    <t>55;57;26.74209N</t>
  </si>
  <si>
    <t>7;05;37.70016E</t>
  </si>
  <si>
    <t>55;57;26.59065N</t>
  </si>
  <si>
    <t>7;05;35.57483E</t>
  </si>
  <si>
    <t>3577_OI104287_SE_BH_137_S18_20230803163024 - 0001.db</t>
  </si>
  <si>
    <t>230803163008.SBD</t>
  </si>
  <si>
    <t>OI104287_SEROV1_ET2200SSS_BH_137_S18.001.jsf</t>
  </si>
  <si>
    <t>006223_20230803_16.28_OI104287SEROV1SPRINTNAV500.bin</t>
  </si>
  <si>
    <t>55;57;32.10698N</t>
  </si>
  <si>
    <t>7;05;27.52690E</t>
  </si>
  <si>
    <t>55;57;31.89147N</t>
  </si>
  <si>
    <t>7;05;25.57911E</t>
  </si>
  <si>
    <t>55;57;32.57026N</t>
  </si>
  <si>
    <t>7;05;25.96650E</t>
  </si>
  <si>
    <t>55;57;32.06633N</t>
  </si>
  <si>
    <t>7;05;24.52450E</t>
  </si>
  <si>
    <t>3578_OI104287_SE_BH_137_S09_20230803163827 - 0001.db</t>
  </si>
  <si>
    <t>230803163816.SBD</t>
  </si>
  <si>
    <t>OI104287_SEROV1_ET2200SSS_BH_137_S09.001.jsf</t>
  </si>
  <si>
    <t>55;57;27.17806N</t>
  </si>
  <si>
    <t>7;05;35.84877E</t>
  </si>
  <si>
    <t>55;57;26.50903N</t>
  </si>
  <si>
    <t>7;05;34.96711E</t>
  </si>
  <si>
    <t>006224_20230803_16.43_OI104287SEROV1SPRINTNAV500.bin</t>
  </si>
  <si>
    <t>55;57;26.46918N</t>
  </si>
  <si>
    <t>7;05;36.61049E</t>
  </si>
  <si>
    <t>55;57;26.18360N</t>
  </si>
  <si>
    <t>7;05;34.82137E</t>
  </si>
  <si>
    <t>3579_OI104287_SE_BH_137_C00_20230803164629 - 0001.db</t>
  </si>
  <si>
    <t>230803164627.SBD</t>
  </si>
  <si>
    <t>OI104287_SEROV1_ET2200SSS_BH_137_C00.001.jsf</t>
  </si>
  <si>
    <t>55;57;31.69791N</t>
  </si>
  <si>
    <t>7;05;26.77341E</t>
  </si>
  <si>
    <t>55;57;31.52711N</t>
  </si>
  <si>
    <t>7;05;24.76016E</t>
  </si>
  <si>
    <t>55;57;32.07342N</t>
  </si>
  <si>
    <t>7;05;25.41269E</t>
  </si>
  <si>
    <t>55;57;31.60345N</t>
  </si>
  <si>
    <t>7;05;23.87574E</t>
  </si>
  <si>
    <t>3580_OI104287_SE_BH_137_P09_20230803165502 - 0001.db</t>
  </si>
  <si>
    <t>230803165451.SBD</t>
  </si>
  <si>
    <t>OI104287_SEROV1_ET2200SSS_BH_137_P09.001.jsf</t>
  </si>
  <si>
    <t>55;57;26.27616N</t>
  </si>
  <si>
    <t>7;05;36.14957E</t>
  </si>
  <si>
    <t>55;57;26.09594N</t>
  </si>
  <si>
    <t>7;05;34.23809E</t>
  </si>
  <si>
    <t>006225_20230803_16.58_OI104287SEROV1SPRINTNAV500.bin</t>
  </si>
  <si>
    <t>55;57;25.44187N</t>
  </si>
  <si>
    <t>7;05;36.94553E</t>
  </si>
  <si>
    <t>55;57;25.67258N</t>
  </si>
  <si>
    <t>7;05;34.27068E</t>
  </si>
  <si>
    <t>3581_OI104287_SE_BH_137_P18_20230803170402 - 0001.db</t>
  </si>
  <si>
    <t>230803170355.SBD</t>
  </si>
  <si>
    <t>OI104287_SEROV1_ET2200SSS_BH_137_P18.001.jsf</t>
  </si>
  <si>
    <t>55;57;31.35327N</t>
  </si>
  <si>
    <t>7;05;25.91348E</t>
  </si>
  <si>
    <t>55;57;31.03330N</t>
  </si>
  <si>
    <t>7;05;24.17930E</t>
  </si>
  <si>
    <t>55;57;31.72073N</t>
  </si>
  <si>
    <t>7;05;24.45577E</t>
  </si>
  <si>
    <t>55;57;31.11718N</t>
  </si>
  <si>
    <t>7;05;23.28733E</t>
  </si>
  <si>
    <t>3582_OI104287_SE_BH_137_P27_20230803171305 - 0001.db</t>
  </si>
  <si>
    <t>230803171301.SBD</t>
  </si>
  <si>
    <t>OI104287_SEROV1_ET2200SSS_BH_137_P27.001.jsf</t>
  </si>
  <si>
    <t>55;57;26.04836N</t>
  </si>
  <si>
    <t>7;05;35.02518E</t>
  </si>
  <si>
    <t>55;57;25.59307N</t>
  </si>
  <si>
    <t>7;05;33.68377E</t>
  </si>
  <si>
    <t>006226_20230803_17.13_OI104287SEROV1SPRINTNAV500.bin</t>
  </si>
  <si>
    <t>55;57;25.36397N</t>
  </si>
  <si>
    <t>7;05;35.66065E</t>
  </si>
  <si>
    <t>55;57;25.32180N</t>
  </si>
  <si>
    <t>7;05;33.41703E</t>
  </si>
  <si>
    <t>3583_OI104287_SE_BH_137_P36_20230803172152 - 0001.db</t>
  </si>
  <si>
    <t>230803172149.SBD</t>
  </si>
  <si>
    <t>OI104287_SEROV1_ET2200SSS_BH_137_P36.001.jsf</t>
  </si>
  <si>
    <t>55;57;31.02959N</t>
  </si>
  <si>
    <t>7;05;24.96059E</t>
  </si>
  <si>
    <t>55;57;30.58641N</t>
  </si>
  <si>
    <t>7;05;23.49855E</t>
  </si>
  <si>
    <t>55;57;31.38674N</t>
  </si>
  <si>
    <t>7;05;23.47198E</t>
  </si>
  <si>
    <t>55;57;30.64178N</t>
  </si>
  <si>
    <t>7;05;22.65366E</t>
  </si>
  <si>
    <t>3584_OI104287_SE_BH_137_P45_20230803173015 - 0001.db</t>
  </si>
  <si>
    <t>230803173002.SBD</t>
  </si>
  <si>
    <t>OI104287_SEROV1_ET2200SSS_BH_137_P45.001.jsf</t>
  </si>
  <si>
    <t>006227_20230803_17.28_OI104287SEROV1SPRINTNAV500.bin</t>
  </si>
  <si>
    <t>55;57;25.25726N</t>
  </si>
  <si>
    <t>7;05;34.96059E</t>
  </si>
  <si>
    <t>55;57;24.95246N</t>
  </si>
  <si>
    <t>7;05;33.36694E</t>
  </si>
  <si>
    <t>55;57;25.10262N</t>
  </si>
  <si>
    <t>7;05;34.64997E</t>
  </si>
  <si>
    <t>55;57;24.88034N</t>
  </si>
  <si>
    <t>7;05;32.73809E</t>
  </si>
  <si>
    <t>3585_OI104287_SE_BH_137_P54_20230803174033 - 0001.db</t>
  </si>
  <si>
    <t>230803173957.SBD</t>
  </si>
  <si>
    <t>OI104287_SEROV1_ET2200SSS_BH_137_P54.001.jsf</t>
  </si>
  <si>
    <t>55;57;30.50855N</t>
  </si>
  <si>
    <t>7;05;24.45188E</t>
  </si>
  <si>
    <t>55;57;30.22431N</t>
  </si>
  <si>
    <t>7;05;22.67780E</t>
  </si>
  <si>
    <t>006228_20230803_17.43_OI104287SEROV1SPRINTNAV500.bin</t>
  </si>
  <si>
    <t>55;57;30.66637N</t>
  </si>
  <si>
    <t>7;05;23.50129E</t>
  </si>
  <si>
    <t>55;57;30.08385N</t>
  </si>
  <si>
    <t>7;05;22.21733E</t>
  </si>
  <si>
    <t>3586_OI104287_SE_BH_137_P63_20230803174835 - 0001.db</t>
  </si>
  <si>
    <t>230803174827.SBD</t>
  </si>
  <si>
    <t>OI104287_SEROV1_ET2200SSS_BH_137_P63.001.jsf</t>
  </si>
  <si>
    <t>55;57;25.42999N</t>
  </si>
  <si>
    <t>7;05;33.25398E</t>
  </si>
  <si>
    <t>55;57;24.87702N</t>
  </si>
  <si>
    <t>7;05;32.02205E</t>
  </si>
  <si>
    <t>55;57;24.49394N</t>
  </si>
  <si>
    <t>7;05;34.18164E</t>
  </si>
  <si>
    <t>55;57;24.50663N</t>
  </si>
  <si>
    <t>7;05;31.93756E</t>
  </si>
  <si>
    <t>3587_OI104287_SE_BH_137_P72_20230803175658 - 0001.db</t>
  </si>
  <si>
    <t>230803175654.SBD</t>
  </si>
  <si>
    <t>OI104287_SEROV1_ET2200SSS_BH_137_P72.001.jsf</t>
  </si>
  <si>
    <t>55;57;30.15541N</t>
  </si>
  <si>
    <t>7;05;23.67128E</t>
  </si>
  <si>
    <t>55;57;29.67437N</t>
  </si>
  <si>
    <t>7;05;22.20888E</t>
  </si>
  <si>
    <t>006229_20230803_17.58_OI104287SEROV1SPRINTNAV500.bin</t>
  </si>
  <si>
    <t>55;57;30.62037N</t>
  </si>
  <si>
    <t>7;05;22.59447E</t>
  </si>
  <si>
    <t>55;57;30.31257N</t>
  </si>
  <si>
    <t>7;05;21.21009E</t>
  </si>
  <si>
    <t xml:space="preserve">Weather Update: WS 27 knots, WG29  knots, </t>
  </si>
  <si>
    <t>55;57;30.65034N</t>
  </si>
  <si>
    <t>7;05;22.61366E</t>
  </si>
  <si>
    <t>55;57;30.51987N</t>
  </si>
  <si>
    <t>7;05;21.15638E</t>
  </si>
  <si>
    <t>BH_137_P63_RR0001</t>
  </si>
  <si>
    <t>55;57;30.67796N</t>
  </si>
  <si>
    <t>7;05;22.62603E</t>
  </si>
  <si>
    <t>55;57;30.19414N</t>
  </si>
  <si>
    <t>7;05;22.02874E</t>
  </si>
  <si>
    <t>Need to re-run last two lines, Data out of noise spec (possibly due to geology)</t>
  </si>
  <si>
    <t>55;57;30.73022N</t>
  </si>
  <si>
    <t>7;05;23.31455E</t>
  </si>
  <si>
    <t>55;57;30.03210N</t>
  </si>
  <si>
    <t>7;05;22.30212E</t>
  </si>
  <si>
    <t>3588_OI104287_SE_BH_137_P63_RR0001_20230803181752 - 0001.db</t>
  </si>
  <si>
    <t>230803181714.SBD</t>
  </si>
  <si>
    <t>OI104287_SEROV1_ET2200SSS_BH_137_P63.002.jsf</t>
  </si>
  <si>
    <t>006230_20230803_18.13_OI104287SEROV1SPRINTNAV500.bin</t>
  </si>
  <si>
    <t>55;57;25.60598N</t>
  </si>
  <si>
    <t>7;05;32.84647E</t>
  </si>
  <si>
    <t>55;57;24.82799N</t>
  </si>
  <si>
    <t>7;05;32.10321E</t>
  </si>
  <si>
    <t>BH_137_P72_RR0001</t>
  </si>
  <si>
    <t>55;57;24.94244N</t>
  </si>
  <si>
    <t>7;05;33.35123E</t>
  </si>
  <si>
    <t>55;57;24.50044N</t>
  </si>
  <si>
    <t>7;05;31.97286E</t>
  </si>
  <si>
    <t>3589_OI104287_SE_BH_137_P72_RR0001_20230803182627 - 0001.db</t>
  </si>
  <si>
    <t>230803182612.SBD</t>
  </si>
  <si>
    <t>OI104287_SEROV1_ET2200SSS_BH_137_P72.002.jsf</t>
  </si>
  <si>
    <t>55;57;30.42186N</t>
  </si>
  <si>
    <t>7;05;23.22482E</t>
  </si>
  <si>
    <t>55;57;29.78964N</t>
  </si>
  <si>
    <t>7;05;21.99886E</t>
  </si>
  <si>
    <t>006231_20230803_18.28_OI104287SEROV1SPRINTNAV500.bin</t>
  </si>
  <si>
    <t>55;57;30.89009N</t>
  </si>
  <si>
    <t>7;05;22.42000E</t>
  </si>
  <si>
    <t>55;57;30.74528N</t>
  </si>
  <si>
    <t>7;05;21.81993E</t>
  </si>
  <si>
    <t>55;57;30.91565N</t>
  </si>
  <si>
    <t>7;05;22.39830E</t>
  </si>
  <si>
    <t>55;57;30.62775N</t>
  </si>
  <si>
    <t>7;05;21.74177E</t>
  </si>
  <si>
    <t>Log on -  Line orientation 135 deg, corals seen in this box</t>
  </si>
  <si>
    <t>55;56;51.22685N</t>
  </si>
  <si>
    <t>7;05;08.63837E</t>
  </si>
  <si>
    <t>55;56;51.02929N</t>
  </si>
  <si>
    <t>7;05;08.10153E</t>
  </si>
  <si>
    <t>OI104287_SE_SVX2_SVP_20230803_1857_555685N_0070514E_261</t>
  </si>
  <si>
    <t>55;56;51.23096N</t>
  </si>
  <si>
    <t>7;05;08.52572E</t>
  </si>
  <si>
    <t>55;56;51.02250N</t>
  </si>
  <si>
    <t>7;05;06.95187E</t>
  </si>
  <si>
    <t>SVP_261</t>
  </si>
  <si>
    <t>55;56;51.29024N</t>
  </si>
  <si>
    <t>7;05;08.49730E</t>
  </si>
  <si>
    <t>55;56;50.89984N</t>
  </si>
  <si>
    <t>7;05;07.16672E</t>
  </si>
  <si>
    <t>3590_OI104287_SE_CPT_195_S50_20230803190657 - 0001.db</t>
  </si>
  <si>
    <t>230803190640.SBD</t>
  </si>
  <si>
    <t>006233_20230803_18.58_OI104287SEROV1SPRINTNAV500.bin</t>
  </si>
  <si>
    <t>55;56;55.22473N</t>
  </si>
  <si>
    <t>7;05;01.11766E</t>
  </si>
  <si>
    <t>55;56;54.90072N</t>
  </si>
  <si>
    <t>7;04;59.63568E</t>
  </si>
  <si>
    <t>55;56;55.43847N</t>
  </si>
  <si>
    <t>7;05;00.07956E</t>
  </si>
  <si>
    <t>55;56;54.86979N</t>
  </si>
  <si>
    <t>7;04;58.93140E</t>
  </si>
  <si>
    <t>3591_OI104287_SE_CPT_195_S41_20230803191333 - 0001.db</t>
  </si>
  <si>
    <t>230803191255.SBD</t>
  </si>
  <si>
    <t>006234_20230803_19.13_OI104287SEROV1SPRINTNAV500.bin</t>
  </si>
  <si>
    <t>55;56;51.41992N</t>
  </si>
  <si>
    <t>7;05;07.60447E</t>
  </si>
  <si>
    <t>55;56;50.70808N</t>
  </si>
  <si>
    <t>7;05;06.75996E</t>
  </si>
  <si>
    <t>55;56;50.69486N</t>
  </si>
  <si>
    <t>7;05;08.14693E</t>
  </si>
  <si>
    <t>55;56;50.33421N</t>
  </si>
  <si>
    <t>7;05;06.71681E</t>
  </si>
  <si>
    <t>3592_OI104287_SE_CPT_195_S32_20230803192001 - 0001.db</t>
  </si>
  <si>
    <t>230803191946.SBD</t>
  </si>
  <si>
    <t>OI104287_SEROV1_ET2200SSS_CPT_195_S32.001.jsf</t>
  </si>
  <si>
    <t>OI104287_SEROV1_ET2200SSS_CPT_195_S50.001.jsf</t>
  </si>
  <si>
    <t>OI104287_SEROV1_ET2200SSS_CPT_195_S41.001.jsf</t>
  </si>
  <si>
    <t>55;56;55.01580N</t>
  </si>
  <si>
    <t>7;04;59.97825E</t>
  </si>
  <si>
    <t>55;56;54.63081N</t>
  </si>
  <si>
    <t>7;04;58.62150E</t>
  </si>
  <si>
    <t>55;56;55.36335N</t>
  </si>
  <si>
    <t>7;04;58.75224E</t>
  </si>
  <si>
    <t>55;56;54.74200N</t>
  </si>
  <si>
    <t>7;04;57.69905E</t>
  </si>
  <si>
    <t>3593_OI104287_SE_CPT_195_S23_20230803192629 - 0001.db</t>
  </si>
  <si>
    <t>230803192620.SBD</t>
  </si>
  <si>
    <t>OI104287_SEROV1_ET2200SSS_CPT_195_S23.001.jsf</t>
  </si>
  <si>
    <t>55;56;50.95010N</t>
  </si>
  <si>
    <t>7;05;06.97650E</t>
  </si>
  <si>
    <t>55;56;50.23750N</t>
  </si>
  <si>
    <t>7;05;06.13866E</t>
  </si>
  <si>
    <t>006235_20230803_19.28_OI104287SEROV1SPRINTNAV500.bin</t>
  </si>
  <si>
    <t>55;56;50.26137N</t>
  </si>
  <si>
    <t>7;05;07.58975E</t>
  </si>
  <si>
    <t>55;56;49.88627N</t>
  </si>
  <si>
    <t>7;05;06.03094E</t>
  </si>
  <si>
    <t>3594_OI104287_SE_CPT_195_S14_20230803193312 - 0001.db</t>
  </si>
  <si>
    <t>230803193256.SBD</t>
  </si>
  <si>
    <t>OI104287_SEROV1_ET2200SSS_CPT_195_S14.001.jsf</t>
  </si>
  <si>
    <t>55;56;54.10313N</t>
  </si>
  <si>
    <t>7;05;00.27280E</t>
  </si>
  <si>
    <t>55;56;53.94720N</t>
  </si>
  <si>
    <t>7;04;58.39881E</t>
  </si>
  <si>
    <t>55;56;54.40020N</t>
  </si>
  <si>
    <t>7;04;58.92513E</t>
  </si>
  <si>
    <t>55;56;53.89032N</t>
  </si>
  <si>
    <t>7;04;57.77238E</t>
  </si>
  <si>
    <t>3595_OI104287_SE_CPT_195_S05_20230803193924 - 0001.db</t>
  </si>
  <si>
    <t>230803193902.SBD</t>
  </si>
  <si>
    <t>OI104287_SEROV1_ET2200SSS_CPT_195_S05.001.jsf</t>
  </si>
  <si>
    <t>55;56;50.41752N</t>
  </si>
  <si>
    <t>7;05;06.29373E</t>
  </si>
  <si>
    <t>55;56;49.83904N</t>
  </si>
  <si>
    <t>7;05;05.38731E</t>
  </si>
  <si>
    <t>006236_20230803_19.43_OI104287SEROV1SPRINTNAV500.bin</t>
  </si>
  <si>
    <t>55;56;49.79816N</t>
  </si>
  <si>
    <t>7;05;06.88795E</t>
  </si>
  <si>
    <t>55;56;49.46940N</t>
  </si>
  <si>
    <t>7;05;05.31277E</t>
  </si>
  <si>
    <t>3596_OI104287_SE_CPT_195_P05_20230803194541 - 0001.db</t>
  </si>
  <si>
    <t>230803194514.SBD</t>
  </si>
  <si>
    <t>OI104287_SEROV1_ET2200SSS_CPT_195_P05.001.jsf</t>
  </si>
  <si>
    <t>55;56;53.76773N</t>
  </si>
  <si>
    <t>7;04;59.41260E</t>
  </si>
  <si>
    <t>55;56;53.54557N</t>
  </si>
  <si>
    <t>7;04;57.63720E</t>
  </si>
  <si>
    <t>55;56;54.06474N</t>
  </si>
  <si>
    <t>7;04;58.10125E</t>
  </si>
  <si>
    <t>55;56;53.52445N</t>
  </si>
  <si>
    <t>7;04;56.93563E</t>
  </si>
  <si>
    <t>3597_OI104287_SE_CPT_195_P14_20230803195148 - 0001.db</t>
  </si>
  <si>
    <t>230803195131.SBD</t>
  </si>
  <si>
    <t>OI104287_SEROV1_ET2200SSS_CPT_195_P14.001.jsf</t>
  </si>
  <si>
    <t>55;56;50.03827N</t>
  </si>
  <si>
    <t>7;05;05.57700E</t>
  </si>
  <si>
    <t>55;56;49.42489N</t>
  </si>
  <si>
    <t>7;05;04.66281E</t>
  </si>
  <si>
    <t>55;56;49.25875N</t>
  </si>
  <si>
    <t>7;05;06.39973E</t>
  </si>
  <si>
    <t>55;56;49.04952N</t>
  </si>
  <si>
    <t>7;05;04.60306E</t>
  </si>
  <si>
    <t>3598_OI104287_SE_CPT_195_P23_20230803195839 - 0001.db</t>
  </si>
  <si>
    <t>230803195817.SBD</t>
  </si>
  <si>
    <t>OI104287_SEROV1_ET2200SSS_CPT_195_P23.001.jsf</t>
  </si>
  <si>
    <t>006237_20230803_19.58_OI104287SEROV1SPRINTNAV500.bin</t>
  </si>
  <si>
    <t>55;56;53.58644N</t>
  </si>
  <si>
    <t>7;04;58.20457E</t>
  </si>
  <si>
    <t>55;56;53.15903N</t>
  </si>
  <si>
    <t>7;04;56.85989E</t>
  </si>
  <si>
    <t>55;56;53.78381N</t>
  </si>
  <si>
    <t>7;04;57.14053E</t>
  </si>
  <si>
    <t>55;56;53.08435N</t>
  </si>
  <si>
    <t>7;04;56.25338E</t>
  </si>
  <si>
    <t>3599_OI104287_SE_CPT_195_P32_20230803200559 - 0001.db</t>
  </si>
  <si>
    <t>230803200522.SBD</t>
  </si>
  <si>
    <t>OI104287_SEROV1_ET2200SSS_CPT_195_P32.001.jsf</t>
  </si>
  <si>
    <t>55;56;49.62144N</t>
  </si>
  <si>
    <t>7;05;04.84533E</t>
  </si>
  <si>
    <t>55;56;48.98494N</t>
  </si>
  <si>
    <t>7;05;03.97180E</t>
  </si>
  <si>
    <t>55;56;49.05329N</t>
  </si>
  <si>
    <t>7;05;05.38077E</t>
  </si>
  <si>
    <t>55;56;48.66268N</t>
  </si>
  <si>
    <t>7;05;03.81701E</t>
  </si>
  <si>
    <t>3600_OI104287_SE_CPT_195_P41_20230803201252 - 0001.db</t>
  </si>
  <si>
    <t>230803201213.SBD</t>
  </si>
  <si>
    <t>OI104287_SEROV1_ET2200SSS_CPT_195_P41.001.jsf</t>
  </si>
  <si>
    <t>55;56;53.11916N</t>
  </si>
  <si>
    <t>7;04;57.58936E</t>
  </si>
  <si>
    <t>55;56;52.73417N</t>
  </si>
  <si>
    <t>7;04;56.15350E</t>
  </si>
  <si>
    <t>006238_20230803_20.13_OI104287SEROV1SPRINTNAV500.bin</t>
  </si>
  <si>
    <t>55;56;53.40611N</t>
  </si>
  <si>
    <t>7;04;56.23024E</t>
  </si>
  <si>
    <t>55;56;52.68679N</t>
  </si>
  <si>
    <t>7;04;55.47939E</t>
  </si>
  <si>
    <t>3601_OI104287_SE_CPT_195_P50_20230803202027 - 0001.db</t>
  </si>
  <si>
    <t>230803202005.SBD</t>
  </si>
  <si>
    <t>OI104287_SEROV1_ET2200SSS_CPT_195_P50.001.jsf</t>
  </si>
  <si>
    <t>55;56;49.23248N</t>
  </si>
  <si>
    <t>7;05;04.02411E</t>
  </si>
  <si>
    <t>55;56;48.55465N</t>
  </si>
  <si>
    <t>7;05;03.27054E</t>
  </si>
  <si>
    <t>55;56;48.78328N</t>
  </si>
  <si>
    <t>7;05;04.94648E</t>
  </si>
  <si>
    <t>55;56;48.36410N</t>
  </si>
  <si>
    <t>7;05;04.03728E</t>
  </si>
  <si>
    <t>BM18</t>
  </si>
  <si>
    <t>55;56;48.88240N</t>
  </si>
  <si>
    <t>7;05;04.80926E</t>
  </si>
  <si>
    <t>55;56;48.57924N</t>
  </si>
  <si>
    <t>7;05;04.45792E</t>
  </si>
  <si>
    <t>WROV on deck EOD #062</t>
  </si>
  <si>
    <t>55;56;48.87753N</t>
  </si>
  <si>
    <t>7;05;04.78589E</t>
  </si>
  <si>
    <t>55;56;48.55480N</t>
  </si>
  <si>
    <t>7;05;04.50318E</t>
  </si>
  <si>
    <t>Start transit to the next location</t>
  </si>
  <si>
    <t>Fishiing gear</t>
  </si>
  <si>
    <t>55;55;02.20069N</t>
  </si>
  <si>
    <t>6;56;05.09478E</t>
  </si>
  <si>
    <t>55;55;01.96395N</t>
  </si>
  <si>
    <t>6;56;04.61233E</t>
  </si>
  <si>
    <t>55;55;02.29809N</t>
  </si>
  <si>
    <t>6;56;05.02237E</t>
  </si>
  <si>
    <t>55;55;02.01389N</t>
  </si>
  <si>
    <t>6;56;04.62078E</t>
  </si>
  <si>
    <t>OI104287_SE_SVX2_SVP_20230803_2158_555504N_0065607E_262</t>
  </si>
  <si>
    <t>55;55;02.34932N</t>
  </si>
  <si>
    <t>6;56;04.86656E</t>
  </si>
  <si>
    <t>55;55;01.51932N</t>
  </si>
  <si>
    <t>6;56;04.37455E</t>
  </si>
  <si>
    <t>SVP_262</t>
  </si>
  <si>
    <t>55;55;02.20957N</t>
  </si>
  <si>
    <t>6;56;04.99921E</t>
  </si>
  <si>
    <t>55;55;01.80568N</t>
  </si>
  <si>
    <t>6;56;03.80153E</t>
  </si>
  <si>
    <t>3602_OI104287_SE_BH_077_S72_20230803220457 - 0001.db</t>
  </si>
  <si>
    <t>230803220450.SBD</t>
  </si>
  <si>
    <t>OI104287_SEROV1_ET2200SSS_BH_077_S72.001.jsf</t>
  </si>
  <si>
    <t>006245_20230803_21.58_OI104287SEROV1SPRINTNAV500.bin</t>
  </si>
  <si>
    <t>55;55;07.35444N</t>
  </si>
  <si>
    <t>6;55;55.31282E</t>
  </si>
  <si>
    <t>55;55;07.06727N</t>
  </si>
  <si>
    <t>6;55;53.86435E</t>
  </si>
  <si>
    <t>55;55;07.68306N</t>
  </si>
  <si>
    <t>6;55;54.05579E</t>
  </si>
  <si>
    <t>55;55;06.97705N</t>
  </si>
  <si>
    <t>6;55;53.29374E</t>
  </si>
  <si>
    <t>3603_OI104287_SE_BH_077_S63_20230803221313 - 0001.db</t>
  </si>
  <si>
    <t>230803221253.SBD</t>
  </si>
  <si>
    <t>OI104287_SEROV1_ET2200SSS_BH_077_S63.001.jsf</t>
  </si>
  <si>
    <t>55;55;02.30388N</t>
  </si>
  <si>
    <t>6;56;04.22951E</t>
  </si>
  <si>
    <t>55;55;01.47889N</t>
  </si>
  <si>
    <t>6;56;03.67238E</t>
  </si>
  <si>
    <t>006246_20230803_22.13_OI104287SEROV1SPRINTNAV500.bin</t>
  </si>
  <si>
    <t>55;55;01.16970N</t>
  </si>
  <si>
    <t>6;56;05.49152E</t>
  </si>
  <si>
    <t>55;55;01.14380N</t>
  </si>
  <si>
    <t>6;56;03.55681E</t>
  </si>
  <si>
    <t>3604_OI104287_SE_BH_077_S54_20230803222151 - 0001.db</t>
  </si>
  <si>
    <t>230803222134.SBD</t>
  </si>
  <si>
    <t>OI104287_SEROV1_ET2200SSS_BH_077_S54.001.jsf</t>
  </si>
  <si>
    <t>55;55;06.80441N</t>
  </si>
  <si>
    <t>6;55;54.93661E</t>
  </si>
  <si>
    <t>55;55;06.66504N</t>
  </si>
  <si>
    <t>6;55;53.12175E</t>
  </si>
  <si>
    <t>55;55;07.65440N</t>
  </si>
  <si>
    <t>6;55;52.54203E</t>
  </si>
  <si>
    <t>55;55;06.62989N</t>
  </si>
  <si>
    <t>6;55;52.44130E</t>
  </si>
  <si>
    <t>3605_OI104287_SE_BH_077_S45_20230803223104 - 0001.db</t>
  </si>
  <si>
    <t>230803223042.SBD</t>
  </si>
  <si>
    <t>OI104287_SEROV1_ET2200SSS_BH_077_S45.001.jsf</t>
  </si>
  <si>
    <t>006247_20230803_22.28_OI104287SEROV1SPRINTNAV500.bin</t>
  </si>
  <si>
    <t>55;55;01.89565N</t>
  </si>
  <si>
    <t>6;56;03.44625E</t>
  </si>
  <si>
    <t>55;55;01.09159N</t>
  </si>
  <si>
    <t>6;56;02.89990E</t>
  </si>
  <si>
    <t>55;55;00.72313N</t>
  </si>
  <si>
    <t>6;56;05.02366E</t>
  </si>
  <si>
    <t>55;55;00.70656N</t>
  </si>
  <si>
    <t>6;56;02.87607E</t>
  </si>
  <si>
    <t>3606_OI104287_SE_BH_077_S36_20230803223942 - 0001.db</t>
  </si>
  <si>
    <t>230803223920.SBD</t>
  </si>
  <si>
    <t>OI104287_SEROV1_ET2200SSS_BH_077_S36.001.jsf</t>
  </si>
  <si>
    <t>55;55;06.43433N</t>
  </si>
  <si>
    <t>6;55;54.11946E</t>
  </si>
  <si>
    <t>55;55;06.24817N</t>
  </si>
  <si>
    <t>6;55;52.39996E</t>
  </si>
  <si>
    <t>006248_20230803_22.43_OI104287SEROV1SPRINTNAV500.bin</t>
  </si>
  <si>
    <t>55;55;07.09965N</t>
  </si>
  <si>
    <t>6;55;52.15306E</t>
  </si>
  <si>
    <t>55;55;06.22871N</t>
  </si>
  <si>
    <t>6;55;51.67245E</t>
  </si>
  <si>
    <t>3607_OI104287_SE_BH_077_S27_20230803224844 - 0001.db</t>
  </si>
  <si>
    <t>230803224815.SBD</t>
  </si>
  <si>
    <t>OI104287_SEROV1_ET2200SSS_BH_077_S27.001.jsf</t>
  </si>
  <si>
    <t>55;55;01.34240N</t>
  </si>
  <si>
    <t>6;56;02.93575E</t>
  </si>
  <si>
    <t>55;55;00.65919N</t>
  </si>
  <si>
    <t>6;56;02.20347E</t>
  </si>
  <si>
    <t>55;55;00.36755N</t>
  </si>
  <si>
    <t>6;56;04.02413E</t>
  </si>
  <si>
    <t>55;55;00.29422N</t>
  </si>
  <si>
    <t>6;56;02.14040E</t>
  </si>
  <si>
    <t>3608_OI104287_SE_BH_077_S18_20230803225733 - 0001.db</t>
  </si>
  <si>
    <t>230803225657.SBD</t>
  </si>
  <si>
    <t>OI104287_SEROV1_ET2200SSS_BH_077_S18.001.jsf</t>
  </si>
  <si>
    <t>55;55;06.22526N</t>
  </si>
  <si>
    <t>6;55;52.98875E</t>
  </si>
  <si>
    <t>55;55;05.85892N</t>
  </si>
  <si>
    <t>6;55;51.62115E</t>
  </si>
  <si>
    <t>006249_20230803_22.58_OI104287SEROV1SPRINTNAV500.bin</t>
  </si>
  <si>
    <t>55;55;06.59938N</t>
  </si>
  <si>
    <t>6;55;51.69803E</t>
  </si>
  <si>
    <t>55;55;05.81667N</t>
  </si>
  <si>
    <t>6;55;50.94765E</t>
  </si>
  <si>
    <t>3609_OI104287_SE_BH_077_S09_20230803230646 - 0001.db</t>
  </si>
  <si>
    <t>230803230617.SBD</t>
  </si>
  <si>
    <t>OI104287_SEROV1_ET2200SSS_BH_077_S09.001.jsf</t>
  </si>
  <si>
    <t>55;55;00.89945N</t>
  </si>
  <si>
    <t>6;56;02.44998E</t>
  </si>
  <si>
    <t>55;55;00.22754N</t>
  </si>
  <si>
    <t>6;56;01.50884E</t>
  </si>
  <si>
    <t>55;55;00.16139N</t>
  </si>
  <si>
    <t>6;56;03.14212E</t>
  </si>
  <si>
    <t>55;54;59.87570N</t>
  </si>
  <si>
    <t>6;56;01.39267E</t>
  </si>
  <si>
    <t>3610_OI104287_SE_BH_077_C00_20230803231536 - 0001.db</t>
  </si>
  <si>
    <t>230803231521.SBD</t>
  </si>
  <si>
    <t>OI104287_SEROV1_ET2200SSS_BH_077_C00.001.jsf</t>
  </si>
  <si>
    <t>006250_20230803_23.13_OI104287SEROV1SPRINTNAV500.bin</t>
  </si>
  <si>
    <t>55;55;05.96501N</t>
  </si>
  <si>
    <t>6;55;52.16102E</t>
  </si>
  <si>
    <t>55;55;05.45216N</t>
  </si>
  <si>
    <t>6;55;50.86165E</t>
  </si>
  <si>
    <t>55;55;06.20614N</t>
  </si>
  <si>
    <t>6;55;50.95666E</t>
  </si>
  <si>
    <t>55;55;05.39498N</t>
  </si>
  <si>
    <t>6;55;50.23703E</t>
  </si>
  <si>
    <t>3611_OI104287_SE_BH_077_P09_20230803232432 - 0001.db</t>
  </si>
  <si>
    <t>230803232409.SBD</t>
  </si>
  <si>
    <t>OI104287_SEROV1_ET2200SSS_BH_077_P09.001.jsf</t>
  </si>
  <si>
    <t>55;55;00.46052N</t>
  </si>
  <si>
    <t>6;56;01.83317E</t>
  </si>
  <si>
    <t>55;54;59.83074N</t>
  </si>
  <si>
    <t>6;56;00.75176E</t>
  </si>
  <si>
    <t>006251_20230803_23.28_OI104287SEROV1SPRINTNAV500.bin</t>
  </si>
  <si>
    <t>55;54;59.91233N</t>
  </si>
  <si>
    <t>6;56;02.14871E</t>
  </si>
  <si>
    <t>55;54;59.52054N</t>
  </si>
  <si>
    <t>6;56;00.55200E</t>
  </si>
  <si>
    <t>3612_OI104287_SE_BH_077_P18_20230803233318 - 0001.db</t>
  </si>
  <si>
    <t>230803233307.SBD</t>
  </si>
  <si>
    <t>OI104287_SEROV1_ET2200SSS_BH_077_P18.001.jsf</t>
  </si>
  <si>
    <t>55;55;05.60476N</t>
  </si>
  <si>
    <t>6;55;51.26373E</t>
  </si>
  <si>
    <t>55;55;05.03741N</t>
  </si>
  <si>
    <t>6;55;50.12327E</t>
  </si>
  <si>
    <t>55;55;05.72964N</t>
  </si>
  <si>
    <t>6;55;50.31306E</t>
  </si>
  <si>
    <t>55;55;05.03213N</t>
  </si>
  <si>
    <t>6;55;49.41386E</t>
  </si>
  <si>
    <t>3613_OI104287_SE_BH_077_P27_20230803234203 - 0001.db</t>
  </si>
  <si>
    <t>230803234135.SBD</t>
  </si>
  <si>
    <t>OI104287_SEROV1_ET2200SSS_BH_077_P27.001.jsf</t>
  </si>
  <si>
    <t>55;55;00.03336N</t>
  </si>
  <si>
    <t>6;56;01.11783E</t>
  </si>
  <si>
    <t>55;54;59.45325N</t>
  </si>
  <si>
    <t>6;55;59.95635E</t>
  </si>
  <si>
    <t>006252_20230803_23.43_OI104287SEROV1SPRINTNAV500.bin</t>
  </si>
  <si>
    <t>55;54;59.26877N</t>
  </si>
  <si>
    <t>6;56;01.81384E</t>
  </si>
  <si>
    <t>55;54;59.10262N</t>
  </si>
  <si>
    <t>6;55;59.83565E</t>
  </si>
  <si>
    <t>3614_OI104287_SE_BH_077_P36_20230803235048 - 0001.db</t>
  </si>
  <si>
    <t>230803235027.SBD</t>
  </si>
  <si>
    <t>OI104287_SEROV1_ET2200SSS_BH_077_P36.001.jsf</t>
  </si>
  <si>
    <t>55;55;05.16824N</t>
  </si>
  <si>
    <t>6;55;50.60302E</t>
  </si>
  <si>
    <t>55;55;04.65358N</t>
  </si>
  <si>
    <t>6;55;49.34053E</t>
  </si>
  <si>
    <t>55;55;05.35469N</t>
  </si>
  <si>
    <t>6;55;49.57632E</t>
  </si>
  <si>
    <t>55;55;04.61843N</t>
  </si>
  <si>
    <t>6;55;48.67216E</t>
  </si>
  <si>
    <t>3615_OI104287_SE_BH_077_P45_20230803235937 - 0001.db</t>
  </si>
  <si>
    <t>230803235917.SBD</t>
  </si>
  <si>
    <t>OI104287_SEROV1_ET2200SSS_BH_077_P45.001.jsf</t>
  </si>
  <si>
    <t>006253_20230803_23.58_OI104287SEROV1SPRINTNAV500.bin</t>
  </si>
  <si>
    <t>55;55;05.13742N</t>
  </si>
  <si>
    <t>6;55;49.96990E</t>
  </si>
  <si>
    <t>55;55;04.39997N</t>
  </si>
  <si>
    <t>6;55;49.07801E</t>
  </si>
  <si>
    <t>55;54;59.88634N</t>
  </si>
  <si>
    <t>6;55;59.85429E</t>
  </si>
  <si>
    <t>55;54;59.02779N</t>
  </si>
  <si>
    <t>6;55;59.23185E</t>
  </si>
  <si>
    <t>55;54;58.82695N</t>
  </si>
  <si>
    <t>6;56;01.12033E</t>
  </si>
  <si>
    <t>55;54;58.58799N</t>
  </si>
  <si>
    <t>6;55;59.31755E</t>
  </si>
  <si>
    <t>3616_OI104287_SE_BH_077_P54_20230804000846 - 0001.db</t>
  </si>
  <si>
    <t>230804000759.SBD</t>
  </si>
  <si>
    <t>OI104287_SEROV1_ET2200SSS_BH_077_P54.001.jsf</t>
  </si>
  <si>
    <t>55;55;04.63082N</t>
  </si>
  <si>
    <t>6;55;49.99735E</t>
  </si>
  <si>
    <t>55;55;04.35304N</t>
  </si>
  <si>
    <t>6;55;48.41718E</t>
  </si>
  <si>
    <t>006254_20230804_00.13_OI104287SEROV1SPRINTNAV500.bin</t>
  </si>
  <si>
    <t>55;55;05.05446N</t>
  </si>
  <si>
    <t>6;55;48.50150E</t>
  </si>
  <si>
    <t>55;55;04.24713N</t>
  </si>
  <si>
    <t>6;55;47.86227E</t>
  </si>
  <si>
    <t>3617_OI104287_SE_BH_077_P63_20230804001809 - 0001.db</t>
  </si>
  <si>
    <t>230804001735.SBD</t>
  </si>
  <si>
    <t>OI104287_SEROV1_ET2200SSS_BH_077_P63.001.jsf</t>
  </si>
  <si>
    <t>55;54;59.20272N</t>
  </si>
  <si>
    <t>6;55;59.48749E</t>
  </si>
  <si>
    <t>55;54;58.53126N</t>
  </si>
  <si>
    <t>6;55;58.66939E</t>
  </si>
  <si>
    <t>55;54;58.62925N</t>
  </si>
  <si>
    <t>6;55;59.96282E</t>
  </si>
  <si>
    <t>55;54;58.22363N</t>
  </si>
  <si>
    <t>6;55;58.48110E</t>
  </si>
  <si>
    <t>3618_OI104287_SE_BH_077_P72_20230804002804 - 0001.db</t>
  </si>
  <si>
    <t>230804002723.SBD</t>
  </si>
  <si>
    <t>OI104287_SEROV1_ET2200SSS_BH_077_P72.001.jsf</t>
  </si>
  <si>
    <t>55;55;04.17446N</t>
  </si>
  <si>
    <t>6;55;49.39430E</t>
  </si>
  <si>
    <t>55;55;03.86029N</t>
  </si>
  <si>
    <t>6;55;47.82666E</t>
  </si>
  <si>
    <t>006255_20230804_00.28_OI104287SEROV1SPRINTNAV500.bin</t>
  </si>
  <si>
    <t>55;55;04.74940N</t>
  </si>
  <si>
    <t>6;55;48.31439E</t>
  </si>
  <si>
    <t>55;55;04.15449N</t>
  </si>
  <si>
    <t>6;55;47.09160E</t>
  </si>
  <si>
    <t>55;55;04.99246N</t>
  </si>
  <si>
    <t>6;55;47.98815E</t>
  </si>
  <si>
    <t>55;55;04.62371N</t>
  </si>
  <si>
    <t>6;55;47.70083E</t>
  </si>
  <si>
    <t>55;54;47.59655N</t>
  </si>
  <si>
    <t>6;57;31.60221E</t>
  </si>
  <si>
    <t>55;54;47.30078N</t>
  </si>
  <si>
    <t>6;57;31.23346E</t>
  </si>
  <si>
    <t>OI104287_SE_SVX2_SVP_20230804_0107_555479N_0065752E_263</t>
  </si>
  <si>
    <t>55;54;47.54389N</t>
  </si>
  <si>
    <t>6;57;31.47595E</t>
  </si>
  <si>
    <t>55;54;47.13120N</t>
  </si>
  <si>
    <t>6;57;30.84753E</t>
  </si>
  <si>
    <t>SVP_263</t>
  </si>
  <si>
    <t>55;54;47.01318N</t>
  </si>
  <si>
    <t>6;57;32.48380E</t>
  </si>
  <si>
    <t>55;54;46.20996N</t>
  </si>
  <si>
    <t>6;57;31.85024E</t>
  </si>
  <si>
    <t>3619_OI104287_SE_CPT_277_S50_20230804011344 - 0001.db</t>
  </si>
  <si>
    <t>230804011252.SBD</t>
  </si>
  <si>
    <t>OI104287_SEROV1_ET2200SSS_CPT_277_S50.001.jsf</t>
  </si>
  <si>
    <t>006258_20230804_01.13_OI104287SEROV1SPRINTNAV500.bin</t>
  </si>
  <si>
    <t>Log on -  Line orientation 135 deg</t>
  </si>
  <si>
    <t>55;54;42.89817N</t>
  </si>
  <si>
    <t>6;57;40.35334E</t>
  </si>
  <si>
    <t>55;54;42.11388N</t>
  </si>
  <si>
    <t>6;57;39.58435E</t>
  </si>
  <si>
    <t>55;54;42.22054N</t>
  </si>
  <si>
    <t>6;57;40.93311E</t>
  </si>
  <si>
    <t>55;54;41.77245N</t>
  </si>
  <si>
    <t>6;57;39.47331E</t>
  </si>
  <si>
    <t>3620_OI104287_SE_CPT_277_S41_20230804012042 - 0001.db</t>
  </si>
  <si>
    <t>230804012014.SBD</t>
  </si>
  <si>
    <t>OI104287_SEROV1_ET2200SSS_CPT_277_S41.001.jsf</t>
  </si>
  <si>
    <t>55;54;46.60932N</t>
  </si>
  <si>
    <t>6;57;32.52153E</t>
  </si>
  <si>
    <t>55;54;46.10872N</t>
  </si>
  <si>
    <t>6;57;31.28355E</t>
  </si>
  <si>
    <t>55;54;46.96442N</t>
  </si>
  <si>
    <t>6;57;31.26223E</t>
  </si>
  <si>
    <t>55;54;46.04309N</t>
  </si>
  <si>
    <t>6;57;30.68006E</t>
  </si>
  <si>
    <t>3621_OI104287_SE_CPT_277_S32_20230804012810 - 0001.db</t>
  </si>
  <si>
    <t>230804012746.SBD</t>
  </si>
  <si>
    <t>OI104287_SEROV1_ET2200SSS_CPT_277_S32.001.jsf</t>
  </si>
  <si>
    <t>55;54;42.44667N</t>
  </si>
  <si>
    <t>6;57;39.81418E</t>
  </si>
  <si>
    <t>55;54;41.54704N</t>
  </si>
  <si>
    <t>6;57;39.15889E</t>
  </si>
  <si>
    <t>006259_20230804_01.28_OI104287SEROV1SPRINTNAV500.bin</t>
  </si>
  <si>
    <t>55;54;41.77882N</t>
  </si>
  <si>
    <t>6;57;40.41978E</t>
  </si>
  <si>
    <t>55;54;41.32556N</t>
  </si>
  <si>
    <t>6;57;38.80946E</t>
  </si>
  <si>
    <t>3622_OI104287_SE_CPT_277_S23_20230804013522 - 0001.db</t>
  </si>
  <si>
    <t>230804013505.SBD</t>
  </si>
  <si>
    <t>OI104287_SEROV1_ET2200SSS_CPT_277_S23.001.jsf</t>
  </si>
  <si>
    <t>55;54;46.18999N</t>
  </si>
  <si>
    <t>6;57;31.81025E</t>
  </si>
  <si>
    <t>55;54;45.69110N</t>
  </si>
  <si>
    <t>6;57;30.57233E</t>
  </si>
  <si>
    <t>55;54;46.31694N</t>
  </si>
  <si>
    <t>6;57;30.88150E</t>
  </si>
  <si>
    <t>55;54;45.62442N</t>
  </si>
  <si>
    <t>6;57;29.97547E</t>
  </si>
  <si>
    <t>3623_OI104287_SE_CPT_277_S14_20230804014311 - 0001.db</t>
  </si>
  <si>
    <t>230804014233.SBD</t>
  </si>
  <si>
    <t>OI104287_SEROV1_ET2200SSS_CPT_277_S14.001.jsf</t>
  </si>
  <si>
    <t>55;54;42.07125N</t>
  </si>
  <si>
    <t>6;57;38.99352E</t>
  </si>
  <si>
    <t>55;54;41.23579N</t>
  </si>
  <si>
    <t>6;57;38.23011E</t>
  </si>
  <si>
    <t>006260_20230804_01.43_OI104287SEROV1SPRINTNAV500.bin</t>
  </si>
  <si>
    <t>55;54;41.26624N</t>
  </si>
  <si>
    <t>6;57;39.86402E</t>
  </si>
  <si>
    <t>55;54;40.88802N</t>
  </si>
  <si>
    <t>6;57;38.11363E</t>
  </si>
  <si>
    <t>3624_OI104287_SE_CPT_277_S05_20230804015000 - 0001.db</t>
  </si>
  <si>
    <t>230804014944.SBD</t>
  </si>
  <si>
    <t>OI104287_SEROV1_ET2200SSS_CPT_277_S05.001.jsf</t>
  </si>
  <si>
    <t>55;54;45.66769N</t>
  </si>
  <si>
    <t>6;57;31.28539E</t>
  </si>
  <si>
    <t>55;54;45.24120N</t>
  </si>
  <si>
    <t>6;57;29.89430E</t>
  </si>
  <si>
    <t>55;54;45.89522N</t>
  </si>
  <si>
    <t>6;57;30.27746E</t>
  </si>
  <si>
    <t>55;54;45.21721N</t>
  </si>
  <si>
    <t>6;57;29.24796E</t>
  </si>
  <si>
    <t>3625_OI104287_SE_CPT_277_P05_20230804015741 - 0001.db</t>
  </si>
  <si>
    <t>230804015702.SBD</t>
  </si>
  <si>
    <t>OI104287_SEROV1_ET2200SSS_CPT_277_P05.001.jsf</t>
  </si>
  <si>
    <t>55;54;41.41354N</t>
  </si>
  <si>
    <t>6;57;38.66536E</t>
  </si>
  <si>
    <t>55;54;40.77472N</t>
  </si>
  <si>
    <t>6;57;37.59945E</t>
  </si>
  <si>
    <t>006261_20230804_01.58_OI104287SEROV1SPRINTNAV500.bin</t>
  </si>
  <si>
    <t>55;54;40.57660N</t>
  </si>
  <si>
    <t>6;57;39.49192E</t>
  </si>
  <si>
    <t>55;54;40.43118N</t>
  </si>
  <si>
    <t>6;57;37.46940E</t>
  </si>
  <si>
    <t>3626_OI104287_SE_CPT_277_P14_20230804020506 - 0001.db</t>
  </si>
  <si>
    <t>230804020431.SBD</t>
  </si>
  <si>
    <t>OI104287_SEROV1_ET2200SSS_CPT_277_P14.001.jsf</t>
  </si>
  <si>
    <t>55;54;45.22379N</t>
  </si>
  <si>
    <t>6;57;30.57331E</t>
  </si>
  <si>
    <t>55;54;44.83821N</t>
  </si>
  <si>
    <t>6;57;29.14597E</t>
  </si>
  <si>
    <t>55;54;45.51303N</t>
  </si>
  <si>
    <t>6;57;29.27896E</t>
  </si>
  <si>
    <t>55;54;44.73864N</t>
  </si>
  <si>
    <t>6;57;28.60101E</t>
  </si>
  <si>
    <t>3627_OI104287_SE_CPT_277_P23_20230804021259 - 0001.db</t>
  </si>
  <si>
    <t>230804021204.SBD</t>
  </si>
  <si>
    <t>OI104287_SEROV1_ET2200SSS_CPT_277_P23.001.jsf</t>
  </si>
  <si>
    <t>55;54;40.98427N</t>
  </si>
  <si>
    <t>6;57;37.92915E</t>
  </si>
  <si>
    <t>55;54;40.34140N</t>
  </si>
  <si>
    <t>6;57;36.90845E</t>
  </si>
  <si>
    <t>006262_20230804_02.13_OI104287SEROV1SPRINTNAV500.bin</t>
  </si>
  <si>
    <t>55;54;39.93578N</t>
  </si>
  <si>
    <t>6;57;39.22141E</t>
  </si>
  <si>
    <t>55;54;40.00647N</t>
  </si>
  <si>
    <t>6;57;36.76240E</t>
  </si>
  <si>
    <t>3628_OI104287_SE_CPT_277_P32_20230804022026 - 0001.db</t>
  </si>
  <si>
    <t>230804022007.SBD</t>
  </si>
  <si>
    <t>OI104287_SEROV1_ET2200SSS_CPT_277_P32.001.jsf</t>
  </si>
  <si>
    <t>55;54;44.65728N</t>
  </si>
  <si>
    <t>6;57;30.05301E</t>
  </si>
  <si>
    <t>55;54;44.37986N</t>
  </si>
  <si>
    <t>6;57;28.49932E</t>
  </si>
  <si>
    <t>55;54;45.14184N</t>
  </si>
  <si>
    <t>6;57;28.53255E</t>
  </si>
  <si>
    <t>55;54;44.39872N</t>
  </si>
  <si>
    <t>6;57;27.73288E</t>
  </si>
  <si>
    <t>3629_OI104287_SE_CPT_277_P41_20230804022856 - 0001.db</t>
  </si>
  <si>
    <t>230804022810.SBD</t>
  </si>
  <si>
    <t>OI104287_SEROV1_ET2200SSS_CPT_277_P41.001.jsf</t>
  </si>
  <si>
    <t>006263_20230804_02.28_OI104287SEROV1SPRINTNAV500.bin</t>
  </si>
  <si>
    <t>55;54;40.40356N</t>
  </si>
  <si>
    <t>6;57;37.41400E</t>
  </si>
  <si>
    <t>55;54;39.93495N</t>
  </si>
  <si>
    <t>6;57;36.15377E</t>
  </si>
  <si>
    <t>55;54;39.66472N</t>
  </si>
  <si>
    <t>6;57;38.24797E</t>
  </si>
  <si>
    <t>55;54;39.61902N</t>
  </si>
  <si>
    <t>6;57;35.97091E</t>
  </si>
  <si>
    <t>3630_OI104287_SE_CPT_277_P50_20230804023613 - 0001.db</t>
  </si>
  <si>
    <t>230804023602.SBD</t>
  </si>
  <si>
    <t>OI104287_SEROV1_ET2200SSS_CPT_277_P50.001.jsf</t>
  </si>
  <si>
    <t>55;54;44.19806N</t>
  </si>
  <si>
    <t>6;57;29.40819E</t>
  </si>
  <si>
    <t>55;54;43.91064N</t>
  </si>
  <si>
    <t>6;57;27.88013E</t>
  </si>
  <si>
    <t>BH_009_S72</t>
  </si>
  <si>
    <t>55;54;44.85327N</t>
  </si>
  <si>
    <t>6;57;28.37721E</t>
  </si>
  <si>
    <t>55;54;44.52017N</t>
  </si>
  <si>
    <t>6;57;28.02829E</t>
  </si>
  <si>
    <t>55;54;44.78335N</t>
  </si>
  <si>
    <t>6;57;28.40455E</t>
  </si>
  <si>
    <t>55;54;44.45710N</t>
  </si>
  <si>
    <t>6;57;28.15895E</t>
  </si>
  <si>
    <t>55;54;04.12844N</t>
  </si>
  <si>
    <t>6;57;44.65500E</t>
  </si>
  <si>
    <t>55;54;03.89622N</t>
  </si>
  <si>
    <t>6;57;44.17002E</t>
  </si>
  <si>
    <t>55;54;03.38422N</t>
  </si>
  <si>
    <t>6;57;45.63143E</t>
  </si>
  <si>
    <t>6;57;45.17032E</t>
  </si>
  <si>
    <t>Marginal weather - ROV not happy to go to the water. Assessing</t>
  </si>
  <si>
    <t>55;54;03.37552N</t>
  </si>
  <si>
    <t>6;57;45.78379E</t>
  </si>
  <si>
    <t>55;54;03.19058N</t>
  </si>
  <si>
    <t>6;57;45.23067E</t>
  </si>
  <si>
    <t>The weather is getting worse. ROV coming on deck</t>
  </si>
  <si>
    <t>WROV off deck SOD #063</t>
  </si>
  <si>
    <t>55;54;03.40755N</t>
  </si>
  <si>
    <t>6;57;45.64382E</t>
  </si>
  <si>
    <t>55;54;03.24384N</t>
  </si>
  <si>
    <t>6;57;45.07135E</t>
  </si>
  <si>
    <t>WROV on deck EOD #063</t>
  </si>
  <si>
    <t>55;54;03.39249N</t>
  </si>
  <si>
    <t>6;57;46.93031E</t>
  </si>
  <si>
    <t>ROV assess weather - still above limit</t>
  </si>
  <si>
    <t>55;54;02.27478N</t>
  </si>
  <si>
    <t>6;57;46.18405E</t>
  </si>
  <si>
    <t>55;54;02.04786N</t>
  </si>
  <si>
    <t>6;57;45.69054E</t>
  </si>
  <si>
    <t>55;54;03.23757N</t>
  </si>
  <si>
    <t>6;57;46.58963E</t>
  </si>
  <si>
    <t>55;54;03.06309N</t>
  </si>
  <si>
    <t>6;57;46.02246E</t>
  </si>
  <si>
    <t>ROV planning to go off deck and check conditions</t>
  </si>
  <si>
    <t>55;54;03.50007N</t>
  </si>
  <si>
    <t>6;57;46.44798E</t>
  </si>
  <si>
    <t>55;54;03.20190N</t>
  </si>
  <si>
    <t>6;57;46.09035E</t>
  </si>
  <si>
    <t>After assessment ROV decided to wait longer before going off deck</t>
  </si>
  <si>
    <t>55;54;03.47289N</t>
  </si>
  <si>
    <t>6;57;46.33719E</t>
  </si>
  <si>
    <t>55;54;03.14170N</t>
  </si>
  <si>
    <t>6;57;46.07919E</t>
  </si>
  <si>
    <t>55;54;03.50262N</t>
  </si>
  <si>
    <t>6;57;46.33314E</t>
  </si>
  <si>
    <t>55;54;03.18500N</t>
  </si>
  <si>
    <t>6;57;46.02548E</t>
  </si>
  <si>
    <t>55;54;03.45912N</t>
  </si>
  <si>
    <t>6;57;45.93573E</t>
  </si>
  <si>
    <t>55;54;03.10685N</t>
  </si>
  <si>
    <t>6;57;45.81154E</t>
  </si>
  <si>
    <t>ROV assesed the conditions and happy to dive</t>
  </si>
  <si>
    <t>55;54;03.46737N</t>
  </si>
  <si>
    <t>6;57;45.91113E</t>
  </si>
  <si>
    <t>55;54;03.11137N</t>
  </si>
  <si>
    <t>6;57;45.77201E</t>
  </si>
  <si>
    <t>WROV off deck SOD #064</t>
  </si>
  <si>
    <t>OI104287_SE_SVX2_SVP_20230805_0516_555405N_0065776E_264</t>
  </si>
  <si>
    <t>55;54;03.21810N</t>
  </si>
  <si>
    <t>6;57;46.25784E</t>
  </si>
  <si>
    <t>55;54;02.99505N</t>
  </si>
  <si>
    <t>6;57;45.08191E</t>
  </si>
  <si>
    <t>SVP_264</t>
  </si>
  <si>
    <t>55;54;02.99709N</t>
  </si>
  <si>
    <t>6;57;46.73264E</t>
  </si>
  <si>
    <t>55;54;02.81822N</t>
  </si>
  <si>
    <t>6;57;45.05113E</t>
  </si>
  <si>
    <t>3631_OI104287_SE_BH_009_S72_20230805052703 - 0001.db</t>
  </si>
  <si>
    <t>230805052643.SBD</t>
  </si>
  <si>
    <t>OI104287_SEROV1_ET2200SSS_BH_009_S72.001.jsf</t>
  </si>
  <si>
    <t>006306_20230805_05.25_OI104287SEROV1SPRINTNAV500.bin</t>
  </si>
  <si>
    <t>55;53;57.80532N</t>
  </si>
  <si>
    <t>6;57;56.57346E</t>
  </si>
  <si>
    <t>55;53;57.52887N</t>
  </si>
  <si>
    <t>6;57;55.06677E</t>
  </si>
  <si>
    <t>BH_009_S63</t>
  </si>
  <si>
    <t>55;53;57.78095N</t>
  </si>
  <si>
    <t>6;57;55.86012E</t>
  </si>
  <si>
    <t>55;53;57.17583N</t>
  </si>
  <si>
    <t>6;57;54.95331E</t>
  </si>
  <si>
    <t>3632_OI104287_SE_BH_009_S63_20230805053649 - 0001.db</t>
  </si>
  <si>
    <t>230805053526.SBD</t>
  </si>
  <si>
    <t>OI104287_SEROV1_ET2200SSS_BH_009_S63.001.jsf</t>
  </si>
  <si>
    <t>55;54;03.33315N</t>
  </si>
  <si>
    <t>6;57;45.38818E</t>
  </si>
  <si>
    <t>55;54;02.56747N</t>
  </si>
  <si>
    <t>6;57;44.78046E</t>
  </si>
  <si>
    <t>006307_20230805_05.40_OI104287SEROV1SPRINTNAV500.bin</t>
  </si>
  <si>
    <t>BH_009_S54</t>
  </si>
  <si>
    <t>55;54;02.98071N</t>
  </si>
  <si>
    <t>6;57;45.38020E</t>
  </si>
  <si>
    <t>55;54;02.50169N</t>
  </si>
  <si>
    <t>6;57;44.14407E</t>
  </si>
  <si>
    <t>3633_OI104287_SE_BH_009_S54_20230805054627 - 0001.db</t>
  </si>
  <si>
    <t>230805054508.SBD</t>
  </si>
  <si>
    <t>OI104287_SEROV1_ET2200SSS_BH_009_S54.001.jsf</t>
  </si>
  <si>
    <t>55;53;57.49955N</t>
  </si>
  <si>
    <t>6;57;55.65932E</t>
  </si>
  <si>
    <t>55;53;57.11714N</t>
  </si>
  <si>
    <t>6;57;54.31421E</t>
  </si>
  <si>
    <t>BH_009_S45</t>
  </si>
  <si>
    <t>55;53;57.00386N</t>
  </si>
  <si>
    <t>6;57;55.73837E</t>
  </si>
  <si>
    <t>55;53;56.73935N</t>
  </si>
  <si>
    <t>6;57;54.27739E</t>
  </si>
  <si>
    <t>3634_OI104287_SE_BH_009_S45_20230805055512 - 0001.db</t>
  </si>
  <si>
    <t>230805055440.SBD</t>
  </si>
  <si>
    <t>OI104287_SEROV1_ET2200SSS_BH_009_S45.001.jsf</t>
  </si>
  <si>
    <t>55;54;02.74106N</t>
  </si>
  <si>
    <t>6;57;45.04463E</t>
  </si>
  <si>
    <t>55;54;02.14487N</t>
  </si>
  <si>
    <t>6;57;44.06713E</t>
  </si>
  <si>
    <t>006308_20230805_05.55_OI104287SEROV1SPRINTNAV500.bin</t>
  </si>
  <si>
    <t>BH_009_S36</t>
  </si>
  <si>
    <t>55;54;02.80973N</t>
  </si>
  <si>
    <t>6;57;44.21386E</t>
  </si>
  <si>
    <t>55;54;02.11274N</t>
  </si>
  <si>
    <t>6;57;43.36496E</t>
  </si>
  <si>
    <t>3635_OI104287_SE_BH_009_S36_20230805060402 - 0001.db</t>
  </si>
  <si>
    <t>230805060336.SBD</t>
  </si>
  <si>
    <t>OI104287_SEROV1_ET2200SSS_BH_009_S36.001.jsf</t>
  </si>
  <si>
    <t>55;53;57.20184N</t>
  </si>
  <si>
    <t>6;57;54.74481E</t>
  </si>
  <si>
    <t>55;53;56.70480N</t>
  </si>
  <si>
    <t>6;57;53.57251E</t>
  </si>
  <si>
    <t>BH_009_S27</t>
  </si>
  <si>
    <t>55;53;56.81227N</t>
  </si>
  <si>
    <t>6;57;54.71611E</t>
  </si>
  <si>
    <t>55;53;56.34647N</t>
  </si>
  <si>
    <t>6;57;53.49858E</t>
  </si>
  <si>
    <t>3636_OI104287_SE_BH_009_S27_20230805061323 - 0001.db</t>
  </si>
  <si>
    <t>230805061300.SBD</t>
  </si>
  <si>
    <t>OI104287_SEROV1_ET2200SSS_BH_009_S27.001.jsf</t>
  </si>
  <si>
    <t>006309_20230805_06.10_OI104287SEROV1SPRINTNAV500.bin</t>
  </si>
  <si>
    <t>55;54;02.42191N</t>
  </si>
  <si>
    <t>6;57;44.10727E</t>
  </si>
  <si>
    <t>55;54;01.76075N</t>
  </si>
  <si>
    <t>6;57;43.28500E</t>
  </si>
  <si>
    <t>BH_009_S18</t>
  </si>
  <si>
    <t>55;54;02.30618N</t>
  </si>
  <si>
    <t>6;57;43.66716E</t>
  </si>
  <si>
    <t>55;54;01.70990N</t>
  </si>
  <si>
    <t>6;57;42.61300E</t>
  </si>
  <si>
    <t>3637_OI104287_SE_BH_009_S18_20230805062248 - 0001.db</t>
  </si>
  <si>
    <t>230805062212.SBD</t>
  </si>
  <si>
    <t>OI104287_SEROV1_ET2200SSS_BH_009_S18.001.jsf</t>
  </si>
  <si>
    <t>55;53;56.78470N</t>
  </si>
  <si>
    <t>6;57;54.01574E</t>
  </si>
  <si>
    <t>55;53;56.28869N</t>
  </si>
  <si>
    <t>6;57;52.85193E</t>
  </si>
  <si>
    <t>006310_20230805_06.25_OI104287SEROV1SPRINTNAV500.bin</t>
  </si>
  <si>
    <t>BH_009_S09</t>
  </si>
  <si>
    <t>55;53;56.25201N</t>
  </si>
  <si>
    <t>6;57;54.16066E</t>
  </si>
  <si>
    <t>55;53;55.93670N</t>
  </si>
  <si>
    <t>6;57;52.75930E</t>
  </si>
  <si>
    <t>3638_OI104287_SE_BH_009_S09_20230805063226 - 0001.db</t>
  </si>
  <si>
    <t>230805063137.SBD</t>
  </si>
  <si>
    <t>OI104287_SEROV1_ET2200SSS_BH_009_S09.001.jsf</t>
  </si>
  <si>
    <t>55;54;02.02188N</t>
  </si>
  <si>
    <t>6;57;43.30717E</t>
  </si>
  <si>
    <t>55;54;01.34841N</t>
  </si>
  <si>
    <t>6;57;42.54390E</t>
  </si>
  <si>
    <t>BH_009_C00</t>
  </si>
  <si>
    <t>55;54;01.96402N</t>
  </si>
  <si>
    <t>6;57;42.93070E</t>
  </si>
  <si>
    <t>55;54;01.31114N</t>
  </si>
  <si>
    <t>6;57;41.85411E</t>
  </si>
  <si>
    <t>3639_OI104287_SE_BH_009_C00_20230805064216 - 0001.db</t>
  </si>
  <si>
    <t>230805064127.SBD</t>
  </si>
  <si>
    <t>OI104287_SEROV1_ET2200SSS_BH_009_C00.001.jsf</t>
  </si>
  <si>
    <t>006311_20230805_06.40_OI104287SEROV1SPRINTNAV500.bin</t>
  </si>
  <si>
    <t>55;53;56.34562N</t>
  </si>
  <si>
    <t>6;57;53.45364E</t>
  </si>
  <si>
    <t>55;53;55.88751N</t>
  </si>
  <si>
    <t>6;57;52.09756E</t>
  </si>
  <si>
    <t>BH_009_P09</t>
  </si>
  <si>
    <t>55;53;55.78436N</t>
  </si>
  <si>
    <t>6;57;53.71622E</t>
  </si>
  <si>
    <t>55;53;55.51923N</t>
  </si>
  <si>
    <t>6;57;52.03148E</t>
  </si>
  <si>
    <t>3640_OI104287_SE_BH_009_P09_20230805065152 - 0001.db</t>
  </si>
  <si>
    <t>230805065134.SBD</t>
  </si>
  <si>
    <t>OI104287_SEROV1_ET2200SSS_BH_009_P09.001.jsf</t>
  </si>
  <si>
    <t>55;54;01.52039N</t>
  </si>
  <si>
    <t>6;57;43.01661E</t>
  </si>
  <si>
    <t>55;54;00.94225N</t>
  </si>
  <si>
    <t>6;57;41.79527E</t>
  </si>
  <si>
    <t>006312_20230805_06.55_OI104287SEROV1SPRINTNAV500.bin</t>
  </si>
  <si>
    <t>BH_009_P18</t>
  </si>
  <si>
    <t>55;54;01.39023N</t>
  </si>
  <si>
    <t>6;57;42.55565E</t>
  </si>
  <si>
    <t>55;54;00.78957N</t>
  </si>
  <si>
    <t>6;57;41.33872E</t>
  </si>
  <si>
    <t>3641_OI104287_SE_BH_009_P18_20230805070118 - 0001.db</t>
  </si>
  <si>
    <t>230805070106.SBD</t>
  </si>
  <si>
    <t>OI104287_SEROV1_ET2200SSS_BH_009_P18.001.jsf</t>
  </si>
  <si>
    <t>55;53;56.07460N</t>
  </si>
  <si>
    <t>6;57;52.53214E</t>
  </si>
  <si>
    <t>55;53;55.46039N</t>
  </si>
  <si>
    <t>6;57;51.40505E</t>
  </si>
  <si>
    <t>BH_009_P27</t>
  </si>
  <si>
    <t>55;53;55.26912N</t>
  </si>
  <si>
    <t>6;57;53.06684E</t>
  </si>
  <si>
    <t>55;53;54.84573N</t>
  </si>
  <si>
    <t>6;57;51.80758E</t>
  </si>
  <si>
    <t>3642_OI104287_SE_BH_009_P27_20230805070953 - 0001.db</t>
  </si>
  <si>
    <t>230805070939.SBD</t>
  </si>
  <si>
    <t>OI104287_SEROV1_ET2200SSS_BH_009_P27.001.jsf</t>
  </si>
  <si>
    <t>55;54;01.18259N</t>
  </si>
  <si>
    <t>6;57;41.98260E</t>
  </si>
  <si>
    <t>55;54;00.53595N</t>
  </si>
  <si>
    <t>6;57;41.06805E</t>
  </si>
  <si>
    <t>006313_20230805_07.10_OI104287SEROV1SPRINTNAV500.bin</t>
  </si>
  <si>
    <t>BH_009_P36</t>
  </si>
  <si>
    <t>55;54;01.14659N</t>
  </si>
  <si>
    <t>6;57;41.44896E</t>
  </si>
  <si>
    <t>55;54;00.47469N</t>
  </si>
  <si>
    <t>6;57;40.42291E</t>
  </si>
  <si>
    <t>3643_OI104287_SE_BH_009_P36_20230805071850 - 0001.db</t>
  </si>
  <si>
    <t>230805071822.SBD</t>
  </si>
  <si>
    <t>OI104287_SEROV1_ET2200SSS_BH_009_P36.001.jsf</t>
  </si>
  <si>
    <t>55;53;55.37874N</t>
  </si>
  <si>
    <t>6;57;52.18554E</t>
  </si>
  <si>
    <t>55;53;54.90773N</t>
  </si>
  <si>
    <t>6;57;50.92648E</t>
  </si>
  <si>
    <t>BH_009_P45</t>
  </si>
  <si>
    <t>55;53;54.86685N</t>
  </si>
  <si>
    <t>6;57;52.43331E</t>
  </si>
  <si>
    <t>55;53;54.50973N</t>
  </si>
  <si>
    <t>6;57;50.91350E</t>
  </si>
  <si>
    <t>3644_OI104287_SE_BH_009_P45_20230805072804 - 0001.db</t>
  </si>
  <si>
    <t>230805072749.SBD</t>
  </si>
  <si>
    <t>OI104287_SEROV1_ET2200SSS_BH_009_P45.001.jsf</t>
  </si>
  <si>
    <t>006314_20230805_07.25_OI104287SEROV1SPRINTNAV500.bin</t>
  </si>
  <si>
    <t>55;54;00.65538N</t>
  </si>
  <si>
    <t>6;57;41.49152E</t>
  </si>
  <si>
    <t>55;54;00.11244N</t>
  </si>
  <si>
    <t>6;57;40.34748E</t>
  </si>
  <si>
    <t>BH_009_P54</t>
  </si>
  <si>
    <t>55;54;00.77552N</t>
  </si>
  <si>
    <t>6;57;40.60403E</t>
  </si>
  <si>
    <t>55;54;00.08167N</t>
  </si>
  <si>
    <t>6;57;39.64410E</t>
  </si>
  <si>
    <t>3645_OI104287_SE_BH_009_P54_20230805073715 - 0001.db</t>
  </si>
  <si>
    <t>230805073646.SBD</t>
  </si>
  <si>
    <t>OI104287_SEROV1_ET2200SSS_BH_009_P54.001.jsf</t>
  </si>
  <si>
    <t>55;53;54.77036N</t>
  </si>
  <si>
    <t>6;57;51.89925E</t>
  </si>
  <si>
    <t>55;53;54.46552N</t>
  </si>
  <si>
    <t>6;57;50.25207E</t>
  </si>
  <si>
    <t>006315_20230805_07.40_OI104287SEROV1SPRINTNAV500.bin</t>
  </si>
  <si>
    <t>BH_009_P63</t>
  </si>
  <si>
    <t>55;53;54.63380N</t>
  </si>
  <si>
    <t>6;57;51.34351E</t>
  </si>
  <si>
    <t>55;53;54.09663N</t>
  </si>
  <si>
    <t>6;57;50.19775E</t>
  </si>
  <si>
    <t>3646_OI104287_SE_BH_009_P63_20230805074735 - 0001.db</t>
  </si>
  <si>
    <t>230805074659.SBD</t>
  </si>
  <si>
    <t>OI104287_SEROV1_ET2200SSS_BH_009_P63.001.jsf</t>
  </si>
  <si>
    <t>55;54;00.25518N</t>
  </si>
  <si>
    <t>6;57;40.73825E</t>
  </si>
  <si>
    <t>55;53;59.66872N</t>
  </si>
  <si>
    <t>6;57;39.67880E</t>
  </si>
  <si>
    <t>BH_009_P72</t>
  </si>
  <si>
    <t>55;54;00.01801N</t>
  </si>
  <si>
    <t>6;57;40.45046E</t>
  </si>
  <si>
    <t>55;53;59.65499N</t>
  </si>
  <si>
    <t>6;57;38.93529E</t>
  </si>
  <si>
    <t>3647_OI104287_SE_BH_009_P72_20230805075722 - 0001.db</t>
  </si>
  <si>
    <t>230805075635.SBD</t>
  </si>
  <si>
    <t>OI104287_SEROV1_ET2200SSS_BH_009_P72.001.jsf</t>
  </si>
  <si>
    <t>006316_20230805_07.55_OI104287SEROV1SPRINTNAV500.bin</t>
  </si>
  <si>
    <t>55;53;54.47614N</t>
  </si>
  <si>
    <t>6;57;50.93623E</t>
  </si>
  <si>
    <t>55;53;54.11640N</t>
  </si>
  <si>
    <t>6;57;49.40144E</t>
  </si>
  <si>
    <t>55;53;54.06868N</t>
  </si>
  <si>
    <t>6;57;51.74286E</t>
  </si>
  <si>
    <t>55;53;53.50476N</t>
  </si>
  <si>
    <t>6;57;50.41803E</t>
  </si>
  <si>
    <t>55;53;33.89773N</t>
  </si>
  <si>
    <t>6;57;26.55930E</t>
  </si>
  <si>
    <t>55;53;33.36863N</t>
  </si>
  <si>
    <t>6;57;25.62637E</t>
  </si>
  <si>
    <t>3648_OI104287_SE_CPT_252_S50_20230805082740 - 0001.db</t>
  </si>
  <si>
    <t>230805082733.SBD</t>
  </si>
  <si>
    <t>OI104287_SEROV1_ET2200SSS_CPT_252_S50.001.jsf</t>
  </si>
  <si>
    <t>006318_20230805_08.25_OI104287SEROV1SPRINTNAV500.bin</t>
  </si>
  <si>
    <t>55;53;38.23204N</t>
  </si>
  <si>
    <t>6;57;18.33849E</t>
  </si>
  <si>
    <t>55;53;37.68423N</t>
  </si>
  <si>
    <t>6;57;17.47735E</t>
  </si>
  <si>
    <t>55;53;37.92676N</t>
  </si>
  <si>
    <t>6;57;18.33793E</t>
  </si>
  <si>
    <t>55;53;37.62343N</t>
  </si>
  <si>
    <t>6;57;16.83131E</t>
  </si>
  <si>
    <t>3649_OI104287_SE_CPT_252_S41_20230805083544 - 0001.db</t>
  </si>
  <si>
    <t>230805083434.SBD</t>
  </si>
  <si>
    <t>OI104287_SEROV1_ET2200SSS_CPT_252_S41.001.jsf</t>
  </si>
  <si>
    <t>55;53;33.57257N</t>
  </si>
  <si>
    <t>6;57;26.65295E</t>
  </si>
  <si>
    <t>55;53;33.23827N</t>
  </si>
  <si>
    <t>6;57;25.12004E</t>
  </si>
  <si>
    <t>55;53;33.13847N</t>
  </si>
  <si>
    <t>6;57;26.67806E</t>
  </si>
  <si>
    <t>55;53;32.89714N</t>
  </si>
  <si>
    <t>6;57;25.00568E</t>
  </si>
  <si>
    <t>3650_OI104287_SE_CPT_252_S32_20230805084310 - 0001.db</t>
  </si>
  <si>
    <t>230805084242.SBD</t>
  </si>
  <si>
    <t>OI104287_SEROV1_ET2200SSS_CPT_252_S32.001.jsf</t>
  </si>
  <si>
    <t>006319_20230805_08.40_OI104287SEROV1SPRINTNAV500.bin</t>
  </si>
  <si>
    <t>55;53;37.73656N</t>
  </si>
  <si>
    <t>6;57;18.02340E</t>
  </si>
  <si>
    <t>55;53;37.27038N</t>
  </si>
  <si>
    <t>6;57;16.74923E</t>
  </si>
  <si>
    <t>55;53;37.75066N</t>
  </si>
  <si>
    <t>6;57;17.25641E</t>
  </si>
  <si>
    <t>55;53;37.22135N</t>
  </si>
  <si>
    <t>6;57;16.08720E</t>
  </si>
  <si>
    <t>3651_OI104287_SE_CPT_252_S23_20230805085137 - 0001.db</t>
  </si>
  <si>
    <t>230805085112.SBD</t>
  </si>
  <si>
    <t>OI104287_SEROV1_ET2200SSS_CPT_252_S23.001.jsf</t>
  </si>
  <si>
    <t>55;53;33.32538N</t>
  </si>
  <si>
    <t>6;57;25.53957E</t>
  </si>
  <si>
    <t>55;53;32.84932N</t>
  </si>
  <si>
    <t>6;57;24.34485E</t>
  </si>
  <si>
    <t>006320_20230805_08.55_OI104287SEROV1SPRINTNAV500.bin</t>
  </si>
  <si>
    <t>55;53;32.84539N</t>
  </si>
  <si>
    <t>6;57;25.77209E</t>
  </si>
  <si>
    <t>55;53;32.50713N</t>
  </si>
  <si>
    <t>6;57;24.22445E</t>
  </si>
  <si>
    <t>3652_OI104287_SE_CPT_252_S14_20230805085902 - 0001.db</t>
  </si>
  <si>
    <t>230805085821.SBD</t>
  </si>
  <si>
    <t>OI104287_SEROV1_ET2200SSS_CPT_252_S14.001.jsf</t>
  </si>
  <si>
    <t>55;53;37.10575N</t>
  </si>
  <si>
    <t>6;57;17.65427E</t>
  </si>
  <si>
    <t>55;53;36.82666N</t>
  </si>
  <si>
    <t>6;57;16.07181E</t>
  </si>
  <si>
    <t>55;53;37.54329N</t>
  </si>
  <si>
    <t>6;57;16.14958E</t>
  </si>
  <si>
    <t>55;53;36.77868N</t>
  </si>
  <si>
    <t>6;57;15.42818E</t>
  </si>
  <si>
    <t>3653_OI104287_SE_CPT_252_S05_20230805090744 - 0001.db</t>
  </si>
  <si>
    <t>230805090741.SBD</t>
  </si>
  <si>
    <t>OI104287_SEROV1_ET2200SSS_CPT_252_S05.001.jsf</t>
  </si>
  <si>
    <t>55;53;33.20722N</t>
  </si>
  <si>
    <t>6;57;24.32254E</t>
  </si>
  <si>
    <t>6;57;23.66290E</t>
  </si>
  <si>
    <t>006321_20230805_09.10_OI104287SEROV1SPRINTNAV500.bin</t>
  </si>
  <si>
    <t>55;53;32.33877N</t>
  </si>
  <si>
    <t>6;57;25.24909E</t>
  </si>
  <si>
    <t>55;53;32.07729N</t>
  </si>
  <si>
    <t>6;57;23.53526E</t>
  </si>
  <si>
    <t>3654_OI104287_SE_CPT_252_P05_20230805091538 - 0001.db</t>
  </si>
  <si>
    <t>230805091504.SBD</t>
  </si>
  <si>
    <t>OI104287_SEROV1_ET2200SSS_CPT_252_P05.001.jsf</t>
  </si>
  <si>
    <t>55;53;36.74288N</t>
  </si>
  <si>
    <t>6;57;16.85634E</t>
  </si>
  <si>
    <t>55;53;36.41478N</t>
  </si>
  <si>
    <t>6;57;15.34429E</t>
  </si>
  <si>
    <t>55;53;36.86576N</t>
  </si>
  <si>
    <t>6;57;15.89742E</t>
  </si>
  <si>
    <t>55;53;36.38490N</t>
  </si>
  <si>
    <t>6;57;14.66294E</t>
  </si>
  <si>
    <t>3655_OI104287_SE_CPT_252_P14_20230805092416 - 0001.db</t>
  </si>
  <si>
    <t>230805092314.SBD</t>
  </si>
  <si>
    <t>OI104287_SEROV1_ET2200SSS_CPT_252_P14.001.jsf</t>
  </si>
  <si>
    <t>55;53;32.53837N</t>
  </si>
  <si>
    <t>6;57;24.13908E</t>
  </si>
  <si>
    <t>55;53;32.02464N</t>
  </si>
  <si>
    <t>6;57;22.86960E</t>
  </si>
  <si>
    <t>006322_20230805_09.25_OI104287SEROV1SPRINTNAV500.bin</t>
  </si>
  <si>
    <t>55;53;32.12366N</t>
  </si>
  <si>
    <t>6;57;24.12698E</t>
  </si>
  <si>
    <t>55;53;31.66616N</t>
  </si>
  <si>
    <t>6;57;22.80231E</t>
  </si>
  <si>
    <t>3656_OI104287_SE_CPT_252_P23_20230805093209 - 0001.db</t>
  </si>
  <si>
    <t>230805093128.SBD</t>
  </si>
  <si>
    <t>OI104287_SEROV1_ET2200SSS_CPT_252_P23.001.jsf</t>
  </si>
  <si>
    <t>55;53;36.45061N</t>
  </si>
  <si>
    <t>6;57;15.86109E</t>
  </si>
  <si>
    <t>55;53;35.99519N</t>
  </si>
  <si>
    <t>6;57;14.62885E</t>
  </si>
  <si>
    <t>55;53;36.65385N</t>
  </si>
  <si>
    <t>6;57;14.78769E</t>
  </si>
  <si>
    <t>55;53;35.95883N</t>
  </si>
  <si>
    <t>6;57;13.94418E</t>
  </si>
  <si>
    <t>3657_OI104287_SE_CPT_252_P32_20230805094009 - 0001.db</t>
  </si>
  <si>
    <t>230805093916.SBD</t>
  </si>
  <si>
    <t>OI104287_SEROV1_ET2200SSS_CPT_252_P32.001.jsf</t>
  </si>
  <si>
    <t>55;53;32.36454N</t>
  </si>
  <si>
    <t>6;57;22.94743E</t>
  </si>
  <si>
    <t>55;53;31.61441N</t>
  </si>
  <si>
    <t>6;57;22.13635E</t>
  </si>
  <si>
    <t>006323_20230805_09.40_OI104287SEROV1SPRINTNAV500.bin</t>
  </si>
  <si>
    <t>55;53;31.86408N</t>
  </si>
  <si>
    <t>6;57;23.10523E</t>
  </si>
  <si>
    <t>55;53;31.27162N</t>
  </si>
  <si>
    <t>6;57;22.03315E</t>
  </si>
  <si>
    <t>3658_OI104287_SE_CPT_252_P41_20230805094912 - 0001.db</t>
  </si>
  <si>
    <t>230805094859.SBD</t>
  </si>
  <si>
    <t>OI104287_SEROV1_ET2200SSS_CPT_252_P41.001.jsf</t>
  </si>
  <si>
    <t>55;53;36.21138N</t>
  </si>
  <si>
    <t>6;57;14.81317E</t>
  </si>
  <si>
    <t>55;53;35.63068N</t>
  </si>
  <si>
    <t>6;57;13.79572E</t>
  </si>
  <si>
    <t>55;53;36.15200N</t>
  </si>
  <si>
    <t>6;57;14.21772E</t>
  </si>
  <si>
    <t>55;53;35.59749N</t>
  </si>
  <si>
    <t>6;57;13.10381E</t>
  </si>
  <si>
    <t>3659_OI104287_SE_CPT_252_P50_20230805095711 - 0001.db</t>
  </si>
  <si>
    <t>230805095627.SBD</t>
  </si>
  <si>
    <t>OI104287_SEROV1_ET2200SSS_CPT_252_P50.001.jsf</t>
  </si>
  <si>
    <t>006324_20230805_09.55_OI104287SEROV1SPRINTNAV500.bin</t>
  </si>
  <si>
    <t>55;53;31.69969N</t>
  </si>
  <si>
    <t>6;57;22.72477E</t>
  </si>
  <si>
    <t>55;53;31.20116N</t>
  </si>
  <si>
    <t>6;57;21.41034E</t>
  </si>
  <si>
    <t>55;53;31.10366N</t>
  </si>
  <si>
    <t>6;57;23.77293E</t>
  </si>
  <si>
    <t>55;53;30.80814N</t>
  </si>
  <si>
    <t>6;57;23.12156E</t>
  </si>
  <si>
    <t>55;53;31.11975N</t>
  </si>
  <si>
    <t>6;57;23.76272E</t>
  </si>
  <si>
    <t>55;53;30.86849N</t>
  </si>
  <si>
    <t>6;57;23.22295E</t>
  </si>
  <si>
    <t>OI104287_SE_SVX2_SVP_20230805_1032_555385N_0065559E_265</t>
  </si>
  <si>
    <t>55;53;51.38126N</t>
  </si>
  <si>
    <t>6;55;35.85377E</t>
  </si>
  <si>
    <t>55;53;50.75734N</t>
  </si>
  <si>
    <t>6;55;35.01925E</t>
  </si>
  <si>
    <t>SVP_265</t>
  </si>
  <si>
    <t>55;53;51.71412N</t>
  </si>
  <si>
    <t>6;55;35.12684E</t>
  </si>
  <si>
    <t>55;53;51.03736N</t>
  </si>
  <si>
    <t>6;55;34.16651E</t>
  </si>
  <si>
    <t>3660_OI104287_SE_CPT_192_S50_20230805103926 - 0001.db</t>
  </si>
  <si>
    <t>230805103918.SBD</t>
  </si>
  <si>
    <t>OI104287_SEROV1_ET2200SSS_CPT_192_S50.001.jsf</t>
  </si>
  <si>
    <t>006326_20230805_10.25_OI104287SEROV1SPRINTNAV500.bin</t>
  </si>
  <si>
    <t>55;53;56.02162N</t>
  </si>
  <si>
    <t>6;55;27.00350E</t>
  </si>
  <si>
    <t>55;53;55.35508N</t>
  </si>
  <si>
    <t>6;55;26.01386E</t>
  </si>
  <si>
    <t>006327_20230805_10.40_OI104287SEROV1SPRINTNAV500.bin</t>
  </si>
  <si>
    <t>55;53;55.96269N</t>
  </si>
  <si>
    <t>6;55;26.69774E</t>
  </si>
  <si>
    <t>55;53;55.28070N</t>
  </si>
  <si>
    <t>6;55;25.41188E</t>
  </si>
  <si>
    <t>3661_OI104287_SE_CPT_192_S41_20230805104742 - 0001.db</t>
  </si>
  <si>
    <t>230805104644.SBD</t>
  </si>
  <si>
    <t>OI104287_SEROV1_ET2200SSS_CPT_192_S41.001.jsf</t>
  </si>
  <si>
    <t>55;53;51.69613N</t>
  </si>
  <si>
    <t>6;55;34.67006E</t>
  </si>
  <si>
    <t>55;53;51.00733N</t>
  </si>
  <si>
    <t>6;55;33.47339E</t>
  </si>
  <si>
    <t>55;53;51.23139N</t>
  </si>
  <si>
    <t>6;55;34.73035E</t>
  </si>
  <si>
    <t>55;53;50.66817N</t>
  </si>
  <si>
    <t>6;55;33.36567E</t>
  </si>
  <si>
    <t>3662_OI104287_SE_CPT_192_S32_20230805105536 - 0001.db</t>
  </si>
  <si>
    <t>230805105459.SBD</t>
  </si>
  <si>
    <t>OI104287_SEROV1_ET2200SSS_CPT_192_S32.001.jsf</t>
  </si>
  <si>
    <t>55;53;54.95453N</t>
  </si>
  <si>
    <t>6;55;27.73700E</t>
  </si>
  <si>
    <t>55;53;54.94379N</t>
  </si>
  <si>
    <t>6;55;25.27066E</t>
  </si>
  <si>
    <t>006328_20230805_10.55_OI104287SEROV1SPRINTNAV500.bin</t>
  </si>
  <si>
    <t>3663_OI104287_SE_CPT_192_S23_20230805110223 - 0001.db</t>
  </si>
  <si>
    <t>230805110218.SBD</t>
  </si>
  <si>
    <t>OI104287_SEROV1_ET2200SSS_CPT_192_S23.001.jsf</t>
  </si>
  <si>
    <t>55;53;55.03642N</t>
  </si>
  <si>
    <t>6;55;26.85302E</t>
  </si>
  <si>
    <t>55;53;54.70134N</t>
  </si>
  <si>
    <t>6;55;24.99184E</t>
  </si>
  <si>
    <t>55;53;51.46152N</t>
  </si>
  <si>
    <t>6;55;33.19395E</t>
  </si>
  <si>
    <t>55;53;50.63226N</t>
  </si>
  <si>
    <t>6;55;32.67979E</t>
  </si>
  <si>
    <t>55;53;50.97411N</t>
  </si>
  <si>
    <t>6;55;33.38204E</t>
  </si>
  <si>
    <t>55;53;50.21962N</t>
  </si>
  <si>
    <t>6;55;32.68764E</t>
  </si>
  <si>
    <t>3664_OI104287_SE_CPT_192_S14_20230805110925 - 0001.db</t>
  </si>
  <si>
    <t>230805110915.SBD</t>
  </si>
  <si>
    <t>OI104287_SEROV1_ET2200SSS_CPT_192_S14.001.jsf</t>
  </si>
  <si>
    <t>55;53;54.96100N</t>
  </si>
  <si>
    <t>6;55;25.87241E</t>
  </si>
  <si>
    <t>55;53;54.48197N</t>
  </si>
  <si>
    <t>6;55;24.64151E</t>
  </si>
  <si>
    <t>006329_20230805_11.10_OI104287SEROV1SPRINTNAV500.bin</t>
  </si>
  <si>
    <t>55;53;55.13321N</t>
  </si>
  <si>
    <t>6;55;24.94185E</t>
  </si>
  <si>
    <t>55;53;54.45089N</t>
  </si>
  <si>
    <t>6;55;23.96710E</t>
  </si>
  <si>
    <t>3665_OI104287_SE_CPT_192_S05_20230805111634 - 0001.db</t>
  </si>
  <si>
    <t>230805111622.SBD</t>
  </si>
  <si>
    <t>OI104287_SEROV1_ET2200SSS_CPT_192_S05.001.jsf</t>
  </si>
  <si>
    <t>55;53;50.59406N</t>
  </si>
  <si>
    <t>6;55;33.46799E</t>
  </si>
  <si>
    <t>55;53;50.18839N</t>
  </si>
  <si>
    <t>6;55;31.98818E</t>
  </si>
  <si>
    <t>55;53;50.41573N</t>
  </si>
  <si>
    <t>6;55;33.08155E</t>
  </si>
  <si>
    <t>55;53;49.83444N</t>
  </si>
  <si>
    <t>6;55;31.91395E</t>
  </si>
  <si>
    <t>3666_OI104287_SE_CPT_192_P05_20230805112449 - 0001.db</t>
  </si>
  <si>
    <t>230805112402.SBD</t>
  </si>
  <si>
    <t>OI104287_SEROV1_ET2200SSS_CPT_192_P05.001.jsf</t>
  </si>
  <si>
    <t>55;53;54.67736N</t>
  </si>
  <si>
    <t>6;55;25.04104E</t>
  </si>
  <si>
    <t>55;53;54.07249N</t>
  </si>
  <si>
    <t>6;55;23.90766E</t>
  </si>
  <si>
    <t>006330_20230805_11.25_OI104287SEROV1SPRINTNAV500.bin</t>
  </si>
  <si>
    <t>55;53;54.78900N</t>
  </si>
  <si>
    <t>6;55;24.16592E</t>
  </si>
  <si>
    <t>55;53;54.06390N</t>
  </si>
  <si>
    <t>6;55;23.16475E</t>
  </si>
  <si>
    <t>3667_OI104287_SE_CPT_192_P14_20230805113209 - 0001.db</t>
  </si>
  <si>
    <t>230805113159.SBD</t>
  </si>
  <si>
    <t>OI104287_SEROV1_ET2200SSS_CPT_192_P14.001.jsf</t>
  </si>
  <si>
    <t>55;53;50.30308N</t>
  </si>
  <si>
    <t>6;55;32.58597E</t>
  </si>
  <si>
    <t>55;53;49.76654N</t>
  </si>
  <si>
    <t>6;55;31.29265E</t>
  </si>
  <si>
    <t>55;53;49.89219N</t>
  </si>
  <si>
    <t>6;55;32.40648E</t>
  </si>
  <si>
    <t>55;53;49.38015N</t>
  </si>
  <si>
    <t>6;55;31.26459E</t>
  </si>
  <si>
    <t>3668_OI104287_SE_CPT_192_P23_20230805114027 - 0001.db</t>
  </si>
  <si>
    <t>230805114004.SBD</t>
  </si>
  <si>
    <t>OI104287_SEROV1_ET2200SSS_CPT_192_P23.001.jsf</t>
  </si>
  <si>
    <t>55;53;54.17129N</t>
  </si>
  <si>
    <t>6;55;24.31944E</t>
  </si>
  <si>
    <t>55;53;53.64582N</t>
  </si>
  <si>
    <t>6;55;23.20308E</t>
  </si>
  <si>
    <t>006331_20230805_11.40_OI104287SEROV1SPRINTNAV500.bin</t>
  </si>
  <si>
    <t>55;53;54.21185N</t>
  </si>
  <si>
    <t>6;55;23.51032E</t>
  </si>
  <si>
    <t>55;53;53.73680N</t>
  </si>
  <si>
    <t>6;55;22.28395E</t>
  </si>
  <si>
    <t>3669_OI104287_SE_CPT_192_P32_20230805114741 - 0001.db</t>
  </si>
  <si>
    <t>230805114708.SBD</t>
  </si>
  <si>
    <t>OI104287_SEROV1_ET2200SSS_CPT_192_P32.001.jsf</t>
  </si>
  <si>
    <t>55;53;49.55676N</t>
  </si>
  <si>
    <t>6;55;32.30823E</t>
  </si>
  <si>
    <t>55;53;49.33112N</t>
  </si>
  <si>
    <t>6;55;30.60617E</t>
  </si>
  <si>
    <t>55;53;48.93504N</t>
  </si>
  <si>
    <t>6;55;32.67448E</t>
  </si>
  <si>
    <t>55;53;48.91063N</t>
  </si>
  <si>
    <t>6;55;30.62730E</t>
  </si>
  <si>
    <t>3670_OI104287_SE_CPT_192_P41_20230805115559 - 0001.db</t>
  </si>
  <si>
    <t>230805115450.SBD</t>
  </si>
  <si>
    <t>OI104287_SEROV1_ET2200SSS_CPT_192_P41.001.jsf</t>
  </si>
  <si>
    <t>006332_20230805_11.55_OI104287SEROV1SPRINTNAV500.bin</t>
  </si>
  <si>
    <t>55;53;53.44117N</t>
  </si>
  <si>
    <t>6;55;24.20937E</t>
  </si>
  <si>
    <t>55;53;53.25008N</t>
  </si>
  <si>
    <t>6;55;22.43120E</t>
  </si>
  <si>
    <t>55;53;53.81946N</t>
  </si>
  <si>
    <t>6;55;22.82815E</t>
  </si>
  <si>
    <t>55;53;53.36776N</t>
  </si>
  <si>
    <t>6;55;21.45776E</t>
  </si>
  <si>
    <t>3671_OI104287_SE_CPT_192_P50_20230805120410 - 0001.db</t>
  </si>
  <si>
    <t>230805120356.SBD</t>
  </si>
  <si>
    <t>OI104287_SEROV1_ET2200SSS_CPT_192_P50.001.jsf</t>
  </si>
  <si>
    <t>55;53;49.21495N</t>
  </si>
  <si>
    <t>6;55;31.44026E</t>
  </si>
  <si>
    <t>55;53;48.93794N</t>
  </si>
  <si>
    <t>6;55;29.83641E</t>
  </si>
  <si>
    <t>CPT_001_S50</t>
  </si>
  <si>
    <t>55;53;48.73142N</t>
  </si>
  <si>
    <t>6;55;32.33386E</t>
  </si>
  <si>
    <t>55;53;48.42029N</t>
  </si>
  <si>
    <t>6;55;30.62850E</t>
  </si>
  <si>
    <t>55;53;48.72771N</t>
  </si>
  <si>
    <t>6;55;32.34248E</t>
  </si>
  <si>
    <t>55;53;48.50554N</t>
  </si>
  <si>
    <t>6;55;31.77575E</t>
  </si>
  <si>
    <t>55;52;41.64112N</t>
  </si>
  <si>
    <t>6;55;24.64582E</t>
  </si>
  <si>
    <t>55;52;41.37856N</t>
  </si>
  <si>
    <t>6;55;24.20277E</t>
  </si>
  <si>
    <t>OI104287_SE_SVX2_SVP_20230805_1240_555268N_0065538E_266</t>
  </si>
  <si>
    <t>55;52;41.32312N</t>
  </si>
  <si>
    <t>6;55;22.97027E</t>
  </si>
  <si>
    <t>55;52;41.06520N</t>
  </si>
  <si>
    <t>6;55;21.62373E</t>
  </si>
  <si>
    <t>SVP_266</t>
  </si>
  <si>
    <t>55;52;41.33345N</t>
  </si>
  <si>
    <t>6;55;22.97771E</t>
  </si>
  <si>
    <t>55;52;41.03487N</t>
  </si>
  <si>
    <t>6;55;21.62584E</t>
  </si>
  <si>
    <t>3672_OI104287_SE_CPT_001_S50_20230805124642 - 0001.db</t>
  </si>
  <si>
    <t>230805124637.SBD</t>
  </si>
  <si>
    <t>OI104287_SEROV1_ET2200SSS_CPT_001_S50.001.jsf</t>
  </si>
  <si>
    <t>006335_20230805_12.40_OI104287SEROV1SPRINTNAV500.bin</t>
  </si>
  <si>
    <t>55;52;45.56138N</t>
  </si>
  <si>
    <t>6;55;15.07280E</t>
  </si>
  <si>
    <t>55;52;45.14604N</t>
  </si>
  <si>
    <t>6;55;13.87000E</t>
  </si>
  <si>
    <t>CPT_001_S41</t>
  </si>
  <si>
    <t>55;52;45.68085N</t>
  </si>
  <si>
    <t>6;55;14.25491E</t>
  </si>
  <si>
    <t>55;52;45.07287N</t>
  </si>
  <si>
    <t>6;55;13.25202E</t>
  </si>
  <si>
    <t>3673_OI104287_SE_CPT_001_S41_20230805125446 - 0001.db</t>
  </si>
  <si>
    <t>230805125410.SBD</t>
  </si>
  <si>
    <t>OI104287_SEROV1_ET2200SSS_CPT_001_S41.001.jsf</t>
  </si>
  <si>
    <t>55;52;41.14918N</t>
  </si>
  <si>
    <t>6;55;22.69684E</t>
  </si>
  <si>
    <t>55;52;40.56761N</t>
  </si>
  <si>
    <t>6;55;21.75740E</t>
  </si>
  <si>
    <t>006336_20230805_12.55_OI104287SEROV1SPRINTNAV500.bin</t>
  </si>
  <si>
    <t>CPT_001_S32</t>
  </si>
  <si>
    <t>55;52;40.63013N</t>
  </si>
  <si>
    <t>6;55;22.92610E</t>
  </si>
  <si>
    <t>55;52;40.23192N</t>
  </si>
  <si>
    <t>3674_OI104287_SE_CPT_001_S32_20230805130223 - 0001.db</t>
  </si>
  <si>
    <t>230805130155.SBD</t>
  </si>
  <si>
    <t>OI104287_SEROV1_ET2200SSS_CPT_001_S32.001.jsf</t>
  </si>
  <si>
    <t>55;52;44.71218N</t>
  </si>
  <si>
    <t>6;55;15.22522E</t>
  </si>
  <si>
    <t>55;52;44.57438N</t>
  </si>
  <si>
    <t>6;55;13.43638E</t>
  </si>
  <si>
    <t>CPT_001_S23</t>
  </si>
  <si>
    <t>55;52;45.04873N</t>
  </si>
  <si>
    <t>6;55;13.87697E</t>
  </si>
  <si>
    <t>55;52;44.47782N</t>
  </si>
  <si>
    <t>6;55;12.85431E</t>
  </si>
  <si>
    <t>3675_OI104287_SE_CPT_001_S23_20230805131014 - 0001.db</t>
  </si>
  <si>
    <t>230805131005.SBD</t>
  </si>
  <si>
    <t>OI104287_SEROV1_ET2200SSS_CPT_001_S23.001.jsf</t>
  </si>
  <si>
    <t>55;52;40.71362N</t>
  </si>
  <si>
    <t>6;55;22.03443E</t>
  </si>
  <si>
    <t>55;52;40.20461N</t>
  </si>
  <si>
    <t>6;55;20.93151E</t>
  </si>
  <si>
    <t>006337_20230805_13.10_OI104287SEROV1SPRINTNAV500.bin</t>
  </si>
  <si>
    <t>CPT_001_S14</t>
  </si>
  <si>
    <t>55;52;40.20081N</t>
  </si>
  <si>
    <t>6;55;22.22938E</t>
  </si>
  <si>
    <t>55;52;39.83813N</t>
  </si>
  <si>
    <t>6;55;20.87539E</t>
  </si>
  <si>
    <t>3676_OI104287_SE_CPT_001_S14_20230805131755 - 0001.db</t>
  </si>
  <si>
    <t>230805131734.SBD</t>
  </si>
  <si>
    <t>OI104287_SEROV1_ET2200SSS_CPT_001_S14.001.jsf</t>
  </si>
  <si>
    <t>55;52;44.76306N</t>
  </si>
  <si>
    <t>6;55;13.59419E</t>
  </si>
  <si>
    <t>55;52;44.10878N</t>
  </si>
  <si>
    <t>6;55;12.80724E</t>
  </si>
  <si>
    <t>CPT_001_S05</t>
  </si>
  <si>
    <t>55;52;44.67821N</t>
  </si>
  <si>
    <t>6;55;13.10294E</t>
  </si>
  <si>
    <t>55;52;44.06111N</t>
  </si>
  <si>
    <t>6;55;12.14882E</t>
  </si>
  <si>
    <t>3677_OI104287_SE_CPT_001_S05_20230805132649 - 0001.db</t>
  </si>
  <si>
    <t>230805132607.SBD</t>
  </si>
  <si>
    <t>OI104287_SEROV1_ET2200SSS_CPT_001_S05.001.jsf</t>
  </si>
  <si>
    <t>006338_20230805_13.25_OI104287SEROV1SPRINTNAV500.bin</t>
  </si>
  <si>
    <t>55;52;40.24076N</t>
  </si>
  <si>
    <t>6;55;21.41538E</t>
  </si>
  <si>
    <t>55;52;39.75832N</t>
  </si>
  <si>
    <t>6;55;20.26193E</t>
  </si>
  <si>
    <t>CPT_001_P05</t>
  </si>
  <si>
    <t>55;52;39.71951N</t>
  </si>
  <si>
    <t>6;55;21.55986E</t>
  </si>
  <si>
    <t>55;52;39.39879N</t>
  </si>
  <si>
    <t>6;55;20.18288E</t>
  </si>
  <si>
    <t>3678_OI104287_SE_CPT_001_P05_20230805133457 - 0001.db</t>
  </si>
  <si>
    <t>230805133410.SBD</t>
  </si>
  <si>
    <t>OI104287_SEROV1_ET2200SSS_CPT_001_P05.001.jsf</t>
  </si>
  <si>
    <t>55;52;44.25395N</t>
  </si>
  <si>
    <t>6;55;13.02971E</t>
  </si>
  <si>
    <t>55;52;43.72194N</t>
  </si>
  <si>
    <t>6;55;12.02148E</t>
  </si>
  <si>
    <t>CPT_001_P14</t>
  </si>
  <si>
    <t>55;52;44.05067N</t>
  </si>
  <si>
    <t>6;55;12.58060E</t>
  </si>
  <si>
    <t>55;52;43.71153N</t>
  </si>
  <si>
    <t>6;55;11.28099E</t>
  </si>
  <si>
    <t>3679_OI104287_SE_CPT_001_P14_20230805134338 - 0001.db</t>
  </si>
  <si>
    <t>230805134249.SBD</t>
  </si>
  <si>
    <t>OI104287_SEROV1_ET2200SSS_CPT_001_P14.001.jsf</t>
  </si>
  <si>
    <t>006339_20230805_13.40_OI104287SEROV1SPRINTNAV500.bin</t>
  </si>
  <si>
    <t>55;52;39.65384N</t>
  </si>
  <si>
    <t>6;55;20.80833E</t>
  </si>
  <si>
    <t>55;52;39.35881N</t>
  </si>
  <si>
    <t>6;55;19.50907E</t>
  </si>
  <si>
    <t>CPT_001_P23</t>
  </si>
  <si>
    <t>55;52;39.36018N</t>
  </si>
  <si>
    <t>6;55;20.59699E</t>
  </si>
  <si>
    <t>55;52;39.00093N</t>
  </si>
  <si>
    <t>6;55;19.43182E</t>
  </si>
  <si>
    <t>3680_OI104287_SE_CPT_001_P23_20230805135116 - 0001.db</t>
  </si>
  <si>
    <t>230805135034.SBD</t>
  </si>
  <si>
    <t>OI104287_SEROV1_ET2200SSS_CPT_001_P23.001.jsf</t>
  </si>
  <si>
    <t>55;52;43.64196N</t>
  </si>
  <si>
    <t>6;55;12.54427E</t>
  </si>
  <si>
    <t>55;52;43.31745N</t>
  </si>
  <si>
    <t>6;55;11.27466E</t>
  </si>
  <si>
    <t>CPT_001_P32</t>
  </si>
  <si>
    <t>55;52;43.64342N</t>
  </si>
  <si>
    <t>6;55;11.86396E</t>
  </si>
  <si>
    <t>55;52;43.24623N</t>
  </si>
  <si>
    <t>6;55;10.65215E</t>
  </si>
  <si>
    <t>3681_OI104287_SE_CPT_001_P32_20230805135938 - 0001.db</t>
  </si>
  <si>
    <t>230805135907.SBD</t>
  </si>
  <si>
    <t>OI104287_SEROV1_ET2200SSS_CPT_001_P32.001.jsf</t>
  </si>
  <si>
    <t>006340_20230805_13.55_OI104287SEROV1SPRINTNAV500.bin</t>
  </si>
  <si>
    <t>55;52;39.33243N</t>
  </si>
  <si>
    <t>6;55;19.91822E</t>
  </si>
  <si>
    <t>55;52;38.92157N</t>
  </si>
  <si>
    <t>6;55;18.81897E</t>
  </si>
  <si>
    <t>CPT_001_P41</t>
  </si>
  <si>
    <t>55;52;38.63660N</t>
  </si>
  <si>
    <t>6;55;20.55091E</t>
  </si>
  <si>
    <t>55;52;38.51844N</t>
  </si>
  <si>
    <t>6;55;18.81777E</t>
  </si>
  <si>
    <t>3682_OI104287_SE_CPT_001_P41_20230805140630 - 0001.db</t>
  </si>
  <si>
    <t>230805140627.SBD</t>
  </si>
  <si>
    <t>OI104287_SEROV1_ET2200SSS_CPT_001_P41.001.jsf</t>
  </si>
  <si>
    <t>55;52;43.29572N</t>
  </si>
  <si>
    <t>6;55;11.80552E</t>
  </si>
  <si>
    <t>55;52;43.04723N</t>
  </si>
  <si>
    <t>6;55;10.35644E</t>
  </si>
  <si>
    <t>006341_20230805_14.10_OI104287SEROV1SPRINTNAV500.bin</t>
  </si>
  <si>
    <t>CPT_001_P50</t>
  </si>
  <si>
    <t>55;52;43.21994N</t>
  </si>
  <si>
    <t>6;55;11.22327E</t>
  </si>
  <si>
    <t>55;52;42.87856N</t>
  </si>
  <si>
    <t>6;55;09.84286E</t>
  </si>
  <si>
    <t>3683_OI104287_SE_CPT_001_P50_20230805141415 - 0001.db</t>
  </si>
  <si>
    <t>230805141340.SBD</t>
  </si>
  <si>
    <t>OI104287_SEROV1_ET2200SSS_CPT_001_P50.001.jsf</t>
  </si>
  <si>
    <t>55;52;38.84058N</t>
  </si>
  <si>
    <t>6;55;19.46666E</t>
  </si>
  <si>
    <t>55;52;38.55420N</t>
  </si>
  <si>
    <t>6;55;18.01119E</t>
  </si>
  <si>
    <t>55;52;38.38213N</t>
  </si>
  <si>
    <t>6;55;20.26089E</t>
  </si>
  <si>
    <t>55;52;38.12918N</t>
  </si>
  <si>
    <t>6;55;19.70823E</t>
  </si>
  <si>
    <t>55;52;38.38042N</t>
  </si>
  <si>
    <t>6;55;20.24117E</t>
  </si>
  <si>
    <t>55;52;38.14533N</t>
  </si>
  <si>
    <t>6;55;19.76737E</t>
  </si>
  <si>
    <t>55;52;00.81651N</t>
  </si>
  <si>
    <t>6;53;55.56597E</t>
  </si>
  <si>
    <t>55;52;00.45452N</t>
  </si>
  <si>
    <t>6;53;55.45521E</t>
  </si>
  <si>
    <t>OI104287_SE_SVX2_SVP_20230805_1448_555201N_0065392E_267</t>
  </si>
  <si>
    <t>55;52;00.82466N</t>
  </si>
  <si>
    <t>6;53;55.52282E</t>
  </si>
  <si>
    <t>55;52;00.17767N</t>
  </si>
  <si>
    <t>6;53;55.03246E</t>
  </si>
  <si>
    <t>SVP_267</t>
  </si>
  <si>
    <t>55;52;00.83311N</t>
  </si>
  <si>
    <t>6;53;55.47356E</t>
  </si>
  <si>
    <t>55;52;00.16213N</t>
  </si>
  <si>
    <t>6;53;54.93711E</t>
  </si>
  <si>
    <t>3684_OI104287_SE_CPT_285_S50_20230805145250 - 0001.db</t>
  </si>
  <si>
    <t>230805145231.SBD</t>
  </si>
  <si>
    <t>OI104287_SEROV1_ET2200SSS_CPT_285_S50.001.jsf</t>
  </si>
  <si>
    <t>006343_20230805_14.40_OI104287SEROV1SPRINTNAV500.bin</t>
  </si>
  <si>
    <t>Log on -  Line orientation 045 deg</t>
  </si>
  <si>
    <t>55;52;00.71017N</t>
  </si>
  <si>
    <t>6;53;45.20716E</t>
  </si>
  <si>
    <t>55;51;59.98455N</t>
  </si>
  <si>
    <t>6;53;44.63542E</t>
  </si>
  <si>
    <t>006344_20230805_14.55_OI104287SEROV1SPRINTNAV500.bin</t>
  </si>
  <si>
    <t>55;52;00.47671N</t>
  </si>
  <si>
    <t>6;53;43.87967E</t>
  </si>
  <si>
    <t>55;51;59.68839N</t>
  </si>
  <si>
    <t>6;53;44.28629E</t>
  </si>
  <si>
    <t>3685_OI104287_SE_CPT_285_S41_20230805150029 - 0001.db</t>
  </si>
  <si>
    <t>230805150010.SBD</t>
  </si>
  <si>
    <t>OI104287_SEROV1_ET2200SSS_CPT_285_S41.001.jsf</t>
  </si>
  <si>
    <t>55;52;00.62422N</t>
  </si>
  <si>
    <t>6;53;54.43958E</t>
  </si>
  <si>
    <t>55;51;59.87275N</t>
  </si>
  <si>
    <t>6;53;55.32576E</t>
  </si>
  <si>
    <t>55;52;00.32320N</t>
  </si>
  <si>
    <t>6;53;54.88212E</t>
  </si>
  <si>
    <t>55;51;59.59062N</t>
  </si>
  <si>
    <t>6;53;55.39486E</t>
  </si>
  <si>
    <t>3686_OI104287_SE_CPT_285_S32_20230805150802 - 0001.db</t>
  </si>
  <si>
    <t>230805150715.SBD</t>
  </si>
  <si>
    <t>OI104287_SEROV1_ET2200SSS_CPT_285_S32.001.jsf</t>
  </si>
  <si>
    <t>55;52;00.16314N</t>
  </si>
  <si>
    <t>6;53;44.20051E</t>
  </si>
  <si>
    <t>55;51;59.40082N</t>
  </si>
  <si>
    <t>6;53;44.65020E</t>
  </si>
  <si>
    <t>006345_20230805_15.10_OI104287SEROV1SPRINTNAV500.bin</t>
  </si>
  <si>
    <t>55;51;59.88382N</t>
  </si>
  <si>
    <t>6;53;43.76601E</t>
  </si>
  <si>
    <t>55;51;59.11219N</t>
  </si>
  <si>
    <t>6;53;44.51200E</t>
  </si>
  <si>
    <t>3687_OI104287_SE_CPT_285_S23_20230805151556 - 0001.db</t>
  </si>
  <si>
    <t>230805151545.SBD</t>
  </si>
  <si>
    <t>OI104287_SEROV1_ET2200SSS_CPT_285_S23.001.jsf</t>
  </si>
  <si>
    <t>55;52;00.02285N</t>
  </si>
  <si>
    <t>6;53;54.41045E</t>
  </si>
  <si>
    <t>55;51;59.28978N</t>
  </si>
  <si>
    <t>6;53;55.27205E</t>
  </si>
  <si>
    <t>55;51;59.81981N</t>
  </si>
  <si>
    <t>6;53;55.99316E</t>
  </si>
  <si>
    <t>55;51;59.01156N</t>
  </si>
  <si>
    <t>6;53;55.99353E</t>
  </si>
  <si>
    <t>3688_OI104287_SE_CPT_285_S14_20230805152228 - 0001.db</t>
  </si>
  <si>
    <t>230805152207.SBD</t>
  </si>
  <si>
    <t>OI104287_SEROV1_ET2200SSS_CPT_285_S14.001.jsf</t>
  </si>
  <si>
    <t>55;51;59.61096N</t>
  </si>
  <si>
    <t>6;53;44.96167E</t>
  </si>
  <si>
    <t>55;51;58.81347N</t>
  </si>
  <si>
    <t>6;53;44.65473E</t>
  </si>
  <si>
    <t>006346_20230805_15.25_OI104287SEROV1SPRINTNAV500.bin</t>
  </si>
  <si>
    <t>55;51;59.33515N</t>
  </si>
  <si>
    <t>6;53;43.95967E</t>
  </si>
  <si>
    <t>55;51;58.51699N</t>
  </si>
  <si>
    <t>6;53;44.03614E</t>
  </si>
  <si>
    <t>3689_OI104287_SE_CPT_285_S05_20230805153021 - 0001.db</t>
  </si>
  <si>
    <t>230805152940.SBD</t>
  </si>
  <si>
    <t>OI104287_SEROV1_ET2200SSS_CPT_285_S05.001.jsf</t>
  </si>
  <si>
    <t>55;51;59.46974N</t>
  </si>
  <si>
    <t>6;53;55.15812E</t>
  </si>
  <si>
    <t>55;51;58.70227N</t>
  </si>
  <si>
    <t>6;53;55.31400E</t>
  </si>
  <si>
    <t>55;51;59.18252N</t>
  </si>
  <si>
    <t>6;53;55.93388E</t>
  </si>
  <si>
    <t>55;51;58.43190N</t>
  </si>
  <si>
    <t>6;53;55.99957E</t>
  </si>
  <si>
    <t>3690_OI104287_SE_CPT_285_P05_20230805153817 - 0001.db</t>
  </si>
  <si>
    <t>230805153737.SBD</t>
  </si>
  <si>
    <t>OI104287_SEROV1_ET2200SSS_CPT_285_P05.001.jsf</t>
  </si>
  <si>
    <t>55;51;59.03817N</t>
  </si>
  <si>
    <t>6;53;44.74754E</t>
  </si>
  <si>
    <t>55;51;58.23818N</t>
  </si>
  <si>
    <t>6;53;44.73409E</t>
  </si>
  <si>
    <t>006347_20230805_15.40_OI104287SEROV1SPRINTNAV500.bin</t>
  </si>
  <si>
    <t>55;51;58.71442N</t>
  </si>
  <si>
    <t>6;53;43.20752E</t>
  </si>
  <si>
    <t>55;51;57.93885N</t>
  </si>
  <si>
    <t>6;53;44.01321E</t>
  </si>
  <si>
    <t>3691_OI104287_SE_CPT_285_P14_20230805154548 - 0001.db</t>
  </si>
  <si>
    <t>230805154527.SBD</t>
  </si>
  <si>
    <t>OI104287_SEROV1_ET2200SSS_CPT_285_P14.001.jsf</t>
  </si>
  <si>
    <t>55;51;58.90985N</t>
  </si>
  <si>
    <t>6;53;54.90348E</t>
  </si>
  <si>
    <t>55;51;58.12729N</t>
  </si>
  <si>
    <t>6;53;55.62721E</t>
  </si>
  <si>
    <t>55;51;58.60765N</t>
  </si>
  <si>
    <t>6;53;56.33586E</t>
  </si>
  <si>
    <t>55;51;57.86250N</t>
  </si>
  <si>
    <t>6;53;56.18092E</t>
  </si>
  <si>
    <t>3692_OI104287_SE_CPT_285_P23_20230805155341 - 0001.db</t>
  </si>
  <si>
    <t>230805155310.SBD</t>
  </si>
  <si>
    <t>OI104287_SEROV1_ET2200SSS_CPT_285_P23.001.jsf</t>
  </si>
  <si>
    <t>55;51;58.46086N</t>
  </si>
  <si>
    <t>6;53;45.20647E</t>
  </si>
  <si>
    <t>55;51;57.66501N</t>
  </si>
  <si>
    <t>6;53;44.71719E</t>
  </si>
  <si>
    <t>006348_20230805_15.55_OI104287SEROV1SPRINTNAV500.bin</t>
  </si>
  <si>
    <t>55;51;58.18432N</t>
  </si>
  <si>
    <t>6;53;44.62075E</t>
  </si>
  <si>
    <t>55;51;57.36462N</t>
  </si>
  <si>
    <t>6;53;44.85569E</t>
  </si>
  <si>
    <t>3693_OI104287_SE_CPT_285_P32_20230805160155 - 0001.db</t>
  </si>
  <si>
    <t>230805160057.SBD</t>
  </si>
  <si>
    <t>OI104287_SEROV1_ET2200SSS_CPT_285_P32.001.jsf</t>
  </si>
  <si>
    <t>55;51;58.28004N</t>
  </si>
  <si>
    <t>6;53;54.95022E</t>
  </si>
  <si>
    <t>55;51;57.54642N</t>
  </si>
  <si>
    <t>6;53;55.47211E</t>
  </si>
  <si>
    <t>55;51;58.09787N</t>
  </si>
  <si>
    <t>6;53;55.94867E</t>
  </si>
  <si>
    <t>55;51;57.26429N</t>
  </si>
  <si>
    <t>6;53;55.81128E</t>
  </si>
  <si>
    <t>3694_OI104287_SE_CPT_285_P41_20230805160825 - 0001.db</t>
  </si>
  <si>
    <t>230805160802.SBD</t>
  </si>
  <si>
    <t>OI104287_SEROV1_ET2200SSS_CPT_285_P41.001.jsf</t>
  </si>
  <si>
    <t>55;51;57.97173N</t>
  </si>
  <si>
    <t>6;53;45.08955E</t>
  </si>
  <si>
    <t>55;51;57.06725N</t>
  </si>
  <si>
    <t>6;53;44.43717E</t>
  </si>
  <si>
    <t>006349_20230805_16.10_OI104287SEROV1SPRINTNAV500.bin</t>
  </si>
  <si>
    <t>55;51;57.68848N</t>
  </si>
  <si>
    <t>6;53;43.83938E</t>
  </si>
  <si>
    <t>55;51;56.78375N</t>
  </si>
  <si>
    <t>6;53;44.10524E</t>
  </si>
  <si>
    <t>3695_OI104287_SE_CPT_285_P50_20230805161535 - 0001.db</t>
  </si>
  <si>
    <t>230805161519.SBD</t>
  </si>
  <si>
    <t>OI104287_SEROV1_ET2200SSS_CPT_285_P50.001.jsf</t>
  </si>
  <si>
    <t>55;51;57.82619N</t>
  </si>
  <si>
    <t>6;53;55.02667E</t>
  </si>
  <si>
    <t>55;51;56.97883N</t>
  </si>
  <si>
    <t>6;53;55.72528E</t>
  </si>
  <si>
    <t>55;51;57.83234N</t>
  </si>
  <si>
    <t>6;53;56.49054E</t>
  </si>
  <si>
    <t>55;51;57.40415N</t>
  </si>
  <si>
    <t>6;53;56.16070E</t>
  </si>
  <si>
    <t>QC data</t>
  </si>
  <si>
    <t>55;51;57.83117N</t>
  </si>
  <si>
    <t>6;53;56.49650E</t>
  </si>
  <si>
    <t>55;51;57.36492N</t>
  </si>
  <si>
    <t>6;53;56.20928E</t>
  </si>
  <si>
    <t>55;51;57.85471N</t>
  </si>
  <si>
    <t>6;53;56.45741E</t>
  </si>
  <si>
    <t>55;51;57.42587N</t>
  </si>
  <si>
    <t>6;53;56.35744E</t>
  </si>
  <si>
    <t>55;51;43.70127N</t>
  </si>
  <si>
    <t>6;55;26.35412E</t>
  </si>
  <si>
    <t>55;51;43.49067N</t>
  </si>
  <si>
    <t>6;55;25.82980E</t>
  </si>
  <si>
    <t>OI104287_SE_SVX2_SVP_20230805_1653_555172N_0065543E_268</t>
  </si>
  <si>
    <t>55;51;43.67064N</t>
  </si>
  <si>
    <t>6;55;26.21867E</t>
  </si>
  <si>
    <t>55;51;43.50969N</t>
  </si>
  <si>
    <t>6;55;24.89106E</t>
  </si>
  <si>
    <t>SVP_268</t>
  </si>
  <si>
    <t>55;51;43.44670N</t>
  </si>
  <si>
    <t>6;55;26.92547E</t>
  </si>
  <si>
    <t>55;51;43.16449N</t>
  </si>
  <si>
    <t>6;55;25.39196E</t>
  </si>
  <si>
    <t>3696_OI104287_SE_BH_050_S72_20230805170051 - 0001.db</t>
  </si>
  <si>
    <t>230805170022.SBD</t>
  </si>
  <si>
    <t>OI104287_SEROV1_ET2200SSS_BH_050_S72.001.jsf</t>
  </si>
  <si>
    <t>006352_20230805_16.55_OI104287SEROV1SPRINTNAV500.bin</t>
  </si>
  <si>
    <t>55;51;38.23443N</t>
  </si>
  <si>
    <t>6;55;36.66607E</t>
  </si>
  <si>
    <t>55;51;37.92583N</t>
  </si>
  <si>
    <t>6;55;35.28237E</t>
  </si>
  <si>
    <t>55;51;37.63107N</t>
  </si>
  <si>
    <t>6;55;37.08825E</t>
  </si>
  <si>
    <t>55;51;37.54623N</t>
  </si>
  <si>
    <t>6;55;35.21357E</t>
  </si>
  <si>
    <t>3697_OI104287_SE_BH_050_S63_20230805170818 - 0001.db</t>
  </si>
  <si>
    <t>230805170807.SBD</t>
  </si>
  <si>
    <t>OI104287_SEROV1_ET2200SSS_BH_050_S63.001.jsf</t>
  </si>
  <si>
    <t>55;51;43.19799N</t>
  </si>
  <si>
    <t>6;55;26.69434E</t>
  </si>
  <si>
    <t>55;51;42.82125N</t>
  </si>
  <si>
    <t>6;55;25.25135E</t>
  </si>
  <si>
    <t>006353_20230805_17.10_OI104287SEROV1SPRINTNAV500.bin</t>
  </si>
  <si>
    <t>55;51;43.57470N</t>
  </si>
  <si>
    <t>6;55;25.37298E</t>
  </si>
  <si>
    <t>55;51;42.91328N</t>
  </si>
  <si>
    <t>6;55;24.35304E</t>
  </si>
  <si>
    <t>3698_OI104287_SE_BH_050_S54_20230805171632 - 0001.db</t>
  </si>
  <si>
    <t>230805171629.SBD</t>
  </si>
  <si>
    <t>OI104287_SEROV1_ET2200SSS_BH_050_S54.001.jsf</t>
  </si>
  <si>
    <t>55;51;38.13314N</t>
  </si>
  <si>
    <t>6;55;35.53849E</t>
  </si>
  <si>
    <t>55;51;37.52541N</t>
  </si>
  <si>
    <t>6;55;34.50929E</t>
  </si>
  <si>
    <t>55;51;37.36039N</t>
  </si>
  <si>
    <t>6;55;36.18845E</t>
  </si>
  <si>
    <t>55;51;37.11503N</t>
  </si>
  <si>
    <t>6;55;34.51593E</t>
  </si>
  <si>
    <t>3699_OI104287_SE_BH_050_S45_20230805172445 - 0001.db</t>
  </si>
  <si>
    <t>230805172443.SBD</t>
  </si>
  <si>
    <t>OI104287_SEROV1_ET2200SSS_BH_050_S45.001.jsf</t>
  </si>
  <si>
    <t>55;51;42.81207N</t>
  </si>
  <si>
    <t>6;55;26.00509E</t>
  </si>
  <si>
    <t>55;51;42.42580N</t>
  </si>
  <si>
    <t>6;55;24.49003E</t>
  </si>
  <si>
    <t>006354_20230805_17.25_OI104287SEROV1SPRINTNAV500.bin</t>
  </si>
  <si>
    <t>55;51;43.04728N</t>
  </si>
  <si>
    <t>6;55;24.79656E</t>
  </si>
  <si>
    <t>55;51;42.48495N</t>
  </si>
  <si>
    <t>6;55;23.65600E</t>
  </si>
  <si>
    <t>3700_OI104287_SE_BH_050_S36_20230805173335 - 0001.db</t>
  </si>
  <si>
    <t>230805173333.SBD</t>
  </si>
  <si>
    <t>OI104287_SEROV1_ET2200SSS_BH_050_S36.001.jsf</t>
  </si>
  <si>
    <t>55;51;37.62668N</t>
  </si>
  <si>
    <t>6;55;35.00050E</t>
  </si>
  <si>
    <t>55;51;37.04502N</t>
  </si>
  <si>
    <t>6;55;33.91425E</t>
  </si>
  <si>
    <t>55;51;37.19204N</t>
  </si>
  <si>
    <t>6;55;34.95429E</t>
  </si>
  <si>
    <t>55;51;36.77858N</t>
  </si>
  <si>
    <t>6;55;33.64508E</t>
  </si>
  <si>
    <t>3701_OI104287_SE_BH_050_S27_20230805174309 - 0001.db</t>
  </si>
  <si>
    <t>230805174232.SBD</t>
  </si>
  <si>
    <t>OI104287_SEROV1_ET2200SSS_BH_050_S27.001.jsf</t>
  </si>
  <si>
    <t>006355_20230805_17.40_OI104287SEROV1SPRINTNAV500.bin</t>
  </si>
  <si>
    <t>55;51;42.51683N</t>
  </si>
  <si>
    <t>6;55;25.03593E</t>
  </si>
  <si>
    <t>55;51;42.00909N</t>
  </si>
  <si>
    <t>6;55;23.78424E</t>
  </si>
  <si>
    <t>55;51;42.62364N</t>
  </si>
  <si>
    <t>6;55;24.12260E</t>
  </si>
  <si>
    <t>55;51;41.97846N</t>
  </si>
  <si>
    <t>6;55;23.10229E</t>
  </si>
  <si>
    <t>3702_OI104287_SE_BH_050_S18_20230805175140 - 0001.db</t>
  </si>
  <si>
    <t>230805175121.SBD</t>
  </si>
  <si>
    <t>OI104287_SEROV1_ET2200SSS_BH_050_S18.001.jsf</t>
  </si>
  <si>
    <t>55;51;37.16581N</t>
  </si>
  <si>
    <t>6;55;34.34338E</t>
  </si>
  <si>
    <t>55;51;36.66211N</t>
  </si>
  <si>
    <t>6;55;33.12729E</t>
  </si>
  <si>
    <t>006356_20230805_17.55_OI104287SEROV1SPRINTNAV500.bin</t>
  </si>
  <si>
    <t>55;51;36.43649N</t>
  </si>
  <si>
    <t>6;55;34.88060E</t>
  </si>
  <si>
    <t>55;51;36.33727N</t>
  </si>
  <si>
    <t>6;55;32.96374E</t>
  </si>
  <si>
    <t>3703_OI104287_SE_BH_050_S09_20230805175930 - 0001.db</t>
  </si>
  <si>
    <t>230805175920.SBD</t>
  </si>
  <si>
    <t>OI104287_SEROV1_ET2200SSS_BH_050_S09.001.jsf</t>
  </si>
  <si>
    <t>55;51;42.02287N</t>
  </si>
  <si>
    <t>6;55;24.47483E</t>
  </si>
  <si>
    <t>55;51;41.60248N</t>
  </si>
  <si>
    <t>6;55;23.01660E</t>
  </si>
  <si>
    <t>55;51;42.07175N</t>
  </si>
  <si>
    <t>6;55;23.80440E</t>
  </si>
  <si>
    <t>55;51;41.55798N</t>
  </si>
  <si>
    <t>6;55;22.38805E</t>
  </si>
  <si>
    <t>3704_OI104287_SE_BH_050_C00_20230805180803 - 0001.db</t>
  </si>
  <si>
    <t>230805180738.SBD</t>
  </si>
  <si>
    <t>OI104287_SEROV1_ET2200SSS_BH_050_C00.001.jsf</t>
  </si>
  <si>
    <t>55;51;36.79248N</t>
  </si>
  <si>
    <t>6;55;33.62498E</t>
  </si>
  <si>
    <t>55;51;36.18202N</t>
  </si>
  <si>
    <t>6;55;32.52288E</t>
  </si>
  <si>
    <t>006357_20230805_18.10_OI104287SEROV1SPRINTNAV500.bin</t>
  </si>
  <si>
    <t>55;51;36.23676N</t>
  </si>
  <si>
    <t>6;55;33.96732E</t>
  </si>
  <si>
    <t>55;51;35.80182N</t>
  </si>
  <si>
    <t>6;55;32.48426E</t>
  </si>
  <si>
    <t>3705_OI104287_SE_BH_050_P09_20230805181553 - 0001.db</t>
  </si>
  <si>
    <t>230805181540.SBD</t>
  </si>
  <si>
    <t>OI104287_SEROV1_ET2200SSS_BH_050_P09.001.jsf</t>
  </si>
  <si>
    <t>55;51;41.45875N</t>
  </si>
  <si>
    <t>6;55;24.18430E</t>
  </si>
  <si>
    <t>55;51;41.16329N</t>
  </si>
  <si>
    <t>6;55;22.36512E</t>
  </si>
  <si>
    <t>55;51;41.66233N</t>
  </si>
  <si>
    <t>6;55;23.17818E</t>
  </si>
  <si>
    <t>55;51;41.16103N</t>
  </si>
  <si>
    <t>6;55;21.62614E</t>
  </si>
  <si>
    <t>3706_OI104287_SE_BH_050_P18_20230805182404 - 0001.db</t>
  </si>
  <si>
    <t>230805182333.SBD</t>
  </si>
  <si>
    <t>OI104287_SEROV1_ET2200SSS_BH_050_P18.001.jsf</t>
  </si>
  <si>
    <t>55;51;36.30462N</t>
  </si>
  <si>
    <t>6;55;33.13528E</t>
  </si>
  <si>
    <t>55;51;35.77421N</t>
  </si>
  <si>
    <t>6;55;31.79748E</t>
  </si>
  <si>
    <t>006358_20230805_18.25_OI104287SEROV1SPRINTNAV500.bin</t>
  </si>
  <si>
    <t>55;51;35.98726N</t>
  </si>
  <si>
    <t>6;55;32.88769E</t>
  </si>
  <si>
    <t>55;51;35.42705N</t>
  </si>
  <si>
    <t>6;55;31.67889E</t>
  </si>
  <si>
    <t>3707_OI104287_SE_BH_050_P27_20230805183233 - 0001.db</t>
  </si>
  <si>
    <t>230805183200.SBD</t>
  </si>
  <si>
    <t>OI104287_SEROV1_ET2200SSS_BH_050_P27.001.jsf</t>
  </si>
  <si>
    <t>55;51;41.19501N</t>
  </si>
  <si>
    <t>6;55;23.14457E</t>
  </si>
  <si>
    <t>55;51;40.74265N</t>
  </si>
  <si>
    <t>6;55;21.64515E</t>
  </si>
  <si>
    <t>55;51;41.33864N</t>
  </si>
  <si>
    <t>6;55;22.26376E</t>
  </si>
  <si>
    <t>55;51;40.70765N</t>
  </si>
  <si>
    <t>6;55;20.96712E</t>
  </si>
  <si>
    <t>3708_OI104287_SE_BH_050_P36_20230805184045 - 0001.db</t>
  </si>
  <si>
    <t>230805184006.SBD</t>
  </si>
  <si>
    <t>OI104287_SEROV1_ET2200SSS_BH_050_P36.001.jsf</t>
  </si>
  <si>
    <t>55;51;36.02065N</t>
  </si>
  <si>
    <t>6;55;32.15513E</t>
  </si>
  <si>
    <t>55;51;35.32959N</t>
  </si>
  <si>
    <t>6;55;31.12639E</t>
  </si>
  <si>
    <t>006359_20230805_18.40_OI104287SEROV1SPRINTNAV500.bin</t>
  </si>
  <si>
    <t>55;51;35.41743N</t>
  </si>
  <si>
    <t>6;55;32.55093E</t>
  </si>
  <si>
    <t>55;51;34.98152N</t>
  </si>
  <si>
    <t>6;55;31.02591E</t>
  </si>
  <si>
    <t>3709_OI104287_SE_BH_050_P45_20230805184822 - 0001.db</t>
  </si>
  <si>
    <t>230805184812.SBD</t>
  </si>
  <si>
    <t>OI104287_SEROV1_ET2200SSS_BH_050_P45.001.jsf</t>
  </si>
  <si>
    <t>55;51;40.65952N</t>
  </si>
  <si>
    <t>6;55;22.65433E</t>
  </si>
  <si>
    <t>55;51;40.32820N</t>
  </si>
  <si>
    <t>6;55;20.91794E</t>
  </si>
  <si>
    <t>55;51;40.96246N</t>
  </si>
  <si>
    <t>6;55;21.50091E</t>
  </si>
  <si>
    <t>55;51;40.32186N</t>
  </si>
  <si>
    <t>6;55;20.18801E</t>
  </si>
  <si>
    <t>3710_OI104287_SE_BH_050_P54_20230805185636 - 0001.db</t>
  </si>
  <si>
    <t>230805185623.SBD</t>
  </si>
  <si>
    <t>OI104287_SEROV1_ET2200SSS_BH_050_P54.001.jsf</t>
  </si>
  <si>
    <t>006360_20230805_18.55_OI104287SEROV1SPRINTNAV500.bin</t>
  </si>
  <si>
    <t>55;51;35.62073N</t>
  </si>
  <si>
    <t>6;55;31.41187E</t>
  </si>
  <si>
    <t>55;51;34.89160N</t>
  </si>
  <si>
    <t>6;55;30.42784E</t>
  </si>
  <si>
    <t>55;51;34.83858N</t>
  </si>
  <si>
    <t>6;55;32.01985E</t>
  </si>
  <si>
    <t>55;51;34.63194N</t>
  </si>
  <si>
    <t>6;55;30.14661E</t>
  </si>
  <si>
    <t>3711_OI104287_SE_BH_050_P63_20230805190440 - 0001.db</t>
  </si>
  <si>
    <t>230805190426.SBD</t>
  </si>
  <si>
    <t>OI104287_SEROV1_ET2200SSS_BH_050_P63.001.jsf</t>
  </si>
  <si>
    <t>55;51;40.17079N</t>
  </si>
  <si>
    <t>6;55;22.06732E</t>
  </si>
  <si>
    <t>55;51;40.01589N</t>
  </si>
  <si>
    <t>6;55;19.97678E</t>
  </si>
  <si>
    <t>55;51;40.51861N</t>
  </si>
  <si>
    <t>6;55;20.79077E</t>
  </si>
  <si>
    <t>55;51;39.94950N</t>
  </si>
  <si>
    <t>6;55;19.38686E</t>
  </si>
  <si>
    <t>3712_OI104287_SE_BH_050_P72_20230805191203 - 0001.db</t>
  </si>
  <si>
    <t>230805191200.SBD</t>
  </si>
  <si>
    <t>OI104287_SEROV1_ET2200SSS_BH_050_P72.001.jsf</t>
  </si>
  <si>
    <t>006361_20230805_19.10_OI104287SEROV1SPRINTNAV500.bin</t>
  </si>
  <si>
    <t>55;51;41.05891N</t>
  </si>
  <si>
    <t>6;55;19.61681E</t>
  </si>
  <si>
    <t>55;51;39.63222N</t>
  </si>
  <si>
    <t>6;55;20.09748E</t>
  </si>
  <si>
    <t>Log on - DNP, vessel moved wrong direction</t>
  </si>
  <si>
    <t>55;51;40.61637N</t>
  </si>
  <si>
    <t>6;55;20.50840E</t>
  </si>
  <si>
    <t>55;51;39.73828N</t>
  </si>
  <si>
    <t>6;55;19.76918E</t>
  </si>
  <si>
    <t>3713_OI104287_SE_BH_050_P72_20230805191449 - 0001.db</t>
  </si>
  <si>
    <t>230805191434.SBD</t>
  </si>
  <si>
    <t>OI104287_SEROV1_ET2200SSS_BH_050_P72.002.jsf</t>
  </si>
  <si>
    <t>55;51;35.40403N</t>
  </si>
  <si>
    <t>6;55;30.31083E</t>
  </si>
  <si>
    <t>55;51;34.61323N</t>
  </si>
  <si>
    <t>6;55;29.44082E</t>
  </si>
  <si>
    <t>55;51;35.00639N</t>
  </si>
  <si>
    <t>6;55;30.88969E</t>
  </si>
  <si>
    <t>55;51;34.33879N</t>
  </si>
  <si>
    <t>6;55;29.85814E</t>
  </si>
  <si>
    <t>55;51;37.37529N</t>
  </si>
  <si>
    <t>6;55;29.98611E</t>
  </si>
  <si>
    <t>55;51;37.67462N</t>
  </si>
  <si>
    <t>6;55;29.62640E</t>
  </si>
  <si>
    <t>55;51;52.81533N</t>
  </si>
  <si>
    <t>6;56;58.39487E</t>
  </si>
  <si>
    <t>55;51;53.26642N</t>
  </si>
  <si>
    <t>6;56;59.53478E</t>
  </si>
  <si>
    <t>3714_OI104287_SE_CPT_158_P50_20230805195309 - 0001.db</t>
  </si>
  <si>
    <t>230805195301.SBD</t>
  </si>
  <si>
    <t>OI104287_SEROV1_ET2200SSS_CPT_158_P50.001.jsf</t>
  </si>
  <si>
    <t>006363_20230805_19.40_OI104287SEROV1SPRINTNAV500.bin</t>
  </si>
  <si>
    <t>55;51;49.19309N</t>
  </si>
  <si>
    <t>6;57;05.23456E</t>
  </si>
  <si>
    <t>55;51;49.25151N</t>
  </si>
  <si>
    <t>6;57;07.10565E</t>
  </si>
  <si>
    <t>006364_20230805_19.55_OI104287SEROV1SPRINTNAV500.bin</t>
  </si>
  <si>
    <t>55;51;48.73701N</t>
  </si>
  <si>
    <t>6;57;06.42273E</t>
  </si>
  <si>
    <t>55;51;49.28017N</t>
  </si>
  <si>
    <t>6;57;07.80390E</t>
  </si>
  <si>
    <t>3715_OI104287_SE_CPT_158_P41_20230805195903 - 0001.db</t>
  </si>
  <si>
    <t>230805195850.SBD</t>
  </si>
  <si>
    <t>OI104287_SEROV1_ET2200SSS_CPT_158_P41.001.jsf</t>
  </si>
  <si>
    <t>55;51;53.12507N</t>
  </si>
  <si>
    <t>6;56;58.35017E</t>
  </si>
  <si>
    <t>55;51;53.58914N</t>
  </si>
  <si>
    <t>6;56;59.67509E</t>
  </si>
  <si>
    <t>55;51;53.63418N</t>
  </si>
  <si>
    <t>6;56;57.97508E</t>
  </si>
  <si>
    <t>55;51;53.93404N</t>
  </si>
  <si>
    <t>6;56;59.78252E</t>
  </si>
  <si>
    <t>3716_OI104287_SE_CPT_158_P32_20230805200702 - 0001.db</t>
  </si>
  <si>
    <t>230805200631.SBD</t>
  </si>
  <si>
    <t>OI104287_SEROV1_ET2200SSS_CPT_158_P32.001.jsf</t>
  </si>
  <si>
    <t>55;51;49.20530N</t>
  </si>
  <si>
    <t>6;57;06.48035E</t>
  </si>
  <si>
    <t>55;51;49.62236N</t>
  </si>
  <si>
    <t>6;57;07.90981E</t>
  </si>
  <si>
    <t>006365_20230805_20.10_OI104287SEROV1SPRINTNAV500.bin</t>
  </si>
  <si>
    <t>55;51;49.04256N</t>
  </si>
  <si>
    <t>6;57;07.23873E</t>
  </si>
  <si>
    <t>55;51;49.69825N</t>
  </si>
  <si>
    <t>6;57;08.51150E</t>
  </si>
  <si>
    <t>3717_OI104287_SE_CPT_158_P23_20230805201412 - 0001.db</t>
  </si>
  <si>
    <t>230805201351.SBD</t>
  </si>
  <si>
    <t>OI104287_SEROV1_ET2200SSS_CPT_158_P14.001.jsf</t>
  </si>
  <si>
    <t>55;51;53.54628N</t>
  </si>
  <si>
    <t>6;56;58.86938E</t>
  </si>
  <si>
    <t>55;51;54.00450N</t>
  </si>
  <si>
    <t>6;57;00.37968E</t>
  </si>
  <si>
    <t>OI104287_SEROV1_ET2200SSS_CPT_158_P23.001.jsf</t>
  </si>
  <si>
    <t>55;51;54.11911N</t>
  </si>
  <si>
    <t>6;56;58.52412E</t>
  </si>
  <si>
    <t>55;51;54.36358N</t>
  </si>
  <si>
    <t>6;57;00.48680E</t>
  </si>
  <si>
    <t>ROV has an auto track problem - standing by</t>
  </si>
  <si>
    <t>55;51;49.57054N</t>
  </si>
  <si>
    <t>6;57;07.23664E</t>
  </si>
  <si>
    <t>55;51;50.04873N</t>
  </si>
  <si>
    <t>6;57;08.62556E</t>
  </si>
  <si>
    <t>3719_OI104287_SE_CPT_158_P05_20230805202857 - 0001.db</t>
  </si>
  <si>
    <t>230805202836.SBD</t>
  </si>
  <si>
    <t>OI104287_SEROV1_ET2200SSS_CPT_158_P05.001.jsf</t>
  </si>
  <si>
    <t>006366_20230805_20.25_OI104287SEROV1SPRINTNAV500.bin</t>
  </si>
  <si>
    <t>55;51;49.35445N</t>
  </si>
  <si>
    <t>6;57;08.09902E</t>
  </si>
  <si>
    <t>55;51;50.10365N</t>
  </si>
  <si>
    <t>6;57;09.27372E</t>
  </si>
  <si>
    <t>55;51;54.76343N</t>
  </si>
  <si>
    <t>6;56;58.86102E</t>
  </si>
  <si>
    <t>55;51;54.93630N</t>
  </si>
  <si>
    <t>6;57;00.91498E</t>
  </si>
  <si>
    <t>55;51;54.47865N</t>
  </si>
  <si>
    <t>6;56;59.41071E</t>
  </si>
  <si>
    <t>55;51;54.75615N</t>
  </si>
  <si>
    <t>6;57;01.24026E</t>
  </si>
  <si>
    <t>3720_OI104287_SE_CPT_158_S05_20230805203833 - 0001.db</t>
  </si>
  <si>
    <t>230805203746.SBD</t>
  </si>
  <si>
    <t>OI104287_SEROV1_ET2200SSS_CPT_158_S05.001.jsf</t>
  </si>
  <si>
    <t>3718_OI104287_SE_CPT_158_P14_20230805202136 - 0001.db</t>
  </si>
  <si>
    <t>230805202135.SBD</t>
  </si>
  <si>
    <t>55;51;49.63550N</t>
  </si>
  <si>
    <t>6;57;08.60670E</t>
  </si>
  <si>
    <t>55;51;50.43858N</t>
  </si>
  <si>
    <t>6;57;09.38506E</t>
  </si>
  <si>
    <t>006367_20230805_20.40_OI104287SEROV1SPRINTNAV500.bin</t>
  </si>
  <si>
    <t>55;51;49.68985N</t>
  </si>
  <si>
    <t>6;57;09.18594E</t>
  </si>
  <si>
    <t>55;51;50.51040N</t>
  </si>
  <si>
    <t>6;57;09.99037E</t>
  </si>
  <si>
    <t>3721_OI104287_SE_CPT_158_S14_20230805204643 - 0001.db</t>
  </si>
  <si>
    <t>230805204552.SBD</t>
  </si>
  <si>
    <t>OI104287_SEROV1_ET2200SSS_CPT_158_S14.001.jsf</t>
  </si>
  <si>
    <t>55;51;54.14894N</t>
  </si>
  <si>
    <t>6;57;00.84574E</t>
  </si>
  <si>
    <t>55;51;54.78075N</t>
  </si>
  <si>
    <t>6;57;01.93881E</t>
  </si>
  <si>
    <t>55;51;54.80561N</t>
  </si>
  <si>
    <t>6;57;00.20914E</t>
  </si>
  <si>
    <t>55;51;55.15703N</t>
  </si>
  <si>
    <t>6;57;01.99162E</t>
  </si>
  <si>
    <t>3722_OI104287_SE_CPT_158_S23_20230805205351 - 0001.db</t>
  </si>
  <si>
    <t>230805205332.SBD</t>
  </si>
  <si>
    <t>OI104287_SEROV1_ET2200SSS_CPT_158_S23.001.jsf</t>
  </si>
  <si>
    <t>55;51;50.46289N</t>
  </si>
  <si>
    <t>6;57;08.66145E</t>
  </si>
  <si>
    <t>55;51;50.82814N</t>
  </si>
  <si>
    <t>6;57;10.16055E</t>
  </si>
  <si>
    <t>006368_20230805_20.55_OI104287SEROV1SPRINTNAV500.bin</t>
  </si>
  <si>
    <t>55;51;50.17375N</t>
  </si>
  <si>
    <t>6;57;09.76754E</t>
  </si>
  <si>
    <t>55;51;50.89061N</t>
  </si>
  <si>
    <t>6;57;10.78970E</t>
  </si>
  <si>
    <t>3723_OI104287_SE_CPT_158_S32_20230805210122 - 0001.db</t>
  </si>
  <si>
    <t>230805210056.SBD</t>
  </si>
  <si>
    <t>OI104287_SEROV1_ET2200SSS_CPT_158_S32.001.jsf</t>
  </si>
  <si>
    <t>55;51;54.20566N</t>
  </si>
  <si>
    <t>6;57;02.23368E</t>
  </si>
  <si>
    <t>55;51;55.18298N</t>
  </si>
  <si>
    <t>6;57;02.70224E</t>
  </si>
  <si>
    <t>55;51;54.94530N</t>
  </si>
  <si>
    <t>6;57;01.57681E</t>
  </si>
  <si>
    <t>55;51;55.59305N</t>
  </si>
  <si>
    <t>6;57;02.71340E</t>
  </si>
  <si>
    <t>3724_OI104287_SE_CPT_158_S41_20230805210841 - 0001.db</t>
  </si>
  <si>
    <t>230805210832.SBD</t>
  </si>
  <si>
    <t>OI104287_SEROV1_ET2200SSS_CPT_158_S41.001.jsf</t>
  </si>
  <si>
    <t>55;51;50.85839N</t>
  </si>
  <si>
    <t>6;57;09.42738E</t>
  </si>
  <si>
    <t>55;51;51.30370N</t>
  </si>
  <si>
    <t>6;57;10.80117E</t>
  </si>
  <si>
    <t>006369_20230805_21.10_OI104287SEROV1SPRINTNAV500.bin</t>
  </si>
  <si>
    <t>55;51;50.59767N</t>
  </si>
  <si>
    <t>6;57;10.48087E</t>
  </si>
  <si>
    <t>55;51;51.34247N</t>
  </si>
  <si>
    <t>6;57;11.43665E</t>
  </si>
  <si>
    <t>3725_OI104287_SE_CPT_158_S50_20230805211614 - 0001.db</t>
  </si>
  <si>
    <t>230805211544.SBD</t>
  </si>
  <si>
    <t>OI104287_SEROV1_ET2200SSS_CPT_158_S50.001.jsf</t>
  </si>
  <si>
    <t>55;51;54.62424N</t>
  </si>
  <si>
    <t>6;57;02.94456E</t>
  </si>
  <si>
    <t>55;51;55.61146N</t>
  </si>
  <si>
    <t>6;57;03.39083E</t>
  </si>
  <si>
    <t>OI104287_SE_SVX2_SVP_20230805_1948_555188N_0065697E_269</t>
  </si>
  <si>
    <t>SVP_269</t>
  </si>
  <si>
    <t>55;51;55.03559N</t>
  </si>
  <si>
    <t>6;57;02.09866E</t>
  </si>
  <si>
    <t>55;51;55.25570N</t>
  </si>
  <si>
    <t>6;57;02.60598E</t>
  </si>
  <si>
    <t>55;50;36.52505N</t>
  </si>
  <si>
    <t>6;55;48.02509E</t>
  </si>
  <si>
    <t>55;50;36.74526N</t>
  </si>
  <si>
    <t>6;55;48.53426E</t>
  </si>
  <si>
    <t>OI104287_SE_SVX2_SVP_20230805_2152_555060N_0065579E_270</t>
  </si>
  <si>
    <t>55;50;33.56421N</t>
  </si>
  <si>
    <t>6;55;49.78548E</t>
  </si>
  <si>
    <t>55;50;34.02787N</t>
  </si>
  <si>
    <t>6;55;49.97602E</t>
  </si>
  <si>
    <t>SVP_270</t>
  </si>
  <si>
    <t>55;50;33.62126N</t>
  </si>
  <si>
    <t>6;55;49.86974E</t>
  </si>
  <si>
    <t>55;50;34.34032N</t>
  </si>
  <si>
    <t>6;55;50.32272E</t>
  </si>
  <si>
    <t>3726_OI104287_SE_CPT_287_P50_20230805220809 - 0001.db</t>
  </si>
  <si>
    <t>230805220758.SBD</t>
  </si>
  <si>
    <t>OI104287_SEROV1_ET2200SSS_CPT_287_P50.001.jsf</t>
  </si>
  <si>
    <t>006372_20230805_21.55_OI104287SEROV1SPRINTNAV500.bin</t>
  </si>
  <si>
    <t>55;50;33.70126N</t>
  </si>
  <si>
    <t>6;55;59.93734E</t>
  </si>
  <si>
    <t>55;50;34.51625N</t>
  </si>
  <si>
    <t>6;56;01.01247E</t>
  </si>
  <si>
    <t>006373_20230805_22.10_OI104287SEROV1SPRINTNAV500.bin</t>
  </si>
  <si>
    <t>55;50;33.98808N</t>
  </si>
  <si>
    <t>6;56;02.29710E</t>
  </si>
  <si>
    <t>55;50;34.80351N</t>
  </si>
  <si>
    <t>6;56;01.27680E</t>
  </si>
  <si>
    <t>3727_OI104287_SE_CPT_287_P41_20230805221528 - 0001.db</t>
  </si>
  <si>
    <t>230805221511.SBD</t>
  </si>
  <si>
    <t>OI104287_SEROV1_ET2200SSS_CPT_287_P41.001.jsf</t>
  </si>
  <si>
    <t>55;50;33.85413N</t>
  </si>
  <si>
    <t>6;55;50.42936E</t>
  </si>
  <si>
    <t>55;50;34.61326N</t>
  </si>
  <si>
    <t>6;55;49.57439E</t>
  </si>
  <si>
    <t>55;50;34.05354N</t>
  </si>
  <si>
    <t>6;55;48.01919E</t>
  </si>
  <si>
    <t>55;50;34.90837N</t>
  </si>
  <si>
    <t>6;55;49.23552E</t>
  </si>
  <si>
    <t>3728_OI104287_SE_CPT_287_P32_20230805222256 - 0001.db</t>
  </si>
  <si>
    <t>230805222247.SBD</t>
  </si>
  <si>
    <t>OI104287_SEROV1_ET2200SSS_CPT_287_P32.001.jsf</t>
  </si>
  <si>
    <t>55;50;34.28209N</t>
  </si>
  <si>
    <t>6;55;59.91313E</t>
  </si>
  <si>
    <t>55;50;35.10133N</t>
  </si>
  <si>
    <t>6;56;00.95574E</t>
  </si>
  <si>
    <t>006374_20230805_22.25_OI104287SEROV1SPRINTNAV500.bin</t>
  </si>
  <si>
    <t>55;50;34.55259N</t>
  </si>
  <si>
    <t>6;56;02.51243E</t>
  </si>
  <si>
    <t>55;50;35.39463N</t>
  </si>
  <si>
    <t>6;56;01.39388E</t>
  </si>
  <si>
    <t>3729_OI104287_SE_CPT_287_P23_20230805223052 - 0001.db</t>
  </si>
  <si>
    <t>230805223047.SBD</t>
  </si>
  <si>
    <t>OI104287_SEROV1_ET2200SSS_CPT_287_P23.001.jsf</t>
  </si>
  <si>
    <t>55;50;34.42884N</t>
  </si>
  <si>
    <t>6;55;50.41323E</t>
  </si>
  <si>
    <t>55;50;35.19654N</t>
  </si>
  <si>
    <t>6;55;49.61060E</t>
  </si>
  <si>
    <t>55;50;34.67663N</t>
  </si>
  <si>
    <t>6;55;48.24359E</t>
  </si>
  <si>
    <t>55;50;35.48471N</t>
  </si>
  <si>
    <t>6;55;49.19841E</t>
  </si>
  <si>
    <t>3730_OI104287_SE_CPT_287_P14_20230805223919 - 0001.db</t>
  </si>
  <si>
    <t>230805223834.SBD</t>
  </si>
  <si>
    <t>OI104287_SEROV1_ET2200SSS_CPT_287_P14.001.jsf</t>
  </si>
  <si>
    <t>55;50;34.87144N</t>
  </si>
  <si>
    <t>6;56;00.52003E</t>
  </si>
  <si>
    <t>55;50;35.67798N</t>
  </si>
  <si>
    <t>6;56;01.09153E</t>
  </si>
  <si>
    <t>006375_20230805_22.40_OI104287SEROV1SPRINTNAV500.bin</t>
  </si>
  <si>
    <t>55;50;35.13468N</t>
  </si>
  <si>
    <t>6;56;02.17985E</t>
  </si>
  <si>
    <t>55;50;35.97852N</t>
  </si>
  <si>
    <t>6;56;01.47807E</t>
  </si>
  <si>
    <t>3731_OI104287_SE_CPT_287_P05_20230805224659 - 0001.db</t>
  </si>
  <si>
    <t>230805224629.SBD</t>
  </si>
  <si>
    <t>OI104287_SEROV1_ET2200SSS_CPT_287_P05.001.jsf</t>
  </si>
  <si>
    <t>55;50;34.97202N</t>
  </si>
  <si>
    <t>6;55;50.37108E</t>
  </si>
  <si>
    <t>55;50;35.78102N</t>
  </si>
  <si>
    <t>6;55;49.45037E</t>
  </si>
  <si>
    <t>55;50;35.23228N</t>
  </si>
  <si>
    <t>6;55;48.00617E</t>
  </si>
  <si>
    <t>55;50;36.06919N</t>
  </si>
  <si>
    <t>6;55;49.04874E</t>
  </si>
  <si>
    <t>3732_OI104287_SE_CPT_287_S05_20230805225438 - 0001.db</t>
  </si>
  <si>
    <t>230805225414.SBD</t>
  </si>
  <si>
    <t>OI104287_SEROV1_ET2200SSS_CPT_287_S05.001.jsf</t>
  </si>
  <si>
    <t>55;50;35.44851N</t>
  </si>
  <si>
    <t>6;56;00.45907E</t>
  </si>
  <si>
    <t>55;50;36.26367N</t>
  </si>
  <si>
    <t>6;56;01.05139E</t>
  </si>
  <si>
    <t>006376_20230805_22.55_OI104287SEROV1SPRINTNAV500.bin</t>
  </si>
  <si>
    <t>55;50;35.69622N</t>
  </si>
  <si>
    <t>6;56;01.97769E</t>
  </si>
  <si>
    <t>55;50;36.55365N</t>
  </si>
  <si>
    <t>6;56;01.47656E</t>
  </si>
  <si>
    <t>3733_OI104287_SE_CPT_287_S14_20230805230223 - 0001.db</t>
  </si>
  <si>
    <t>230805230210.SBD</t>
  </si>
  <si>
    <t>OI104287_SEROV1_ET2200SSS_CPT_287_S14.001.jsf</t>
  </si>
  <si>
    <t>55;50;35.55927N</t>
  </si>
  <si>
    <t>6;55;49.80527E</t>
  </si>
  <si>
    <t>55;50;36.35540N</t>
  </si>
  <si>
    <t>6;55;49.46848E</t>
  </si>
  <si>
    <t>55;50;35.78350N</t>
  </si>
  <si>
    <t>6;55;48.69432E</t>
  </si>
  <si>
    <t>55;50;36.64433N</t>
  </si>
  <si>
    <t>6;55;49.00167E</t>
  </si>
  <si>
    <t>3734_OI104287_SE_CPT_287_S23_20230805230949 - 0001.db</t>
  </si>
  <si>
    <t>230805230931.SBD</t>
  </si>
  <si>
    <t>OI104287_SEROV1_ET2200SSS_CPT_287_S23.001.jsf</t>
  </si>
  <si>
    <t>55;50;36.01506N</t>
  </si>
  <si>
    <t>6;56;00.86566E</t>
  </si>
  <si>
    <t>55;50;36.85766N</t>
  </si>
  <si>
    <t>6;56;01.29038E</t>
  </si>
  <si>
    <t>006377_20230805_23.10_OI104287SEROV1SPRINTNAV500.bin</t>
  </si>
  <si>
    <t>55;50;36.22890N</t>
  </si>
  <si>
    <t>6;56;02.12117E</t>
  </si>
  <si>
    <t>55;50;37.13588N</t>
  </si>
  <si>
    <t>6;56;01.63709E</t>
  </si>
  <si>
    <t>3735_OI104287_SE_CPT_287_S32_20230805231745 - 0001.db</t>
  </si>
  <si>
    <t>230805231730.SBD</t>
  </si>
  <si>
    <t>OI104287_SEROV1_ET2200SSS_CPT_287_S32.001.jsf</t>
  </si>
  <si>
    <t>55;50;36.09503N</t>
  </si>
  <si>
    <t>6;55;49.78867E</t>
  </si>
  <si>
    <t>55;50;36.94321N</t>
  </si>
  <si>
    <t>6;55;49.50408E</t>
  </si>
  <si>
    <t>55;50;36.36904N</t>
  </si>
  <si>
    <t>6;55;48.61290E</t>
  </si>
  <si>
    <t>55;50;37.22580N</t>
  </si>
  <si>
    <t>6;55;49.09039E</t>
  </si>
  <si>
    <t>3736_OI104287_SE_CPT_287_S41_20230805232600 - 0001.db</t>
  </si>
  <si>
    <t>230805232536.SBD</t>
  </si>
  <si>
    <t>OI104287_SEROV1_ET2200SSS_CPT_287_S41.001.jsf</t>
  </si>
  <si>
    <t>006378_20230805_23.25_OI104287SEROV1SPRINTNAV500.bin</t>
  </si>
  <si>
    <t>55;50;36.56185N</t>
  </si>
  <si>
    <t>6;56;00.71886E</t>
  </si>
  <si>
    <t>55;50;37.43596N</t>
  </si>
  <si>
    <t>6;56;01.01699E</t>
  </si>
  <si>
    <t>55;50;36.80741N</t>
  </si>
  <si>
    <t>6;56;01.81179E</t>
  </si>
  <si>
    <t>55;50;37.71991N</t>
  </si>
  <si>
    <t>6;56;01.42556E</t>
  </si>
  <si>
    <t>3737_OI104287_SE_CPT_287_S50_20230805233344 - 0001.db</t>
  </si>
  <si>
    <t>230805233339.SBD</t>
  </si>
  <si>
    <t>OI104287_SEROV1_ET2200SSS_CPT_287_S50.001.jsf</t>
  </si>
  <si>
    <t>55;50;36.69425N</t>
  </si>
  <si>
    <t>6;55;50.31867E</t>
  </si>
  <si>
    <t>55;50;37.53539N</t>
  </si>
  <si>
    <t>6;55;50.06443E</t>
  </si>
  <si>
    <t>55;50;36.69840N</t>
  </si>
  <si>
    <t>6;55;48.44012E</t>
  </si>
  <si>
    <t>55;50;37.26200N</t>
  </si>
  <si>
    <t>6;55;48.44344E</t>
  </si>
  <si>
    <t>55;50;36.68911N</t>
  </si>
  <si>
    <t>6;55;48.54715E</t>
  </si>
  <si>
    <t>55;50;36.99918N</t>
  </si>
  <si>
    <t>6;55;48.21320E</t>
  </si>
  <si>
    <t>55;50;10.85627N</t>
  </si>
  <si>
    <t>6;54;48.47213E</t>
  </si>
  <si>
    <t>55;50;10.53961N</t>
  </si>
  <si>
    <t>6;54;48.76965E</t>
  </si>
  <si>
    <t>55;49;40.48243N</t>
  </si>
  <si>
    <t>6;53;42.15002E</t>
  </si>
  <si>
    <t>55;49;40.83247N</t>
  </si>
  <si>
    <t>6;53;42.26186E</t>
  </si>
  <si>
    <t>55;49;40.81166N</t>
  </si>
  <si>
    <t>6;53;42.48682E</t>
  </si>
  <si>
    <t>55;49;41.17360N</t>
  </si>
  <si>
    <t>6;53;42.51141E</t>
  </si>
  <si>
    <t>Weather Update: WS 27knots, WG 33knots, WH  m</t>
  </si>
  <si>
    <t>55;49;40.82811N</t>
  </si>
  <si>
    <t>6;53;42.85110E</t>
  </si>
  <si>
    <t>55;49;41.13965N</t>
  </si>
  <si>
    <t>6;53;42.52408E</t>
  </si>
  <si>
    <t>ROV assessed the weaher - to rough to continue, standby for next hour</t>
  </si>
  <si>
    <t>55;49;40.83696N</t>
  </si>
  <si>
    <t>6;53;42.85621E</t>
  </si>
  <si>
    <t>55;49;41.14433N</t>
  </si>
  <si>
    <t>6;53;42.52016E</t>
  </si>
  <si>
    <t>WROV on deck EOD #064</t>
  </si>
  <si>
    <t>55;49;40.86206N</t>
  </si>
  <si>
    <t>6;53;42.58034E</t>
  </si>
  <si>
    <t>55;49;41.22097N</t>
  </si>
  <si>
    <t>6;53;42.51443E</t>
  </si>
  <si>
    <t>Weather Update: WS25 knots, WG 29knots, WH 2.0 - 2.5 m</t>
  </si>
  <si>
    <t>55;49;40.84195N</t>
  </si>
  <si>
    <t>6;53;42.58673E</t>
  </si>
  <si>
    <t>55;49;41.20362N</t>
  </si>
  <si>
    <t>6;53;42.55878E</t>
  </si>
  <si>
    <t>55;49;40.86464N</t>
  </si>
  <si>
    <t>6;53;42.61518E</t>
  </si>
  <si>
    <t>55;49;41.22293N</t>
  </si>
  <si>
    <t>6;53;42.71267E</t>
  </si>
  <si>
    <t>Weather Update: WS 22knots, WG 24knots, WH  2m</t>
  </si>
  <si>
    <t>Weather Update: WS 23knots, WG 25knots, WH 2m</t>
  </si>
  <si>
    <t>55;49;40.80787N</t>
  </si>
  <si>
    <t>6;53;42.61815E</t>
  </si>
  <si>
    <t>55;49;41.11837N</t>
  </si>
  <si>
    <t>6;53;42.28902E</t>
  </si>
  <si>
    <t>WROV off deck SOD #065</t>
  </si>
  <si>
    <t>OI104287_SE_SVX2_SVP_20230806_0414_554967N_0065370E_271</t>
  </si>
  <si>
    <t>55;49;40.76911N</t>
  </si>
  <si>
    <t>6;53;42.59622E</t>
  </si>
  <si>
    <t>55;49;41.28162N</t>
  </si>
  <si>
    <t>6;53;42.36868E</t>
  </si>
  <si>
    <t>SVP_271</t>
  </si>
  <si>
    <t>55;49;40.82443N</t>
  </si>
  <si>
    <t>6;53;41.79700E</t>
  </si>
  <si>
    <t>55;49;41.68400N</t>
  </si>
  <si>
    <t>6;53;41.86295E</t>
  </si>
  <si>
    <t>3738_OI104287_SE_CPT_118_P50_20230806042231 - 0001.db</t>
  </si>
  <si>
    <t>230806042215.SBD</t>
  </si>
  <si>
    <t>OI104287_SEROV1_ET2200SSS_CPT_118_P50.001.jsf</t>
  </si>
  <si>
    <t>006397_20230806_04.10_OI104287SEROV1SPRINTNAV500.bin</t>
  </si>
  <si>
    <t>55;49;40.63247N</t>
  </si>
  <si>
    <t>6;53;30.52770E</t>
  </si>
  <si>
    <t>55;49;41.48817N</t>
  </si>
  <si>
    <t>6;53;30.53109E</t>
  </si>
  <si>
    <t>006398_20230806_04.25_OI104287SEROV1SPRINTNAV500.bin</t>
  </si>
  <si>
    <t>55;49;40.93302N</t>
  </si>
  <si>
    <t>6;53;29.39316E</t>
  </si>
  <si>
    <t>55;49;41.77151N</t>
  </si>
  <si>
    <t>6;53;30.12856E</t>
  </si>
  <si>
    <t>3739_OI104287_SE_CPT_118_P41_20230806043005 - 0001.db</t>
  </si>
  <si>
    <t>230806042940.SBD</t>
  </si>
  <si>
    <t>OI104287_SEROV1_ET2200SSS_CPT_118_P41.001.jsf</t>
  </si>
  <si>
    <t>55;49;41.11673N</t>
  </si>
  <si>
    <t>6;53;40.66787E</t>
  </si>
  <si>
    <t>55;49;41.96795N</t>
  </si>
  <si>
    <t>6;53;41.46887E</t>
  </si>
  <si>
    <t>55;49;41.39189N</t>
  </si>
  <si>
    <t>6;53;41.86492E</t>
  </si>
  <si>
    <t>55;49;42.26245N</t>
  </si>
  <si>
    <t>6;53;41.88256E</t>
  </si>
  <si>
    <t>3740_OI104287_SE_CPT_118_P32_20230806043748 - 0001.db</t>
  </si>
  <si>
    <t>230806043720.SBD</t>
  </si>
  <si>
    <t>OI104287_SEROV1_ET2200SSS_CPT_118_P32.001.jsf</t>
  </si>
  <si>
    <t>55;49;41.21972N</t>
  </si>
  <si>
    <t>6;53;30.73254E</t>
  </si>
  <si>
    <t>55;49;42.07462N</t>
  </si>
  <si>
    <t>6;53;30.51781E</t>
  </si>
  <si>
    <t>006399_20230806_04.40_OI104287SEROV1SPRINTNAV500.bin</t>
  </si>
  <si>
    <t>55;49;41.54178N</t>
  </si>
  <si>
    <t>6;53;29.75827E</t>
  </si>
  <si>
    <t>55;49;42.35177N</t>
  </si>
  <si>
    <t>6;53;30.13821E</t>
  </si>
  <si>
    <t>3741_OI104287_SE_CPT_118_P23_20230806044618 - 0001.db</t>
  </si>
  <si>
    <t>230806044533.SBD</t>
  </si>
  <si>
    <t>OI104287_SEROV1_ET2200SSS_CPT_118_P23.001.jsf</t>
  </si>
  <si>
    <t>55;49;41.72352N</t>
  </si>
  <si>
    <t>6;53;41.00980E</t>
  </si>
  <si>
    <t>55;49;42.54881N</t>
  </si>
  <si>
    <t>6;53;41.49512E</t>
  </si>
  <si>
    <t>55;49;41.97166N</t>
  </si>
  <si>
    <t>6;53;42.26187E</t>
  </si>
  <si>
    <t>55;49;42.84257N</t>
  </si>
  <si>
    <t>6;53;41.90399E</t>
  </si>
  <si>
    <t>3742_OI104287_SE_CPT_118_P14_20230806045346 - 0001.db</t>
  </si>
  <si>
    <t>230806045319.SBD</t>
  </si>
  <si>
    <t>OI104287_SEROV1_ET2200SSS_CPT_118_P14.001.jsf</t>
  </si>
  <si>
    <t>55;49;41.83377N</t>
  </si>
  <si>
    <t>6;53;30.95611E</t>
  </si>
  <si>
    <t>55;49;42.65126N</t>
  </si>
  <si>
    <t>6;53;30.47919E</t>
  </si>
  <si>
    <t>006400_20230806_04.55_OI104287SEROV1SPRINTNAV500.bin</t>
  </si>
  <si>
    <t>55;49;42.08678N</t>
  </si>
  <si>
    <t>6;53;29.70852E</t>
  </si>
  <si>
    <t>55;49;42.93777N</t>
  </si>
  <si>
    <t>6;53;30.14877E</t>
  </si>
  <si>
    <t>3743_OI104287_SE_CPT_118_P05_20230806050054 - 0001.db</t>
  </si>
  <si>
    <t>230806050021.SBD</t>
  </si>
  <si>
    <t>OI104287_SEROV1_ET2200SSS_CPT_118_P05.001.jsf</t>
  </si>
  <si>
    <t>55;49;42.32162N</t>
  </si>
  <si>
    <t>6;53;41.01435E</t>
  </si>
  <si>
    <t>55;49;43.12968N</t>
  </si>
  <si>
    <t>6;53;41.49572E</t>
  </si>
  <si>
    <t>55;49;42.55761N</t>
  </si>
  <si>
    <t>6;53;42.02685E</t>
  </si>
  <si>
    <t>55;49;43.42630N</t>
  </si>
  <si>
    <t>6;53;41.83670E</t>
  </si>
  <si>
    <t>3744_OI104287_SE_CPT_118_S05_20230806050854 - 0001.db</t>
  </si>
  <si>
    <t>230806050822.SBD</t>
  </si>
  <si>
    <t>OI104287_SEROV1_ET2200SSS_CPT_118_S05.001.jsf</t>
  </si>
  <si>
    <t>55;49;42.36758N</t>
  </si>
  <si>
    <t>6;53;30.79398E</t>
  </si>
  <si>
    <t>55;49;43.23439N</t>
  </si>
  <si>
    <t>6;53;30.51902E</t>
  </si>
  <si>
    <t>006401_20230806_05.10_OI104287SEROV1SPRINTNAV500.bin</t>
  </si>
  <si>
    <t>55;49;42.65405N</t>
  </si>
  <si>
    <t>6;53;29.25283E</t>
  </si>
  <si>
    <t>55;49;43.51426N</t>
  </si>
  <si>
    <t>6;53;30.18408E</t>
  </si>
  <si>
    <t>3745_OI104287_SE_CPT_118_S14_20230806051631 - 0001.db</t>
  </si>
  <si>
    <t>230806051553.SBD</t>
  </si>
  <si>
    <t>OI104287_SEROV1_ET2200SSS_CPT_118_S14.001.jsf</t>
  </si>
  <si>
    <t>55;49;42.86857N</t>
  </si>
  <si>
    <t>6;53;40.69518E</t>
  </si>
  <si>
    <t>55;49;43.71296N</t>
  </si>
  <si>
    <t>6;53;41.47460E</t>
  </si>
  <si>
    <t>55;49;43.14293N</t>
  </si>
  <si>
    <t>6;53;42.68936E</t>
  </si>
  <si>
    <t>55;49;44.01335N</t>
  </si>
  <si>
    <t>6;53;41.82704E</t>
  </si>
  <si>
    <t>3746_OI104287_SE_CPT_118_S23_20230806052407 - 0001.db</t>
  </si>
  <si>
    <t>230806052337.SBD</t>
  </si>
  <si>
    <t>OI104287_SEROV1_ET2200SSS_CPT_118_S23.001.jsf</t>
  </si>
  <si>
    <t>55;49;42.95685N</t>
  </si>
  <si>
    <t>6;53;31.54756E</t>
  </si>
  <si>
    <t>55;49;43.82355N</t>
  </si>
  <si>
    <t>6;53;30.55824E</t>
  </si>
  <si>
    <t>006402_20230806_05.25_OI104287SEROV1SPRINTNAV500.bin</t>
  </si>
  <si>
    <t>55;49;43.27085N</t>
  </si>
  <si>
    <t>6;53;29.39926E</t>
  </si>
  <si>
    <t>55;49;44.10116N</t>
  </si>
  <si>
    <t>6;53;30.18287E</t>
  </si>
  <si>
    <t>3747_OI104287_SE_CPT_118_S32_20230806053232 - 0001.db</t>
  </si>
  <si>
    <t>230806053145.SBD</t>
  </si>
  <si>
    <t>OI104287_SEROV1_ET2200SSS_CPT_118_S32.001.jsf</t>
  </si>
  <si>
    <t>55;49;43.46753N</t>
  </si>
  <si>
    <t>6;53;40.84446E</t>
  </si>
  <si>
    <t>55;49;44.29805N</t>
  </si>
  <si>
    <t>6;53;41.44473E</t>
  </si>
  <si>
    <t>55;49;43.72985N</t>
  </si>
  <si>
    <t>6;53;42.70296E</t>
  </si>
  <si>
    <t>55;49;44.59361N</t>
  </si>
  <si>
    <t>6;53;41.82734E</t>
  </si>
  <si>
    <t>3748_OI104287_SE_CPT_118_S41_20230806053954 - 0001.db</t>
  </si>
  <si>
    <t>230806053950.SBD</t>
  </si>
  <si>
    <t>OI104287_SEROV1_ET2200SSS_CPT_118_S41.001.jsf</t>
  </si>
  <si>
    <t>55;49;43.56813N</t>
  </si>
  <si>
    <t>6;53;31.40181E</t>
  </si>
  <si>
    <t>55;49;44.40276N</t>
  </si>
  <si>
    <t>6;53;30.54738E</t>
  </si>
  <si>
    <t>006403_20230806_05.40_OI104287SEROV1SPRINTNAV500.bin</t>
  </si>
  <si>
    <t>55;49;43.85114N</t>
  </si>
  <si>
    <t>6;53;29.48478E</t>
  </si>
  <si>
    <t>55;49;44.67976N</t>
  </si>
  <si>
    <t>6;53;30.10773E</t>
  </si>
  <si>
    <t>3749_OI104287_SE_CPT_118_S50_20230806054800 - 0001.db</t>
  </si>
  <si>
    <t>230806054727.SBD</t>
  </si>
  <si>
    <t>OI104287_SEROV1_ET2200SSS_CPT_118_S50.001.jsf</t>
  </si>
  <si>
    <t>55;49;44.05038N</t>
  </si>
  <si>
    <t>6;53;41.14326E</t>
  </si>
  <si>
    <t>55;49;44.87695N</t>
  </si>
  <si>
    <t>6;53;41.43718E</t>
  </si>
  <si>
    <t>55;49;44.01863N</t>
  </si>
  <si>
    <t>6;53;42.73374E</t>
  </si>
  <si>
    <t>55;49;44.82083N</t>
  </si>
  <si>
    <t>6;53;42.55426E</t>
  </si>
  <si>
    <t>55;49;43.99209N</t>
  </si>
  <si>
    <t>6;53;42.96811E</t>
  </si>
  <si>
    <t>55;49;44.38194N</t>
  </si>
  <si>
    <t>6;53;42.92541E</t>
  </si>
  <si>
    <t>55;49;22.72032N</t>
  </si>
  <si>
    <t>6;55;18.25464E</t>
  </si>
  <si>
    <t>55;49;23.05149N</t>
  </si>
  <si>
    <t>6;55;18.52205E</t>
  </si>
  <si>
    <t>OI104287_SE_SVX2_SVP_20230806_0621_554937N_0065531E_272</t>
  </si>
  <si>
    <t>55;49;22.23486N</t>
  </si>
  <si>
    <t>6;55;18.73018E</t>
  </si>
  <si>
    <t>55;49;22.77448N</t>
  </si>
  <si>
    <t>6;55;18.64698E</t>
  </si>
  <si>
    <t>SVP_272</t>
  </si>
  <si>
    <t>55;49;22.32301N</t>
  </si>
  <si>
    <t>6;55;20.42705E</t>
  </si>
  <si>
    <t>55;49;23.00788N</t>
  </si>
  <si>
    <t>6;55;20.21275E</t>
  </si>
  <si>
    <t>3750_OI104287_SE_BH_080_P72_20230806062943 - 0001.db</t>
  </si>
  <si>
    <t>230806062847.SBD</t>
  </si>
  <si>
    <t>OI104287_SEROV1_ET2200SSS_BH_080_P72.001.jsf</t>
  </si>
  <si>
    <t>006406_20230806_06.25_OI104287SEROV1SPRINTNAV500.bin</t>
  </si>
  <si>
    <t>55;49;22.44912N</t>
  </si>
  <si>
    <t>6;55;34.54764E</t>
  </si>
  <si>
    <t>55;49;23.24551N</t>
  </si>
  <si>
    <t>6;55;34.32704E</t>
  </si>
  <si>
    <t>55;49;22.69790N</t>
  </si>
  <si>
    <t>6;55;34.40154E</t>
  </si>
  <si>
    <t>55;49;23.53987N</t>
  </si>
  <si>
    <t>6;55;34.51563E</t>
  </si>
  <si>
    <t>3751_OI104287_SE_BH_080_P63_20230806063911 - 0001.db</t>
  </si>
  <si>
    <t>230806063811.SBD</t>
  </si>
  <si>
    <t>OI104287_SEROV1_ET2200SSS_BH_080_P63.001.jsf</t>
  </si>
  <si>
    <t>55;49;22.52086N</t>
  </si>
  <si>
    <t>6;55;20.49638E</t>
  </si>
  <si>
    <t>55;49;23.30254N</t>
  </si>
  <si>
    <t>6;55;20.55282E</t>
  </si>
  <si>
    <t>006407_20230806_06.40_OI104287SEROV1SPRINTNAV500.bin</t>
  </si>
  <si>
    <t>55;49;22.79374N</t>
  </si>
  <si>
    <t>6;55;20.17572E</t>
  </si>
  <si>
    <t>55;49;23.58905N</t>
  </si>
  <si>
    <t>6;55;20.14335E</t>
  </si>
  <si>
    <t>3752_OI104287_SE_BH_080_P54_20230806064814 - 0001.db</t>
  </si>
  <si>
    <t>230806064723.SBD</t>
  </si>
  <si>
    <t>OI104287_SEROV1_ET2200SSS_BH_080_P54.001.jsf</t>
  </si>
  <si>
    <t>55;49;22.93395N</t>
  </si>
  <si>
    <t>6;55;34.35505E</t>
  </si>
  <si>
    <t>55;49;23.82954N</t>
  </si>
  <si>
    <t>6;55;34.18974E</t>
  </si>
  <si>
    <t>55;49;23.18992N</t>
  </si>
  <si>
    <t>6;55;35.09224E</t>
  </si>
  <si>
    <t>55;49;24.12299N</t>
  </si>
  <si>
    <t>6;55;34.53434E</t>
  </si>
  <si>
    <t>3753_OI104287_SE_BH_080_P45_20230806065656 - 0001.db</t>
  </si>
  <si>
    <t>230806065610.SBD</t>
  </si>
  <si>
    <t>OI104287_SEROV1_ET2200SSS_BH_080_P45.001.jsf</t>
  </si>
  <si>
    <t>006408_20230806_06.55_OI104287SEROV1SPRINTNAV500.bin</t>
  </si>
  <si>
    <t>55;49;23.07413N</t>
  </si>
  <si>
    <t>6;55;21.12607E</t>
  </si>
  <si>
    <t>55;49;23.88069N</t>
  </si>
  <si>
    <t>6;55;20.51540E</t>
  </si>
  <si>
    <t>55;49;23.39018N</t>
  </si>
  <si>
    <t>6;55;20.38116E</t>
  </si>
  <si>
    <t>55;49;24.16086N</t>
  </si>
  <si>
    <t>6;55;20.06851E</t>
  </si>
  <si>
    <t>3754_OI104287_SE_BH_080_P36_20230806070514 - 0001.db</t>
  </si>
  <si>
    <t>230806070431.SBD</t>
  </si>
  <si>
    <t>OI104287_SEROV1_ET2200SSS_BH_080_P36.001.jsf</t>
  </si>
  <si>
    <t>55;49;23.51199N</t>
  </si>
  <si>
    <t>6;55;34.41383E</t>
  </si>
  <si>
    <t>55;49;24.40286N</t>
  </si>
  <si>
    <t>6;55;34.15383E</t>
  </si>
  <si>
    <t>006409_20230806_07.10_OI104287SEROV1SPRINTNAV500.bin</t>
  </si>
  <si>
    <t>55;49;23.72005N</t>
  </si>
  <si>
    <t>6;55;35.30968E</t>
  </si>
  <si>
    <t>55;49;24.70627N</t>
  </si>
  <si>
    <t>6;55;34.57507E</t>
  </si>
  <si>
    <t>3755_OI104287_SE_BH_080_P27_20230806071355 - 0001.db</t>
  </si>
  <si>
    <t>230806071326.SBD</t>
  </si>
  <si>
    <t>OI104287_SEROV1_ET2200SSS_BH_080_P27.001.jsf</t>
  </si>
  <si>
    <t>55;49;23.59853N</t>
  </si>
  <si>
    <t>6;55;20.72326E</t>
  </si>
  <si>
    <t>55;49;24.45824N</t>
  </si>
  <si>
    <t>6;55;20.39832E</t>
  </si>
  <si>
    <t>55;49;23.92731N</t>
  </si>
  <si>
    <t>6;55;19.32809E</t>
  </si>
  <si>
    <t>55;49;24.74897N</t>
  </si>
  <si>
    <t>6;55;20.04437E</t>
  </si>
  <si>
    <t>3756_OI104287_SE_BH_080_P18_20230806072255 - 0001.db</t>
  </si>
  <si>
    <t>230806072224.SBD</t>
  </si>
  <si>
    <t>OI104287_SEROV1_ET2200SSS_BH_080_P18.001.jsf</t>
  </si>
  <si>
    <t>55;49;24.07111N</t>
  </si>
  <si>
    <t>6;55;33.33064E</t>
  </si>
  <si>
    <t>55;49;24.98539N</t>
  </si>
  <si>
    <t>6;55;34.20422E</t>
  </si>
  <si>
    <t>006410_20230806_07.25_OI104287SEROV1SPRINTNAV500.bin</t>
  </si>
  <si>
    <t>55;49;24.34986N</t>
  </si>
  <si>
    <t>6;55;35.38194E</t>
  </si>
  <si>
    <t>55;49;25.28231N</t>
  </si>
  <si>
    <t>6;55;34.54912E</t>
  </si>
  <si>
    <t>3757_OI104287_SE_BH_080_P09_20230806073134 - 0001.db</t>
  </si>
  <si>
    <t>230806073107.SBD</t>
  </si>
  <si>
    <t>OI104287_SEROV1_ET2200SSS_BH_080_P09.001.jsf</t>
  </si>
  <si>
    <t>55;49;24.25842N</t>
  </si>
  <si>
    <t>6;55;21.20761E</t>
  </si>
  <si>
    <t>55;49;25.04770N</t>
  </si>
  <si>
    <t>6;55;20.42156E</t>
  </si>
  <si>
    <t>55;49;24.61257N</t>
  </si>
  <si>
    <t>6;55;20.76184E</t>
  </si>
  <si>
    <t>55;49;25.33316N</t>
  </si>
  <si>
    <t>6;55;20.02205E</t>
  </si>
  <si>
    <t>3758_OI104287_SE_BH_080_C00_20230806074036 - 0001.db</t>
  </si>
  <si>
    <t>230806073949.SBD</t>
  </si>
  <si>
    <t>OI104287_SEROV1_ET2200SSS_BH_080_C00.001.jsf</t>
  </si>
  <si>
    <t>55;49;24.74172N</t>
  </si>
  <si>
    <t>6;55;35.01414E</t>
  </si>
  <si>
    <t>55;49;25.57410N</t>
  </si>
  <si>
    <t>6;55;34.22987E</t>
  </si>
  <si>
    <t>006411_20230806_07.40_OI104287SEROV1SPRINTNAV500.bin</t>
  </si>
  <si>
    <t>55;49;25.01052N</t>
  </si>
  <si>
    <t>6;55;35.51654E</t>
  </si>
  <si>
    <t>55;49;25.86453N</t>
  </si>
  <si>
    <t>6;55;34.56874E</t>
  </si>
  <si>
    <t>3759_OI104287_SE_BH_080_S09_20230806075017 - 0001.db</t>
  </si>
  <si>
    <t>230806074934.SBD</t>
  </si>
  <si>
    <t>OI104287_SEROV1_ET2200SSS_BH_080_S09.001.jsf</t>
  </si>
  <si>
    <t>55;49;24.84048N</t>
  </si>
  <si>
    <t>6;55;21.28262E</t>
  </si>
  <si>
    <t>55;49;25.62630N</t>
  </si>
  <si>
    <t>6;55;20.41432E</t>
  </si>
  <si>
    <t>006412_20230806_07.55_OI104287SEROV1SPRINTNAV500.bin</t>
  </si>
  <si>
    <t>55;49;25.12897N</t>
  </si>
  <si>
    <t>6;55;19.98790E</t>
  </si>
  <si>
    <t>55;49;25.91523N</t>
  </si>
  <si>
    <t>6;55;20.05886E</t>
  </si>
  <si>
    <t>3760_OI104287_SE_BH_080_S18_20230806075837 - 0001.db</t>
  </si>
  <si>
    <t>230806075808.SBD</t>
  </si>
  <si>
    <t>OI104287_SEROV1_ET2200SSS_BH_080_S18.001.jsf</t>
  </si>
  <si>
    <t>55;49;25.27170N</t>
  </si>
  <si>
    <t>6;55;34.10582E</t>
  </si>
  <si>
    <t>55;49;26.14984N</t>
  </si>
  <si>
    <t>6;55;34.17918E</t>
  </si>
  <si>
    <t>55;49;25.57808N</t>
  </si>
  <si>
    <t>6;55;34.92632E</t>
  </si>
  <si>
    <t>55;49;26.44721N</t>
  </si>
  <si>
    <t>6;55;34.54973E</t>
  </si>
  <si>
    <t>3761_OI104287_SE_BH_080_S27_20230806080722 - 0001.db</t>
  </si>
  <si>
    <t>230806080649.SBD</t>
  </si>
  <si>
    <t>OI104287_SEROV1_ET2200SSS_BH_080_S27.001.jsf</t>
  </si>
  <si>
    <t>55;49;25.42204N</t>
  </si>
  <si>
    <t>6;55;20.83627E</t>
  </si>
  <si>
    <t>55;49;26.21426N</t>
  </si>
  <si>
    <t>6;55;20.40345E</t>
  </si>
  <si>
    <t>006413_20230806_08.10_OI104287SEROV1SPRINTNAV500.bin</t>
  </si>
  <si>
    <t>55;49;25.73559N</t>
  </si>
  <si>
    <t>6;55;20.13533E</t>
  </si>
  <si>
    <t>55;49;26.49760N</t>
  </si>
  <si>
    <t>6;55;20.09839E</t>
  </si>
  <si>
    <t>3762_OI104287_SE_BH_080_S36_20230806081639 - 0001.db</t>
  </si>
  <si>
    <t>230806081600.SBD</t>
  </si>
  <si>
    <t>OI104287_SEROV1_ET2200SSS_BH_080_S36.001.jsf</t>
  </si>
  <si>
    <t>55;49;25.89795N</t>
  </si>
  <si>
    <t>6;55;34.21765E</t>
  </si>
  <si>
    <t>55;49;26.73659N</t>
  </si>
  <si>
    <t>6;55;34.15776E</t>
  </si>
  <si>
    <t>55;49;26.17265N</t>
  </si>
  <si>
    <t>6;55;34.95237E</t>
  </si>
  <si>
    <t>55;49;27.03215N</t>
  </si>
  <si>
    <t>6;55;34.58262E</t>
  </si>
  <si>
    <t>3763_OI104287_SE_BH_080_S45_20230806082557 - 0001.db</t>
  </si>
  <si>
    <t>230806082511.SBD</t>
  </si>
  <si>
    <t>OI104287_SEROV1_ET2200SSS_BH_080_S45.001.jsf</t>
  </si>
  <si>
    <t>006414_20230806_08.25_OI104287SEROV1SPRINTNAV500.bin</t>
  </si>
  <si>
    <t>55;49;25.99543N</t>
  </si>
  <si>
    <t>6;55;20.37824E</t>
  </si>
  <si>
    <t>55;49;26.79105N</t>
  </si>
  <si>
    <t>6;55;20.44781E</t>
  </si>
  <si>
    <t>55;49;26.29758N</t>
  </si>
  <si>
    <t>6;55;20.05297E</t>
  </si>
  <si>
    <t>55;49;27.08435N</t>
  </si>
  <si>
    <t>6;55;20.09084E</t>
  </si>
  <si>
    <t>3764_OI104287_SE_BH_080_S54_20230806083514 - 0001.db</t>
  </si>
  <si>
    <t>230806083419.SBD</t>
  </si>
  <si>
    <t>OI104287_SEROV1_ET2200SSS_BH_080_S54.001.jsf</t>
  </si>
  <si>
    <t>55;49;26.48361N</t>
  </si>
  <si>
    <t>6;55;34.66782E</t>
  </si>
  <si>
    <t>55;49;27.32092N</t>
  </si>
  <si>
    <t>6;55;34.18823E</t>
  </si>
  <si>
    <t>006415_20230806_08.40_OI104287SEROV1SPRINTNAV500.bin</t>
  </si>
  <si>
    <t>55;49;26.76255N</t>
  </si>
  <si>
    <t>6;55;35.03402E</t>
  </si>
  <si>
    <t>55;49;27.61649N</t>
  </si>
  <si>
    <t>6;55;34.50416E</t>
  </si>
  <si>
    <t>3765_OI104287_SE_BH_080_S63_20230806084411 - 0001.db</t>
  </si>
  <si>
    <t>230806084319.SBD</t>
  </si>
  <si>
    <t>OI104287_SEROV1_ET2200SSS_BH_080_S63.001.jsf</t>
  </si>
  <si>
    <t>55;49;26.59650N</t>
  </si>
  <si>
    <t>6;55;21.03504E</t>
  </si>
  <si>
    <t>55;49;27.37946N</t>
  </si>
  <si>
    <t>6;55;20.44389E</t>
  </si>
  <si>
    <t>55;49;26.82616N</t>
  </si>
  <si>
    <t>6;55;19.89171E</t>
  </si>
  <si>
    <t>55;49;27.66763N</t>
  </si>
  <si>
    <t>6;55;20.11106E</t>
  </si>
  <si>
    <t>3766_OI104287_SE_BH_080_S72_20230806085210 - 0001.db</t>
  </si>
  <si>
    <t>230806085144.SBD</t>
  </si>
  <si>
    <t>OI104287_SEROV1_ET2200SSS_BH_080_S72.001.jsf</t>
  </si>
  <si>
    <t>55;49;27.05896N</t>
  </si>
  <si>
    <t>6;55;34.01001E</t>
  </si>
  <si>
    <t>55;49;27.89862N</t>
  </si>
  <si>
    <t>6;55;34.11581E</t>
  </si>
  <si>
    <t>006416_20230806_08.55_OI104287SEROV1SPRINTNAV500.bin</t>
  </si>
  <si>
    <t>55;49;27.04940N</t>
  </si>
  <si>
    <t>6;55;35.16693E</t>
  </si>
  <si>
    <t>55;49;27.90345N</t>
  </si>
  <si>
    <t>6;55;34.74556E</t>
  </si>
  <si>
    <t>55;49;26.99946N</t>
  </si>
  <si>
    <t>6;55;35.41857E</t>
  </si>
  <si>
    <t>55;49;27.35427N</t>
  </si>
  <si>
    <t>6;55;35.35117E</t>
  </si>
  <si>
    <t>55;49;42.38755N</t>
  </si>
  <si>
    <t>6;57;37.71754E</t>
  </si>
  <si>
    <t>55;49;42.74389N</t>
  </si>
  <si>
    <t>6;57;37.82667E</t>
  </si>
  <si>
    <t>OI104287_SE_SVX2_SVP_20230806_0924_554970N_0065766E_273</t>
  </si>
  <si>
    <t>55;49;42.38736N</t>
  </si>
  <si>
    <t>6;57;39.79350E</t>
  </si>
  <si>
    <t>55;49;42.96462N</t>
  </si>
  <si>
    <t>6;57;39.86739E</t>
  </si>
  <si>
    <t>SVP_273</t>
  </si>
  <si>
    <t>55;49;42.41436N</t>
  </si>
  <si>
    <t>6;57;41.13375E</t>
  </si>
  <si>
    <t>55;49;43.21930N</t>
  </si>
  <si>
    <t>6;57;40.97753E</t>
  </si>
  <si>
    <t>3767_OI104287_SE_CPT_081_P50_20230806093200 - 0001.db</t>
  </si>
  <si>
    <t>230806093056.SBD</t>
  </si>
  <si>
    <t>OI104287_SEROV1_ET2200SSS_CPT_081_P50.001.jsf</t>
  </si>
  <si>
    <t>006418_20230806_09.25_OI104287SEROV1SPRINTNAV500.bin</t>
  </si>
  <si>
    <t>55;49;42.57283N</t>
  </si>
  <si>
    <t>6;57;52.33554E</t>
  </si>
  <si>
    <t>55;49;43.40955N</t>
  </si>
  <si>
    <t>6;57;52.16515E</t>
  </si>
  <si>
    <t>55;49;42.84561N</t>
  </si>
  <si>
    <t>6;57;52.99730E</t>
  </si>
  <si>
    <t>55;49;43.70979N</t>
  </si>
  <si>
    <t>6;57;52.53600E</t>
  </si>
  <si>
    <t>3768_OI104287_SE_CPT_081_P41_20230806093947 - 0001.db</t>
  </si>
  <si>
    <t>230806093853.SBD</t>
  </si>
  <si>
    <t>OI104287_SEROV1_ET2200SSS_CPT_081_P41.001.jsf</t>
  </si>
  <si>
    <t>55;49;42.67802N</t>
  </si>
  <si>
    <t>6;57;40.42455E</t>
  </si>
  <si>
    <t>55;49;43.52225N</t>
  </si>
  <si>
    <t>6;57;41.38006E</t>
  </si>
  <si>
    <t>006419_20230806_09.40_OI104287SEROV1SPRINTNAV500.bin</t>
  </si>
  <si>
    <t>55;49;42.95406N</t>
  </si>
  <si>
    <t>6;57;40.45029E</t>
  </si>
  <si>
    <t>55;49;43.80816N</t>
  </si>
  <si>
    <t>6;57;40.97089E</t>
  </si>
  <si>
    <t>3769_OI104287_SE_CPT_081_P32_20230806094846 - 0001.db</t>
  </si>
  <si>
    <t>230806094758.SBD</t>
  </si>
  <si>
    <t>OI104287_SEROV1_ET2200SSS_CPT_081_P32.001.jsf</t>
  </si>
  <si>
    <t>55;49;43.15285N</t>
  </si>
  <si>
    <t>6;57;51.53485E</t>
  </si>
  <si>
    <t>55;49;43.98966N</t>
  </si>
  <si>
    <t>6;57;52.17662E</t>
  </si>
  <si>
    <t>55;49;43.43112N</t>
  </si>
  <si>
    <t>6;57;52.87582E</t>
  </si>
  <si>
    <t>55;49;44.28447N</t>
  </si>
  <si>
    <t>6;57;52.50492E</t>
  </si>
  <si>
    <t>3770_OI104287_SE_CPT_081_P23_20230806095621 - 0001.db</t>
  </si>
  <si>
    <t>230806095553.SBD</t>
  </si>
  <si>
    <t>OI104287_SEROV1_ET2200SSS_CPT_081_P23.001.jsf</t>
  </si>
  <si>
    <t>006420_20230806_09.55_OI104287SEROV1SPRINTNAV500.bin</t>
  </si>
  <si>
    <t>55;49;43.26487N</t>
  </si>
  <si>
    <t>6;57;40.72264E</t>
  </si>
  <si>
    <t>55;49;44.10267N</t>
  </si>
  <si>
    <t>6;57;41.33993E</t>
  </si>
  <si>
    <t>55;49;43.55319N</t>
  </si>
  <si>
    <t>6;57;41.16679E</t>
  </si>
  <si>
    <t>55;49;44.38525N</t>
  </si>
  <si>
    <t>6;57;40.99654E</t>
  </si>
  <si>
    <t>3771_OI104287_SE_CPT_081_P14_20230806100556 - 0001.db</t>
  </si>
  <si>
    <t>230806100447.SBD</t>
  </si>
  <si>
    <t>OI104287_SEROV1_ET2200SSS_CPT_081_P14.001.jsf</t>
  </si>
  <si>
    <t>55;49;43.74292N</t>
  </si>
  <si>
    <t>6;57;52.26793E</t>
  </si>
  <si>
    <t>55;49;44.57536N</t>
  </si>
  <si>
    <t>6;57;52.11899E</t>
  </si>
  <si>
    <t>55;49;44.02952N</t>
  </si>
  <si>
    <t>6;57;52.81783E</t>
  </si>
  <si>
    <t>55;49;44.87288N</t>
  </si>
  <si>
    <t>6;57;52.54777E</t>
  </si>
  <si>
    <t>3772_OI104287_SE_CPT_081_P05_20230806101340 - 0001.db</t>
  </si>
  <si>
    <t>230806101306.SBD</t>
  </si>
  <si>
    <t>OI104287_SEROV1_ET2200SSS_CPT_081_P05.001.jsf</t>
  </si>
  <si>
    <t>006421_20230806_10.10_OI104287SEROV1SPRINTNAV500.bin</t>
  </si>
  <si>
    <t>55;49;43.83728N</t>
  </si>
  <si>
    <t>6;57;40.92365E</t>
  </si>
  <si>
    <t>55;49;44.68700N</t>
  </si>
  <si>
    <t>6;57;41.30643E</t>
  </si>
  <si>
    <t>55;49;44.11993N</t>
  </si>
  <si>
    <t>6;57;40.32464E</t>
  </si>
  <si>
    <t>55;49;44.97050N</t>
  </si>
  <si>
    <t>6;57;40.92170E</t>
  </si>
  <si>
    <t>3773_OI104287_SE_CPT_081_S05_20230806102212 - 0001.db</t>
  </si>
  <si>
    <t>230806102140.SBD</t>
  </si>
  <si>
    <t>OI104287_SEROV1_ET2200SSS_CPT_081_S05.001.jsf</t>
  </si>
  <si>
    <t>55;49;44.33416N</t>
  </si>
  <si>
    <t>6;57;52.39917E</t>
  </si>
  <si>
    <t>55;49;45.15607N</t>
  </si>
  <si>
    <t>6;57;52.31543E</t>
  </si>
  <si>
    <t>006422_20230806_10.25_OI104287SEROV1SPRINTNAV500.bin</t>
  </si>
  <si>
    <t>55;49;44.60273N</t>
  </si>
  <si>
    <t>6;57;53.06822E</t>
  </si>
  <si>
    <t>55;49;45.45526N</t>
  </si>
  <si>
    <t>6;57;52.74210E</t>
  </si>
  <si>
    <t>3774_OI104287_SE_CPT_081_S14_20230806103009 - 0001.db</t>
  </si>
  <si>
    <t>230806102938.SBD</t>
  </si>
  <si>
    <t>OI104287_SEROV1_ET2200SSS_CPT_081_S14.001.jsf</t>
  </si>
  <si>
    <t>55;49;44.43081N</t>
  </si>
  <si>
    <t>6;57;40.76182E</t>
  </si>
  <si>
    <t>55;49;45.26772N</t>
  </si>
  <si>
    <t>6;57;41.15888E</t>
  </si>
  <si>
    <t>55;49;44.69632N</t>
  </si>
  <si>
    <t>6;57;40.27838E</t>
  </si>
  <si>
    <t>55;49;45.54880N</t>
  </si>
  <si>
    <t>6;57;40.80070E</t>
  </si>
  <si>
    <t>3775_OI104287_SE_CPT_081_S23_20230806103821 - 0001.db</t>
  </si>
  <si>
    <t>230806103758.SBD</t>
  </si>
  <si>
    <t>OI104287_SEROV1_ET2200SSS_CPT_081_S23.001.jsf</t>
  </si>
  <si>
    <t>55;49;44.92566N</t>
  </si>
  <si>
    <t>6;57;52.67632E</t>
  </si>
  <si>
    <t>55;49;45.74327N</t>
  </si>
  <si>
    <t>6;57;52.52514E</t>
  </si>
  <si>
    <t>006423_20230806_10.40_OI104287SEROV1SPRINTNAV500.bin</t>
  </si>
  <si>
    <t>55;49;45.19571N</t>
  </si>
  <si>
    <t>6;57;53.24884E</t>
  </si>
  <si>
    <t>55;49;46.04110N</t>
  </si>
  <si>
    <t>6;57;52.87336E</t>
  </si>
  <si>
    <t>3776_OI104287_SE_CPT_081_S32_20230806104641 - 0001.db</t>
  </si>
  <si>
    <t>230806104606.SBD</t>
  </si>
  <si>
    <t>OI104287_SEROV1_ET2200SSS_CPT_081_S32.001.jsf</t>
  </si>
  <si>
    <t>55;49;45.02380N</t>
  </si>
  <si>
    <t>6;57;40.67553E</t>
  </si>
  <si>
    <t>55;49;45.84783N</t>
  </si>
  <si>
    <t>6;57;41.10849E</t>
  </si>
  <si>
    <t>55;49;45.31221N</t>
  </si>
  <si>
    <t>6;57;40.05672E</t>
  </si>
  <si>
    <t>55;49;46.12936N</t>
  </si>
  <si>
    <t>6;57;40.63293E</t>
  </si>
  <si>
    <t>3777_OI104287_SE_CPT_081_S41_20230806105506 - 0001.db</t>
  </si>
  <si>
    <t>230806105419.SBD</t>
  </si>
  <si>
    <t>OI104287_SEROV1_ET2200SSS_CPT_081_S41.001.jsf</t>
  </si>
  <si>
    <t>55;49;45.48145N</t>
  </si>
  <si>
    <t>6;57;52.40492E</t>
  </si>
  <si>
    <t>55;49;46.32625N</t>
  </si>
  <si>
    <t>6;57;52.25417E</t>
  </si>
  <si>
    <t>006424_20230806_10.55_OI104287SEROV1SPRINTNAV500.bin</t>
  </si>
  <si>
    <t>55;49;45.76927N</t>
  </si>
  <si>
    <t>6;57;52.92007E</t>
  </si>
  <si>
    <t>55;49;46.61488N</t>
  </si>
  <si>
    <t>6;57;52.70710E</t>
  </si>
  <si>
    <t>3778_OI104287_SE_CPT_081_S50_20230806110426 - 0001.db</t>
  </si>
  <si>
    <t>230806110352.SBD</t>
  </si>
  <si>
    <t>OI104287_SEROV1_ET2200SSS_CPT_081_S50.001.jsf</t>
  </si>
  <si>
    <t>55;49;45.58477N</t>
  </si>
  <si>
    <t>6;57;39.14817E</t>
  </si>
  <si>
    <t>55;49;46.42553N</t>
  </si>
  <si>
    <t>6;57;41.06413E</t>
  </si>
  <si>
    <t>55;49;45.58186N</t>
  </si>
  <si>
    <t>6;57;38.38721E</t>
  </si>
  <si>
    <t>55;49;46.40697N</t>
  </si>
  <si>
    <t>6;57;39.99564E</t>
  </si>
  <si>
    <t>55;49;45.59349N</t>
  </si>
  <si>
    <t>6;57;38.58512E</t>
  </si>
  <si>
    <t>55;49;45.91120N</t>
  </si>
  <si>
    <t>6;57;38.30252E</t>
  </si>
  <si>
    <t>55;50;27.35635N</t>
  </si>
  <si>
    <t>6;59;05.89749E</t>
  </si>
  <si>
    <t>55;50;27.62310N</t>
  </si>
  <si>
    <t>6;59;05.44901E</t>
  </si>
  <si>
    <t>OI104287_SE_SVX2_SVP_20230806_1134_555045N_0065909E_274</t>
  </si>
  <si>
    <t>55;50;27.37565N</t>
  </si>
  <si>
    <t>6;59;05.34665E</t>
  </si>
  <si>
    <t>55;50;28.00647N</t>
  </si>
  <si>
    <t>6;59;05.01720E</t>
  </si>
  <si>
    <t>SVP_274</t>
  </si>
  <si>
    <t>55;50;27.39423N</t>
  </si>
  <si>
    <t>6;59;05.57665E</t>
  </si>
  <si>
    <t>55;50;28.22690N</t>
  </si>
  <si>
    <t>6;59;05.13881E</t>
  </si>
  <si>
    <t>3779_OI104287_SE_CPT_230_P50_20230806114040 - 0001.db</t>
  </si>
  <si>
    <t>230806114031.SBD</t>
  </si>
  <si>
    <t>OI104287_SEROV1_ET2200SSS_CPT_230_P50.001.jsf</t>
  </si>
  <si>
    <t>006426_20230806_11.25_OI104287SEROV1SPRINTNAV500.bin</t>
  </si>
  <si>
    <t>55;50;27.58894N</t>
  </si>
  <si>
    <t>6;59;15.85571E</t>
  </si>
  <si>
    <t>55;50;28.39995N</t>
  </si>
  <si>
    <t>6;59;15.92994E</t>
  </si>
  <si>
    <t>006427_20230806_11.40_OI104287SEROV1SPRINTNAV500.bin</t>
  </si>
  <si>
    <t>55;50;27.86623N</t>
  </si>
  <si>
    <t>6;59;16.47104E</t>
  </si>
  <si>
    <t>55;50;28.70140N</t>
  </si>
  <si>
    <t>6;59;16.28540E</t>
  </si>
  <si>
    <t>3780_OI104287_SE_CPT_230_P41_20230806114807 - 0001.db</t>
  </si>
  <si>
    <t>230806114746.SBD</t>
  </si>
  <si>
    <t>OI104287_SEROV1_ET2200SSS_CPT_230_P41.001.jsf</t>
  </si>
  <si>
    <t>55;50;27.62516N</t>
  </si>
  <si>
    <t>6;59;04.90448E</t>
  </si>
  <si>
    <t>55;50;28.51567N</t>
  </si>
  <si>
    <t>6;59;05.28546E</t>
  </si>
  <si>
    <t>55;50;27.91457N</t>
  </si>
  <si>
    <t>6;59;03.76742E</t>
  </si>
  <si>
    <t>55;50;28.79343N</t>
  </si>
  <si>
    <t>6;59;04.87357E</t>
  </si>
  <si>
    <t>3781_OI104287_SE_CPT_230_P32_20230806115456 - 0001.db</t>
  </si>
  <si>
    <t>230806115440.SBD</t>
  </si>
  <si>
    <t>OI104287_SEROV1_ET2200SSS_CPT_230_P32.001.jsf</t>
  </si>
  <si>
    <t>55;50;28.14088N</t>
  </si>
  <si>
    <t>6;59;15.21408E</t>
  </si>
  <si>
    <t>55;50;28.98037N</t>
  </si>
  <si>
    <t>6;59;15.78389E</t>
  </si>
  <si>
    <t>006428_20230806_11.55_OI104287SEROV1SPRINTNAV500.bin</t>
  </si>
  <si>
    <t>55;50;28.39145N</t>
  </si>
  <si>
    <t>6;59;16.29144E</t>
  </si>
  <si>
    <t>55;50;29.27050N</t>
  </si>
  <si>
    <t>6;59;16.10525E</t>
  </si>
  <si>
    <t>3782_OI104287_SE_CPT_230_P23_20230806120214 - 0001.db</t>
  </si>
  <si>
    <t>230806120136.SBD</t>
  </si>
  <si>
    <t>OI104287_SEROV1_ET2200SSS_CPT_230_P23.001.jsf</t>
  </si>
  <si>
    <t>55;50;28.23612N</t>
  </si>
  <si>
    <t>6;59;05.90893E</t>
  </si>
  <si>
    <t>55;50;29.09835N</t>
  </si>
  <si>
    <t>6;59;05.29843E</t>
  </si>
  <si>
    <t>55;50;28.53360N</t>
  </si>
  <si>
    <t>6;59;04.79166E</t>
  </si>
  <si>
    <t>55;50;29.39346N</t>
  </si>
  <si>
    <t>6;59;04.96651E</t>
  </si>
  <si>
    <t>3783_OI104287_SE_CPT_230_P14_20230806120931 - 0001.db</t>
  </si>
  <si>
    <t>230806120927.SBD</t>
  </si>
  <si>
    <t>OI104287_SEROV1_ET2200SSS_CPT_230_P14.001.jsf</t>
  </si>
  <si>
    <t>55;50;28.70337N</t>
  </si>
  <si>
    <t>6;59;15.74911E</t>
  </si>
  <si>
    <t>55;50;29.57210N</t>
  </si>
  <si>
    <t>6;59;15.75643E</t>
  </si>
  <si>
    <t>006429_20230806_12.10_OI104287SEROV1SPRINTNAV500.bin</t>
  </si>
  <si>
    <t>55;50;28.99898N</t>
  </si>
  <si>
    <t>6;59;16.97710E</t>
  </si>
  <si>
    <t>55;50;29.86223N</t>
  </si>
  <si>
    <t>6;59;16.10737E</t>
  </si>
  <si>
    <t>3784_OI104287_SE_CPT_230_P05_20230806121628 - 0001.db</t>
  </si>
  <si>
    <t>230806121618.SBD</t>
  </si>
  <si>
    <t>OI104287_SEROV1_ET2200SSS_CPT_230_P05.001.jsf</t>
  </si>
  <si>
    <t>55;50;28.82950N</t>
  </si>
  <si>
    <t>6;59;06.47633E</t>
  </si>
  <si>
    <t>55;50;29.68857N</t>
  </si>
  <si>
    <t>6;59;05.24291E</t>
  </si>
  <si>
    <t>55;50;29.11955N</t>
  </si>
  <si>
    <t>6;59;05.16626E</t>
  </si>
  <si>
    <t>55;50;29.96558N</t>
  </si>
  <si>
    <t>6;59;04.89862E</t>
  </si>
  <si>
    <t>3785_OI104287_SE_CPT_230_S05_20230806122330 - 0001.db</t>
  </si>
  <si>
    <t>230806122239.SBD</t>
  </si>
  <si>
    <t>OI104287_SEROV1_ET2200SSS_CPT_230_S05.001.jsf</t>
  </si>
  <si>
    <t>55;50;29.29653N</t>
  </si>
  <si>
    <t>6;59;15.14036E</t>
  </si>
  <si>
    <t>55;50;30.14149N</t>
  </si>
  <si>
    <t>6;59;15.66048E</t>
  </si>
  <si>
    <t>006430_20230806_12.25_OI104287SEROV1SPRINTNAV500.bin</t>
  </si>
  <si>
    <t>55;50;29.58405N</t>
  </si>
  <si>
    <t>6;59;15.79880E</t>
  </si>
  <si>
    <t>55;50;30.43736N</t>
  </si>
  <si>
    <t>6;59;16.04159E</t>
  </si>
  <si>
    <t>3786_OI104287_SE_CPT_230_S14_20230806123114 - 0001.db</t>
  </si>
  <si>
    <t>230806123043.SBD</t>
  </si>
  <si>
    <t>OI104287_SEROV1_ET2200SSS_CPT_230_S14.001.jsf</t>
  </si>
  <si>
    <t>55;50;29.38830N</t>
  </si>
  <si>
    <t>6;59;04.69708E</t>
  </si>
  <si>
    <t>55;50;30.26401N</t>
  </si>
  <si>
    <t>6;59;05.18709E</t>
  </si>
  <si>
    <t>55;50;29.68468N</t>
  </si>
  <si>
    <t>6;59;04.63170E</t>
  </si>
  <si>
    <t>55;50;30.54720N</t>
  </si>
  <si>
    <t>6;59;04.84159E</t>
  </si>
  <si>
    <t>3787_OI104287_SE_CPT_230_S23_20230806123909 - 0001.db</t>
  </si>
  <si>
    <t>230806123834.SBD</t>
  </si>
  <si>
    <t>OI104287_SEROV1_ET2200SSS_CPT_230_S23.001.jsf</t>
  </si>
  <si>
    <t>55;50;29.88468N</t>
  </si>
  <si>
    <t>6;59;15.41770E</t>
  </si>
  <si>
    <t>55;50;30.72493N</t>
  </si>
  <si>
    <t>6;59;15.51503E</t>
  </si>
  <si>
    <t>006431_20230806_12.40_OI104287SEROV1SPRINTNAV500.bin</t>
  </si>
  <si>
    <t>55;50;30.16969N</t>
  </si>
  <si>
    <t>6;59;16.00100E</t>
  </si>
  <si>
    <t>55;50;31.02366N</t>
  </si>
  <si>
    <t>6;59;15.86386E</t>
  </si>
  <si>
    <t>3788_OI104287_SE_CPT_230_S32_20230806124644 - 0001.db</t>
  </si>
  <si>
    <t>230806124553.SBD</t>
  </si>
  <si>
    <t>OI104287_SEROV1_ET2200SSS_CPT_230_S32.001.jsf</t>
  </si>
  <si>
    <t>55;50;29.98953N</t>
  </si>
  <si>
    <t>6;59;05.58858E</t>
  </si>
  <si>
    <t>55;50;30.84970N</t>
  </si>
  <si>
    <t>6;59;05.39077E</t>
  </si>
  <si>
    <t>55;50;30.28702N</t>
  </si>
  <si>
    <t>6;59;04.60149E</t>
  </si>
  <si>
    <t>55;50;31.12897N</t>
  </si>
  <si>
    <t>6;59;05.02565E</t>
  </si>
  <si>
    <t>3789_OI104287_SE_CPT_230_S41_20230806125338 - 0001.db</t>
  </si>
  <si>
    <t>230806125308.SBD</t>
  </si>
  <si>
    <t>OI104287_SEROV1_ET2200SSS_CPT_230_S41.001.jsf</t>
  </si>
  <si>
    <t>55;50;30.47449N</t>
  </si>
  <si>
    <t>6;59;15.41263E</t>
  </si>
  <si>
    <t>55;50;31.30805N</t>
  </si>
  <si>
    <t>6;59;15.63815E</t>
  </si>
  <si>
    <t>006432_20230806_12.55_OI104287SEROV1SPRINTNAV500.bin</t>
  </si>
  <si>
    <t>55;50;30.75330N</t>
  </si>
  <si>
    <t>6;59;16.40668E</t>
  </si>
  <si>
    <t>55;50;31.60558N</t>
  </si>
  <si>
    <t>6;59;16.02197E</t>
  </si>
  <si>
    <t>3790_OI104287_SE_CPT_230_S50_20230806130111 - 0001.db</t>
  </si>
  <si>
    <t>230806130027.SBD</t>
  </si>
  <si>
    <t>OI104287_SEROV1_ET2200SSS_CPT_230_S50.001.jsf</t>
  </si>
  <si>
    <t>55;50;30.57003N</t>
  </si>
  <si>
    <t>6;59;05.45726E</t>
  </si>
  <si>
    <t>55;50;31.42634N</t>
  </si>
  <si>
    <t>6;59;05.09264E</t>
  </si>
  <si>
    <t>55;50;30.57408N</t>
  </si>
  <si>
    <t>6;59;04.35411E</t>
  </si>
  <si>
    <t>55;50;31.26430N</t>
  </si>
  <si>
    <t>6;59;04.35155E</t>
  </si>
  <si>
    <t>55;50;30.74537N</t>
  </si>
  <si>
    <t>6;59;04.46875E</t>
  </si>
  <si>
    <t>55;50;30.99424N</t>
  </si>
  <si>
    <t>6;59;04.00725E</t>
  </si>
  <si>
    <t>WROV on deck EOD #065</t>
  </si>
  <si>
    <t>55;50;30.79632N</t>
  </si>
  <si>
    <t>6;59;04.34791E</t>
  </si>
  <si>
    <t>55;28;04.81500N</t>
  </si>
  <si>
    <t>8;26;02.30586E</t>
  </si>
  <si>
    <t>55;28;04.78799N</t>
  </si>
  <si>
    <t>8;26;02.29738E</t>
  </si>
  <si>
    <t>AN/WM/JT</t>
  </si>
  <si>
    <t>Last</t>
  </si>
  <si>
    <t>55;28;04.77794N</t>
  </si>
  <si>
    <t>8;26;02.34048E</t>
  </si>
  <si>
    <t>TBT 04 - ROV deployment and SVX2 search</t>
  </si>
  <si>
    <t>55;28;04.77936N</t>
  </si>
  <si>
    <t>8;26;02.33896E</t>
  </si>
  <si>
    <t>55;28;04.77591N</t>
  </si>
  <si>
    <t>8;26;02.32963E</t>
  </si>
  <si>
    <t>3791_OI104287_SE_Last_20230810031708 - 0001.db</t>
  </si>
  <si>
    <t>006438_20230809_08.36_OI104287SEROV1SPRINTNAV500.bin</t>
  </si>
  <si>
    <t>55;28;04.77562N</t>
  </si>
  <si>
    <t>8;26;02.32771E</t>
  </si>
  <si>
    <t>55;28;04.77786N</t>
  </si>
  <si>
    <t>8;26;02.32923E</t>
  </si>
  <si>
    <t>55;28;04.93651N</t>
  </si>
  <si>
    <t>8;26;02.89988E</t>
  </si>
  <si>
    <t>3792_OI104287_SE_Last_20230810045048 - 0001.db</t>
  </si>
  <si>
    <t>006441_20230810_04.49_OI104287SEROV1SPRINTNAV500.bin</t>
  </si>
  <si>
    <t>Log on. Testing</t>
  </si>
  <si>
    <t>55;28;04.77266N</t>
  </si>
  <si>
    <t>8;26;02.32614E</t>
  </si>
  <si>
    <t>55;28;04.93349N</t>
  </si>
  <si>
    <t>8;26;02.89687E</t>
  </si>
  <si>
    <t>3792_OI104287_SE_Last_20230810052049 - 0002.db</t>
  </si>
  <si>
    <t>006444_20230810_05.34_OI104287SEROV1SPRINTNAV500.bin</t>
  </si>
  <si>
    <t>Jackdaw location</t>
  </si>
  <si>
    <t>55;28;04.77221N</t>
  </si>
  <si>
    <t>8;26;02.33733E</t>
  </si>
  <si>
    <t>55;28;04.77127N</t>
  </si>
  <si>
    <t>8;26;02.33488E</t>
  </si>
  <si>
    <t xml:space="preserve">Waterline Measurement taken </t>
  </si>
  <si>
    <t>55;28;04.77384N</t>
  </si>
  <si>
    <t>8;26;02.33306E</t>
  </si>
  <si>
    <t>Grad frame removed from ROV for Jackdaw Location</t>
  </si>
  <si>
    <t>Confirmation of change of project</t>
  </si>
  <si>
    <t>AN/PP/TMS</t>
  </si>
  <si>
    <t>56;52;47.00164N</t>
  </si>
  <si>
    <t>2;27;19.34735E</t>
  </si>
  <si>
    <t>Remobilising WROV from Shell project to Energinet</t>
  </si>
  <si>
    <t>56;52;47.26526N</t>
  </si>
  <si>
    <t>2;27;19.65902E</t>
  </si>
  <si>
    <t>56;52;47.21326N</t>
  </si>
  <si>
    <t>2;27;20.31415E</t>
  </si>
  <si>
    <t>Start sailing to Energinet project 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</si>
</sst>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hh:mm:ss;@"/>
    <numFmt numFmtId="167" formatCode="[$-F400]h:mm:ss\ AM/PM"/>
  </numFmts>
  <fonts count="32" x14ac:knownFonts="1">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0"/>
      <name val="Calibri"/>
      <family val="2"/>
    </font>
    <font>
      <b/>
      <sz val="24"/>
      <name val="Trebuchet MS"/>
      <family val="2"/>
    </font>
    <font>
      <b/>
      <sz val="24"/>
      <color theme="0"/>
      <name val="Trebuchet MS"/>
      <family val="2"/>
    </font>
    <font>
      <b/>
      <sz val="12"/>
      <color theme="0"/>
      <name val="Calibri"/>
      <family val="2"/>
      <scheme val="minor"/>
    </font>
    <font>
      <b/>
      <sz val="22"/>
      <color theme="1"/>
      <name val="Calibri"/>
      <family val="2"/>
      <scheme val="minor"/>
    </font>
    <font>
      <sz val="11"/>
      <color rgb="FF006100"/>
      <name val="Calibri"/>
      <family val="2"/>
      <scheme val="minor"/>
    </font>
    <font>
      <sz val="11"/>
      <color rgb="FF9C0006"/>
      <name val="Calibri"/>
      <family val="2"/>
      <scheme val="minor"/>
    </font>
    <font>
      <b/>
      <sz val="28"/>
      <color rgb="FF000000"/>
      <name val="Calibri"/>
      <family val="2"/>
    </font>
    <font>
      <b/>
      <sz val="12"/>
      <color rgb="FF000000"/>
      <name val="Calibri"/>
      <family val="2"/>
      <scheme val="minor"/>
    </font>
    <font>
      <b/>
      <sz val="12"/>
      <color indexed="8"/>
      <name val="Calibri"/>
      <family val="2"/>
      <scheme val="minor"/>
    </font>
    <font>
      <b/>
      <vertAlign val="superscript"/>
      <sz val="12"/>
      <color indexed="8"/>
      <name val="Calibri"/>
      <family val="2"/>
      <scheme val="minor"/>
    </font>
    <font>
      <b/>
      <sz val="12"/>
      <color rgb="FF000000"/>
      <name val="Calibri"/>
      <family val="2"/>
    </font>
    <font>
      <sz val="12"/>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s>
  <fills count="45">
    <fill>
      <patternFill patternType="none"/>
    </fill>
    <fill>
      <patternFill patternType="gray125"/>
    </fill>
    <fill>
      <patternFill patternType="solid">
        <fgColor theme="0"/>
        <bgColor indexed="64"/>
      </patternFill>
    </fill>
    <fill>
      <patternFill patternType="solid">
        <fgColor rgb="FF051C37"/>
        <bgColor indexed="64"/>
      </patternFill>
    </fill>
    <fill>
      <patternFill patternType="solid">
        <fgColor rgb="FFC6EFCE"/>
      </patternFill>
    </fill>
    <fill>
      <patternFill patternType="solid">
        <fgColor rgb="FFFFC7CE"/>
      </patternFill>
    </fill>
    <fill>
      <patternFill patternType="solid">
        <fgColor rgb="FFDDDDDD"/>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4"/>
        <bgColor indexed="64"/>
      </patternFill>
    </fill>
    <fill>
      <patternFill patternType="solid">
        <fgColor indexed="13"/>
        <bgColor indexed="64"/>
      </patternFill>
    </fill>
    <fill>
      <patternFill patternType="solid">
        <fgColor rgb="FFFFFF00"/>
        <bgColor indexed="64"/>
      </patternFill>
    </fill>
    <fill>
      <patternFill patternType="solid">
        <fgColor indexed="44"/>
        <bgColor indexed="64"/>
      </patternFill>
    </fill>
    <fill>
      <patternFill patternType="solid">
        <fgColor indexed="47"/>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0000"/>
        <bgColor indexed="64"/>
      </patternFill>
    </fill>
    <fill>
      <patternFill patternType="solid">
        <fgColor indexed="54"/>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0" fontId="3" fillId="0" borderId="0"/>
    <xf numFmtId="0" fontId="9" fillId="4" borderId="0" applyNumberFormat="0" applyBorder="0" applyAlignment="0" applyProtection="0"/>
    <xf numFmtId="0" fontId="10" fillId="5" borderId="0" applyNumberFormat="0" applyBorder="0" applyAlignment="0" applyProtection="0"/>
    <xf numFmtId="0" fontId="19" fillId="0" borderId="0" applyNumberFormat="0" applyFill="0" applyBorder="0" applyAlignment="0" applyProtection="0"/>
    <xf numFmtId="9" fontId="20" fillId="0" borderId="0" applyFont="0" applyFill="0" applyBorder="0" applyAlignment="0" applyProtection="0"/>
    <xf numFmtId="0" fontId="21" fillId="0" borderId="0" applyNumberFormat="0" applyFill="0" applyBorder="0" applyAlignment="0" applyProtection="0"/>
    <xf numFmtId="0" fontId="22" fillId="0" borderId="6" applyNumberFormat="0" applyFill="0" applyAlignment="0" applyProtection="0"/>
    <xf numFmtId="0" fontId="23" fillId="0" borderId="7" applyNumberFormat="0" applyFill="0" applyAlignment="0" applyProtection="0"/>
    <xf numFmtId="0" fontId="24" fillId="0" borderId="8" applyNumberFormat="0" applyFill="0" applyAlignment="0" applyProtection="0"/>
    <xf numFmtId="0" fontId="24" fillId="0" borderId="0" applyNumberFormat="0" applyFill="0" applyBorder="0" applyAlignment="0" applyProtection="0"/>
    <xf numFmtId="0" fontId="25" fillId="7" borderId="0" applyNumberFormat="0" applyBorder="0" applyAlignment="0" applyProtection="0"/>
    <xf numFmtId="0" fontId="26" fillId="8" borderId="9" applyNumberFormat="0" applyAlignment="0" applyProtection="0"/>
    <xf numFmtId="0" fontId="27" fillId="9" borderId="10" applyNumberFormat="0" applyAlignment="0" applyProtection="0"/>
    <xf numFmtId="0" fontId="28" fillId="9" borderId="9" applyNumberFormat="0" applyAlignment="0" applyProtection="0"/>
    <xf numFmtId="0" fontId="29" fillId="0" borderId="11" applyNumberFormat="0" applyFill="0" applyAlignment="0" applyProtection="0"/>
    <xf numFmtId="0" fontId="1" fillId="10" borderId="12" applyNumberFormat="0" applyAlignment="0" applyProtection="0"/>
    <xf numFmtId="0" fontId="17" fillId="0" borderId="0" applyNumberFormat="0" applyFill="0" applyBorder="0" applyAlignment="0" applyProtection="0"/>
    <xf numFmtId="0" fontId="20" fillId="11" borderId="13" applyNumberFormat="0" applyFont="0" applyAlignment="0" applyProtection="0"/>
    <xf numFmtId="0" fontId="30" fillId="0" borderId="0" applyNumberFormat="0" applyFill="0" applyBorder="0" applyAlignment="0" applyProtection="0"/>
    <xf numFmtId="0" fontId="2" fillId="0" borderId="14" applyNumberFormat="0" applyFill="0" applyAlignment="0" applyProtection="0"/>
    <xf numFmtId="0" fontId="31" fillId="12"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31"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9" borderId="0" applyNumberFormat="0" applyBorder="0" applyAlignment="0" applyProtection="0"/>
    <xf numFmtId="0" fontId="31"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3" borderId="0" applyNumberFormat="0" applyBorder="0" applyAlignment="0" applyProtection="0"/>
    <xf numFmtId="0" fontId="31" fillId="24"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7" borderId="0" applyNumberFormat="0" applyBorder="0" applyAlignment="0" applyProtection="0"/>
    <xf numFmtId="0" fontId="31" fillId="28"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1" borderId="0" applyNumberFormat="0" applyBorder="0" applyAlignment="0" applyProtection="0"/>
    <xf numFmtId="0" fontId="31" fillId="32"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5" borderId="0" applyNumberFormat="0" applyBorder="0" applyAlignment="0" applyProtection="0"/>
  </cellStyleXfs>
  <cellXfs count="196">
    <xf numFmtId="0" fontId="0" fillId="0" borderId="0" xfId="0"/>
    <xf numFmtId="0" fontId="6" fillId="2" borderId="0" xfId="1" applyFont="1" applyFill="1" applyBorder="1" applyAlignment="1">
      <alignment vertical="center" wrapText="1"/>
    </xf>
    <xf numFmtId="0" fontId="6" fillId="2" borderId="0" xfId="1" applyFont="1" applyFill="1" applyBorder="1" applyAlignment="1">
      <alignment horizontal="center" vertical="center" wrapText="1"/>
    </xf>
    <xf numFmtId="0" fontId="2" fillId="2" borderId="0" xfId="0" applyFont="1" applyFill="1" applyBorder="1"/>
    <xf numFmtId="0" fontId="1" fillId="3" borderId="0" xfId="0" applyFont="1" applyFill="1"/>
    <xf numFmtId="0" fontId="2" fillId="0" borderId="0" xfId="0" applyFont="1" applyAlignment="1">
      <alignment horizontal="center"/>
    </xf>
    <xf numFmtId="0" fontId="2" fillId="0" borderId="0" xfId="0" applyFont="1" applyAlignment="1">
      <alignment horizontal="center" wrapText="1"/>
    </xf>
    <xf numFmtId="0" fontId="0" fillId="0" borderId="0" xfId="0" applyAlignment="1">
      <alignment wrapText="1"/>
    </xf>
    <xf numFmtId="0" fontId="2" fillId="0" borderId="0" xfId="0" applyFont="1"/>
    <xf numFmtId="0" fontId="8" fillId="0" borderId="0" xfId="0" applyFont="1"/>
    <xf numFmtId="0" fontId="0" fillId="0" borderId="0" xfId="0" applyAlignment="1">
      <alignment horizontal="center"/>
    </xf>
    <xf numFmtId="0" fontId="2" fillId="0" borderId="0" xfId="0" applyFont="1" applyAlignme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0" fontId="0" fillId="0" borderId="0" xfId="0" applyFill="1"/>
    <xf numFmtId="166" fontId="0" fillId="0" borderId="0" xfId="0" applyNumberFormat="1" applyAlignment="1">
      <alignment horizontal="center" vertical="center"/>
    </xf>
    <xf numFmtId="0" fontId="0" fillId="0" borderId="0" xfId="0" applyFill="1" applyAlignment="1">
      <alignment horizontal="center"/>
    </xf>
    <xf numFmtId="49" fontId="0" fillId="0" borderId="0" xfId="0" quotePrefix="1" applyNumberFormat="1" applyFill="1" applyAlignment="1">
      <alignment horizontal="center"/>
    </xf>
    <xf numFmtId="0" fontId="12" fillId="6" borderId="1" xfId="0" applyFont="1" applyFill="1" applyBorder="1" applyAlignment="1">
      <alignment vertical="center"/>
    </xf>
    <xf numFmtId="0" fontId="12" fillId="6" borderId="2" xfId="0" applyFont="1" applyFill="1" applyBorder="1" applyAlignment="1">
      <alignment vertical="center"/>
    </xf>
    <xf numFmtId="20" fontId="12" fillId="6" borderId="2" xfId="0" applyNumberFormat="1" applyFont="1" applyFill="1" applyBorder="1" applyAlignment="1">
      <alignment vertical="center"/>
    </xf>
    <xf numFmtId="164" fontId="12" fillId="6" borderId="2" xfId="0" applyNumberFormat="1" applyFont="1" applyFill="1" applyBorder="1" applyAlignment="1">
      <alignment vertical="center"/>
    </xf>
    <xf numFmtId="2" fontId="12" fillId="6" borderId="2" xfId="0" applyNumberFormat="1" applyFont="1" applyFill="1" applyBorder="1" applyAlignment="1">
      <alignment vertical="center" wrapText="1"/>
    </xf>
    <xf numFmtId="0" fontId="12" fillId="6" borderId="3" xfId="0" applyFont="1" applyFill="1" applyBorder="1" applyAlignment="1">
      <alignment vertical="center"/>
    </xf>
    <xf numFmtId="0" fontId="16" fillId="0" borderId="4" xfId="0" applyFont="1" applyBorder="1" applyAlignment="1">
      <alignment horizontal="center" vertical="center"/>
    </xf>
    <xf numFmtId="0" fontId="16" fillId="0" borderId="5" xfId="0" applyFont="1" applyBorder="1" applyAlignment="1">
      <alignment horizontal="center" vertical="center"/>
    </xf>
    <xf numFmtId="9" fontId="0" fillId="0" borderId="0" xfId="0" applyNumberFormat="1" applyFill="1" applyAlignment="1">
      <alignment horizontal="center"/>
    </xf>
    <xf numFmtId="0" fontId="0" fillId="0" borderId="0" xfId="0" applyFill="1" applyAlignment="1">
      <alignment horizontal="left"/>
    </xf>
    <xf numFmtId="0" fontId="12" fillId="6" borderId="2" xfId="0" applyFont="1" applyFill="1" applyBorder="1" applyAlignment="1">
      <alignment vertical="center" wrapText="1"/>
    </xf>
    <xf numFmtId="0" fontId="0" fillId="0" borderId="0" xfId="0" applyAlignment="1">
      <alignment horizontal="center"/>
    </xf>
    <xf numFmtId="0" fontId="0" fillId="0" borderId="0" xfId="0" applyAlignment="1">
      <alignment horizontal="center"/>
    </xf>
    <xf numFmtId="1" fontId="2" fillId="0" borderId="0" xfId="0" applyNumberFormat="1" applyFont="1" applyAlignment="1">
      <alignment horizontal="center"/>
    </xf>
    <xf numFmtId="0" fontId="4" fillId="2" borderId="0" xfId="1" applyFont="1" applyFill="1" applyBorder="1" applyAlignment="1">
      <alignment horizontal="center" vertical="center" wrapText="1"/>
    </xf>
    <xf numFmtId="0" fontId="1" fillId="3" borderId="0" xfId="0" applyFont="1" applyFill="1" applyAlignment="1">
      <alignment horizontal="center"/>
    </xf>
    <xf numFmtId="0" fontId="8" fillId="0" borderId="0" xfId="0" applyFont="1" applyFill="1"/>
    <xf numFmtId="0" fontId="9" fillId="0" borderId="0" xfId="2" applyFill="1" applyAlignment="1">
      <alignment horizontal="center"/>
    </xf>
    <xf numFmtId="21" fontId="0" fillId="0" borderId="0" xfId="0" applyNumberFormat="1" applyFill="1" applyAlignment="1">
      <alignment horizontal="center"/>
    </xf>
    <xf numFmtId="0" fontId="0" fillId="0" borderId="0" xfId="0"/>
    <xf numFmtId="0" fontId="0" fillId="0" borderId="0" xfId="0" applyAlignment="1">
      <alignment horizontal="center"/>
    </xf>
    <xf numFmtId="0" fontId="0" fillId="0" borderId="0" xfId="0" applyAlignment="1">
      <alignment horizontal="center" vertical="center"/>
    </xf>
    <xf numFmtId="14" fontId="0" fillId="0" borderId="0" xfId="0" applyNumberFormat="1" applyAlignment="1">
      <alignment horizontal="center" vertical="center"/>
    </xf>
    <xf numFmtId="166" fontId="0" fillId="0" borderId="0" xfId="0" applyNumberFormat="1" applyAlignment="1">
      <alignment horizontal="center" vertical="center"/>
    </xf>
    <xf numFmtId="14" fontId="0" fillId="0" borderId="0" xfId="0" applyNumberFormat="1" applyFill="1" applyAlignment="1">
      <alignment horizontal="center" vertical="center"/>
    </xf>
    <xf numFmtId="0" fontId="18" fillId="0" borderId="0" xfId="3" applyFont="1" applyFill="1" applyAlignment="1">
      <alignment horizontal="center"/>
    </xf>
    <xf numFmtId="1" fontId="4" fillId="2" borderId="0" xfId="1" applyNumberFormat="1" applyFont="1" applyFill="1" applyBorder="1" applyAlignment="1">
      <alignment horizontal="center" vertical="center" wrapText="1"/>
    </xf>
    <xf numFmtId="1" fontId="1" fillId="3" borderId="0" xfId="0" applyNumberFormat="1" applyFont="1" applyFill="1" applyAlignment="1">
      <alignment horizontal="center"/>
    </xf>
    <xf numFmtId="1" fontId="0" fillId="0" borderId="0" xfId="0" applyNumberFormat="1" applyAlignment="1">
      <alignment horizontal="center"/>
    </xf>
    <xf numFmtId="165" fontId="12" fillId="6" borderId="2" xfId="0" applyNumberFormat="1" applyFont="1" applyFill="1" applyBorder="1" applyAlignment="1">
      <alignment horizontal="left" vertical="center"/>
    </xf>
    <xf numFmtId="0" fontId="0" fillId="0" borderId="0" xfId="0" applyAlignment="1">
      <alignment horizontal="left" vertical="center"/>
    </xf>
    <xf numFmtId="14" fontId="2" fillId="0" borderId="0" xfId="0" applyNumberFormat="1" applyFont="1" applyAlignment="1">
      <alignment horizontal="center"/>
    </xf>
    <xf numFmtId="14" fontId="0" fillId="0" borderId="0" xfId="0" applyNumberFormat="1" applyFill="1" applyAlignment="1">
      <alignment horizontal="center"/>
    </xf>
    <xf numFmtId="0" fontId="0" fillId="0" borderId="0" xfId="0"/>
    <xf numFmtId="0" fontId="0" fillId="0" borderId="0" xfId="0" applyFill="1" applyAlignment="1">
      <alignment wrapText="1"/>
    </xf>
    <xf numFmtId="0" fontId="0" fillId="0" borderId="0" xfId="0" applyFill="1" applyAlignment="1">
      <alignment horizontal="center" vertical="center"/>
    </xf>
    <xf numFmtId="21" fontId="0" fillId="0" borderId="0" xfId="0" applyNumberFormat="1" applyFill="1" applyAlignment="1">
      <alignment horizontal="center" vertical="center"/>
    </xf>
    <xf numFmtId="0" fontId="0" fillId="0" borderId="0" xfId="0" applyFill="1" applyAlignment="1">
      <alignment vertical="center" wrapText="1"/>
    </xf>
    <xf numFmtId="0" fontId="0" fillId="0" borderId="0" xfId="0" applyFill="1" applyAlignment="1">
      <alignment vertical="center"/>
    </xf>
    <xf numFmtId="1" fontId="0" fillId="0" borderId="0" xfId="0" applyNumberFormat="1" applyFill="1" applyAlignment="1">
      <alignment horizontal="center"/>
    </xf>
    <xf numFmtId="0" fontId="0" fillId="0" borderId="0" xfId="0" applyAlignment="1">
      <alignment horizontal="left" vertical="top"/>
    </xf>
    <xf numFmtId="0" fontId="10" fillId="0" borderId="0" xfId="3" applyFill="1"/>
    <xf numFmtId="0" fontId="17" fillId="0" borderId="0" xfId="0" applyFont="1" applyFill="1"/>
    <xf numFmtId="0" fontId="2" fillId="0" borderId="0" xfId="0" applyFont="1" applyFill="1"/>
    <xf numFmtId="20" fontId="0" fillId="0" borderId="0" xfId="0" applyNumberFormat="1" applyFill="1" applyAlignment="1">
      <alignment wrapText="1"/>
    </xf>
    <xf numFmtId="14" fontId="0" fillId="36" borderId="0" xfId="0" applyNumberFormat="1" applyFill="1" applyAlignment="1">
      <alignment horizontal="center"/>
    </xf>
    <xf numFmtId="0" fontId="0" fillId="36" borderId="0" xfId="0" applyFill="1" applyAlignment="1">
      <alignment horizontal="center"/>
    </xf>
    <xf numFmtId="21" fontId="0" fillId="36" borderId="0" xfId="0" applyNumberFormat="1" applyFill="1" applyAlignment="1">
      <alignment horizontal="center"/>
    </xf>
    <xf numFmtId="0" fontId="0" fillId="36" borderId="0" xfId="0" applyFill="1"/>
    <xf numFmtId="14" fontId="0" fillId="37" borderId="0" xfId="0" applyNumberFormat="1" applyFill="1" applyAlignment="1">
      <alignment horizontal="center"/>
    </xf>
    <xf numFmtId="0" fontId="0" fillId="37" borderId="0" xfId="0" applyFill="1" applyAlignment="1">
      <alignment horizontal="center"/>
    </xf>
    <xf numFmtId="21" fontId="0" fillId="37" borderId="0" xfId="0" applyNumberFormat="1" applyFill="1" applyAlignment="1">
      <alignment horizontal="center"/>
    </xf>
    <xf numFmtId="0" fontId="0" fillId="37" borderId="0" xfId="0" applyFill="1"/>
    <xf numFmtId="0" fontId="0" fillId="38" borderId="0" xfId="0" applyFill="1" applyAlignment="1">
      <alignment horizontal="center"/>
    </xf>
    <xf numFmtId="14" fontId="0" fillId="39" borderId="0" xfId="0" applyNumberFormat="1" applyFill="1" applyAlignment="1">
      <alignment horizontal="center"/>
    </xf>
    <xf numFmtId="0" fontId="0" fillId="39" borderId="0" xfId="0" applyFill="1" applyAlignment="1">
      <alignment horizontal="center"/>
    </xf>
    <xf numFmtId="21" fontId="0" fillId="39" borderId="0" xfId="0" applyNumberFormat="1" applyFill="1" applyAlignment="1">
      <alignment horizontal="center"/>
    </xf>
    <xf numFmtId="0" fontId="0" fillId="39" borderId="0" xfId="0" applyFill="1"/>
    <xf numFmtId="14" fontId="0" fillId="40" borderId="0" xfId="0" applyNumberFormat="1" applyFill="1" applyAlignment="1">
      <alignment horizontal="center"/>
    </xf>
    <xf numFmtId="0" fontId="0" fillId="40" borderId="0" xfId="0" applyFill="1" applyAlignment="1">
      <alignment horizontal="center"/>
    </xf>
    <xf numFmtId="21" fontId="0" fillId="40" borderId="0" xfId="0" applyNumberFormat="1" applyFill="1" applyAlignment="1">
      <alignment horizontal="center"/>
    </xf>
    <xf numFmtId="0" fontId="0" fillId="40" borderId="0" xfId="0" applyFill="1"/>
    <xf numFmtId="0" fontId="0" fillId="36" borderId="0" xfId="0" applyFont="1" applyFill="1"/>
    <xf numFmtId="21" fontId="10" fillId="5" borderId="0" xfId="3" applyNumberFormat="1" applyAlignment="1">
      <alignment horizontal="center"/>
    </xf>
    <xf numFmtId="21" fontId="17" fillId="0" borderId="0" xfId="0" applyNumberFormat="1" applyFont="1" applyFill="1" applyAlignment="1">
      <alignment horizontal="center"/>
    </xf>
    <xf numFmtId="0" fontId="17" fillId="0" borderId="0" xfId="0" applyFont="1" applyFill="1" applyAlignment="1">
      <alignment horizontal="center"/>
    </xf>
    <xf numFmtId="14" fontId="17" fillId="0" borderId="0" xfId="0" applyNumberFormat="1" applyFont="1" applyFill="1" applyAlignment="1">
      <alignment horizontal="center"/>
    </xf>
    <xf numFmtId="0" fontId="0" fillId="42" borderId="0" xfId="0" applyFill="1"/>
    <xf numFmtId="0" fontId="0" fillId="36" borderId="0" xfId="0" applyFill="1" applyAlignment="1">
      <alignment wrapText="1"/>
    </xf>
    <xf numFmtId="0" fontId="0" fillId="41" borderId="0" xfId="0" applyFill="1"/>
    <xf numFmtId="0" fontId="10" fillId="5" borderId="0" xfId="3"/>
    <xf numFmtId="0" fontId="10" fillId="5" borderId="0" xfId="3" applyAlignment="1">
      <alignment wrapText="1"/>
    </xf>
    <xf numFmtId="1" fontId="10" fillId="5" borderId="0" xfId="3" applyNumberFormat="1" applyAlignment="1">
      <alignment horizontal="center"/>
    </xf>
    <xf numFmtId="14" fontId="10" fillId="5" borderId="0" xfId="3" applyNumberFormat="1" applyAlignment="1">
      <alignment horizontal="center"/>
    </xf>
    <xf numFmtId="0" fontId="0" fillId="43" borderId="0" xfId="0" applyFill="1"/>
    <xf numFmtId="0" fontId="10" fillId="5" borderId="0" xfId="3" applyAlignment="1">
      <alignment horizontal="center"/>
    </xf>
    <xf numFmtId="0" fontId="0" fillId="44" borderId="0" xfId="0" applyFill="1" applyAlignment="1">
      <alignment horizontal="center"/>
    </xf>
    <xf numFmtId="0" fontId="25" fillId="7" borderId="0" xfId="11" applyAlignment="1">
      <alignment wrapText="1"/>
    </xf>
    <xf numFmtId="1" fontId="10" fillId="5" borderId="0" xfId="3" applyNumberFormat="1" applyAlignment="1">
      <alignment horizontal="center" vertical="center"/>
    </xf>
    <xf numFmtId="0" fontId="0" fillId="39" borderId="0" xfId="0" applyFill="1" applyAlignment="1">
      <alignment wrapText="1"/>
    </xf>
    <xf numFmtId="1" fontId="0" fillId="44" borderId="0" xfId="0" applyNumberFormat="1" applyFill="1" applyAlignment="1">
      <alignment horizontal="center"/>
    </xf>
    <xf numFmtId="0" fontId="0" fillId="40" borderId="0" xfId="0" applyFill="1" applyAlignment="1">
      <alignment wrapText="1"/>
    </xf>
    <xf numFmtId="14" fontId="0" fillId="44" borderId="0" xfId="0" applyNumberFormat="1" applyFill="1" applyAlignment="1">
      <alignment horizontal="center"/>
    </xf>
    <xf numFmtId="1" fontId="0" fillId="37" borderId="0" xfId="0" applyNumberFormat="1" applyFill="1" applyAlignment="1">
      <alignment horizontal="center"/>
    </xf>
    <xf numFmtId="21" fontId="0" fillId="44" borderId="0" xfId="0" applyNumberFormat="1" applyFill="1" applyAlignment="1">
      <alignment horizontal="center"/>
    </xf>
    <xf numFmtId="1" fontId="0" fillId="39" borderId="0" xfId="0" applyNumberFormat="1" applyFill="1" applyAlignment="1">
      <alignment horizontal="center"/>
    </xf>
    <xf numFmtId="1" fontId="0" fillId="36" borderId="0" xfId="0" applyNumberFormat="1" applyFill="1" applyAlignment="1">
      <alignment horizontal="center"/>
    </xf>
    <xf numFmtId="21" fontId="10" fillId="5" borderId="0" xfId="3" applyNumberFormat="1" applyAlignment="1">
      <alignment horizontal="center" vertical="center"/>
    </xf>
    <xf numFmtId="1" fontId="0" fillId="40" borderId="0" xfId="0" applyNumberFormat="1" applyFill="1" applyAlignment="1">
      <alignment horizontal="center"/>
    </xf>
    <xf numFmtId="0" fontId="0" fillId="0" borderId="0" xfId="0"/>
    <xf numFmtId="0" fontId="10" fillId="5" borderId="0" xfId="3" applyAlignment="1">
      <alignment vertical="center"/>
    </xf>
    <xf numFmtId="0" fontId="0" fillId="0" borderId="0" xfId="0"/>
    <xf numFmtId="0" fontId="0" fillId="37" borderId="0" xfId="0" applyFill="1"/>
    <xf numFmtId="0" fontId="0" fillId="37" borderId="0" xfId="0" applyFill="1" applyAlignment="1">
      <alignment wrapText="1"/>
    </xf>
    <xf numFmtId="0" fontId="0" fillId="0" borderId="0" xfId="0" applyAlignment="1">
      <alignment horizontal="center"/>
    </xf>
    <xf numFmtId="0" fontId="0" fillId="0" borderId="0" xfId="0" applyFill="1"/>
    <xf numFmtId="0" fontId="0" fillId="0" borderId="0" xfId="0" applyFill="1" applyAlignment="1">
      <alignment wrapText="1"/>
    </xf>
    <xf numFmtId="0" fontId="0" fillId="0" borderId="0" xfId="0" applyFill="1" applyAlignment="1">
      <alignment horizontal="center"/>
    </xf>
    <xf numFmtId="0" fontId="0" fillId="38" borderId="0" xfId="0" applyFill="1"/>
    <xf numFmtId="0" fontId="0" fillId="38" borderId="0" xfId="0" applyFill="1" applyAlignment="1">
      <alignment wrapText="1"/>
    </xf>
    <xf numFmtId="0" fontId="10" fillId="5" borderId="0" xfId="3"/>
    <xf numFmtId="0" fontId="10" fillId="5" borderId="0" xfId="3" applyAlignment="1">
      <alignment wrapText="1"/>
    </xf>
    <xf numFmtId="0" fontId="0" fillId="36" borderId="0" xfId="0" applyFill="1"/>
    <xf numFmtId="0" fontId="0" fillId="36" borderId="0" xfId="0" applyFill="1" applyAlignment="1">
      <alignment wrapText="1"/>
    </xf>
    <xf numFmtId="0" fontId="0" fillId="39" borderId="0" xfId="0" applyFill="1"/>
    <xf numFmtId="0" fontId="0" fillId="39" borderId="0" xfId="0" applyFill="1" applyAlignment="1">
      <alignment wrapText="1"/>
    </xf>
    <xf numFmtId="0" fontId="0" fillId="40" borderId="0" xfId="0" applyFill="1"/>
    <xf numFmtId="0" fontId="0" fillId="40" borderId="0" xfId="0" applyFill="1" applyAlignment="1">
      <alignment wrapText="1"/>
    </xf>
    <xf numFmtId="0" fontId="0" fillId="0" borderId="0" xfId="0" applyFill="1" applyAlignment="1">
      <alignment horizontal="left"/>
    </xf>
    <xf numFmtId="0" fontId="10" fillId="5" borderId="0" xfId="3" applyAlignment="1">
      <alignment horizontal="center" vertical="center"/>
    </xf>
    <xf numFmtId="14" fontId="10" fillId="5" borderId="0" xfId="3" applyNumberFormat="1" applyAlignment="1">
      <alignment horizontal="center" vertical="center"/>
    </xf>
    <xf numFmtId="9" fontId="0" fillId="0" borderId="0" xfId="5" applyFont="1"/>
    <xf numFmtId="0" fontId="0" fillId="44" borderId="0" xfId="0" applyFill="1"/>
    <xf numFmtId="0" fontId="0" fillId="44" borderId="0" xfId="0" applyFill="1" applyAlignment="1">
      <alignment wrapText="1"/>
    </xf>
    <xf numFmtId="0" fontId="25" fillId="7" borderId="0" xfId="11"/>
    <xf numFmtId="0" fontId="10" fillId="5" borderId="0" xfId="3" applyAlignment="1">
      <alignment horizontal="center"/>
    </xf>
    <xf numFmtId="0" fontId="0" fillId="0" borderId="0" xfId="0" applyFill="1" applyAlignment="1">
      <alignment horizontal="left" wrapText="1"/>
    </xf>
    <xf numFmtId="0" fontId="0" fillId="0" borderId="0" xfId="0" applyFill="1" applyAlignment="1">
      <alignment horizontal="right"/>
    </xf>
    <xf numFmtId="0" fontId="18" fillId="0" borderId="0" xfId="4" applyFont="1" applyFill="1" applyAlignment="1">
      <alignment vertical="center"/>
    </xf>
    <xf numFmtId="14" fontId="0" fillId="38" borderId="0" xfId="0" applyNumberFormat="1" applyFill="1" applyAlignment="1">
      <alignment horizontal="center"/>
    </xf>
    <xf numFmtId="1" fontId="0" fillId="38" borderId="0" xfId="0" applyNumberFormat="1" applyFill="1" applyAlignment="1">
      <alignment horizontal="center"/>
    </xf>
    <xf numFmtId="21" fontId="0" fillId="38" borderId="0" xfId="0" applyNumberFormat="1" applyFill="1" applyAlignment="1">
      <alignment horizontal="center"/>
    </xf>
    <xf numFmtId="0" fontId="0" fillId="36" borderId="0" xfId="0" applyFill="1" applyAlignment="1">
      <alignment horizontal="center" vertical="center" wrapText="1"/>
    </xf>
    <xf numFmtId="14" fontId="25" fillId="7" borderId="0" xfId="11" applyNumberFormat="1" applyAlignment="1">
      <alignment horizontal="center"/>
    </xf>
    <xf numFmtId="1" fontId="25" fillId="7" borderId="0" xfId="11" applyNumberFormat="1" applyAlignment="1">
      <alignment horizontal="center"/>
    </xf>
    <xf numFmtId="21" fontId="25" fillId="7" borderId="0" xfId="11" applyNumberFormat="1" applyAlignment="1">
      <alignment horizontal="center"/>
    </xf>
    <xf numFmtId="0" fontId="25" fillId="7" borderId="0" xfId="11" applyAlignment="1">
      <alignment horizontal="center"/>
    </xf>
    <xf numFmtId="164" fontId="0" fillId="0" borderId="0" xfId="0" applyNumberFormat="1" applyFill="1"/>
    <xf numFmtId="14" fontId="0" fillId="0" borderId="0" xfId="0" applyNumberFormat="1" applyAlignment="1">
      <alignment horizontal="center"/>
    </xf>
    <xf numFmtId="21" fontId="0" fillId="0" borderId="0" xfId="0" applyNumberFormat="1" applyAlignment="1">
      <alignment horizontal="center"/>
    </xf>
    <xf numFmtId="0" fontId="17" fillId="0" borderId="0" xfId="0" applyFont="1" applyAlignment="1">
      <alignment horizontal="center"/>
    </xf>
    <xf numFmtId="1" fontId="17" fillId="0" borderId="0" xfId="0" applyNumberFormat="1" applyFont="1" applyAlignment="1">
      <alignment horizontal="center"/>
    </xf>
    <xf numFmtId="0" fontId="2" fillId="0" borderId="0" xfId="0" applyFont="1" applyFill="1" applyAlignment="1">
      <alignment vertical="top" wrapText="1"/>
    </xf>
    <xf numFmtId="0" fontId="2" fillId="0" borderId="0" xfId="0" applyFont="1" applyAlignment="1">
      <alignment wrapText="1"/>
    </xf>
    <xf numFmtId="0" fontId="2" fillId="0" borderId="0" xfId="0" applyFont="1" applyAlignment="1"/>
    <xf numFmtId="14" fontId="17" fillId="0" borderId="0" xfId="0" applyNumberFormat="1" applyFont="1" applyAlignment="1">
      <alignment horizontal="center"/>
    </xf>
    <xf numFmtId="167" fontId="0" fillId="0" borderId="0" xfId="0" applyNumberFormat="1" applyAlignment="1">
      <alignment horizontal="center"/>
    </xf>
    <xf numFmtId="21" fontId="17" fillId="0" borderId="0" xfId="0" applyNumberFormat="1" applyFont="1" applyAlignment="1">
      <alignment horizontal="center"/>
    </xf>
    <xf numFmtId="0" fontId="0" fillId="0" borderId="0" xfId="0"/>
    <xf numFmtId="0" fontId="0" fillId="37" borderId="0" xfId="0" applyFill="1"/>
    <xf numFmtId="0" fontId="0" fillId="37" borderId="0" xfId="0" applyFill="1" applyAlignment="1">
      <alignment wrapText="1"/>
    </xf>
    <xf numFmtId="0" fontId="0" fillId="0" borderId="0" xfId="0" applyAlignment="1">
      <alignment wrapText="1"/>
    </xf>
    <xf numFmtId="0" fontId="2" fillId="0" borderId="0" xfId="0" applyFont="1"/>
    <xf numFmtId="0" fontId="0" fillId="0" borderId="0" xfId="0" applyAlignment="1">
      <alignment horizontal="center"/>
    </xf>
    <xf numFmtId="0" fontId="0" fillId="0" borderId="0" xfId="0" applyFill="1"/>
    <xf numFmtId="0" fontId="0" fillId="0" borderId="0" xfId="0" applyFill="1" applyAlignment="1">
      <alignment wrapText="1"/>
    </xf>
    <xf numFmtId="0" fontId="0" fillId="0" borderId="0" xfId="0" applyFill="1" applyAlignment="1">
      <alignment horizontal="center"/>
    </xf>
    <xf numFmtId="0" fontId="0" fillId="38" borderId="0" xfId="0" applyFill="1"/>
    <xf numFmtId="0" fontId="0" fillId="38" borderId="0" xfId="0" applyFill="1" applyAlignment="1">
      <alignment wrapText="1"/>
    </xf>
    <xf numFmtId="0" fontId="9" fillId="4" borderId="0" xfId="2"/>
    <xf numFmtId="0" fontId="10" fillId="5" borderId="0" xfId="3"/>
    <xf numFmtId="0" fontId="10" fillId="5" borderId="0" xfId="3" applyAlignment="1">
      <alignment wrapText="1"/>
    </xf>
    <xf numFmtId="0" fontId="0" fillId="36" borderId="0" xfId="0" applyFill="1"/>
    <xf numFmtId="0" fontId="0" fillId="36" borderId="0" xfId="0" applyFill="1" applyAlignment="1">
      <alignment wrapText="1"/>
    </xf>
    <xf numFmtId="0" fontId="0" fillId="39" borderId="0" xfId="0" applyFill="1"/>
    <xf numFmtId="0" fontId="0" fillId="39" borderId="0" xfId="0" applyFill="1" applyAlignment="1">
      <alignment wrapText="1"/>
    </xf>
    <xf numFmtId="0" fontId="0" fillId="40" borderId="0" xfId="0" applyFill="1"/>
    <xf numFmtId="0" fontId="0" fillId="40" borderId="0" xfId="0" applyFill="1" applyAlignment="1">
      <alignment wrapText="1"/>
    </xf>
    <xf numFmtId="0" fontId="0" fillId="0" borderId="0" xfId="0" applyFill="1" applyAlignment="1">
      <alignment horizontal="left"/>
    </xf>
    <xf numFmtId="0" fontId="18" fillId="5" borderId="0" xfId="3" applyFont="1"/>
    <xf numFmtId="0" fontId="0" fillId="44" borderId="0" xfId="0" applyFill="1"/>
    <xf numFmtId="0" fontId="0" fillId="44" borderId="0" xfId="0" applyFill="1" applyAlignment="1">
      <alignment wrapText="1"/>
    </xf>
    <xf numFmtId="0" fontId="10" fillId="5" borderId="0" xfId="3" applyAlignment="1">
      <alignment horizontal="center"/>
    </xf>
    <xf numFmtId="0" fontId="17" fillId="0" borderId="0" xfId="0" applyFont="1"/>
    <xf numFmtId="0" fontId="17" fillId="0" borderId="0" xfId="0" applyFont="1" applyAlignment="1">
      <alignment wrapText="1"/>
    </xf>
    <xf numFmtId="20" fontId="0" fillId="40" borderId="0" xfId="0" applyNumberFormat="1" applyFill="1" applyAlignment="1">
      <alignment horizontal="center"/>
    </xf>
    <xf numFmtId="0" fontId="10" fillId="5" borderId="0" xfId="3" quotePrefix="1" applyAlignment="1">
      <alignment wrapText="1"/>
    </xf>
    <xf numFmtId="9" fontId="0" fillId="0" borderId="0" xfId="0" applyNumberFormat="1"/>
    <xf numFmtId="0" fontId="0" fillId="0" borderId="0" xfId="0" applyAlignment="1">
      <alignment horizontal="left"/>
    </xf>
    <xf numFmtId="0" fontId="0" fillId="36" borderId="0" xfId="0" applyFill="1" applyAlignment="1">
      <alignment horizontal="center" wrapText="1"/>
    </xf>
    <xf numFmtId="0" fontId="0" fillId="37" borderId="0" xfId="0" applyFill="1" applyAlignment="1">
      <alignment horizontal="center" wrapText="1"/>
    </xf>
    <xf numFmtId="1" fontId="0" fillId="0" borderId="0" xfId="0" applyNumberFormat="1" applyAlignment="1">
      <alignment horizontal="center" vertical="center"/>
    </xf>
    <xf numFmtId="21" fontId="0" fillId="0" borderId="0" xfId="0" applyNumberFormat="1" applyAlignment="1">
      <alignment horizontal="center" vertical="center"/>
    </xf>
    <xf numFmtId="0" fontId="0" fillId="0" borderId="0" xfId="0" applyAlignment="1">
      <alignment vertical="center" wrapText="1"/>
    </xf>
    <xf numFmtId="0" fontId="0" fillId="0" borderId="0" xfId="0" applyAlignment="1">
      <alignment vertical="center"/>
    </xf>
    <xf numFmtId="0" fontId="3" fillId="0" borderId="0" xfId="1"/>
    <xf numFmtId="0" fontId="5" fillId="2" borderId="0" xfId="1" applyFont="1" applyFill="1" applyBorder="1" applyAlignment="1">
      <alignment horizontal="center" vertical="center" wrapText="1"/>
    </xf>
    <xf numFmtId="0" fontId="7" fillId="3" borderId="0" xfId="0" applyFont="1" applyFill="1"/>
  </cellXfs>
  <cellStyles count="4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Bad" xfId="3" builtinId="27" customBuiltin="1"/>
    <cellStyle name="Calculation" xfId="14" builtinId="22" customBuiltin="1"/>
    <cellStyle name="Check Cell" xfId="16" builtinId="23" customBuiltin="1"/>
    <cellStyle name="Explanatory Text" xfId="19" builtinId="53" customBuiltin="1"/>
    <cellStyle name="Good" xfId="2" builtinId="26" customBuiltin="1"/>
    <cellStyle name="Heading 1" xfId="7" builtinId="16" customBuiltin="1"/>
    <cellStyle name="Heading 2" xfId="8" builtinId="17" customBuiltin="1"/>
    <cellStyle name="Heading 3" xfId="9" builtinId="18" customBuiltin="1"/>
    <cellStyle name="Heading 4" xfId="10" builtinId="19" customBuiltin="1"/>
    <cellStyle name="Hyperlink" xfId="4" builtinId="8"/>
    <cellStyle name="Input" xfId="12" builtinId="20" customBuiltin="1"/>
    <cellStyle name="Linked Cell" xfId="15" builtinId="24" customBuiltin="1"/>
    <cellStyle name="Neutral" xfId="11" builtinId="28" customBuiltin="1"/>
    <cellStyle name="Normal" xfId="0" builtinId="0"/>
    <cellStyle name="Normal 2" xfId="1" xr:uid="{295A1A56-9B8F-4FF6-A364-94ECB31CB572}"/>
    <cellStyle name="Note" xfId="18" builtinId="10" customBuiltin="1"/>
    <cellStyle name="Output" xfId="13" builtinId="21" customBuiltin="1"/>
    <cellStyle name="Percent" xfId="5" builtinId="5"/>
    <cellStyle name="Title" xfId="6" builtinId="15" customBuiltin="1"/>
    <cellStyle name="Total" xfId="20" builtinId="25" customBuiltin="1"/>
    <cellStyle name="Warning Text" xfId="17" builtinId="11" customBuiltin="1"/>
  </cellStyles>
  <dxfs count="26">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auto="1"/>
      </font>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C6EFCE"/>
      <color rgb="FF99CCFF"/>
      <color rgb="FF66CCFF"/>
      <color rgb="FF00CCFF"/>
      <color rgb="FF99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57149</xdr:colOff>
      <xdr:row>0</xdr:row>
      <xdr:rowOff>0</xdr:rowOff>
    </xdr:from>
    <xdr:to>
      <xdr:col>2</xdr:col>
      <xdr:colOff>832381</xdr:colOff>
      <xdr:row>1</xdr:row>
      <xdr:rowOff>96864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325" t="29019" r="12872" b="27059"/>
        <a:stretch/>
      </xdr:blipFill>
      <xdr:spPr>
        <a:xfrm>
          <a:off x="57149" y="0"/>
          <a:ext cx="1604467" cy="10045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123825</xdr:colOff>
          <xdr:row>0</xdr:row>
          <xdr:rowOff>190500</xdr:rowOff>
        </xdr:from>
        <xdr:to>
          <xdr:col>25</xdr:col>
          <xdr:colOff>276225</xdr:colOff>
          <xdr:row>0</xdr:row>
          <xdr:rowOff>904875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1500-0000011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800" b="1" i="0" u="none" strike="noStrike" baseline="0">
                  <a:solidFill>
                    <a:srgbClr val="000000"/>
                  </a:solidFill>
                  <a:latin typeface="Calibri"/>
                  <a:cs typeface="Calibri"/>
                </a:rPr>
                <a:t>Obtain SVP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1FDED-4B95-47AF-B12A-9D4784B9D8AC}">
  <sheetPr codeName="Sheet2"/>
  <dimension ref="A1:D18"/>
  <sheetViews>
    <sheetView workbookViewId="0">
      <selection activeCell="D2" sqref="D2"/>
    </sheetView>
  </sheetViews>
  <sheetFormatPr defaultRowHeight="15" x14ac:dyDescent="0.25"/>
  <cols>
    <col min="1" max="1" width="63.42578125" customWidth="1"/>
    <col min="2" max="2" width="15.5703125" style="12" customWidth="1"/>
    <col min="3" max="3" width="110" customWidth="1"/>
    <col min="4" max="4" width="9.140625" style="38"/>
  </cols>
  <sheetData>
    <row r="1" spans="1:4" s="8" customFormat="1" x14ac:dyDescent="0.25">
      <c r="A1" s="8" t="s">
        <v>27</v>
      </c>
      <c r="B1" s="11" t="s">
        <v>1</v>
      </c>
      <c r="C1" s="8" t="s">
        <v>28</v>
      </c>
      <c r="D1" s="5" t="s">
        <v>56</v>
      </c>
    </row>
    <row r="2" spans="1:4" x14ac:dyDescent="0.25">
      <c r="A2" s="37" t="s">
        <v>94</v>
      </c>
      <c r="B2" s="40">
        <v>45093</v>
      </c>
      <c r="C2" t="s">
        <v>95</v>
      </c>
      <c r="D2" s="38" t="s">
        <v>96</v>
      </c>
    </row>
    <row r="3" spans="1:4" s="14" customFormat="1" x14ac:dyDescent="0.25">
      <c r="A3" s="37" t="s">
        <v>9748</v>
      </c>
      <c r="B3" s="42">
        <v>45098</v>
      </c>
      <c r="C3" s="14" t="s">
        <v>9749</v>
      </c>
      <c r="D3" s="16" t="s">
        <v>176</v>
      </c>
    </row>
    <row r="4" spans="1:4" x14ac:dyDescent="0.25">
      <c r="A4" s="156" t="s">
        <v>49797</v>
      </c>
      <c r="B4" s="42">
        <v>45138</v>
      </c>
      <c r="C4" t="s">
        <v>49798</v>
      </c>
      <c r="D4" s="38" t="s">
        <v>30704</v>
      </c>
    </row>
    <row r="5" spans="1:4" x14ac:dyDescent="0.25">
      <c r="A5" s="156" t="s">
        <v>53991</v>
      </c>
      <c r="B5" s="42">
        <v>45141</v>
      </c>
      <c r="C5" t="s">
        <v>53992</v>
      </c>
      <c r="D5" s="38" t="s">
        <v>53993</v>
      </c>
    </row>
    <row r="6" spans="1:4" s="14" customFormat="1" x14ac:dyDescent="0.25">
      <c r="B6" s="42"/>
      <c r="D6" s="16"/>
    </row>
    <row r="7" spans="1:4" s="14" customFormat="1" x14ac:dyDescent="0.25">
      <c r="B7" s="42"/>
      <c r="D7" s="16"/>
    </row>
    <row r="8" spans="1:4" s="14" customFormat="1" x14ac:dyDescent="0.25">
      <c r="B8" s="42"/>
      <c r="D8" s="16"/>
    </row>
    <row r="9" spans="1:4" s="14" customFormat="1" x14ac:dyDescent="0.25">
      <c r="B9" s="42"/>
      <c r="D9" s="16"/>
    </row>
    <row r="10" spans="1:4" s="14" customFormat="1" x14ac:dyDescent="0.25">
      <c r="B10" s="42"/>
      <c r="D10" s="16"/>
    </row>
    <row r="11" spans="1:4" s="14" customFormat="1" x14ac:dyDescent="0.25">
      <c r="B11" s="42"/>
      <c r="D11" s="16"/>
    </row>
    <row r="12" spans="1:4" s="14" customFormat="1" x14ac:dyDescent="0.25">
      <c r="B12" s="42"/>
      <c r="D12" s="16"/>
    </row>
    <row r="13" spans="1:4" s="14" customFormat="1" x14ac:dyDescent="0.25">
      <c r="B13" s="42"/>
      <c r="D13" s="16"/>
    </row>
    <row r="14" spans="1:4" s="14" customFormat="1" x14ac:dyDescent="0.25">
      <c r="B14" s="42"/>
      <c r="D14" s="16"/>
    </row>
    <row r="15" spans="1:4" s="14" customFormat="1" x14ac:dyDescent="0.25">
      <c r="B15" s="42"/>
      <c r="D15" s="16"/>
    </row>
    <row r="16" spans="1:4" s="14" customFormat="1" x14ac:dyDescent="0.25">
      <c r="B16" s="42"/>
      <c r="D16" s="16"/>
    </row>
    <row r="17" spans="2:4" s="14" customFormat="1" x14ac:dyDescent="0.25">
      <c r="B17" s="42"/>
      <c r="D17" s="16"/>
    </row>
    <row r="18" spans="2:4" s="14" customFormat="1" x14ac:dyDescent="0.25">
      <c r="B18" s="42"/>
      <c r="D18" s="16"/>
    </row>
  </sheetData>
  <pageMargins left="0.7" right="0.7" top="0.75" bottom="0.75" header="0.3" footer="0.3"/>
  <pageSetup orientation="portrait" verticalDpi="597"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F0540-E2C4-45F3-8530-D7417DAEC6D2}">
  <sheetPr codeName="Sheet1"/>
  <dimension ref="A1:X9143"/>
  <sheetViews>
    <sheetView zoomScaleNormal="100" workbookViewId="0">
      <pane ySplit="3" topLeftCell="A9133" activePane="bottomLeft" state="frozen"/>
      <selection pane="bottomLeft" activeCell="I9138" sqref="I9138"/>
    </sheetView>
  </sheetViews>
  <sheetFormatPr defaultRowHeight="15" x14ac:dyDescent="0.25"/>
  <cols>
    <col min="1" max="1" width="12.42578125" style="38" customWidth="1"/>
    <col min="2" max="2" width="11.28515625" style="46" hidden="1" customWidth="1"/>
    <col min="3" max="3" width="15.5703125" style="38" bestFit="1" customWidth="1"/>
    <col min="4" max="4" width="12.140625" style="38" customWidth="1"/>
    <col min="5" max="5" width="82.140625" style="7" customWidth="1"/>
    <col min="6" max="6" width="14.28515625" style="38" customWidth="1"/>
    <col min="7" max="7" width="23.140625" style="38" customWidth="1"/>
    <col min="8" max="8" width="9.5703125" bestFit="1" customWidth="1"/>
    <col min="9" max="9" width="66.140625" bestFit="1" customWidth="1"/>
    <col min="10" max="10" width="19" customWidth="1"/>
    <col min="11" max="11" width="48.140625" bestFit="1" customWidth="1"/>
    <col min="12" max="12" width="57.5703125" bestFit="1" customWidth="1"/>
    <col min="13" max="13" width="93.5703125" bestFit="1" customWidth="1"/>
    <col min="14" max="14" width="37.85546875" bestFit="1" customWidth="1"/>
    <col min="15" max="15" width="15.28515625" bestFit="1" customWidth="1"/>
    <col min="16" max="16" width="14.85546875" bestFit="1" customWidth="1"/>
    <col min="17" max="17" width="11.28515625" customWidth="1"/>
    <col min="18" max="18" width="15.28515625" customWidth="1"/>
    <col min="19" max="19" width="15.28515625" bestFit="1" customWidth="1"/>
    <col min="20" max="20" width="13.85546875" bestFit="1" customWidth="1"/>
    <col min="21" max="21" width="14.28515625" customWidth="1"/>
    <col min="22" max="22" width="13.5703125" customWidth="1"/>
    <col min="23" max="23" width="16.140625" customWidth="1"/>
  </cols>
  <sheetData>
    <row r="1" spans="1:23" s="3" customFormat="1" ht="71.25" customHeight="1" x14ac:dyDescent="0.25">
      <c r="A1" s="32"/>
      <c r="B1" s="44"/>
      <c r="C1" s="32"/>
      <c r="D1" s="32"/>
      <c r="E1" s="194"/>
      <c r="F1" s="194"/>
      <c r="G1" s="194"/>
      <c r="H1" s="194"/>
      <c r="I1" s="194"/>
      <c r="J1" s="2"/>
      <c r="K1" s="1"/>
      <c r="L1" s="1"/>
      <c r="M1" s="1"/>
    </row>
    <row r="2" spans="1:23" s="4" customFormat="1" ht="18.75" customHeight="1" x14ac:dyDescent="0.25">
      <c r="A2" s="33"/>
      <c r="B2" s="45"/>
      <c r="C2" s="33"/>
      <c r="D2" s="33"/>
      <c r="E2" s="195" t="s">
        <v>61</v>
      </c>
      <c r="F2" s="195"/>
      <c r="G2" s="195"/>
      <c r="H2" s="195"/>
      <c r="I2" s="195"/>
      <c r="J2" s="195"/>
      <c r="K2" s="195"/>
      <c r="L2" s="195"/>
      <c r="M2" s="195"/>
    </row>
    <row r="3" spans="1:23" s="5" customFormat="1" x14ac:dyDescent="0.25">
      <c r="A3" s="49" t="s">
        <v>1</v>
      </c>
      <c r="B3" s="31" t="s">
        <v>55</v>
      </c>
      <c r="C3" s="5" t="s">
        <v>2</v>
      </c>
      <c r="D3" s="5" t="s">
        <v>3</v>
      </c>
      <c r="E3" s="6" t="s">
        <v>0</v>
      </c>
      <c r="F3" s="5" t="s">
        <v>4</v>
      </c>
      <c r="G3" s="5" t="s">
        <v>5</v>
      </c>
      <c r="H3" s="5" t="s">
        <v>17377</v>
      </c>
      <c r="I3" s="5" t="s">
        <v>6</v>
      </c>
      <c r="J3" s="5" t="s">
        <v>7</v>
      </c>
      <c r="K3" s="5" t="s">
        <v>17378</v>
      </c>
      <c r="L3" s="5" t="s">
        <v>8</v>
      </c>
      <c r="M3" s="5" t="s">
        <v>9</v>
      </c>
      <c r="N3" s="5" t="s">
        <v>29</v>
      </c>
      <c r="O3" s="5" t="s">
        <v>10</v>
      </c>
      <c r="P3" s="5" t="s">
        <v>11</v>
      </c>
      <c r="Q3" s="5" t="s">
        <v>12</v>
      </c>
      <c r="R3" s="5" t="s">
        <v>13</v>
      </c>
      <c r="S3" s="5" t="s">
        <v>49</v>
      </c>
      <c r="T3" s="5" t="s">
        <v>50</v>
      </c>
      <c r="U3" s="5" t="s">
        <v>51</v>
      </c>
      <c r="V3" s="5" t="s">
        <v>52</v>
      </c>
      <c r="W3" s="5" t="s">
        <v>53</v>
      </c>
    </row>
    <row r="4" spans="1:23" s="14" customFormat="1" x14ac:dyDescent="0.25">
      <c r="A4" s="50">
        <v>45091</v>
      </c>
      <c r="B4" s="16">
        <v>165</v>
      </c>
      <c r="C4" s="36">
        <v>0.92958333333333332</v>
      </c>
      <c r="D4" s="16" t="s">
        <v>60</v>
      </c>
      <c r="E4" s="14" t="s">
        <v>73</v>
      </c>
      <c r="F4" s="16" t="s">
        <v>59</v>
      </c>
      <c r="G4" s="16" t="s">
        <v>58</v>
      </c>
      <c r="I4" s="14" t="s">
        <v>67</v>
      </c>
      <c r="O4" s="14" t="s">
        <v>65</v>
      </c>
      <c r="P4" s="14" t="s">
        <v>66</v>
      </c>
      <c r="Q4" s="14">
        <v>-169210.83</v>
      </c>
      <c r="R4" s="14">
        <v>6388328.7300000004</v>
      </c>
    </row>
    <row r="5" spans="1:23" s="14" customFormat="1" x14ac:dyDescent="0.25">
      <c r="A5" s="50">
        <v>45091</v>
      </c>
      <c r="B5" s="16">
        <v>165</v>
      </c>
      <c r="C5" s="36">
        <v>0.97142361111111108</v>
      </c>
      <c r="D5" s="16" t="s">
        <v>60</v>
      </c>
      <c r="E5" s="14" t="s">
        <v>69</v>
      </c>
      <c r="F5" s="16" t="s">
        <v>59</v>
      </c>
      <c r="G5" s="16" t="s">
        <v>58</v>
      </c>
      <c r="I5" s="14" t="s">
        <v>72</v>
      </c>
      <c r="O5" s="14" t="s">
        <v>70</v>
      </c>
      <c r="P5" s="14" t="s">
        <v>71</v>
      </c>
      <c r="Q5" s="14">
        <v>-169211.02</v>
      </c>
      <c r="R5" s="14">
        <v>6388328.75</v>
      </c>
    </row>
    <row r="6" spans="1:23" s="70" customFormat="1" x14ac:dyDescent="0.25">
      <c r="A6" s="67">
        <v>45092</v>
      </c>
      <c r="B6" s="68">
        <v>166</v>
      </c>
      <c r="C6" s="69">
        <v>1.1574074074074073E-5</v>
      </c>
      <c r="D6" s="68" t="s">
        <v>60</v>
      </c>
      <c r="E6" s="70" t="s">
        <v>76</v>
      </c>
      <c r="F6" s="71" t="s">
        <v>59</v>
      </c>
      <c r="G6" s="68"/>
      <c r="O6" s="70" t="s">
        <v>74</v>
      </c>
      <c r="P6" s="70" t="s">
        <v>75</v>
      </c>
      <c r="Q6" s="70">
        <v>-169210.86</v>
      </c>
      <c r="R6" s="70">
        <v>6388328.8099999996</v>
      </c>
    </row>
    <row r="7" spans="1:23" s="14" customFormat="1" x14ac:dyDescent="0.25">
      <c r="A7" s="50">
        <v>45092</v>
      </c>
      <c r="B7" s="16">
        <v>166</v>
      </c>
      <c r="C7" s="36">
        <v>3.472222222222222E-6</v>
      </c>
      <c r="D7" s="16" t="s">
        <v>60</v>
      </c>
      <c r="E7" s="14" t="s">
        <v>79</v>
      </c>
      <c r="F7" s="16" t="s">
        <v>59</v>
      </c>
      <c r="G7" s="16"/>
      <c r="O7" s="14" t="s">
        <v>77</v>
      </c>
      <c r="P7" s="14" t="s">
        <v>78</v>
      </c>
      <c r="Q7" s="14">
        <v>-169210.49</v>
      </c>
      <c r="R7" s="14">
        <v>6388328.7699999996</v>
      </c>
    </row>
    <row r="8" spans="1:23" s="70" customFormat="1" x14ac:dyDescent="0.25">
      <c r="A8" s="67">
        <v>45093</v>
      </c>
      <c r="B8" s="68">
        <v>167</v>
      </c>
      <c r="C8" s="69">
        <v>0</v>
      </c>
      <c r="D8" s="68" t="s">
        <v>60</v>
      </c>
      <c r="E8" s="70" t="s">
        <v>76</v>
      </c>
      <c r="F8" s="68" t="s">
        <v>59</v>
      </c>
      <c r="G8" s="68"/>
      <c r="O8" s="70" t="s">
        <v>80</v>
      </c>
      <c r="P8" s="70" t="s">
        <v>81</v>
      </c>
      <c r="Q8" s="70">
        <v>-169210.68</v>
      </c>
      <c r="R8" s="70">
        <v>6388328.7999999998</v>
      </c>
      <c r="S8" s="70" t="s">
        <v>82</v>
      </c>
      <c r="T8" s="70" t="s">
        <v>83</v>
      </c>
      <c r="U8" s="70">
        <v>-169208.62</v>
      </c>
      <c r="V8" s="70">
        <v>6388339.79</v>
      </c>
      <c r="W8" s="70">
        <v>348.82</v>
      </c>
    </row>
    <row r="9" spans="1:23" s="14" customFormat="1" x14ac:dyDescent="0.25">
      <c r="A9" s="50">
        <v>45093</v>
      </c>
      <c r="B9" s="16">
        <v>167</v>
      </c>
      <c r="C9" s="36">
        <v>0</v>
      </c>
      <c r="D9" s="16" t="s">
        <v>60</v>
      </c>
      <c r="E9" s="14" t="s">
        <v>79</v>
      </c>
      <c r="F9" s="16" t="s">
        <v>59</v>
      </c>
      <c r="G9" s="16"/>
      <c r="O9" s="14" t="s">
        <v>84</v>
      </c>
      <c r="P9" s="14" t="s">
        <v>85</v>
      </c>
      <c r="Q9" s="14">
        <v>-169210.48</v>
      </c>
      <c r="R9" s="14">
        <v>6388328.9699999997</v>
      </c>
      <c r="S9" s="14" t="s">
        <v>86</v>
      </c>
      <c r="T9" s="14" t="s">
        <v>87</v>
      </c>
      <c r="U9" s="14">
        <v>-169207.85</v>
      </c>
      <c r="V9" s="14">
        <v>6388340.0199999996</v>
      </c>
      <c r="W9" s="14">
        <v>349.18</v>
      </c>
    </row>
    <row r="10" spans="1:23" s="14" customFormat="1" x14ac:dyDescent="0.25">
      <c r="A10" s="50">
        <v>45093</v>
      </c>
      <c r="B10" s="16">
        <v>167</v>
      </c>
      <c r="C10" s="36">
        <v>0.16388888888888889</v>
      </c>
      <c r="D10" s="16" t="s">
        <v>60</v>
      </c>
      <c r="E10" s="14" t="s">
        <v>93</v>
      </c>
      <c r="F10" s="16" t="s">
        <v>59</v>
      </c>
      <c r="G10" s="16"/>
      <c r="O10" s="14" t="s">
        <v>88</v>
      </c>
      <c r="P10" s="14" t="s">
        <v>89</v>
      </c>
      <c r="Q10" s="14">
        <v>-169210.4</v>
      </c>
      <c r="R10" s="14">
        <v>6388328.79</v>
      </c>
      <c r="S10" s="14" t="s">
        <v>90</v>
      </c>
      <c r="T10" s="14" t="s">
        <v>91</v>
      </c>
      <c r="U10" s="14">
        <v>-169207.66</v>
      </c>
      <c r="V10" s="14">
        <v>6388340.0499999998</v>
      </c>
      <c r="W10" s="14">
        <v>349.16</v>
      </c>
    </row>
    <row r="11" spans="1:23" s="14" customFormat="1" x14ac:dyDescent="0.25">
      <c r="A11" s="50">
        <v>45093</v>
      </c>
      <c r="B11" s="16">
        <v>167</v>
      </c>
      <c r="C11" s="36">
        <v>0.1657986111111111</v>
      </c>
      <c r="D11" s="16" t="s">
        <v>60</v>
      </c>
      <c r="E11" s="14" t="s">
        <v>73</v>
      </c>
      <c r="F11" s="16" t="s">
        <v>59</v>
      </c>
      <c r="G11" s="16" t="s">
        <v>58</v>
      </c>
      <c r="I11" s="14" t="s">
        <v>92</v>
      </c>
      <c r="O11" s="14" t="s">
        <v>88</v>
      </c>
      <c r="P11" s="14" t="s">
        <v>89</v>
      </c>
      <c r="Q11" s="14">
        <v>-169210.4</v>
      </c>
      <c r="R11" s="14">
        <v>6388328.79</v>
      </c>
      <c r="S11" s="14" t="s">
        <v>90</v>
      </c>
      <c r="T11" s="14" t="s">
        <v>91</v>
      </c>
      <c r="U11" s="14">
        <v>-169207.66</v>
      </c>
      <c r="V11" s="14">
        <v>6388340.0499999998</v>
      </c>
      <c r="W11" s="14">
        <v>349.16</v>
      </c>
    </row>
    <row r="12" spans="1:23" s="14" customFormat="1" x14ac:dyDescent="0.25">
      <c r="A12" s="50">
        <v>45093</v>
      </c>
      <c r="B12" s="16">
        <v>167</v>
      </c>
      <c r="C12" s="36">
        <v>0.92391203703703706</v>
      </c>
      <c r="D12" s="16" t="s">
        <v>62</v>
      </c>
      <c r="E12" s="14" t="s">
        <v>101</v>
      </c>
      <c r="F12" s="16" t="s">
        <v>59</v>
      </c>
      <c r="G12" s="16" t="s">
        <v>97</v>
      </c>
      <c r="O12" s="14" t="s">
        <v>99</v>
      </c>
      <c r="P12" s="14" t="s">
        <v>100</v>
      </c>
      <c r="Q12" s="14">
        <v>-168700.22</v>
      </c>
      <c r="R12" s="14">
        <v>6387723.21</v>
      </c>
    </row>
    <row r="13" spans="1:23" s="14" customFormat="1" x14ac:dyDescent="0.25">
      <c r="A13" s="50">
        <v>45093</v>
      </c>
      <c r="B13" s="16">
        <v>167</v>
      </c>
      <c r="C13" s="36">
        <v>0.97225694444444455</v>
      </c>
      <c r="D13" s="16" t="s">
        <v>62</v>
      </c>
      <c r="E13" s="14" t="s">
        <v>116</v>
      </c>
      <c r="F13" s="16" t="s">
        <v>59</v>
      </c>
      <c r="G13" s="16" t="s">
        <v>97</v>
      </c>
      <c r="O13" s="14" t="s">
        <v>102</v>
      </c>
      <c r="P13" s="14" t="s">
        <v>103</v>
      </c>
      <c r="Q13" s="14">
        <v>-168694.24</v>
      </c>
      <c r="R13" s="14">
        <v>6387730.8799999999</v>
      </c>
    </row>
    <row r="14" spans="1:23" s="70" customFormat="1" x14ac:dyDescent="0.25">
      <c r="A14" s="67">
        <v>45094</v>
      </c>
      <c r="B14" s="68">
        <v>168</v>
      </c>
      <c r="C14" s="69">
        <v>0</v>
      </c>
      <c r="D14" s="68" t="s">
        <v>62</v>
      </c>
      <c r="E14" s="70" t="s">
        <v>76</v>
      </c>
      <c r="F14" s="68" t="s">
        <v>6093</v>
      </c>
      <c r="G14" s="68" t="s">
        <v>97</v>
      </c>
      <c r="O14" s="70" t="s">
        <v>104</v>
      </c>
      <c r="P14" s="70" t="s">
        <v>105</v>
      </c>
      <c r="Q14" s="70">
        <v>-159608.65</v>
      </c>
      <c r="R14" s="70">
        <v>6385245.7000000002</v>
      </c>
    </row>
    <row r="15" spans="1:23" s="14" customFormat="1" x14ac:dyDescent="0.25">
      <c r="A15" s="50">
        <v>45094</v>
      </c>
      <c r="B15" s="16">
        <v>168</v>
      </c>
      <c r="C15" s="36">
        <v>4.1400462962962965E-2</v>
      </c>
      <c r="D15" s="16" t="s">
        <v>62</v>
      </c>
      <c r="E15" s="14" t="s">
        <v>64</v>
      </c>
      <c r="F15" s="16" t="s">
        <v>6093</v>
      </c>
      <c r="G15" s="16" t="s">
        <v>97</v>
      </c>
      <c r="I15" s="14" t="s">
        <v>108</v>
      </c>
      <c r="O15" s="14" t="s">
        <v>106</v>
      </c>
      <c r="P15" s="14" t="s">
        <v>107</v>
      </c>
      <c r="Q15" s="14">
        <v>-143778.5</v>
      </c>
      <c r="R15" s="14">
        <v>6379307.3700000001</v>
      </c>
    </row>
    <row r="16" spans="1:23" s="14" customFormat="1" x14ac:dyDescent="0.25">
      <c r="A16" s="50">
        <v>45094</v>
      </c>
      <c r="B16" s="16">
        <v>168</v>
      </c>
      <c r="C16" s="36">
        <v>4.2685185185185187E-2</v>
      </c>
      <c r="D16" s="16" t="s">
        <v>62</v>
      </c>
      <c r="E16" s="14" t="s">
        <v>69</v>
      </c>
      <c r="F16" s="16" t="s">
        <v>6093</v>
      </c>
      <c r="G16" s="16" t="s">
        <v>97</v>
      </c>
      <c r="I16" s="14" t="s">
        <v>108</v>
      </c>
      <c r="O16" s="14" t="s">
        <v>109</v>
      </c>
      <c r="P16" s="14" t="s">
        <v>110</v>
      </c>
      <c r="Q16" s="14">
        <v>-143298.57999999999</v>
      </c>
      <c r="R16" s="14">
        <v>6379113.7800000003</v>
      </c>
    </row>
    <row r="17" spans="1:23" s="14" customFormat="1" x14ac:dyDescent="0.25">
      <c r="A17" s="50">
        <v>45094</v>
      </c>
      <c r="B17" s="16">
        <v>168</v>
      </c>
      <c r="C17" s="36">
        <v>0.10346064814814815</v>
      </c>
      <c r="D17" s="16" t="s">
        <v>62</v>
      </c>
      <c r="E17" s="14" t="s">
        <v>115</v>
      </c>
      <c r="F17" s="16" t="s">
        <v>6093</v>
      </c>
      <c r="G17" s="16" t="s">
        <v>97</v>
      </c>
      <c r="O17" s="14" t="s">
        <v>111</v>
      </c>
      <c r="P17" s="14" t="s">
        <v>112</v>
      </c>
      <c r="Q17" s="14">
        <v>-122868.39</v>
      </c>
      <c r="R17" s="14">
        <v>6371523</v>
      </c>
      <c r="S17" s="14" t="s">
        <v>113</v>
      </c>
      <c r="T17" s="14" t="s">
        <v>114</v>
      </c>
      <c r="U17" s="14">
        <v>-122858.2</v>
      </c>
      <c r="V17" s="14">
        <v>6371529.7300000004</v>
      </c>
      <c r="W17" s="14">
        <v>35.630000000000003</v>
      </c>
    </row>
    <row r="18" spans="1:23" s="75" customFormat="1" x14ac:dyDescent="0.25">
      <c r="A18" s="72">
        <v>45094</v>
      </c>
      <c r="B18" s="73">
        <v>168</v>
      </c>
      <c r="C18" s="74">
        <v>0.11052083333333333</v>
      </c>
      <c r="D18" s="73" t="s">
        <v>62</v>
      </c>
      <c r="E18" s="75" t="s">
        <v>121</v>
      </c>
      <c r="F18" s="73" t="s">
        <v>6093</v>
      </c>
      <c r="G18" s="73" t="s">
        <v>97</v>
      </c>
      <c r="O18" s="75" t="s">
        <v>117</v>
      </c>
      <c r="P18" s="75" t="s">
        <v>118</v>
      </c>
      <c r="Q18" s="75">
        <v>-122869.06</v>
      </c>
      <c r="R18" s="75">
        <v>6371520.6500000004</v>
      </c>
      <c r="S18" s="75" t="s">
        <v>119</v>
      </c>
      <c r="T18" s="75" t="s">
        <v>120</v>
      </c>
      <c r="U18" s="75">
        <v>-122867.38</v>
      </c>
      <c r="V18" s="75">
        <v>6371531.6200000001</v>
      </c>
      <c r="W18" s="75">
        <v>343.9</v>
      </c>
    </row>
    <row r="19" spans="1:23" s="66" customFormat="1" x14ac:dyDescent="0.25">
      <c r="A19" s="63">
        <v>45094</v>
      </c>
      <c r="B19" s="64">
        <v>168</v>
      </c>
      <c r="C19" s="65">
        <v>0.12406250000000001</v>
      </c>
      <c r="D19" s="64" t="s">
        <v>62</v>
      </c>
      <c r="E19" s="66" t="s">
        <v>127</v>
      </c>
      <c r="F19" s="64" t="s">
        <v>6093</v>
      </c>
      <c r="G19" s="64" t="s">
        <v>97</v>
      </c>
      <c r="M19" s="66" t="s">
        <v>122</v>
      </c>
      <c r="O19" s="66" t="s">
        <v>123</v>
      </c>
      <c r="P19" s="66" t="s">
        <v>124</v>
      </c>
      <c r="Q19" s="66">
        <v>-122868.3</v>
      </c>
      <c r="R19" s="66">
        <v>6371520.9299999997</v>
      </c>
      <c r="S19" s="66" t="s">
        <v>125</v>
      </c>
      <c r="T19" s="66" t="s">
        <v>126</v>
      </c>
      <c r="U19" s="66">
        <v>-122866.96</v>
      </c>
      <c r="V19" s="66">
        <v>6371540.5099999998</v>
      </c>
      <c r="W19" s="66">
        <v>334.25</v>
      </c>
    </row>
    <row r="20" spans="1:23" s="14" customFormat="1" x14ac:dyDescent="0.25">
      <c r="A20" s="50">
        <v>45094</v>
      </c>
      <c r="B20" s="16">
        <v>168</v>
      </c>
      <c r="C20" s="36">
        <v>0.13034722222222223</v>
      </c>
      <c r="D20" s="16" t="s">
        <v>62</v>
      </c>
      <c r="E20" s="14" t="s">
        <v>158</v>
      </c>
      <c r="F20" s="16" t="s">
        <v>6093</v>
      </c>
      <c r="G20" s="16" t="s">
        <v>97</v>
      </c>
      <c r="I20" s="14" t="s">
        <v>132</v>
      </c>
      <c r="J20" s="14" t="s">
        <v>133</v>
      </c>
      <c r="L20" s="14" t="s">
        <v>134</v>
      </c>
      <c r="O20" s="14" t="s">
        <v>128</v>
      </c>
      <c r="P20" s="14" t="s">
        <v>129</v>
      </c>
      <c r="Q20" s="14">
        <v>-122844.95</v>
      </c>
      <c r="R20" s="14">
        <v>6371517</v>
      </c>
      <c r="S20" s="14" t="s">
        <v>130</v>
      </c>
      <c r="T20" s="14" t="s">
        <v>131</v>
      </c>
      <c r="U20" s="14">
        <v>-122837.16</v>
      </c>
      <c r="V20" s="14">
        <v>6371538.4800000004</v>
      </c>
      <c r="W20" s="14">
        <v>90.3</v>
      </c>
    </row>
    <row r="21" spans="1:23" s="14" customFormat="1" x14ac:dyDescent="0.25">
      <c r="A21" s="50">
        <v>45094</v>
      </c>
      <c r="B21" s="16">
        <v>168</v>
      </c>
      <c r="C21" s="36">
        <v>0.13041666666666665</v>
      </c>
      <c r="D21" s="16" t="s">
        <v>62</v>
      </c>
      <c r="E21" s="14" t="s">
        <v>69</v>
      </c>
      <c r="F21" s="16" t="s">
        <v>6093</v>
      </c>
      <c r="G21" s="16" t="s">
        <v>97</v>
      </c>
      <c r="I21" s="14" t="s">
        <v>132</v>
      </c>
      <c r="J21" s="14" t="s">
        <v>133</v>
      </c>
      <c r="L21" s="14" t="s">
        <v>134</v>
      </c>
      <c r="O21" s="14" t="s">
        <v>135</v>
      </c>
      <c r="P21" s="14" t="s">
        <v>136</v>
      </c>
      <c r="Q21" s="14">
        <v>-122842.39</v>
      </c>
      <c r="R21" s="14">
        <v>6371516.5999999996</v>
      </c>
      <c r="S21" s="14" t="s">
        <v>137</v>
      </c>
      <c r="T21" s="14" t="s">
        <v>138</v>
      </c>
      <c r="U21" s="14">
        <v>-122833.65</v>
      </c>
      <c r="V21" s="14">
        <v>6371538.4199999999</v>
      </c>
      <c r="W21" s="14">
        <v>88.88</v>
      </c>
    </row>
    <row r="22" spans="1:23" s="14" customFormat="1" x14ac:dyDescent="0.25">
      <c r="A22" s="50">
        <v>45094</v>
      </c>
      <c r="B22" s="16">
        <v>168</v>
      </c>
      <c r="C22" s="36">
        <v>0.13158564814814813</v>
      </c>
      <c r="D22" s="16" t="s">
        <v>62</v>
      </c>
      <c r="E22" s="14" t="s">
        <v>159</v>
      </c>
      <c r="F22" s="16" t="s">
        <v>6093</v>
      </c>
      <c r="G22" s="16" t="s">
        <v>97</v>
      </c>
      <c r="I22" s="14" t="s">
        <v>143</v>
      </c>
      <c r="J22" s="14" t="s">
        <v>133</v>
      </c>
      <c r="L22" s="14" t="s">
        <v>134</v>
      </c>
      <c r="O22" s="14" t="s">
        <v>139</v>
      </c>
      <c r="P22" s="14" t="s">
        <v>140</v>
      </c>
      <c r="Q22" s="14">
        <v>-122791.87</v>
      </c>
      <c r="R22" s="14">
        <v>6371509.46</v>
      </c>
      <c r="S22" s="14" t="s">
        <v>141</v>
      </c>
      <c r="T22" s="14" t="s">
        <v>142</v>
      </c>
      <c r="U22" s="14">
        <v>-122775.81</v>
      </c>
      <c r="V22" s="14">
        <v>6371538.5499999998</v>
      </c>
      <c r="W22" s="14">
        <v>89.08</v>
      </c>
    </row>
    <row r="23" spans="1:23" s="14" customFormat="1" x14ac:dyDescent="0.25">
      <c r="A23" s="50">
        <v>45094</v>
      </c>
      <c r="B23" s="16">
        <v>168</v>
      </c>
      <c r="C23" s="36">
        <v>0.1345486111111111</v>
      </c>
      <c r="D23" s="16" t="s">
        <v>62</v>
      </c>
      <c r="E23" s="14" t="s">
        <v>69</v>
      </c>
      <c r="F23" s="16" t="s">
        <v>6093</v>
      </c>
      <c r="G23" s="16" t="s">
        <v>97</v>
      </c>
      <c r="I23" s="14" t="s">
        <v>143</v>
      </c>
      <c r="J23" s="14" t="s">
        <v>133</v>
      </c>
      <c r="L23" s="14" t="s">
        <v>134</v>
      </c>
      <c r="O23" s="14" t="s">
        <v>144</v>
      </c>
      <c r="P23" s="14" t="s">
        <v>145</v>
      </c>
      <c r="Q23" s="14">
        <v>-122660.94</v>
      </c>
      <c r="R23" s="14">
        <v>6371490.0700000003</v>
      </c>
      <c r="S23" s="14" t="s">
        <v>146</v>
      </c>
      <c r="T23" s="14" t="s">
        <v>147</v>
      </c>
      <c r="U23" s="14">
        <v>-122642.24000000001</v>
      </c>
      <c r="V23" s="14">
        <v>6371535.5800000001</v>
      </c>
      <c r="W23" s="14">
        <v>92.43</v>
      </c>
    </row>
    <row r="24" spans="1:23" s="14" customFormat="1" x14ac:dyDescent="0.25">
      <c r="A24" s="50">
        <v>45094</v>
      </c>
      <c r="B24" s="16">
        <v>168</v>
      </c>
      <c r="C24" s="36">
        <v>0.13474537037037038</v>
      </c>
      <c r="D24" s="16" t="s">
        <v>62</v>
      </c>
      <c r="E24" s="14" t="s">
        <v>64</v>
      </c>
      <c r="F24" s="16" t="s">
        <v>6093</v>
      </c>
      <c r="G24" s="16" t="s">
        <v>97</v>
      </c>
      <c r="I24" s="14" t="s">
        <v>152</v>
      </c>
      <c r="J24" s="14" t="s">
        <v>133</v>
      </c>
      <c r="L24" s="14" t="s">
        <v>134</v>
      </c>
      <c r="O24" s="14" t="s">
        <v>148</v>
      </c>
      <c r="P24" s="14" t="s">
        <v>149</v>
      </c>
      <c r="Q24" s="14">
        <v>-122652.26</v>
      </c>
      <c r="R24" s="14">
        <v>6371488.9699999997</v>
      </c>
      <c r="S24" s="14" t="s">
        <v>150</v>
      </c>
      <c r="T24" s="14" t="s">
        <v>151</v>
      </c>
      <c r="U24" s="14">
        <v>-122633.41</v>
      </c>
      <c r="V24" s="14">
        <v>6371535.3700000001</v>
      </c>
      <c r="W24" s="14">
        <v>92.32</v>
      </c>
    </row>
    <row r="25" spans="1:23" s="14" customFormat="1" x14ac:dyDescent="0.25">
      <c r="A25" s="50">
        <v>45094</v>
      </c>
      <c r="B25" s="16">
        <v>168</v>
      </c>
      <c r="C25" s="36">
        <v>0.14237268518518517</v>
      </c>
      <c r="D25" s="16" t="s">
        <v>62</v>
      </c>
      <c r="E25" s="14" t="s">
        <v>69</v>
      </c>
      <c r="F25" s="16" t="s">
        <v>6093</v>
      </c>
      <c r="G25" s="16" t="s">
        <v>97</v>
      </c>
      <c r="I25" s="14" t="s">
        <v>152</v>
      </c>
      <c r="J25" s="14" t="s">
        <v>133</v>
      </c>
      <c r="L25" s="14" t="s">
        <v>157</v>
      </c>
      <c r="O25" s="14" t="s">
        <v>153</v>
      </c>
      <c r="P25" s="14" t="s">
        <v>154</v>
      </c>
      <c r="Q25" s="14">
        <v>-122328.99</v>
      </c>
      <c r="R25" s="14">
        <v>6371439.46</v>
      </c>
      <c r="S25" s="14" t="s">
        <v>155</v>
      </c>
      <c r="T25" s="14" t="s">
        <v>156</v>
      </c>
      <c r="U25" s="14">
        <v>-122321.21</v>
      </c>
      <c r="V25" s="14">
        <v>6371481.1299999999</v>
      </c>
      <c r="W25" s="14">
        <v>22.81</v>
      </c>
    </row>
    <row r="26" spans="1:23" s="14" customFormat="1" x14ac:dyDescent="0.25">
      <c r="A26" s="50">
        <v>45094</v>
      </c>
      <c r="B26" s="16">
        <v>168</v>
      </c>
      <c r="C26" s="36">
        <v>0.14508101851851851</v>
      </c>
      <c r="D26" s="16" t="s">
        <v>62</v>
      </c>
      <c r="E26" s="14" t="s">
        <v>164</v>
      </c>
      <c r="F26" s="16" t="s">
        <v>6093</v>
      </c>
      <c r="G26" s="16" t="s">
        <v>97</v>
      </c>
      <c r="O26" s="14" t="s">
        <v>160</v>
      </c>
      <c r="P26" s="14" t="s">
        <v>161</v>
      </c>
      <c r="Q26" s="14">
        <v>-122326.15</v>
      </c>
      <c r="R26" s="14">
        <v>6371440.1299999999</v>
      </c>
      <c r="S26" s="14" t="s">
        <v>162</v>
      </c>
      <c r="T26" s="14" t="s">
        <v>163</v>
      </c>
      <c r="U26" s="14">
        <v>-122325.55</v>
      </c>
      <c r="V26" s="14">
        <v>6371452.2000000002</v>
      </c>
      <c r="W26" s="14">
        <v>344.05</v>
      </c>
    </row>
    <row r="27" spans="1:23" s="79" customFormat="1" x14ac:dyDescent="0.25">
      <c r="A27" s="76">
        <v>45094</v>
      </c>
      <c r="B27" s="77">
        <v>168</v>
      </c>
      <c r="C27" s="78">
        <v>0.15284722222222222</v>
      </c>
      <c r="D27" s="77" t="s">
        <v>174</v>
      </c>
      <c r="E27" s="79" t="s">
        <v>175</v>
      </c>
      <c r="F27" s="77" t="s">
        <v>6093</v>
      </c>
      <c r="G27" s="77" t="s">
        <v>97</v>
      </c>
      <c r="O27" s="79" t="s">
        <v>165</v>
      </c>
      <c r="P27" s="79" t="s">
        <v>166</v>
      </c>
      <c r="Q27" s="79">
        <v>-122326.21</v>
      </c>
      <c r="R27" s="79">
        <v>6371439.5899999999</v>
      </c>
      <c r="S27" s="79" t="s">
        <v>167</v>
      </c>
      <c r="T27" s="79" t="s">
        <v>168</v>
      </c>
      <c r="U27" s="79">
        <v>-122326.31</v>
      </c>
      <c r="V27" s="79">
        <v>6371450.9000000004</v>
      </c>
      <c r="W27" s="79">
        <v>340.21</v>
      </c>
    </row>
    <row r="28" spans="1:23" s="14" customFormat="1" x14ac:dyDescent="0.25">
      <c r="A28" s="50">
        <v>45094</v>
      </c>
      <c r="B28" s="16">
        <v>168</v>
      </c>
      <c r="C28" s="36">
        <v>0.15390046296296298</v>
      </c>
      <c r="D28" s="16" t="s">
        <v>174</v>
      </c>
      <c r="E28" s="14" t="s">
        <v>173</v>
      </c>
      <c r="F28" s="16" t="s">
        <v>6093</v>
      </c>
      <c r="G28" s="16" t="s">
        <v>97</v>
      </c>
      <c r="O28" s="14" t="s">
        <v>169</v>
      </c>
      <c r="P28" s="14" t="s">
        <v>170</v>
      </c>
      <c r="Q28" s="14">
        <v>-122326.23</v>
      </c>
      <c r="R28" s="14">
        <v>6371439.8200000003</v>
      </c>
      <c r="S28" s="14" t="s">
        <v>171</v>
      </c>
      <c r="T28" s="14" t="s">
        <v>172</v>
      </c>
      <c r="U28" s="14">
        <v>-122326.07</v>
      </c>
      <c r="V28" s="14">
        <v>6371449.8799999999</v>
      </c>
      <c r="W28" s="14">
        <v>341.13</v>
      </c>
    </row>
    <row r="29" spans="1:23" s="70" customFormat="1" x14ac:dyDescent="0.25">
      <c r="A29" s="67">
        <v>45095</v>
      </c>
      <c r="B29" s="68">
        <v>169</v>
      </c>
      <c r="C29" s="69">
        <v>1.1574074074074073E-5</v>
      </c>
      <c r="D29" s="68" t="s">
        <v>176</v>
      </c>
      <c r="E29" s="70" t="s">
        <v>76</v>
      </c>
      <c r="F29" s="68" t="s">
        <v>6093</v>
      </c>
      <c r="G29" s="68" t="s">
        <v>97</v>
      </c>
      <c r="O29" s="70" t="s">
        <v>6081</v>
      </c>
      <c r="P29" s="70" t="s">
        <v>6082</v>
      </c>
      <c r="Q29" s="70">
        <v>232334.57</v>
      </c>
      <c r="R29" s="70">
        <v>6249852.8399999999</v>
      </c>
    </row>
    <row r="30" spans="1:23" s="14" customFormat="1" x14ac:dyDescent="0.25">
      <c r="A30" s="50">
        <v>45095</v>
      </c>
      <c r="B30" s="16">
        <v>169</v>
      </c>
      <c r="C30" s="36">
        <v>0.2848148148148148</v>
      </c>
      <c r="D30" s="16" t="s">
        <v>176</v>
      </c>
      <c r="E30" s="14" t="s">
        <v>6085</v>
      </c>
      <c r="F30" s="16" t="s">
        <v>6094</v>
      </c>
      <c r="G30" s="16" t="s">
        <v>97</v>
      </c>
      <c r="O30" s="14" t="s">
        <v>6083</v>
      </c>
      <c r="P30" s="14" t="s">
        <v>6084</v>
      </c>
      <c r="Q30" s="14">
        <v>375609.14</v>
      </c>
      <c r="R30" s="14">
        <v>6207714.8700000001</v>
      </c>
    </row>
    <row r="31" spans="1:23" s="14" customFormat="1" x14ac:dyDescent="0.25">
      <c r="A31" s="50">
        <v>45095</v>
      </c>
      <c r="B31" s="16">
        <v>169</v>
      </c>
      <c r="C31" s="36">
        <v>0.30597222222222226</v>
      </c>
      <c r="D31" s="16" t="s">
        <v>176</v>
      </c>
      <c r="E31" s="14" t="s">
        <v>6088</v>
      </c>
      <c r="F31" s="16" t="s">
        <v>6094</v>
      </c>
      <c r="G31" s="16" t="s">
        <v>97</v>
      </c>
      <c r="O31" s="14" t="s">
        <v>6086</v>
      </c>
      <c r="P31" s="14" t="s">
        <v>6087</v>
      </c>
      <c r="Q31" s="14">
        <v>375609.03</v>
      </c>
      <c r="R31" s="14">
        <v>6207714.8200000003</v>
      </c>
    </row>
    <row r="32" spans="1:23" s="14" customFormat="1" x14ac:dyDescent="0.25">
      <c r="A32" s="50">
        <v>45095</v>
      </c>
      <c r="B32" s="16">
        <v>169</v>
      </c>
      <c r="C32" s="36">
        <v>0.33068287037037036</v>
      </c>
      <c r="D32" s="16" t="s">
        <v>176</v>
      </c>
      <c r="E32" s="14" t="s">
        <v>6095</v>
      </c>
      <c r="F32" s="16" t="s">
        <v>6094</v>
      </c>
      <c r="G32" s="16" t="s">
        <v>97</v>
      </c>
      <c r="O32" s="14" t="s">
        <v>6089</v>
      </c>
      <c r="P32" s="14" t="s">
        <v>6090</v>
      </c>
      <c r="Q32" s="14">
        <v>376770.68</v>
      </c>
      <c r="R32" s="14">
        <v>6208216.0499999998</v>
      </c>
      <c r="S32" s="14" t="s">
        <v>6091</v>
      </c>
      <c r="T32" s="14" t="s">
        <v>6092</v>
      </c>
      <c r="U32" s="14">
        <v>376766.13</v>
      </c>
      <c r="V32" s="14">
        <v>6208226.3200000003</v>
      </c>
      <c r="W32" s="14">
        <v>322.58</v>
      </c>
    </row>
    <row r="33" spans="1:23" s="14" customFormat="1" x14ac:dyDescent="0.25">
      <c r="A33" s="50">
        <v>45095</v>
      </c>
      <c r="B33" s="16">
        <v>169</v>
      </c>
      <c r="C33" s="36">
        <v>0.3351041666666667</v>
      </c>
      <c r="D33" s="16" t="s">
        <v>176</v>
      </c>
      <c r="E33" s="14" t="s">
        <v>6100</v>
      </c>
      <c r="F33" s="16" t="s">
        <v>98</v>
      </c>
      <c r="G33" s="16" t="s">
        <v>97</v>
      </c>
      <c r="O33" s="14" t="s">
        <v>6096</v>
      </c>
      <c r="P33" s="14" t="s">
        <v>6097</v>
      </c>
      <c r="Q33" s="14">
        <v>377120.35</v>
      </c>
      <c r="R33" s="14">
        <v>6208382.5300000003</v>
      </c>
      <c r="S33" s="14" t="s">
        <v>6098</v>
      </c>
      <c r="T33" s="14" t="s">
        <v>6099</v>
      </c>
      <c r="U33" s="14">
        <v>377122.89</v>
      </c>
      <c r="V33" s="14">
        <v>6208393.5700000003</v>
      </c>
      <c r="W33" s="14">
        <v>359.85</v>
      </c>
    </row>
    <row r="34" spans="1:23" s="14" customFormat="1" x14ac:dyDescent="0.25">
      <c r="A34" s="50">
        <v>45095</v>
      </c>
      <c r="B34" s="16">
        <v>169</v>
      </c>
      <c r="C34" s="36">
        <v>0.34675925925925927</v>
      </c>
      <c r="D34" s="16" t="s">
        <v>176</v>
      </c>
      <c r="E34" s="14" t="s">
        <v>6101</v>
      </c>
      <c r="F34" s="16" t="s">
        <v>98</v>
      </c>
      <c r="G34" s="16" t="s">
        <v>97</v>
      </c>
      <c r="O34" s="14" t="s">
        <v>6102</v>
      </c>
      <c r="P34" s="14" t="s">
        <v>6103</v>
      </c>
      <c r="Q34" s="14">
        <v>377125.06</v>
      </c>
      <c r="R34" s="14">
        <v>6208381.2400000002</v>
      </c>
      <c r="S34" s="14" t="s">
        <v>6104</v>
      </c>
      <c r="T34" s="14" t="s">
        <v>6105</v>
      </c>
      <c r="U34" s="14">
        <v>377123.37</v>
      </c>
      <c r="V34" s="14">
        <v>6208369.9100000001</v>
      </c>
      <c r="W34" s="14">
        <v>179.31</v>
      </c>
    </row>
    <row r="35" spans="1:23" s="75" customFormat="1" x14ac:dyDescent="0.25">
      <c r="A35" s="72">
        <v>45095</v>
      </c>
      <c r="B35" s="73">
        <v>169</v>
      </c>
      <c r="C35" s="74">
        <v>0.35480324074074071</v>
      </c>
      <c r="D35" s="73" t="s">
        <v>176</v>
      </c>
      <c r="E35" s="75" t="s">
        <v>6111</v>
      </c>
      <c r="F35" s="73" t="s">
        <v>6123</v>
      </c>
      <c r="G35" s="73" t="s">
        <v>6106</v>
      </c>
      <c r="O35" s="75" t="s">
        <v>6107</v>
      </c>
      <c r="P35" s="75" t="s">
        <v>6108</v>
      </c>
      <c r="Q35" s="75">
        <v>377124.74</v>
      </c>
      <c r="R35" s="75">
        <v>6208381.4000000004</v>
      </c>
      <c r="S35" s="75" t="s">
        <v>6109</v>
      </c>
      <c r="T35" s="75" t="s">
        <v>6110</v>
      </c>
      <c r="U35" s="75">
        <v>377122.35</v>
      </c>
      <c r="V35" s="75">
        <v>6208369.6299999999</v>
      </c>
      <c r="W35" s="75">
        <v>179.37</v>
      </c>
    </row>
    <row r="36" spans="1:23" s="66" customFormat="1" x14ac:dyDescent="0.25">
      <c r="A36" s="63">
        <v>45095</v>
      </c>
      <c r="B36" s="64">
        <v>169</v>
      </c>
      <c r="C36" s="65">
        <v>0.3621759259259259</v>
      </c>
      <c r="D36" s="64" t="s">
        <v>176</v>
      </c>
      <c r="E36" s="66" t="s">
        <v>6117</v>
      </c>
      <c r="F36" s="64" t="s">
        <v>6123</v>
      </c>
      <c r="G36" s="64" t="s">
        <v>6106</v>
      </c>
      <c r="M36" s="66" t="s">
        <v>6112</v>
      </c>
      <c r="O36" s="66" t="s">
        <v>6113</v>
      </c>
      <c r="P36" s="66" t="s">
        <v>6114</v>
      </c>
      <c r="Q36" s="66">
        <v>377124.85</v>
      </c>
      <c r="R36" s="66">
        <v>6208381.79</v>
      </c>
      <c r="S36" s="66" t="s">
        <v>6115</v>
      </c>
      <c r="T36" s="66" t="s">
        <v>6116</v>
      </c>
      <c r="U36" s="66">
        <v>377127.36</v>
      </c>
      <c r="V36" s="66">
        <v>6208364.5800000001</v>
      </c>
      <c r="W36" s="66">
        <v>185.26</v>
      </c>
    </row>
    <row r="37" spans="1:23" s="14" customFormat="1" x14ac:dyDescent="0.25">
      <c r="A37" s="50">
        <v>45095</v>
      </c>
      <c r="B37" s="16">
        <v>169</v>
      </c>
      <c r="C37" s="36">
        <v>0.3666550925925926</v>
      </c>
      <c r="D37" s="16" t="s">
        <v>176</v>
      </c>
      <c r="E37" s="14" t="s">
        <v>6122</v>
      </c>
      <c r="F37" s="16" t="s">
        <v>6123</v>
      </c>
      <c r="G37" s="16" t="s">
        <v>6106</v>
      </c>
      <c r="O37" s="14" t="s">
        <v>6118</v>
      </c>
      <c r="P37" s="14" t="s">
        <v>6119</v>
      </c>
      <c r="Q37" s="14">
        <v>377124.93</v>
      </c>
      <c r="R37" s="14">
        <v>6208381.2400000002</v>
      </c>
      <c r="S37" s="14" t="s">
        <v>6120</v>
      </c>
      <c r="T37" s="14" t="s">
        <v>6121</v>
      </c>
      <c r="U37" s="14">
        <v>377124.92</v>
      </c>
      <c r="V37" s="14">
        <v>6208363.9500000002</v>
      </c>
      <c r="W37" s="14">
        <v>183.57</v>
      </c>
    </row>
    <row r="38" spans="1:23" s="14" customFormat="1" x14ac:dyDescent="0.25">
      <c r="A38" s="50">
        <v>45095</v>
      </c>
      <c r="B38" s="16">
        <v>169</v>
      </c>
      <c r="C38" s="36">
        <v>0.36825231481481485</v>
      </c>
      <c r="D38" s="16" t="s">
        <v>176</v>
      </c>
      <c r="E38" s="14" t="s">
        <v>6128</v>
      </c>
      <c r="F38" s="16" t="s">
        <v>6123</v>
      </c>
      <c r="G38" s="16" t="s">
        <v>6106</v>
      </c>
      <c r="O38" s="14" t="s">
        <v>6124</v>
      </c>
      <c r="P38" s="14" t="s">
        <v>6125</v>
      </c>
      <c r="Q38" s="14">
        <v>377125.02</v>
      </c>
      <c r="R38" s="14">
        <v>6208381.6600000001</v>
      </c>
      <c r="S38" s="14" t="s">
        <v>6126</v>
      </c>
      <c r="T38" s="14" t="s">
        <v>6127</v>
      </c>
      <c r="U38" s="14">
        <v>377121.65</v>
      </c>
      <c r="V38" s="14">
        <v>6208370.54</v>
      </c>
      <c r="W38" s="14">
        <v>178.82</v>
      </c>
    </row>
    <row r="39" spans="1:23" s="79" customFormat="1" x14ac:dyDescent="0.25">
      <c r="A39" s="76">
        <v>45095</v>
      </c>
      <c r="B39" s="77">
        <v>169</v>
      </c>
      <c r="C39" s="78">
        <v>0.37427083333333333</v>
      </c>
      <c r="D39" s="77" t="s">
        <v>176</v>
      </c>
      <c r="E39" s="79" t="s">
        <v>6133</v>
      </c>
      <c r="F39" s="77" t="s">
        <v>6123</v>
      </c>
      <c r="G39" s="77" t="s">
        <v>97</v>
      </c>
      <c r="O39" s="79" t="s">
        <v>6129</v>
      </c>
      <c r="P39" s="79" t="s">
        <v>6130</v>
      </c>
      <c r="Q39" s="79">
        <v>377124.98</v>
      </c>
      <c r="R39" s="79">
        <v>6208381.7199999997</v>
      </c>
      <c r="S39" s="79" t="s">
        <v>6131</v>
      </c>
      <c r="T39" s="79" t="s">
        <v>6132</v>
      </c>
      <c r="U39" s="79">
        <v>377121.32</v>
      </c>
      <c r="V39" s="79">
        <v>6208370.0800000001</v>
      </c>
      <c r="W39" s="79">
        <v>179.57</v>
      </c>
    </row>
    <row r="40" spans="1:23" s="14" customFormat="1" x14ac:dyDescent="0.25">
      <c r="A40" s="50">
        <v>45095</v>
      </c>
      <c r="B40" s="16">
        <v>169</v>
      </c>
      <c r="C40" s="36">
        <v>0.37508101851851849</v>
      </c>
      <c r="D40" s="16" t="s">
        <v>176</v>
      </c>
      <c r="E40" s="14" t="s">
        <v>6134</v>
      </c>
      <c r="F40" s="16" t="s">
        <v>6123</v>
      </c>
      <c r="G40" s="16" t="s">
        <v>97</v>
      </c>
      <c r="O40" s="14" t="s">
        <v>6135</v>
      </c>
      <c r="P40" s="14" t="s">
        <v>6103</v>
      </c>
      <c r="Q40" s="14">
        <v>377125.05</v>
      </c>
      <c r="R40" s="14">
        <v>6208380.7999999998</v>
      </c>
      <c r="S40" s="14" t="s">
        <v>6136</v>
      </c>
      <c r="T40" s="14" t="s">
        <v>6137</v>
      </c>
      <c r="U40" s="14">
        <v>377122.91</v>
      </c>
      <c r="V40" s="14">
        <v>6208369.3799999999</v>
      </c>
      <c r="W40" s="14">
        <v>179.4</v>
      </c>
    </row>
    <row r="41" spans="1:23" s="14" customFormat="1" x14ac:dyDescent="0.25">
      <c r="A41" s="50">
        <v>45095</v>
      </c>
      <c r="B41" s="16">
        <v>169</v>
      </c>
      <c r="C41" s="36">
        <v>0.37787037037037036</v>
      </c>
      <c r="D41" s="16" t="s">
        <v>176</v>
      </c>
      <c r="E41" s="14" t="s">
        <v>6144</v>
      </c>
      <c r="F41" s="16" t="s">
        <v>6143</v>
      </c>
      <c r="G41" s="16" t="s">
        <v>6138</v>
      </c>
      <c r="O41" s="14" t="s">
        <v>6139</v>
      </c>
      <c r="P41" s="14" t="s">
        <v>6140</v>
      </c>
      <c r="Q41" s="14">
        <v>377125.44</v>
      </c>
      <c r="R41" s="14">
        <v>6208394.9900000002</v>
      </c>
      <c r="S41" s="14" t="s">
        <v>6141</v>
      </c>
      <c r="T41" s="14" t="s">
        <v>6142</v>
      </c>
      <c r="U41" s="14">
        <v>377123.3</v>
      </c>
      <c r="V41" s="14">
        <v>6208384.6600000001</v>
      </c>
      <c r="W41" s="14">
        <v>179.17</v>
      </c>
    </row>
    <row r="42" spans="1:23" s="88" customFormat="1" x14ac:dyDescent="0.25">
      <c r="A42" s="91">
        <v>45095</v>
      </c>
      <c r="B42" s="93">
        <v>169</v>
      </c>
      <c r="C42" s="81">
        <v>0.37990740740740742</v>
      </c>
      <c r="D42" s="93" t="s">
        <v>176</v>
      </c>
      <c r="E42" s="88" t="s">
        <v>6151</v>
      </c>
      <c r="F42" s="93" t="s">
        <v>6143</v>
      </c>
      <c r="G42" s="93" t="s">
        <v>6138</v>
      </c>
      <c r="I42" s="88" t="s">
        <v>6149</v>
      </c>
      <c r="L42" s="88" t="s">
        <v>6150</v>
      </c>
      <c r="O42" s="88" t="s">
        <v>6145</v>
      </c>
      <c r="P42" s="88" t="s">
        <v>6146</v>
      </c>
      <c r="Q42" s="88">
        <v>377125.12</v>
      </c>
      <c r="R42" s="88">
        <v>6208396.46</v>
      </c>
      <c r="S42" s="88" t="s">
        <v>6147</v>
      </c>
      <c r="T42" s="88" t="s">
        <v>6148</v>
      </c>
      <c r="U42" s="88">
        <v>377123.08</v>
      </c>
      <c r="V42" s="88">
        <v>6208385.3600000003</v>
      </c>
      <c r="W42" s="88">
        <v>179.55</v>
      </c>
    </row>
    <row r="43" spans="1:23" s="88" customFormat="1" x14ac:dyDescent="0.25">
      <c r="A43" s="91">
        <v>45095</v>
      </c>
      <c r="B43" s="93">
        <v>169</v>
      </c>
      <c r="C43" s="81">
        <v>0.39819444444444446</v>
      </c>
      <c r="D43" s="93" t="s">
        <v>176</v>
      </c>
      <c r="E43" s="88" t="s">
        <v>6204</v>
      </c>
      <c r="F43" s="93" t="s">
        <v>6143</v>
      </c>
      <c r="G43" s="93" t="s">
        <v>6138</v>
      </c>
      <c r="I43" s="88" t="s">
        <v>6149</v>
      </c>
      <c r="L43" s="88" t="s">
        <v>6156</v>
      </c>
      <c r="O43" s="88" t="s">
        <v>6152</v>
      </c>
      <c r="P43" s="88" t="s">
        <v>6153</v>
      </c>
      <c r="Q43" s="88">
        <v>377125.43</v>
      </c>
      <c r="R43" s="88">
        <v>6208396.8399999999</v>
      </c>
      <c r="S43" s="88" t="s">
        <v>6154</v>
      </c>
      <c r="T43" s="88" t="s">
        <v>6155</v>
      </c>
      <c r="U43" s="88">
        <v>377123.19</v>
      </c>
      <c r="V43" s="88">
        <v>6208386.3499999996</v>
      </c>
      <c r="W43" s="88">
        <v>178.65</v>
      </c>
    </row>
    <row r="44" spans="1:23" s="88" customFormat="1" x14ac:dyDescent="0.25">
      <c r="A44" s="91">
        <v>45095</v>
      </c>
      <c r="B44" s="93">
        <v>169</v>
      </c>
      <c r="C44" s="81">
        <v>0.4060185185185185</v>
      </c>
      <c r="D44" s="93" t="s">
        <v>176</v>
      </c>
      <c r="E44" s="88" t="s">
        <v>6205</v>
      </c>
      <c r="F44" s="93" t="s">
        <v>6143</v>
      </c>
      <c r="G44" s="93" t="s">
        <v>6138</v>
      </c>
      <c r="I44" s="88" t="s">
        <v>6161</v>
      </c>
      <c r="L44" s="88" t="s">
        <v>6162</v>
      </c>
      <c r="O44" s="88" t="s">
        <v>6157</v>
      </c>
      <c r="P44" s="88" t="s">
        <v>6158</v>
      </c>
      <c r="Q44" s="88">
        <v>377125.18</v>
      </c>
      <c r="R44" s="88">
        <v>6208396.4000000004</v>
      </c>
      <c r="S44" s="88" t="s">
        <v>6159</v>
      </c>
      <c r="T44" s="88" t="s">
        <v>6160</v>
      </c>
      <c r="U44" s="88">
        <v>377122.8</v>
      </c>
      <c r="V44" s="88">
        <v>6208385.0999999996</v>
      </c>
      <c r="W44" s="88">
        <v>178.01</v>
      </c>
    </row>
    <row r="45" spans="1:23" s="88" customFormat="1" x14ac:dyDescent="0.25">
      <c r="A45" s="91">
        <v>45095</v>
      </c>
      <c r="B45" s="93">
        <v>169</v>
      </c>
      <c r="C45" s="81">
        <v>0.40636574074074078</v>
      </c>
      <c r="D45" s="93" t="s">
        <v>176</v>
      </c>
      <c r="E45" s="88" t="s">
        <v>69</v>
      </c>
      <c r="F45" s="93" t="s">
        <v>6143</v>
      </c>
      <c r="G45" s="93" t="s">
        <v>6138</v>
      </c>
      <c r="I45" s="88" t="s">
        <v>6161</v>
      </c>
      <c r="L45" s="88" t="s">
        <v>6162</v>
      </c>
      <c r="O45" s="88" t="s">
        <v>6163</v>
      </c>
      <c r="P45" s="88" t="s">
        <v>6164</v>
      </c>
      <c r="Q45" s="88">
        <v>377125.15</v>
      </c>
      <c r="R45" s="88">
        <v>6208396.1399999997</v>
      </c>
      <c r="S45" s="88" t="s">
        <v>6165</v>
      </c>
      <c r="T45" s="88" t="s">
        <v>6166</v>
      </c>
      <c r="U45" s="88">
        <v>377123.38</v>
      </c>
      <c r="V45" s="88">
        <v>6208384.6799999997</v>
      </c>
      <c r="W45" s="88">
        <v>174.39</v>
      </c>
    </row>
    <row r="46" spans="1:23" s="88" customFormat="1" x14ac:dyDescent="0.25">
      <c r="A46" s="91">
        <v>45095</v>
      </c>
      <c r="B46" s="93">
        <v>169</v>
      </c>
      <c r="C46" s="81">
        <v>0.40686342592592589</v>
      </c>
      <c r="D46" s="93" t="s">
        <v>176</v>
      </c>
      <c r="E46" s="88" t="s">
        <v>6205</v>
      </c>
      <c r="F46" s="93" t="s">
        <v>6143</v>
      </c>
      <c r="G46" s="93" t="s">
        <v>6138</v>
      </c>
      <c r="I46" s="88" t="s">
        <v>6171</v>
      </c>
      <c r="L46" s="88" t="s">
        <v>6162</v>
      </c>
      <c r="O46" s="88" t="s">
        <v>6167</v>
      </c>
      <c r="P46" s="88" t="s">
        <v>6168</v>
      </c>
      <c r="Q46" s="88">
        <v>377124.77</v>
      </c>
      <c r="R46" s="88">
        <v>6208396.3099999996</v>
      </c>
      <c r="S46" s="88" t="s">
        <v>6169</v>
      </c>
      <c r="T46" s="88" t="s">
        <v>6170</v>
      </c>
      <c r="U46" s="88">
        <v>377123.47</v>
      </c>
      <c r="V46" s="88">
        <v>6208385.29</v>
      </c>
      <c r="W46" s="88">
        <v>176.67</v>
      </c>
    </row>
    <row r="47" spans="1:23" s="88" customFormat="1" x14ac:dyDescent="0.25">
      <c r="A47" s="91">
        <v>45095</v>
      </c>
      <c r="B47" s="93">
        <v>169</v>
      </c>
      <c r="C47" s="81">
        <v>0.4070023148148148</v>
      </c>
      <c r="D47" s="93" t="s">
        <v>176</v>
      </c>
      <c r="E47" s="88" t="s">
        <v>69</v>
      </c>
      <c r="F47" s="93" t="s">
        <v>6143</v>
      </c>
      <c r="G47" s="93" t="s">
        <v>6138</v>
      </c>
      <c r="I47" s="88" t="s">
        <v>6171</v>
      </c>
      <c r="L47" s="88" t="s">
        <v>6162</v>
      </c>
      <c r="O47" s="88" t="s">
        <v>6172</v>
      </c>
      <c r="P47" s="88" t="s">
        <v>6173</v>
      </c>
      <c r="Q47" s="88">
        <v>377124.89</v>
      </c>
      <c r="R47" s="88">
        <v>6208396.4100000001</v>
      </c>
      <c r="S47" s="88" t="s">
        <v>6174</v>
      </c>
      <c r="T47" s="88" t="s">
        <v>6175</v>
      </c>
      <c r="U47" s="88">
        <v>377123.65</v>
      </c>
      <c r="V47" s="88">
        <v>6208385.3200000003</v>
      </c>
      <c r="W47" s="88">
        <v>175.47</v>
      </c>
    </row>
    <row r="48" spans="1:23" s="88" customFormat="1" x14ac:dyDescent="0.25">
      <c r="A48" s="91">
        <v>45095</v>
      </c>
      <c r="B48" s="93">
        <v>169</v>
      </c>
      <c r="C48" s="81">
        <v>0.40795138888888888</v>
      </c>
      <c r="D48" s="93" t="s">
        <v>176</v>
      </c>
      <c r="E48" s="88" t="s">
        <v>6205</v>
      </c>
      <c r="F48" s="93" t="s">
        <v>6143</v>
      </c>
      <c r="G48" s="93" t="s">
        <v>6138</v>
      </c>
      <c r="I48" s="88" t="s">
        <v>6180</v>
      </c>
      <c r="L48" s="88" t="s">
        <v>6162</v>
      </c>
      <c r="O48" s="88" t="s">
        <v>6176</v>
      </c>
      <c r="P48" s="88" t="s">
        <v>6177</v>
      </c>
      <c r="Q48" s="88">
        <v>377124.92</v>
      </c>
      <c r="R48" s="88">
        <v>6208396.5099999998</v>
      </c>
      <c r="S48" s="88" t="s">
        <v>6178</v>
      </c>
      <c r="T48" s="88" t="s">
        <v>6179</v>
      </c>
      <c r="U48" s="88">
        <v>377123.73</v>
      </c>
      <c r="V48" s="88">
        <v>6208385.6399999997</v>
      </c>
      <c r="W48" s="88">
        <v>176.63</v>
      </c>
    </row>
    <row r="49" spans="1:24" s="88" customFormat="1" x14ac:dyDescent="0.25">
      <c r="A49" s="91">
        <v>45095</v>
      </c>
      <c r="B49" s="93">
        <v>169</v>
      </c>
      <c r="C49" s="81">
        <v>0.40826388888888893</v>
      </c>
      <c r="D49" s="93" t="s">
        <v>176</v>
      </c>
      <c r="E49" s="88" t="s">
        <v>69</v>
      </c>
      <c r="F49" s="93" t="s">
        <v>6143</v>
      </c>
      <c r="G49" s="93" t="s">
        <v>6138</v>
      </c>
      <c r="I49" s="88" t="s">
        <v>6180</v>
      </c>
      <c r="L49" s="88" t="s">
        <v>6162</v>
      </c>
      <c r="O49" s="88" t="s">
        <v>6181</v>
      </c>
      <c r="P49" s="88" t="s">
        <v>6182</v>
      </c>
      <c r="Q49" s="88">
        <v>377125</v>
      </c>
      <c r="R49" s="88">
        <v>6208396.4699999997</v>
      </c>
      <c r="S49" s="88" t="s">
        <v>6183</v>
      </c>
      <c r="T49" s="88" t="s">
        <v>6184</v>
      </c>
      <c r="U49" s="88">
        <v>377123.77</v>
      </c>
      <c r="V49" s="88">
        <v>6208385.71</v>
      </c>
      <c r="W49" s="88">
        <v>176.77</v>
      </c>
    </row>
    <row r="50" spans="1:24" s="14" customFormat="1" x14ac:dyDescent="0.25">
      <c r="A50" s="50">
        <v>45095</v>
      </c>
      <c r="B50" s="16">
        <v>169</v>
      </c>
      <c r="C50" s="36">
        <v>0.40995370370370371</v>
      </c>
      <c r="D50" s="16" t="s">
        <v>176</v>
      </c>
      <c r="E50" s="14" t="s">
        <v>6190</v>
      </c>
      <c r="F50" s="16" t="s">
        <v>6143</v>
      </c>
      <c r="G50" s="16" t="s">
        <v>6138</v>
      </c>
      <c r="I50" s="14" t="s">
        <v>6189</v>
      </c>
      <c r="L50" s="14" t="s">
        <v>6162</v>
      </c>
      <c r="O50" s="14" t="s">
        <v>6185</v>
      </c>
      <c r="P50" s="14" t="s">
        <v>6186</v>
      </c>
      <c r="Q50" s="14">
        <v>377124.98</v>
      </c>
      <c r="R50" s="14">
        <v>6208396.5199999996</v>
      </c>
      <c r="S50" s="14" t="s">
        <v>6187</v>
      </c>
      <c r="T50" s="14" t="s">
        <v>6188</v>
      </c>
      <c r="U50" s="14">
        <v>377123.52</v>
      </c>
      <c r="V50" s="14">
        <v>6208385.8899999997</v>
      </c>
      <c r="W50" s="14">
        <v>176.54</v>
      </c>
    </row>
    <row r="51" spans="1:24" s="14" customFormat="1" x14ac:dyDescent="0.25">
      <c r="A51" s="50">
        <v>45095</v>
      </c>
      <c r="B51" s="16">
        <v>169</v>
      </c>
      <c r="C51" s="36">
        <v>0.40995370370370371</v>
      </c>
      <c r="D51" s="16" t="s">
        <v>176</v>
      </c>
      <c r="E51" s="14" t="s">
        <v>64</v>
      </c>
      <c r="F51" s="16" t="s">
        <v>6143</v>
      </c>
      <c r="G51" s="16" t="s">
        <v>6138</v>
      </c>
      <c r="I51" s="14" t="s">
        <v>6189</v>
      </c>
      <c r="L51" s="14" t="s">
        <v>6162</v>
      </c>
      <c r="O51" s="14" t="s">
        <v>6185</v>
      </c>
      <c r="P51" s="14" t="s">
        <v>6186</v>
      </c>
      <c r="Q51" s="14">
        <v>377124.98</v>
      </c>
      <c r="R51" s="14">
        <v>6208396.5199999996</v>
      </c>
      <c r="S51" s="14" t="s">
        <v>6187</v>
      </c>
      <c r="T51" s="14" t="s">
        <v>6188</v>
      </c>
      <c r="U51" s="14">
        <v>377123.52</v>
      </c>
      <c r="V51" s="14">
        <v>6208385.8899999997</v>
      </c>
      <c r="W51" s="14">
        <v>176.54</v>
      </c>
    </row>
    <row r="52" spans="1:24" s="14" customFormat="1" x14ac:dyDescent="0.25">
      <c r="A52" s="50">
        <v>45095</v>
      </c>
      <c r="B52" s="16">
        <v>169</v>
      </c>
      <c r="C52" s="36">
        <v>0.42767361111111107</v>
      </c>
      <c r="D52" s="16" t="s">
        <v>96</v>
      </c>
      <c r="E52" s="14" t="s">
        <v>69</v>
      </c>
      <c r="F52" s="16" t="s">
        <v>6143</v>
      </c>
      <c r="G52" s="16" t="s">
        <v>6138</v>
      </c>
      <c r="I52" s="14" t="s">
        <v>6189</v>
      </c>
      <c r="L52" s="14" t="s">
        <v>6195</v>
      </c>
      <c r="O52" s="14" t="s">
        <v>6191</v>
      </c>
      <c r="P52" s="14" t="s">
        <v>6192</v>
      </c>
      <c r="Q52" s="14">
        <v>377124.98</v>
      </c>
      <c r="R52" s="14">
        <v>6208397.04</v>
      </c>
      <c r="S52" s="14" t="s">
        <v>6193</v>
      </c>
      <c r="T52" s="14" t="s">
        <v>6194</v>
      </c>
      <c r="U52" s="14">
        <v>377123.46</v>
      </c>
      <c r="V52" s="14">
        <v>6208385.6799999997</v>
      </c>
      <c r="W52" s="14">
        <v>177.51</v>
      </c>
    </row>
    <row r="53" spans="1:24" s="14" customFormat="1" x14ac:dyDescent="0.25">
      <c r="A53" s="50">
        <v>45095</v>
      </c>
      <c r="B53" s="16">
        <v>169</v>
      </c>
      <c r="C53" s="36">
        <v>0.43313657407407408</v>
      </c>
      <c r="D53" s="16" t="s">
        <v>96</v>
      </c>
      <c r="E53" s="14" t="s">
        <v>64</v>
      </c>
      <c r="F53" s="16" t="s">
        <v>6203</v>
      </c>
      <c r="G53" s="16" t="s">
        <v>6196</v>
      </c>
      <c r="H53" s="14">
        <v>1E-3</v>
      </c>
      <c r="I53" s="14" t="s">
        <v>6201</v>
      </c>
      <c r="L53" s="14" t="s">
        <v>6202</v>
      </c>
      <c r="O53" s="14" t="s">
        <v>6197</v>
      </c>
      <c r="P53" s="14" t="s">
        <v>6198</v>
      </c>
      <c r="Q53" s="14">
        <v>377124.63</v>
      </c>
      <c r="R53" s="14">
        <v>6208396.5099999998</v>
      </c>
      <c r="S53" s="14" t="s">
        <v>6199</v>
      </c>
      <c r="T53" s="14" t="s">
        <v>6200</v>
      </c>
      <c r="U53" s="14">
        <v>377122.67</v>
      </c>
      <c r="V53" s="14">
        <v>6208385.4100000001</v>
      </c>
      <c r="W53" s="14">
        <v>177.64</v>
      </c>
      <c r="X53" s="14">
        <v>500.11</v>
      </c>
    </row>
    <row r="54" spans="1:24" s="14" customFormat="1" x14ac:dyDescent="0.25">
      <c r="A54" s="50">
        <v>45095</v>
      </c>
      <c r="B54" s="16">
        <v>169</v>
      </c>
      <c r="C54" s="36">
        <v>0.44126157407407413</v>
      </c>
      <c r="D54" s="16" t="s">
        <v>96</v>
      </c>
      <c r="E54" s="14" t="s">
        <v>69</v>
      </c>
      <c r="F54" s="16" t="s">
        <v>6203</v>
      </c>
      <c r="G54" s="16" t="s">
        <v>6196</v>
      </c>
      <c r="H54" s="14">
        <v>5.0999999999999997E-2</v>
      </c>
      <c r="I54" s="14" t="s">
        <v>6201</v>
      </c>
      <c r="L54" s="14" t="s">
        <v>6202</v>
      </c>
      <c r="O54" s="14" t="s">
        <v>6206</v>
      </c>
      <c r="P54" s="14" t="s">
        <v>6207</v>
      </c>
      <c r="Q54" s="14">
        <v>376608.43</v>
      </c>
      <c r="R54" s="14">
        <v>6208410.9500000002</v>
      </c>
      <c r="S54" s="14" t="s">
        <v>6208</v>
      </c>
      <c r="T54" s="14" t="s">
        <v>6209</v>
      </c>
      <c r="U54" s="14">
        <v>376606.33</v>
      </c>
      <c r="V54" s="14">
        <v>6208399.9699999997</v>
      </c>
      <c r="W54" s="14">
        <v>178.97</v>
      </c>
      <c r="X54" s="14">
        <v>500.11</v>
      </c>
    </row>
    <row r="55" spans="1:24" s="14" customFormat="1" x14ac:dyDescent="0.25">
      <c r="A55" s="50">
        <v>45095</v>
      </c>
      <c r="B55" s="16">
        <v>169</v>
      </c>
      <c r="C55" s="36">
        <v>0.44668981481481485</v>
      </c>
      <c r="D55" s="16" t="s">
        <v>96</v>
      </c>
      <c r="E55" s="14" t="s">
        <v>64</v>
      </c>
      <c r="F55" s="16" t="s">
        <v>6203</v>
      </c>
      <c r="G55" s="16" t="s">
        <v>6233</v>
      </c>
      <c r="H55" s="14">
        <v>0</v>
      </c>
      <c r="I55" s="14" t="s">
        <v>6215</v>
      </c>
      <c r="L55" s="14" t="s">
        <v>6234</v>
      </c>
      <c r="O55" s="14" t="s">
        <v>6206</v>
      </c>
      <c r="P55" s="14" t="s">
        <v>6207</v>
      </c>
      <c r="Q55" s="14">
        <v>376608.43</v>
      </c>
      <c r="R55" s="14">
        <v>6208410.9500000002</v>
      </c>
      <c r="S55" s="14" t="s">
        <v>6208</v>
      </c>
      <c r="T55" s="14" t="s">
        <v>6209</v>
      </c>
      <c r="U55" s="14">
        <v>376607.33</v>
      </c>
      <c r="V55" s="14">
        <v>6208400.9699999997</v>
      </c>
      <c r="W55" s="14">
        <v>357.62</v>
      </c>
      <c r="X55" s="14">
        <v>500.11</v>
      </c>
    </row>
    <row r="56" spans="1:24" s="14" customFormat="1" x14ac:dyDescent="0.25">
      <c r="A56" s="50">
        <v>45095</v>
      </c>
      <c r="B56" s="16">
        <v>169</v>
      </c>
      <c r="C56" s="36">
        <v>0.45658564814814812</v>
      </c>
      <c r="D56" s="16" t="s">
        <v>96</v>
      </c>
      <c r="E56" s="14" t="s">
        <v>69</v>
      </c>
      <c r="F56" s="16" t="s">
        <v>6203</v>
      </c>
      <c r="G56" s="16" t="s">
        <v>6233</v>
      </c>
      <c r="H56" s="14">
        <v>-0.10199999999999999</v>
      </c>
      <c r="I56" s="14" t="s">
        <v>6215</v>
      </c>
      <c r="L56" s="14" t="s">
        <v>6216</v>
      </c>
      <c r="O56" s="14" t="s">
        <v>6211</v>
      </c>
      <c r="P56" s="14" t="s">
        <v>6212</v>
      </c>
      <c r="Q56" s="14">
        <v>376569.73</v>
      </c>
      <c r="R56" s="14">
        <v>6207909.4100000001</v>
      </c>
      <c r="S56" s="14" t="s">
        <v>6213</v>
      </c>
      <c r="T56" s="14" t="s">
        <v>6214</v>
      </c>
      <c r="U56" s="14">
        <v>376571.04</v>
      </c>
      <c r="V56" s="14">
        <v>6207920.2199999997</v>
      </c>
      <c r="W56" s="14">
        <v>357.37</v>
      </c>
      <c r="X56" s="14">
        <v>500.11</v>
      </c>
    </row>
    <row r="57" spans="1:24" s="14" customFormat="1" x14ac:dyDescent="0.25">
      <c r="A57" s="50">
        <v>45095</v>
      </c>
      <c r="B57" s="16">
        <v>169</v>
      </c>
      <c r="C57" s="36">
        <v>0.45726851851851852</v>
      </c>
      <c r="D57" s="16" t="s">
        <v>96</v>
      </c>
      <c r="E57" s="14" t="s">
        <v>64</v>
      </c>
      <c r="F57" s="16" t="s">
        <v>6203</v>
      </c>
      <c r="G57" s="16" t="s">
        <v>6210</v>
      </c>
      <c r="H57" s="14">
        <v>-2.3E-2</v>
      </c>
      <c r="I57" s="14" t="s">
        <v>6221</v>
      </c>
      <c r="L57" s="14" t="s">
        <v>6216</v>
      </c>
      <c r="O57" s="14" t="s">
        <v>6217</v>
      </c>
      <c r="P57" s="14" t="s">
        <v>6218</v>
      </c>
      <c r="Q57" s="14">
        <v>376602.06</v>
      </c>
      <c r="R57" s="14">
        <v>6207908.7000000002</v>
      </c>
      <c r="S57" s="14" t="s">
        <v>6219</v>
      </c>
      <c r="T57" s="14" t="s">
        <v>6220</v>
      </c>
      <c r="U57" s="14">
        <v>376604.53</v>
      </c>
      <c r="V57" s="14">
        <v>6207919.4500000002</v>
      </c>
      <c r="W57" s="14">
        <v>358.62</v>
      </c>
      <c r="X57" s="14">
        <v>500.11</v>
      </c>
    </row>
    <row r="58" spans="1:24" s="14" customFormat="1" x14ac:dyDescent="0.25">
      <c r="A58" s="50">
        <v>45095</v>
      </c>
      <c r="B58" s="16">
        <v>169</v>
      </c>
      <c r="C58" s="36">
        <v>0.46341435185185187</v>
      </c>
      <c r="D58" s="16" t="s">
        <v>96</v>
      </c>
      <c r="E58" s="14" t="s">
        <v>69</v>
      </c>
      <c r="F58" s="16" t="s">
        <v>6203</v>
      </c>
      <c r="G58" s="16" t="s">
        <v>6210</v>
      </c>
      <c r="H58" s="14">
        <v>1.244</v>
      </c>
      <c r="I58" s="14" t="s">
        <v>6221</v>
      </c>
      <c r="L58" s="14" t="s">
        <v>6226</v>
      </c>
      <c r="O58" s="14" t="s">
        <v>6222</v>
      </c>
      <c r="P58" s="14" t="s">
        <v>6223</v>
      </c>
      <c r="Q58" s="14">
        <v>377139.86</v>
      </c>
      <c r="R58" s="14">
        <v>6207893.8899999997</v>
      </c>
      <c r="S58" s="14" t="s">
        <v>6224</v>
      </c>
      <c r="T58" s="14" t="s">
        <v>6225</v>
      </c>
      <c r="U58" s="14">
        <v>377141.76000000001</v>
      </c>
      <c r="V58" s="14">
        <v>6207904.5899999999</v>
      </c>
      <c r="W58" s="14">
        <v>358.99</v>
      </c>
      <c r="X58" s="14">
        <v>500.11</v>
      </c>
    </row>
    <row r="59" spans="1:24" s="14" customFormat="1" x14ac:dyDescent="0.25">
      <c r="A59" s="50">
        <v>45095</v>
      </c>
      <c r="B59" s="16">
        <v>169</v>
      </c>
      <c r="C59" s="36">
        <v>0.46748842592592593</v>
      </c>
      <c r="D59" s="16" t="s">
        <v>96</v>
      </c>
      <c r="E59" s="14" t="s">
        <v>64</v>
      </c>
      <c r="F59" s="16" t="s">
        <v>6203</v>
      </c>
      <c r="G59" s="16" t="s">
        <v>6227</v>
      </c>
      <c r="H59" s="14">
        <v>-4.0000000000000001E-3</v>
      </c>
      <c r="I59" s="14" t="s">
        <v>6232</v>
      </c>
      <c r="L59" s="14" t="s">
        <v>6226</v>
      </c>
      <c r="O59" s="14" t="s">
        <v>6228</v>
      </c>
      <c r="P59" s="14" t="s">
        <v>6229</v>
      </c>
      <c r="Q59" s="14">
        <v>377113.65</v>
      </c>
      <c r="R59" s="14">
        <v>6207891.9900000002</v>
      </c>
      <c r="S59" s="14" t="s">
        <v>6230</v>
      </c>
      <c r="T59" s="14" t="s">
        <v>6231</v>
      </c>
      <c r="U59" s="14">
        <v>377103.35999999999</v>
      </c>
      <c r="V59" s="14">
        <v>6207894.6500000004</v>
      </c>
      <c r="W59" s="14">
        <v>267.82</v>
      </c>
      <c r="X59" s="14">
        <v>500.11</v>
      </c>
    </row>
    <row r="60" spans="1:24" s="14" customFormat="1" x14ac:dyDescent="0.25">
      <c r="A60" s="50">
        <v>45095</v>
      </c>
      <c r="B60" s="16">
        <v>169</v>
      </c>
      <c r="C60" s="36">
        <v>0.47452546296296294</v>
      </c>
      <c r="D60" s="16" t="s">
        <v>96</v>
      </c>
      <c r="E60" s="14" t="s">
        <v>69</v>
      </c>
      <c r="F60" s="16" t="s">
        <v>6203</v>
      </c>
      <c r="G60" s="16" t="s">
        <v>6227</v>
      </c>
      <c r="H60" s="14">
        <v>1.226</v>
      </c>
      <c r="I60" s="14" t="s">
        <v>6232</v>
      </c>
      <c r="J60" s="14" t="s">
        <v>133</v>
      </c>
      <c r="K60" s="14" t="s">
        <v>6080</v>
      </c>
      <c r="L60" s="14" t="s">
        <v>6239</v>
      </c>
      <c r="O60" s="14" t="s">
        <v>6235</v>
      </c>
      <c r="P60" s="14" t="s">
        <v>6236</v>
      </c>
      <c r="Q60" s="14">
        <v>377130.47</v>
      </c>
      <c r="R60" s="14">
        <v>6208507.0999999996</v>
      </c>
      <c r="S60" s="14" t="s">
        <v>6237</v>
      </c>
      <c r="T60" s="14" t="s">
        <v>6238</v>
      </c>
      <c r="U60" s="14">
        <v>377119.27</v>
      </c>
      <c r="V60" s="14">
        <v>6208509.1799999997</v>
      </c>
      <c r="W60" s="14">
        <v>268.88</v>
      </c>
      <c r="X60" s="14">
        <v>500.11</v>
      </c>
    </row>
    <row r="61" spans="1:24" s="14" customFormat="1" x14ac:dyDescent="0.25">
      <c r="A61" s="50">
        <v>45095</v>
      </c>
      <c r="B61" s="16">
        <v>169</v>
      </c>
      <c r="C61" s="36">
        <v>0.47515046296296298</v>
      </c>
      <c r="D61" s="16" t="s">
        <v>96</v>
      </c>
      <c r="E61" s="14" t="s">
        <v>6244</v>
      </c>
      <c r="F61" s="16" t="s">
        <v>6203</v>
      </c>
      <c r="G61" s="16" t="s">
        <v>6227</v>
      </c>
      <c r="H61" s="14">
        <v>1.238</v>
      </c>
      <c r="O61" s="14" t="s">
        <v>6240</v>
      </c>
      <c r="P61" s="14" t="s">
        <v>6241</v>
      </c>
      <c r="Q61" s="14">
        <v>377130.9</v>
      </c>
      <c r="R61" s="14">
        <v>6208512.9199999999</v>
      </c>
      <c r="S61" s="14" t="s">
        <v>6242</v>
      </c>
      <c r="T61" s="14" t="s">
        <v>6243</v>
      </c>
      <c r="U61" s="14">
        <v>377119.67</v>
      </c>
      <c r="V61" s="14">
        <v>6208515.1900000004</v>
      </c>
      <c r="W61" s="14">
        <v>269.27</v>
      </c>
      <c r="X61" s="14">
        <v>500.11</v>
      </c>
    </row>
    <row r="62" spans="1:24" s="14" customFormat="1" x14ac:dyDescent="0.25">
      <c r="A62" s="50">
        <v>45095</v>
      </c>
      <c r="B62" s="16">
        <v>169</v>
      </c>
      <c r="C62" s="36">
        <v>0.4788310185185185</v>
      </c>
      <c r="D62" s="16" t="s">
        <v>96</v>
      </c>
      <c r="E62" s="14" t="s">
        <v>6251</v>
      </c>
      <c r="F62" s="16" t="s">
        <v>6250</v>
      </c>
      <c r="G62" s="16" t="s">
        <v>6245</v>
      </c>
      <c r="H62" s="14">
        <v>-5.7000000000000002E-2</v>
      </c>
      <c r="O62" s="14" t="s">
        <v>6246</v>
      </c>
      <c r="P62" s="14" t="s">
        <v>6247</v>
      </c>
      <c r="Q62" s="14">
        <v>377156.42</v>
      </c>
      <c r="R62" s="14">
        <v>6208512.0199999996</v>
      </c>
      <c r="S62" s="14" t="s">
        <v>6248</v>
      </c>
      <c r="T62" s="14" t="s">
        <v>6249</v>
      </c>
      <c r="U62" s="14">
        <v>377165.42</v>
      </c>
      <c r="V62" s="14">
        <v>6208514.6600000001</v>
      </c>
      <c r="W62" s="14">
        <v>59.06</v>
      </c>
      <c r="X62" s="14">
        <v>50.75</v>
      </c>
    </row>
    <row r="63" spans="1:24" s="75" customFormat="1" x14ac:dyDescent="0.25">
      <c r="A63" s="72">
        <v>45095</v>
      </c>
      <c r="B63" s="73">
        <v>169</v>
      </c>
      <c r="C63" s="74">
        <v>0.49074074074074076</v>
      </c>
      <c r="D63" s="73" t="s">
        <v>96</v>
      </c>
      <c r="E63" s="75" t="s">
        <v>6256</v>
      </c>
      <c r="F63" s="73" t="s">
        <v>6250</v>
      </c>
      <c r="G63" s="73" t="s">
        <v>6245</v>
      </c>
      <c r="H63" s="75">
        <v>-5.7000000000000002E-2</v>
      </c>
      <c r="O63" s="75" t="s">
        <v>6252</v>
      </c>
      <c r="P63" s="75" t="s">
        <v>6253</v>
      </c>
      <c r="Q63" s="75">
        <v>377152.9</v>
      </c>
      <c r="R63" s="75">
        <v>6208519.6900000004</v>
      </c>
      <c r="S63" s="75" t="s">
        <v>6254</v>
      </c>
      <c r="T63" s="75" t="s">
        <v>6255</v>
      </c>
      <c r="U63" s="75">
        <v>377164.25</v>
      </c>
      <c r="V63" s="75">
        <v>6208517.5300000003</v>
      </c>
      <c r="W63" s="75">
        <v>89.12</v>
      </c>
      <c r="X63" s="75">
        <v>50.75</v>
      </c>
    </row>
    <row r="64" spans="1:24" s="66" customFormat="1" x14ac:dyDescent="0.25">
      <c r="A64" s="63">
        <v>45095</v>
      </c>
      <c r="B64" s="64">
        <v>169</v>
      </c>
      <c r="C64" s="65">
        <v>0.49458333333333332</v>
      </c>
      <c r="D64" s="64" t="s">
        <v>96</v>
      </c>
      <c r="E64" s="66" t="s">
        <v>6262</v>
      </c>
      <c r="F64" s="64"/>
      <c r="G64" s="64" t="s">
        <v>6245</v>
      </c>
      <c r="H64" s="66">
        <v>-5.8000000000000003E-2</v>
      </c>
      <c r="M64" s="66" t="s">
        <v>6257</v>
      </c>
      <c r="O64" s="66" t="s">
        <v>6258</v>
      </c>
      <c r="P64" s="66" t="s">
        <v>6259</v>
      </c>
      <c r="Q64" s="66">
        <v>377152.7</v>
      </c>
      <c r="R64" s="66">
        <v>6208520.21</v>
      </c>
      <c r="S64" s="66" t="s">
        <v>6260</v>
      </c>
      <c r="T64" s="66" t="s">
        <v>6261</v>
      </c>
      <c r="U64" s="66">
        <v>377168.33</v>
      </c>
      <c r="V64" s="66">
        <v>6208520.21</v>
      </c>
      <c r="W64" s="66">
        <v>107.91</v>
      </c>
      <c r="X64" s="66">
        <v>50.75</v>
      </c>
    </row>
    <row r="65" spans="1:24" s="66" customFormat="1" x14ac:dyDescent="0.25">
      <c r="A65" s="63">
        <v>45095</v>
      </c>
      <c r="B65" s="64">
        <v>169</v>
      </c>
      <c r="C65" s="65">
        <v>0.49769675925925921</v>
      </c>
      <c r="D65" s="64" t="s">
        <v>96</v>
      </c>
      <c r="E65" s="66" t="s">
        <v>6268</v>
      </c>
      <c r="F65" s="64"/>
      <c r="G65" s="64" t="s">
        <v>6245</v>
      </c>
      <c r="H65" s="66">
        <v>-5.8999999999999997E-2</v>
      </c>
      <c r="M65" s="66" t="s">
        <v>6263</v>
      </c>
      <c r="O65" s="66" t="s">
        <v>6264</v>
      </c>
      <c r="P65" s="66" t="s">
        <v>6265</v>
      </c>
      <c r="Q65" s="66">
        <v>377152.91</v>
      </c>
      <c r="R65" s="66">
        <v>6208520.1799999997</v>
      </c>
      <c r="S65" s="66" t="s">
        <v>6266</v>
      </c>
      <c r="T65" s="66" t="s">
        <v>6267</v>
      </c>
      <c r="U65" s="66">
        <v>377169.76</v>
      </c>
      <c r="V65" s="66">
        <v>6208519.6100000003</v>
      </c>
      <c r="W65" s="66">
        <v>88.77</v>
      </c>
      <c r="X65" s="66">
        <v>50.75</v>
      </c>
    </row>
    <row r="66" spans="1:24" s="88" customFormat="1" x14ac:dyDescent="0.25">
      <c r="A66" s="91">
        <v>45095</v>
      </c>
      <c r="B66" s="93">
        <v>169</v>
      </c>
      <c r="C66" s="81">
        <v>0.49925925925925929</v>
      </c>
      <c r="D66" s="93" t="s">
        <v>96</v>
      </c>
      <c r="E66" s="88" t="s">
        <v>6205</v>
      </c>
      <c r="F66" s="93" t="s">
        <v>6250</v>
      </c>
      <c r="G66" s="93" t="s">
        <v>6245</v>
      </c>
      <c r="H66" s="88">
        <v>-6.0999999999999999E-2</v>
      </c>
      <c r="I66" s="88" t="s">
        <v>6273</v>
      </c>
      <c r="J66" s="88" t="s">
        <v>133</v>
      </c>
      <c r="K66" s="88" t="s">
        <v>6080</v>
      </c>
      <c r="L66" s="88" t="s">
        <v>6274</v>
      </c>
      <c r="O66" s="88" t="s">
        <v>6269</v>
      </c>
      <c r="P66" s="88" t="s">
        <v>6270</v>
      </c>
      <c r="Q66" s="88">
        <v>377152.8</v>
      </c>
      <c r="R66" s="88">
        <v>6208520.0300000003</v>
      </c>
      <c r="S66" s="88" t="s">
        <v>6271</v>
      </c>
      <c r="T66" s="88" t="s">
        <v>6272</v>
      </c>
      <c r="U66" s="88">
        <v>377174.39</v>
      </c>
      <c r="V66" s="88">
        <v>6208524.5899999999</v>
      </c>
      <c r="W66" s="88">
        <v>124.65</v>
      </c>
      <c r="X66" s="88">
        <v>50.75</v>
      </c>
    </row>
    <row r="67" spans="1:24" s="88" customFormat="1" x14ac:dyDescent="0.25">
      <c r="A67" s="91">
        <v>45095</v>
      </c>
      <c r="B67" s="93">
        <v>169</v>
      </c>
      <c r="C67" s="81">
        <v>0.49949074074074074</v>
      </c>
      <c r="D67" s="93" t="s">
        <v>96</v>
      </c>
      <c r="E67" s="88" t="s">
        <v>69</v>
      </c>
      <c r="F67" s="93" t="s">
        <v>6250</v>
      </c>
      <c r="G67" s="93" t="s">
        <v>6245</v>
      </c>
      <c r="H67" s="88">
        <v>-5.6000000000000001E-2</v>
      </c>
      <c r="I67" s="88" t="s">
        <v>6273</v>
      </c>
      <c r="J67" s="88" t="s">
        <v>133</v>
      </c>
      <c r="K67" s="88" t="s">
        <v>6080</v>
      </c>
      <c r="L67" s="88" t="s">
        <v>6274</v>
      </c>
      <c r="O67" s="88" t="s">
        <v>6275</v>
      </c>
      <c r="P67" s="88" t="s">
        <v>6276</v>
      </c>
      <c r="Q67" s="88">
        <v>377152.85</v>
      </c>
      <c r="R67" s="88">
        <v>6208520.0300000003</v>
      </c>
      <c r="S67" s="88" t="s">
        <v>6277</v>
      </c>
      <c r="T67" s="88" t="s">
        <v>6278</v>
      </c>
      <c r="U67" s="88">
        <v>377174.52</v>
      </c>
      <c r="V67" s="88">
        <v>6208520.5</v>
      </c>
      <c r="W67" s="88">
        <v>134.84</v>
      </c>
      <c r="X67" s="88">
        <v>50.75</v>
      </c>
    </row>
    <row r="68" spans="1:24" s="14" customFormat="1" x14ac:dyDescent="0.25">
      <c r="A68" s="50">
        <v>45095</v>
      </c>
      <c r="B68" s="16">
        <v>169</v>
      </c>
      <c r="C68" s="36">
        <v>0.51687499999999997</v>
      </c>
      <c r="D68" s="16" t="s">
        <v>96</v>
      </c>
      <c r="E68" s="14" t="s">
        <v>6291</v>
      </c>
      <c r="F68" s="16" t="s">
        <v>6250</v>
      </c>
      <c r="G68" s="16" t="s">
        <v>6245</v>
      </c>
      <c r="H68" s="14">
        <v>-4.7E-2</v>
      </c>
      <c r="I68" s="14" t="s">
        <v>6283</v>
      </c>
      <c r="J68" s="14" t="s">
        <v>6284</v>
      </c>
      <c r="K68" s="14" t="s">
        <v>6285</v>
      </c>
      <c r="L68" s="14" t="s">
        <v>6286</v>
      </c>
      <c r="O68" s="14" t="s">
        <v>6279</v>
      </c>
      <c r="P68" s="14" t="s">
        <v>6280</v>
      </c>
      <c r="Q68" s="14">
        <v>377153.01</v>
      </c>
      <c r="R68" s="14">
        <v>6208519.25</v>
      </c>
      <c r="S68" s="14" t="s">
        <v>6281</v>
      </c>
      <c r="T68" s="14" t="s">
        <v>6282</v>
      </c>
      <c r="U68" s="14">
        <v>377172.75</v>
      </c>
      <c r="V68" s="14">
        <v>6208512.5700000003</v>
      </c>
      <c r="W68" s="14">
        <v>180.13</v>
      </c>
      <c r="X68" s="14">
        <v>50.75</v>
      </c>
    </row>
    <row r="69" spans="1:24" s="14" customFormat="1" ht="15.75" customHeight="1" x14ac:dyDescent="0.25">
      <c r="A69" s="50">
        <v>45095</v>
      </c>
      <c r="B69" s="16">
        <v>169</v>
      </c>
      <c r="C69" s="36">
        <v>0.51984953703703707</v>
      </c>
      <c r="D69" s="16" t="s">
        <v>96</v>
      </c>
      <c r="E69" s="14" t="s">
        <v>69</v>
      </c>
      <c r="F69" s="16" t="s">
        <v>6250</v>
      </c>
      <c r="G69" s="16" t="s">
        <v>6245</v>
      </c>
      <c r="H69" s="14">
        <v>7.9000000000000001E-2</v>
      </c>
      <c r="I69" s="14" t="s">
        <v>6283</v>
      </c>
      <c r="J69" s="14" t="s">
        <v>6284</v>
      </c>
      <c r="K69" s="14" t="s">
        <v>6285</v>
      </c>
      <c r="L69" s="14" t="s">
        <v>6286</v>
      </c>
      <c r="O69" s="14" t="s">
        <v>6287</v>
      </c>
      <c r="P69" s="14" t="s">
        <v>6288</v>
      </c>
      <c r="Q69" s="14">
        <v>377152.25</v>
      </c>
      <c r="R69" s="14">
        <v>6208391.9000000004</v>
      </c>
      <c r="S69" s="14" t="s">
        <v>6289</v>
      </c>
      <c r="T69" s="14" t="s">
        <v>6290</v>
      </c>
      <c r="U69" s="14">
        <v>377172.71</v>
      </c>
      <c r="V69" s="14">
        <v>6208387.3899999997</v>
      </c>
      <c r="W69" s="14">
        <v>179.67</v>
      </c>
      <c r="X69" s="14">
        <v>50.75</v>
      </c>
    </row>
    <row r="70" spans="1:24" s="14" customFormat="1" x14ac:dyDescent="0.25">
      <c r="A70" s="50">
        <v>45095</v>
      </c>
      <c r="B70" s="16">
        <v>169</v>
      </c>
      <c r="C70" s="36">
        <v>0.52362268518518518</v>
      </c>
      <c r="D70" s="16" t="s">
        <v>96</v>
      </c>
      <c r="E70" s="14" t="s">
        <v>64</v>
      </c>
      <c r="F70" s="16" t="s">
        <v>6250</v>
      </c>
      <c r="G70" s="16" t="s">
        <v>6292</v>
      </c>
      <c r="H70" s="14">
        <v>7.1999999999999995E-2</v>
      </c>
      <c r="I70" s="14" t="s">
        <v>6297</v>
      </c>
      <c r="J70" s="14" t="s">
        <v>6284</v>
      </c>
      <c r="K70" s="14" t="s">
        <v>6298</v>
      </c>
      <c r="L70" s="14" t="s">
        <v>6286</v>
      </c>
      <c r="O70" s="14" t="s">
        <v>6293</v>
      </c>
      <c r="P70" s="14" t="s">
        <v>6294</v>
      </c>
      <c r="Q70" s="14">
        <v>377158.44</v>
      </c>
      <c r="R70" s="14">
        <v>6208391.4100000001</v>
      </c>
      <c r="S70" s="14" t="s">
        <v>6295</v>
      </c>
      <c r="T70" s="14" t="s">
        <v>6296</v>
      </c>
      <c r="U70" s="14">
        <v>377181.78</v>
      </c>
      <c r="V70" s="14">
        <v>6208382.9800000004</v>
      </c>
      <c r="W70" s="14">
        <v>357.25</v>
      </c>
      <c r="X70" s="14">
        <v>50.75</v>
      </c>
    </row>
    <row r="71" spans="1:24" s="14" customFormat="1" x14ac:dyDescent="0.25">
      <c r="A71" s="50">
        <v>45095</v>
      </c>
      <c r="B71" s="16">
        <v>169</v>
      </c>
      <c r="C71" s="36">
        <v>0.52649305555555559</v>
      </c>
      <c r="D71" s="16" t="s">
        <v>96</v>
      </c>
      <c r="E71" s="14" t="s">
        <v>69</v>
      </c>
      <c r="F71" s="16" t="s">
        <v>6250</v>
      </c>
      <c r="G71" s="16" t="s">
        <v>6292</v>
      </c>
      <c r="H71" s="14">
        <v>-5.6000000000000001E-2</v>
      </c>
      <c r="I71" s="14" t="s">
        <v>6297</v>
      </c>
      <c r="J71" s="14" t="s">
        <v>6303</v>
      </c>
      <c r="K71" s="14" t="s">
        <v>6298</v>
      </c>
      <c r="L71" s="14" t="s">
        <v>6304</v>
      </c>
      <c r="O71" s="14" t="s">
        <v>6299</v>
      </c>
      <c r="P71" s="14" t="s">
        <v>6300</v>
      </c>
      <c r="Q71" s="14">
        <v>377159.93</v>
      </c>
      <c r="R71" s="14">
        <v>6208515.0300000003</v>
      </c>
      <c r="S71" s="14" t="s">
        <v>6301</v>
      </c>
      <c r="T71" s="14" t="s">
        <v>6302</v>
      </c>
      <c r="U71" s="14">
        <v>377181.65</v>
      </c>
      <c r="V71" s="14">
        <v>6208511.4699999997</v>
      </c>
      <c r="W71" s="14">
        <v>0.61</v>
      </c>
      <c r="X71" s="14">
        <v>50.75</v>
      </c>
    </row>
    <row r="72" spans="1:24" s="88" customFormat="1" x14ac:dyDescent="0.25">
      <c r="A72" s="91">
        <v>45095</v>
      </c>
      <c r="B72" s="93">
        <v>169</v>
      </c>
      <c r="C72" s="81">
        <v>0.52717592592592599</v>
      </c>
      <c r="D72" s="93" t="s">
        <v>96</v>
      </c>
      <c r="E72" s="88" t="s">
        <v>6205</v>
      </c>
      <c r="F72" s="93" t="s">
        <v>6250</v>
      </c>
      <c r="G72" s="93" t="s">
        <v>6245</v>
      </c>
      <c r="H72" s="88">
        <v>-6.9000000000000006E-2</v>
      </c>
      <c r="I72" s="88" t="s">
        <v>6309</v>
      </c>
      <c r="J72" s="88" t="s">
        <v>6303</v>
      </c>
      <c r="K72" s="88" t="s">
        <v>6298</v>
      </c>
      <c r="L72" s="88" t="s">
        <v>6304</v>
      </c>
      <c r="O72" s="88" t="s">
        <v>6305</v>
      </c>
      <c r="P72" s="88" t="s">
        <v>6306</v>
      </c>
      <c r="Q72" s="88">
        <v>377160.21</v>
      </c>
      <c r="R72" s="88">
        <v>6208523.3399999999</v>
      </c>
      <c r="S72" s="88" t="s">
        <v>6307</v>
      </c>
      <c r="T72" s="88" t="s">
        <v>6308</v>
      </c>
      <c r="U72" s="88">
        <v>377181.25</v>
      </c>
      <c r="V72" s="88">
        <v>6208527.7400000002</v>
      </c>
      <c r="W72" s="88">
        <v>74.47</v>
      </c>
      <c r="X72" s="88">
        <v>50.75</v>
      </c>
    </row>
    <row r="73" spans="1:24" s="88" customFormat="1" x14ac:dyDescent="0.25">
      <c r="A73" s="91">
        <v>45095</v>
      </c>
      <c r="B73" s="93">
        <v>169</v>
      </c>
      <c r="C73" s="81">
        <v>0.52722222222222226</v>
      </c>
      <c r="D73" s="93" t="s">
        <v>96</v>
      </c>
      <c r="E73" s="88" t="s">
        <v>69</v>
      </c>
      <c r="F73" s="93" t="s">
        <v>6250</v>
      </c>
      <c r="G73" s="93" t="s">
        <v>6245</v>
      </c>
      <c r="H73" s="88">
        <v>-6.9000000000000006E-2</v>
      </c>
      <c r="I73" s="88" t="s">
        <v>6309</v>
      </c>
      <c r="J73" s="88" t="s">
        <v>6303</v>
      </c>
      <c r="K73" s="88" t="s">
        <v>6298</v>
      </c>
      <c r="L73" s="88" t="s">
        <v>6304</v>
      </c>
      <c r="O73" s="88" t="s">
        <v>6310</v>
      </c>
      <c r="P73" s="88" t="s">
        <v>6311</v>
      </c>
      <c r="Q73" s="88">
        <v>377160.17</v>
      </c>
      <c r="R73" s="88">
        <v>6208523.3399999999</v>
      </c>
      <c r="S73" s="88" t="s">
        <v>6312</v>
      </c>
      <c r="T73" s="88" t="s">
        <v>6313</v>
      </c>
      <c r="U73" s="88">
        <v>377181.29</v>
      </c>
      <c r="V73" s="88">
        <v>6208528.0300000003</v>
      </c>
      <c r="W73" s="88">
        <v>75.91</v>
      </c>
      <c r="X73" s="88">
        <v>50.75</v>
      </c>
    </row>
    <row r="74" spans="1:24" s="14" customFormat="1" x14ac:dyDescent="0.25">
      <c r="A74" s="50">
        <v>45095</v>
      </c>
      <c r="B74" s="16">
        <v>169</v>
      </c>
      <c r="C74" s="36">
        <v>0.53047453703703706</v>
      </c>
      <c r="D74" s="16" t="s">
        <v>96</v>
      </c>
      <c r="E74" s="14" t="s">
        <v>64</v>
      </c>
      <c r="F74" s="16" t="s">
        <v>6250</v>
      </c>
      <c r="G74" s="16" t="s">
        <v>6245</v>
      </c>
      <c r="H74" s="14">
        <v>-3.7999999999999999E-2</v>
      </c>
      <c r="I74" s="14" t="s">
        <v>6318</v>
      </c>
      <c r="J74" s="14" t="s">
        <v>6303</v>
      </c>
      <c r="K74" s="14" t="s">
        <v>6319</v>
      </c>
      <c r="L74" s="14" t="s">
        <v>6304</v>
      </c>
      <c r="O74" s="14" t="s">
        <v>6314</v>
      </c>
      <c r="P74" s="14" t="s">
        <v>6315</v>
      </c>
      <c r="Q74" s="14">
        <v>377145.45</v>
      </c>
      <c r="R74" s="14">
        <v>6208508.0999999996</v>
      </c>
      <c r="S74" s="14" t="s">
        <v>6316</v>
      </c>
      <c r="T74" s="14" t="s">
        <v>6317</v>
      </c>
      <c r="U74" s="14">
        <v>377164.26</v>
      </c>
      <c r="V74" s="14">
        <v>6208504.2199999997</v>
      </c>
      <c r="W74" s="14">
        <v>180.58</v>
      </c>
      <c r="X74" s="14">
        <v>50.75</v>
      </c>
    </row>
    <row r="75" spans="1:24" s="14" customFormat="1" x14ac:dyDescent="0.25">
      <c r="A75" s="50">
        <v>45095</v>
      </c>
      <c r="B75" s="16">
        <v>169</v>
      </c>
      <c r="C75" s="36">
        <v>0.53320601851851845</v>
      </c>
      <c r="D75" s="16" t="s">
        <v>96</v>
      </c>
      <c r="E75" s="14" t="s">
        <v>69</v>
      </c>
      <c r="F75" s="16" t="s">
        <v>6250</v>
      </c>
      <c r="G75" s="16" t="s">
        <v>6245</v>
      </c>
      <c r="H75" s="14">
        <v>8.3000000000000004E-2</v>
      </c>
      <c r="I75" s="14" t="s">
        <v>6318</v>
      </c>
      <c r="J75" s="14" t="s">
        <v>6323</v>
      </c>
      <c r="K75" s="14" t="s">
        <v>6324</v>
      </c>
      <c r="L75" s="14" t="s">
        <v>6304</v>
      </c>
      <c r="O75" s="14" t="s">
        <v>6320</v>
      </c>
      <c r="P75" s="14" t="s">
        <v>6321</v>
      </c>
      <c r="Q75" s="14">
        <v>377144.47</v>
      </c>
      <c r="R75" s="14">
        <v>6208389.29</v>
      </c>
      <c r="S75" s="14" t="s">
        <v>6165</v>
      </c>
      <c r="T75" s="14" t="s">
        <v>6322</v>
      </c>
      <c r="U75" s="14">
        <v>377164.26</v>
      </c>
      <c r="V75" s="14">
        <v>6208383.5099999998</v>
      </c>
      <c r="W75" s="14">
        <v>180.33</v>
      </c>
      <c r="X75" s="14">
        <v>50.75</v>
      </c>
    </row>
    <row r="76" spans="1:24" s="14" customFormat="1" x14ac:dyDescent="0.25">
      <c r="A76" s="50">
        <v>45095</v>
      </c>
      <c r="B76" s="16">
        <v>169</v>
      </c>
      <c r="C76" s="36">
        <v>0.5444444444444444</v>
      </c>
      <c r="D76" s="16" t="s">
        <v>96</v>
      </c>
      <c r="E76" s="14" t="s">
        <v>6329</v>
      </c>
      <c r="F76" s="16" t="s">
        <v>6250</v>
      </c>
      <c r="G76" s="16" t="s">
        <v>6245</v>
      </c>
      <c r="H76" s="14">
        <v>8.5000000000000006E-2</v>
      </c>
      <c r="O76" s="14" t="s">
        <v>6325</v>
      </c>
      <c r="P76" s="14" t="s">
        <v>6326</v>
      </c>
      <c r="Q76" s="14">
        <v>377144.55</v>
      </c>
      <c r="R76" s="14">
        <v>6208377.7999999998</v>
      </c>
      <c r="S76" s="14" t="s">
        <v>6327</v>
      </c>
      <c r="T76" s="14" t="s">
        <v>6328</v>
      </c>
      <c r="U76" s="14">
        <v>377164.85</v>
      </c>
      <c r="V76" s="14">
        <v>6208375.4000000004</v>
      </c>
      <c r="W76" s="14">
        <v>89.91</v>
      </c>
      <c r="X76" s="14">
        <v>50.75</v>
      </c>
    </row>
    <row r="77" spans="1:24" s="14" customFormat="1" x14ac:dyDescent="0.25">
      <c r="A77" s="50">
        <v>45095</v>
      </c>
      <c r="B77" s="16">
        <v>169</v>
      </c>
      <c r="C77" s="36">
        <v>0.55142361111111116</v>
      </c>
      <c r="D77" s="16" t="s">
        <v>96</v>
      </c>
      <c r="E77" s="14" t="s">
        <v>6128</v>
      </c>
      <c r="F77" s="16" t="s">
        <v>6250</v>
      </c>
      <c r="G77" s="16" t="s">
        <v>6245</v>
      </c>
      <c r="H77" s="14">
        <v>8.5000000000000006E-2</v>
      </c>
      <c r="O77" s="14" t="s">
        <v>6330</v>
      </c>
      <c r="P77" s="14" t="s">
        <v>6331</v>
      </c>
      <c r="Q77" s="14">
        <v>377144.35</v>
      </c>
      <c r="R77" s="14">
        <v>6208377.5199999996</v>
      </c>
      <c r="S77" s="14" t="s">
        <v>6332</v>
      </c>
      <c r="T77" s="14" t="s">
        <v>6333</v>
      </c>
      <c r="U77" s="14">
        <v>377155.89</v>
      </c>
      <c r="V77" s="14">
        <v>6208375.5800000001</v>
      </c>
      <c r="W77" s="14">
        <v>91.71</v>
      </c>
      <c r="X77" s="14">
        <v>50.75</v>
      </c>
    </row>
    <row r="78" spans="1:24" s="79" customFormat="1" x14ac:dyDescent="0.25">
      <c r="A78" s="76">
        <v>45095</v>
      </c>
      <c r="B78" s="77">
        <v>169</v>
      </c>
      <c r="C78" s="78">
        <v>0.55638888888888893</v>
      </c>
      <c r="D78" s="77" t="s">
        <v>96</v>
      </c>
      <c r="E78" s="79" t="s">
        <v>6338</v>
      </c>
      <c r="F78" s="77" t="s">
        <v>6250</v>
      </c>
      <c r="G78" s="77" t="s">
        <v>6245</v>
      </c>
      <c r="H78" s="79">
        <v>8.5000000000000006E-2</v>
      </c>
      <c r="O78" s="79" t="s">
        <v>6334</v>
      </c>
      <c r="P78" s="79" t="s">
        <v>6335</v>
      </c>
      <c r="Q78" s="79">
        <v>377144.27</v>
      </c>
      <c r="R78" s="79">
        <v>6208377.6900000004</v>
      </c>
      <c r="S78" s="79" t="s">
        <v>6336</v>
      </c>
      <c r="T78" s="79" t="s">
        <v>6337</v>
      </c>
      <c r="U78" s="79">
        <v>377155.32</v>
      </c>
      <c r="V78" s="79">
        <v>6208375.6500000004</v>
      </c>
      <c r="W78" s="79">
        <v>85.83</v>
      </c>
      <c r="X78" s="79">
        <v>50.75</v>
      </c>
    </row>
    <row r="79" spans="1:24" s="75" customFormat="1" x14ac:dyDescent="0.25">
      <c r="A79" s="72">
        <v>45095</v>
      </c>
      <c r="B79" s="73">
        <v>169</v>
      </c>
      <c r="C79" s="74">
        <v>0.57016203703703705</v>
      </c>
      <c r="D79" s="73" t="s">
        <v>96</v>
      </c>
      <c r="E79" s="75" t="s">
        <v>6344</v>
      </c>
      <c r="F79" s="73" t="s">
        <v>6250</v>
      </c>
      <c r="G79" s="73" t="s">
        <v>6339</v>
      </c>
      <c r="O79" s="75" t="s">
        <v>6340</v>
      </c>
      <c r="P79" s="75" t="s">
        <v>6341</v>
      </c>
      <c r="Q79" s="75">
        <v>377152.31</v>
      </c>
      <c r="R79" s="75">
        <v>6208437.5</v>
      </c>
      <c r="S79" s="75" t="s">
        <v>6342</v>
      </c>
      <c r="T79" s="75" t="s">
        <v>6343</v>
      </c>
      <c r="U79" s="75">
        <v>377163.24</v>
      </c>
      <c r="V79" s="75">
        <v>6208435.3700000001</v>
      </c>
      <c r="W79" s="75">
        <v>86.12</v>
      </c>
    </row>
    <row r="80" spans="1:24" s="14" customFormat="1" x14ac:dyDescent="0.25">
      <c r="A80" s="50">
        <v>45095</v>
      </c>
      <c r="B80" s="16">
        <v>169</v>
      </c>
      <c r="C80" s="36">
        <v>0.57645833333333341</v>
      </c>
      <c r="D80" s="16" t="s">
        <v>96</v>
      </c>
      <c r="E80" s="14" t="s">
        <v>6361</v>
      </c>
      <c r="F80" s="16" t="s">
        <v>6250</v>
      </c>
      <c r="G80" s="16" t="s">
        <v>6339</v>
      </c>
      <c r="O80" s="14" t="s">
        <v>6345</v>
      </c>
      <c r="P80" s="14" t="s">
        <v>6346</v>
      </c>
      <c r="Q80" s="14">
        <v>377152.4</v>
      </c>
      <c r="R80" s="14">
        <v>6208437.29</v>
      </c>
      <c r="S80" s="14" t="s">
        <v>6347</v>
      </c>
      <c r="T80" s="14" t="s">
        <v>6348</v>
      </c>
      <c r="U80" s="14">
        <v>377168.07</v>
      </c>
      <c r="V80" s="14">
        <v>6208437.1600000001</v>
      </c>
      <c r="W80" s="14">
        <v>99.46</v>
      </c>
    </row>
    <row r="81" spans="1:24" s="14" customFormat="1" x14ac:dyDescent="0.25">
      <c r="A81" s="50">
        <v>45095</v>
      </c>
      <c r="B81" s="16">
        <v>169</v>
      </c>
      <c r="C81" s="36">
        <v>0.578125</v>
      </c>
      <c r="D81" s="16" t="s">
        <v>96</v>
      </c>
      <c r="E81" s="14" t="s">
        <v>6353</v>
      </c>
      <c r="F81" s="16" t="s">
        <v>6250</v>
      </c>
      <c r="G81" s="16" t="s">
        <v>6339</v>
      </c>
      <c r="O81" s="14" t="s">
        <v>6349</v>
      </c>
      <c r="P81" s="14" t="s">
        <v>6350</v>
      </c>
      <c r="Q81" s="14">
        <v>377152.17</v>
      </c>
      <c r="R81" s="14">
        <v>6208437.3700000001</v>
      </c>
      <c r="S81" s="14" t="s">
        <v>6351</v>
      </c>
      <c r="T81" s="14" t="s">
        <v>6352</v>
      </c>
      <c r="U81" s="14">
        <v>377168.03</v>
      </c>
      <c r="V81" s="14">
        <v>6208437.2599999998</v>
      </c>
      <c r="W81" s="14">
        <v>100.88</v>
      </c>
    </row>
    <row r="82" spans="1:24" s="14" customFormat="1" x14ac:dyDescent="0.25">
      <c r="A82" s="50">
        <v>45095</v>
      </c>
      <c r="B82" s="16">
        <v>169</v>
      </c>
      <c r="C82" s="36">
        <v>0.58414351851851853</v>
      </c>
      <c r="D82" s="16" t="s">
        <v>96</v>
      </c>
      <c r="E82" s="14" t="s">
        <v>6360</v>
      </c>
      <c r="F82" s="16" t="s">
        <v>6359</v>
      </c>
      <c r="G82" s="16" t="s">
        <v>6354</v>
      </c>
      <c r="O82" s="14" t="s">
        <v>6355</v>
      </c>
      <c r="P82" s="14" t="s">
        <v>6356</v>
      </c>
      <c r="Q82" s="14">
        <v>377154.11</v>
      </c>
      <c r="R82" s="14">
        <v>6208487.3899999997</v>
      </c>
      <c r="S82" s="14" t="s">
        <v>6357</v>
      </c>
      <c r="T82" s="14" t="s">
        <v>6358</v>
      </c>
      <c r="U82" s="14">
        <v>377179.18</v>
      </c>
      <c r="V82" s="14">
        <v>6208487.5800000001</v>
      </c>
      <c r="W82" s="14">
        <v>92.6</v>
      </c>
    </row>
    <row r="83" spans="1:24" s="14" customFormat="1" x14ac:dyDescent="0.25">
      <c r="A83" s="50">
        <v>45095</v>
      </c>
      <c r="B83" s="16">
        <v>169</v>
      </c>
      <c r="C83" s="36">
        <v>0.59016203703703707</v>
      </c>
      <c r="D83" s="16" t="s">
        <v>96</v>
      </c>
      <c r="E83" s="14" t="s">
        <v>6366</v>
      </c>
      <c r="F83" s="16" t="s">
        <v>6359</v>
      </c>
      <c r="G83" s="16" t="s">
        <v>6354</v>
      </c>
      <c r="O83" s="14" t="s">
        <v>6362</v>
      </c>
      <c r="P83" s="14" t="s">
        <v>6363</v>
      </c>
      <c r="Q83" s="14">
        <v>377154.28</v>
      </c>
      <c r="R83" s="14">
        <v>6208488.6100000003</v>
      </c>
      <c r="S83" s="14" t="s">
        <v>6364</v>
      </c>
      <c r="T83" s="14" t="s">
        <v>6365</v>
      </c>
      <c r="U83" s="14">
        <v>377178.27</v>
      </c>
      <c r="V83" s="14">
        <v>6208489.71</v>
      </c>
      <c r="W83" s="14">
        <v>110.61</v>
      </c>
    </row>
    <row r="84" spans="1:24" s="14" customFormat="1" x14ac:dyDescent="0.25">
      <c r="A84" s="50">
        <v>45095</v>
      </c>
      <c r="B84" s="16">
        <v>169</v>
      </c>
      <c r="C84" s="36">
        <v>0.59848379629629633</v>
      </c>
      <c r="D84" s="16" t="s">
        <v>96</v>
      </c>
      <c r="E84" s="14" t="s">
        <v>64</v>
      </c>
      <c r="F84" s="16" t="s">
        <v>6359</v>
      </c>
      <c r="G84" s="16" t="s">
        <v>6354</v>
      </c>
      <c r="I84" s="14" t="s">
        <v>6371</v>
      </c>
      <c r="J84" s="14" t="s">
        <v>6323</v>
      </c>
      <c r="K84" s="14" t="s">
        <v>6324</v>
      </c>
      <c r="L84" s="14" t="s">
        <v>6372</v>
      </c>
      <c r="O84" s="14" t="s">
        <v>6367</v>
      </c>
      <c r="P84" s="14" t="s">
        <v>6368</v>
      </c>
      <c r="Q84" s="14">
        <v>377182.64</v>
      </c>
      <c r="R84" s="14">
        <v>6208519.4800000004</v>
      </c>
      <c r="S84" s="14" t="s">
        <v>6369</v>
      </c>
      <c r="T84" s="14" t="s">
        <v>6370</v>
      </c>
      <c r="U84" s="14">
        <v>377178.41</v>
      </c>
      <c r="V84" s="14">
        <v>6208490.8600000003</v>
      </c>
      <c r="W84" s="14">
        <v>0.98</v>
      </c>
    </row>
    <row r="85" spans="1:24" s="14" customFormat="1" x14ac:dyDescent="0.25">
      <c r="A85" s="50">
        <v>45095</v>
      </c>
      <c r="B85" s="16">
        <v>169</v>
      </c>
      <c r="C85" s="36">
        <v>0.60187500000000005</v>
      </c>
      <c r="D85" s="16" t="s">
        <v>96</v>
      </c>
      <c r="E85" s="14" t="s">
        <v>6377</v>
      </c>
      <c r="F85" s="16" t="s">
        <v>6359</v>
      </c>
      <c r="G85" s="16" t="s">
        <v>6354</v>
      </c>
      <c r="O85" s="14" t="s">
        <v>6373</v>
      </c>
      <c r="P85" s="14" t="s">
        <v>6374</v>
      </c>
      <c r="Q85" s="14">
        <v>377182.67</v>
      </c>
      <c r="R85" s="14">
        <v>6208519.3600000003</v>
      </c>
      <c r="S85" s="14" t="s">
        <v>6375</v>
      </c>
      <c r="T85" s="14" t="s">
        <v>6376</v>
      </c>
      <c r="U85" s="14">
        <v>377178.95</v>
      </c>
      <c r="V85" s="14">
        <v>6208491.0499999998</v>
      </c>
      <c r="W85" s="14">
        <v>341.75</v>
      </c>
    </row>
    <row r="86" spans="1:24" s="14" customFormat="1" x14ac:dyDescent="0.25">
      <c r="A86" s="50">
        <v>45095</v>
      </c>
      <c r="B86" s="16">
        <v>169</v>
      </c>
      <c r="C86" s="36">
        <v>0.60478009259259258</v>
      </c>
      <c r="D86" s="16" t="s">
        <v>96</v>
      </c>
      <c r="E86" s="14" t="s">
        <v>6382</v>
      </c>
      <c r="F86" s="16" t="s">
        <v>6359</v>
      </c>
      <c r="G86" s="16" t="s">
        <v>6354</v>
      </c>
      <c r="O86" s="14" t="s">
        <v>6378</v>
      </c>
      <c r="P86" s="14" t="s">
        <v>6379</v>
      </c>
      <c r="Q86" s="14">
        <v>377182.75</v>
      </c>
      <c r="R86" s="14">
        <v>6208519.1799999997</v>
      </c>
      <c r="S86" s="14" t="s">
        <v>6380</v>
      </c>
      <c r="T86" s="14" t="s">
        <v>6381</v>
      </c>
      <c r="U86" s="14">
        <v>377178.37</v>
      </c>
      <c r="V86" s="14">
        <v>6208490.7699999996</v>
      </c>
      <c r="W86" s="14">
        <v>5.05</v>
      </c>
    </row>
    <row r="87" spans="1:24" s="14" customFormat="1" x14ac:dyDescent="0.25">
      <c r="A87" s="50">
        <v>45095</v>
      </c>
      <c r="B87" s="16">
        <v>169</v>
      </c>
      <c r="C87" s="36">
        <v>0.60775462962962956</v>
      </c>
      <c r="D87" s="16" t="s">
        <v>96</v>
      </c>
      <c r="E87" s="14" t="s">
        <v>6387</v>
      </c>
      <c r="F87" s="16" t="s">
        <v>6359</v>
      </c>
      <c r="G87" s="16" t="s">
        <v>6354</v>
      </c>
      <c r="O87" s="14" t="s">
        <v>6383</v>
      </c>
      <c r="P87" s="14" t="s">
        <v>6384</v>
      </c>
      <c r="Q87" s="14">
        <v>377182.63</v>
      </c>
      <c r="R87" s="14">
        <v>6208519.54</v>
      </c>
      <c r="S87" s="14" t="s">
        <v>6385</v>
      </c>
      <c r="T87" s="14" t="s">
        <v>6386</v>
      </c>
      <c r="U87" s="14">
        <v>377179.54</v>
      </c>
      <c r="V87" s="14">
        <v>6208491.6200000001</v>
      </c>
      <c r="W87" s="14">
        <v>307.56</v>
      </c>
    </row>
    <row r="88" spans="1:24" s="14" customFormat="1" x14ac:dyDescent="0.25">
      <c r="A88" s="50">
        <v>45095</v>
      </c>
      <c r="B88" s="16">
        <v>169</v>
      </c>
      <c r="C88" s="36">
        <v>0.61070601851851858</v>
      </c>
      <c r="D88" s="16" t="s">
        <v>96</v>
      </c>
      <c r="E88" s="14" t="s">
        <v>69</v>
      </c>
      <c r="F88" s="16" t="s">
        <v>6359</v>
      </c>
      <c r="G88" s="16" t="s">
        <v>6354</v>
      </c>
      <c r="I88" s="14" t="s">
        <v>6371</v>
      </c>
      <c r="J88" s="14" t="s">
        <v>6323</v>
      </c>
      <c r="K88" s="14" t="s">
        <v>6324</v>
      </c>
      <c r="L88" s="14" t="s">
        <v>6392</v>
      </c>
      <c r="O88" s="14" t="s">
        <v>6388</v>
      </c>
      <c r="P88" s="14" t="s">
        <v>6389</v>
      </c>
      <c r="Q88" s="14">
        <v>377182.7</v>
      </c>
      <c r="R88" s="14">
        <v>6208519.5199999996</v>
      </c>
      <c r="S88" s="14" t="s">
        <v>6390</v>
      </c>
      <c r="T88" s="14" t="s">
        <v>6391</v>
      </c>
      <c r="U88" s="14">
        <v>377178.43</v>
      </c>
      <c r="V88" s="14">
        <v>6208490.9400000004</v>
      </c>
      <c r="W88" s="14">
        <v>1.54</v>
      </c>
    </row>
    <row r="89" spans="1:24" s="14" customFormat="1" x14ac:dyDescent="0.25">
      <c r="A89" s="50">
        <v>45095</v>
      </c>
      <c r="B89" s="16">
        <v>169</v>
      </c>
      <c r="C89" s="36">
        <v>0.61619212962962966</v>
      </c>
      <c r="D89" s="16" t="s">
        <v>96</v>
      </c>
      <c r="E89" s="14" t="s">
        <v>6454</v>
      </c>
      <c r="F89" s="16" t="s">
        <v>6250</v>
      </c>
      <c r="G89" s="16" t="s">
        <v>6354</v>
      </c>
      <c r="H89" s="14">
        <v>8.5000000000000006E-2</v>
      </c>
      <c r="O89" s="14" t="s">
        <v>6393</v>
      </c>
      <c r="P89" s="14" t="s">
        <v>6394</v>
      </c>
      <c r="Q89" s="14">
        <v>377181.97</v>
      </c>
      <c r="R89" s="14">
        <v>6208519.1200000001</v>
      </c>
      <c r="S89" s="14" t="s">
        <v>6395</v>
      </c>
      <c r="T89" s="14" t="s">
        <v>6396</v>
      </c>
      <c r="U89" s="14">
        <v>377177.43</v>
      </c>
      <c r="V89" s="14">
        <v>6208500.5099999998</v>
      </c>
      <c r="W89" s="14">
        <v>180.37</v>
      </c>
      <c r="X89" s="14">
        <v>50.75</v>
      </c>
    </row>
    <row r="90" spans="1:24" s="14" customFormat="1" x14ac:dyDescent="0.25">
      <c r="A90" s="50">
        <v>45095</v>
      </c>
      <c r="B90" s="16">
        <v>169</v>
      </c>
      <c r="C90" s="36">
        <v>0.62109953703703702</v>
      </c>
      <c r="D90" s="16" t="s">
        <v>96</v>
      </c>
      <c r="E90" s="14" t="s">
        <v>6407</v>
      </c>
      <c r="F90" s="16" t="s">
        <v>6250</v>
      </c>
      <c r="G90" s="16" t="s">
        <v>6408</v>
      </c>
      <c r="H90" s="14">
        <v>5.1999999999999998E-2</v>
      </c>
      <c r="I90" s="14" t="s">
        <v>6401</v>
      </c>
      <c r="J90" s="14" t="s">
        <v>6323</v>
      </c>
      <c r="K90" s="14" t="s">
        <v>6324</v>
      </c>
      <c r="L90" s="14" t="s">
        <v>6402</v>
      </c>
      <c r="O90" s="14" t="s">
        <v>6397</v>
      </c>
      <c r="P90" s="14" t="s">
        <v>6398</v>
      </c>
      <c r="Q90" s="14">
        <v>377154.85</v>
      </c>
      <c r="R90" s="14">
        <v>6208470.0599999996</v>
      </c>
      <c r="S90" s="14" t="s">
        <v>6399</v>
      </c>
      <c r="T90" s="14" t="s">
        <v>6400</v>
      </c>
      <c r="U90" s="14">
        <v>377173.13</v>
      </c>
      <c r="V90" s="14">
        <v>6208466.9699999997</v>
      </c>
      <c r="W90" s="14">
        <v>180.85</v>
      </c>
      <c r="X90" s="14">
        <v>50.75</v>
      </c>
    </row>
    <row r="91" spans="1:24" s="14" customFormat="1" x14ac:dyDescent="0.25">
      <c r="A91" s="50">
        <v>45095</v>
      </c>
      <c r="B91" s="16">
        <v>169</v>
      </c>
      <c r="C91" s="36">
        <v>0.62241898148148145</v>
      </c>
      <c r="D91" s="16" t="s">
        <v>96</v>
      </c>
      <c r="E91" s="14" t="s">
        <v>69</v>
      </c>
      <c r="F91" s="16" t="s">
        <v>6250</v>
      </c>
      <c r="G91" s="16" t="s">
        <v>6408</v>
      </c>
      <c r="H91" s="14">
        <v>-6.0000000000000001E-3</v>
      </c>
      <c r="I91" s="14" t="s">
        <v>6401</v>
      </c>
      <c r="J91" s="14" t="s">
        <v>6323</v>
      </c>
      <c r="K91" s="14" t="s">
        <v>6324</v>
      </c>
      <c r="L91" s="14" t="s">
        <v>6402</v>
      </c>
      <c r="O91" s="14" t="s">
        <v>6403</v>
      </c>
      <c r="P91" s="14" t="s">
        <v>6404</v>
      </c>
      <c r="Q91" s="14">
        <v>377154.37</v>
      </c>
      <c r="R91" s="14">
        <v>6208414.96</v>
      </c>
      <c r="S91" s="14" t="s">
        <v>6405</v>
      </c>
      <c r="T91" s="14" t="s">
        <v>6406</v>
      </c>
      <c r="U91" s="14">
        <v>377173.12</v>
      </c>
      <c r="V91" s="14">
        <v>6208408.9299999997</v>
      </c>
      <c r="W91" s="14">
        <v>179.86</v>
      </c>
      <c r="X91" s="14">
        <v>50.75</v>
      </c>
    </row>
    <row r="92" spans="1:24" s="14" customFormat="1" x14ac:dyDescent="0.25">
      <c r="A92" s="50">
        <v>45095</v>
      </c>
      <c r="B92" s="16">
        <v>169</v>
      </c>
      <c r="C92" s="36">
        <v>0.62456018518518519</v>
      </c>
      <c r="D92" s="16" t="s">
        <v>96</v>
      </c>
      <c r="E92" s="14" t="s">
        <v>6419</v>
      </c>
      <c r="F92" s="16" t="s">
        <v>6250</v>
      </c>
      <c r="G92" s="16" t="s">
        <v>6408</v>
      </c>
      <c r="H92" s="14">
        <v>0</v>
      </c>
      <c r="I92" s="14" t="s">
        <v>6413</v>
      </c>
      <c r="J92" s="14" t="s">
        <v>6323</v>
      </c>
      <c r="K92" s="14" t="s">
        <v>6324</v>
      </c>
      <c r="L92" s="14" t="s">
        <v>6402</v>
      </c>
      <c r="O92" s="14" t="s">
        <v>6409</v>
      </c>
      <c r="P92" s="14" t="s">
        <v>6410</v>
      </c>
      <c r="Q92" s="14">
        <v>377154.04</v>
      </c>
      <c r="R92" s="14">
        <v>6208403.9400000004</v>
      </c>
      <c r="S92" s="14" t="s">
        <v>6411</v>
      </c>
      <c r="T92" s="14" t="s">
        <v>6412</v>
      </c>
      <c r="U92" s="14">
        <v>377172.94</v>
      </c>
      <c r="V92" s="14">
        <v>6208404.5999999996</v>
      </c>
      <c r="W92" s="14">
        <v>359.45</v>
      </c>
      <c r="X92" s="14">
        <v>50.75</v>
      </c>
    </row>
    <row r="93" spans="1:24" s="14" customFormat="1" x14ac:dyDescent="0.25">
      <c r="A93" s="50">
        <v>45095</v>
      </c>
      <c r="B93" s="16">
        <v>169</v>
      </c>
      <c r="C93" s="36">
        <v>0.62599537037037034</v>
      </c>
      <c r="D93" s="16" t="s">
        <v>96</v>
      </c>
      <c r="E93" s="14" t="s">
        <v>69</v>
      </c>
      <c r="F93" s="16" t="s">
        <v>6250</v>
      </c>
      <c r="G93" s="16" t="s">
        <v>6408</v>
      </c>
      <c r="H93" s="14">
        <v>0.06</v>
      </c>
      <c r="I93" s="14" t="s">
        <v>6413</v>
      </c>
      <c r="J93" s="14" t="s">
        <v>6418</v>
      </c>
      <c r="K93" s="14" t="s">
        <v>6324</v>
      </c>
      <c r="L93" s="14" t="s">
        <v>6402</v>
      </c>
      <c r="O93" s="14" t="s">
        <v>6414</v>
      </c>
      <c r="P93" s="14" t="s">
        <v>6415</v>
      </c>
      <c r="Q93" s="14">
        <v>377153.62</v>
      </c>
      <c r="R93" s="14">
        <v>6208457.7199999997</v>
      </c>
      <c r="S93" s="14" t="s">
        <v>6416</v>
      </c>
      <c r="T93" s="14" t="s">
        <v>6417</v>
      </c>
      <c r="U93" s="14">
        <v>377172.94</v>
      </c>
      <c r="V93" s="14">
        <v>6208464.4100000001</v>
      </c>
      <c r="W93" s="14">
        <v>359.43</v>
      </c>
      <c r="X93" s="14">
        <v>50.75</v>
      </c>
    </row>
    <row r="94" spans="1:24" s="14" customFormat="1" x14ac:dyDescent="0.25">
      <c r="A94" s="50">
        <v>45095</v>
      </c>
      <c r="B94" s="16">
        <v>169</v>
      </c>
      <c r="C94" s="36">
        <v>0.62792824074074072</v>
      </c>
      <c r="D94" s="16" t="s">
        <v>96</v>
      </c>
      <c r="E94" s="14" t="s">
        <v>6426</v>
      </c>
      <c r="F94" s="16" t="s">
        <v>6250</v>
      </c>
      <c r="G94" s="16" t="s">
        <v>6408</v>
      </c>
      <c r="H94" s="14">
        <v>0.05</v>
      </c>
      <c r="I94" s="14" t="s">
        <v>6424</v>
      </c>
      <c r="J94" s="14" t="s">
        <v>6425</v>
      </c>
      <c r="K94" s="14" t="s">
        <v>6324</v>
      </c>
      <c r="L94" s="14" t="s">
        <v>6402</v>
      </c>
      <c r="O94" s="14" t="s">
        <v>6420</v>
      </c>
      <c r="P94" s="14" t="s">
        <v>6421</v>
      </c>
      <c r="Q94" s="14">
        <v>377153.98</v>
      </c>
      <c r="R94" s="14">
        <v>6208466.4100000001</v>
      </c>
      <c r="S94" s="14" t="s">
        <v>6422</v>
      </c>
      <c r="T94" s="14" t="s">
        <v>6423</v>
      </c>
      <c r="U94" s="14">
        <v>377173.15</v>
      </c>
      <c r="V94" s="14">
        <v>6208464.9800000004</v>
      </c>
      <c r="W94" s="14">
        <v>181.55</v>
      </c>
      <c r="X94" s="14">
        <v>50.75</v>
      </c>
    </row>
    <row r="95" spans="1:24" s="14" customFormat="1" x14ac:dyDescent="0.25">
      <c r="A95" s="50">
        <v>45095</v>
      </c>
      <c r="B95" s="16">
        <v>169</v>
      </c>
      <c r="C95" s="36">
        <v>0.62967592592592592</v>
      </c>
      <c r="D95" s="16" t="s">
        <v>96</v>
      </c>
      <c r="E95" s="14" t="s">
        <v>69</v>
      </c>
      <c r="F95" s="16" t="s">
        <v>6250</v>
      </c>
      <c r="G95" s="16" t="s">
        <v>6408</v>
      </c>
      <c r="H95" s="14">
        <v>-2.7E-2</v>
      </c>
      <c r="I95" s="14" t="s">
        <v>6424</v>
      </c>
      <c r="J95" s="14" t="s">
        <v>6425</v>
      </c>
      <c r="K95" s="14" t="s">
        <v>6324</v>
      </c>
      <c r="L95" s="14" t="s">
        <v>6431</v>
      </c>
      <c r="O95" s="14" t="s">
        <v>6427</v>
      </c>
      <c r="P95" s="14" t="s">
        <v>6428</v>
      </c>
      <c r="Q95" s="14">
        <v>377154.33</v>
      </c>
      <c r="R95" s="14">
        <v>6208395.7199999997</v>
      </c>
      <c r="S95" s="14" t="s">
        <v>6429</v>
      </c>
      <c r="T95" s="14" t="s">
        <v>6430</v>
      </c>
      <c r="U95" s="14">
        <v>377173.08</v>
      </c>
      <c r="V95" s="14">
        <v>6208388.75</v>
      </c>
      <c r="W95" s="14">
        <v>179.88</v>
      </c>
      <c r="X95" s="14">
        <v>50.75</v>
      </c>
    </row>
    <row r="96" spans="1:24" s="14" customFormat="1" x14ac:dyDescent="0.25">
      <c r="A96" s="50">
        <v>45095</v>
      </c>
      <c r="B96" s="16">
        <v>169</v>
      </c>
      <c r="C96" s="36">
        <v>0.63237268518518519</v>
      </c>
      <c r="D96" s="16" t="s">
        <v>96</v>
      </c>
      <c r="E96" s="14" t="s">
        <v>6438</v>
      </c>
      <c r="F96" s="16" t="s">
        <v>6250</v>
      </c>
      <c r="G96" s="16" t="s">
        <v>6408</v>
      </c>
      <c r="H96" s="14">
        <v>-3.0000000000000001E-3</v>
      </c>
      <c r="I96" s="14" t="s">
        <v>6436</v>
      </c>
      <c r="J96" s="14" t="s">
        <v>6437</v>
      </c>
      <c r="K96" s="14" t="s">
        <v>6324</v>
      </c>
      <c r="L96" s="14" t="s">
        <v>6431</v>
      </c>
      <c r="O96" s="14" t="s">
        <v>6432</v>
      </c>
      <c r="P96" s="14" t="s">
        <v>6433</v>
      </c>
      <c r="Q96" s="14">
        <v>377154.49</v>
      </c>
      <c r="R96" s="14">
        <v>6208398.0099999998</v>
      </c>
      <c r="S96" s="14" t="s">
        <v>6434</v>
      </c>
      <c r="T96" s="14" t="s">
        <v>6435</v>
      </c>
      <c r="U96" s="14">
        <v>377172.76</v>
      </c>
      <c r="V96" s="14">
        <v>6208401.1200000001</v>
      </c>
      <c r="W96" s="14">
        <v>0.28999999999999998</v>
      </c>
      <c r="X96" s="14">
        <v>50.75</v>
      </c>
    </row>
    <row r="97" spans="1:24" s="14" customFormat="1" x14ac:dyDescent="0.25">
      <c r="A97" s="50">
        <v>45095</v>
      </c>
      <c r="B97" s="16">
        <v>169</v>
      </c>
      <c r="C97" s="36">
        <v>0.63378472222222226</v>
      </c>
      <c r="D97" s="16" t="s">
        <v>96</v>
      </c>
      <c r="E97" s="14" t="s">
        <v>69</v>
      </c>
      <c r="F97" s="16" t="s">
        <v>6250</v>
      </c>
      <c r="G97" s="16" t="s">
        <v>6408</v>
      </c>
      <c r="H97" s="14">
        <v>5.8999999999999997E-2</v>
      </c>
      <c r="I97" s="14" t="s">
        <v>6436</v>
      </c>
      <c r="J97" s="14" t="s">
        <v>6437</v>
      </c>
      <c r="K97" s="14" t="s">
        <v>6324</v>
      </c>
      <c r="L97" s="14" t="s">
        <v>6431</v>
      </c>
      <c r="O97" s="14" t="s">
        <v>6439</v>
      </c>
      <c r="P97" s="14" t="s">
        <v>6440</v>
      </c>
      <c r="Q97" s="14">
        <v>377153.93</v>
      </c>
      <c r="R97" s="14">
        <v>6208454.8700000001</v>
      </c>
      <c r="S97" s="14" t="s">
        <v>6441</v>
      </c>
      <c r="T97" s="14" t="s">
        <v>6442</v>
      </c>
      <c r="U97" s="14">
        <v>377173.05</v>
      </c>
      <c r="V97" s="14">
        <v>6208463.5800000001</v>
      </c>
      <c r="W97" s="14">
        <v>0.15</v>
      </c>
      <c r="X97" s="14">
        <v>50.75</v>
      </c>
    </row>
    <row r="98" spans="1:24" s="14" customFormat="1" x14ac:dyDescent="0.25">
      <c r="A98" s="50">
        <v>45095</v>
      </c>
      <c r="B98" s="16">
        <v>169</v>
      </c>
      <c r="C98" s="36">
        <v>0.63576388888888891</v>
      </c>
      <c r="D98" s="16" t="s">
        <v>96</v>
      </c>
      <c r="E98" s="14" t="s">
        <v>6449</v>
      </c>
      <c r="F98" s="16" t="s">
        <v>6250</v>
      </c>
      <c r="G98" s="16" t="s">
        <v>6408</v>
      </c>
      <c r="H98" s="14">
        <v>4.9000000000000002E-2</v>
      </c>
      <c r="I98" s="14" t="s">
        <v>6447</v>
      </c>
      <c r="J98" s="14" t="s">
        <v>6448</v>
      </c>
      <c r="K98" s="14" t="s">
        <v>6324</v>
      </c>
      <c r="L98" s="14" t="s">
        <v>6431</v>
      </c>
      <c r="O98" s="14" t="s">
        <v>6443</v>
      </c>
      <c r="P98" s="14" t="s">
        <v>6444</v>
      </c>
      <c r="Q98" s="14">
        <v>377154.06</v>
      </c>
      <c r="R98" s="14">
        <v>6208462.4900000002</v>
      </c>
      <c r="S98" s="14" t="s">
        <v>6445</v>
      </c>
      <c r="T98" s="14" t="s">
        <v>6446</v>
      </c>
      <c r="U98" s="14">
        <v>377173.08</v>
      </c>
      <c r="V98" s="14">
        <v>6208464.6799999997</v>
      </c>
      <c r="W98" s="14">
        <v>181.17</v>
      </c>
      <c r="X98" s="14">
        <v>50.75</v>
      </c>
    </row>
    <row r="99" spans="1:24" s="14" customFormat="1" x14ac:dyDescent="0.25">
      <c r="A99" s="50">
        <v>45095</v>
      </c>
      <c r="B99" s="16">
        <v>169</v>
      </c>
      <c r="C99" s="36">
        <v>0.63702546296296292</v>
      </c>
      <c r="D99" s="16" t="s">
        <v>96</v>
      </c>
      <c r="E99" s="14" t="s">
        <v>69</v>
      </c>
      <c r="F99" s="16" t="s">
        <v>6250</v>
      </c>
      <c r="G99" s="16" t="s">
        <v>6408</v>
      </c>
      <c r="H99" s="14">
        <v>-6.0000000000000001E-3</v>
      </c>
      <c r="I99" s="14" t="s">
        <v>6447</v>
      </c>
      <c r="J99" s="14" t="s">
        <v>6448</v>
      </c>
      <c r="K99" s="14" t="s">
        <v>6324</v>
      </c>
      <c r="L99" s="14" t="s">
        <v>6431</v>
      </c>
      <c r="O99" s="14" t="s">
        <v>6450</v>
      </c>
      <c r="P99" s="14" t="s">
        <v>6451</v>
      </c>
      <c r="Q99" s="14">
        <v>377154.47</v>
      </c>
      <c r="R99" s="14">
        <v>6208416.5800000001</v>
      </c>
      <c r="S99" s="14" t="s">
        <v>6452</v>
      </c>
      <c r="T99" s="14" t="s">
        <v>6453</v>
      </c>
      <c r="U99" s="14">
        <v>377173.04</v>
      </c>
      <c r="V99" s="14">
        <v>6208409.2300000004</v>
      </c>
      <c r="W99" s="14">
        <v>179.47</v>
      </c>
      <c r="X99" s="14">
        <v>50.75</v>
      </c>
    </row>
    <row r="100" spans="1:24" s="60" customFormat="1" x14ac:dyDescent="0.25">
      <c r="A100" s="50">
        <v>45095</v>
      </c>
      <c r="B100" s="16">
        <v>169</v>
      </c>
      <c r="C100" s="36">
        <v>0.63868055555555558</v>
      </c>
      <c r="D100" s="16" t="s">
        <v>96</v>
      </c>
      <c r="E100" s="14" t="s">
        <v>6470</v>
      </c>
      <c r="F100" s="16" t="s">
        <v>6250</v>
      </c>
      <c r="G100" s="16" t="s">
        <v>6408</v>
      </c>
      <c r="H100" s="14">
        <v>1E-3</v>
      </c>
      <c r="I100" s="14" t="s">
        <v>6459</v>
      </c>
      <c r="J100" s="14" t="s">
        <v>6448</v>
      </c>
      <c r="K100" s="14" t="s">
        <v>6324</v>
      </c>
      <c r="L100" s="14" t="s">
        <v>6431</v>
      </c>
      <c r="M100" s="14"/>
      <c r="N100" s="14"/>
      <c r="O100" s="14" t="s">
        <v>6455</v>
      </c>
      <c r="P100" s="14" t="s">
        <v>6456</v>
      </c>
      <c r="Q100" s="14">
        <v>377154.39</v>
      </c>
      <c r="R100" s="14">
        <v>6208407.3399999999</v>
      </c>
      <c r="S100" s="14" t="s">
        <v>6457</v>
      </c>
      <c r="T100" s="14" t="s">
        <v>6458</v>
      </c>
      <c r="U100" s="14">
        <v>377173.1</v>
      </c>
      <c r="V100" s="14">
        <v>6208405.7599999998</v>
      </c>
      <c r="W100" s="14">
        <v>358.87</v>
      </c>
      <c r="X100" s="60">
        <v>50.75</v>
      </c>
    </row>
    <row r="101" spans="1:24" s="60" customFormat="1" x14ac:dyDescent="0.25">
      <c r="A101" s="50">
        <v>45095</v>
      </c>
      <c r="B101" s="16">
        <v>169</v>
      </c>
      <c r="C101" s="36">
        <v>0.63996527777777779</v>
      </c>
      <c r="D101" s="16" t="s">
        <v>96</v>
      </c>
      <c r="E101" s="14" t="s">
        <v>69</v>
      </c>
      <c r="F101" s="16" t="s">
        <v>6250</v>
      </c>
      <c r="G101" s="16" t="s">
        <v>6408</v>
      </c>
      <c r="H101" s="14">
        <v>5.8000000000000003E-2</v>
      </c>
      <c r="I101" s="14" t="s">
        <v>6459</v>
      </c>
      <c r="J101" s="14" t="s">
        <v>6448</v>
      </c>
      <c r="K101" s="14" t="s">
        <v>6324</v>
      </c>
      <c r="L101" s="14" t="s">
        <v>6463</v>
      </c>
      <c r="M101" s="14"/>
      <c r="N101" s="14"/>
      <c r="O101" s="14" t="s">
        <v>6460</v>
      </c>
      <c r="P101" s="14" t="s">
        <v>6461</v>
      </c>
      <c r="Q101" s="14">
        <v>377154.11</v>
      </c>
      <c r="R101" s="14">
        <v>6208457.1900000004</v>
      </c>
      <c r="S101" s="14" t="s">
        <v>6462</v>
      </c>
      <c r="T101" s="14" t="s">
        <v>6417</v>
      </c>
      <c r="U101" s="14">
        <v>377172.88</v>
      </c>
      <c r="V101" s="14">
        <v>6208462.2699999996</v>
      </c>
      <c r="W101" s="14">
        <v>0.44</v>
      </c>
      <c r="X101" s="60">
        <v>50.75</v>
      </c>
    </row>
    <row r="102" spans="1:24" s="14" customFormat="1" x14ac:dyDescent="0.25">
      <c r="A102" s="50">
        <v>45095</v>
      </c>
      <c r="B102" s="16">
        <v>169</v>
      </c>
      <c r="C102" s="36">
        <v>0.64363425925925932</v>
      </c>
      <c r="D102" s="16" t="s">
        <v>96</v>
      </c>
      <c r="E102" s="14" t="s">
        <v>6471</v>
      </c>
      <c r="F102" s="16" t="s">
        <v>6250</v>
      </c>
      <c r="G102" s="16" t="s">
        <v>6464</v>
      </c>
      <c r="H102" s="14">
        <v>5.1999999999999998E-2</v>
      </c>
      <c r="I102" s="14" t="s">
        <v>6469</v>
      </c>
      <c r="J102" s="14" t="s">
        <v>6448</v>
      </c>
      <c r="K102" s="14" t="s">
        <v>6324</v>
      </c>
      <c r="L102" s="14" t="s">
        <v>6463</v>
      </c>
      <c r="O102" s="14" t="s">
        <v>6465</v>
      </c>
      <c r="P102" s="14" t="s">
        <v>6466</v>
      </c>
      <c r="Q102" s="14">
        <v>377154.72</v>
      </c>
      <c r="R102" s="14">
        <v>6208469.1900000004</v>
      </c>
      <c r="S102" s="14" t="s">
        <v>6467</v>
      </c>
      <c r="T102" s="14" t="s">
        <v>6468</v>
      </c>
      <c r="U102" s="14">
        <v>377177.58</v>
      </c>
      <c r="V102" s="14">
        <v>6208467.2199999997</v>
      </c>
      <c r="W102" s="14">
        <v>180.4</v>
      </c>
      <c r="X102" s="14">
        <v>50.75</v>
      </c>
    </row>
    <row r="103" spans="1:24" s="14" customFormat="1" x14ac:dyDescent="0.25">
      <c r="A103" s="50">
        <v>45095</v>
      </c>
      <c r="B103" s="16">
        <v>169</v>
      </c>
      <c r="C103" s="36">
        <v>0.64515046296296297</v>
      </c>
      <c r="D103" s="16" t="s">
        <v>96</v>
      </c>
      <c r="E103" s="14" t="s">
        <v>69</v>
      </c>
      <c r="F103" s="16" t="s">
        <v>6250</v>
      </c>
      <c r="G103" s="16" t="s">
        <v>6464</v>
      </c>
      <c r="H103" s="14">
        <v>-1.2E-2</v>
      </c>
      <c r="I103" s="14" t="s">
        <v>6469</v>
      </c>
      <c r="J103" s="14" t="s">
        <v>6448</v>
      </c>
      <c r="K103" s="14" t="s">
        <v>6324</v>
      </c>
      <c r="L103" s="14" t="s">
        <v>6463</v>
      </c>
      <c r="O103" s="14" t="s">
        <v>6472</v>
      </c>
      <c r="P103" s="14" t="s">
        <v>6473</v>
      </c>
      <c r="Q103" s="14">
        <v>377154.36</v>
      </c>
      <c r="R103" s="14">
        <v>6208412.0800000001</v>
      </c>
      <c r="S103" s="14" t="s">
        <v>6474</v>
      </c>
      <c r="T103" s="14" t="s">
        <v>6475</v>
      </c>
      <c r="U103" s="14">
        <v>377177.52</v>
      </c>
      <c r="V103" s="14">
        <v>6208403.75</v>
      </c>
      <c r="W103" s="14">
        <v>179.27</v>
      </c>
      <c r="X103" s="14">
        <v>50.75</v>
      </c>
    </row>
    <row r="104" spans="1:24" s="14" customFormat="1" x14ac:dyDescent="0.25">
      <c r="A104" s="50">
        <v>45095</v>
      </c>
      <c r="B104" s="16">
        <v>169</v>
      </c>
      <c r="C104" s="36">
        <v>0.64787037037037043</v>
      </c>
      <c r="D104" s="16" t="s">
        <v>96</v>
      </c>
      <c r="E104" s="14" t="s">
        <v>6482</v>
      </c>
      <c r="F104" s="16" t="s">
        <v>6250</v>
      </c>
      <c r="G104" s="16" t="s">
        <v>6476</v>
      </c>
      <c r="H104" s="14">
        <v>4.0000000000000001E-3</v>
      </c>
      <c r="I104" s="14" t="s">
        <v>6481</v>
      </c>
      <c r="J104" s="14" t="s">
        <v>6448</v>
      </c>
      <c r="K104" s="14" t="s">
        <v>6324</v>
      </c>
      <c r="L104" s="14" t="s">
        <v>6463</v>
      </c>
      <c r="O104" s="14" t="s">
        <v>6477</v>
      </c>
      <c r="P104" s="14" t="s">
        <v>6478</v>
      </c>
      <c r="Q104" s="14">
        <v>377146.94</v>
      </c>
      <c r="R104" s="14">
        <v>6208402.9699999997</v>
      </c>
      <c r="S104" s="14" t="s">
        <v>6479</v>
      </c>
      <c r="T104" s="14" t="s">
        <v>6480</v>
      </c>
      <c r="U104" s="14">
        <v>377168.33</v>
      </c>
      <c r="V104" s="14">
        <v>6208408.0800000001</v>
      </c>
      <c r="W104" s="14">
        <v>359.51</v>
      </c>
      <c r="X104" s="14">
        <v>50.75</v>
      </c>
    </row>
    <row r="105" spans="1:24" s="14" customFormat="1" x14ac:dyDescent="0.25">
      <c r="A105" s="50">
        <v>45095</v>
      </c>
      <c r="B105" s="16">
        <v>169</v>
      </c>
      <c r="C105" s="36">
        <v>0.6495023148148148</v>
      </c>
      <c r="D105" s="16" t="s">
        <v>96</v>
      </c>
      <c r="E105" s="14" t="s">
        <v>69</v>
      </c>
      <c r="F105" s="16" t="s">
        <v>6250</v>
      </c>
      <c r="G105" s="16" t="s">
        <v>6476</v>
      </c>
      <c r="H105" s="14">
        <v>5.8999999999999997E-2</v>
      </c>
      <c r="I105" s="14" t="s">
        <v>6481</v>
      </c>
      <c r="J105" s="14" t="s">
        <v>6448</v>
      </c>
      <c r="K105" s="14" t="s">
        <v>6324</v>
      </c>
      <c r="L105" s="14" t="s">
        <v>6463</v>
      </c>
      <c r="O105" s="14" t="s">
        <v>6483</v>
      </c>
      <c r="P105" s="14" t="s">
        <v>6484</v>
      </c>
      <c r="Q105" s="14">
        <v>377146.53</v>
      </c>
      <c r="R105" s="14">
        <v>6208460.6100000003</v>
      </c>
      <c r="S105" s="14" t="s">
        <v>6485</v>
      </c>
      <c r="T105" s="14" t="s">
        <v>6486</v>
      </c>
      <c r="U105" s="14">
        <v>377168.52</v>
      </c>
      <c r="V105" s="14">
        <v>6208462.9699999997</v>
      </c>
      <c r="W105" s="14">
        <v>0.86</v>
      </c>
      <c r="X105" s="14">
        <v>50.75</v>
      </c>
    </row>
    <row r="106" spans="1:24" s="14" customFormat="1" x14ac:dyDescent="0.25">
      <c r="A106" s="50">
        <v>45095</v>
      </c>
      <c r="B106" s="16">
        <v>169</v>
      </c>
      <c r="C106" s="36">
        <v>0.65667824074074077</v>
      </c>
      <c r="D106" s="16" t="s">
        <v>96</v>
      </c>
      <c r="E106" s="14" t="s">
        <v>6494</v>
      </c>
      <c r="F106" s="16" t="s">
        <v>6250</v>
      </c>
      <c r="G106" s="16" t="s">
        <v>6487</v>
      </c>
      <c r="H106" s="14">
        <v>3.0000000000000001E-3</v>
      </c>
      <c r="I106" s="14" t="s">
        <v>6492</v>
      </c>
      <c r="J106" s="14" t="s">
        <v>6448</v>
      </c>
      <c r="K106" s="14" t="s">
        <v>6324</v>
      </c>
      <c r="L106" s="14" t="s">
        <v>6493</v>
      </c>
      <c r="O106" s="14" t="s">
        <v>6488</v>
      </c>
      <c r="P106" s="14" t="s">
        <v>6489</v>
      </c>
      <c r="Q106" s="14">
        <v>377137.69</v>
      </c>
      <c r="R106" s="14">
        <v>6208453.8200000003</v>
      </c>
      <c r="S106" s="14" t="s">
        <v>6490</v>
      </c>
      <c r="T106" s="14" t="s">
        <v>6491</v>
      </c>
      <c r="U106" s="14">
        <v>377145.14</v>
      </c>
      <c r="V106" s="14">
        <v>6208436.4299999997</v>
      </c>
      <c r="W106" s="14">
        <v>91.88</v>
      </c>
      <c r="X106" s="14">
        <v>50.75</v>
      </c>
    </row>
    <row r="107" spans="1:24" s="14" customFormat="1" x14ac:dyDescent="0.25">
      <c r="A107" s="50">
        <v>45095</v>
      </c>
      <c r="B107" s="16">
        <v>169</v>
      </c>
      <c r="C107" s="36">
        <v>0.65841435185185182</v>
      </c>
      <c r="D107" s="16" t="s">
        <v>96</v>
      </c>
      <c r="E107" s="14" t="s">
        <v>69</v>
      </c>
      <c r="F107" s="16" t="s">
        <v>6250</v>
      </c>
      <c r="G107" s="16" t="s">
        <v>6487</v>
      </c>
      <c r="H107" s="14">
        <v>0.06</v>
      </c>
      <c r="I107" s="14" t="s">
        <v>6492</v>
      </c>
      <c r="J107" s="14" t="s">
        <v>6448</v>
      </c>
      <c r="K107" s="14" t="s">
        <v>6324</v>
      </c>
      <c r="L107" s="14" t="s">
        <v>6493</v>
      </c>
      <c r="O107" s="14" t="s">
        <v>6495</v>
      </c>
      <c r="P107" s="14" t="s">
        <v>6496</v>
      </c>
      <c r="Q107" s="14">
        <v>377199.58</v>
      </c>
      <c r="R107" s="14">
        <v>6208453.5599999996</v>
      </c>
      <c r="S107" s="14" t="s">
        <v>6497</v>
      </c>
      <c r="T107" s="14" t="s">
        <v>6498</v>
      </c>
      <c r="U107" s="14">
        <v>377202.73</v>
      </c>
      <c r="V107" s="14">
        <v>6208436.4500000002</v>
      </c>
      <c r="W107" s="14">
        <v>91.6</v>
      </c>
      <c r="X107" s="14">
        <v>50.75</v>
      </c>
    </row>
    <row r="108" spans="1:24" s="14" customFormat="1" x14ac:dyDescent="0.25">
      <c r="A108" s="50">
        <v>45095</v>
      </c>
      <c r="B108" s="16">
        <v>169</v>
      </c>
      <c r="C108" s="36">
        <v>0.66120370370370374</v>
      </c>
      <c r="D108" s="16" t="s">
        <v>96</v>
      </c>
      <c r="E108" s="14" t="s">
        <v>6509</v>
      </c>
      <c r="F108" s="16" t="s">
        <v>6250</v>
      </c>
      <c r="G108" s="16" t="s">
        <v>6487</v>
      </c>
      <c r="H108" s="14">
        <v>5.0999999999999997E-2</v>
      </c>
      <c r="I108" s="14" t="s">
        <v>6503</v>
      </c>
      <c r="J108" s="14" t="s">
        <v>6448</v>
      </c>
      <c r="K108" s="14" t="s">
        <v>6324</v>
      </c>
      <c r="L108" s="14" t="s">
        <v>6504</v>
      </c>
      <c r="O108" s="14" t="s">
        <v>6499</v>
      </c>
      <c r="P108" s="14" t="s">
        <v>6500</v>
      </c>
      <c r="Q108" s="14">
        <v>377208.57</v>
      </c>
      <c r="R108" s="14">
        <v>6208452.0099999998</v>
      </c>
      <c r="S108" s="14" t="s">
        <v>6501</v>
      </c>
      <c r="T108" s="14" t="s">
        <v>6502</v>
      </c>
      <c r="U108" s="14">
        <v>377204.54</v>
      </c>
      <c r="V108" s="14">
        <v>6208436.7300000004</v>
      </c>
      <c r="W108" s="14">
        <v>268.01</v>
      </c>
      <c r="X108" s="14">
        <v>50.75</v>
      </c>
    </row>
    <row r="109" spans="1:24" s="14" customFormat="1" x14ac:dyDescent="0.25">
      <c r="A109" s="50">
        <v>45095</v>
      </c>
      <c r="B109" s="16">
        <v>169</v>
      </c>
      <c r="C109" s="36">
        <v>0.66273148148148142</v>
      </c>
      <c r="D109" s="16" t="s">
        <v>96</v>
      </c>
      <c r="E109" s="14" t="s">
        <v>69</v>
      </c>
      <c r="F109" s="16" t="s">
        <v>6250</v>
      </c>
      <c r="G109" s="16" t="s">
        <v>6487</v>
      </c>
      <c r="H109" s="14">
        <v>-7.0000000000000001E-3</v>
      </c>
      <c r="I109" s="14" t="s">
        <v>6503</v>
      </c>
      <c r="J109" s="14" t="s">
        <v>6448</v>
      </c>
      <c r="K109" s="14" t="s">
        <v>6324</v>
      </c>
      <c r="L109" s="14" t="s">
        <v>6504</v>
      </c>
      <c r="O109" s="14" t="s">
        <v>6505</v>
      </c>
      <c r="P109" s="14" t="s">
        <v>6506</v>
      </c>
      <c r="Q109" s="14">
        <v>377156.41</v>
      </c>
      <c r="R109" s="14">
        <v>6208453.7599999998</v>
      </c>
      <c r="S109" s="14" t="s">
        <v>6507</v>
      </c>
      <c r="T109" s="14" t="s">
        <v>6508</v>
      </c>
      <c r="U109" s="14">
        <v>377145.92</v>
      </c>
      <c r="V109" s="14">
        <v>6208436.6500000004</v>
      </c>
      <c r="W109" s="14">
        <v>267.98</v>
      </c>
      <c r="X109" s="14">
        <v>50.75</v>
      </c>
    </row>
    <row r="110" spans="1:24" s="14" customFormat="1" x14ac:dyDescent="0.25">
      <c r="A110" s="50">
        <v>45095</v>
      </c>
      <c r="B110" s="16">
        <v>169</v>
      </c>
      <c r="C110" s="36">
        <v>0.66567129629629629</v>
      </c>
      <c r="D110" s="16" t="s">
        <v>96</v>
      </c>
      <c r="E110" s="14" t="s">
        <v>6510</v>
      </c>
      <c r="F110" s="16" t="s">
        <v>6511</v>
      </c>
      <c r="G110" s="16" t="s">
        <v>6511</v>
      </c>
      <c r="O110" s="14" t="s">
        <v>6512</v>
      </c>
      <c r="P110" s="14" t="s">
        <v>6513</v>
      </c>
      <c r="Q110" s="14">
        <v>377141.04</v>
      </c>
      <c r="R110" s="14">
        <v>6208453.5</v>
      </c>
      <c r="S110" s="14" t="s">
        <v>6514</v>
      </c>
      <c r="T110" s="14" t="s">
        <v>6515</v>
      </c>
      <c r="U110" s="14">
        <v>377128.88</v>
      </c>
      <c r="V110" s="14">
        <v>6208436.8499999996</v>
      </c>
      <c r="W110" s="14">
        <v>265.61</v>
      </c>
    </row>
    <row r="111" spans="1:24" s="14" customFormat="1" x14ac:dyDescent="0.25">
      <c r="A111" s="50">
        <v>45095</v>
      </c>
      <c r="B111" s="16">
        <v>169</v>
      </c>
      <c r="C111" s="36">
        <v>0.67194444444444434</v>
      </c>
      <c r="D111" s="16" t="s">
        <v>96</v>
      </c>
      <c r="E111" s="14" t="s">
        <v>6521</v>
      </c>
      <c r="F111" s="16" t="s">
        <v>6516</v>
      </c>
      <c r="G111" s="16" t="s">
        <v>6511</v>
      </c>
      <c r="O111" s="14" t="s">
        <v>6517</v>
      </c>
      <c r="P111" s="14" t="s">
        <v>6518</v>
      </c>
      <c r="Q111" s="14">
        <v>377136.49</v>
      </c>
      <c r="R111" s="14">
        <v>6208377.5300000003</v>
      </c>
      <c r="S111" s="14" t="s">
        <v>6519</v>
      </c>
      <c r="T111" s="14" t="s">
        <v>6520</v>
      </c>
      <c r="U111" s="14">
        <v>377126.18</v>
      </c>
      <c r="V111" s="14">
        <v>6208363.5599999996</v>
      </c>
      <c r="W111" s="14">
        <v>192.32</v>
      </c>
    </row>
    <row r="112" spans="1:24" s="79" customFormat="1" x14ac:dyDescent="0.25">
      <c r="A112" s="76">
        <v>45095</v>
      </c>
      <c r="B112" s="77">
        <v>169</v>
      </c>
      <c r="C112" s="78">
        <v>0.68061342592592589</v>
      </c>
      <c r="D112" s="77" t="s">
        <v>96</v>
      </c>
      <c r="E112" s="79" t="s">
        <v>6814</v>
      </c>
      <c r="F112" s="77" t="s">
        <v>6516</v>
      </c>
      <c r="G112" s="77" t="s">
        <v>6511</v>
      </c>
      <c r="O112" s="79" t="s">
        <v>6522</v>
      </c>
      <c r="P112" s="79" t="s">
        <v>6523</v>
      </c>
      <c r="Q112" s="79">
        <v>377136.46</v>
      </c>
      <c r="R112" s="79">
        <v>6208378.6799999997</v>
      </c>
      <c r="S112" s="79" t="s">
        <v>6524</v>
      </c>
      <c r="T112" s="79" t="s">
        <v>6525</v>
      </c>
      <c r="U112" s="79">
        <v>377134.41</v>
      </c>
      <c r="V112" s="79">
        <v>6208367.79</v>
      </c>
      <c r="W112" s="79">
        <v>176.26</v>
      </c>
    </row>
    <row r="113" spans="1:24" s="75" customFormat="1" x14ac:dyDescent="0.25">
      <c r="A113" s="72">
        <v>45095</v>
      </c>
      <c r="B113" s="73">
        <v>169</v>
      </c>
      <c r="C113" s="74">
        <v>0.68353009259259256</v>
      </c>
      <c r="D113" s="73" t="s">
        <v>96</v>
      </c>
      <c r="E113" s="75" t="s">
        <v>6815</v>
      </c>
      <c r="F113" s="73" t="s">
        <v>6516</v>
      </c>
      <c r="G113" s="73" t="s">
        <v>6511</v>
      </c>
      <c r="O113" s="75" t="s">
        <v>6526</v>
      </c>
      <c r="P113" s="75" t="s">
        <v>6527</v>
      </c>
      <c r="Q113" s="75">
        <v>377136.67</v>
      </c>
      <c r="R113" s="75">
        <v>6208378.8200000003</v>
      </c>
      <c r="S113" s="75" t="s">
        <v>6528</v>
      </c>
      <c r="T113" s="75" t="s">
        <v>6529</v>
      </c>
      <c r="U113" s="75">
        <v>377134.61</v>
      </c>
      <c r="V113" s="75">
        <v>6208367.6399999997</v>
      </c>
      <c r="W113" s="75">
        <v>176.76</v>
      </c>
    </row>
    <row r="114" spans="1:24" s="14" customFormat="1" x14ac:dyDescent="0.25">
      <c r="A114" s="50">
        <v>45095</v>
      </c>
      <c r="B114" s="16">
        <v>169</v>
      </c>
      <c r="C114" s="36">
        <v>0.70565972222222229</v>
      </c>
      <c r="D114" s="16" t="s">
        <v>96</v>
      </c>
      <c r="E114" s="14" t="s">
        <v>6534</v>
      </c>
      <c r="F114" s="16" t="s">
        <v>6516</v>
      </c>
      <c r="G114" s="16" t="s">
        <v>6511</v>
      </c>
      <c r="O114" s="14" t="s">
        <v>6530</v>
      </c>
      <c r="P114" s="14" t="s">
        <v>6531</v>
      </c>
      <c r="Q114" s="14">
        <v>377136.32</v>
      </c>
      <c r="R114" s="14">
        <v>6208378.8700000001</v>
      </c>
      <c r="S114" s="14" t="s">
        <v>6532</v>
      </c>
      <c r="T114" s="14" t="s">
        <v>6533</v>
      </c>
      <c r="U114" s="14">
        <v>377134.82</v>
      </c>
      <c r="V114" s="14">
        <v>6208364.0300000003</v>
      </c>
      <c r="W114" s="14">
        <v>182.41</v>
      </c>
    </row>
    <row r="115" spans="1:24" s="14" customFormat="1" x14ac:dyDescent="0.25">
      <c r="A115" s="50">
        <v>45095</v>
      </c>
      <c r="B115" s="16">
        <v>169</v>
      </c>
      <c r="C115" s="36">
        <v>0.72236111111111112</v>
      </c>
      <c r="D115" s="16" t="s">
        <v>6735</v>
      </c>
      <c r="E115" s="14" t="s">
        <v>6540</v>
      </c>
      <c r="F115" s="16" t="s">
        <v>6535</v>
      </c>
      <c r="G115" s="16" t="s">
        <v>6535</v>
      </c>
      <c r="H115" s="14">
        <v>-1.2E-2</v>
      </c>
      <c r="O115" s="14" t="s">
        <v>6536</v>
      </c>
      <c r="P115" s="14" t="s">
        <v>6537</v>
      </c>
      <c r="Q115" s="14">
        <v>377136.43</v>
      </c>
      <c r="R115" s="14">
        <v>6208379.6699999999</v>
      </c>
      <c r="S115" s="14" t="s">
        <v>6538</v>
      </c>
      <c r="T115" s="14" t="s">
        <v>6539</v>
      </c>
      <c r="U115" s="14">
        <v>377131.59</v>
      </c>
      <c r="V115" s="14">
        <v>6208361.3799999999</v>
      </c>
      <c r="W115" s="14">
        <v>56.21</v>
      </c>
      <c r="X115" s="14">
        <v>50.75</v>
      </c>
    </row>
    <row r="116" spans="1:24" s="14" customFormat="1" x14ac:dyDescent="0.25">
      <c r="A116" s="50">
        <v>45095</v>
      </c>
      <c r="B116" s="16">
        <v>169</v>
      </c>
      <c r="C116" s="36">
        <v>0.72684027777777782</v>
      </c>
      <c r="D116" s="16" t="s">
        <v>6735</v>
      </c>
      <c r="E116" s="14" t="s">
        <v>6548</v>
      </c>
      <c r="F116" s="16" t="s">
        <v>6535</v>
      </c>
      <c r="G116" s="16" t="s">
        <v>6535</v>
      </c>
      <c r="H116" s="14">
        <v>4.0000000000000001E-3</v>
      </c>
      <c r="I116" s="14" t="s">
        <v>6545</v>
      </c>
      <c r="J116" s="14" t="s">
        <v>6448</v>
      </c>
      <c r="K116" s="14" t="s">
        <v>6546</v>
      </c>
      <c r="L116" s="14" t="s">
        <v>6547</v>
      </c>
      <c r="O116" s="14" t="s">
        <v>6541</v>
      </c>
      <c r="P116" s="14" t="s">
        <v>6542</v>
      </c>
      <c r="Q116" s="14">
        <v>377150.34</v>
      </c>
      <c r="R116" s="14">
        <v>6208441.1299999999</v>
      </c>
      <c r="S116" s="14" t="s">
        <v>6543</v>
      </c>
      <c r="T116" s="14" t="s">
        <v>6544</v>
      </c>
      <c r="U116" s="14">
        <v>377146.72</v>
      </c>
      <c r="V116" s="14">
        <v>6208422.75</v>
      </c>
      <c r="W116" s="14">
        <v>89.92</v>
      </c>
      <c r="X116" s="14">
        <v>50.75</v>
      </c>
    </row>
    <row r="117" spans="1:24" s="14" customFormat="1" x14ac:dyDescent="0.25">
      <c r="A117" s="50">
        <v>45095</v>
      </c>
      <c r="B117" s="16">
        <v>169</v>
      </c>
      <c r="C117" s="36">
        <v>0.72848379629629623</v>
      </c>
      <c r="D117" s="16" t="s">
        <v>6735</v>
      </c>
      <c r="E117" s="14" t="s">
        <v>69</v>
      </c>
      <c r="F117" s="16" t="s">
        <v>6535</v>
      </c>
      <c r="G117" s="16" t="s">
        <v>6535</v>
      </c>
      <c r="H117" s="14">
        <v>5.8999999999999997E-2</v>
      </c>
      <c r="I117" s="14" t="s">
        <v>6545</v>
      </c>
      <c r="J117" s="14" t="s">
        <v>6448</v>
      </c>
      <c r="K117" s="14" t="s">
        <v>6546</v>
      </c>
      <c r="L117" s="14" t="s">
        <v>6547</v>
      </c>
      <c r="O117" s="14" t="s">
        <v>6549</v>
      </c>
      <c r="P117" s="14" t="s">
        <v>6550</v>
      </c>
      <c r="Q117" s="14">
        <v>377205.84</v>
      </c>
      <c r="R117" s="14">
        <v>6208439.0899999999</v>
      </c>
      <c r="S117" s="14" t="s">
        <v>6551</v>
      </c>
      <c r="T117" s="14" t="s">
        <v>6552</v>
      </c>
      <c r="U117" s="14">
        <v>377201.34</v>
      </c>
      <c r="V117" s="14">
        <v>6208422.71</v>
      </c>
      <c r="W117" s="14">
        <v>89.11</v>
      </c>
      <c r="X117" s="14">
        <v>50.75</v>
      </c>
    </row>
    <row r="118" spans="1:24" s="14" customFormat="1" x14ac:dyDescent="0.25">
      <c r="A118" s="50">
        <v>45095</v>
      </c>
      <c r="B118" s="16">
        <v>169</v>
      </c>
      <c r="C118" s="36">
        <v>0.73016203703703697</v>
      </c>
      <c r="D118" s="16" t="s">
        <v>6735</v>
      </c>
      <c r="E118" s="14" t="s">
        <v>6559</v>
      </c>
      <c r="F118" s="16" t="s">
        <v>6535</v>
      </c>
      <c r="G118" s="16" t="s">
        <v>6535</v>
      </c>
      <c r="H118" s="14">
        <v>5.1999999999999998E-2</v>
      </c>
      <c r="I118" s="14" t="s">
        <v>6557</v>
      </c>
      <c r="J118" s="14" t="s">
        <v>6448</v>
      </c>
      <c r="K118" s="14" t="s">
        <v>6558</v>
      </c>
      <c r="L118" s="14" t="s">
        <v>6547</v>
      </c>
      <c r="O118" s="14" t="s">
        <v>6553</v>
      </c>
      <c r="P118" s="14" t="s">
        <v>6554</v>
      </c>
      <c r="Q118" s="14">
        <v>377215.13</v>
      </c>
      <c r="R118" s="14">
        <v>6208438.7000000002</v>
      </c>
      <c r="S118" s="14" t="s">
        <v>6555</v>
      </c>
      <c r="T118" s="14" t="s">
        <v>6556</v>
      </c>
      <c r="U118" s="14">
        <v>377205.75</v>
      </c>
      <c r="V118" s="14">
        <v>6208422.96</v>
      </c>
      <c r="W118" s="14">
        <v>264.87</v>
      </c>
      <c r="X118" s="14">
        <v>50.75</v>
      </c>
    </row>
    <row r="119" spans="1:24" s="14" customFormat="1" x14ac:dyDescent="0.25">
      <c r="A119" s="50">
        <v>45095</v>
      </c>
      <c r="B119" s="16">
        <v>169</v>
      </c>
      <c r="C119" s="36">
        <v>0.73182870370370379</v>
      </c>
      <c r="D119" s="16" t="s">
        <v>6735</v>
      </c>
      <c r="E119" s="14" t="s">
        <v>69</v>
      </c>
      <c r="F119" s="16" t="s">
        <v>6535</v>
      </c>
      <c r="G119" s="16" t="s">
        <v>6535</v>
      </c>
      <c r="H119" s="14">
        <v>-7.0000000000000001E-3</v>
      </c>
      <c r="I119" s="14" t="s">
        <v>6557</v>
      </c>
      <c r="J119" s="14" t="s">
        <v>6448</v>
      </c>
      <c r="K119" s="14" t="s">
        <v>6558</v>
      </c>
      <c r="L119" s="14" t="s">
        <v>6547</v>
      </c>
      <c r="O119" s="14" t="s">
        <v>6560</v>
      </c>
      <c r="P119" s="14" t="s">
        <v>6561</v>
      </c>
      <c r="Q119" s="14">
        <v>377154.06</v>
      </c>
      <c r="R119" s="14">
        <v>6208439.7800000003</v>
      </c>
      <c r="S119" s="14" t="s">
        <v>6562</v>
      </c>
      <c r="T119" s="14" t="s">
        <v>6563</v>
      </c>
      <c r="U119" s="14">
        <v>377146.83</v>
      </c>
      <c r="V119" s="14">
        <v>6208422.0599999996</v>
      </c>
      <c r="W119" s="14">
        <v>268.33</v>
      </c>
      <c r="X119" s="14">
        <v>50.75</v>
      </c>
    </row>
    <row r="120" spans="1:24" s="14" customFormat="1" x14ac:dyDescent="0.25">
      <c r="A120" s="50">
        <v>45095</v>
      </c>
      <c r="B120" s="16">
        <v>169</v>
      </c>
      <c r="C120" s="36">
        <v>0.73583333333333334</v>
      </c>
      <c r="D120" s="16" t="s">
        <v>6735</v>
      </c>
      <c r="E120" s="14" t="s">
        <v>6548</v>
      </c>
      <c r="F120" s="16" t="s">
        <v>6564</v>
      </c>
      <c r="G120" s="16" t="s">
        <v>6564</v>
      </c>
      <c r="H120" s="14">
        <v>5.0000000000000001E-3</v>
      </c>
      <c r="I120" s="14" t="s">
        <v>6569</v>
      </c>
      <c r="J120" s="14" t="s">
        <v>6448</v>
      </c>
      <c r="K120" s="14" t="s">
        <v>6570</v>
      </c>
      <c r="L120" s="14" t="s">
        <v>6571</v>
      </c>
      <c r="O120" s="14" t="s">
        <v>6565</v>
      </c>
      <c r="P120" s="14" t="s">
        <v>6566</v>
      </c>
      <c r="Q120" s="14">
        <v>377147.83</v>
      </c>
      <c r="R120" s="14">
        <v>6208468.5800000001</v>
      </c>
      <c r="S120" s="14" t="s">
        <v>6567</v>
      </c>
      <c r="T120" s="14" t="s">
        <v>6568</v>
      </c>
      <c r="U120" s="14">
        <v>377146.98</v>
      </c>
      <c r="V120" s="14">
        <v>6208450.3499999996</v>
      </c>
      <c r="W120" s="14">
        <v>91.63</v>
      </c>
      <c r="X120" s="14">
        <v>50.75</v>
      </c>
    </row>
    <row r="121" spans="1:24" s="14" customFormat="1" x14ac:dyDescent="0.25">
      <c r="A121" s="50">
        <v>45095</v>
      </c>
      <c r="B121" s="16">
        <v>169</v>
      </c>
      <c r="C121" s="36">
        <v>0.73746527777777782</v>
      </c>
      <c r="D121" s="16" t="s">
        <v>6735</v>
      </c>
      <c r="E121" s="14" t="s">
        <v>69</v>
      </c>
      <c r="F121" s="16" t="s">
        <v>6564</v>
      </c>
      <c r="G121" s="16" t="s">
        <v>6564</v>
      </c>
      <c r="H121" s="14">
        <v>6.0999999999999999E-2</v>
      </c>
      <c r="I121" s="14" t="s">
        <v>6569</v>
      </c>
      <c r="J121" s="14" t="s">
        <v>6448</v>
      </c>
      <c r="K121" s="14" t="s">
        <v>6570</v>
      </c>
      <c r="L121" s="14" t="s">
        <v>6571</v>
      </c>
      <c r="O121" s="14" t="s">
        <v>6572</v>
      </c>
      <c r="P121" s="14" t="s">
        <v>6573</v>
      </c>
      <c r="Q121" s="14">
        <v>377204.93</v>
      </c>
      <c r="R121" s="14">
        <v>6208466.7699999996</v>
      </c>
      <c r="S121" s="14" t="s">
        <v>6574</v>
      </c>
      <c r="T121" s="14" t="s">
        <v>6575</v>
      </c>
      <c r="U121" s="14">
        <v>377202.95</v>
      </c>
      <c r="V121" s="14">
        <v>6208450.3499999996</v>
      </c>
      <c r="W121" s="14">
        <v>90.95</v>
      </c>
      <c r="X121" s="14">
        <v>50.75</v>
      </c>
    </row>
    <row r="122" spans="1:24" s="14" customFormat="1" x14ac:dyDescent="0.25">
      <c r="A122" s="50">
        <v>45095</v>
      </c>
      <c r="B122" s="16">
        <v>169</v>
      </c>
      <c r="C122" s="36">
        <v>0.73932870370370374</v>
      </c>
      <c r="D122" s="16" t="s">
        <v>6735</v>
      </c>
      <c r="E122" s="14" t="s">
        <v>6559</v>
      </c>
      <c r="F122" s="16" t="s">
        <v>6564</v>
      </c>
      <c r="G122" s="16" t="s">
        <v>6564</v>
      </c>
      <c r="H122" s="14">
        <v>5.1999999999999998E-2</v>
      </c>
      <c r="I122" s="14" t="s">
        <v>6580</v>
      </c>
      <c r="J122" s="14" t="s">
        <v>6448</v>
      </c>
      <c r="K122" s="14" t="s">
        <v>6581</v>
      </c>
      <c r="L122" s="14" t="s">
        <v>6571</v>
      </c>
      <c r="O122" s="14" t="s">
        <v>6576</v>
      </c>
      <c r="P122" s="14" t="s">
        <v>6577</v>
      </c>
      <c r="Q122" s="14">
        <v>377206.08</v>
      </c>
      <c r="R122" s="14">
        <v>6208466.9900000002</v>
      </c>
      <c r="S122" s="14" t="s">
        <v>6578</v>
      </c>
      <c r="T122" s="14" t="s">
        <v>6579</v>
      </c>
      <c r="U122" s="14">
        <v>377205.34</v>
      </c>
      <c r="V122" s="14">
        <v>6208450.3600000003</v>
      </c>
      <c r="W122" s="14">
        <v>274.43</v>
      </c>
      <c r="X122" s="14">
        <v>50.75</v>
      </c>
    </row>
    <row r="123" spans="1:24" s="14" customFormat="1" x14ac:dyDescent="0.25">
      <c r="A123" s="50">
        <v>45095</v>
      </c>
      <c r="B123" s="16">
        <v>169</v>
      </c>
      <c r="C123" s="36">
        <v>0.74083333333333334</v>
      </c>
      <c r="D123" s="16" t="s">
        <v>6735</v>
      </c>
      <c r="E123" s="14" t="s">
        <v>69</v>
      </c>
      <c r="F123" s="16" t="s">
        <v>6564</v>
      </c>
      <c r="G123" s="16" t="s">
        <v>6564</v>
      </c>
      <c r="H123" s="14">
        <v>-6.0000000000000001E-3</v>
      </c>
      <c r="I123" s="14" t="s">
        <v>6580</v>
      </c>
      <c r="J123" s="14" t="s">
        <v>6448</v>
      </c>
      <c r="K123" s="14" t="s">
        <v>6581</v>
      </c>
      <c r="L123" s="14" t="s">
        <v>6571</v>
      </c>
      <c r="O123" s="14" t="s">
        <v>6582</v>
      </c>
      <c r="P123" s="14" t="s">
        <v>6583</v>
      </c>
      <c r="Q123" s="14">
        <v>377147.56</v>
      </c>
      <c r="R123" s="14">
        <v>6208467.4199999999</v>
      </c>
      <c r="S123" s="14" t="s">
        <v>6584</v>
      </c>
      <c r="T123" s="14" t="s">
        <v>6585</v>
      </c>
      <c r="U123" s="14">
        <v>377147.45</v>
      </c>
      <c r="V123" s="14">
        <v>6208450.71</v>
      </c>
      <c r="W123" s="14">
        <v>269.87</v>
      </c>
      <c r="X123" s="14">
        <v>50.75</v>
      </c>
    </row>
    <row r="124" spans="1:24" s="66" customFormat="1" x14ac:dyDescent="0.25">
      <c r="A124" s="63">
        <v>45095</v>
      </c>
      <c r="B124" s="64">
        <v>169</v>
      </c>
      <c r="C124" s="65">
        <v>0.76390046296296299</v>
      </c>
      <c r="D124" s="64" t="s">
        <v>6735</v>
      </c>
      <c r="E124" s="66" t="s">
        <v>6591</v>
      </c>
      <c r="F124" s="64"/>
      <c r="G124" s="64" t="s">
        <v>6564</v>
      </c>
      <c r="H124" s="66">
        <v>-1.4E-2</v>
      </c>
      <c r="M124" s="66" t="s">
        <v>6586</v>
      </c>
      <c r="O124" s="66" t="s">
        <v>6587</v>
      </c>
      <c r="P124" s="66" t="s">
        <v>6588</v>
      </c>
      <c r="Q124" s="66">
        <v>377138.19</v>
      </c>
      <c r="R124" s="66">
        <v>6208468.3600000003</v>
      </c>
      <c r="S124" s="66" t="s">
        <v>6589</v>
      </c>
      <c r="T124" s="66" t="s">
        <v>6590</v>
      </c>
      <c r="U124" s="66">
        <v>377135.35999999999</v>
      </c>
      <c r="V124" s="66">
        <v>6208454.04</v>
      </c>
      <c r="W124" s="66">
        <v>196.22</v>
      </c>
      <c r="X124" s="66">
        <v>50.75</v>
      </c>
    </row>
    <row r="125" spans="1:24" s="66" customFormat="1" x14ac:dyDescent="0.25">
      <c r="A125" s="63">
        <v>45095</v>
      </c>
      <c r="B125" s="64">
        <v>169</v>
      </c>
      <c r="C125" s="65">
        <v>0.76523148148148146</v>
      </c>
      <c r="D125" s="64" t="s">
        <v>6735</v>
      </c>
      <c r="E125" s="66" t="s">
        <v>6597</v>
      </c>
      <c r="F125" s="64"/>
      <c r="G125" s="64" t="s">
        <v>6564</v>
      </c>
      <c r="H125" s="66">
        <v>-1.2999999999999999E-2</v>
      </c>
      <c r="M125" s="66" t="s">
        <v>6592</v>
      </c>
      <c r="O125" s="66" t="s">
        <v>6593</v>
      </c>
      <c r="P125" s="66" t="s">
        <v>6594</v>
      </c>
      <c r="Q125" s="66">
        <v>377138.74</v>
      </c>
      <c r="R125" s="66">
        <v>6208468.9100000001</v>
      </c>
      <c r="S125" s="66" t="s">
        <v>6595</v>
      </c>
      <c r="T125" s="66" t="s">
        <v>6596</v>
      </c>
      <c r="U125" s="66">
        <v>377135.7</v>
      </c>
      <c r="V125" s="66">
        <v>6208457.3499999996</v>
      </c>
      <c r="W125" s="66">
        <v>191.98</v>
      </c>
      <c r="X125" s="66">
        <v>50.75</v>
      </c>
    </row>
    <row r="126" spans="1:24" s="66" customFormat="1" x14ac:dyDescent="0.25">
      <c r="A126" s="63">
        <v>45095</v>
      </c>
      <c r="B126" s="64">
        <v>169</v>
      </c>
      <c r="C126" s="65">
        <v>0.76685185185185178</v>
      </c>
      <c r="D126" s="64" t="s">
        <v>6735</v>
      </c>
      <c r="E126" s="66" t="s">
        <v>6603</v>
      </c>
      <c r="F126" s="64"/>
      <c r="G126" s="64" t="s">
        <v>6564</v>
      </c>
      <c r="H126" s="66">
        <v>-1.4E-2</v>
      </c>
      <c r="M126" s="66" t="s">
        <v>6598</v>
      </c>
      <c r="O126" s="66" t="s">
        <v>6599</v>
      </c>
      <c r="P126" s="66" t="s">
        <v>6600</v>
      </c>
      <c r="Q126" s="66">
        <v>377138.23</v>
      </c>
      <c r="R126" s="66">
        <v>6208468.1600000001</v>
      </c>
      <c r="S126" s="66" t="s">
        <v>6601</v>
      </c>
      <c r="T126" s="66" t="s">
        <v>6602</v>
      </c>
      <c r="U126" s="66">
        <v>377134.64</v>
      </c>
      <c r="V126" s="66">
        <v>6208451.5099999998</v>
      </c>
      <c r="W126" s="66">
        <v>184.32</v>
      </c>
      <c r="X126" s="66">
        <v>50.75</v>
      </c>
    </row>
    <row r="127" spans="1:24" s="14" customFormat="1" x14ac:dyDescent="0.25">
      <c r="A127" s="50">
        <v>45095</v>
      </c>
      <c r="B127" s="16">
        <v>169</v>
      </c>
      <c r="C127" s="36">
        <v>0.80444444444444441</v>
      </c>
      <c r="D127" s="16" t="s">
        <v>6735</v>
      </c>
      <c r="E127" s="14" t="s">
        <v>6608</v>
      </c>
      <c r="F127" s="16" t="s">
        <v>6564</v>
      </c>
      <c r="G127" s="16" t="s">
        <v>6564</v>
      </c>
      <c r="H127" s="14">
        <v>2.7E-2</v>
      </c>
      <c r="O127" s="14" t="s">
        <v>6604</v>
      </c>
      <c r="P127" s="14" t="s">
        <v>6605</v>
      </c>
      <c r="Q127" s="14">
        <v>377173.7</v>
      </c>
      <c r="R127" s="14">
        <v>6208455.7599999998</v>
      </c>
      <c r="S127" s="14" t="s">
        <v>6606</v>
      </c>
      <c r="T127" s="14" t="s">
        <v>6607</v>
      </c>
      <c r="U127" s="14">
        <v>377169.59</v>
      </c>
      <c r="V127" s="14">
        <v>6208437.9299999997</v>
      </c>
      <c r="W127" s="14">
        <v>113.37</v>
      </c>
      <c r="X127" s="14">
        <v>50.75</v>
      </c>
    </row>
    <row r="128" spans="1:24" s="14" customFormat="1" x14ac:dyDescent="0.25">
      <c r="A128" s="50">
        <v>45095</v>
      </c>
      <c r="B128" s="16">
        <v>169</v>
      </c>
      <c r="C128" s="36">
        <v>0.80461805555555566</v>
      </c>
      <c r="D128" s="16" t="s">
        <v>6735</v>
      </c>
      <c r="E128" s="14" t="s">
        <v>6609</v>
      </c>
      <c r="F128" s="16" t="s">
        <v>6564</v>
      </c>
      <c r="G128" s="16" t="s">
        <v>6564</v>
      </c>
      <c r="H128" s="14">
        <v>2.7E-2</v>
      </c>
      <c r="O128" s="14" t="s">
        <v>6610</v>
      </c>
      <c r="P128" s="14" t="s">
        <v>6611</v>
      </c>
      <c r="Q128" s="14">
        <v>377174.56</v>
      </c>
      <c r="R128" s="14">
        <v>6208455.1699999999</v>
      </c>
      <c r="S128" s="14" t="s">
        <v>6612</v>
      </c>
      <c r="T128" s="14" t="s">
        <v>6613</v>
      </c>
      <c r="U128" s="14">
        <v>377169.61</v>
      </c>
      <c r="V128" s="14">
        <v>6208437.9199999999</v>
      </c>
      <c r="W128" s="14">
        <v>113.93</v>
      </c>
      <c r="X128" s="14">
        <v>50.75</v>
      </c>
    </row>
    <row r="129" spans="1:24" s="14" customFormat="1" x14ac:dyDescent="0.25">
      <c r="A129" s="50">
        <v>45095</v>
      </c>
      <c r="B129" s="16">
        <v>169</v>
      </c>
      <c r="C129" s="36">
        <v>0.80717592592592602</v>
      </c>
      <c r="D129" s="16" t="s">
        <v>6735</v>
      </c>
      <c r="E129" s="14" t="s">
        <v>6618</v>
      </c>
      <c r="F129" s="16" t="s">
        <v>6564</v>
      </c>
      <c r="G129" s="16" t="s">
        <v>6564</v>
      </c>
      <c r="H129" s="14">
        <v>2.4E-2</v>
      </c>
      <c r="O129" s="14" t="s">
        <v>6614</v>
      </c>
      <c r="P129" s="14" t="s">
        <v>6615</v>
      </c>
      <c r="Q129" s="14">
        <v>377175.6</v>
      </c>
      <c r="R129" s="14">
        <v>6208454.5800000001</v>
      </c>
      <c r="S129" s="14" t="s">
        <v>6616</v>
      </c>
      <c r="T129" s="14" t="s">
        <v>6617</v>
      </c>
      <c r="U129" s="14">
        <v>377172.51</v>
      </c>
      <c r="V129" s="14">
        <v>6208443.3799999999</v>
      </c>
      <c r="W129" s="14">
        <v>189.28</v>
      </c>
      <c r="X129" s="14">
        <v>50.75</v>
      </c>
    </row>
    <row r="130" spans="1:24" s="14" customFormat="1" x14ac:dyDescent="0.25">
      <c r="A130" s="50">
        <v>45095</v>
      </c>
      <c r="B130" s="16">
        <v>169</v>
      </c>
      <c r="C130" s="36">
        <v>0.81275462962962963</v>
      </c>
      <c r="D130" s="16" t="s">
        <v>6735</v>
      </c>
      <c r="E130" s="79" t="s">
        <v>6816</v>
      </c>
      <c r="F130" s="16" t="s">
        <v>6564</v>
      </c>
      <c r="G130" s="16" t="s">
        <v>6564</v>
      </c>
      <c r="H130" s="14">
        <v>2.7E-2</v>
      </c>
      <c r="O130" s="14" t="s">
        <v>6619</v>
      </c>
      <c r="P130" s="14" t="s">
        <v>6620</v>
      </c>
      <c r="Q130" s="14">
        <v>377176.26</v>
      </c>
      <c r="R130" s="14">
        <v>6208454.5899999999</v>
      </c>
      <c r="S130" s="14" t="s">
        <v>6621</v>
      </c>
      <c r="T130" s="14" t="s">
        <v>6622</v>
      </c>
      <c r="U130" s="14">
        <v>377174.26</v>
      </c>
      <c r="V130" s="14">
        <v>6208443.2699999996</v>
      </c>
      <c r="W130" s="14">
        <v>177.17</v>
      </c>
      <c r="X130" s="14">
        <v>50.75</v>
      </c>
    </row>
    <row r="131" spans="1:24" s="14" customFormat="1" x14ac:dyDescent="0.25">
      <c r="A131" s="50">
        <v>45095</v>
      </c>
      <c r="B131" s="16">
        <v>169</v>
      </c>
      <c r="C131" s="36">
        <v>0.84181712962962962</v>
      </c>
      <c r="D131" s="16" t="s">
        <v>6735</v>
      </c>
      <c r="E131" s="14" t="s">
        <v>6627</v>
      </c>
      <c r="F131" s="16" t="s">
        <v>6564</v>
      </c>
      <c r="G131" s="16" t="s">
        <v>6564</v>
      </c>
      <c r="H131" s="14">
        <v>8.0489999999999995</v>
      </c>
      <c r="O131" s="14" t="s">
        <v>6623</v>
      </c>
      <c r="P131" s="14" t="s">
        <v>6624</v>
      </c>
      <c r="Q131" s="14">
        <v>385187.4</v>
      </c>
      <c r="R131" s="14">
        <v>6203710.9400000004</v>
      </c>
      <c r="S131" s="14" t="s">
        <v>6625</v>
      </c>
      <c r="T131" s="14" t="s">
        <v>6626</v>
      </c>
      <c r="U131" s="14">
        <v>385192.74</v>
      </c>
      <c r="V131" s="14">
        <v>6203720.6900000004</v>
      </c>
      <c r="W131" s="14">
        <v>19.190000000000001</v>
      </c>
      <c r="X131" s="14">
        <v>50.75</v>
      </c>
    </row>
    <row r="132" spans="1:24" s="14" customFormat="1" x14ac:dyDescent="0.25">
      <c r="A132" s="50">
        <v>45095</v>
      </c>
      <c r="B132" s="16">
        <v>169</v>
      </c>
      <c r="C132" s="36">
        <v>0.92752314814814818</v>
      </c>
      <c r="D132" s="16" t="s">
        <v>60</v>
      </c>
      <c r="E132" s="14" t="s">
        <v>6636</v>
      </c>
      <c r="F132" s="16" t="s">
        <v>6564</v>
      </c>
      <c r="G132" s="16" t="s">
        <v>6564</v>
      </c>
      <c r="H132" s="14">
        <v>40.116999999999997</v>
      </c>
      <c r="O132" s="14" t="s">
        <v>6628</v>
      </c>
      <c r="P132" s="14" t="s">
        <v>6629</v>
      </c>
      <c r="Q132" s="14">
        <v>417257.3</v>
      </c>
      <c r="R132" s="14">
        <v>6191992</v>
      </c>
      <c r="S132" s="14" t="s">
        <v>6630</v>
      </c>
      <c r="T132" s="14" t="s">
        <v>6631</v>
      </c>
      <c r="U132" s="14">
        <v>417257.02</v>
      </c>
      <c r="V132" s="14">
        <v>6192003.3099999996</v>
      </c>
      <c r="W132" s="14">
        <v>346.85</v>
      </c>
      <c r="X132" s="14">
        <v>50.75</v>
      </c>
    </row>
    <row r="133" spans="1:24" s="75" customFormat="1" x14ac:dyDescent="0.25">
      <c r="A133" s="72">
        <v>45095</v>
      </c>
      <c r="B133" s="73">
        <v>169</v>
      </c>
      <c r="C133" s="74">
        <v>0.94499999999999995</v>
      </c>
      <c r="D133" s="73" t="s">
        <v>60</v>
      </c>
      <c r="E133" s="75" t="s">
        <v>6817</v>
      </c>
      <c r="F133" s="73" t="s">
        <v>6564</v>
      </c>
      <c r="G133" s="73" t="s">
        <v>6564</v>
      </c>
      <c r="H133" s="75">
        <v>40.116999999999997</v>
      </c>
      <c r="O133" s="75" t="s">
        <v>6632</v>
      </c>
      <c r="P133" s="75" t="s">
        <v>6633</v>
      </c>
      <c r="Q133" s="75">
        <v>417257.24</v>
      </c>
      <c r="R133" s="75">
        <v>6191992.0700000003</v>
      </c>
      <c r="S133" s="75" t="s">
        <v>6634</v>
      </c>
      <c r="T133" s="75" t="s">
        <v>6635</v>
      </c>
      <c r="U133" s="75">
        <v>417256.98</v>
      </c>
      <c r="V133" s="75">
        <v>6192003.2999999998</v>
      </c>
      <c r="W133" s="75">
        <v>346.98</v>
      </c>
      <c r="X133" s="75">
        <v>50.75</v>
      </c>
    </row>
    <row r="134" spans="1:24" s="66" customFormat="1" x14ac:dyDescent="0.25">
      <c r="A134" s="63">
        <v>45095</v>
      </c>
      <c r="B134" s="64">
        <v>169</v>
      </c>
      <c r="C134" s="65">
        <v>0.95248842592592586</v>
      </c>
      <c r="D134" s="64" t="s">
        <v>60</v>
      </c>
      <c r="E134" s="80" t="s">
        <v>6642</v>
      </c>
      <c r="F134" s="64"/>
      <c r="G134" s="64" t="s">
        <v>6564</v>
      </c>
      <c r="H134" s="66">
        <v>40.118000000000002</v>
      </c>
      <c r="M134" s="66" t="s">
        <v>6637</v>
      </c>
      <c r="O134" s="66" t="s">
        <v>6638</v>
      </c>
      <c r="P134" s="66" t="s">
        <v>6639</v>
      </c>
      <c r="Q134" s="66">
        <v>417257.27</v>
      </c>
      <c r="R134" s="66">
        <v>6191991.9500000002</v>
      </c>
      <c r="S134" s="66" t="s">
        <v>6640</v>
      </c>
      <c r="T134" s="66" t="s">
        <v>6641</v>
      </c>
      <c r="U134" s="66">
        <v>417257.03</v>
      </c>
      <c r="V134" s="66">
        <v>6192001.5499999998</v>
      </c>
      <c r="W134" s="66">
        <v>359.93</v>
      </c>
      <c r="X134" s="66">
        <v>50.75</v>
      </c>
    </row>
    <row r="135" spans="1:24" s="14" customFormat="1" x14ac:dyDescent="0.25">
      <c r="A135" s="50">
        <v>45095</v>
      </c>
      <c r="B135" s="16">
        <v>169</v>
      </c>
      <c r="C135" s="36">
        <v>0.99946759259259255</v>
      </c>
      <c r="D135" s="16" t="s">
        <v>60</v>
      </c>
      <c r="E135" s="14" t="s">
        <v>64</v>
      </c>
      <c r="F135" s="16" t="s">
        <v>6651</v>
      </c>
      <c r="G135" s="16" t="s">
        <v>6643</v>
      </c>
      <c r="H135" s="14">
        <v>-8.0000000000000002E-3</v>
      </c>
      <c r="I135" s="14" t="s">
        <v>6648</v>
      </c>
      <c r="J135" s="14" t="s">
        <v>6649</v>
      </c>
      <c r="L135" s="14" t="s">
        <v>6650</v>
      </c>
      <c r="O135" s="14" t="s">
        <v>6644</v>
      </c>
      <c r="P135" s="14" t="s">
        <v>6645</v>
      </c>
      <c r="Q135" s="14">
        <v>417317.71</v>
      </c>
      <c r="R135" s="14">
        <v>6192001.3200000003</v>
      </c>
      <c r="S135" s="14" t="s">
        <v>6646</v>
      </c>
      <c r="T135" s="14" t="s">
        <v>6647</v>
      </c>
      <c r="U135" s="14">
        <v>417299.16</v>
      </c>
      <c r="V135" s="14">
        <v>6192010.3499999996</v>
      </c>
      <c r="W135" s="14">
        <v>342.56</v>
      </c>
      <c r="X135" s="14">
        <v>138.4</v>
      </c>
    </row>
    <row r="136" spans="1:24" s="70" customFormat="1" x14ac:dyDescent="0.25">
      <c r="A136" s="67">
        <v>45096</v>
      </c>
      <c r="B136" s="68">
        <v>170</v>
      </c>
      <c r="C136" s="69">
        <v>0</v>
      </c>
      <c r="D136" s="68" t="s">
        <v>60</v>
      </c>
      <c r="E136" s="70" t="s">
        <v>76</v>
      </c>
      <c r="F136" s="68" t="s">
        <v>6651</v>
      </c>
      <c r="G136" s="68" t="s">
        <v>6643</v>
      </c>
      <c r="H136" s="70">
        <v>2E-3</v>
      </c>
      <c r="O136" s="70" t="s">
        <v>6652</v>
      </c>
      <c r="P136" s="70" t="s">
        <v>6653</v>
      </c>
      <c r="Q136" s="70">
        <v>417312.66</v>
      </c>
      <c r="R136" s="70">
        <v>6192016.6200000001</v>
      </c>
      <c r="S136" s="70" t="s">
        <v>6654</v>
      </c>
      <c r="T136" s="70" t="s">
        <v>6655</v>
      </c>
      <c r="U136" s="70">
        <v>417296.28</v>
      </c>
      <c r="V136" s="70">
        <v>6192020.0099999998</v>
      </c>
      <c r="W136" s="70">
        <v>343.36</v>
      </c>
      <c r="X136" s="70">
        <v>138.4</v>
      </c>
    </row>
    <row r="137" spans="1:24" s="14" customFormat="1" x14ac:dyDescent="0.25">
      <c r="A137" s="50">
        <v>45096</v>
      </c>
      <c r="B137" s="16">
        <v>170</v>
      </c>
      <c r="C137" s="36">
        <v>2.1180555555555553E-3</v>
      </c>
      <c r="D137" s="16" t="s">
        <v>60</v>
      </c>
      <c r="E137" s="14" t="s">
        <v>69</v>
      </c>
      <c r="F137" s="16" t="s">
        <v>6651</v>
      </c>
      <c r="G137" s="16" t="s">
        <v>6643</v>
      </c>
      <c r="H137" s="14">
        <v>8.7999999999999995E-2</v>
      </c>
      <c r="I137" s="14" t="s">
        <v>6648</v>
      </c>
      <c r="J137" s="14" t="s">
        <v>6649</v>
      </c>
      <c r="L137" s="14" t="s">
        <v>6650</v>
      </c>
      <c r="O137" s="14" t="s">
        <v>6656</v>
      </c>
      <c r="P137" s="14" t="s">
        <v>6657</v>
      </c>
      <c r="Q137" s="14">
        <v>417291.35</v>
      </c>
      <c r="R137" s="14">
        <v>6192092.9100000001</v>
      </c>
      <c r="S137" s="14" t="s">
        <v>6658</v>
      </c>
      <c r="T137" s="14" t="s">
        <v>6659</v>
      </c>
      <c r="U137" s="14">
        <v>417273.03</v>
      </c>
      <c r="V137" s="14">
        <v>6192102.4500000002</v>
      </c>
      <c r="W137" s="14">
        <v>343.06</v>
      </c>
      <c r="X137" s="14">
        <v>138.4</v>
      </c>
    </row>
    <row r="138" spans="1:24" s="14" customFormat="1" x14ac:dyDescent="0.25">
      <c r="A138" s="50">
        <v>45096</v>
      </c>
      <c r="B138" s="16">
        <v>170</v>
      </c>
      <c r="C138" s="36">
        <v>1.4004629629629631E-2</v>
      </c>
      <c r="D138" s="16" t="s">
        <v>60</v>
      </c>
      <c r="E138" s="14" t="s">
        <v>64</v>
      </c>
      <c r="F138" s="16" t="s">
        <v>6651</v>
      </c>
      <c r="G138" s="16" t="s">
        <v>6643</v>
      </c>
      <c r="H138" s="14">
        <v>6.4000000000000001E-2</v>
      </c>
      <c r="I138" s="14" t="s">
        <v>6664</v>
      </c>
      <c r="J138" s="14" t="s">
        <v>6649</v>
      </c>
      <c r="L138" s="14" t="s">
        <v>6665</v>
      </c>
      <c r="O138" s="14" t="s">
        <v>6660</v>
      </c>
      <c r="P138" s="14" t="s">
        <v>6661</v>
      </c>
      <c r="Q138" s="14">
        <v>417290.85</v>
      </c>
      <c r="R138" s="14">
        <v>6192095.1799999997</v>
      </c>
      <c r="S138" s="14" t="s">
        <v>6662</v>
      </c>
      <c r="T138" s="14" t="s">
        <v>6663</v>
      </c>
      <c r="U138" s="14">
        <v>417276.76</v>
      </c>
      <c r="V138" s="14">
        <v>6192090.7199999997</v>
      </c>
      <c r="W138" s="14">
        <v>165.27</v>
      </c>
      <c r="X138" s="14">
        <v>138.4</v>
      </c>
    </row>
    <row r="139" spans="1:24" s="14" customFormat="1" x14ac:dyDescent="0.25">
      <c r="A139" s="50">
        <v>45096</v>
      </c>
      <c r="B139" s="16">
        <v>170</v>
      </c>
      <c r="C139" s="36">
        <v>1.7743055555555557E-2</v>
      </c>
      <c r="D139" s="16" t="s">
        <v>60</v>
      </c>
      <c r="E139" s="14" t="s">
        <v>69</v>
      </c>
      <c r="F139" s="16" t="s">
        <v>6651</v>
      </c>
      <c r="G139" s="16" t="s">
        <v>6643</v>
      </c>
      <c r="H139" s="14">
        <v>-1.4E-2</v>
      </c>
      <c r="I139" s="14" t="s">
        <v>6664</v>
      </c>
      <c r="J139" s="14" t="s">
        <v>6670</v>
      </c>
      <c r="L139" s="14" t="s">
        <v>6671</v>
      </c>
      <c r="O139" s="14" t="s">
        <v>6666</v>
      </c>
      <c r="P139" s="14" t="s">
        <v>6667</v>
      </c>
      <c r="Q139" s="14">
        <v>417310.93</v>
      </c>
      <c r="R139" s="14">
        <v>6192022.7199999997</v>
      </c>
      <c r="S139" s="14" t="s">
        <v>6668</v>
      </c>
      <c r="T139" s="14" t="s">
        <v>6669</v>
      </c>
      <c r="U139" s="14">
        <v>417297.91999999998</v>
      </c>
      <c r="V139" s="14">
        <v>6192015.3399999999</v>
      </c>
      <c r="W139" s="14">
        <v>166.77</v>
      </c>
      <c r="X139" s="14">
        <v>138.4</v>
      </c>
    </row>
    <row r="140" spans="1:24" s="66" customFormat="1" x14ac:dyDescent="0.25">
      <c r="A140" s="63">
        <v>45096</v>
      </c>
      <c r="B140" s="64">
        <v>170</v>
      </c>
      <c r="C140" s="65">
        <v>3.7523148148148146E-2</v>
      </c>
      <c r="D140" s="64" t="s">
        <v>60</v>
      </c>
      <c r="E140" s="66" t="s">
        <v>6677</v>
      </c>
      <c r="F140" s="64"/>
      <c r="G140" s="64" t="s">
        <v>6643</v>
      </c>
      <c r="H140" s="66">
        <v>-0.03</v>
      </c>
      <c r="M140" s="66" t="s">
        <v>6672</v>
      </c>
      <c r="O140" s="66" t="s">
        <v>6673</v>
      </c>
      <c r="P140" s="66" t="s">
        <v>6674</v>
      </c>
      <c r="Q140" s="66">
        <v>417319.78</v>
      </c>
      <c r="R140" s="66">
        <v>6191992.6200000001</v>
      </c>
      <c r="S140" s="66" t="s">
        <v>6675</v>
      </c>
      <c r="T140" s="66" t="s">
        <v>6676</v>
      </c>
      <c r="U140" s="66">
        <v>417302.41</v>
      </c>
      <c r="V140" s="66">
        <v>6191993.6200000001</v>
      </c>
      <c r="W140" s="66">
        <v>257.08</v>
      </c>
      <c r="X140" s="66">
        <v>138.4</v>
      </c>
    </row>
    <row r="141" spans="1:24" s="14" customFormat="1" x14ac:dyDescent="0.25">
      <c r="A141" s="50">
        <v>45096</v>
      </c>
      <c r="B141" s="16">
        <v>170</v>
      </c>
      <c r="C141" s="36">
        <v>4.3819444444444446E-2</v>
      </c>
      <c r="D141" s="16" t="s">
        <v>60</v>
      </c>
      <c r="E141" s="14" t="s">
        <v>6689</v>
      </c>
      <c r="F141" s="16" t="s">
        <v>6651</v>
      </c>
      <c r="G141" s="16" t="s">
        <v>6643</v>
      </c>
      <c r="H141" s="14">
        <v>-2.1000000000000001E-2</v>
      </c>
      <c r="I141" s="14" t="s">
        <v>6682</v>
      </c>
      <c r="J141" s="14" t="s">
        <v>6683</v>
      </c>
      <c r="L141" s="14" t="s">
        <v>6684</v>
      </c>
      <c r="O141" s="14" t="s">
        <v>6678</v>
      </c>
      <c r="P141" s="14" t="s">
        <v>6679</v>
      </c>
      <c r="Q141" s="14">
        <v>417318.7</v>
      </c>
      <c r="R141" s="14">
        <v>6191996.75</v>
      </c>
      <c r="S141" s="14" t="s">
        <v>6680</v>
      </c>
      <c r="T141" s="14" t="s">
        <v>6681</v>
      </c>
      <c r="U141" s="14">
        <v>417302.65</v>
      </c>
      <c r="V141" s="14">
        <v>6191997.7599999998</v>
      </c>
      <c r="W141" s="14">
        <v>344.6</v>
      </c>
      <c r="X141" s="14">
        <v>138.4</v>
      </c>
    </row>
    <row r="142" spans="1:24" s="14" customFormat="1" x14ac:dyDescent="0.25">
      <c r="A142" s="50">
        <v>45096</v>
      </c>
      <c r="B142" s="16">
        <v>170</v>
      </c>
      <c r="C142" s="36">
        <v>4.7974537037037045E-2</v>
      </c>
      <c r="D142" s="16" t="s">
        <v>60</v>
      </c>
      <c r="E142" s="14" t="s">
        <v>69</v>
      </c>
      <c r="F142" s="16" t="s">
        <v>6651</v>
      </c>
      <c r="G142" s="16" t="s">
        <v>6643</v>
      </c>
      <c r="H142" s="14">
        <v>0.156</v>
      </c>
      <c r="I142" s="14" t="s">
        <v>6682</v>
      </c>
      <c r="J142" s="14" t="s">
        <v>6683</v>
      </c>
      <c r="L142" s="14" t="s">
        <v>6684</v>
      </c>
      <c r="O142" s="14" t="s">
        <v>6685</v>
      </c>
      <c r="P142" s="14" t="s">
        <v>6686</v>
      </c>
      <c r="Q142" s="14">
        <v>417270.07</v>
      </c>
      <c r="R142" s="14">
        <v>6192166.4900000002</v>
      </c>
      <c r="S142" s="14" t="s">
        <v>6687</v>
      </c>
      <c r="T142" s="14" t="s">
        <v>6688</v>
      </c>
      <c r="U142" s="14">
        <v>417255.33</v>
      </c>
      <c r="V142" s="14">
        <v>6192168.6600000001</v>
      </c>
      <c r="W142" s="14">
        <v>343.16</v>
      </c>
      <c r="X142" s="14">
        <v>138.4</v>
      </c>
    </row>
    <row r="143" spans="1:24" s="14" customFormat="1" x14ac:dyDescent="0.25">
      <c r="A143" s="50">
        <v>45096</v>
      </c>
      <c r="B143" s="16">
        <v>170</v>
      </c>
      <c r="C143" s="36">
        <v>5.3564814814814815E-2</v>
      </c>
      <c r="D143" s="16" t="s">
        <v>60</v>
      </c>
      <c r="E143" s="14" t="s">
        <v>6697</v>
      </c>
      <c r="F143" s="16" t="s">
        <v>6651</v>
      </c>
      <c r="G143" s="16" t="s">
        <v>6643</v>
      </c>
      <c r="H143" s="14">
        <v>0.14099999999999999</v>
      </c>
      <c r="I143" s="14" t="s">
        <v>6694</v>
      </c>
      <c r="J143" s="14" t="s">
        <v>6695</v>
      </c>
      <c r="L143" s="14" t="s">
        <v>6696</v>
      </c>
      <c r="O143" s="14" t="s">
        <v>6690</v>
      </c>
      <c r="P143" s="14" t="s">
        <v>6691</v>
      </c>
      <c r="Q143" s="14">
        <v>417270.41</v>
      </c>
      <c r="R143" s="14">
        <v>6192166.1699999999</v>
      </c>
      <c r="S143" s="14" t="s">
        <v>6692</v>
      </c>
      <c r="T143" s="14" t="s">
        <v>6693</v>
      </c>
      <c r="U143" s="14">
        <v>417256.46</v>
      </c>
      <c r="V143" s="14">
        <v>6192164.21</v>
      </c>
      <c r="W143" s="14">
        <v>164.65</v>
      </c>
      <c r="X143" s="14">
        <v>138.4</v>
      </c>
    </row>
    <row r="144" spans="1:24" s="14" customFormat="1" x14ac:dyDescent="0.25">
      <c r="A144" s="50">
        <v>45096</v>
      </c>
      <c r="B144" s="16">
        <v>170</v>
      </c>
      <c r="C144" s="36">
        <v>5.7465277777777775E-2</v>
      </c>
      <c r="D144" s="16" t="s">
        <v>60</v>
      </c>
      <c r="E144" s="14" t="s">
        <v>69</v>
      </c>
      <c r="F144" s="16" t="s">
        <v>6651</v>
      </c>
      <c r="G144" s="16" t="s">
        <v>6643</v>
      </c>
      <c r="H144" s="14">
        <v>-2.1999999999999999E-2</v>
      </c>
      <c r="I144" s="14" t="s">
        <v>6694</v>
      </c>
      <c r="J144" s="14" t="s">
        <v>6695</v>
      </c>
      <c r="L144" s="14" t="s">
        <v>6696</v>
      </c>
      <c r="O144" s="14" t="s">
        <v>6698</v>
      </c>
      <c r="P144" s="14" t="s">
        <v>6699</v>
      </c>
      <c r="Q144" s="14">
        <v>417315.08</v>
      </c>
      <c r="R144" s="14">
        <v>6192010.0899999999</v>
      </c>
      <c r="S144" s="14" t="s">
        <v>6700</v>
      </c>
      <c r="T144" s="14" t="s">
        <v>6701</v>
      </c>
      <c r="U144" s="14">
        <v>417299.86</v>
      </c>
      <c r="V144" s="14">
        <v>6192007.4800000004</v>
      </c>
      <c r="W144" s="14">
        <v>161.94</v>
      </c>
      <c r="X144" s="14">
        <v>138.4</v>
      </c>
    </row>
    <row r="145" spans="1:24" s="14" customFormat="1" x14ac:dyDescent="0.25">
      <c r="A145" s="50">
        <v>45096</v>
      </c>
      <c r="B145" s="16">
        <v>170</v>
      </c>
      <c r="C145" s="36">
        <v>6.1249999999999999E-2</v>
      </c>
      <c r="D145" s="16" t="s">
        <v>60</v>
      </c>
      <c r="E145" s="14" t="s">
        <v>6710</v>
      </c>
      <c r="F145" s="16" t="s">
        <v>6651</v>
      </c>
      <c r="G145" s="16" t="s">
        <v>6702</v>
      </c>
      <c r="H145" s="14">
        <v>-1.2999999999999999E-2</v>
      </c>
      <c r="I145" s="14" t="s">
        <v>6707</v>
      </c>
      <c r="J145" s="14" t="s">
        <v>6708</v>
      </c>
      <c r="L145" s="14" t="s">
        <v>6709</v>
      </c>
      <c r="O145" s="14" t="s">
        <v>6703</v>
      </c>
      <c r="P145" s="14" t="s">
        <v>6704</v>
      </c>
      <c r="Q145" s="14">
        <v>417327.37</v>
      </c>
      <c r="R145" s="14">
        <v>6192007.3399999999</v>
      </c>
      <c r="S145" s="14" t="s">
        <v>6705</v>
      </c>
      <c r="T145" s="14" t="s">
        <v>6706</v>
      </c>
      <c r="U145" s="14">
        <v>417311.93</v>
      </c>
      <c r="V145" s="14">
        <v>6192008.8799999999</v>
      </c>
      <c r="W145" s="14">
        <v>344.72</v>
      </c>
      <c r="X145" s="14">
        <v>138.4</v>
      </c>
    </row>
    <row r="146" spans="1:24" s="14" customFormat="1" x14ac:dyDescent="0.25">
      <c r="A146" s="50">
        <v>45096</v>
      </c>
      <c r="B146" s="16">
        <v>170</v>
      </c>
      <c r="C146" s="36">
        <v>6.5312499999999996E-2</v>
      </c>
      <c r="D146" s="16" t="s">
        <v>60</v>
      </c>
      <c r="E146" s="14" t="s">
        <v>69</v>
      </c>
      <c r="F146" s="16" t="s">
        <v>6651</v>
      </c>
      <c r="G146" s="16" t="s">
        <v>6702</v>
      </c>
      <c r="H146" s="14">
        <v>0.158</v>
      </c>
      <c r="I146" s="14" t="s">
        <v>6707</v>
      </c>
      <c r="J146" s="14" t="s">
        <v>6708</v>
      </c>
      <c r="L146" s="14" t="s">
        <v>6709</v>
      </c>
      <c r="O146" s="14" t="s">
        <v>6711</v>
      </c>
      <c r="P146" s="14" t="s">
        <v>6712</v>
      </c>
      <c r="Q146" s="14">
        <v>417281.93</v>
      </c>
      <c r="R146" s="14">
        <v>6192172.5499999998</v>
      </c>
      <c r="S146" s="14" t="s">
        <v>6713</v>
      </c>
      <c r="T146" s="14" t="s">
        <v>6714</v>
      </c>
      <c r="U146" s="14">
        <v>417266.27</v>
      </c>
      <c r="V146" s="14">
        <v>6192173.46</v>
      </c>
      <c r="W146" s="14">
        <v>345.48</v>
      </c>
      <c r="X146" s="14">
        <v>138.4</v>
      </c>
    </row>
    <row r="147" spans="1:24" s="14" customFormat="1" x14ac:dyDescent="0.25">
      <c r="A147" s="50">
        <v>45096</v>
      </c>
      <c r="B147" s="16">
        <v>170</v>
      </c>
      <c r="C147" s="36">
        <v>6.7372685185185188E-2</v>
      </c>
      <c r="D147" s="16" t="s">
        <v>60</v>
      </c>
      <c r="E147" s="14" t="s">
        <v>6726</v>
      </c>
      <c r="F147" s="16" t="s">
        <v>6651</v>
      </c>
      <c r="G147" s="16" t="s">
        <v>6702</v>
      </c>
      <c r="H147" s="14">
        <v>0.151</v>
      </c>
      <c r="I147" s="14" t="s">
        <v>6719</v>
      </c>
      <c r="J147" s="14" t="s">
        <v>6720</v>
      </c>
      <c r="L147" s="14" t="s">
        <v>6709</v>
      </c>
      <c r="O147" s="14" t="s">
        <v>6715</v>
      </c>
      <c r="P147" s="14" t="s">
        <v>6716</v>
      </c>
      <c r="Q147" s="14">
        <v>417281.61</v>
      </c>
      <c r="R147" s="14">
        <v>6192177.5199999996</v>
      </c>
      <c r="S147" s="14" t="s">
        <v>6717</v>
      </c>
      <c r="T147" s="14" t="s">
        <v>6718</v>
      </c>
      <c r="U147" s="14">
        <v>417265.54</v>
      </c>
      <c r="V147" s="14">
        <v>6192177.0599999996</v>
      </c>
      <c r="W147" s="14">
        <v>164.9</v>
      </c>
      <c r="X147" s="14">
        <v>138.4</v>
      </c>
    </row>
    <row r="148" spans="1:24" s="14" customFormat="1" x14ac:dyDescent="0.25">
      <c r="A148" s="50">
        <v>45096</v>
      </c>
      <c r="B148" s="16">
        <v>170</v>
      </c>
      <c r="C148" s="36">
        <v>7.165509259259259E-2</v>
      </c>
      <c r="D148" s="16" t="s">
        <v>60</v>
      </c>
      <c r="E148" s="14" t="s">
        <v>69</v>
      </c>
      <c r="F148" s="16" t="s">
        <v>6651</v>
      </c>
      <c r="G148" s="16" t="s">
        <v>6702</v>
      </c>
      <c r="H148" s="14">
        <v>-0.03</v>
      </c>
      <c r="I148" s="14" t="s">
        <v>6719</v>
      </c>
      <c r="J148" s="14" t="s">
        <v>6720</v>
      </c>
      <c r="L148" s="14" t="s">
        <v>6725</v>
      </c>
      <c r="O148" s="14" t="s">
        <v>6721</v>
      </c>
      <c r="P148" s="14" t="s">
        <v>6722</v>
      </c>
      <c r="Q148" s="14">
        <v>417329.73</v>
      </c>
      <c r="R148" s="14">
        <v>6192005.8300000001</v>
      </c>
      <c r="S148" s="14" t="s">
        <v>6723</v>
      </c>
      <c r="T148" s="14" t="s">
        <v>6724</v>
      </c>
      <c r="U148" s="14">
        <v>417313.64</v>
      </c>
      <c r="V148" s="14">
        <v>6192003</v>
      </c>
      <c r="W148" s="14">
        <v>163.72</v>
      </c>
      <c r="X148" s="14">
        <v>138.4</v>
      </c>
    </row>
    <row r="149" spans="1:24" s="14" customFormat="1" x14ac:dyDescent="0.25">
      <c r="A149" s="50">
        <v>45096</v>
      </c>
      <c r="B149" s="16">
        <v>170</v>
      </c>
      <c r="C149" s="36">
        <v>7.6701388888888888E-2</v>
      </c>
      <c r="D149" s="16" t="s">
        <v>60</v>
      </c>
      <c r="E149" s="14" t="s">
        <v>6734</v>
      </c>
      <c r="F149" s="16" t="s">
        <v>6651</v>
      </c>
      <c r="G149" s="16" t="s">
        <v>6727</v>
      </c>
      <c r="H149" s="14">
        <v>-1.6E-2</v>
      </c>
      <c r="I149" s="14" t="s">
        <v>6732</v>
      </c>
      <c r="J149" s="14" t="s">
        <v>6733</v>
      </c>
      <c r="L149" s="14" t="s">
        <v>6725</v>
      </c>
      <c r="O149" s="14" t="s">
        <v>6728</v>
      </c>
      <c r="P149" s="14" t="s">
        <v>6729</v>
      </c>
      <c r="Q149" s="14">
        <v>417307.13</v>
      </c>
      <c r="R149" s="14">
        <v>6191996.4900000002</v>
      </c>
      <c r="S149" s="14" t="s">
        <v>6730</v>
      </c>
      <c r="T149" s="14" t="s">
        <v>6731</v>
      </c>
      <c r="U149" s="14">
        <v>417289.8</v>
      </c>
      <c r="V149" s="14">
        <v>6191999.2000000002</v>
      </c>
      <c r="W149" s="14">
        <v>345.11</v>
      </c>
      <c r="X149" s="14">
        <v>138.4</v>
      </c>
    </row>
    <row r="150" spans="1:24" s="14" customFormat="1" x14ac:dyDescent="0.25">
      <c r="A150" s="50">
        <v>45096</v>
      </c>
      <c r="B150" s="16">
        <v>170</v>
      </c>
      <c r="C150" s="36">
        <v>8.0960648148148143E-2</v>
      </c>
      <c r="D150" s="16" t="s">
        <v>60</v>
      </c>
      <c r="E150" s="14" t="s">
        <v>69</v>
      </c>
      <c r="F150" s="16" t="s">
        <v>6651</v>
      </c>
      <c r="G150" s="16" t="s">
        <v>6727</v>
      </c>
      <c r="H150" s="14">
        <v>0.157</v>
      </c>
      <c r="I150" s="14" t="s">
        <v>6732</v>
      </c>
      <c r="J150" s="14" t="s">
        <v>6733</v>
      </c>
      <c r="L150" s="14" t="s">
        <v>6740</v>
      </c>
      <c r="O150" s="14" t="s">
        <v>6736</v>
      </c>
      <c r="P150" s="14" t="s">
        <v>6737</v>
      </c>
      <c r="Q150" s="14">
        <v>417258.72</v>
      </c>
      <c r="R150" s="14">
        <v>6192167.3899999997</v>
      </c>
      <c r="S150" s="14" t="s">
        <v>6738</v>
      </c>
      <c r="T150" s="14" t="s">
        <v>6739</v>
      </c>
      <c r="U150" s="14">
        <v>417243.54</v>
      </c>
      <c r="V150" s="14">
        <v>6192166.1600000001</v>
      </c>
      <c r="W150" s="14">
        <v>344.65</v>
      </c>
      <c r="X150" s="14">
        <v>138.4</v>
      </c>
    </row>
    <row r="151" spans="1:24" s="14" customFormat="1" x14ac:dyDescent="0.25">
      <c r="A151" s="50">
        <v>45096</v>
      </c>
      <c r="B151" s="16">
        <v>170</v>
      </c>
      <c r="C151" s="36">
        <v>8.2037037037037033E-2</v>
      </c>
      <c r="D151" s="16" t="s">
        <v>60</v>
      </c>
      <c r="E151" s="14" t="s">
        <v>6751</v>
      </c>
      <c r="F151" s="16" t="s">
        <v>6651</v>
      </c>
      <c r="G151" s="16" t="s">
        <v>6727</v>
      </c>
      <c r="H151" s="14">
        <v>0.152</v>
      </c>
      <c r="I151" s="14" t="s">
        <v>6745</v>
      </c>
      <c r="J151" s="14" t="s">
        <v>6746</v>
      </c>
      <c r="L151" s="14" t="s">
        <v>6740</v>
      </c>
      <c r="O151" s="14" t="s">
        <v>6741</v>
      </c>
      <c r="P151" s="14" t="s">
        <v>6742</v>
      </c>
      <c r="Q151" s="14">
        <v>417256.34</v>
      </c>
      <c r="R151" s="14">
        <v>6192177.96</v>
      </c>
      <c r="S151" s="14" t="s">
        <v>6743</v>
      </c>
      <c r="T151" s="14" t="s">
        <v>6744</v>
      </c>
      <c r="U151" s="14">
        <v>417241.66</v>
      </c>
      <c r="V151" s="14">
        <v>6192172.0899999999</v>
      </c>
      <c r="W151" s="14">
        <v>162.56</v>
      </c>
      <c r="X151" s="14">
        <v>138.4</v>
      </c>
    </row>
    <row r="152" spans="1:24" s="14" customFormat="1" x14ac:dyDescent="0.25">
      <c r="A152" s="50">
        <v>45096</v>
      </c>
      <c r="B152" s="16">
        <v>170</v>
      </c>
      <c r="C152" s="36">
        <v>8.6608796296296295E-2</v>
      </c>
      <c r="D152" s="16" t="s">
        <v>60</v>
      </c>
      <c r="E152" s="14" t="s">
        <v>69</v>
      </c>
      <c r="F152" s="16" t="s">
        <v>6651</v>
      </c>
      <c r="G152" s="16" t="s">
        <v>6727</v>
      </c>
      <c r="H152" s="14">
        <v>-2.5999999999999999E-2</v>
      </c>
      <c r="I152" s="14" t="s">
        <v>6745</v>
      </c>
      <c r="J152" s="14" t="s">
        <v>6746</v>
      </c>
      <c r="L152" s="14" t="s">
        <v>6740</v>
      </c>
      <c r="O152" s="14" t="s">
        <v>6747</v>
      </c>
      <c r="P152" s="14" t="s">
        <v>6748</v>
      </c>
      <c r="Q152" s="14">
        <v>417307.42</v>
      </c>
      <c r="R152" s="14">
        <v>6191998.4000000004</v>
      </c>
      <c r="S152" s="14" t="s">
        <v>6749</v>
      </c>
      <c r="T152" s="14" t="s">
        <v>6750</v>
      </c>
      <c r="U152" s="14">
        <v>417289.47</v>
      </c>
      <c r="V152" s="14">
        <v>6192000.5599999996</v>
      </c>
      <c r="W152" s="14">
        <v>165.05</v>
      </c>
      <c r="X152" s="14">
        <v>138.4</v>
      </c>
    </row>
    <row r="153" spans="1:24" s="14" customFormat="1" x14ac:dyDescent="0.25">
      <c r="A153" s="50">
        <v>45096</v>
      </c>
      <c r="B153" s="16">
        <v>170</v>
      </c>
      <c r="C153" s="36">
        <v>9.2002314814814815E-2</v>
      </c>
      <c r="D153" s="16" t="s">
        <v>60</v>
      </c>
      <c r="E153" s="14" t="s">
        <v>6710</v>
      </c>
      <c r="F153" s="16" t="s">
        <v>6651</v>
      </c>
      <c r="G153" s="16" t="s">
        <v>6643</v>
      </c>
      <c r="H153" s="14">
        <v>-7.0000000000000001E-3</v>
      </c>
      <c r="I153" s="14" t="s">
        <v>6756</v>
      </c>
      <c r="J153" s="14" t="s">
        <v>6757</v>
      </c>
      <c r="L153" s="14" t="s">
        <v>6758</v>
      </c>
      <c r="O153" s="14" t="s">
        <v>6752</v>
      </c>
      <c r="P153" s="14" t="s">
        <v>6753</v>
      </c>
      <c r="Q153" s="14">
        <v>417313.86</v>
      </c>
      <c r="R153" s="14">
        <v>6192008.4699999997</v>
      </c>
      <c r="S153" s="14" t="s">
        <v>6754</v>
      </c>
      <c r="T153" s="14" t="s">
        <v>6755</v>
      </c>
      <c r="U153" s="14">
        <v>417298.99</v>
      </c>
      <c r="V153" s="14">
        <v>6192011.0300000003</v>
      </c>
      <c r="W153" s="14">
        <v>345.85</v>
      </c>
      <c r="X153" s="14">
        <v>138.4</v>
      </c>
    </row>
    <row r="154" spans="1:24" s="14" customFormat="1" x14ac:dyDescent="0.25">
      <c r="A154" s="50">
        <v>45096</v>
      </c>
      <c r="B154" s="16">
        <v>170</v>
      </c>
      <c r="C154" s="36">
        <v>9.3854166666666669E-2</v>
      </c>
      <c r="D154" s="16" t="s">
        <v>60</v>
      </c>
      <c r="E154" s="14" t="s">
        <v>69</v>
      </c>
      <c r="F154" s="16" t="s">
        <v>6651</v>
      </c>
      <c r="G154" s="16" t="s">
        <v>6643</v>
      </c>
      <c r="H154" s="14">
        <v>0.14499999999999999</v>
      </c>
      <c r="I154" s="14" t="s">
        <v>6756</v>
      </c>
      <c r="J154" s="14" t="s">
        <v>6757</v>
      </c>
      <c r="L154" s="14" t="s">
        <v>6758</v>
      </c>
      <c r="O154" s="14" t="s">
        <v>6759</v>
      </c>
      <c r="P154" s="14" t="s">
        <v>6760</v>
      </c>
      <c r="Q154" s="14">
        <v>417273.33</v>
      </c>
      <c r="R154" s="14">
        <v>6192156.6900000004</v>
      </c>
      <c r="S154" s="14" t="s">
        <v>6761</v>
      </c>
      <c r="T154" s="14" t="s">
        <v>6762</v>
      </c>
      <c r="U154" s="14">
        <v>417258.38</v>
      </c>
      <c r="V154" s="14">
        <v>6192157.3799999999</v>
      </c>
      <c r="W154" s="14">
        <v>343.32</v>
      </c>
      <c r="X154" s="14">
        <v>138.4</v>
      </c>
    </row>
    <row r="155" spans="1:24" s="66" customFormat="1" x14ac:dyDescent="0.25">
      <c r="A155" s="63">
        <v>45096</v>
      </c>
      <c r="B155" s="64">
        <v>170</v>
      </c>
      <c r="C155" s="65">
        <v>0.10385416666666668</v>
      </c>
      <c r="D155" s="64" t="s">
        <v>60</v>
      </c>
      <c r="E155" s="66" t="s">
        <v>6768</v>
      </c>
      <c r="F155" s="64"/>
      <c r="G155" s="64" t="s">
        <v>6643</v>
      </c>
      <c r="H155" s="66">
        <v>0.14299999999999999</v>
      </c>
      <c r="M155" s="66" t="s">
        <v>6763</v>
      </c>
      <c r="O155" s="66" t="s">
        <v>6764</v>
      </c>
      <c r="P155" s="66" t="s">
        <v>6765</v>
      </c>
      <c r="Q155" s="66">
        <v>417271.63</v>
      </c>
      <c r="R155" s="66">
        <v>6192165.6799999997</v>
      </c>
      <c r="S155" s="66" t="s">
        <v>6766</v>
      </c>
      <c r="T155" s="66" t="s">
        <v>6767</v>
      </c>
      <c r="U155" s="66">
        <v>417257.31</v>
      </c>
      <c r="V155" s="66">
        <v>6192166.5499999998</v>
      </c>
      <c r="W155" s="66">
        <v>164.62</v>
      </c>
      <c r="X155" s="66">
        <v>138.4</v>
      </c>
    </row>
    <row r="156" spans="1:24" s="14" customFormat="1" x14ac:dyDescent="0.25">
      <c r="A156" s="50">
        <v>45096</v>
      </c>
      <c r="B156" s="16">
        <v>170</v>
      </c>
      <c r="C156" s="36">
        <v>0.11311342592592592</v>
      </c>
      <c r="D156" s="16" t="s">
        <v>60</v>
      </c>
      <c r="E156" s="14" t="s">
        <v>6781</v>
      </c>
      <c r="F156" s="16" t="s">
        <v>6651</v>
      </c>
      <c r="G156" s="16" t="s">
        <v>6780</v>
      </c>
      <c r="H156" s="14">
        <v>0.14000000000000001</v>
      </c>
      <c r="O156" s="14" t="s">
        <v>6769</v>
      </c>
      <c r="P156" s="14" t="s">
        <v>6770</v>
      </c>
      <c r="Q156" s="14">
        <v>417272.7</v>
      </c>
      <c r="R156" s="14">
        <v>6192162.4900000002</v>
      </c>
      <c r="S156" s="14" t="s">
        <v>6771</v>
      </c>
      <c r="T156" s="14" t="s">
        <v>6772</v>
      </c>
      <c r="U156" s="14">
        <v>417256.73</v>
      </c>
      <c r="V156" s="14">
        <v>6192163.2699999996</v>
      </c>
      <c r="W156" s="14">
        <v>164.86</v>
      </c>
      <c r="X156" s="14">
        <v>138.4</v>
      </c>
    </row>
    <row r="157" spans="1:24" s="14" customFormat="1" x14ac:dyDescent="0.25">
      <c r="A157" s="50">
        <v>45096</v>
      </c>
      <c r="B157" s="16">
        <v>170</v>
      </c>
      <c r="C157" s="36">
        <v>0.11311342592592592</v>
      </c>
      <c r="D157" s="16" t="s">
        <v>60</v>
      </c>
      <c r="E157" s="14" t="s">
        <v>6787</v>
      </c>
      <c r="F157" s="16" t="s">
        <v>6651</v>
      </c>
      <c r="G157" s="16" t="s">
        <v>6780</v>
      </c>
      <c r="H157" s="14">
        <v>0.14000000000000001</v>
      </c>
      <c r="I157" s="14" t="s">
        <v>6773</v>
      </c>
      <c r="J157" s="14" t="s">
        <v>6774</v>
      </c>
      <c r="L157" s="14" t="s">
        <v>6775</v>
      </c>
      <c r="O157" s="14" t="s">
        <v>6769</v>
      </c>
      <c r="P157" s="14" t="s">
        <v>6770</v>
      </c>
      <c r="Q157" s="14">
        <v>417272.7</v>
      </c>
      <c r="R157" s="14">
        <v>6192162.4900000002</v>
      </c>
      <c r="S157" s="14" t="s">
        <v>6771</v>
      </c>
      <c r="T157" s="14" t="s">
        <v>6772</v>
      </c>
      <c r="U157" s="14">
        <v>417256.73</v>
      </c>
      <c r="V157" s="14">
        <v>6192163.2699999996</v>
      </c>
      <c r="W157" s="14">
        <v>164.86</v>
      </c>
      <c r="X157" s="14">
        <v>138.4</v>
      </c>
    </row>
    <row r="158" spans="1:24" s="14" customFormat="1" x14ac:dyDescent="0.25">
      <c r="A158" s="50">
        <v>45096</v>
      </c>
      <c r="B158" s="16">
        <v>170</v>
      </c>
      <c r="C158" s="36">
        <v>0.11443287037037037</v>
      </c>
      <c r="D158" s="16" t="s">
        <v>60</v>
      </c>
      <c r="E158" s="14" t="s">
        <v>69</v>
      </c>
      <c r="F158" s="16" t="s">
        <v>6651</v>
      </c>
      <c r="G158" s="16" t="s">
        <v>6780</v>
      </c>
      <c r="H158" s="14">
        <v>9.7000000000000003E-2</v>
      </c>
      <c r="I158" s="14" t="s">
        <v>6773</v>
      </c>
      <c r="J158" s="14" t="s">
        <v>6774</v>
      </c>
      <c r="L158" s="14" t="s">
        <v>6775</v>
      </c>
      <c r="O158" s="14" t="s">
        <v>6776</v>
      </c>
      <c r="P158" s="14" t="s">
        <v>6777</v>
      </c>
      <c r="Q158" s="14">
        <v>417285.25</v>
      </c>
      <c r="R158" s="14">
        <v>6192117.7000000002</v>
      </c>
      <c r="S158" s="14" t="s">
        <v>6778</v>
      </c>
      <c r="T158" s="14" t="s">
        <v>6779</v>
      </c>
      <c r="U158" s="14">
        <v>417267.98</v>
      </c>
      <c r="V158" s="14">
        <v>6192122.3099999996</v>
      </c>
      <c r="W158" s="14">
        <v>162.16</v>
      </c>
      <c r="X158" s="14">
        <v>138.4</v>
      </c>
    </row>
    <row r="159" spans="1:24" s="14" customFormat="1" x14ac:dyDescent="0.25">
      <c r="A159" s="50">
        <v>45096</v>
      </c>
      <c r="B159" s="16">
        <v>170</v>
      </c>
      <c r="C159" s="36">
        <v>0.11747685185185186</v>
      </c>
      <c r="D159" s="16" t="s">
        <v>60</v>
      </c>
      <c r="E159" s="14" t="s">
        <v>6782</v>
      </c>
      <c r="F159" s="16" t="s">
        <v>6651</v>
      </c>
      <c r="G159" s="16" t="s">
        <v>6643</v>
      </c>
      <c r="H159" s="14">
        <v>-4.2000000000000003E-2</v>
      </c>
      <c r="O159" s="14" t="s">
        <v>6783</v>
      </c>
      <c r="P159" s="14" t="s">
        <v>6784</v>
      </c>
      <c r="Q159" s="14">
        <v>417322.65</v>
      </c>
      <c r="R159" s="14">
        <v>6191986.5099999998</v>
      </c>
      <c r="S159" s="14" t="s">
        <v>6785</v>
      </c>
      <c r="T159" s="14" t="s">
        <v>6786</v>
      </c>
      <c r="U159" s="14">
        <v>417306.87</v>
      </c>
      <c r="V159" s="14">
        <v>6191988.0800000001</v>
      </c>
      <c r="W159" s="14">
        <v>169.98</v>
      </c>
      <c r="X159" s="14">
        <v>138.4</v>
      </c>
    </row>
    <row r="160" spans="1:24" s="14" customFormat="1" x14ac:dyDescent="0.25">
      <c r="A160" s="50">
        <v>45096</v>
      </c>
      <c r="B160" s="16">
        <v>170</v>
      </c>
      <c r="C160" s="36">
        <v>0.12734953703703702</v>
      </c>
      <c r="D160" s="16" t="s">
        <v>60</v>
      </c>
      <c r="E160" s="14" t="s">
        <v>64</v>
      </c>
      <c r="F160" s="16" t="s">
        <v>6651</v>
      </c>
      <c r="G160" s="16" t="s">
        <v>6643</v>
      </c>
      <c r="H160" s="14">
        <v>-2.1999999999999999E-2</v>
      </c>
      <c r="I160" s="14" t="s">
        <v>6792</v>
      </c>
      <c r="J160" s="14" t="s">
        <v>6793</v>
      </c>
      <c r="L160" s="14" t="s">
        <v>6794</v>
      </c>
      <c r="O160" s="14" t="s">
        <v>6788</v>
      </c>
      <c r="P160" s="14" t="s">
        <v>6789</v>
      </c>
      <c r="Q160" s="14">
        <v>417320.28</v>
      </c>
      <c r="R160" s="14">
        <v>6191992.4199999999</v>
      </c>
      <c r="S160" s="14" t="s">
        <v>6790</v>
      </c>
      <c r="T160" s="14" t="s">
        <v>6791</v>
      </c>
      <c r="U160" s="14">
        <v>417302.89</v>
      </c>
      <c r="V160" s="14">
        <v>6191997.1500000004</v>
      </c>
      <c r="W160" s="14">
        <v>344.21</v>
      </c>
      <c r="X160" s="14">
        <v>138.4</v>
      </c>
    </row>
    <row r="161" spans="1:24" s="14" customFormat="1" x14ac:dyDescent="0.25">
      <c r="A161" s="50">
        <v>45096</v>
      </c>
      <c r="B161" s="16">
        <v>170</v>
      </c>
      <c r="C161" s="36">
        <v>0.13134259259259259</v>
      </c>
      <c r="D161" s="16" t="s">
        <v>60</v>
      </c>
      <c r="E161" s="14" t="s">
        <v>69</v>
      </c>
      <c r="F161" s="16" t="s">
        <v>6651</v>
      </c>
      <c r="G161" s="16" t="s">
        <v>6643</v>
      </c>
      <c r="H161" s="14">
        <v>0.151</v>
      </c>
      <c r="I161" s="14" t="s">
        <v>6792</v>
      </c>
      <c r="J161" s="14" t="s">
        <v>6793</v>
      </c>
      <c r="L161" s="14" t="s">
        <v>6794</v>
      </c>
      <c r="O161" s="14" t="s">
        <v>6795</v>
      </c>
      <c r="P161" s="14" t="s">
        <v>6796</v>
      </c>
      <c r="Q161" s="14">
        <v>417274.61</v>
      </c>
      <c r="R161" s="14">
        <v>6192156.4400000004</v>
      </c>
      <c r="S161" s="14" t="s">
        <v>6797</v>
      </c>
      <c r="T161" s="14" t="s">
        <v>6798</v>
      </c>
      <c r="U161" s="14">
        <v>417256.7</v>
      </c>
      <c r="V161" s="14">
        <v>6192163.3200000003</v>
      </c>
      <c r="W161" s="14">
        <v>347.04</v>
      </c>
      <c r="X161" s="14">
        <v>138.4</v>
      </c>
    </row>
    <row r="162" spans="1:24" s="14" customFormat="1" x14ac:dyDescent="0.25">
      <c r="A162" s="50">
        <v>45096</v>
      </c>
      <c r="B162" s="16">
        <v>170</v>
      </c>
      <c r="C162" s="36">
        <v>0.13194444444444445</v>
      </c>
      <c r="D162" s="16" t="s">
        <v>60</v>
      </c>
      <c r="E162" s="14" t="s">
        <v>6804</v>
      </c>
      <c r="F162" s="16" t="s">
        <v>6803</v>
      </c>
      <c r="G162" s="16" t="s">
        <v>449</v>
      </c>
      <c r="H162" s="14">
        <v>-0.34499999999999997</v>
      </c>
      <c r="O162" s="14" t="s">
        <v>6799</v>
      </c>
      <c r="P162" s="14" t="s">
        <v>6800</v>
      </c>
      <c r="Q162" s="14">
        <v>417274.75</v>
      </c>
      <c r="R162" s="14">
        <v>6192158.1699999999</v>
      </c>
      <c r="S162" s="14" t="s">
        <v>6801</v>
      </c>
      <c r="T162" s="14" t="s">
        <v>6802</v>
      </c>
      <c r="U162" s="14">
        <v>417262.94</v>
      </c>
      <c r="V162" s="14">
        <v>6192159.1799999997</v>
      </c>
      <c r="W162" s="14">
        <v>268.97000000000003</v>
      </c>
      <c r="X162" s="14">
        <v>200.07</v>
      </c>
    </row>
    <row r="163" spans="1:24" s="14" customFormat="1" x14ac:dyDescent="0.25">
      <c r="A163" s="50">
        <v>45096</v>
      </c>
      <c r="B163" s="16">
        <v>170</v>
      </c>
      <c r="C163" s="36">
        <v>0.17255787037037038</v>
      </c>
      <c r="D163" s="16" t="s">
        <v>60</v>
      </c>
      <c r="E163" s="14" t="s">
        <v>6809</v>
      </c>
      <c r="F163" s="16" t="s">
        <v>6803</v>
      </c>
      <c r="G163" s="16" t="s">
        <v>449</v>
      </c>
      <c r="H163" s="14">
        <v>-0.34499999999999997</v>
      </c>
      <c r="O163" s="14" t="s">
        <v>6805</v>
      </c>
      <c r="P163" s="14" t="s">
        <v>6806</v>
      </c>
      <c r="Q163" s="14">
        <v>417274.62</v>
      </c>
      <c r="R163" s="14">
        <v>6192158.2000000002</v>
      </c>
      <c r="S163" s="14" t="s">
        <v>6807</v>
      </c>
      <c r="T163" s="14" t="s">
        <v>6808</v>
      </c>
      <c r="U163" s="14">
        <v>417262.83</v>
      </c>
      <c r="V163" s="14">
        <v>6192159.1799999997</v>
      </c>
      <c r="W163" s="14">
        <v>268.39</v>
      </c>
      <c r="X163" s="14">
        <v>200.07</v>
      </c>
    </row>
    <row r="164" spans="1:24" s="79" customFormat="1" x14ac:dyDescent="0.25">
      <c r="A164" s="76">
        <v>45096</v>
      </c>
      <c r="B164" s="77">
        <v>170</v>
      </c>
      <c r="C164" s="78">
        <v>0.18729166666666666</v>
      </c>
      <c r="D164" s="77" t="s">
        <v>60</v>
      </c>
      <c r="E164" s="79" t="s">
        <v>6818</v>
      </c>
      <c r="F164" s="77" t="s">
        <v>6803</v>
      </c>
      <c r="G164" s="77" t="s">
        <v>449</v>
      </c>
      <c r="H164" s="79">
        <v>-0.34300000000000003</v>
      </c>
      <c r="O164" s="79" t="s">
        <v>6810</v>
      </c>
      <c r="P164" s="79" t="s">
        <v>6811</v>
      </c>
      <c r="Q164" s="79">
        <v>417274.13</v>
      </c>
      <c r="R164" s="79">
        <v>6192158.0999999996</v>
      </c>
      <c r="S164" s="79" t="s">
        <v>6812</v>
      </c>
      <c r="T164" s="79" t="s">
        <v>6813</v>
      </c>
      <c r="U164" s="79">
        <v>417263.16</v>
      </c>
      <c r="V164" s="79">
        <v>6192158.1799999997</v>
      </c>
      <c r="W164" s="79">
        <v>260.35000000000002</v>
      </c>
      <c r="X164" s="79">
        <v>200.07</v>
      </c>
    </row>
    <row r="165" spans="1:24" s="14" customFormat="1" x14ac:dyDescent="0.25">
      <c r="A165" s="50">
        <v>45096</v>
      </c>
      <c r="B165" s="16">
        <v>170</v>
      </c>
      <c r="C165" s="36">
        <v>0.18797453703703704</v>
      </c>
      <c r="D165" s="16" t="s">
        <v>60</v>
      </c>
      <c r="E165" s="14" t="s">
        <v>6823</v>
      </c>
      <c r="F165" s="16" t="s">
        <v>6803</v>
      </c>
      <c r="G165" s="16" t="s">
        <v>449</v>
      </c>
      <c r="H165" s="14">
        <v>-0.35699999999999998</v>
      </c>
      <c r="O165" s="14" t="s">
        <v>6819</v>
      </c>
      <c r="P165" s="14" t="s">
        <v>6820</v>
      </c>
      <c r="Q165" s="14">
        <v>417249.22</v>
      </c>
      <c r="R165" s="14">
        <v>6192159.9000000004</v>
      </c>
      <c r="S165" s="14" t="s">
        <v>6821</v>
      </c>
      <c r="T165" s="14" t="s">
        <v>6822</v>
      </c>
      <c r="U165" s="14">
        <v>417242.78</v>
      </c>
      <c r="V165" s="14">
        <v>6192166.9800000004</v>
      </c>
      <c r="W165" s="14">
        <v>323.22000000000003</v>
      </c>
      <c r="X165" s="14">
        <v>200.07</v>
      </c>
    </row>
    <row r="166" spans="1:24" s="14" customFormat="1" x14ac:dyDescent="0.25">
      <c r="A166" s="50">
        <v>45096</v>
      </c>
      <c r="B166" s="16">
        <v>170</v>
      </c>
      <c r="C166" s="36">
        <v>0.21528935185185186</v>
      </c>
      <c r="D166" s="16" t="s">
        <v>6824</v>
      </c>
      <c r="E166" s="14" t="s">
        <v>6360</v>
      </c>
      <c r="F166" s="16" t="s">
        <v>6803</v>
      </c>
      <c r="G166" s="16" t="s">
        <v>449</v>
      </c>
      <c r="H166" s="14">
        <v>0.21199999999999999</v>
      </c>
      <c r="O166" s="14" t="s">
        <v>6825</v>
      </c>
      <c r="P166" s="14" t="s">
        <v>6826</v>
      </c>
      <c r="Q166" s="14">
        <v>422897.4</v>
      </c>
      <c r="R166" s="14">
        <v>6191600.3899999997</v>
      </c>
      <c r="S166" s="14" t="s">
        <v>6827</v>
      </c>
      <c r="T166" s="14" t="s">
        <v>6828</v>
      </c>
      <c r="U166" s="14">
        <v>422887.63</v>
      </c>
      <c r="V166" s="14">
        <v>6191602.7000000002</v>
      </c>
      <c r="W166" s="14">
        <v>270.18</v>
      </c>
      <c r="X166" s="14">
        <v>200.07</v>
      </c>
    </row>
    <row r="167" spans="1:24" s="75" customFormat="1" x14ac:dyDescent="0.25">
      <c r="A167" s="72">
        <v>45096</v>
      </c>
      <c r="B167" s="73">
        <v>170</v>
      </c>
      <c r="C167" s="74">
        <v>0.21895833333333334</v>
      </c>
      <c r="D167" s="73" t="s">
        <v>6824</v>
      </c>
      <c r="E167" s="75" t="s">
        <v>6833</v>
      </c>
      <c r="F167" s="73" t="s">
        <v>6803</v>
      </c>
      <c r="G167" s="73" t="s">
        <v>449</v>
      </c>
      <c r="H167" s="75">
        <v>0.224</v>
      </c>
      <c r="O167" s="75" t="s">
        <v>6829</v>
      </c>
      <c r="P167" s="75" t="s">
        <v>6830</v>
      </c>
      <c r="Q167" s="75">
        <v>422899.85</v>
      </c>
      <c r="R167" s="75">
        <v>6191584.8899999997</v>
      </c>
      <c r="S167" s="75" t="s">
        <v>6831</v>
      </c>
      <c r="T167" s="75" t="s">
        <v>6832</v>
      </c>
      <c r="U167" s="75">
        <v>422883.63</v>
      </c>
      <c r="V167" s="75">
        <v>6191590.2699999996</v>
      </c>
      <c r="W167" s="75">
        <v>270.07</v>
      </c>
      <c r="X167" s="75">
        <v>200.07</v>
      </c>
    </row>
    <row r="168" spans="1:24" s="66" customFormat="1" x14ac:dyDescent="0.25">
      <c r="A168" s="63">
        <v>45096</v>
      </c>
      <c r="B168" s="64">
        <v>170</v>
      </c>
      <c r="C168" s="65">
        <v>0.22482638888888887</v>
      </c>
      <c r="D168" s="64" t="s">
        <v>6824</v>
      </c>
      <c r="E168" s="66" t="s">
        <v>6839</v>
      </c>
      <c r="F168" s="64"/>
      <c r="G168" s="64" t="s">
        <v>449</v>
      </c>
      <c r="H168" s="66">
        <v>0.21099999999999999</v>
      </c>
      <c r="M168" s="66" t="s">
        <v>6834</v>
      </c>
      <c r="O168" s="66" t="s">
        <v>6835</v>
      </c>
      <c r="P168" s="66" t="s">
        <v>6836</v>
      </c>
      <c r="Q168" s="66">
        <v>422900.45</v>
      </c>
      <c r="R168" s="66">
        <v>6191584.3499999996</v>
      </c>
      <c r="S168" s="66" t="s">
        <v>6837</v>
      </c>
      <c r="T168" s="66" t="s">
        <v>6838</v>
      </c>
      <c r="U168" s="66">
        <v>422885.93</v>
      </c>
      <c r="V168" s="66">
        <v>6191598.1699999999</v>
      </c>
      <c r="W168" s="66">
        <v>1</v>
      </c>
      <c r="X168" s="66">
        <v>200.07</v>
      </c>
    </row>
    <row r="169" spans="1:24" s="14" customFormat="1" x14ac:dyDescent="0.25">
      <c r="A169" s="50">
        <v>45096</v>
      </c>
      <c r="B169" s="16">
        <v>170</v>
      </c>
      <c r="C169" s="36">
        <v>0.23179398148148148</v>
      </c>
      <c r="D169" s="16" t="s">
        <v>6824</v>
      </c>
      <c r="E169" s="14" t="s">
        <v>6872</v>
      </c>
      <c r="F169" s="16" t="s">
        <v>6803</v>
      </c>
      <c r="G169" s="16" t="s">
        <v>449</v>
      </c>
      <c r="H169" s="14">
        <v>0.21</v>
      </c>
      <c r="O169" s="14" t="s">
        <v>6840</v>
      </c>
      <c r="P169" s="14" t="s">
        <v>6841</v>
      </c>
      <c r="Q169" s="14">
        <v>422905.28</v>
      </c>
      <c r="R169" s="14">
        <v>6191584.04</v>
      </c>
      <c r="S169" s="14" t="s">
        <v>6842</v>
      </c>
      <c r="T169" s="14" t="s">
        <v>6843</v>
      </c>
      <c r="U169" s="14">
        <v>422891.46</v>
      </c>
      <c r="V169" s="14">
        <v>6191599.1900000004</v>
      </c>
      <c r="W169" s="14">
        <v>0.02</v>
      </c>
      <c r="X169" s="14">
        <v>200.07</v>
      </c>
    </row>
    <row r="170" spans="1:24" s="79" customFormat="1" x14ac:dyDescent="0.25">
      <c r="A170" s="76">
        <v>45096</v>
      </c>
      <c r="B170" s="77">
        <v>170</v>
      </c>
      <c r="C170" s="78">
        <v>0.23743055555555556</v>
      </c>
      <c r="D170" s="77" t="s">
        <v>6824</v>
      </c>
      <c r="E170" s="79" t="s">
        <v>6848</v>
      </c>
      <c r="F170" s="77" t="s">
        <v>6803</v>
      </c>
      <c r="G170" s="77" t="s">
        <v>449</v>
      </c>
      <c r="H170" s="79">
        <v>0.22800000000000001</v>
      </c>
      <c r="O170" s="79" t="s">
        <v>6844</v>
      </c>
      <c r="P170" s="79" t="s">
        <v>6845</v>
      </c>
      <c r="Q170" s="79">
        <v>422905.05</v>
      </c>
      <c r="R170" s="79">
        <v>6191583.9900000002</v>
      </c>
      <c r="S170" s="79" t="s">
        <v>6846</v>
      </c>
      <c r="T170" s="79" t="s">
        <v>6847</v>
      </c>
      <c r="U170" s="79">
        <v>422894.08000000002</v>
      </c>
      <c r="V170" s="79">
        <v>6191586.0599999996</v>
      </c>
      <c r="W170" s="79">
        <v>268.47000000000003</v>
      </c>
      <c r="X170" s="79">
        <v>200.07</v>
      </c>
    </row>
    <row r="171" spans="1:24" s="14" customFormat="1" x14ac:dyDescent="0.25">
      <c r="A171" s="50">
        <v>45096</v>
      </c>
      <c r="B171" s="16">
        <v>170</v>
      </c>
      <c r="C171" s="36">
        <v>0.2300925925925926</v>
      </c>
      <c r="D171" s="16" t="s">
        <v>6824</v>
      </c>
      <c r="E171" s="14" t="s">
        <v>6873</v>
      </c>
      <c r="F171" s="16" t="s">
        <v>6803</v>
      </c>
      <c r="G171" s="16" t="s">
        <v>449</v>
      </c>
      <c r="H171" s="14">
        <v>0.21</v>
      </c>
      <c r="O171" s="14" t="s">
        <v>6840</v>
      </c>
      <c r="P171" s="14" t="s">
        <v>6841</v>
      </c>
      <c r="Q171" s="14">
        <v>422905.28</v>
      </c>
      <c r="R171" s="14">
        <v>6191584.04</v>
      </c>
      <c r="S171" s="14" t="s">
        <v>6842</v>
      </c>
      <c r="T171" s="14" t="s">
        <v>6843</v>
      </c>
      <c r="U171" s="14">
        <v>422891.46</v>
      </c>
      <c r="V171" s="14">
        <v>6191599.1900000004</v>
      </c>
      <c r="W171" s="14">
        <v>0.02</v>
      </c>
      <c r="X171" s="14">
        <v>200.07</v>
      </c>
    </row>
    <row r="172" spans="1:24" s="75" customFormat="1" x14ac:dyDescent="0.25">
      <c r="A172" s="72">
        <v>45096</v>
      </c>
      <c r="B172" s="73">
        <v>170</v>
      </c>
      <c r="C172" s="74">
        <v>0.27328703703703705</v>
      </c>
      <c r="D172" s="73" t="s">
        <v>6824</v>
      </c>
      <c r="E172" s="75" t="s">
        <v>6853</v>
      </c>
      <c r="F172" s="73" t="s">
        <v>6803</v>
      </c>
      <c r="G172" s="73" t="s">
        <v>449</v>
      </c>
      <c r="H172" s="75">
        <v>0.22900000000000001</v>
      </c>
      <c r="O172" s="75" t="s">
        <v>6849</v>
      </c>
      <c r="P172" s="75" t="s">
        <v>6850</v>
      </c>
      <c r="Q172" s="75">
        <v>422904.99</v>
      </c>
      <c r="R172" s="75">
        <v>6191583.6699999999</v>
      </c>
      <c r="S172" s="75" t="s">
        <v>6851</v>
      </c>
      <c r="T172" s="75" t="s">
        <v>6852</v>
      </c>
      <c r="U172" s="75">
        <v>422893.89</v>
      </c>
      <c r="V172" s="75">
        <v>6191585.7699999996</v>
      </c>
      <c r="W172" s="75">
        <v>269.02</v>
      </c>
      <c r="X172" s="75">
        <v>200.07</v>
      </c>
    </row>
    <row r="173" spans="1:24" s="66" customFormat="1" x14ac:dyDescent="0.25">
      <c r="A173" s="63">
        <v>45096</v>
      </c>
      <c r="B173" s="64">
        <v>170</v>
      </c>
      <c r="C173" s="65">
        <v>0.27681712962962962</v>
      </c>
      <c r="D173" s="64" t="s">
        <v>6824</v>
      </c>
      <c r="E173" s="66" t="s">
        <v>6859</v>
      </c>
      <c r="F173" s="64"/>
      <c r="G173" s="64" t="s">
        <v>449</v>
      </c>
      <c r="H173" s="66">
        <v>0.217</v>
      </c>
      <c r="M173" s="66" t="s">
        <v>6854</v>
      </c>
      <c r="O173" s="66" t="s">
        <v>6855</v>
      </c>
      <c r="P173" s="66" t="s">
        <v>6856</v>
      </c>
      <c r="Q173" s="66">
        <v>422905.27</v>
      </c>
      <c r="R173" s="66">
        <v>6191583.6200000001</v>
      </c>
      <c r="S173" s="66" t="s">
        <v>6857</v>
      </c>
      <c r="T173" s="66" t="s">
        <v>6858</v>
      </c>
      <c r="U173" s="66">
        <v>422889.75</v>
      </c>
      <c r="V173" s="66">
        <v>6191592.1900000004</v>
      </c>
      <c r="W173" s="66">
        <v>3.09</v>
      </c>
      <c r="X173" s="66">
        <v>200.07</v>
      </c>
    </row>
    <row r="174" spans="1:24" s="14" customFormat="1" x14ac:dyDescent="0.25">
      <c r="A174" s="50">
        <v>45096</v>
      </c>
      <c r="B174" s="16">
        <v>170</v>
      </c>
      <c r="C174" s="36">
        <v>0.28185185185185185</v>
      </c>
      <c r="D174" s="16" t="s">
        <v>6824</v>
      </c>
      <c r="E174" s="14" t="s">
        <v>64</v>
      </c>
      <c r="F174" s="16" t="s">
        <v>458</v>
      </c>
      <c r="G174" s="16" t="s">
        <v>449</v>
      </c>
      <c r="H174" s="14">
        <v>0.20599999999999999</v>
      </c>
      <c r="I174" s="14" t="s">
        <v>6864</v>
      </c>
      <c r="J174" s="14" t="s">
        <v>6793</v>
      </c>
      <c r="K174" s="14" t="s">
        <v>6865</v>
      </c>
      <c r="L174" s="14" t="s">
        <v>6866</v>
      </c>
      <c r="O174" s="14" t="s">
        <v>6860</v>
      </c>
      <c r="P174" s="14" t="s">
        <v>6861</v>
      </c>
      <c r="Q174" s="14">
        <v>422904.47</v>
      </c>
      <c r="R174" s="14">
        <v>6191593.6799999997</v>
      </c>
      <c r="S174" s="14" t="s">
        <v>6862</v>
      </c>
      <c r="T174" s="14" t="s">
        <v>6863</v>
      </c>
      <c r="U174" s="14">
        <v>422891.41</v>
      </c>
      <c r="V174" s="14">
        <v>6191602.46</v>
      </c>
      <c r="W174" s="14">
        <v>0.27</v>
      </c>
      <c r="X174" s="14">
        <v>200.07</v>
      </c>
    </row>
    <row r="175" spans="1:24" s="14" customFormat="1" x14ac:dyDescent="0.25">
      <c r="A175" s="50">
        <v>45096</v>
      </c>
      <c r="B175" s="16">
        <v>170</v>
      </c>
      <c r="C175" s="36">
        <v>0.28699074074074077</v>
      </c>
      <c r="D175" s="16" t="s">
        <v>6824</v>
      </c>
      <c r="E175" s="14" t="s">
        <v>69</v>
      </c>
      <c r="F175" s="16" t="s">
        <v>458</v>
      </c>
      <c r="G175" s="16" t="s">
        <v>449</v>
      </c>
      <c r="H175" s="14">
        <v>-2.1000000000000001E-2</v>
      </c>
      <c r="I175" s="14" t="s">
        <v>6864</v>
      </c>
      <c r="J175" s="14" t="s">
        <v>6871</v>
      </c>
      <c r="K175" s="14" t="s">
        <v>6865</v>
      </c>
      <c r="L175" s="14" t="s">
        <v>6866</v>
      </c>
      <c r="O175" s="14" t="s">
        <v>6867</v>
      </c>
      <c r="P175" s="14" t="s">
        <v>6868</v>
      </c>
      <c r="Q175" s="14">
        <v>422904.35</v>
      </c>
      <c r="R175" s="14">
        <v>6191818.75</v>
      </c>
      <c r="S175" s="14" t="s">
        <v>6869</v>
      </c>
      <c r="T175" s="14" t="s">
        <v>6870</v>
      </c>
      <c r="U175" s="14">
        <v>422891.2</v>
      </c>
      <c r="V175" s="14">
        <v>6191830.1900000004</v>
      </c>
      <c r="W175" s="14">
        <v>0.19</v>
      </c>
      <c r="X175" s="14">
        <v>200.07</v>
      </c>
    </row>
    <row r="176" spans="1:24" s="14" customFormat="1" x14ac:dyDescent="0.25">
      <c r="A176" s="50">
        <v>45096</v>
      </c>
      <c r="B176" s="16">
        <v>170</v>
      </c>
      <c r="C176" s="36">
        <v>0.29070601851851852</v>
      </c>
      <c r="D176" s="16" t="s">
        <v>6824</v>
      </c>
      <c r="E176" s="14" t="s">
        <v>64</v>
      </c>
      <c r="F176" s="16" t="s">
        <v>458</v>
      </c>
      <c r="G176" s="16" t="s">
        <v>448</v>
      </c>
      <c r="H176" s="14">
        <v>-1.6E-2</v>
      </c>
      <c r="I176" s="14" t="s">
        <v>6878</v>
      </c>
      <c r="J176" s="14" t="s">
        <v>6879</v>
      </c>
      <c r="K176" s="14" t="s">
        <v>6880</v>
      </c>
      <c r="L176" s="14" t="s">
        <v>6881</v>
      </c>
      <c r="O176" s="14" t="s">
        <v>6874</v>
      </c>
      <c r="P176" s="14" t="s">
        <v>6875</v>
      </c>
      <c r="Q176" s="14">
        <v>422911.98</v>
      </c>
      <c r="R176" s="14">
        <v>6191839.2999999998</v>
      </c>
      <c r="S176" s="14" t="s">
        <v>6876</v>
      </c>
      <c r="T176" s="14" t="s">
        <v>6877</v>
      </c>
      <c r="U176" s="14">
        <v>422900.2</v>
      </c>
      <c r="V176" s="14">
        <v>6191836.3899999997</v>
      </c>
      <c r="W176" s="14">
        <v>181.01</v>
      </c>
      <c r="X176" s="14">
        <v>200.07</v>
      </c>
    </row>
    <row r="177" spans="1:24" s="14" customFormat="1" x14ac:dyDescent="0.25">
      <c r="A177" s="50">
        <v>45096</v>
      </c>
      <c r="B177" s="16">
        <v>170</v>
      </c>
      <c r="C177" s="36">
        <v>0.29594907407407406</v>
      </c>
      <c r="D177" s="16" t="s">
        <v>6824</v>
      </c>
      <c r="E177" s="14" t="s">
        <v>69</v>
      </c>
      <c r="F177" s="16" t="s">
        <v>458</v>
      </c>
      <c r="G177" s="16" t="s">
        <v>448</v>
      </c>
      <c r="H177" s="14">
        <v>0.21299999999999999</v>
      </c>
      <c r="I177" s="14" t="s">
        <v>6878</v>
      </c>
      <c r="J177" s="14" t="s">
        <v>6879</v>
      </c>
      <c r="K177" s="14" t="s">
        <v>6880</v>
      </c>
      <c r="L177" s="14" t="s">
        <v>6881</v>
      </c>
      <c r="O177" s="14" t="s">
        <v>6882</v>
      </c>
      <c r="P177" s="14" t="s">
        <v>6883</v>
      </c>
      <c r="Q177" s="14">
        <v>422914.38</v>
      </c>
      <c r="R177" s="14">
        <v>6191613.25</v>
      </c>
      <c r="S177" s="14" t="s">
        <v>6884</v>
      </c>
      <c r="T177" s="14" t="s">
        <v>6885</v>
      </c>
      <c r="U177" s="14">
        <v>422900.26</v>
      </c>
      <c r="V177" s="14">
        <v>6191606.9100000001</v>
      </c>
      <c r="W177" s="14">
        <v>179.83</v>
      </c>
      <c r="X177" s="14">
        <v>200.07</v>
      </c>
    </row>
    <row r="178" spans="1:24" s="14" customFormat="1" x14ac:dyDescent="0.25">
      <c r="A178" s="50">
        <v>45096</v>
      </c>
      <c r="B178" s="16">
        <v>170</v>
      </c>
      <c r="C178" s="36">
        <v>0.29940972222222223</v>
      </c>
      <c r="D178" s="16" t="s">
        <v>6824</v>
      </c>
      <c r="E178" s="14" t="s">
        <v>64</v>
      </c>
      <c r="F178" s="16" t="s">
        <v>458</v>
      </c>
      <c r="G178" s="16" t="s">
        <v>447</v>
      </c>
      <c r="H178" s="14">
        <v>0.20799999999999999</v>
      </c>
      <c r="I178" s="14" t="s">
        <v>6890</v>
      </c>
      <c r="J178" s="14" t="s">
        <v>6891</v>
      </c>
      <c r="K178" s="14" t="s">
        <v>6892</v>
      </c>
      <c r="L178" s="14" t="s">
        <v>6893</v>
      </c>
      <c r="O178" s="14" t="s">
        <v>6886</v>
      </c>
      <c r="P178" s="14" t="s">
        <v>6887</v>
      </c>
      <c r="Q178" s="14">
        <v>422920.96000000002</v>
      </c>
      <c r="R178" s="14">
        <v>6191599.5899999999</v>
      </c>
      <c r="S178" s="14" t="s">
        <v>6888</v>
      </c>
      <c r="T178" s="14" t="s">
        <v>6889</v>
      </c>
      <c r="U178" s="14">
        <v>422909.23</v>
      </c>
      <c r="V178" s="14">
        <v>6191600.9900000002</v>
      </c>
      <c r="W178" s="14">
        <v>0.59</v>
      </c>
      <c r="X178" s="14">
        <v>200.07</v>
      </c>
    </row>
    <row r="179" spans="1:24" s="14" customFormat="1" x14ac:dyDescent="0.25">
      <c r="A179" s="50">
        <v>45096</v>
      </c>
      <c r="B179" s="16">
        <v>170</v>
      </c>
      <c r="C179" s="36">
        <v>0.30458333333333332</v>
      </c>
      <c r="D179" s="16" t="s">
        <v>6824</v>
      </c>
      <c r="E179" s="14" t="s">
        <v>69</v>
      </c>
      <c r="F179" s="16" t="s">
        <v>458</v>
      </c>
      <c r="G179" s="16" t="s">
        <v>447</v>
      </c>
      <c r="H179" s="14">
        <v>-2.1999999999999999E-2</v>
      </c>
      <c r="I179" s="14" t="s">
        <v>6890</v>
      </c>
      <c r="J179" s="14" t="s">
        <v>6891</v>
      </c>
      <c r="K179" s="14" t="s">
        <v>6892</v>
      </c>
      <c r="L179" s="14" t="s">
        <v>6893</v>
      </c>
      <c r="O179" s="14" t="s">
        <v>6894</v>
      </c>
      <c r="P179" s="14" t="s">
        <v>6895</v>
      </c>
      <c r="Q179" s="14">
        <v>422921.94</v>
      </c>
      <c r="R179" s="14">
        <v>6191825.3799999999</v>
      </c>
      <c r="S179" s="14" t="s">
        <v>6896</v>
      </c>
      <c r="T179" s="14" t="s">
        <v>6897</v>
      </c>
      <c r="U179" s="14">
        <v>422909.2</v>
      </c>
      <c r="V179" s="14">
        <v>6191830.3499999996</v>
      </c>
      <c r="W179" s="14">
        <v>0.42</v>
      </c>
      <c r="X179" s="14">
        <v>200.07</v>
      </c>
    </row>
    <row r="180" spans="1:24" s="14" customFormat="1" x14ac:dyDescent="0.25">
      <c r="A180" s="50">
        <v>45096</v>
      </c>
      <c r="B180" s="16">
        <v>170</v>
      </c>
      <c r="C180" s="36">
        <v>0.30728009259259259</v>
      </c>
      <c r="D180" s="16" t="s">
        <v>6824</v>
      </c>
      <c r="E180" s="14" t="s">
        <v>64</v>
      </c>
      <c r="F180" s="16" t="s">
        <v>458</v>
      </c>
      <c r="G180" s="16" t="s">
        <v>446</v>
      </c>
      <c r="H180" s="14">
        <v>-0.01</v>
      </c>
      <c r="I180" s="14" t="s">
        <v>6902</v>
      </c>
      <c r="J180" s="14" t="s">
        <v>6903</v>
      </c>
      <c r="K180" s="14" t="s">
        <v>6904</v>
      </c>
      <c r="L180" s="14" t="s">
        <v>6893</v>
      </c>
      <c r="O180" s="14" t="s">
        <v>6898</v>
      </c>
      <c r="P180" s="14" t="s">
        <v>6899</v>
      </c>
      <c r="Q180" s="14">
        <v>422929.82</v>
      </c>
      <c r="R180" s="14">
        <v>6191833.6299999999</v>
      </c>
      <c r="S180" s="14" t="s">
        <v>6900</v>
      </c>
      <c r="T180" s="14" t="s">
        <v>6901</v>
      </c>
      <c r="U180" s="14">
        <v>422918.32</v>
      </c>
      <c r="V180" s="14">
        <v>6191829.5499999998</v>
      </c>
      <c r="W180" s="14">
        <v>181.02</v>
      </c>
      <c r="X180" s="14">
        <v>200.07</v>
      </c>
    </row>
    <row r="181" spans="1:24" s="14" customFormat="1" x14ac:dyDescent="0.25">
      <c r="A181" s="50">
        <v>45096</v>
      </c>
      <c r="B181" s="16">
        <v>170</v>
      </c>
      <c r="C181" s="36">
        <v>0.31230324074074073</v>
      </c>
      <c r="D181" s="16" t="s">
        <v>6824</v>
      </c>
      <c r="E181" s="14" t="s">
        <v>69</v>
      </c>
      <c r="F181" s="16" t="s">
        <v>458</v>
      </c>
      <c r="G181" s="16" t="s">
        <v>446</v>
      </c>
      <c r="H181" s="14">
        <v>0.21299999999999999</v>
      </c>
      <c r="I181" s="14" t="s">
        <v>6902</v>
      </c>
      <c r="J181" s="14" t="s">
        <v>6903</v>
      </c>
      <c r="K181" s="14" t="s">
        <v>6904</v>
      </c>
      <c r="L181" s="14" t="s">
        <v>6909</v>
      </c>
      <c r="O181" s="14" t="s">
        <v>6905</v>
      </c>
      <c r="P181" s="14" t="s">
        <v>6906</v>
      </c>
      <c r="Q181" s="14">
        <v>422931.45</v>
      </c>
      <c r="R181" s="14">
        <v>6191614.3899999997</v>
      </c>
      <c r="S181" s="14" t="s">
        <v>6907</v>
      </c>
      <c r="T181" s="14" t="s">
        <v>6908</v>
      </c>
      <c r="U181" s="14">
        <v>422918.3</v>
      </c>
      <c r="V181" s="14">
        <v>6191606.8399999999</v>
      </c>
      <c r="W181" s="14">
        <v>179.86</v>
      </c>
      <c r="X181" s="14">
        <v>200.07</v>
      </c>
    </row>
    <row r="182" spans="1:24" s="14" customFormat="1" x14ac:dyDescent="0.25">
      <c r="A182" s="50">
        <v>45096</v>
      </c>
      <c r="B182" s="16">
        <v>170</v>
      </c>
      <c r="C182" s="36">
        <v>0.31494212962962964</v>
      </c>
      <c r="D182" s="16" t="s">
        <v>6824</v>
      </c>
      <c r="E182" s="14" t="s">
        <v>64</v>
      </c>
      <c r="F182" s="16" t="s">
        <v>458</v>
      </c>
      <c r="G182" s="16" t="s">
        <v>445</v>
      </c>
      <c r="H182" s="14">
        <v>0.20799999999999999</v>
      </c>
      <c r="I182" s="14" t="s">
        <v>6914</v>
      </c>
      <c r="J182" s="14" t="s">
        <v>6915</v>
      </c>
      <c r="K182" s="14" t="s">
        <v>6916</v>
      </c>
      <c r="L182" s="14" t="s">
        <v>6909</v>
      </c>
      <c r="O182" s="14" t="s">
        <v>6910</v>
      </c>
      <c r="P182" s="14" t="s">
        <v>6911</v>
      </c>
      <c r="Q182" s="14">
        <v>422938.1</v>
      </c>
      <c r="R182" s="14">
        <v>6191594.9199999999</v>
      </c>
      <c r="S182" s="14" t="s">
        <v>6912</v>
      </c>
      <c r="T182" s="14" t="s">
        <v>6913</v>
      </c>
      <c r="U182" s="14">
        <v>422927.28</v>
      </c>
      <c r="V182" s="14">
        <v>6191600.71</v>
      </c>
      <c r="W182" s="14">
        <v>0.31</v>
      </c>
      <c r="X182" s="14">
        <v>200.07</v>
      </c>
    </row>
    <row r="183" spans="1:24" s="14" customFormat="1" x14ac:dyDescent="0.25">
      <c r="A183" s="50">
        <v>45096</v>
      </c>
      <c r="B183" s="16">
        <v>170</v>
      </c>
      <c r="C183" s="36">
        <v>0.32023148148148145</v>
      </c>
      <c r="D183" s="16" t="s">
        <v>6824</v>
      </c>
      <c r="E183" s="14" t="s">
        <v>69</v>
      </c>
      <c r="F183" s="16" t="s">
        <v>458</v>
      </c>
      <c r="G183" s="16" t="s">
        <v>445</v>
      </c>
      <c r="H183" s="14">
        <v>-2.1000000000000001E-2</v>
      </c>
      <c r="I183" s="14" t="s">
        <v>6914</v>
      </c>
      <c r="J183" s="14" t="s">
        <v>6915</v>
      </c>
      <c r="K183" s="14" t="s">
        <v>6916</v>
      </c>
      <c r="L183" s="14" t="s">
        <v>6921</v>
      </c>
      <c r="O183" s="14" t="s">
        <v>6917</v>
      </c>
      <c r="P183" s="14" t="s">
        <v>6918</v>
      </c>
      <c r="Q183" s="14">
        <v>422939.56</v>
      </c>
      <c r="R183" s="14">
        <v>6191820.6100000003</v>
      </c>
      <c r="S183" s="14" t="s">
        <v>6919</v>
      </c>
      <c r="T183" s="14" t="s">
        <v>6920</v>
      </c>
      <c r="U183" s="14">
        <v>422927.25</v>
      </c>
      <c r="V183" s="14">
        <v>6191829.9299999997</v>
      </c>
      <c r="W183" s="14">
        <v>359.87</v>
      </c>
      <c r="X183" s="14">
        <v>200.07</v>
      </c>
    </row>
    <row r="184" spans="1:24" s="14" customFormat="1" x14ac:dyDescent="0.25">
      <c r="A184" s="50">
        <v>45096</v>
      </c>
      <c r="B184" s="16">
        <v>170</v>
      </c>
      <c r="C184" s="36">
        <v>0.32385416666666667</v>
      </c>
      <c r="D184" s="16" t="s">
        <v>6824</v>
      </c>
      <c r="E184" s="14" t="s">
        <v>64</v>
      </c>
      <c r="F184" s="16" t="s">
        <v>458</v>
      </c>
      <c r="G184" s="16" t="s">
        <v>444</v>
      </c>
      <c r="H184" s="14">
        <v>-1.4E-2</v>
      </c>
      <c r="I184" s="14" t="s">
        <v>6926</v>
      </c>
      <c r="J184" s="14" t="s">
        <v>6927</v>
      </c>
      <c r="K184" s="14" t="s">
        <v>6928</v>
      </c>
      <c r="L184" s="14" t="s">
        <v>6921</v>
      </c>
      <c r="O184" s="14" t="s">
        <v>6922</v>
      </c>
      <c r="P184" s="14" t="s">
        <v>6923</v>
      </c>
      <c r="Q184" s="14">
        <v>422949.68</v>
      </c>
      <c r="R184" s="14">
        <v>6191829.21</v>
      </c>
      <c r="S184" s="14" t="s">
        <v>6924</v>
      </c>
      <c r="T184" s="14" t="s">
        <v>6925</v>
      </c>
      <c r="U184" s="14">
        <v>422936.19</v>
      </c>
      <c r="V184" s="14">
        <v>6191833.9500000002</v>
      </c>
      <c r="W184" s="14">
        <v>178.47</v>
      </c>
      <c r="X184" s="14">
        <v>200.07</v>
      </c>
    </row>
    <row r="185" spans="1:24" s="14" customFormat="1" x14ac:dyDescent="0.25">
      <c r="A185" s="50">
        <v>45096</v>
      </c>
      <c r="B185" s="16">
        <v>170</v>
      </c>
      <c r="C185" s="36">
        <v>0.32899305555555552</v>
      </c>
      <c r="D185" s="16" t="s">
        <v>6824</v>
      </c>
      <c r="E185" s="14" t="s">
        <v>69</v>
      </c>
      <c r="F185" s="16" t="s">
        <v>458</v>
      </c>
      <c r="G185" s="16" t="s">
        <v>444</v>
      </c>
      <c r="H185" s="14">
        <v>0.21299999999999999</v>
      </c>
      <c r="I185" s="14" t="s">
        <v>6926</v>
      </c>
      <c r="J185" s="14" t="s">
        <v>6927</v>
      </c>
      <c r="K185" s="14" t="s">
        <v>6928</v>
      </c>
      <c r="L185" s="14" t="s">
        <v>6921</v>
      </c>
      <c r="O185" s="14" t="s">
        <v>6929</v>
      </c>
      <c r="P185" s="14" t="s">
        <v>6930</v>
      </c>
      <c r="Q185" s="14">
        <v>422950.56</v>
      </c>
      <c r="R185" s="14">
        <v>6191608.4400000004</v>
      </c>
      <c r="S185" s="14" t="s">
        <v>6931</v>
      </c>
      <c r="T185" s="14" t="s">
        <v>6932</v>
      </c>
      <c r="U185" s="14">
        <v>422936.25</v>
      </c>
      <c r="V185" s="14">
        <v>6191606.54</v>
      </c>
      <c r="W185" s="14">
        <v>179.97</v>
      </c>
      <c r="X185" s="14">
        <v>200.07</v>
      </c>
    </row>
    <row r="186" spans="1:24" s="14" customFormat="1" x14ac:dyDescent="0.25">
      <c r="A186" s="50">
        <v>45096</v>
      </c>
      <c r="B186" s="16">
        <v>170</v>
      </c>
      <c r="C186" s="36">
        <v>0.33157407407407408</v>
      </c>
      <c r="D186" s="16" t="s">
        <v>6824</v>
      </c>
      <c r="E186" s="14" t="s">
        <v>64</v>
      </c>
      <c r="F186" s="16" t="s">
        <v>458</v>
      </c>
      <c r="G186" s="16" t="s">
        <v>443</v>
      </c>
      <c r="H186" s="14">
        <v>0.20899999999999999</v>
      </c>
      <c r="I186" s="14" t="s">
        <v>6937</v>
      </c>
      <c r="J186" s="14" t="s">
        <v>6938</v>
      </c>
      <c r="K186" s="14" t="s">
        <v>6939</v>
      </c>
      <c r="L186" s="14" t="s">
        <v>6940</v>
      </c>
      <c r="O186" s="14" t="s">
        <v>6933</v>
      </c>
      <c r="P186" s="14" t="s">
        <v>6934</v>
      </c>
      <c r="Q186" s="14">
        <v>422957.31</v>
      </c>
      <c r="R186" s="14">
        <v>6191598.1799999997</v>
      </c>
      <c r="S186" s="14" t="s">
        <v>6935</v>
      </c>
      <c r="T186" s="14" t="s">
        <v>6936</v>
      </c>
      <c r="U186" s="14">
        <v>422945.26</v>
      </c>
      <c r="V186" s="14">
        <v>6191599.4900000002</v>
      </c>
      <c r="W186" s="14">
        <v>1.75</v>
      </c>
      <c r="X186" s="14">
        <v>200.07</v>
      </c>
    </row>
    <row r="187" spans="1:24" s="14" customFormat="1" x14ac:dyDescent="0.25">
      <c r="A187" s="50">
        <v>45096</v>
      </c>
      <c r="B187" s="16">
        <v>170</v>
      </c>
      <c r="C187" s="36">
        <v>0.33678240740740745</v>
      </c>
      <c r="D187" s="16" t="s">
        <v>6824</v>
      </c>
      <c r="E187" s="14" t="s">
        <v>69</v>
      </c>
      <c r="F187" s="16" t="s">
        <v>458</v>
      </c>
      <c r="G187" s="16" t="s">
        <v>443</v>
      </c>
      <c r="H187" s="14">
        <v>-2.1000000000000001E-2</v>
      </c>
      <c r="I187" s="14" t="s">
        <v>6937</v>
      </c>
      <c r="J187" s="14" t="s">
        <v>6938</v>
      </c>
      <c r="K187" s="14" t="s">
        <v>6939</v>
      </c>
      <c r="L187" s="14" t="s">
        <v>6940</v>
      </c>
      <c r="O187" s="14" t="s">
        <v>6941</v>
      </c>
      <c r="P187" s="14" t="s">
        <v>6942</v>
      </c>
      <c r="Q187" s="14">
        <v>422958.6</v>
      </c>
      <c r="R187" s="14">
        <v>6191822.79</v>
      </c>
      <c r="S187" s="14" t="s">
        <v>6943</v>
      </c>
      <c r="T187" s="14" t="s">
        <v>6944</v>
      </c>
      <c r="U187" s="14">
        <v>422945.24</v>
      </c>
      <c r="V187" s="14">
        <v>6191829.8399999999</v>
      </c>
      <c r="W187" s="14">
        <v>359.99</v>
      </c>
      <c r="X187" s="14">
        <v>200.07</v>
      </c>
    </row>
    <row r="188" spans="1:24" s="14" customFormat="1" x14ac:dyDescent="0.25">
      <c r="A188" s="50">
        <v>45096</v>
      </c>
      <c r="B188" s="16">
        <v>170</v>
      </c>
      <c r="C188" s="36">
        <v>0.33975694444444443</v>
      </c>
      <c r="D188" s="16" t="s">
        <v>6824</v>
      </c>
      <c r="E188" s="14" t="s">
        <v>64</v>
      </c>
      <c r="F188" s="16" t="s">
        <v>458</v>
      </c>
      <c r="G188" s="16" t="s">
        <v>442</v>
      </c>
      <c r="H188" s="14">
        <v>-1.4999999999999999E-2</v>
      </c>
      <c r="I188" s="14" t="s">
        <v>6949</v>
      </c>
      <c r="J188" s="14" t="s">
        <v>6950</v>
      </c>
      <c r="K188" s="14" t="s">
        <v>6951</v>
      </c>
      <c r="L188" s="14" t="s">
        <v>6940</v>
      </c>
      <c r="O188" s="14" t="s">
        <v>6945</v>
      </c>
      <c r="P188" s="14" t="s">
        <v>6946</v>
      </c>
      <c r="Q188" s="14">
        <v>422968.18</v>
      </c>
      <c r="R188" s="14">
        <v>6191837.3499999996</v>
      </c>
      <c r="S188" s="14" t="s">
        <v>6947</v>
      </c>
      <c r="T188" s="14" t="s">
        <v>6948</v>
      </c>
      <c r="U188" s="14">
        <v>422954.11</v>
      </c>
      <c r="V188" s="14">
        <v>6191834.6299999999</v>
      </c>
      <c r="W188" s="14">
        <v>179.35</v>
      </c>
      <c r="X188" s="14">
        <v>200.07</v>
      </c>
    </row>
    <row r="189" spans="1:24" s="14" customFormat="1" x14ac:dyDescent="0.25">
      <c r="A189" s="50">
        <v>45096</v>
      </c>
      <c r="B189" s="16">
        <v>170</v>
      </c>
      <c r="C189" s="36">
        <v>0.3449652777777778</v>
      </c>
      <c r="D189" s="16" t="s">
        <v>6824</v>
      </c>
      <c r="E189" s="14" t="s">
        <v>69</v>
      </c>
      <c r="F189" s="16" t="s">
        <v>458</v>
      </c>
      <c r="G189" s="16" t="s">
        <v>442</v>
      </c>
      <c r="H189" s="14">
        <v>0.214</v>
      </c>
      <c r="I189" s="14" t="s">
        <v>6949</v>
      </c>
      <c r="J189" s="14" t="s">
        <v>6950</v>
      </c>
      <c r="K189" s="14" t="s">
        <v>6951</v>
      </c>
      <c r="L189" s="14" t="s">
        <v>6956</v>
      </c>
      <c r="O189" s="14" t="s">
        <v>6952</v>
      </c>
      <c r="P189" s="14" t="s">
        <v>6953</v>
      </c>
      <c r="Q189" s="14">
        <v>422969.07</v>
      </c>
      <c r="R189" s="14">
        <v>6191612.7800000003</v>
      </c>
      <c r="S189" s="14" t="s">
        <v>6954</v>
      </c>
      <c r="T189" s="14" t="s">
        <v>6955</v>
      </c>
      <c r="U189" s="14">
        <v>422954.2</v>
      </c>
      <c r="V189" s="14">
        <v>6191605.5099999998</v>
      </c>
      <c r="W189" s="14">
        <v>178.42</v>
      </c>
      <c r="X189" s="14">
        <v>200.07</v>
      </c>
    </row>
    <row r="190" spans="1:24" s="14" customFormat="1" x14ac:dyDescent="0.25">
      <c r="A190" s="50">
        <v>45096</v>
      </c>
      <c r="B190" s="16">
        <v>170</v>
      </c>
      <c r="C190" s="36">
        <v>0.34789351851851852</v>
      </c>
      <c r="D190" s="16" t="s">
        <v>6824</v>
      </c>
      <c r="E190" s="14" t="s">
        <v>64</v>
      </c>
      <c r="F190" s="16" t="s">
        <v>458</v>
      </c>
      <c r="G190" s="16" t="s">
        <v>441</v>
      </c>
      <c r="H190" s="14">
        <v>0.21</v>
      </c>
      <c r="I190" s="14" t="s">
        <v>6961</v>
      </c>
      <c r="J190" s="14" t="s">
        <v>6962</v>
      </c>
      <c r="K190" s="14" t="s">
        <v>6963</v>
      </c>
      <c r="L190" s="14" t="s">
        <v>6956</v>
      </c>
      <c r="O190" s="14" t="s">
        <v>6957</v>
      </c>
      <c r="P190" s="14" t="s">
        <v>6958</v>
      </c>
      <c r="Q190" s="14">
        <v>422977.1</v>
      </c>
      <c r="R190" s="14">
        <v>6191601.5199999996</v>
      </c>
      <c r="S190" s="14" t="s">
        <v>6959</v>
      </c>
      <c r="T190" s="14" t="s">
        <v>6960</v>
      </c>
      <c r="U190" s="14">
        <v>422963.19</v>
      </c>
      <c r="V190" s="14">
        <v>6191599.1200000001</v>
      </c>
      <c r="W190" s="14">
        <v>359.93</v>
      </c>
      <c r="X190" s="14">
        <v>200.07</v>
      </c>
    </row>
    <row r="191" spans="1:24" s="14" customFormat="1" x14ac:dyDescent="0.25">
      <c r="A191" s="50">
        <v>45096</v>
      </c>
      <c r="B191" s="16">
        <v>170</v>
      </c>
      <c r="C191" s="36">
        <v>0.35306712962962966</v>
      </c>
      <c r="D191" s="16" t="s">
        <v>6824</v>
      </c>
      <c r="E191" s="14" t="s">
        <v>69</v>
      </c>
      <c r="F191" s="16" t="s">
        <v>458</v>
      </c>
      <c r="G191" s="16" t="s">
        <v>441</v>
      </c>
      <c r="H191" s="14">
        <v>-0.02</v>
      </c>
      <c r="I191" s="14" t="s">
        <v>6961</v>
      </c>
      <c r="J191" s="14" t="s">
        <v>6962</v>
      </c>
      <c r="K191" s="14" t="s">
        <v>6963</v>
      </c>
      <c r="L191" s="14" t="s">
        <v>6968</v>
      </c>
      <c r="O191" s="14" t="s">
        <v>6964</v>
      </c>
      <c r="P191" s="14" t="s">
        <v>6965</v>
      </c>
      <c r="Q191" s="14">
        <v>422977.79</v>
      </c>
      <c r="R191" s="14">
        <v>6191824.0499999998</v>
      </c>
      <c r="S191" s="14" t="s">
        <v>6966</v>
      </c>
      <c r="T191" s="14" t="s">
        <v>6967</v>
      </c>
      <c r="U191" s="14">
        <v>422963.19</v>
      </c>
      <c r="V191" s="14">
        <v>6191828.5300000003</v>
      </c>
      <c r="W191" s="14">
        <v>359.93</v>
      </c>
      <c r="X191" s="14">
        <v>200.07</v>
      </c>
    </row>
    <row r="192" spans="1:24" s="14" customFormat="1" x14ac:dyDescent="0.25">
      <c r="A192" s="50">
        <v>45096</v>
      </c>
      <c r="B192" s="16">
        <v>170</v>
      </c>
      <c r="C192" s="36">
        <v>0.35561342592592587</v>
      </c>
      <c r="D192" s="16" t="s">
        <v>6824</v>
      </c>
      <c r="E192" s="14" t="s">
        <v>64</v>
      </c>
      <c r="F192" s="16" t="s">
        <v>458</v>
      </c>
      <c r="G192" s="16" t="s">
        <v>450</v>
      </c>
      <c r="H192" s="14">
        <v>-8.9999999999999993E-3</v>
      </c>
      <c r="I192" s="14" t="s">
        <v>6973</v>
      </c>
      <c r="J192" s="14" t="s">
        <v>6974</v>
      </c>
      <c r="K192" s="14" t="s">
        <v>6975</v>
      </c>
      <c r="L192" s="14" t="s">
        <v>6968</v>
      </c>
      <c r="O192" s="14" t="s">
        <v>6969</v>
      </c>
      <c r="P192" s="14" t="s">
        <v>6970</v>
      </c>
      <c r="Q192" s="14">
        <v>422986.29</v>
      </c>
      <c r="R192" s="14">
        <v>6191831.0700000003</v>
      </c>
      <c r="S192" s="14" t="s">
        <v>6971</v>
      </c>
      <c r="T192" s="14" t="s">
        <v>6972</v>
      </c>
      <c r="U192" s="14">
        <v>422972.18</v>
      </c>
      <c r="V192" s="14">
        <v>6191828.8700000001</v>
      </c>
      <c r="W192" s="14">
        <v>179.49</v>
      </c>
      <c r="X192" s="14">
        <v>200.07</v>
      </c>
    </row>
    <row r="193" spans="1:24" s="14" customFormat="1" x14ac:dyDescent="0.25">
      <c r="A193" s="50">
        <v>45096</v>
      </c>
      <c r="B193" s="16">
        <v>170</v>
      </c>
      <c r="C193" s="36">
        <v>0.3608912037037037</v>
      </c>
      <c r="D193" s="16" t="s">
        <v>6824</v>
      </c>
      <c r="E193" s="14" t="s">
        <v>69</v>
      </c>
      <c r="F193" s="16" t="s">
        <v>458</v>
      </c>
      <c r="G193" s="16" t="s">
        <v>450</v>
      </c>
      <c r="H193" s="14">
        <v>0.224</v>
      </c>
      <c r="I193" s="14" t="s">
        <v>6973</v>
      </c>
      <c r="J193" s="14" t="s">
        <v>6974</v>
      </c>
      <c r="K193" s="14" t="s">
        <v>6975</v>
      </c>
      <c r="L193" s="14" t="s">
        <v>6980</v>
      </c>
      <c r="O193" s="14" t="s">
        <v>6976</v>
      </c>
      <c r="P193" s="14" t="s">
        <v>6977</v>
      </c>
      <c r="Q193" s="14">
        <v>422986.96</v>
      </c>
      <c r="R193" s="14">
        <v>6191602.7800000003</v>
      </c>
      <c r="S193" s="14" t="s">
        <v>6978</v>
      </c>
      <c r="T193" s="14" t="s">
        <v>6979</v>
      </c>
      <c r="U193" s="14">
        <v>422972.26</v>
      </c>
      <c r="V193" s="14">
        <v>6191595.8899999997</v>
      </c>
      <c r="W193" s="14">
        <v>178.66</v>
      </c>
      <c r="X193" s="14">
        <v>200.07</v>
      </c>
    </row>
    <row r="194" spans="1:24" s="14" customFormat="1" x14ac:dyDescent="0.25">
      <c r="A194" s="50">
        <v>45096</v>
      </c>
      <c r="B194" s="16">
        <v>170</v>
      </c>
      <c r="C194" s="36">
        <v>0.36417824074074073</v>
      </c>
      <c r="D194" s="16" t="s">
        <v>6824</v>
      </c>
      <c r="E194" s="14" t="s">
        <v>64</v>
      </c>
      <c r="F194" s="16" t="s">
        <v>458</v>
      </c>
      <c r="G194" s="16" t="s">
        <v>451</v>
      </c>
      <c r="H194" s="14">
        <v>0.215</v>
      </c>
      <c r="I194" s="14" t="s">
        <v>6985</v>
      </c>
      <c r="J194" s="14" t="s">
        <v>6986</v>
      </c>
      <c r="K194" s="14" t="s">
        <v>6987</v>
      </c>
      <c r="L194" s="14" t="s">
        <v>6980</v>
      </c>
      <c r="O194" s="14" t="s">
        <v>6981</v>
      </c>
      <c r="P194" s="14" t="s">
        <v>6982</v>
      </c>
      <c r="Q194" s="14">
        <v>422995.29</v>
      </c>
      <c r="R194" s="14">
        <v>6191588.29</v>
      </c>
      <c r="S194" s="14" t="s">
        <v>6983</v>
      </c>
      <c r="T194" s="14" t="s">
        <v>6984</v>
      </c>
      <c r="U194" s="14">
        <v>422981.22</v>
      </c>
      <c r="V194" s="14">
        <v>6191594.1600000001</v>
      </c>
      <c r="W194" s="14">
        <v>359.61</v>
      </c>
      <c r="X194" s="14">
        <v>200.07</v>
      </c>
    </row>
    <row r="195" spans="1:24" s="14" customFormat="1" x14ac:dyDescent="0.25">
      <c r="A195" s="50">
        <v>45096</v>
      </c>
      <c r="B195" s="16">
        <v>170</v>
      </c>
      <c r="C195" s="36">
        <v>0.36944444444444446</v>
      </c>
      <c r="D195" s="16" t="s">
        <v>6824</v>
      </c>
      <c r="E195" s="14" t="s">
        <v>69</v>
      </c>
      <c r="F195" s="16" t="s">
        <v>458</v>
      </c>
      <c r="G195" s="16" t="s">
        <v>451</v>
      </c>
      <c r="H195" s="14">
        <v>-0.02</v>
      </c>
      <c r="I195" s="14" t="s">
        <v>6985</v>
      </c>
      <c r="J195" s="14" t="s">
        <v>6986</v>
      </c>
      <c r="K195" s="14" t="s">
        <v>6987</v>
      </c>
      <c r="L195" s="14" t="s">
        <v>6980</v>
      </c>
      <c r="O195" s="14" t="s">
        <v>6988</v>
      </c>
      <c r="P195" s="14" t="s">
        <v>6989</v>
      </c>
      <c r="Q195" s="14">
        <v>422995.71</v>
      </c>
      <c r="R195" s="14">
        <v>6191819.3099999996</v>
      </c>
      <c r="S195" s="14" t="s">
        <v>6971</v>
      </c>
      <c r="T195" s="14" t="s">
        <v>6990</v>
      </c>
      <c r="U195" s="14">
        <v>422981.2</v>
      </c>
      <c r="V195" s="14">
        <v>6191828.71</v>
      </c>
      <c r="W195" s="14">
        <v>0.5</v>
      </c>
      <c r="X195" s="14">
        <v>200.07</v>
      </c>
    </row>
    <row r="196" spans="1:24" s="14" customFormat="1" x14ac:dyDescent="0.25">
      <c r="A196" s="50">
        <v>45096</v>
      </c>
      <c r="B196" s="16">
        <v>170</v>
      </c>
      <c r="C196" s="36">
        <v>0.37358796296296298</v>
      </c>
      <c r="D196" s="16" t="s">
        <v>6824</v>
      </c>
      <c r="E196" s="14" t="s">
        <v>64</v>
      </c>
      <c r="F196" s="16" t="s">
        <v>458</v>
      </c>
      <c r="G196" s="16" t="s">
        <v>452</v>
      </c>
      <c r="H196" s="14">
        <v>-1.2E-2</v>
      </c>
      <c r="I196" s="14" t="s">
        <v>6995</v>
      </c>
      <c r="J196" s="14" t="s">
        <v>6996</v>
      </c>
      <c r="K196" s="14" t="s">
        <v>6997</v>
      </c>
      <c r="L196" s="14" t="s">
        <v>6998</v>
      </c>
      <c r="O196" s="14" t="s">
        <v>6991</v>
      </c>
      <c r="P196" s="14" t="s">
        <v>6992</v>
      </c>
      <c r="Q196" s="14">
        <v>423003.36</v>
      </c>
      <c r="R196" s="14">
        <v>6191842.0800000001</v>
      </c>
      <c r="S196" s="14" t="s">
        <v>6993</v>
      </c>
      <c r="T196" s="14" t="s">
        <v>6994</v>
      </c>
      <c r="U196" s="14">
        <v>422990.18</v>
      </c>
      <c r="V196" s="14">
        <v>6191831.6900000004</v>
      </c>
      <c r="W196" s="14">
        <v>178.58</v>
      </c>
      <c r="X196" s="14">
        <v>200.07</v>
      </c>
    </row>
    <row r="197" spans="1:24" s="14" customFormat="1" x14ac:dyDescent="0.25">
      <c r="A197" s="50">
        <v>45096</v>
      </c>
      <c r="B197" s="16">
        <v>170</v>
      </c>
      <c r="C197" s="36">
        <v>0.37899305555555557</v>
      </c>
      <c r="D197" s="16" t="s">
        <v>6824</v>
      </c>
      <c r="E197" s="14" t="s">
        <v>69</v>
      </c>
      <c r="F197" s="16" t="s">
        <v>458</v>
      </c>
      <c r="G197" s="16" t="s">
        <v>452</v>
      </c>
      <c r="H197" s="14">
        <v>0.216</v>
      </c>
      <c r="I197" s="14" t="s">
        <v>6995</v>
      </c>
      <c r="J197" s="14" t="s">
        <v>6996</v>
      </c>
      <c r="K197" s="14" t="s">
        <v>6997</v>
      </c>
      <c r="L197" s="14" t="s">
        <v>6998</v>
      </c>
      <c r="O197" s="14" t="s">
        <v>6999</v>
      </c>
      <c r="P197" s="14" t="s">
        <v>7000</v>
      </c>
      <c r="Q197" s="14">
        <v>423004.82</v>
      </c>
      <c r="R197" s="14">
        <v>6191607.4699999997</v>
      </c>
      <c r="S197" s="14" t="s">
        <v>7001</v>
      </c>
      <c r="T197" s="14" t="s">
        <v>7002</v>
      </c>
      <c r="U197" s="14">
        <v>422990.23</v>
      </c>
      <c r="V197" s="14">
        <v>6191603.6900000004</v>
      </c>
      <c r="W197" s="14">
        <v>178.87</v>
      </c>
      <c r="X197" s="14">
        <v>200.07</v>
      </c>
    </row>
    <row r="198" spans="1:24" s="14" customFormat="1" x14ac:dyDescent="0.25">
      <c r="A198" s="50">
        <v>45096</v>
      </c>
      <c r="B198" s="16">
        <v>170</v>
      </c>
      <c r="C198" s="36">
        <v>0.38329861111111113</v>
      </c>
      <c r="D198" s="16" t="s">
        <v>6824</v>
      </c>
      <c r="E198" s="14" t="s">
        <v>64</v>
      </c>
      <c r="F198" s="16" t="s">
        <v>458</v>
      </c>
      <c r="G198" s="16" t="s">
        <v>453</v>
      </c>
      <c r="H198" s="14">
        <v>0.21199999999999999</v>
      </c>
      <c r="I198" s="14" t="s">
        <v>7007</v>
      </c>
      <c r="J198" s="14" t="s">
        <v>7008</v>
      </c>
      <c r="K198" s="14" t="s">
        <v>7009</v>
      </c>
      <c r="L198" s="14" t="s">
        <v>7010</v>
      </c>
      <c r="O198" s="14" t="s">
        <v>7003</v>
      </c>
      <c r="P198" s="14" t="s">
        <v>7004</v>
      </c>
      <c r="Q198" s="14">
        <v>423012.98</v>
      </c>
      <c r="R198" s="14">
        <v>6191588.7300000004</v>
      </c>
      <c r="S198" s="14" t="s">
        <v>7005</v>
      </c>
      <c r="T198" s="14" t="s">
        <v>7006</v>
      </c>
      <c r="U198" s="14">
        <v>422999.03999999998</v>
      </c>
      <c r="V198" s="14">
        <v>6191596.6299999999</v>
      </c>
      <c r="W198" s="14">
        <v>3.62</v>
      </c>
      <c r="X198" s="14">
        <v>200.07</v>
      </c>
    </row>
    <row r="199" spans="1:24" s="14" customFormat="1" x14ac:dyDescent="0.25">
      <c r="A199" s="50">
        <v>45096</v>
      </c>
      <c r="B199" s="16">
        <v>170</v>
      </c>
      <c r="C199" s="36">
        <v>0.38856481481481481</v>
      </c>
      <c r="D199" s="16" t="s">
        <v>6824</v>
      </c>
      <c r="E199" s="14" t="s">
        <v>69</v>
      </c>
      <c r="F199" s="16" t="s">
        <v>458</v>
      </c>
      <c r="G199" s="16" t="s">
        <v>453</v>
      </c>
      <c r="H199" s="14">
        <v>-0.02</v>
      </c>
      <c r="I199" s="14" t="s">
        <v>7007</v>
      </c>
      <c r="J199" s="14" t="s">
        <v>7008</v>
      </c>
      <c r="K199" s="14" t="s">
        <v>7009</v>
      </c>
      <c r="L199" s="14" t="s">
        <v>7010</v>
      </c>
      <c r="O199" s="14" t="s">
        <v>7011</v>
      </c>
      <c r="P199" s="14" t="s">
        <v>7012</v>
      </c>
      <c r="Q199" s="14">
        <v>423012.82</v>
      </c>
      <c r="R199" s="14">
        <v>6191821.6399999997</v>
      </c>
      <c r="S199" s="14" t="s">
        <v>7013</v>
      </c>
      <c r="T199" s="14" t="s">
        <v>7014</v>
      </c>
      <c r="U199" s="14">
        <v>422999.26</v>
      </c>
      <c r="V199" s="14">
        <v>6191828.9500000002</v>
      </c>
      <c r="W199" s="14">
        <v>359.33</v>
      </c>
      <c r="X199" s="14">
        <v>200.07</v>
      </c>
    </row>
    <row r="200" spans="1:24" s="14" customFormat="1" x14ac:dyDescent="0.25">
      <c r="A200" s="50">
        <v>45096</v>
      </c>
      <c r="B200" s="16">
        <v>170</v>
      </c>
      <c r="C200" s="36">
        <v>0.39266203703703706</v>
      </c>
      <c r="D200" s="16" t="s">
        <v>6824</v>
      </c>
      <c r="E200" s="14" t="s">
        <v>64</v>
      </c>
      <c r="F200" s="16" t="s">
        <v>458</v>
      </c>
      <c r="G200" s="16" t="s">
        <v>454</v>
      </c>
      <c r="H200" s="14">
        <v>-1.2999999999999999E-2</v>
      </c>
      <c r="I200" s="14" t="s">
        <v>7019</v>
      </c>
      <c r="J200" s="14" t="s">
        <v>7020</v>
      </c>
      <c r="K200" s="14" t="s">
        <v>7021</v>
      </c>
      <c r="L200" s="14" t="s">
        <v>7022</v>
      </c>
      <c r="O200" s="14" t="s">
        <v>7015</v>
      </c>
      <c r="P200" s="14" t="s">
        <v>7016</v>
      </c>
      <c r="Q200" s="14">
        <v>423021.14</v>
      </c>
      <c r="R200" s="14">
        <v>6191844.1200000001</v>
      </c>
      <c r="S200" s="14" t="s">
        <v>7017</v>
      </c>
      <c r="T200" s="14" t="s">
        <v>7018</v>
      </c>
      <c r="U200" s="14">
        <v>423008.17</v>
      </c>
      <c r="V200" s="14">
        <v>6191833.3600000003</v>
      </c>
      <c r="W200" s="14">
        <v>179.32</v>
      </c>
      <c r="X200" s="14">
        <v>200.07</v>
      </c>
    </row>
    <row r="201" spans="1:24" s="14" customFormat="1" x14ac:dyDescent="0.25">
      <c r="A201" s="50">
        <v>45096</v>
      </c>
      <c r="B201" s="16">
        <v>170</v>
      </c>
      <c r="C201" s="36">
        <v>0.39792824074074074</v>
      </c>
      <c r="D201" s="16" t="s">
        <v>6824</v>
      </c>
      <c r="E201" s="14" t="s">
        <v>69</v>
      </c>
      <c r="F201" s="16" t="s">
        <v>458</v>
      </c>
      <c r="G201" s="16" t="s">
        <v>454</v>
      </c>
      <c r="H201" s="14">
        <v>0.219</v>
      </c>
      <c r="I201" s="14" t="s">
        <v>7019</v>
      </c>
      <c r="J201" s="14" t="s">
        <v>7020</v>
      </c>
      <c r="K201" s="14" t="s">
        <v>7021</v>
      </c>
      <c r="L201" s="14" t="s">
        <v>7022</v>
      </c>
      <c r="O201" s="14" t="s">
        <v>7023</v>
      </c>
      <c r="P201" s="14" t="s">
        <v>7024</v>
      </c>
      <c r="Q201" s="14">
        <v>423022.27</v>
      </c>
      <c r="R201" s="14">
        <v>6191612.0599999996</v>
      </c>
      <c r="S201" s="14" t="s">
        <v>7025</v>
      </c>
      <c r="T201" s="14" t="s">
        <v>7026</v>
      </c>
      <c r="U201" s="14">
        <v>423008.21</v>
      </c>
      <c r="V201" s="14">
        <v>6191600.7999999998</v>
      </c>
      <c r="W201" s="14">
        <v>178.91</v>
      </c>
      <c r="X201" s="14">
        <v>200.07</v>
      </c>
    </row>
    <row r="202" spans="1:24" s="14" customFormat="1" x14ac:dyDescent="0.25">
      <c r="A202" s="50">
        <v>45096</v>
      </c>
      <c r="B202" s="16">
        <v>170</v>
      </c>
      <c r="C202" s="36">
        <v>0.40119212962962963</v>
      </c>
      <c r="D202" s="16" t="s">
        <v>6824</v>
      </c>
      <c r="E202" s="14" t="s">
        <v>64</v>
      </c>
      <c r="F202" s="16" t="s">
        <v>458</v>
      </c>
      <c r="G202" s="16" t="s">
        <v>455</v>
      </c>
      <c r="H202" s="14">
        <v>0.20899999999999999</v>
      </c>
      <c r="I202" s="14" t="s">
        <v>7031</v>
      </c>
      <c r="J202" s="14" t="s">
        <v>7032</v>
      </c>
      <c r="K202" s="14" t="s">
        <v>7033</v>
      </c>
      <c r="L202" s="14" t="s">
        <v>7022</v>
      </c>
      <c r="O202" s="14" t="s">
        <v>7027</v>
      </c>
      <c r="P202" s="14" t="s">
        <v>7028</v>
      </c>
      <c r="Q202" s="14">
        <v>423029.53</v>
      </c>
      <c r="R202" s="14">
        <v>6191590.0300000003</v>
      </c>
      <c r="S202" s="14" t="s">
        <v>7029</v>
      </c>
      <c r="T202" s="14" t="s">
        <v>7030</v>
      </c>
      <c r="U202" s="14">
        <v>423017.22</v>
      </c>
      <c r="V202" s="14">
        <v>6191599.9699999997</v>
      </c>
      <c r="W202" s="14">
        <v>359.56</v>
      </c>
      <c r="X202" s="14">
        <v>200.07</v>
      </c>
    </row>
    <row r="203" spans="1:24" s="14" customFormat="1" x14ac:dyDescent="0.25">
      <c r="A203" s="50">
        <v>45096</v>
      </c>
      <c r="B203" s="16">
        <v>170</v>
      </c>
      <c r="C203" s="36">
        <v>0.40638888888888891</v>
      </c>
      <c r="D203" s="16" t="s">
        <v>6824</v>
      </c>
      <c r="E203" s="14" t="s">
        <v>69</v>
      </c>
      <c r="F203" s="16" t="s">
        <v>458</v>
      </c>
      <c r="G203" s="16" t="s">
        <v>455</v>
      </c>
      <c r="H203" s="14">
        <v>-2.1999999999999999E-2</v>
      </c>
      <c r="I203" s="14" t="s">
        <v>7031</v>
      </c>
      <c r="J203" s="14" t="s">
        <v>7032</v>
      </c>
      <c r="K203" s="14" t="s">
        <v>7033</v>
      </c>
      <c r="L203" s="14" t="s">
        <v>7038</v>
      </c>
      <c r="O203" s="14" t="s">
        <v>7034</v>
      </c>
      <c r="P203" s="14" t="s">
        <v>7035</v>
      </c>
      <c r="Q203" s="14">
        <v>423030.41</v>
      </c>
      <c r="R203" s="14">
        <v>6191817.7999999998</v>
      </c>
      <c r="S203" s="14" t="s">
        <v>7036</v>
      </c>
      <c r="T203" s="14" t="s">
        <v>7037</v>
      </c>
      <c r="U203" s="14">
        <v>423017.2</v>
      </c>
      <c r="V203" s="14">
        <v>6191830.6399999997</v>
      </c>
      <c r="W203" s="14">
        <v>359.13</v>
      </c>
      <c r="X203" s="14">
        <v>200.07</v>
      </c>
    </row>
    <row r="204" spans="1:24" s="14" customFormat="1" x14ac:dyDescent="0.25">
      <c r="A204" s="50">
        <v>45096</v>
      </c>
      <c r="B204" s="16">
        <v>170</v>
      </c>
      <c r="C204" s="36">
        <v>0.40966435185185185</v>
      </c>
      <c r="D204" s="16" t="s">
        <v>6824</v>
      </c>
      <c r="E204" s="14" t="s">
        <v>64</v>
      </c>
      <c r="F204" s="16" t="s">
        <v>458</v>
      </c>
      <c r="G204" s="16" t="s">
        <v>456</v>
      </c>
      <c r="H204" s="14">
        <v>-6.0000000000000001E-3</v>
      </c>
      <c r="I204" s="14" t="s">
        <v>7043</v>
      </c>
      <c r="J204" s="14" t="s">
        <v>7044</v>
      </c>
      <c r="K204" s="14" t="s">
        <v>7045</v>
      </c>
      <c r="L204" s="14" t="s">
        <v>7038</v>
      </c>
      <c r="O204" s="14" t="s">
        <v>7039</v>
      </c>
      <c r="P204" s="14" t="s">
        <v>7040</v>
      </c>
      <c r="Q204" s="14">
        <v>423037.76</v>
      </c>
      <c r="R204" s="14">
        <v>6191832.9800000004</v>
      </c>
      <c r="S204" s="14" t="s">
        <v>7041</v>
      </c>
      <c r="T204" s="14" t="s">
        <v>7042</v>
      </c>
      <c r="U204" s="14">
        <v>423026.05</v>
      </c>
      <c r="V204" s="14">
        <v>6191826.4100000001</v>
      </c>
      <c r="W204" s="14">
        <v>178.57</v>
      </c>
      <c r="X204" s="14">
        <v>200.07</v>
      </c>
    </row>
    <row r="205" spans="1:24" s="14" customFormat="1" x14ac:dyDescent="0.25">
      <c r="A205" s="50">
        <v>45096</v>
      </c>
      <c r="B205" s="16">
        <v>170</v>
      </c>
      <c r="C205" s="36">
        <v>0.4148148148148148</v>
      </c>
      <c r="D205" s="16" t="s">
        <v>6824</v>
      </c>
      <c r="E205" s="14" t="s">
        <v>69</v>
      </c>
      <c r="F205" s="16" t="s">
        <v>458</v>
      </c>
      <c r="G205" s="16" t="s">
        <v>456</v>
      </c>
      <c r="H205" s="14">
        <v>0.217</v>
      </c>
      <c r="I205" s="14" t="s">
        <v>7043</v>
      </c>
      <c r="J205" s="14" t="s">
        <v>7044</v>
      </c>
      <c r="K205" s="14" t="s">
        <v>7045</v>
      </c>
      <c r="L205" s="14" t="s">
        <v>7050</v>
      </c>
      <c r="O205" s="14" t="s">
        <v>7046</v>
      </c>
      <c r="P205" s="14" t="s">
        <v>7047</v>
      </c>
      <c r="Q205" s="14">
        <v>423040.24</v>
      </c>
      <c r="R205" s="14">
        <v>6191607.6500000004</v>
      </c>
      <c r="S205" s="14" t="s">
        <v>7048</v>
      </c>
      <c r="T205" s="14" t="s">
        <v>7049</v>
      </c>
      <c r="U205" s="14">
        <v>423026.17</v>
      </c>
      <c r="V205" s="14">
        <v>6191603.1900000004</v>
      </c>
      <c r="W205" s="14">
        <v>178.61</v>
      </c>
      <c r="X205" s="14">
        <v>200.07</v>
      </c>
    </row>
    <row r="206" spans="1:24" s="14" customFormat="1" x14ac:dyDescent="0.25">
      <c r="A206" s="50">
        <v>45096</v>
      </c>
      <c r="B206" s="16">
        <v>170</v>
      </c>
      <c r="C206" s="36">
        <v>0.41843750000000002</v>
      </c>
      <c r="D206" s="16" t="s">
        <v>6824</v>
      </c>
      <c r="E206" s="14" t="s">
        <v>64</v>
      </c>
      <c r="F206" s="16" t="s">
        <v>458</v>
      </c>
      <c r="G206" s="16" t="s">
        <v>457</v>
      </c>
      <c r="H206" s="14">
        <v>0.20699999999999999</v>
      </c>
      <c r="I206" s="14" t="s">
        <v>7055</v>
      </c>
      <c r="J206" s="14" t="s">
        <v>7056</v>
      </c>
      <c r="K206" s="14" t="s">
        <v>7057</v>
      </c>
      <c r="L206" s="14" t="s">
        <v>7050</v>
      </c>
      <c r="O206" s="14" t="s">
        <v>7051</v>
      </c>
      <c r="P206" s="14" t="s">
        <v>7052</v>
      </c>
      <c r="Q206" s="14">
        <v>423048.02</v>
      </c>
      <c r="R206" s="14">
        <v>6191590.96</v>
      </c>
      <c r="S206" s="14" t="s">
        <v>7053</v>
      </c>
      <c r="T206" s="14" t="s">
        <v>7054</v>
      </c>
      <c r="U206" s="14">
        <v>423035.09</v>
      </c>
      <c r="V206" s="14">
        <v>6191602.0599999996</v>
      </c>
      <c r="W206" s="14">
        <v>0.95</v>
      </c>
      <c r="X206" s="14">
        <v>200.07</v>
      </c>
    </row>
    <row r="207" spans="1:24" s="14" customFormat="1" x14ac:dyDescent="0.25">
      <c r="A207" s="50">
        <v>45096</v>
      </c>
      <c r="B207" s="16">
        <v>170</v>
      </c>
      <c r="C207" s="36">
        <v>0.4223263888888889</v>
      </c>
      <c r="D207" s="16" t="s">
        <v>6824</v>
      </c>
      <c r="E207" s="14" t="s">
        <v>69</v>
      </c>
      <c r="F207" s="16" t="s">
        <v>458</v>
      </c>
      <c r="G207" s="16" t="s">
        <v>457</v>
      </c>
      <c r="H207" s="14">
        <v>-1.4999999999999999E-2</v>
      </c>
      <c r="I207" s="14" t="s">
        <v>7055</v>
      </c>
      <c r="J207" s="14" t="s">
        <v>7056</v>
      </c>
      <c r="K207" s="14" t="s">
        <v>7057</v>
      </c>
      <c r="L207" s="14" t="s">
        <v>7050</v>
      </c>
      <c r="O207" s="14" t="s">
        <v>7058</v>
      </c>
      <c r="P207" s="14" t="s">
        <v>7059</v>
      </c>
      <c r="Q207" s="14">
        <v>423048.81</v>
      </c>
      <c r="R207" s="14">
        <v>6191811.7000000002</v>
      </c>
      <c r="S207" s="14" t="s">
        <v>7060</v>
      </c>
      <c r="T207" s="14" t="s">
        <v>7061</v>
      </c>
      <c r="U207" s="14">
        <v>423035.31</v>
      </c>
      <c r="V207" s="14">
        <v>6191823.4000000004</v>
      </c>
      <c r="W207" s="14">
        <v>358.73</v>
      </c>
      <c r="X207" s="14">
        <v>200.07</v>
      </c>
    </row>
    <row r="208" spans="1:24" s="79" customFormat="1" x14ac:dyDescent="0.25">
      <c r="A208" s="76">
        <v>45096</v>
      </c>
      <c r="B208" s="77">
        <v>170</v>
      </c>
      <c r="C208" s="78">
        <v>0.43084490740740744</v>
      </c>
      <c r="D208" s="77" t="s">
        <v>6824</v>
      </c>
      <c r="E208" s="79" t="s">
        <v>7066</v>
      </c>
      <c r="F208" s="77"/>
      <c r="G208" s="77" t="s">
        <v>659</v>
      </c>
      <c r="H208" s="79">
        <v>2.5830000000000002</v>
      </c>
      <c r="O208" s="79" t="s">
        <v>7062</v>
      </c>
      <c r="P208" s="79" t="s">
        <v>7063</v>
      </c>
      <c r="Q208" s="79">
        <v>423058.63</v>
      </c>
      <c r="R208" s="79">
        <v>6191847.0800000001</v>
      </c>
      <c r="S208" s="79" t="s">
        <v>7064</v>
      </c>
      <c r="T208" s="79" t="s">
        <v>7065</v>
      </c>
      <c r="U208" s="79">
        <v>423045.98</v>
      </c>
      <c r="V208" s="79">
        <v>6191849.96</v>
      </c>
      <c r="W208" s="79">
        <v>272.39999999999998</v>
      </c>
      <c r="X208" s="79">
        <v>150.05000000000001</v>
      </c>
    </row>
    <row r="209" spans="1:24" s="14" customFormat="1" x14ac:dyDescent="0.25">
      <c r="A209" s="50">
        <v>45096</v>
      </c>
      <c r="B209" s="16">
        <v>170</v>
      </c>
      <c r="C209" s="36">
        <v>0.43159722222222219</v>
      </c>
      <c r="D209" s="16" t="s">
        <v>6824</v>
      </c>
      <c r="E209" s="14" t="s">
        <v>7071</v>
      </c>
      <c r="F209" s="16"/>
      <c r="G209" s="16" t="s">
        <v>659</v>
      </c>
      <c r="H209" s="14">
        <v>2.5779999999999998</v>
      </c>
      <c r="O209" s="14" t="s">
        <v>7067</v>
      </c>
      <c r="P209" s="14" t="s">
        <v>7068</v>
      </c>
      <c r="Q209" s="14">
        <v>423052.23</v>
      </c>
      <c r="R209" s="14">
        <v>6191849.6100000003</v>
      </c>
      <c r="S209" s="14" t="s">
        <v>7069</v>
      </c>
      <c r="T209" s="14" t="s">
        <v>7070</v>
      </c>
      <c r="U209" s="14">
        <v>423042.01</v>
      </c>
      <c r="V209" s="14">
        <v>6191853.9199999999</v>
      </c>
      <c r="W209" s="14">
        <v>281.99</v>
      </c>
      <c r="X209" s="14">
        <v>150.05000000000001</v>
      </c>
    </row>
    <row r="210" spans="1:24" s="14" customFormat="1" x14ac:dyDescent="0.25">
      <c r="A210" s="50">
        <v>45096</v>
      </c>
      <c r="B210" s="16">
        <v>170</v>
      </c>
      <c r="C210" s="36">
        <v>0.45049768518518518</v>
      </c>
      <c r="D210" s="16" t="s">
        <v>7072</v>
      </c>
      <c r="E210" s="14" t="s">
        <v>6360</v>
      </c>
      <c r="F210" s="16"/>
      <c r="G210" s="16" t="s">
        <v>659</v>
      </c>
      <c r="H210" s="14">
        <v>-7.0000000000000001E-3</v>
      </c>
      <c r="O210" s="14" t="s">
        <v>7073</v>
      </c>
      <c r="P210" s="14" t="s">
        <v>7074</v>
      </c>
      <c r="Q210" s="14">
        <v>425654.71</v>
      </c>
      <c r="R210" s="14">
        <v>6194441.1299999999</v>
      </c>
      <c r="S210" s="14" t="s">
        <v>7075</v>
      </c>
      <c r="T210" s="14" t="s">
        <v>7076</v>
      </c>
      <c r="U210" s="14">
        <v>425664.89</v>
      </c>
      <c r="V210" s="14">
        <v>6194439</v>
      </c>
      <c r="W210" s="14">
        <v>80.03</v>
      </c>
      <c r="X210" s="14">
        <v>150.05000000000001</v>
      </c>
    </row>
    <row r="211" spans="1:24" s="75" customFormat="1" x14ac:dyDescent="0.25">
      <c r="A211" s="72">
        <v>45096</v>
      </c>
      <c r="B211" s="73">
        <v>170</v>
      </c>
      <c r="C211" s="74">
        <v>0.4505439814814815</v>
      </c>
      <c r="D211" s="73" t="s">
        <v>7072</v>
      </c>
      <c r="E211" s="75" t="s">
        <v>7081</v>
      </c>
      <c r="F211" s="73"/>
      <c r="G211" s="73" t="s">
        <v>659</v>
      </c>
      <c r="H211" s="75">
        <v>-7.0000000000000001E-3</v>
      </c>
      <c r="O211" s="75" t="s">
        <v>7077</v>
      </c>
      <c r="P211" s="75" t="s">
        <v>7078</v>
      </c>
      <c r="Q211" s="75">
        <v>425654.74</v>
      </c>
      <c r="R211" s="75">
        <v>6194441.1100000003</v>
      </c>
      <c r="S211" s="75" t="s">
        <v>7079</v>
      </c>
      <c r="T211" s="75" t="s">
        <v>7080</v>
      </c>
      <c r="U211" s="75">
        <v>425664.86</v>
      </c>
      <c r="V211" s="75">
        <v>6194439.0999999996</v>
      </c>
      <c r="W211" s="75">
        <v>79.89</v>
      </c>
      <c r="X211" s="75">
        <v>150.05000000000001</v>
      </c>
    </row>
    <row r="212" spans="1:24" s="66" customFormat="1" x14ac:dyDescent="0.25">
      <c r="A212" s="63">
        <v>45096</v>
      </c>
      <c r="B212" s="64">
        <v>170</v>
      </c>
      <c r="C212" s="65">
        <v>0.45591435185185186</v>
      </c>
      <c r="D212" s="64" t="s">
        <v>7072</v>
      </c>
      <c r="E212" s="66" t="s">
        <v>7100</v>
      </c>
      <c r="F212" s="64"/>
      <c r="G212" s="64" t="s">
        <v>659</v>
      </c>
      <c r="H212" s="66">
        <v>-7.0000000000000001E-3</v>
      </c>
      <c r="M212" s="66" t="s">
        <v>7095</v>
      </c>
      <c r="O212" s="66" t="s">
        <v>7096</v>
      </c>
      <c r="P212" s="66" t="s">
        <v>7097</v>
      </c>
      <c r="Q212" s="66">
        <v>425653.38</v>
      </c>
      <c r="R212" s="66">
        <v>6194440.5</v>
      </c>
      <c r="S212" s="66" t="s">
        <v>7098</v>
      </c>
      <c r="T212" s="66" t="s">
        <v>7099</v>
      </c>
      <c r="U212" s="66">
        <v>425671.98</v>
      </c>
      <c r="V212" s="66">
        <v>6194440.5300000003</v>
      </c>
      <c r="W212" s="66">
        <v>97.14</v>
      </c>
      <c r="X212" s="66">
        <v>150.05000000000001</v>
      </c>
    </row>
    <row r="213" spans="1:24" s="14" customFormat="1" x14ac:dyDescent="0.25">
      <c r="A213" s="50">
        <v>45096</v>
      </c>
      <c r="B213" s="16">
        <v>170</v>
      </c>
      <c r="C213" s="36">
        <v>0.46153935185185185</v>
      </c>
      <c r="D213" s="16" t="s">
        <v>7072</v>
      </c>
      <c r="E213" s="14" t="s">
        <v>64</v>
      </c>
      <c r="F213" s="16" t="s">
        <v>321</v>
      </c>
      <c r="G213" s="16" t="s">
        <v>659</v>
      </c>
      <c r="H213" s="14">
        <v>-1.4E-2</v>
      </c>
      <c r="I213" s="14" t="s">
        <v>7105</v>
      </c>
      <c r="J213" s="14" t="s">
        <v>7106</v>
      </c>
      <c r="K213" s="14" t="s">
        <v>7107</v>
      </c>
      <c r="L213" s="14" t="s">
        <v>7108</v>
      </c>
      <c r="O213" s="14" t="s">
        <v>7101</v>
      </c>
      <c r="P213" s="14" t="s">
        <v>7102</v>
      </c>
      <c r="Q213" s="14">
        <v>425645.89</v>
      </c>
      <c r="R213" s="14">
        <v>6194457.2699999996</v>
      </c>
      <c r="S213" s="14" t="s">
        <v>7103</v>
      </c>
      <c r="T213" s="14" t="s">
        <v>7104</v>
      </c>
      <c r="U213" s="14">
        <v>425666.21</v>
      </c>
      <c r="V213" s="14">
        <v>6194451.75</v>
      </c>
      <c r="W213" s="14">
        <v>179.97</v>
      </c>
      <c r="X213" s="14">
        <v>150.05000000000001</v>
      </c>
    </row>
    <row r="214" spans="1:24" s="14" customFormat="1" x14ac:dyDescent="0.25">
      <c r="A214" s="50">
        <v>45096</v>
      </c>
      <c r="B214" s="16">
        <v>170</v>
      </c>
      <c r="C214" s="36">
        <v>0.46510416666666665</v>
      </c>
      <c r="D214" s="16" t="s">
        <v>7072</v>
      </c>
      <c r="E214" s="14" t="s">
        <v>69</v>
      </c>
      <c r="F214" s="16" t="s">
        <v>321</v>
      </c>
      <c r="G214" s="16" t="s">
        <v>659</v>
      </c>
      <c r="H214" s="14">
        <v>0.17399999999999999</v>
      </c>
      <c r="I214" s="14" t="s">
        <v>7105</v>
      </c>
      <c r="J214" s="14" t="s">
        <v>7106</v>
      </c>
      <c r="K214" s="14" t="s">
        <v>7107</v>
      </c>
      <c r="L214" s="14" t="s">
        <v>7113</v>
      </c>
      <c r="O214" s="14" t="s">
        <v>7109</v>
      </c>
      <c r="P214" s="14" t="s">
        <v>7110</v>
      </c>
      <c r="Q214" s="14">
        <v>425644.94</v>
      </c>
      <c r="R214" s="14">
        <v>6194272.9000000004</v>
      </c>
      <c r="S214" s="14" t="s">
        <v>7111</v>
      </c>
      <c r="T214" s="14" t="s">
        <v>7112</v>
      </c>
      <c r="U214" s="14">
        <v>425666.21</v>
      </c>
      <c r="V214" s="14">
        <v>6194263.9800000004</v>
      </c>
      <c r="W214" s="14">
        <v>179.42</v>
      </c>
      <c r="X214" s="14">
        <v>150.05000000000001</v>
      </c>
    </row>
    <row r="215" spans="1:24" s="14" customFormat="1" x14ac:dyDescent="0.25">
      <c r="A215" s="50">
        <v>45096</v>
      </c>
      <c r="B215" s="16">
        <v>170</v>
      </c>
      <c r="C215" s="36">
        <v>0.46913194444444445</v>
      </c>
      <c r="D215" s="16" t="s">
        <v>7072</v>
      </c>
      <c r="E215" s="14" t="s">
        <v>64</v>
      </c>
      <c r="F215" s="16" t="s">
        <v>321</v>
      </c>
      <c r="G215" s="16" t="s">
        <v>658</v>
      </c>
      <c r="H215" s="14">
        <v>0.16400000000000001</v>
      </c>
      <c r="I215" s="14" t="s">
        <v>7118</v>
      </c>
      <c r="J215" s="14" t="s">
        <v>7119</v>
      </c>
      <c r="K215" s="14" t="s">
        <v>7120</v>
      </c>
      <c r="L215" s="14" t="s">
        <v>7113</v>
      </c>
      <c r="O215" s="14" t="s">
        <v>7114</v>
      </c>
      <c r="P215" s="14" t="s">
        <v>7115</v>
      </c>
      <c r="Q215" s="14">
        <v>425652.62</v>
      </c>
      <c r="R215" s="14">
        <v>6194259.0099999998</v>
      </c>
      <c r="S215" s="14" t="s">
        <v>7116</v>
      </c>
      <c r="T215" s="14" t="s">
        <v>7117</v>
      </c>
      <c r="U215" s="14">
        <v>425675.23</v>
      </c>
      <c r="V215" s="14">
        <v>6194263.1799999997</v>
      </c>
      <c r="W215" s="14">
        <v>1.01</v>
      </c>
      <c r="X215" s="14">
        <v>150.05000000000001</v>
      </c>
    </row>
    <row r="216" spans="1:24" s="14" customFormat="1" x14ac:dyDescent="0.25">
      <c r="A216" s="50">
        <v>45096</v>
      </c>
      <c r="B216" s="16">
        <v>170</v>
      </c>
      <c r="C216" s="36">
        <v>0.4727662037037037</v>
      </c>
      <c r="D216" s="16" t="s">
        <v>7072</v>
      </c>
      <c r="E216" s="14" t="s">
        <v>69</v>
      </c>
      <c r="F216" s="16" t="s">
        <v>321</v>
      </c>
      <c r="G216" s="16" t="s">
        <v>658</v>
      </c>
      <c r="H216" s="14">
        <v>-0.02</v>
      </c>
      <c r="I216" s="14" t="s">
        <v>7118</v>
      </c>
      <c r="J216" s="14" t="s">
        <v>7119</v>
      </c>
      <c r="K216" s="14" t="s">
        <v>7120</v>
      </c>
      <c r="L216" s="14" t="s">
        <v>7113</v>
      </c>
      <c r="O216" s="14" t="s">
        <v>7121</v>
      </c>
      <c r="P216" s="14" t="s">
        <v>7122</v>
      </c>
      <c r="Q216" s="14">
        <v>425653.26</v>
      </c>
      <c r="R216" s="14">
        <v>6194442.04</v>
      </c>
      <c r="S216" s="14" t="s">
        <v>7123</v>
      </c>
      <c r="T216" s="14" t="s">
        <v>7124</v>
      </c>
      <c r="U216" s="14">
        <v>425675.29</v>
      </c>
      <c r="V216" s="14">
        <v>6194447.25</v>
      </c>
      <c r="W216" s="14">
        <v>359.72</v>
      </c>
      <c r="X216" s="14">
        <v>150.05000000000001</v>
      </c>
    </row>
    <row r="217" spans="1:24" s="14" customFormat="1" x14ac:dyDescent="0.25">
      <c r="A217" s="50">
        <v>45096</v>
      </c>
      <c r="B217" s="16">
        <v>170</v>
      </c>
      <c r="C217" s="36">
        <v>0.47637731481481477</v>
      </c>
      <c r="D217" s="16" t="s">
        <v>7072</v>
      </c>
      <c r="E217" s="14" t="s">
        <v>64</v>
      </c>
      <c r="F217" s="16" t="s">
        <v>321</v>
      </c>
      <c r="G217" s="16" t="s">
        <v>657</v>
      </c>
      <c r="H217" s="14">
        <v>-6.0000000000000001E-3</v>
      </c>
      <c r="I217" s="14" t="s">
        <v>7129</v>
      </c>
      <c r="J217" s="14" t="s">
        <v>7130</v>
      </c>
      <c r="K217" s="14" t="s">
        <v>7131</v>
      </c>
      <c r="L217" s="14" t="s">
        <v>7132</v>
      </c>
      <c r="O217" s="14" t="s">
        <v>7125</v>
      </c>
      <c r="P217" s="14" t="s">
        <v>7126</v>
      </c>
      <c r="Q217" s="14">
        <v>425662.62</v>
      </c>
      <c r="R217" s="14">
        <v>6194446.5700000003</v>
      </c>
      <c r="S217" s="14" t="s">
        <v>7127</v>
      </c>
      <c r="T217" s="14" t="s">
        <v>7128</v>
      </c>
      <c r="U217" s="14">
        <v>425684.25</v>
      </c>
      <c r="V217" s="14">
        <v>6194444.4199999999</v>
      </c>
      <c r="W217" s="14">
        <v>179.64</v>
      </c>
      <c r="X217" s="14">
        <v>150.05000000000001</v>
      </c>
    </row>
    <row r="218" spans="1:24" s="14" customFormat="1" x14ac:dyDescent="0.25">
      <c r="A218" s="50">
        <v>45096</v>
      </c>
      <c r="B218" s="16">
        <v>170</v>
      </c>
      <c r="C218" s="36">
        <v>0.48045138888888889</v>
      </c>
      <c r="D218" s="16" t="s">
        <v>7072</v>
      </c>
      <c r="E218" s="14" t="s">
        <v>69</v>
      </c>
      <c r="F218" s="16" t="s">
        <v>321</v>
      </c>
      <c r="G218" s="16" t="s">
        <v>657</v>
      </c>
      <c r="H218" s="14">
        <v>0.17399999999999999</v>
      </c>
      <c r="I218" s="14" t="s">
        <v>7129</v>
      </c>
      <c r="J218" s="14" t="s">
        <v>7130</v>
      </c>
      <c r="K218" s="14" t="s">
        <v>7131</v>
      </c>
      <c r="L218" s="14" t="s">
        <v>7132</v>
      </c>
      <c r="O218" s="14" t="s">
        <v>7133</v>
      </c>
      <c r="P218" s="14" t="s">
        <v>7134</v>
      </c>
      <c r="Q218" s="14">
        <v>425662.05</v>
      </c>
      <c r="R218" s="14">
        <v>6194267.2400000002</v>
      </c>
      <c r="S218" s="14" t="s">
        <v>7135</v>
      </c>
      <c r="T218" s="14" t="s">
        <v>7136</v>
      </c>
      <c r="U218" s="14">
        <v>425684.26</v>
      </c>
      <c r="V218" s="14">
        <v>6194264.46</v>
      </c>
      <c r="W218" s="14">
        <v>179.68</v>
      </c>
      <c r="X218" s="14">
        <v>150.05000000000001</v>
      </c>
    </row>
    <row r="219" spans="1:24" s="14" customFormat="1" x14ac:dyDescent="0.25">
      <c r="A219" s="50">
        <v>45096</v>
      </c>
      <c r="B219" s="16">
        <v>170</v>
      </c>
      <c r="C219" s="36">
        <v>0.48450231481481482</v>
      </c>
      <c r="D219" s="16" t="s">
        <v>7072</v>
      </c>
      <c r="E219" s="14" t="s">
        <v>64</v>
      </c>
      <c r="F219" s="16" t="s">
        <v>321</v>
      </c>
      <c r="G219" s="16" t="s">
        <v>656</v>
      </c>
      <c r="H219" s="14">
        <v>0.16700000000000001</v>
      </c>
      <c r="I219" s="14" t="s">
        <v>7141</v>
      </c>
      <c r="J219" s="14" t="s">
        <v>7142</v>
      </c>
      <c r="K219" s="14" t="s">
        <v>7143</v>
      </c>
      <c r="L219" s="14" t="s">
        <v>7132</v>
      </c>
      <c r="O219" s="14" t="s">
        <v>7137</v>
      </c>
      <c r="P219" s="14" t="s">
        <v>7138</v>
      </c>
      <c r="Q219" s="14">
        <v>425672.37</v>
      </c>
      <c r="R219" s="14">
        <v>6194256.7699999996</v>
      </c>
      <c r="S219" s="14" t="s">
        <v>7139</v>
      </c>
      <c r="T219" s="14" t="s">
        <v>7140</v>
      </c>
      <c r="U219" s="14">
        <v>425693.32</v>
      </c>
      <c r="V219" s="14">
        <v>6194259.6500000004</v>
      </c>
      <c r="W219" s="14">
        <v>0.23</v>
      </c>
      <c r="X219" s="14">
        <v>150.05000000000001</v>
      </c>
    </row>
    <row r="220" spans="1:24" s="14" customFormat="1" x14ac:dyDescent="0.25">
      <c r="A220" s="50">
        <v>45096</v>
      </c>
      <c r="B220" s="16">
        <v>170</v>
      </c>
      <c r="C220" s="36">
        <v>0.48864583333333328</v>
      </c>
      <c r="D220" s="16" t="s">
        <v>7072</v>
      </c>
      <c r="E220" s="14" t="s">
        <v>69</v>
      </c>
      <c r="F220" s="16" t="s">
        <v>321</v>
      </c>
      <c r="G220" s="16" t="s">
        <v>656</v>
      </c>
      <c r="H220" s="14">
        <v>-1.7000000000000001E-2</v>
      </c>
      <c r="I220" s="14" t="s">
        <v>7141</v>
      </c>
      <c r="J220" s="14" t="s">
        <v>7142</v>
      </c>
      <c r="K220" s="14" t="s">
        <v>7143</v>
      </c>
      <c r="L220" s="14" t="s">
        <v>7148</v>
      </c>
      <c r="O220" s="14" t="s">
        <v>7144</v>
      </c>
      <c r="P220" s="14" t="s">
        <v>7145</v>
      </c>
      <c r="Q220" s="14">
        <v>425673.38</v>
      </c>
      <c r="R220" s="14">
        <v>6194438.9100000001</v>
      </c>
      <c r="S220" s="14" t="s">
        <v>7146</v>
      </c>
      <c r="T220" s="14" t="s">
        <v>7147</v>
      </c>
      <c r="U220" s="14">
        <v>425693.29</v>
      </c>
      <c r="V220" s="14">
        <v>6194443.4900000002</v>
      </c>
      <c r="W220" s="14">
        <v>358.28</v>
      </c>
      <c r="X220" s="14">
        <v>150.05000000000001</v>
      </c>
    </row>
    <row r="221" spans="1:24" s="14" customFormat="1" x14ac:dyDescent="0.25">
      <c r="A221" s="50">
        <v>45096</v>
      </c>
      <c r="B221" s="16">
        <v>170</v>
      </c>
      <c r="C221" s="36">
        <v>0.49245370370370373</v>
      </c>
      <c r="D221" s="16" t="s">
        <v>7072</v>
      </c>
      <c r="E221" s="14" t="s">
        <v>64</v>
      </c>
      <c r="F221" s="16" t="s">
        <v>321</v>
      </c>
      <c r="G221" s="16" t="s">
        <v>655</v>
      </c>
      <c r="H221" s="14">
        <v>-6.0000000000000001E-3</v>
      </c>
      <c r="I221" s="14" t="s">
        <v>7153</v>
      </c>
      <c r="J221" s="14" t="s">
        <v>7154</v>
      </c>
      <c r="K221" s="14" t="s">
        <v>7155</v>
      </c>
      <c r="L221" s="14" t="s">
        <v>7148</v>
      </c>
      <c r="O221" s="14" t="s">
        <v>7149</v>
      </c>
      <c r="P221" s="14" t="s">
        <v>7150</v>
      </c>
      <c r="Q221" s="14">
        <v>425682.13</v>
      </c>
      <c r="R221" s="14">
        <v>6194448.7800000003</v>
      </c>
      <c r="S221" s="14" t="s">
        <v>7151</v>
      </c>
      <c r="T221" s="14" t="s">
        <v>7152</v>
      </c>
      <c r="U221" s="14">
        <v>425702.26</v>
      </c>
      <c r="V221" s="14">
        <v>6194444.4699999997</v>
      </c>
      <c r="W221" s="14">
        <v>179.81</v>
      </c>
      <c r="X221" s="14">
        <v>150.05000000000001</v>
      </c>
    </row>
    <row r="222" spans="1:24" s="14" customFormat="1" x14ac:dyDescent="0.25">
      <c r="A222" s="50">
        <v>45096</v>
      </c>
      <c r="B222" s="16">
        <v>170</v>
      </c>
      <c r="C222" s="36">
        <v>0.49648148148148147</v>
      </c>
      <c r="D222" s="16" t="s">
        <v>7072</v>
      </c>
      <c r="E222" s="14" t="s">
        <v>69</v>
      </c>
      <c r="F222" s="16" t="s">
        <v>321</v>
      </c>
      <c r="G222" s="16" t="s">
        <v>655</v>
      </c>
      <c r="H222" s="14">
        <v>0.17299999999999999</v>
      </c>
      <c r="I222" s="14" t="s">
        <v>7153</v>
      </c>
      <c r="J222" s="14" t="s">
        <v>7154</v>
      </c>
      <c r="K222" s="14" t="s">
        <v>7155</v>
      </c>
      <c r="L222" s="14" t="s">
        <v>7160</v>
      </c>
      <c r="O222" s="14" t="s">
        <v>7156</v>
      </c>
      <c r="P222" s="14" t="s">
        <v>7157</v>
      </c>
      <c r="Q222" s="14">
        <v>425682.22</v>
      </c>
      <c r="R222" s="14">
        <v>6194271.7300000004</v>
      </c>
      <c r="S222" s="14" t="s">
        <v>7158</v>
      </c>
      <c r="T222" s="14" t="s">
        <v>7159</v>
      </c>
      <c r="U222" s="14">
        <v>425702.29</v>
      </c>
      <c r="V222" s="14">
        <v>6194265.3899999997</v>
      </c>
      <c r="W222" s="14">
        <v>178.79</v>
      </c>
      <c r="X222" s="14">
        <v>150.05000000000001</v>
      </c>
    </row>
    <row r="223" spans="1:24" s="14" customFormat="1" x14ac:dyDescent="0.25">
      <c r="A223" s="50">
        <v>45096</v>
      </c>
      <c r="B223" s="16">
        <v>170</v>
      </c>
      <c r="C223" s="36">
        <v>0.50010416666666668</v>
      </c>
      <c r="D223" s="16" t="s">
        <v>7072</v>
      </c>
      <c r="E223" s="14" t="s">
        <v>64</v>
      </c>
      <c r="F223" s="16" t="s">
        <v>321</v>
      </c>
      <c r="G223" s="16" t="s">
        <v>654</v>
      </c>
      <c r="H223" s="14">
        <v>0.16800000000000001</v>
      </c>
      <c r="I223" s="14" t="s">
        <v>7165</v>
      </c>
      <c r="J223" s="14" t="s">
        <v>7166</v>
      </c>
      <c r="K223" s="14" t="s">
        <v>7167</v>
      </c>
      <c r="L223" s="14" t="s">
        <v>7160</v>
      </c>
      <c r="O223" s="14" t="s">
        <v>7161</v>
      </c>
      <c r="P223" s="14" t="s">
        <v>7162</v>
      </c>
      <c r="Q223" s="14">
        <v>425688.24</v>
      </c>
      <c r="R223" s="14">
        <v>6194258.2300000004</v>
      </c>
      <c r="S223" s="14" t="s">
        <v>7163</v>
      </c>
      <c r="T223" s="14" t="s">
        <v>7164</v>
      </c>
      <c r="U223" s="14">
        <v>425711.25</v>
      </c>
      <c r="V223" s="14">
        <v>6194259.5300000003</v>
      </c>
      <c r="W223" s="14">
        <v>0.18</v>
      </c>
      <c r="X223" s="14">
        <v>150.05000000000001</v>
      </c>
    </row>
    <row r="224" spans="1:24" s="14" customFormat="1" x14ac:dyDescent="0.25">
      <c r="A224" s="50">
        <v>45096</v>
      </c>
      <c r="B224" s="16">
        <v>170</v>
      </c>
      <c r="C224" s="36">
        <v>0.50415509259259261</v>
      </c>
      <c r="D224" s="16" t="s">
        <v>7072</v>
      </c>
      <c r="E224" s="14" t="s">
        <v>69</v>
      </c>
      <c r="F224" s="16" t="s">
        <v>321</v>
      </c>
      <c r="G224" s="16" t="s">
        <v>654</v>
      </c>
      <c r="H224" s="14">
        <v>-1.2999999999999999E-2</v>
      </c>
      <c r="I224" s="14" t="s">
        <v>7165</v>
      </c>
      <c r="J224" s="14" t="s">
        <v>7166</v>
      </c>
      <c r="K224" s="14" t="s">
        <v>7167</v>
      </c>
      <c r="L224" s="14" t="s">
        <v>7160</v>
      </c>
      <c r="O224" s="14" t="s">
        <v>7168</v>
      </c>
      <c r="P224" s="14" t="s">
        <v>7169</v>
      </c>
      <c r="Q224" s="14">
        <v>425689.96</v>
      </c>
      <c r="R224" s="14">
        <v>6194434.4400000004</v>
      </c>
      <c r="S224" s="14" t="s">
        <v>7170</v>
      </c>
      <c r="T224" s="14" t="s">
        <v>7171</v>
      </c>
      <c r="U224" s="14">
        <v>425711.23</v>
      </c>
      <c r="V224" s="14">
        <v>6194440.0099999998</v>
      </c>
      <c r="W224" s="14">
        <v>358.88</v>
      </c>
      <c r="X224" s="14">
        <v>150.05000000000001</v>
      </c>
    </row>
    <row r="225" spans="1:24" s="14" customFormat="1" x14ac:dyDescent="0.25">
      <c r="A225" s="50">
        <v>45096</v>
      </c>
      <c r="B225" s="16">
        <v>170</v>
      </c>
      <c r="C225" s="36">
        <v>0.50834490740740745</v>
      </c>
      <c r="D225" s="16" t="s">
        <v>7072</v>
      </c>
      <c r="E225" s="14" t="s">
        <v>64</v>
      </c>
      <c r="F225" s="16" t="s">
        <v>321</v>
      </c>
      <c r="G225" s="16" t="s">
        <v>660</v>
      </c>
      <c r="H225" s="14">
        <v>-8.0000000000000002E-3</v>
      </c>
      <c r="I225" s="14" t="s">
        <v>7176</v>
      </c>
      <c r="J225" s="14" t="s">
        <v>7177</v>
      </c>
      <c r="K225" s="14" t="s">
        <v>7178</v>
      </c>
      <c r="L225" s="14" t="s">
        <v>7179</v>
      </c>
      <c r="O225" s="14" t="s">
        <v>7172</v>
      </c>
      <c r="P225" s="14" t="s">
        <v>7173</v>
      </c>
      <c r="Q225" s="14">
        <v>425699.1</v>
      </c>
      <c r="R225" s="14">
        <v>6194449.8300000001</v>
      </c>
      <c r="S225" s="14" t="s">
        <v>7174</v>
      </c>
      <c r="T225" s="14" t="s">
        <v>7175</v>
      </c>
      <c r="U225" s="14">
        <v>425720.3</v>
      </c>
      <c r="V225" s="14">
        <v>6194445.6799999997</v>
      </c>
      <c r="W225" s="14">
        <v>180.44</v>
      </c>
      <c r="X225" s="14">
        <v>150.05000000000001</v>
      </c>
    </row>
    <row r="226" spans="1:24" s="14" customFormat="1" x14ac:dyDescent="0.25">
      <c r="A226" s="50">
        <v>45096</v>
      </c>
      <c r="B226" s="16">
        <v>170</v>
      </c>
      <c r="C226" s="36">
        <v>0.51246527777777773</v>
      </c>
      <c r="D226" s="16" t="s">
        <v>7072</v>
      </c>
      <c r="E226" s="14" t="s">
        <v>69</v>
      </c>
      <c r="F226" s="16" t="s">
        <v>321</v>
      </c>
      <c r="G226" s="16" t="s">
        <v>660</v>
      </c>
      <c r="H226" s="14">
        <v>0.17299999999999999</v>
      </c>
      <c r="I226" s="14" t="s">
        <v>7176</v>
      </c>
      <c r="J226" s="14" t="s">
        <v>7177</v>
      </c>
      <c r="K226" s="14" t="s">
        <v>7178</v>
      </c>
      <c r="L226" s="14" t="s">
        <v>7179</v>
      </c>
      <c r="O226" s="14" t="s">
        <v>7180</v>
      </c>
      <c r="P226" s="14" t="s">
        <v>7181</v>
      </c>
      <c r="Q226" s="14">
        <v>425698.31</v>
      </c>
      <c r="R226" s="14">
        <v>6194269.8600000003</v>
      </c>
      <c r="S226" s="14" t="s">
        <v>7182</v>
      </c>
      <c r="T226" s="14" t="s">
        <v>7183</v>
      </c>
      <c r="U226" s="14">
        <v>425720.25</v>
      </c>
      <c r="V226" s="14">
        <v>6194265.5499999998</v>
      </c>
      <c r="W226" s="14">
        <v>180.01</v>
      </c>
      <c r="X226" s="14">
        <v>150.05000000000001</v>
      </c>
    </row>
    <row r="227" spans="1:24" s="14" customFormat="1" x14ac:dyDescent="0.25">
      <c r="A227" s="50">
        <v>45096</v>
      </c>
      <c r="B227" s="16">
        <v>170</v>
      </c>
      <c r="C227" s="36">
        <v>0.51649305555555558</v>
      </c>
      <c r="D227" s="16" t="s">
        <v>7072</v>
      </c>
      <c r="E227" s="14" t="s">
        <v>64</v>
      </c>
      <c r="F227" s="16" t="s">
        <v>321</v>
      </c>
      <c r="G227" s="16" t="s">
        <v>661</v>
      </c>
      <c r="H227" s="14">
        <v>0.16800000000000001</v>
      </c>
      <c r="I227" s="14" t="s">
        <v>7188</v>
      </c>
      <c r="J227" s="14" t="s">
        <v>7189</v>
      </c>
      <c r="K227" s="14" t="s">
        <v>7190</v>
      </c>
      <c r="L227" s="14" t="s">
        <v>7179</v>
      </c>
      <c r="O227" s="14" t="s">
        <v>7184</v>
      </c>
      <c r="P227" s="14" t="s">
        <v>7185</v>
      </c>
      <c r="Q227" s="14">
        <v>425706.88</v>
      </c>
      <c r="R227" s="14">
        <v>6194258.5899999999</v>
      </c>
      <c r="S227" s="14" t="s">
        <v>7186</v>
      </c>
      <c r="T227" s="14" t="s">
        <v>7187</v>
      </c>
      <c r="U227" s="14">
        <v>425729.01</v>
      </c>
      <c r="V227" s="14">
        <v>6194259.0199999996</v>
      </c>
      <c r="W227" s="14">
        <v>1.22</v>
      </c>
      <c r="X227" s="14">
        <v>150.05000000000001</v>
      </c>
    </row>
    <row r="228" spans="1:24" s="14" customFormat="1" x14ac:dyDescent="0.25">
      <c r="A228" s="50">
        <v>45096</v>
      </c>
      <c r="B228" s="16">
        <v>170</v>
      </c>
      <c r="C228" s="36">
        <v>0.5199421296296296</v>
      </c>
      <c r="D228" s="16" t="s">
        <v>7072</v>
      </c>
      <c r="E228" s="14" t="s">
        <v>69</v>
      </c>
      <c r="F228" s="16" t="s">
        <v>321</v>
      </c>
      <c r="G228" s="16" t="s">
        <v>661</v>
      </c>
      <c r="H228" s="14">
        <v>-2.4E-2</v>
      </c>
      <c r="I228" s="14" t="s">
        <v>7188</v>
      </c>
      <c r="J228" s="14" t="s">
        <v>7189</v>
      </c>
      <c r="K228" s="14" t="s">
        <v>7190</v>
      </c>
      <c r="L228" s="14" t="s">
        <v>7195</v>
      </c>
      <c r="O228" s="14" t="s">
        <v>7191</v>
      </c>
      <c r="P228" s="14" t="s">
        <v>7192</v>
      </c>
      <c r="Q228" s="14">
        <v>425708.74</v>
      </c>
      <c r="R228" s="14">
        <v>6194450.3200000003</v>
      </c>
      <c r="S228" s="14" t="s">
        <v>7193</v>
      </c>
      <c r="T228" s="14" t="s">
        <v>7194</v>
      </c>
      <c r="U228" s="14">
        <v>425729.08</v>
      </c>
      <c r="V228" s="14">
        <v>6194450.9699999997</v>
      </c>
      <c r="W228" s="14">
        <v>0.14000000000000001</v>
      </c>
      <c r="X228" s="14">
        <v>150.05000000000001</v>
      </c>
    </row>
    <row r="229" spans="1:24" s="14" customFormat="1" x14ac:dyDescent="0.25">
      <c r="A229" s="50">
        <v>45096</v>
      </c>
      <c r="B229" s="16">
        <v>170</v>
      </c>
      <c r="C229" s="36">
        <v>0.52358796296296295</v>
      </c>
      <c r="D229" s="16" t="s">
        <v>7072</v>
      </c>
      <c r="E229" s="14" t="s">
        <v>64</v>
      </c>
      <c r="F229" s="16" t="s">
        <v>321</v>
      </c>
      <c r="G229" s="16" t="s">
        <v>662</v>
      </c>
      <c r="H229" s="14">
        <v>-2.1000000000000001E-2</v>
      </c>
      <c r="I229" s="14" t="s">
        <v>7200</v>
      </c>
      <c r="J229" s="14" t="s">
        <v>7201</v>
      </c>
      <c r="K229" s="14" t="s">
        <v>7202</v>
      </c>
      <c r="L229" s="14" t="s">
        <v>7195</v>
      </c>
      <c r="O229" s="14" t="s">
        <v>7196</v>
      </c>
      <c r="P229" s="14" t="s">
        <v>7197</v>
      </c>
      <c r="Q229" s="14">
        <v>425718.8</v>
      </c>
      <c r="R229" s="14">
        <v>6194462.9800000004</v>
      </c>
      <c r="S229" s="14" t="s">
        <v>7198</v>
      </c>
      <c r="T229" s="14" t="s">
        <v>7199</v>
      </c>
      <c r="U229" s="14">
        <v>425738.28</v>
      </c>
      <c r="V229" s="14">
        <v>6194459.29</v>
      </c>
      <c r="W229" s="14">
        <v>180.64</v>
      </c>
      <c r="X229" s="14">
        <v>150.05000000000001</v>
      </c>
    </row>
    <row r="230" spans="1:24" s="14" customFormat="1" x14ac:dyDescent="0.25">
      <c r="A230" s="50">
        <v>45096</v>
      </c>
      <c r="B230" s="16">
        <v>170</v>
      </c>
      <c r="C230" s="36">
        <v>0.5272916666666666</v>
      </c>
      <c r="D230" s="16" t="s">
        <v>7072</v>
      </c>
      <c r="E230" s="14" t="s">
        <v>69</v>
      </c>
      <c r="F230" s="16" t="s">
        <v>321</v>
      </c>
      <c r="G230" s="16" t="s">
        <v>662</v>
      </c>
      <c r="H230" s="14">
        <v>0.17899999999999999</v>
      </c>
      <c r="I230" s="14" t="s">
        <v>7200</v>
      </c>
      <c r="J230" s="14" t="s">
        <v>7201</v>
      </c>
      <c r="K230" s="14" t="s">
        <v>7202</v>
      </c>
      <c r="L230" s="14" t="s">
        <v>7195</v>
      </c>
      <c r="O230" s="14" t="s">
        <v>7203</v>
      </c>
      <c r="P230" s="14" t="s">
        <v>7204</v>
      </c>
      <c r="Q230" s="14">
        <v>425721.14</v>
      </c>
      <c r="R230" s="14">
        <v>6194262.2999999998</v>
      </c>
      <c r="S230" s="14" t="s">
        <v>7205</v>
      </c>
      <c r="T230" s="14" t="s">
        <v>7206</v>
      </c>
      <c r="U230" s="14">
        <v>425738.27</v>
      </c>
      <c r="V230" s="14">
        <v>6194259.6399999997</v>
      </c>
      <c r="W230" s="14">
        <v>180.46</v>
      </c>
      <c r="X230" s="14">
        <v>150.05000000000001</v>
      </c>
    </row>
    <row r="231" spans="1:24" s="14" customFormat="1" x14ac:dyDescent="0.25">
      <c r="A231" s="50">
        <v>45096</v>
      </c>
      <c r="B231" s="16">
        <v>170</v>
      </c>
      <c r="C231" s="36">
        <v>0.53067129629629628</v>
      </c>
      <c r="D231" s="16" t="s">
        <v>7072</v>
      </c>
      <c r="E231" s="14" t="s">
        <v>64</v>
      </c>
      <c r="F231" s="16" t="s">
        <v>321</v>
      </c>
      <c r="G231" s="16" t="s">
        <v>663</v>
      </c>
      <c r="H231" s="14">
        <v>0.16800000000000001</v>
      </c>
      <c r="I231" s="14" t="s">
        <v>7211</v>
      </c>
      <c r="J231" s="14" t="s">
        <v>7212</v>
      </c>
      <c r="K231" s="14" t="s">
        <v>7213</v>
      </c>
      <c r="L231" s="14" t="s">
        <v>7214</v>
      </c>
      <c r="O231" s="14" t="s">
        <v>7207</v>
      </c>
      <c r="P231" s="14" t="s">
        <v>7208</v>
      </c>
      <c r="Q231" s="14">
        <v>425728.38</v>
      </c>
      <c r="R231" s="14">
        <v>6194260.2599999998</v>
      </c>
      <c r="S231" s="14" t="s">
        <v>7209</v>
      </c>
      <c r="T231" s="14" t="s">
        <v>7210</v>
      </c>
      <c r="U231" s="14">
        <v>425747.23</v>
      </c>
      <c r="V231" s="14">
        <v>6194259.0999999996</v>
      </c>
      <c r="W231" s="14">
        <v>0.27</v>
      </c>
      <c r="X231" s="14">
        <v>150.05000000000001</v>
      </c>
    </row>
    <row r="232" spans="1:24" s="14" customFormat="1" x14ac:dyDescent="0.25">
      <c r="A232" s="50">
        <v>45096</v>
      </c>
      <c r="B232" s="16">
        <v>170</v>
      </c>
      <c r="C232" s="36">
        <v>0.53390046296296301</v>
      </c>
      <c r="D232" s="16" t="s">
        <v>7072</v>
      </c>
      <c r="E232" s="14" t="s">
        <v>69</v>
      </c>
      <c r="F232" s="16" t="s">
        <v>321</v>
      </c>
      <c r="G232" s="16" t="s">
        <v>663</v>
      </c>
      <c r="H232" s="14">
        <v>-1.4E-2</v>
      </c>
      <c r="I232" s="14" t="s">
        <v>7211</v>
      </c>
      <c r="J232" s="14" t="s">
        <v>7212</v>
      </c>
      <c r="K232" s="14" t="s">
        <v>7213</v>
      </c>
      <c r="L232" s="14" t="s">
        <v>7214</v>
      </c>
      <c r="O232" s="14" t="s">
        <v>7215</v>
      </c>
      <c r="P232" s="14" t="s">
        <v>7216</v>
      </c>
      <c r="Q232" s="14">
        <v>425728.64</v>
      </c>
      <c r="R232" s="14">
        <v>6194444.5099999998</v>
      </c>
      <c r="S232" s="14" t="s">
        <v>7217</v>
      </c>
      <c r="T232" s="14" t="s">
        <v>7218</v>
      </c>
      <c r="U232" s="14">
        <v>425747.23</v>
      </c>
      <c r="V232" s="14">
        <v>6194440.6200000001</v>
      </c>
      <c r="W232" s="14">
        <v>359.43</v>
      </c>
      <c r="X232" s="14">
        <v>150.05000000000001</v>
      </c>
    </row>
    <row r="233" spans="1:24" s="14" customFormat="1" x14ac:dyDescent="0.25">
      <c r="A233" s="50">
        <v>45096</v>
      </c>
      <c r="B233" s="16">
        <v>170</v>
      </c>
      <c r="C233" s="36">
        <v>0.53734953703703703</v>
      </c>
      <c r="D233" s="16" t="s">
        <v>7072</v>
      </c>
      <c r="E233" s="14" t="s">
        <v>64</v>
      </c>
      <c r="F233" s="16" t="s">
        <v>321</v>
      </c>
      <c r="G233" s="16" t="s">
        <v>664</v>
      </c>
      <c r="H233" s="14">
        <v>-7.0000000000000001E-3</v>
      </c>
      <c r="I233" s="14" t="s">
        <v>7223</v>
      </c>
      <c r="J233" s="14" t="s">
        <v>7224</v>
      </c>
      <c r="K233" s="14" t="s">
        <v>7225</v>
      </c>
      <c r="L233" s="14" t="s">
        <v>7214</v>
      </c>
      <c r="O233" s="14" t="s">
        <v>7219</v>
      </c>
      <c r="P233" s="14" t="s">
        <v>7220</v>
      </c>
      <c r="Q233" s="14">
        <v>425736.99</v>
      </c>
      <c r="R233" s="14">
        <v>6194453.4500000002</v>
      </c>
      <c r="S233" s="14" t="s">
        <v>7221</v>
      </c>
      <c r="T233" s="14" t="s">
        <v>7222</v>
      </c>
      <c r="U233" s="14">
        <v>425756.27</v>
      </c>
      <c r="V233" s="14">
        <v>6194445.5300000003</v>
      </c>
      <c r="W233" s="14">
        <v>180.28</v>
      </c>
      <c r="X233" s="14">
        <v>150.05000000000001</v>
      </c>
    </row>
    <row r="234" spans="1:24" s="14" customFormat="1" x14ac:dyDescent="0.25">
      <c r="A234" s="50">
        <v>45096</v>
      </c>
      <c r="B234" s="16">
        <v>170</v>
      </c>
      <c r="C234" s="36">
        <v>0.54057870370370364</v>
      </c>
      <c r="D234" s="16" t="s">
        <v>7072</v>
      </c>
      <c r="E234" s="14" t="s">
        <v>69</v>
      </c>
      <c r="F234" s="16" t="s">
        <v>321</v>
      </c>
      <c r="G234" s="16" t="s">
        <v>664</v>
      </c>
      <c r="H234" s="14">
        <v>0.17399999999999999</v>
      </c>
      <c r="I234" s="14" t="s">
        <v>7223</v>
      </c>
      <c r="J234" s="14" t="s">
        <v>7224</v>
      </c>
      <c r="K234" s="14" t="s">
        <v>7225</v>
      </c>
      <c r="L234" s="14" t="s">
        <v>7230</v>
      </c>
      <c r="O234" s="14" t="s">
        <v>7226</v>
      </c>
      <c r="P234" s="14" t="s">
        <v>7227</v>
      </c>
      <c r="Q234" s="14">
        <v>425737.63</v>
      </c>
      <c r="R234" s="14">
        <v>6194268.5700000003</v>
      </c>
      <c r="S234" s="14" t="s">
        <v>7228</v>
      </c>
      <c r="T234" s="14" t="s">
        <v>7229</v>
      </c>
      <c r="U234" s="14">
        <v>425756.29</v>
      </c>
      <c r="V234" s="14">
        <v>6194264.0899999999</v>
      </c>
      <c r="W234" s="14">
        <v>180.8</v>
      </c>
      <c r="X234" s="14">
        <v>150.05000000000001</v>
      </c>
    </row>
    <row r="235" spans="1:24" s="14" customFormat="1" x14ac:dyDescent="0.25">
      <c r="A235" s="50">
        <v>45096</v>
      </c>
      <c r="B235" s="16">
        <v>170</v>
      </c>
      <c r="C235" s="36">
        <v>0.54359953703703701</v>
      </c>
      <c r="D235" s="16" t="s">
        <v>7072</v>
      </c>
      <c r="E235" s="14" t="s">
        <v>64</v>
      </c>
      <c r="F235" s="16" t="s">
        <v>321</v>
      </c>
      <c r="G235" s="16" t="s">
        <v>665</v>
      </c>
      <c r="H235" s="14">
        <v>0.16800000000000001</v>
      </c>
      <c r="I235" s="14" t="s">
        <v>7235</v>
      </c>
      <c r="J235" s="14" t="s">
        <v>7236</v>
      </c>
      <c r="K235" s="14" t="s">
        <v>7237</v>
      </c>
      <c r="L235" s="14" t="s">
        <v>7230</v>
      </c>
      <c r="O235" s="14" t="s">
        <v>7231</v>
      </c>
      <c r="P235" s="14" t="s">
        <v>7232</v>
      </c>
      <c r="Q235" s="14">
        <v>425744.56</v>
      </c>
      <c r="R235" s="14">
        <v>6194258.0700000003</v>
      </c>
      <c r="S235" s="14" t="s">
        <v>7233</v>
      </c>
      <c r="T235" s="14" t="s">
        <v>7234</v>
      </c>
      <c r="U235" s="14">
        <v>425765.22</v>
      </c>
      <c r="V235" s="14">
        <v>6194258.6799999997</v>
      </c>
      <c r="W235" s="14">
        <v>0.26</v>
      </c>
      <c r="X235" s="14">
        <v>150.05000000000001</v>
      </c>
    </row>
    <row r="236" spans="1:24" s="14" customFormat="1" x14ac:dyDescent="0.25">
      <c r="A236" s="50">
        <v>45096</v>
      </c>
      <c r="B236" s="16">
        <v>170</v>
      </c>
      <c r="C236" s="36">
        <v>0.54769675925925931</v>
      </c>
      <c r="D236" s="16" t="s">
        <v>7072</v>
      </c>
      <c r="E236" s="14" t="s">
        <v>69</v>
      </c>
      <c r="F236" s="16" t="s">
        <v>321</v>
      </c>
      <c r="G236" s="16" t="s">
        <v>665</v>
      </c>
      <c r="H236" s="14">
        <v>-1.2999999999999999E-2</v>
      </c>
      <c r="I236" s="14" t="s">
        <v>7235</v>
      </c>
      <c r="J236" s="14" t="s">
        <v>7236</v>
      </c>
      <c r="K236" s="14" t="s">
        <v>7237</v>
      </c>
      <c r="L236" s="14" t="s">
        <v>7230</v>
      </c>
      <c r="O236" s="14" t="s">
        <v>7238</v>
      </c>
      <c r="P236" s="14" t="s">
        <v>7239</v>
      </c>
      <c r="Q236" s="14">
        <v>425745.3</v>
      </c>
      <c r="R236" s="14">
        <v>6194437.3600000003</v>
      </c>
      <c r="S236" s="14" t="s">
        <v>7240</v>
      </c>
      <c r="T236" s="14" t="s">
        <v>7241</v>
      </c>
      <c r="U236" s="14">
        <v>425765.28</v>
      </c>
      <c r="V236" s="14">
        <v>6194439.6299999999</v>
      </c>
      <c r="W236" s="14">
        <v>0.21</v>
      </c>
      <c r="X236" s="14">
        <v>150.05000000000001</v>
      </c>
    </row>
    <row r="237" spans="1:24" s="14" customFormat="1" x14ac:dyDescent="0.25">
      <c r="A237" s="50">
        <v>45096</v>
      </c>
      <c r="B237" s="16">
        <v>170</v>
      </c>
      <c r="C237" s="36">
        <v>0.55298611111111107</v>
      </c>
      <c r="D237" s="16" t="s">
        <v>7072</v>
      </c>
      <c r="E237" s="14" t="s">
        <v>7246</v>
      </c>
      <c r="F237" s="16" t="s">
        <v>321</v>
      </c>
      <c r="G237" s="16" t="s">
        <v>653</v>
      </c>
      <c r="H237" s="14">
        <v>-1.9510000000000001</v>
      </c>
      <c r="O237" s="14" t="s">
        <v>7242</v>
      </c>
      <c r="P237" s="14" t="s">
        <v>7243</v>
      </c>
      <c r="Q237" s="14">
        <v>425745.24</v>
      </c>
      <c r="R237" s="14">
        <v>6194427.2400000002</v>
      </c>
      <c r="S237" s="14" t="s">
        <v>7244</v>
      </c>
      <c r="T237" s="14" t="s">
        <v>7245</v>
      </c>
      <c r="U237" s="14">
        <v>425756.74</v>
      </c>
      <c r="V237" s="14">
        <v>6194427.4699999997</v>
      </c>
      <c r="W237" s="14">
        <v>80.989999999999995</v>
      </c>
      <c r="X237" s="14">
        <v>150.05000000000001</v>
      </c>
    </row>
    <row r="238" spans="1:24" s="14" customFormat="1" x14ac:dyDescent="0.25">
      <c r="A238" s="50">
        <v>45096</v>
      </c>
      <c r="B238" s="16">
        <v>170</v>
      </c>
      <c r="C238" s="36">
        <v>0.56672453703703707</v>
      </c>
      <c r="D238" s="16" t="s">
        <v>7072</v>
      </c>
      <c r="E238" s="14" t="s">
        <v>6360</v>
      </c>
      <c r="F238" s="16" t="s">
        <v>321</v>
      </c>
      <c r="G238" s="16" t="s">
        <v>653</v>
      </c>
      <c r="H238" s="14">
        <v>-2.9000000000000001E-2</v>
      </c>
      <c r="O238" s="14" t="s">
        <v>7247</v>
      </c>
      <c r="P238" s="14" t="s">
        <v>7248</v>
      </c>
      <c r="Q238" s="14">
        <v>426169.7</v>
      </c>
      <c r="R238" s="14">
        <v>6192510.2400000002</v>
      </c>
      <c r="S238" s="14" t="s">
        <v>7249</v>
      </c>
      <c r="T238" s="14" t="s">
        <v>7250</v>
      </c>
      <c r="U238" s="14">
        <v>426188.89</v>
      </c>
      <c r="V238" s="14">
        <v>6192512.4400000004</v>
      </c>
      <c r="W238" s="14">
        <v>180.29</v>
      </c>
      <c r="X238" s="14">
        <v>150.05000000000001</v>
      </c>
    </row>
    <row r="239" spans="1:24" s="66" customFormat="1" x14ac:dyDescent="0.25">
      <c r="A239" s="63">
        <v>45096</v>
      </c>
      <c r="B239" s="64">
        <v>170</v>
      </c>
      <c r="C239" s="65">
        <v>0.56673611111111111</v>
      </c>
      <c r="D239" s="64" t="s">
        <v>7072</v>
      </c>
      <c r="E239" s="66" t="s">
        <v>7252</v>
      </c>
      <c r="F239" s="64" t="s">
        <v>321</v>
      </c>
      <c r="G239" s="64" t="s">
        <v>653</v>
      </c>
      <c r="H239" s="66">
        <v>-2.9000000000000001E-2</v>
      </c>
      <c r="M239" s="66" t="s">
        <v>7251</v>
      </c>
      <c r="O239" s="66" t="s">
        <v>7247</v>
      </c>
      <c r="P239" s="66" t="s">
        <v>7248</v>
      </c>
      <c r="Q239" s="66">
        <v>426169.7</v>
      </c>
      <c r="R239" s="66">
        <v>6192510.2400000002</v>
      </c>
      <c r="S239" s="66" t="s">
        <v>7249</v>
      </c>
      <c r="T239" s="66" t="s">
        <v>7250</v>
      </c>
      <c r="U239" s="66">
        <v>426188.89</v>
      </c>
      <c r="V239" s="66">
        <v>6192512.4400000004</v>
      </c>
      <c r="W239" s="66">
        <v>180.29</v>
      </c>
      <c r="X239" s="66">
        <v>150.05000000000001</v>
      </c>
    </row>
    <row r="240" spans="1:24" s="14" customFormat="1" x14ac:dyDescent="0.25">
      <c r="A240" s="50">
        <v>45096</v>
      </c>
      <c r="B240" s="16">
        <v>170</v>
      </c>
      <c r="C240" s="36">
        <v>0.56907407407407407</v>
      </c>
      <c r="D240" s="16" t="s">
        <v>7072</v>
      </c>
      <c r="E240" s="14" t="s">
        <v>64</v>
      </c>
      <c r="F240" s="16" t="s">
        <v>321</v>
      </c>
      <c r="G240" s="16" t="s">
        <v>653</v>
      </c>
      <c r="H240" s="14">
        <v>-8.0000000000000002E-3</v>
      </c>
      <c r="I240" s="14" t="s">
        <v>7257</v>
      </c>
      <c r="J240" s="14" t="s">
        <v>7258</v>
      </c>
      <c r="K240" s="14" t="s">
        <v>7259</v>
      </c>
      <c r="L240" s="14" t="s">
        <v>7260</v>
      </c>
      <c r="O240" s="14" t="s">
        <v>7253</v>
      </c>
      <c r="P240" s="14" t="s">
        <v>7254</v>
      </c>
      <c r="Q240" s="14">
        <v>426169.04</v>
      </c>
      <c r="R240" s="14">
        <v>6192494.4000000004</v>
      </c>
      <c r="S240" s="14" t="s">
        <v>7255</v>
      </c>
      <c r="T240" s="14" t="s">
        <v>7256</v>
      </c>
      <c r="U240" s="14">
        <v>426188.99</v>
      </c>
      <c r="V240" s="14">
        <v>6192491.4299999997</v>
      </c>
      <c r="W240" s="14">
        <v>180.53</v>
      </c>
      <c r="X240" s="14">
        <v>150.05000000000001</v>
      </c>
    </row>
    <row r="241" spans="1:24" s="14" customFormat="1" x14ac:dyDescent="0.25">
      <c r="A241" s="50">
        <v>45096</v>
      </c>
      <c r="B241" s="16">
        <v>170</v>
      </c>
      <c r="C241" s="36">
        <v>0.57309027777777777</v>
      </c>
      <c r="D241" s="16" t="s">
        <v>7072</v>
      </c>
      <c r="E241" s="14" t="s">
        <v>69</v>
      </c>
      <c r="F241" s="16" t="s">
        <v>321</v>
      </c>
      <c r="G241" s="16" t="s">
        <v>653</v>
      </c>
      <c r="H241" s="14">
        <v>0.17</v>
      </c>
      <c r="I241" s="14" t="s">
        <v>7257</v>
      </c>
      <c r="J241" s="14" t="s">
        <v>7258</v>
      </c>
      <c r="K241" s="14" t="s">
        <v>7259</v>
      </c>
      <c r="L241" s="14" t="s">
        <v>7265</v>
      </c>
      <c r="O241" s="14" t="s">
        <v>7261</v>
      </c>
      <c r="P241" s="14" t="s">
        <v>7262</v>
      </c>
      <c r="Q241" s="14">
        <v>426169.65</v>
      </c>
      <c r="R241" s="14">
        <v>6192317.2400000002</v>
      </c>
      <c r="S241" s="14" t="s">
        <v>7263</v>
      </c>
      <c r="T241" s="14" t="s">
        <v>7264</v>
      </c>
      <c r="U241" s="14">
        <v>426188.95</v>
      </c>
      <c r="V241" s="14">
        <v>6192313.8799999999</v>
      </c>
      <c r="W241" s="14">
        <v>180.27</v>
      </c>
      <c r="X241" s="14">
        <v>150.05000000000001</v>
      </c>
    </row>
    <row r="242" spans="1:24" s="14" customFormat="1" x14ac:dyDescent="0.25">
      <c r="A242" s="50">
        <v>45096</v>
      </c>
      <c r="B242" s="16">
        <v>170</v>
      </c>
      <c r="C242" s="36">
        <v>0.58041666666666669</v>
      </c>
      <c r="D242" s="16" t="s">
        <v>7072</v>
      </c>
      <c r="E242" s="14" t="s">
        <v>7278</v>
      </c>
      <c r="F242" s="16"/>
      <c r="G242" s="16"/>
    </row>
    <row r="243" spans="1:24" s="14" customFormat="1" x14ac:dyDescent="0.25">
      <c r="A243" s="50">
        <v>45096</v>
      </c>
      <c r="B243" s="16">
        <v>170</v>
      </c>
      <c r="C243" s="36">
        <v>0.58262731481481478</v>
      </c>
      <c r="D243" s="16" t="s">
        <v>7072</v>
      </c>
      <c r="E243" s="14" t="s">
        <v>64</v>
      </c>
      <c r="F243" s="16" t="s">
        <v>321</v>
      </c>
      <c r="G243" s="16" t="s">
        <v>652</v>
      </c>
      <c r="H243" s="14">
        <v>0.16300000000000001</v>
      </c>
      <c r="I243" s="14" t="s">
        <v>7270</v>
      </c>
      <c r="J243" s="14" t="s">
        <v>7271</v>
      </c>
      <c r="K243" s="14" t="s">
        <v>7272</v>
      </c>
      <c r="L243" s="14" t="s">
        <v>7273</v>
      </c>
      <c r="O243" s="14" t="s">
        <v>7266</v>
      </c>
      <c r="P243" s="14" t="s">
        <v>7267</v>
      </c>
      <c r="Q243" s="14">
        <v>426164.1</v>
      </c>
      <c r="R243" s="14">
        <v>6192306.3600000003</v>
      </c>
      <c r="S243" s="14" t="s">
        <v>7268</v>
      </c>
      <c r="T243" s="14" t="s">
        <v>7269</v>
      </c>
      <c r="U243" s="14">
        <v>426180.09</v>
      </c>
      <c r="V243" s="14">
        <v>6192308.9900000002</v>
      </c>
      <c r="W243" s="14">
        <v>359.96</v>
      </c>
      <c r="X243" s="14">
        <v>150.05000000000001</v>
      </c>
    </row>
    <row r="244" spans="1:24" s="14" customFormat="1" x14ac:dyDescent="0.25">
      <c r="A244" s="50">
        <v>45096</v>
      </c>
      <c r="B244" s="16">
        <v>170</v>
      </c>
      <c r="C244" s="36">
        <v>0.58672453703703698</v>
      </c>
      <c r="D244" s="16" t="s">
        <v>7072</v>
      </c>
      <c r="E244" s="14" t="s">
        <v>69</v>
      </c>
      <c r="F244" s="16" t="s">
        <v>321</v>
      </c>
      <c r="G244" s="16" t="s">
        <v>652</v>
      </c>
      <c r="H244" s="14">
        <v>-1.7999999999999999E-2</v>
      </c>
      <c r="I244" s="14" t="s">
        <v>7270</v>
      </c>
      <c r="J244" s="14" t="s">
        <v>7271</v>
      </c>
      <c r="K244" s="14" t="s">
        <v>7272</v>
      </c>
      <c r="L244" s="14" t="s">
        <v>7273</v>
      </c>
      <c r="O244" s="14" t="s">
        <v>7274</v>
      </c>
      <c r="P244" s="14" t="s">
        <v>7275</v>
      </c>
      <c r="Q244" s="14">
        <v>426164.08</v>
      </c>
      <c r="R244" s="14">
        <v>6192485.1799999997</v>
      </c>
      <c r="S244" s="14" t="s">
        <v>7276</v>
      </c>
      <c r="T244" s="14" t="s">
        <v>7277</v>
      </c>
      <c r="U244" s="14">
        <v>426180.02</v>
      </c>
      <c r="V244" s="14">
        <v>6192490.1600000001</v>
      </c>
      <c r="W244" s="14">
        <v>359.96</v>
      </c>
      <c r="X244" s="14">
        <v>150.05000000000001</v>
      </c>
    </row>
    <row r="245" spans="1:24" s="14" customFormat="1" x14ac:dyDescent="0.25">
      <c r="A245" s="50">
        <v>45096</v>
      </c>
      <c r="B245" s="16"/>
      <c r="C245" s="36">
        <v>0.58994212962962966</v>
      </c>
      <c r="D245" s="16" t="s">
        <v>7072</v>
      </c>
      <c r="E245" s="14" t="s">
        <v>64</v>
      </c>
      <c r="F245" s="16" t="s">
        <v>321</v>
      </c>
      <c r="G245" s="16" t="s">
        <v>651</v>
      </c>
      <c r="H245" s="14">
        <v>-1.6E-2</v>
      </c>
      <c r="I245" s="14" t="s">
        <v>7291</v>
      </c>
      <c r="J245" s="14" t="s">
        <v>7300</v>
      </c>
      <c r="K245" s="14" t="s">
        <v>7293</v>
      </c>
      <c r="L245" s="14" t="s">
        <v>7304</v>
      </c>
      <c r="O245" s="14" t="s">
        <v>7274</v>
      </c>
      <c r="P245" s="14" t="s">
        <v>7275</v>
      </c>
      <c r="Q245" s="14">
        <v>426164.08</v>
      </c>
      <c r="R245" s="14">
        <v>6192485.1799999997</v>
      </c>
      <c r="S245" s="14" t="s">
        <v>7276</v>
      </c>
      <c r="T245" s="14" t="s">
        <v>7277</v>
      </c>
      <c r="U245" s="14">
        <v>426180.02</v>
      </c>
      <c r="V245" s="14">
        <v>6192490.1600000001</v>
      </c>
      <c r="W245" s="14">
        <v>359.96</v>
      </c>
      <c r="X245" s="14">
        <v>150.05000000000001</v>
      </c>
    </row>
    <row r="246" spans="1:24" s="14" customFormat="1" x14ac:dyDescent="0.25">
      <c r="A246" s="50">
        <v>45096</v>
      </c>
      <c r="B246" s="16"/>
      <c r="C246" s="36">
        <v>0.59493055555555552</v>
      </c>
      <c r="D246" s="16" t="s">
        <v>7072</v>
      </c>
      <c r="E246" s="14" t="s">
        <v>69</v>
      </c>
      <c r="F246" s="16" t="s">
        <v>321</v>
      </c>
      <c r="G246" s="16" t="s">
        <v>651</v>
      </c>
      <c r="H246" s="14">
        <v>0.159</v>
      </c>
      <c r="I246" s="14" t="s">
        <v>7291</v>
      </c>
      <c r="J246" s="14" t="s">
        <v>7300</v>
      </c>
      <c r="K246" s="14" t="s">
        <v>7293</v>
      </c>
      <c r="L246" s="14" t="s">
        <v>7304</v>
      </c>
      <c r="O246" s="14" t="s">
        <v>7266</v>
      </c>
      <c r="P246" s="14" t="s">
        <v>7267</v>
      </c>
      <c r="Q246" s="14">
        <v>426164.1</v>
      </c>
      <c r="R246" s="14">
        <v>6192306.3600000003</v>
      </c>
      <c r="S246" s="14" t="s">
        <v>7268</v>
      </c>
      <c r="T246" s="14" t="s">
        <v>7269</v>
      </c>
      <c r="U246" s="14">
        <v>426180.09</v>
      </c>
      <c r="V246" s="14">
        <v>6192308.9900000002</v>
      </c>
      <c r="W246" s="14">
        <v>359.96</v>
      </c>
      <c r="X246" s="14">
        <v>150.05000000000001</v>
      </c>
    </row>
    <row r="247" spans="1:24" s="14" customFormat="1" x14ac:dyDescent="0.25">
      <c r="A247" s="50">
        <v>45096</v>
      </c>
      <c r="B247" s="16"/>
      <c r="C247" s="36">
        <v>0.59734953703703708</v>
      </c>
      <c r="D247" s="16" t="s">
        <v>7072</v>
      </c>
      <c r="E247" s="14" t="s">
        <v>64</v>
      </c>
      <c r="F247" s="16" t="s">
        <v>321</v>
      </c>
      <c r="G247" s="16" t="s">
        <v>650</v>
      </c>
      <c r="H247" s="14">
        <v>0.17899999999999999</v>
      </c>
      <c r="I247" s="14" t="s">
        <v>7292</v>
      </c>
      <c r="J247" s="14" t="s">
        <v>7301</v>
      </c>
      <c r="K247" s="14" t="s">
        <v>7294</v>
      </c>
      <c r="L247" s="14" t="s">
        <v>7305</v>
      </c>
      <c r="O247" s="14" t="s">
        <v>7261</v>
      </c>
      <c r="P247" s="14" t="s">
        <v>7262</v>
      </c>
      <c r="Q247" s="14">
        <v>426169.65</v>
      </c>
      <c r="R247" s="14">
        <v>6192317.2400000002</v>
      </c>
      <c r="S247" s="14" t="s">
        <v>7263</v>
      </c>
      <c r="T247" s="14" t="s">
        <v>7264</v>
      </c>
      <c r="U247" s="14">
        <v>426188.95</v>
      </c>
      <c r="V247" s="14">
        <v>6192313.8799999999</v>
      </c>
      <c r="W247" s="14">
        <v>180.27</v>
      </c>
      <c r="X247" s="14">
        <v>150.05000000000001</v>
      </c>
    </row>
    <row r="248" spans="1:24" s="14" customFormat="1" x14ac:dyDescent="0.25">
      <c r="A248" s="50">
        <v>45096</v>
      </c>
      <c r="B248" s="16"/>
      <c r="C248" s="36">
        <v>0.60318287037037044</v>
      </c>
      <c r="D248" s="16" t="s">
        <v>7072</v>
      </c>
      <c r="E248" s="14" t="s">
        <v>69</v>
      </c>
      <c r="F248" s="16" t="s">
        <v>321</v>
      </c>
      <c r="G248" s="16" t="s">
        <v>650</v>
      </c>
      <c r="H248" s="14">
        <v>-2.9000000000000001E-2</v>
      </c>
      <c r="I248" s="14" t="s">
        <v>7292</v>
      </c>
      <c r="J248" s="14" t="s">
        <v>7301</v>
      </c>
      <c r="K248" s="14" t="s">
        <v>7294</v>
      </c>
      <c r="L248" s="14" t="s">
        <v>7305</v>
      </c>
      <c r="O248" s="14" t="s">
        <v>7279</v>
      </c>
      <c r="P248" s="14" t="s">
        <v>7280</v>
      </c>
      <c r="Q248" s="14">
        <v>426151.89</v>
      </c>
      <c r="R248" s="14">
        <v>6192500.3099999996</v>
      </c>
      <c r="S248" s="14" t="s">
        <v>7281</v>
      </c>
      <c r="T248" s="14" t="s">
        <v>7282</v>
      </c>
      <c r="U248" s="14">
        <v>426170.95</v>
      </c>
      <c r="V248" s="14">
        <v>6192499.1699999999</v>
      </c>
      <c r="W248" s="14">
        <v>181.71</v>
      </c>
      <c r="X248" s="14">
        <v>150.05000000000001</v>
      </c>
    </row>
    <row r="249" spans="1:24" s="14" customFormat="1" x14ac:dyDescent="0.25">
      <c r="A249" s="50">
        <v>45096</v>
      </c>
      <c r="B249" s="16">
        <v>170</v>
      </c>
      <c r="C249" s="36">
        <v>0.60576388888888888</v>
      </c>
      <c r="D249" s="16" t="s">
        <v>7072</v>
      </c>
      <c r="E249" s="14" t="s">
        <v>64</v>
      </c>
      <c r="F249" s="16" t="s">
        <v>321</v>
      </c>
      <c r="G249" s="16" t="s">
        <v>649</v>
      </c>
      <c r="H249" s="14">
        <v>-1.6E-2</v>
      </c>
      <c r="I249" s="14" t="s">
        <v>7283</v>
      </c>
      <c r="J249" s="14" t="s">
        <v>7284</v>
      </c>
      <c r="K249" s="14" t="s">
        <v>7285</v>
      </c>
      <c r="L249" s="14" t="s">
        <v>7286</v>
      </c>
      <c r="O249" s="14" t="s">
        <v>7279</v>
      </c>
      <c r="P249" s="14" t="s">
        <v>7280</v>
      </c>
      <c r="Q249" s="14">
        <v>426151.89</v>
      </c>
      <c r="R249" s="14">
        <v>6192500.3099999996</v>
      </c>
      <c r="S249" s="14" t="s">
        <v>7281</v>
      </c>
      <c r="T249" s="14" t="s">
        <v>7282</v>
      </c>
      <c r="U249" s="14">
        <v>426170.95</v>
      </c>
      <c r="V249" s="14">
        <v>6192499.1699999999</v>
      </c>
      <c r="W249" s="14">
        <v>181.71</v>
      </c>
      <c r="X249" s="14">
        <v>150.05000000000001</v>
      </c>
    </row>
    <row r="250" spans="1:24" s="14" customFormat="1" x14ac:dyDescent="0.25">
      <c r="A250" s="50">
        <v>45096</v>
      </c>
      <c r="B250" s="16">
        <v>170</v>
      </c>
      <c r="C250" s="36">
        <v>0.60741898148148155</v>
      </c>
      <c r="D250" s="16" t="s">
        <v>7072</v>
      </c>
      <c r="E250" s="14" t="s">
        <v>69</v>
      </c>
      <c r="F250" s="16" t="s">
        <v>321</v>
      </c>
      <c r="G250" s="16" t="s">
        <v>649</v>
      </c>
      <c r="H250" s="14">
        <v>0.17899999999999999</v>
      </c>
      <c r="I250" s="14" t="s">
        <v>7283</v>
      </c>
      <c r="J250" s="14" t="s">
        <v>7284</v>
      </c>
      <c r="K250" s="14" t="s">
        <v>7285</v>
      </c>
      <c r="L250" s="14" t="s">
        <v>7286</v>
      </c>
      <c r="O250" s="14" t="s">
        <v>7287</v>
      </c>
      <c r="P250" s="14" t="s">
        <v>7288</v>
      </c>
      <c r="Q250" s="14">
        <v>426133.59</v>
      </c>
      <c r="R250" s="14">
        <v>6192305.9900000002</v>
      </c>
      <c r="S250" s="14" t="s">
        <v>7289</v>
      </c>
      <c r="T250" s="14" t="s">
        <v>7290</v>
      </c>
      <c r="U250" s="14">
        <v>426152.93</v>
      </c>
      <c r="V250" s="14">
        <v>6192304.3399999999</v>
      </c>
      <c r="W250" s="14">
        <v>179.56</v>
      </c>
      <c r="X250" s="14">
        <v>150.05000000000001</v>
      </c>
    </row>
    <row r="251" spans="1:24" s="14" customFormat="1" x14ac:dyDescent="0.25">
      <c r="A251" s="50">
        <v>45096</v>
      </c>
      <c r="B251" s="16">
        <v>170</v>
      </c>
      <c r="C251" s="36">
        <v>0.6107407407407407</v>
      </c>
      <c r="D251" s="16" t="s">
        <v>7072</v>
      </c>
      <c r="E251" s="14" t="s">
        <v>64</v>
      </c>
      <c r="F251" s="16" t="s">
        <v>321</v>
      </c>
      <c r="G251" s="16" t="s">
        <v>648</v>
      </c>
      <c r="H251" s="14">
        <v>0.159</v>
      </c>
      <c r="I251" s="14" t="s">
        <v>7299</v>
      </c>
      <c r="J251" s="14" t="s">
        <v>7302</v>
      </c>
      <c r="K251" s="14" t="s">
        <v>7303</v>
      </c>
      <c r="L251" s="14" t="s">
        <v>7286</v>
      </c>
      <c r="O251" s="14" t="s">
        <v>7295</v>
      </c>
      <c r="P251" s="14" t="s">
        <v>7296</v>
      </c>
      <c r="Q251" s="14">
        <v>426124.16</v>
      </c>
      <c r="R251" s="14">
        <v>6192317.5999999996</v>
      </c>
      <c r="S251" s="14" t="s">
        <v>7297</v>
      </c>
      <c r="T251" s="14" t="s">
        <v>7298</v>
      </c>
      <c r="U251" s="14">
        <v>426143.89</v>
      </c>
      <c r="V251" s="14">
        <v>6192313.7300000004</v>
      </c>
      <c r="W251" s="14">
        <v>0.46</v>
      </c>
      <c r="X251" s="14">
        <v>150.05000000000001</v>
      </c>
    </row>
    <row r="252" spans="1:24" s="14" customFormat="1" x14ac:dyDescent="0.25">
      <c r="A252" s="50">
        <v>45096</v>
      </c>
      <c r="B252" s="16">
        <v>170</v>
      </c>
      <c r="C252" s="36">
        <v>0.61398148148148146</v>
      </c>
      <c r="D252" s="16" t="s">
        <v>7072</v>
      </c>
      <c r="E252" s="14" t="s">
        <v>69</v>
      </c>
      <c r="F252" s="16" t="s">
        <v>321</v>
      </c>
      <c r="G252" s="16" t="s">
        <v>648</v>
      </c>
      <c r="H252" s="14">
        <v>-2.8000000000000001E-2</v>
      </c>
      <c r="I252" s="14" t="s">
        <v>7299</v>
      </c>
      <c r="J252" s="14" t="s">
        <v>7302</v>
      </c>
      <c r="K252" s="14" t="s">
        <v>7303</v>
      </c>
      <c r="L252" s="14" t="s">
        <v>7310</v>
      </c>
      <c r="O252" s="14" t="s">
        <v>7306</v>
      </c>
      <c r="P252" s="14" t="s">
        <v>7307</v>
      </c>
      <c r="Q252" s="14">
        <v>426124</v>
      </c>
      <c r="R252" s="14">
        <v>6192501.7699999996</v>
      </c>
      <c r="S252" s="14" t="s">
        <v>7308</v>
      </c>
      <c r="T252" s="14" t="s">
        <v>7309</v>
      </c>
      <c r="U252" s="14">
        <v>426143.96</v>
      </c>
      <c r="V252" s="14">
        <v>6192500.79</v>
      </c>
      <c r="W252" s="14">
        <v>0.21</v>
      </c>
      <c r="X252" s="14">
        <v>150.05000000000001</v>
      </c>
    </row>
    <row r="253" spans="1:24" s="14" customFormat="1" x14ac:dyDescent="0.25">
      <c r="A253" s="50">
        <v>45096</v>
      </c>
      <c r="B253" s="16">
        <v>170</v>
      </c>
      <c r="C253" s="36">
        <v>0.61722222222222223</v>
      </c>
      <c r="D253" s="16" t="s">
        <v>7072</v>
      </c>
      <c r="E253" s="14" t="s">
        <v>64</v>
      </c>
      <c r="F253" s="16" t="s">
        <v>321</v>
      </c>
      <c r="G253" s="16" t="s">
        <v>642</v>
      </c>
      <c r="H253" s="14">
        <v>-1.9E-2</v>
      </c>
      <c r="I253" s="14" t="s">
        <v>7315</v>
      </c>
      <c r="J253" s="14" t="s">
        <v>7316</v>
      </c>
      <c r="K253" s="14" t="s">
        <v>7317</v>
      </c>
      <c r="L253" s="14" t="s">
        <v>7310</v>
      </c>
      <c r="O253" s="14" t="s">
        <v>7311</v>
      </c>
      <c r="P253" s="14" t="s">
        <v>7312</v>
      </c>
      <c r="Q253" s="14">
        <v>426115.71</v>
      </c>
      <c r="R253" s="14">
        <v>6192503.3099999996</v>
      </c>
      <c r="S253" s="14" t="s">
        <v>7313</v>
      </c>
      <c r="T253" s="14" t="s">
        <v>7314</v>
      </c>
      <c r="U253" s="14">
        <v>426134.97</v>
      </c>
      <c r="V253" s="14">
        <v>6192502.0700000003</v>
      </c>
      <c r="W253" s="14">
        <v>180.69</v>
      </c>
      <c r="X253" s="14">
        <v>150.05000000000001</v>
      </c>
    </row>
    <row r="254" spans="1:24" s="14" customFormat="1" x14ac:dyDescent="0.25">
      <c r="A254" s="50">
        <v>45096</v>
      </c>
      <c r="B254" s="16">
        <v>170</v>
      </c>
      <c r="C254" s="36">
        <v>0.62054398148148149</v>
      </c>
      <c r="D254" s="16" t="s">
        <v>7072</v>
      </c>
      <c r="E254" s="14" t="s">
        <v>69</v>
      </c>
      <c r="F254" s="16" t="s">
        <v>321</v>
      </c>
      <c r="G254" s="16" t="s">
        <v>642</v>
      </c>
      <c r="H254" s="14">
        <v>0.17</v>
      </c>
      <c r="I254" s="14" t="s">
        <v>7315</v>
      </c>
      <c r="J254" s="14" t="s">
        <v>7316</v>
      </c>
      <c r="K254" s="14" t="s">
        <v>7317</v>
      </c>
      <c r="L254" s="14" t="s">
        <v>7310</v>
      </c>
      <c r="O254" s="14" t="s">
        <v>7318</v>
      </c>
      <c r="P254" s="14" t="s">
        <v>7319</v>
      </c>
      <c r="Q254" s="14">
        <v>426115.65</v>
      </c>
      <c r="R254" s="14">
        <v>6192318.9699999997</v>
      </c>
      <c r="S254" s="14" t="s">
        <v>7320</v>
      </c>
      <c r="T254" s="14" t="s">
        <v>7321</v>
      </c>
      <c r="U254" s="14">
        <v>426134.91</v>
      </c>
      <c r="V254" s="14">
        <v>6192313.8300000001</v>
      </c>
      <c r="W254" s="14">
        <v>179.52</v>
      </c>
      <c r="X254" s="14">
        <v>150.05000000000001</v>
      </c>
    </row>
    <row r="255" spans="1:24" s="14" customFormat="1" x14ac:dyDescent="0.25">
      <c r="A255" s="50">
        <v>45096</v>
      </c>
      <c r="B255" s="16">
        <v>170</v>
      </c>
      <c r="C255" s="36">
        <v>0.62381944444444437</v>
      </c>
      <c r="D255" s="16" t="s">
        <v>7072</v>
      </c>
      <c r="E255" s="14" t="s">
        <v>64</v>
      </c>
      <c r="F255" s="16" t="s">
        <v>321</v>
      </c>
      <c r="G255" s="16" t="s">
        <v>643</v>
      </c>
      <c r="H255" s="14">
        <v>0.16600000000000001</v>
      </c>
      <c r="I255" s="14" t="s">
        <v>7326</v>
      </c>
      <c r="J255" s="14" t="s">
        <v>7327</v>
      </c>
      <c r="K255" s="14" t="s">
        <v>7328</v>
      </c>
      <c r="L255" s="14" t="s">
        <v>7329</v>
      </c>
      <c r="O255" s="14" t="s">
        <v>7322</v>
      </c>
      <c r="P255" s="14" t="s">
        <v>7323</v>
      </c>
      <c r="Q255" s="14">
        <v>426105.91</v>
      </c>
      <c r="R255" s="14">
        <v>6192309.6500000004</v>
      </c>
      <c r="S255" s="14" t="s">
        <v>7324</v>
      </c>
      <c r="T255" s="14" t="s">
        <v>7325</v>
      </c>
      <c r="U255" s="14">
        <v>426125.91</v>
      </c>
      <c r="V255" s="14">
        <v>6192306.4299999997</v>
      </c>
      <c r="W255" s="14">
        <v>0.99</v>
      </c>
      <c r="X255" s="14">
        <v>150.05000000000001</v>
      </c>
    </row>
    <row r="256" spans="1:24" s="14" customFormat="1" x14ac:dyDescent="0.25">
      <c r="A256" s="50">
        <v>45096</v>
      </c>
      <c r="B256" s="16">
        <v>170</v>
      </c>
      <c r="C256" s="36">
        <v>0.6270486111111111</v>
      </c>
      <c r="D256" s="16" t="s">
        <v>7072</v>
      </c>
      <c r="E256" s="14" t="s">
        <v>69</v>
      </c>
      <c r="F256" s="16" t="s">
        <v>321</v>
      </c>
      <c r="G256" s="16" t="s">
        <v>643</v>
      </c>
      <c r="H256" s="14">
        <v>-1.9E-2</v>
      </c>
      <c r="I256" s="14" t="s">
        <v>7326</v>
      </c>
      <c r="J256" s="14" t="s">
        <v>7327</v>
      </c>
      <c r="K256" s="14" t="s">
        <v>7328</v>
      </c>
      <c r="L256" s="14" t="s">
        <v>7329</v>
      </c>
      <c r="O256" s="14" t="s">
        <v>7330</v>
      </c>
      <c r="P256" s="14" t="s">
        <v>7331</v>
      </c>
      <c r="Q256" s="14">
        <v>426106.09</v>
      </c>
      <c r="R256" s="14">
        <v>6192493.6500000004</v>
      </c>
      <c r="S256" s="14" t="s">
        <v>7332</v>
      </c>
      <c r="T256" s="14" t="s">
        <v>7333</v>
      </c>
      <c r="U256" s="14">
        <v>426125.93</v>
      </c>
      <c r="V256" s="14">
        <v>6192491.8499999996</v>
      </c>
      <c r="W256" s="14">
        <v>0.73</v>
      </c>
      <c r="X256" s="14">
        <v>150.05000000000001</v>
      </c>
    </row>
    <row r="257" spans="1:24" s="14" customFormat="1" x14ac:dyDescent="0.25">
      <c r="A257" s="50">
        <v>45096</v>
      </c>
      <c r="B257" s="16">
        <v>170</v>
      </c>
      <c r="C257" s="36">
        <v>0.63027777777777783</v>
      </c>
      <c r="D257" s="16" t="s">
        <v>7072</v>
      </c>
      <c r="E257" s="14" t="s">
        <v>64</v>
      </c>
      <c r="F257" s="16" t="s">
        <v>321</v>
      </c>
      <c r="G257" s="16" t="s">
        <v>644</v>
      </c>
      <c r="H257" s="14">
        <v>-1.2999999999999999E-2</v>
      </c>
      <c r="I257" s="14" t="s">
        <v>7338</v>
      </c>
      <c r="J257" s="14" t="s">
        <v>7339</v>
      </c>
      <c r="K257" s="14" t="s">
        <v>7340</v>
      </c>
      <c r="L257" s="14" t="s">
        <v>7329</v>
      </c>
      <c r="O257" s="14" t="s">
        <v>7334</v>
      </c>
      <c r="P257" s="14" t="s">
        <v>7335</v>
      </c>
      <c r="Q257" s="14">
        <v>426097.5</v>
      </c>
      <c r="R257" s="14">
        <v>6192497.6500000004</v>
      </c>
      <c r="S257" s="14" t="s">
        <v>7336</v>
      </c>
      <c r="T257" s="14" t="s">
        <v>7337</v>
      </c>
      <c r="U257" s="14">
        <v>426117.06</v>
      </c>
      <c r="V257" s="14">
        <v>6192496.5099999998</v>
      </c>
      <c r="W257" s="14">
        <v>181.31</v>
      </c>
      <c r="X257" s="14">
        <v>150.05000000000001</v>
      </c>
    </row>
    <row r="258" spans="1:24" s="14" customFormat="1" x14ac:dyDescent="0.25">
      <c r="A258" s="50">
        <v>45096</v>
      </c>
      <c r="B258" s="16">
        <v>170</v>
      </c>
      <c r="C258" s="36">
        <v>0.63346064814814818</v>
      </c>
      <c r="D258" s="16" t="s">
        <v>7072</v>
      </c>
      <c r="E258" s="14" t="s">
        <v>69</v>
      </c>
      <c r="F258" s="16" t="s">
        <v>321</v>
      </c>
      <c r="G258" s="16" t="s">
        <v>644</v>
      </c>
      <c r="H258" s="14">
        <v>0.17100000000000001</v>
      </c>
      <c r="I258" s="14" t="s">
        <v>7338</v>
      </c>
      <c r="J258" s="14" t="s">
        <v>7339</v>
      </c>
      <c r="K258" s="14" t="s">
        <v>7340</v>
      </c>
      <c r="L258" s="14" t="s">
        <v>7345</v>
      </c>
      <c r="O258" s="14" t="s">
        <v>7341</v>
      </c>
      <c r="P258" s="14" t="s">
        <v>7342</v>
      </c>
      <c r="Q258" s="14">
        <v>426098.06</v>
      </c>
      <c r="R258" s="14">
        <v>6192314.8700000001</v>
      </c>
      <c r="S258" s="14" t="s">
        <v>7343</v>
      </c>
      <c r="T258" s="14" t="s">
        <v>7344</v>
      </c>
      <c r="U258" s="14">
        <v>426116.94</v>
      </c>
      <c r="V258" s="14">
        <v>6192312.29</v>
      </c>
      <c r="W258" s="14">
        <v>180.02</v>
      </c>
      <c r="X258" s="14">
        <v>150.05000000000001</v>
      </c>
    </row>
    <row r="259" spans="1:24" s="14" customFormat="1" x14ac:dyDescent="0.25">
      <c r="A259" s="50">
        <v>45096</v>
      </c>
      <c r="B259" s="16">
        <v>170</v>
      </c>
      <c r="C259" s="36">
        <v>0.63651620370370365</v>
      </c>
      <c r="D259" s="16" t="s">
        <v>7072</v>
      </c>
      <c r="E259" s="14" t="s">
        <v>64</v>
      </c>
      <c r="F259" s="16" t="s">
        <v>321</v>
      </c>
      <c r="G259" s="16" t="s">
        <v>645</v>
      </c>
      <c r="H259" s="14">
        <v>0.16500000000000001</v>
      </c>
      <c r="I259" s="14" t="s">
        <v>7350</v>
      </c>
      <c r="J259" s="14" t="s">
        <v>7351</v>
      </c>
      <c r="K259" s="14" t="s">
        <v>7352</v>
      </c>
      <c r="L259" s="14" t="s">
        <v>7345</v>
      </c>
      <c r="O259" s="14" t="s">
        <v>7346</v>
      </c>
      <c r="P259" s="14" t="s">
        <v>7347</v>
      </c>
      <c r="Q259" s="14">
        <v>426088.67</v>
      </c>
      <c r="R259" s="14">
        <v>6192301.54</v>
      </c>
      <c r="S259" s="14" t="s">
        <v>7348</v>
      </c>
      <c r="T259" s="14" t="s">
        <v>7349</v>
      </c>
      <c r="U259" s="14">
        <v>426107.96</v>
      </c>
      <c r="V259" s="14">
        <v>6192307.0899999999</v>
      </c>
      <c r="W259" s="14">
        <v>359.38</v>
      </c>
      <c r="X259" s="14">
        <v>150.05000000000001</v>
      </c>
    </row>
    <row r="260" spans="1:24" s="14" customFormat="1" x14ac:dyDescent="0.25">
      <c r="A260" s="50">
        <v>45096</v>
      </c>
      <c r="B260" s="16">
        <v>170</v>
      </c>
      <c r="C260" s="36">
        <v>0.63982638888888888</v>
      </c>
      <c r="D260" s="16" t="s">
        <v>7072</v>
      </c>
      <c r="E260" s="14" t="s">
        <v>69</v>
      </c>
      <c r="F260" s="16" t="s">
        <v>321</v>
      </c>
      <c r="G260" s="16" t="s">
        <v>645</v>
      </c>
      <c r="H260" s="14">
        <v>-1.7999999999999999E-2</v>
      </c>
      <c r="I260" s="14" t="s">
        <v>7350</v>
      </c>
      <c r="J260" s="14" t="s">
        <v>7351</v>
      </c>
      <c r="K260" s="14" t="s">
        <v>7352</v>
      </c>
      <c r="L260" s="14" t="s">
        <v>7345</v>
      </c>
      <c r="O260" s="14" t="s">
        <v>7353</v>
      </c>
      <c r="P260" s="14" t="s">
        <v>7354</v>
      </c>
      <c r="Q260" s="14">
        <v>426088.27</v>
      </c>
      <c r="R260" s="14">
        <v>6192486.3700000001</v>
      </c>
      <c r="S260" s="14" t="s">
        <v>7355</v>
      </c>
      <c r="T260" s="14" t="s">
        <v>7356</v>
      </c>
      <c r="U260" s="14">
        <v>426107.91</v>
      </c>
      <c r="V260" s="14">
        <v>6192490.2400000002</v>
      </c>
      <c r="W260" s="14">
        <v>0.92</v>
      </c>
      <c r="X260" s="14">
        <v>150.05000000000001</v>
      </c>
    </row>
    <row r="261" spans="1:24" s="14" customFormat="1" x14ac:dyDescent="0.25">
      <c r="A261" s="50">
        <v>45096</v>
      </c>
      <c r="B261" s="16">
        <v>170</v>
      </c>
      <c r="C261" s="36">
        <v>0.64297453703703711</v>
      </c>
      <c r="D261" s="16" t="s">
        <v>7072</v>
      </c>
      <c r="E261" s="14" t="s">
        <v>64</v>
      </c>
      <c r="F261" s="16" t="s">
        <v>321</v>
      </c>
      <c r="G261" s="16" t="s">
        <v>646</v>
      </c>
      <c r="H261" s="14">
        <v>-1.2999999999999999E-2</v>
      </c>
      <c r="I261" s="14" t="s">
        <v>7361</v>
      </c>
      <c r="J261" s="14" t="s">
        <v>7362</v>
      </c>
      <c r="K261" s="14" t="s">
        <v>7363</v>
      </c>
      <c r="L261" s="14" t="s">
        <v>7364</v>
      </c>
      <c r="O261" s="14" t="s">
        <v>7357</v>
      </c>
      <c r="P261" s="14" t="s">
        <v>7358</v>
      </c>
      <c r="Q261" s="14">
        <v>426079.68</v>
      </c>
      <c r="R261" s="14">
        <v>6192497.6100000003</v>
      </c>
      <c r="S261" s="14" t="s">
        <v>7359</v>
      </c>
      <c r="T261" s="14" t="s">
        <v>7360</v>
      </c>
      <c r="U261" s="14">
        <v>426099.02</v>
      </c>
      <c r="V261" s="14">
        <v>6192496.2000000002</v>
      </c>
      <c r="W261" s="14">
        <v>180.71</v>
      </c>
      <c r="X261" s="14">
        <v>150.05000000000001</v>
      </c>
    </row>
    <row r="262" spans="1:24" s="14" customFormat="1" x14ac:dyDescent="0.25">
      <c r="A262" s="50">
        <v>45096</v>
      </c>
      <c r="B262" s="16">
        <v>170</v>
      </c>
      <c r="C262" s="36">
        <v>0.64710648148148142</v>
      </c>
      <c r="D262" s="16" t="s">
        <v>7072</v>
      </c>
      <c r="E262" s="14" t="s">
        <v>69</v>
      </c>
      <c r="F262" s="16" t="s">
        <v>321</v>
      </c>
      <c r="G262" s="16" t="s">
        <v>646</v>
      </c>
      <c r="H262" s="14">
        <v>0.17</v>
      </c>
      <c r="I262" s="14" t="s">
        <v>7361</v>
      </c>
      <c r="J262" s="14" t="s">
        <v>7362</v>
      </c>
      <c r="K262" s="14" t="s">
        <v>7363</v>
      </c>
      <c r="L262" s="14" t="s">
        <v>7364</v>
      </c>
      <c r="O262" s="14" t="s">
        <v>7365</v>
      </c>
      <c r="P262" s="14" t="s">
        <v>7366</v>
      </c>
      <c r="Q262" s="14">
        <v>426079.92</v>
      </c>
      <c r="R262" s="14">
        <v>6192314.7300000004</v>
      </c>
      <c r="S262" s="14" t="s">
        <v>7367</v>
      </c>
      <c r="T262" s="14" t="s">
        <v>7368</v>
      </c>
      <c r="U262" s="14">
        <v>426098.99</v>
      </c>
      <c r="V262" s="14">
        <v>6192313.46</v>
      </c>
      <c r="W262" s="14">
        <v>180.36</v>
      </c>
      <c r="X262" s="14">
        <v>150.05000000000001</v>
      </c>
    </row>
    <row r="263" spans="1:24" s="14" customFormat="1" x14ac:dyDescent="0.25">
      <c r="A263" s="50">
        <v>45096</v>
      </c>
      <c r="B263" s="16">
        <v>170</v>
      </c>
      <c r="C263" s="36">
        <v>0.6500231481481481</v>
      </c>
      <c r="D263" s="16" t="s">
        <v>7072</v>
      </c>
      <c r="E263" s="14" t="s">
        <v>64</v>
      </c>
      <c r="F263" s="16" t="s">
        <v>321</v>
      </c>
      <c r="G263" s="16" t="s">
        <v>647</v>
      </c>
      <c r="H263" s="14">
        <v>0.16300000000000001</v>
      </c>
      <c r="I263" s="14" t="s">
        <v>7373</v>
      </c>
      <c r="J263" s="14" t="s">
        <v>7374</v>
      </c>
      <c r="K263" s="14" t="s">
        <v>7375</v>
      </c>
      <c r="L263" s="14" t="s">
        <v>7364</v>
      </c>
      <c r="O263" s="14" t="s">
        <v>7369</v>
      </c>
      <c r="P263" s="14" t="s">
        <v>7370</v>
      </c>
      <c r="Q263" s="14">
        <v>426070.66</v>
      </c>
      <c r="R263" s="14">
        <v>6192308.8499999996</v>
      </c>
      <c r="S263" s="14" t="s">
        <v>7371</v>
      </c>
      <c r="T263" s="14" t="s">
        <v>7372</v>
      </c>
      <c r="U263" s="14">
        <v>426089.91</v>
      </c>
      <c r="V263" s="14">
        <v>6192309.2699999996</v>
      </c>
      <c r="W263" s="14">
        <v>0.27</v>
      </c>
      <c r="X263" s="14">
        <v>150.05000000000001</v>
      </c>
    </row>
    <row r="264" spans="1:24" s="14" customFormat="1" x14ac:dyDescent="0.25">
      <c r="A264" s="50">
        <v>45096</v>
      </c>
      <c r="B264" s="16">
        <v>170</v>
      </c>
      <c r="C264" s="36">
        <v>0.65327546296296302</v>
      </c>
      <c r="D264" s="16" t="s">
        <v>7072</v>
      </c>
      <c r="E264" s="14" t="s">
        <v>69</v>
      </c>
      <c r="F264" s="16" t="s">
        <v>321</v>
      </c>
      <c r="G264" s="16" t="s">
        <v>647</v>
      </c>
      <c r="H264" s="14">
        <v>-1.7999999999999999E-2</v>
      </c>
      <c r="I264" s="14" t="s">
        <v>7373</v>
      </c>
      <c r="J264" s="14" t="s">
        <v>7374</v>
      </c>
      <c r="K264" s="14" t="s">
        <v>7375</v>
      </c>
      <c r="L264" s="14" t="s">
        <v>7380</v>
      </c>
      <c r="O264" s="14" t="s">
        <v>7376</v>
      </c>
      <c r="P264" s="14" t="s">
        <v>7377</v>
      </c>
      <c r="Q264" s="14">
        <v>426070.49</v>
      </c>
      <c r="R264" s="14">
        <v>6192489.3499999996</v>
      </c>
      <c r="S264" s="14" t="s">
        <v>7378</v>
      </c>
      <c r="T264" s="14" t="s">
        <v>7379</v>
      </c>
      <c r="U264" s="14">
        <v>426089.96</v>
      </c>
      <c r="V264" s="14">
        <v>6192490.54</v>
      </c>
      <c r="W264" s="14">
        <v>359.53</v>
      </c>
      <c r="X264" s="14">
        <v>150.05000000000001</v>
      </c>
    </row>
    <row r="265" spans="1:24" s="14" customFormat="1" x14ac:dyDescent="0.25">
      <c r="A265" s="50">
        <v>45096</v>
      </c>
      <c r="B265" s="16">
        <v>170</v>
      </c>
      <c r="C265" s="36">
        <v>0.65585648148148146</v>
      </c>
      <c r="D265" s="16" t="s">
        <v>7072</v>
      </c>
      <c r="E265" s="14" t="s">
        <v>7385</v>
      </c>
      <c r="F265" s="16" t="s">
        <v>321</v>
      </c>
      <c r="G265" s="16" t="s">
        <v>647</v>
      </c>
      <c r="H265" s="14">
        <v>-0.03</v>
      </c>
      <c r="O265" s="14" t="s">
        <v>7381</v>
      </c>
      <c r="P265" s="14" t="s">
        <v>7382</v>
      </c>
      <c r="Q265" s="14">
        <v>426071.5</v>
      </c>
      <c r="R265" s="14">
        <v>6192517.8200000003</v>
      </c>
      <c r="S265" s="14" t="s">
        <v>7383</v>
      </c>
      <c r="T265" s="14" t="s">
        <v>7384</v>
      </c>
      <c r="U265" s="14">
        <v>426083.85</v>
      </c>
      <c r="V265" s="14">
        <v>6192511.6600000001</v>
      </c>
      <c r="W265" s="14">
        <v>231.46</v>
      </c>
      <c r="X265" s="14">
        <v>150.05000000000001</v>
      </c>
    </row>
    <row r="266" spans="1:24" s="14" customFormat="1" x14ac:dyDescent="0.25">
      <c r="A266" s="50">
        <v>45096</v>
      </c>
      <c r="B266" s="16">
        <v>170</v>
      </c>
      <c r="C266" s="36">
        <v>0.66952546296296289</v>
      </c>
      <c r="D266" s="16" t="s">
        <v>7072</v>
      </c>
      <c r="E266" s="14" t="s">
        <v>64</v>
      </c>
      <c r="F266" s="16" t="s">
        <v>321</v>
      </c>
      <c r="G266" s="16" t="s">
        <v>320</v>
      </c>
      <c r="H266" s="14">
        <v>-2.4E-2</v>
      </c>
      <c r="I266" s="14" t="s">
        <v>7390</v>
      </c>
      <c r="J266" s="14" t="s">
        <v>7391</v>
      </c>
      <c r="K266" s="14" t="s">
        <v>7392</v>
      </c>
      <c r="L266" s="14" t="s">
        <v>7393</v>
      </c>
      <c r="O266" s="14" t="s">
        <v>7386</v>
      </c>
      <c r="P266" s="14" t="s">
        <v>7387</v>
      </c>
      <c r="Q266" s="14">
        <v>425704.18</v>
      </c>
      <c r="R266" s="14">
        <v>6192428.79</v>
      </c>
      <c r="S266" s="14" t="s">
        <v>7388</v>
      </c>
      <c r="T266" s="14" t="s">
        <v>7389</v>
      </c>
      <c r="U266" s="14">
        <v>425722.84</v>
      </c>
      <c r="V266" s="14">
        <v>6192426.5599999996</v>
      </c>
      <c r="W266" s="14">
        <v>181.45</v>
      </c>
      <c r="X266" s="14">
        <v>200.07</v>
      </c>
    </row>
    <row r="267" spans="1:24" s="14" customFormat="1" x14ac:dyDescent="0.25">
      <c r="A267" s="50">
        <v>45096</v>
      </c>
      <c r="B267" s="16">
        <v>170</v>
      </c>
      <c r="C267" s="36">
        <v>0.67508101851851843</v>
      </c>
      <c r="D267" s="16" t="s">
        <v>7072</v>
      </c>
      <c r="E267" s="14" t="s">
        <v>69</v>
      </c>
      <c r="F267" s="16" t="s">
        <v>321</v>
      </c>
      <c r="G267" s="16" t="s">
        <v>320</v>
      </c>
      <c r="H267" s="14">
        <v>0.223</v>
      </c>
      <c r="I267" s="14" t="s">
        <v>7390</v>
      </c>
      <c r="J267" s="14" t="s">
        <v>7391</v>
      </c>
      <c r="K267" s="14" t="s">
        <v>7392</v>
      </c>
      <c r="L267" s="14" t="s">
        <v>7398</v>
      </c>
      <c r="O267" s="14" t="s">
        <v>7394</v>
      </c>
      <c r="P267" s="14" t="s">
        <v>7395</v>
      </c>
      <c r="Q267" s="14">
        <v>425704.7</v>
      </c>
      <c r="R267" s="14">
        <v>6192185.2999999998</v>
      </c>
      <c r="S267" s="14" t="s">
        <v>7396</v>
      </c>
      <c r="T267" s="14" t="s">
        <v>7397</v>
      </c>
      <c r="U267" s="14">
        <v>425722.73</v>
      </c>
      <c r="V267" s="14">
        <v>6192180.0499999998</v>
      </c>
      <c r="W267" s="14">
        <v>178.75</v>
      </c>
      <c r="X267" s="14">
        <v>200.07</v>
      </c>
    </row>
    <row r="268" spans="1:24" s="14" customFormat="1" x14ac:dyDescent="0.25">
      <c r="A268" s="50">
        <v>45096</v>
      </c>
      <c r="B268" s="16">
        <v>170</v>
      </c>
      <c r="C268" s="36">
        <v>0.67958333333333332</v>
      </c>
      <c r="D268" s="16" t="s">
        <v>7072</v>
      </c>
      <c r="E268" s="14" t="s">
        <v>64</v>
      </c>
      <c r="F268" s="16" t="s">
        <v>321</v>
      </c>
      <c r="G268" s="16" t="s">
        <v>319</v>
      </c>
      <c r="H268" s="14">
        <v>0.21099999999999999</v>
      </c>
      <c r="I268" s="14" t="s">
        <v>7403</v>
      </c>
      <c r="J268" s="14" t="s">
        <v>7404</v>
      </c>
      <c r="K268" s="14" t="s">
        <v>7405</v>
      </c>
      <c r="L268" s="14" t="s">
        <v>7398</v>
      </c>
      <c r="O268" s="14" t="s">
        <v>7399</v>
      </c>
      <c r="P268" s="14" t="s">
        <v>7400</v>
      </c>
      <c r="Q268" s="14">
        <v>425694.86</v>
      </c>
      <c r="R268" s="14">
        <v>6192183.9000000004</v>
      </c>
      <c r="S268" s="14" t="s">
        <v>7401</v>
      </c>
      <c r="T268" s="14" t="s">
        <v>7402</v>
      </c>
      <c r="U268" s="14">
        <v>425713.74</v>
      </c>
      <c r="V268" s="14">
        <v>6192180.0999999996</v>
      </c>
      <c r="W268" s="14">
        <v>359.4</v>
      </c>
      <c r="X268" s="14">
        <v>200.07</v>
      </c>
    </row>
    <row r="269" spans="1:24" s="14" customFormat="1" x14ac:dyDescent="0.25">
      <c r="A269" s="50">
        <v>45096</v>
      </c>
      <c r="B269" s="16">
        <v>170</v>
      </c>
      <c r="C269" s="36">
        <v>0.6852893518518518</v>
      </c>
      <c r="D269" s="16" t="s">
        <v>7406</v>
      </c>
      <c r="E269" s="14" t="s">
        <v>69</v>
      </c>
      <c r="F269" s="16" t="s">
        <v>321</v>
      </c>
      <c r="G269" s="16" t="s">
        <v>319</v>
      </c>
      <c r="H269" s="14">
        <v>-3.2000000000000001E-2</v>
      </c>
      <c r="I269" s="14" t="s">
        <v>7403</v>
      </c>
      <c r="J269" s="14" t="s">
        <v>7404</v>
      </c>
      <c r="K269" s="14" t="s">
        <v>7405</v>
      </c>
      <c r="L269" s="14" t="s">
        <v>7411</v>
      </c>
      <c r="O269" s="14" t="s">
        <v>7407</v>
      </c>
      <c r="P269" s="14" t="s">
        <v>7408</v>
      </c>
      <c r="Q269" s="14">
        <v>425693.99</v>
      </c>
      <c r="R269" s="14">
        <v>6192424.7300000004</v>
      </c>
      <c r="S269" s="14" t="s">
        <v>7409</v>
      </c>
      <c r="T269" s="14" t="s">
        <v>7410</v>
      </c>
      <c r="U269" s="14">
        <v>425713.83</v>
      </c>
      <c r="V269" s="14">
        <v>6192423.3600000003</v>
      </c>
      <c r="W269" s="14">
        <v>358.91</v>
      </c>
      <c r="X269" s="14">
        <v>200.07</v>
      </c>
    </row>
    <row r="270" spans="1:24" s="14" customFormat="1" x14ac:dyDescent="0.25">
      <c r="A270" s="50">
        <v>45096</v>
      </c>
      <c r="B270" s="16">
        <v>170</v>
      </c>
      <c r="C270" s="36">
        <v>0.68834490740740739</v>
      </c>
      <c r="D270" s="16" t="s">
        <v>7406</v>
      </c>
      <c r="E270" s="14" t="s">
        <v>64</v>
      </c>
      <c r="F270" s="16" t="s">
        <v>321</v>
      </c>
      <c r="G270" s="16" t="s">
        <v>318</v>
      </c>
      <c r="H270" s="14">
        <v>-1.9E-2</v>
      </c>
      <c r="I270" s="14" t="s">
        <v>7416</v>
      </c>
      <c r="J270" s="14" t="s">
        <v>7417</v>
      </c>
      <c r="K270" s="14" t="s">
        <v>7418</v>
      </c>
      <c r="L270" s="14" t="s">
        <v>7411</v>
      </c>
      <c r="O270" s="14" t="s">
        <v>7412</v>
      </c>
      <c r="P270" s="14" t="s">
        <v>7413</v>
      </c>
      <c r="Q270" s="14">
        <v>425685.29</v>
      </c>
      <c r="R270" s="14">
        <v>6192425.9699999997</v>
      </c>
      <c r="S270" s="14" t="s">
        <v>7414</v>
      </c>
      <c r="T270" s="14" t="s">
        <v>7415</v>
      </c>
      <c r="U270" s="14">
        <v>425704.82</v>
      </c>
      <c r="V270" s="14">
        <v>6192421.5899999999</v>
      </c>
      <c r="W270" s="14">
        <v>180.75</v>
      </c>
      <c r="X270" s="14">
        <v>200.07</v>
      </c>
    </row>
    <row r="271" spans="1:24" s="14" customFormat="1" x14ac:dyDescent="0.25">
      <c r="A271" s="50">
        <v>45096</v>
      </c>
      <c r="B271" s="16">
        <v>170</v>
      </c>
      <c r="C271" s="36">
        <v>0.69410879629629629</v>
      </c>
      <c r="D271" s="16" t="s">
        <v>7406</v>
      </c>
      <c r="E271" s="14" t="s">
        <v>69</v>
      </c>
      <c r="F271" s="16" t="s">
        <v>321</v>
      </c>
      <c r="G271" s="16" t="s">
        <v>318</v>
      </c>
      <c r="H271" s="14">
        <v>0.223</v>
      </c>
      <c r="I271" s="14" t="s">
        <v>7416</v>
      </c>
      <c r="J271" s="14" t="s">
        <v>7417</v>
      </c>
      <c r="K271" s="14" t="s">
        <v>7418</v>
      </c>
      <c r="L271" s="14" t="s">
        <v>7411</v>
      </c>
      <c r="O271" s="14" t="s">
        <v>7419</v>
      </c>
      <c r="P271" s="14" t="s">
        <v>7420</v>
      </c>
      <c r="Q271" s="14">
        <v>425685.25</v>
      </c>
      <c r="R271" s="14">
        <v>6192180.0899999999</v>
      </c>
      <c r="S271" s="14" t="s">
        <v>7421</v>
      </c>
      <c r="T271" s="14" t="s">
        <v>7422</v>
      </c>
      <c r="U271" s="14">
        <v>425704.78</v>
      </c>
      <c r="V271" s="14">
        <v>6192179.4800000004</v>
      </c>
      <c r="W271" s="14">
        <v>180.01</v>
      </c>
      <c r="X271" s="14">
        <v>200.07</v>
      </c>
    </row>
    <row r="272" spans="1:24" s="14" customFormat="1" x14ac:dyDescent="0.25">
      <c r="A272" s="50">
        <v>45096</v>
      </c>
      <c r="B272" s="16">
        <v>170</v>
      </c>
      <c r="C272" s="36">
        <v>0.69658564814814816</v>
      </c>
      <c r="D272" s="16" t="s">
        <v>7406</v>
      </c>
      <c r="E272" s="14" t="s">
        <v>64</v>
      </c>
      <c r="F272" s="16" t="s">
        <v>321</v>
      </c>
      <c r="G272" s="16" t="s">
        <v>317</v>
      </c>
      <c r="H272" s="14">
        <v>0.216</v>
      </c>
      <c r="I272" s="14" t="s">
        <v>7427</v>
      </c>
      <c r="J272" s="14" t="s">
        <v>7428</v>
      </c>
      <c r="K272" s="14" t="s">
        <v>7429</v>
      </c>
      <c r="L272" s="14" t="s">
        <v>7430</v>
      </c>
      <c r="O272" s="14" t="s">
        <v>7423</v>
      </c>
      <c r="P272" s="14" t="s">
        <v>7424</v>
      </c>
      <c r="Q272" s="14">
        <v>425676.17</v>
      </c>
      <c r="R272" s="14">
        <v>6192176.0300000003</v>
      </c>
      <c r="S272" s="14" t="s">
        <v>7425</v>
      </c>
      <c r="T272" s="14" t="s">
        <v>7426</v>
      </c>
      <c r="U272" s="14">
        <v>425695.87</v>
      </c>
      <c r="V272" s="14">
        <v>6192175.6900000004</v>
      </c>
      <c r="W272" s="14">
        <v>0.17</v>
      </c>
      <c r="X272" s="14">
        <v>200.07</v>
      </c>
    </row>
    <row r="273" spans="1:24" s="14" customFormat="1" x14ac:dyDescent="0.25">
      <c r="A273" s="50">
        <v>45096</v>
      </c>
      <c r="B273" s="16">
        <v>170</v>
      </c>
      <c r="C273" s="36">
        <v>0.70229166666666665</v>
      </c>
      <c r="D273" s="16" t="s">
        <v>7406</v>
      </c>
      <c r="E273" s="14" t="s">
        <v>69</v>
      </c>
      <c r="F273" s="16" t="s">
        <v>321</v>
      </c>
      <c r="G273" s="16" t="s">
        <v>317</v>
      </c>
      <c r="H273" s="14">
        <v>-2.7E-2</v>
      </c>
      <c r="I273" s="14" t="s">
        <v>7427</v>
      </c>
      <c r="J273" s="14" t="s">
        <v>7428</v>
      </c>
      <c r="K273" s="14" t="s">
        <v>7429</v>
      </c>
      <c r="L273" s="14" t="s">
        <v>7430</v>
      </c>
      <c r="O273" s="14" t="s">
        <v>7431</v>
      </c>
      <c r="P273" s="14" t="s">
        <v>7432</v>
      </c>
      <c r="Q273" s="14">
        <v>425676.06</v>
      </c>
      <c r="R273" s="14">
        <v>6192421.3799999999</v>
      </c>
      <c r="S273" s="14" t="s">
        <v>7433</v>
      </c>
      <c r="T273" s="14" t="s">
        <v>7434</v>
      </c>
      <c r="U273" s="14">
        <v>425695.84</v>
      </c>
      <c r="V273" s="14">
        <v>6192417.9900000002</v>
      </c>
      <c r="W273" s="14">
        <v>0.19</v>
      </c>
      <c r="X273" s="14">
        <v>200.07</v>
      </c>
    </row>
    <row r="274" spans="1:24" s="60" customFormat="1" x14ac:dyDescent="0.25">
      <c r="A274" s="84">
        <v>45096</v>
      </c>
      <c r="B274" s="83">
        <v>170</v>
      </c>
      <c r="C274" s="82">
        <v>0.70469907407407406</v>
      </c>
      <c r="D274" s="83" t="s">
        <v>7406</v>
      </c>
      <c r="E274" s="60" t="s">
        <v>7454</v>
      </c>
      <c r="F274" s="83" t="s">
        <v>321</v>
      </c>
      <c r="G274" s="83" t="s">
        <v>316</v>
      </c>
      <c r="H274" s="60">
        <v>-1.9E-2</v>
      </c>
      <c r="I274" s="60" t="s">
        <v>7439</v>
      </c>
      <c r="J274" s="60" t="s">
        <v>7440</v>
      </c>
      <c r="K274" s="60" t="s">
        <v>7441</v>
      </c>
      <c r="L274" s="60" t="s">
        <v>7442</v>
      </c>
      <c r="O274" s="60" t="s">
        <v>7435</v>
      </c>
      <c r="P274" s="60" t="s">
        <v>7436</v>
      </c>
      <c r="Q274" s="60">
        <v>425668.04</v>
      </c>
      <c r="R274" s="60">
        <v>6192424.3600000003</v>
      </c>
      <c r="S274" s="60" t="s">
        <v>7437</v>
      </c>
      <c r="T274" s="60" t="s">
        <v>7438</v>
      </c>
      <c r="U274" s="60">
        <v>425686.9</v>
      </c>
      <c r="V274" s="60">
        <v>6192421.2599999998</v>
      </c>
      <c r="W274" s="60">
        <v>181.44</v>
      </c>
      <c r="X274" s="60">
        <v>200.07</v>
      </c>
    </row>
    <row r="275" spans="1:24" s="60" customFormat="1" x14ac:dyDescent="0.25">
      <c r="A275" s="84">
        <v>45096</v>
      </c>
      <c r="B275" s="83">
        <v>170</v>
      </c>
      <c r="C275" s="82">
        <v>0.710474537037037</v>
      </c>
      <c r="D275" s="83" t="s">
        <v>7406</v>
      </c>
      <c r="E275" s="60" t="s">
        <v>7455</v>
      </c>
      <c r="F275" s="83" t="s">
        <v>321</v>
      </c>
      <c r="G275" s="83" t="s">
        <v>316</v>
      </c>
      <c r="H275" s="60">
        <v>27.917999999999999</v>
      </c>
      <c r="I275" s="60" t="s">
        <v>7439</v>
      </c>
      <c r="J275" s="60" t="s">
        <v>7440</v>
      </c>
      <c r="K275" s="60" t="s">
        <v>7441</v>
      </c>
      <c r="L275" s="60" t="s">
        <v>7442</v>
      </c>
      <c r="O275" s="60" t="s">
        <v>7443</v>
      </c>
      <c r="P275" s="60" t="s">
        <v>7444</v>
      </c>
      <c r="Q275" s="60">
        <v>425667.01</v>
      </c>
      <c r="R275" s="60">
        <v>6192180.3300000001</v>
      </c>
      <c r="S275" s="60" t="s">
        <v>7445</v>
      </c>
      <c r="T275" s="60" t="s">
        <v>7446</v>
      </c>
      <c r="U275" s="60">
        <v>425686.7</v>
      </c>
      <c r="V275" s="60">
        <v>6192175.9500000002</v>
      </c>
      <c r="W275" s="60">
        <v>175.37</v>
      </c>
      <c r="X275" s="60">
        <v>200.06</v>
      </c>
    </row>
    <row r="276" spans="1:24" s="14" customFormat="1" x14ac:dyDescent="0.25">
      <c r="A276" s="50">
        <v>45096</v>
      </c>
      <c r="B276" s="16">
        <v>170</v>
      </c>
      <c r="C276" s="36">
        <v>0.71402777777777782</v>
      </c>
      <c r="D276" s="16" t="s">
        <v>7406</v>
      </c>
      <c r="E276" s="14" t="s">
        <v>64</v>
      </c>
      <c r="F276" s="16" t="s">
        <v>321</v>
      </c>
      <c r="G276" s="16" t="s">
        <v>316</v>
      </c>
      <c r="H276" s="14">
        <v>0.21199999999999999</v>
      </c>
      <c r="I276" s="14" t="s">
        <v>7451</v>
      </c>
      <c r="J276" s="14" t="s">
        <v>7452</v>
      </c>
      <c r="K276" s="14" t="s">
        <v>7453</v>
      </c>
      <c r="L276" s="14" t="s">
        <v>7442</v>
      </c>
      <c r="O276" s="14" t="s">
        <v>7447</v>
      </c>
      <c r="P276" s="14" t="s">
        <v>7448</v>
      </c>
      <c r="Q276" s="14">
        <v>425667.04</v>
      </c>
      <c r="R276" s="14">
        <v>6192181.1100000003</v>
      </c>
      <c r="S276" s="14" t="s">
        <v>7449</v>
      </c>
      <c r="T276" s="14" t="s">
        <v>7450</v>
      </c>
      <c r="U276" s="14">
        <v>425686.74</v>
      </c>
      <c r="V276" s="14">
        <v>6192179.3399999999</v>
      </c>
      <c r="W276" s="14">
        <v>1.06</v>
      </c>
      <c r="X276" s="14">
        <v>200.07</v>
      </c>
    </row>
    <row r="277" spans="1:24" s="60" customFormat="1" x14ac:dyDescent="0.25">
      <c r="A277" s="50">
        <v>45096</v>
      </c>
      <c r="B277" s="16">
        <v>170</v>
      </c>
      <c r="C277" s="36">
        <v>0.71954861111111112</v>
      </c>
      <c r="D277" s="16" t="s">
        <v>7406</v>
      </c>
      <c r="E277" s="14" t="s">
        <v>69</v>
      </c>
      <c r="F277" s="16" t="s">
        <v>321</v>
      </c>
      <c r="G277" s="16" t="s">
        <v>316</v>
      </c>
      <c r="H277" s="14">
        <v>-2.4E-2</v>
      </c>
      <c r="I277" s="14" t="s">
        <v>7451</v>
      </c>
      <c r="J277" s="14" t="s">
        <v>7452</v>
      </c>
      <c r="K277" s="14" t="s">
        <v>7453</v>
      </c>
      <c r="L277" s="14" t="s">
        <v>7460</v>
      </c>
      <c r="M277" s="14"/>
      <c r="N277" s="14"/>
      <c r="O277" s="14" t="s">
        <v>7456</v>
      </c>
      <c r="P277" s="14" t="s">
        <v>7457</v>
      </c>
      <c r="Q277" s="14">
        <v>425667</v>
      </c>
      <c r="R277" s="14">
        <v>6192417.54</v>
      </c>
      <c r="S277" s="14" t="s">
        <v>7458</v>
      </c>
      <c r="T277" s="14" t="s">
        <v>7459</v>
      </c>
      <c r="U277" s="14">
        <v>425686.8</v>
      </c>
      <c r="V277" s="14">
        <v>6192415.7199999997</v>
      </c>
      <c r="W277" s="14">
        <v>0.27</v>
      </c>
      <c r="X277" s="60">
        <v>200.07</v>
      </c>
    </row>
    <row r="278" spans="1:24" s="60" customFormat="1" x14ac:dyDescent="0.25">
      <c r="A278" s="50">
        <v>45096</v>
      </c>
      <c r="B278" s="16">
        <v>170</v>
      </c>
      <c r="C278" s="36">
        <v>0.72173611111111102</v>
      </c>
      <c r="D278" s="16" t="s">
        <v>7406</v>
      </c>
      <c r="E278" s="14" t="s">
        <v>64</v>
      </c>
      <c r="F278" s="16" t="s">
        <v>321</v>
      </c>
      <c r="G278" s="16" t="s">
        <v>315</v>
      </c>
      <c r="H278" s="14">
        <v>-1.4999999999999999E-2</v>
      </c>
      <c r="I278" s="14" t="s">
        <v>7465</v>
      </c>
      <c r="J278" s="14" t="s">
        <v>7466</v>
      </c>
      <c r="K278" s="14" t="s">
        <v>7467</v>
      </c>
      <c r="L278" s="14" t="s">
        <v>7460</v>
      </c>
      <c r="M278" s="14"/>
      <c r="N278" s="14"/>
      <c r="O278" s="14" t="s">
        <v>7461</v>
      </c>
      <c r="P278" s="14" t="s">
        <v>7462</v>
      </c>
      <c r="Q278" s="14">
        <v>425658.96</v>
      </c>
      <c r="R278" s="14">
        <v>6192421.4299999997</v>
      </c>
      <c r="S278" s="14" t="s">
        <v>7463</v>
      </c>
      <c r="T278" s="14" t="s">
        <v>7464</v>
      </c>
      <c r="U278" s="14">
        <v>425677.87</v>
      </c>
      <c r="V278" s="14">
        <v>6192417.8399999999</v>
      </c>
      <c r="W278" s="14">
        <v>180.85</v>
      </c>
      <c r="X278" s="60">
        <v>200.07</v>
      </c>
    </row>
    <row r="279" spans="1:24" s="14" customFormat="1" x14ac:dyDescent="0.25">
      <c r="A279" s="50">
        <v>45096</v>
      </c>
      <c r="B279" s="16">
        <v>170</v>
      </c>
      <c r="C279" s="36">
        <v>0.72737268518518527</v>
      </c>
      <c r="D279" s="16" t="s">
        <v>7406</v>
      </c>
      <c r="E279" s="14" t="s">
        <v>69</v>
      </c>
      <c r="F279" s="16" t="s">
        <v>321</v>
      </c>
      <c r="G279" s="16" t="s">
        <v>315</v>
      </c>
      <c r="H279" s="14">
        <v>0.22700000000000001</v>
      </c>
      <c r="I279" s="14" t="s">
        <v>7465</v>
      </c>
      <c r="J279" s="14" t="s">
        <v>7466</v>
      </c>
      <c r="K279" s="14" t="s">
        <v>7467</v>
      </c>
      <c r="L279" s="14" t="s">
        <v>7472</v>
      </c>
      <c r="O279" s="14" t="s">
        <v>7468</v>
      </c>
      <c r="P279" s="14" t="s">
        <v>7469</v>
      </c>
      <c r="Q279" s="14">
        <v>425658.15</v>
      </c>
      <c r="R279" s="14">
        <v>6192178.9800000004</v>
      </c>
      <c r="S279" s="14" t="s">
        <v>7470</v>
      </c>
      <c r="T279" s="14" t="s">
        <v>7471</v>
      </c>
      <c r="U279" s="14">
        <v>425677.81</v>
      </c>
      <c r="V279" s="14">
        <v>6192175.7400000002</v>
      </c>
      <c r="W279" s="14">
        <v>179.48</v>
      </c>
      <c r="X279" s="14">
        <v>200.07</v>
      </c>
    </row>
    <row r="280" spans="1:24" s="14" customFormat="1" x14ac:dyDescent="0.25">
      <c r="A280" s="50">
        <v>45096</v>
      </c>
      <c r="B280" s="16">
        <v>170</v>
      </c>
      <c r="C280" s="36">
        <v>0.72964120370370367</v>
      </c>
      <c r="D280" s="16" t="s">
        <v>7406</v>
      </c>
      <c r="E280" s="14" t="s">
        <v>64</v>
      </c>
      <c r="F280" s="16" t="s">
        <v>321</v>
      </c>
      <c r="G280" s="16" t="s">
        <v>314</v>
      </c>
      <c r="H280" s="14">
        <v>0.217</v>
      </c>
      <c r="I280" s="14" t="s">
        <v>7477</v>
      </c>
      <c r="J280" s="14" t="s">
        <v>7478</v>
      </c>
      <c r="K280" s="14" t="s">
        <v>7479</v>
      </c>
      <c r="L280" s="14" t="s">
        <v>7472</v>
      </c>
      <c r="O280" s="14" t="s">
        <v>7473</v>
      </c>
      <c r="P280" s="14" t="s">
        <v>7474</v>
      </c>
      <c r="Q280" s="14">
        <v>425649.24</v>
      </c>
      <c r="R280" s="14">
        <v>6192177.2400000002</v>
      </c>
      <c r="S280" s="14" t="s">
        <v>7475</v>
      </c>
      <c r="T280" s="14" t="s">
        <v>7476</v>
      </c>
      <c r="U280" s="14">
        <v>425668.88</v>
      </c>
      <c r="V280" s="14">
        <v>6192174.9100000001</v>
      </c>
      <c r="W280" s="14">
        <v>0.59</v>
      </c>
      <c r="X280" s="14">
        <v>200.07</v>
      </c>
    </row>
    <row r="281" spans="1:24" s="14" customFormat="1" x14ac:dyDescent="0.25">
      <c r="A281" s="50">
        <v>45096</v>
      </c>
      <c r="B281" s="16">
        <v>170</v>
      </c>
      <c r="C281" s="36">
        <v>0.73520833333333335</v>
      </c>
      <c r="D281" s="16" t="s">
        <v>7406</v>
      </c>
      <c r="E281" s="14" t="s">
        <v>69</v>
      </c>
      <c r="F281" s="16" t="s">
        <v>321</v>
      </c>
      <c r="G281" s="16" t="s">
        <v>314</v>
      </c>
      <c r="H281" s="14">
        <v>-2.5000000000000001E-2</v>
      </c>
      <c r="I281" s="14" t="s">
        <v>7477</v>
      </c>
      <c r="J281" s="14" t="s">
        <v>7478</v>
      </c>
      <c r="K281" s="14" t="s">
        <v>7479</v>
      </c>
      <c r="L281" s="14" t="s">
        <v>7472</v>
      </c>
      <c r="O281" s="14" t="s">
        <v>7480</v>
      </c>
      <c r="P281" s="14" t="s">
        <v>7481</v>
      </c>
      <c r="Q281" s="14">
        <v>425648.52</v>
      </c>
      <c r="R281" s="14">
        <v>6192417.9800000004</v>
      </c>
      <c r="S281" s="14" t="s">
        <v>7482</v>
      </c>
      <c r="T281" s="14" t="s">
        <v>7483</v>
      </c>
      <c r="U281" s="14">
        <v>425668.89</v>
      </c>
      <c r="V281" s="14">
        <v>6192416.6200000001</v>
      </c>
      <c r="W281" s="14">
        <v>359.17</v>
      </c>
      <c r="X281" s="14">
        <v>200.07</v>
      </c>
    </row>
    <row r="282" spans="1:24" s="14" customFormat="1" x14ac:dyDescent="0.25">
      <c r="A282" s="50">
        <v>45096</v>
      </c>
      <c r="B282" s="16">
        <v>170</v>
      </c>
      <c r="C282" s="36">
        <v>0.73781249999999998</v>
      </c>
      <c r="D282" s="16" t="s">
        <v>7406</v>
      </c>
      <c r="E282" s="14" t="s">
        <v>64</v>
      </c>
      <c r="F282" s="16" t="s">
        <v>321</v>
      </c>
      <c r="G282" s="16" t="s">
        <v>313</v>
      </c>
      <c r="H282" s="14">
        <v>-1.6E-2</v>
      </c>
      <c r="I282" s="14" t="s">
        <v>7488</v>
      </c>
      <c r="J282" s="14" t="s">
        <v>7489</v>
      </c>
      <c r="K282" s="14" t="s">
        <v>7490</v>
      </c>
      <c r="L282" s="14" t="s">
        <v>7491</v>
      </c>
      <c r="O282" s="14" t="s">
        <v>7484</v>
      </c>
      <c r="P282" s="14" t="s">
        <v>7485</v>
      </c>
      <c r="Q282" s="14">
        <v>425640.42</v>
      </c>
      <c r="R282" s="14">
        <v>6192420.4699999997</v>
      </c>
      <c r="S282" s="14" t="s">
        <v>7486</v>
      </c>
      <c r="T282" s="14" t="s">
        <v>7487</v>
      </c>
      <c r="U282" s="14">
        <v>425659.84</v>
      </c>
      <c r="V282" s="14">
        <v>6192418.7199999997</v>
      </c>
      <c r="W282" s="14">
        <v>180.64</v>
      </c>
      <c r="X282" s="14">
        <v>200.07</v>
      </c>
    </row>
    <row r="283" spans="1:24" s="14" customFormat="1" x14ac:dyDescent="0.25">
      <c r="A283" s="50">
        <v>45096</v>
      </c>
      <c r="B283" s="16">
        <v>170</v>
      </c>
      <c r="C283" s="36">
        <v>0.74343750000000008</v>
      </c>
      <c r="D283" s="16" t="s">
        <v>7406</v>
      </c>
      <c r="E283" s="14" t="s">
        <v>69</v>
      </c>
      <c r="F283" s="16" t="s">
        <v>321</v>
      </c>
      <c r="G283" s="16" t="s">
        <v>313</v>
      </c>
      <c r="H283" s="14">
        <v>0.22700000000000001</v>
      </c>
      <c r="I283" s="14" t="s">
        <v>7488</v>
      </c>
      <c r="J283" s="14" t="s">
        <v>7489</v>
      </c>
      <c r="K283" s="14" t="s">
        <v>7490</v>
      </c>
      <c r="L283" s="14" t="s">
        <v>7491</v>
      </c>
      <c r="O283" s="14" t="s">
        <v>7492</v>
      </c>
      <c r="P283" s="14" t="s">
        <v>7493</v>
      </c>
      <c r="Q283" s="14">
        <v>425640.34</v>
      </c>
      <c r="R283" s="14">
        <v>6192178.71</v>
      </c>
      <c r="S283" s="14" t="s">
        <v>7494</v>
      </c>
      <c r="T283" s="14" t="s">
        <v>7495</v>
      </c>
      <c r="U283" s="14">
        <v>425659.78</v>
      </c>
      <c r="V283" s="14">
        <v>6192175.4100000001</v>
      </c>
      <c r="W283" s="14">
        <v>178.84</v>
      </c>
      <c r="X283" s="14">
        <v>200.07</v>
      </c>
    </row>
    <row r="284" spans="1:24" s="14" customFormat="1" x14ac:dyDescent="0.25">
      <c r="A284" s="50">
        <v>45096</v>
      </c>
      <c r="B284" s="16">
        <v>170</v>
      </c>
      <c r="C284" s="36">
        <v>0.74583333333333324</v>
      </c>
      <c r="D284" s="16" t="s">
        <v>7406</v>
      </c>
      <c r="E284" s="14" t="s">
        <v>64</v>
      </c>
      <c r="F284" s="16" t="s">
        <v>321</v>
      </c>
      <c r="G284" s="16" t="s">
        <v>304</v>
      </c>
      <c r="H284" s="14">
        <v>0.217</v>
      </c>
      <c r="I284" s="14" t="s">
        <v>7500</v>
      </c>
      <c r="J284" s="14" t="s">
        <v>7501</v>
      </c>
      <c r="K284" s="14" t="s">
        <v>7502</v>
      </c>
      <c r="L284" s="14" t="s">
        <v>7491</v>
      </c>
      <c r="O284" s="14" t="s">
        <v>7496</v>
      </c>
      <c r="P284" s="14" t="s">
        <v>7497</v>
      </c>
      <c r="Q284" s="14">
        <v>425630.7</v>
      </c>
      <c r="R284" s="14">
        <v>6192176.7699999996</v>
      </c>
      <c r="S284" s="14" t="s">
        <v>7498</v>
      </c>
      <c r="T284" s="14" t="s">
        <v>7499</v>
      </c>
      <c r="U284" s="14">
        <v>425650.84</v>
      </c>
      <c r="V284" s="14">
        <v>6192174.6100000003</v>
      </c>
      <c r="W284" s="14">
        <v>359.69</v>
      </c>
      <c r="X284" s="14">
        <v>200.07</v>
      </c>
    </row>
    <row r="285" spans="1:24" s="14" customFormat="1" x14ac:dyDescent="0.25">
      <c r="A285" s="50">
        <v>45096</v>
      </c>
      <c r="B285" s="16">
        <v>170</v>
      </c>
      <c r="C285" s="36">
        <v>0.75148148148148142</v>
      </c>
      <c r="D285" s="16" t="s">
        <v>7406</v>
      </c>
      <c r="E285" s="14" t="s">
        <v>69</v>
      </c>
      <c r="F285" s="16" t="s">
        <v>321</v>
      </c>
      <c r="G285" s="16" t="s">
        <v>304</v>
      </c>
      <c r="H285" s="14">
        <v>-2.7E-2</v>
      </c>
      <c r="I285" s="14" t="s">
        <v>7500</v>
      </c>
      <c r="J285" s="14" t="s">
        <v>7501</v>
      </c>
      <c r="K285" s="14" t="s">
        <v>7502</v>
      </c>
      <c r="L285" s="14" t="s">
        <v>7507</v>
      </c>
      <c r="O285" s="14" t="s">
        <v>7503</v>
      </c>
      <c r="P285" s="14" t="s">
        <v>7504</v>
      </c>
      <c r="Q285" s="14">
        <v>425631.36</v>
      </c>
      <c r="R285" s="14">
        <v>6192417.3200000003</v>
      </c>
      <c r="S285" s="14" t="s">
        <v>7505</v>
      </c>
      <c r="T285" s="14" t="s">
        <v>7506</v>
      </c>
      <c r="U285" s="14">
        <v>425650.9</v>
      </c>
      <c r="V285" s="14">
        <v>6192418.1200000001</v>
      </c>
      <c r="W285" s="14">
        <v>359.03</v>
      </c>
      <c r="X285" s="14">
        <v>200.07</v>
      </c>
    </row>
    <row r="286" spans="1:24" s="14" customFormat="1" x14ac:dyDescent="0.25">
      <c r="A286" s="50">
        <v>45096</v>
      </c>
      <c r="B286" s="16">
        <v>170</v>
      </c>
      <c r="C286" s="36">
        <v>0.7537152777777778</v>
      </c>
      <c r="D286" s="16" t="s">
        <v>7406</v>
      </c>
      <c r="E286" s="14" t="s">
        <v>64</v>
      </c>
      <c r="F286" s="16" t="s">
        <v>321</v>
      </c>
      <c r="G286" s="16" t="s">
        <v>305</v>
      </c>
      <c r="H286" s="14">
        <v>-1.2999999999999999E-2</v>
      </c>
      <c r="I286" s="14" t="s">
        <v>7512</v>
      </c>
      <c r="J286" s="14" t="s">
        <v>7513</v>
      </c>
      <c r="K286" s="14" t="s">
        <v>7514</v>
      </c>
      <c r="L286" s="14" t="s">
        <v>7507</v>
      </c>
      <c r="O286" s="14" t="s">
        <v>7508</v>
      </c>
      <c r="P286" s="14" t="s">
        <v>7509</v>
      </c>
      <c r="Q286" s="14">
        <v>425623.46</v>
      </c>
      <c r="R286" s="14">
        <v>6192418.8899999997</v>
      </c>
      <c r="S286" s="14" t="s">
        <v>7510</v>
      </c>
      <c r="T286" s="14" t="s">
        <v>7511</v>
      </c>
      <c r="U286" s="14">
        <v>425641.77</v>
      </c>
      <c r="V286" s="14">
        <v>6192415.9000000004</v>
      </c>
      <c r="W286" s="14">
        <v>179.82</v>
      </c>
      <c r="X286" s="14">
        <v>200.07</v>
      </c>
    </row>
    <row r="287" spans="1:24" s="14" customFormat="1" x14ac:dyDescent="0.25">
      <c r="A287" s="50">
        <v>45096</v>
      </c>
      <c r="B287" s="16">
        <v>170</v>
      </c>
      <c r="C287" s="36">
        <v>0.75932870370370376</v>
      </c>
      <c r="D287" s="16" t="s">
        <v>7406</v>
      </c>
      <c r="E287" s="14" t="s">
        <v>69</v>
      </c>
      <c r="F287" s="16" t="s">
        <v>321</v>
      </c>
      <c r="G287" s="16" t="s">
        <v>305</v>
      </c>
      <c r="H287" s="14">
        <v>0.22500000000000001</v>
      </c>
      <c r="I287" s="14" t="s">
        <v>7512</v>
      </c>
      <c r="J287" s="14" t="s">
        <v>7513</v>
      </c>
      <c r="K287" s="14" t="s">
        <v>7514</v>
      </c>
      <c r="L287" s="14" t="s">
        <v>7519</v>
      </c>
      <c r="O287" s="14" t="s">
        <v>7515</v>
      </c>
      <c r="P287" s="14" t="s">
        <v>7516</v>
      </c>
      <c r="Q287" s="14">
        <v>425621.25</v>
      </c>
      <c r="R287" s="14">
        <v>6192179.3499999996</v>
      </c>
      <c r="S287" s="14" t="s">
        <v>7517</v>
      </c>
      <c r="T287" s="14" t="s">
        <v>7518</v>
      </c>
      <c r="U287" s="14">
        <v>425641.82</v>
      </c>
      <c r="V287" s="14">
        <v>6192177.2000000002</v>
      </c>
      <c r="W287" s="14">
        <v>180.26</v>
      </c>
      <c r="X287" s="14">
        <v>200.07</v>
      </c>
    </row>
    <row r="288" spans="1:24" s="14" customFormat="1" x14ac:dyDescent="0.25">
      <c r="A288" s="50">
        <v>45096</v>
      </c>
      <c r="B288" s="16">
        <v>170</v>
      </c>
      <c r="C288" s="36">
        <v>0.76168981481481479</v>
      </c>
      <c r="D288" s="16" t="s">
        <v>7406</v>
      </c>
      <c r="E288" s="14" t="s">
        <v>64</v>
      </c>
      <c r="F288" s="16" t="s">
        <v>321</v>
      </c>
      <c r="G288" s="16" t="s">
        <v>306</v>
      </c>
      <c r="H288" s="14">
        <v>0.218</v>
      </c>
      <c r="I288" s="14" t="s">
        <v>7524</v>
      </c>
      <c r="J288" s="14" t="s">
        <v>7525</v>
      </c>
      <c r="K288" s="14" t="s">
        <v>7526</v>
      </c>
      <c r="L288" s="14" t="s">
        <v>7519</v>
      </c>
      <c r="O288" s="14" t="s">
        <v>7520</v>
      </c>
      <c r="P288" s="14" t="s">
        <v>7521</v>
      </c>
      <c r="Q288" s="14">
        <v>425611.95</v>
      </c>
      <c r="R288" s="14">
        <v>6192176.9199999999</v>
      </c>
      <c r="S288" s="14" t="s">
        <v>7522</v>
      </c>
      <c r="T288" s="14" t="s">
        <v>7523</v>
      </c>
      <c r="U288" s="14">
        <v>425632.92</v>
      </c>
      <c r="V288" s="14">
        <v>6192173.8399999999</v>
      </c>
      <c r="W288" s="14">
        <v>359.06</v>
      </c>
      <c r="X288" s="14">
        <v>200.07</v>
      </c>
    </row>
    <row r="289" spans="1:24" s="14" customFormat="1" x14ac:dyDescent="0.25">
      <c r="A289" s="50">
        <v>45096</v>
      </c>
      <c r="B289" s="16">
        <v>170</v>
      </c>
      <c r="C289" s="36">
        <v>0.76729166666666659</v>
      </c>
      <c r="D289" s="16" t="s">
        <v>7406</v>
      </c>
      <c r="E289" s="14" t="s">
        <v>69</v>
      </c>
      <c r="F289" s="16" t="s">
        <v>321</v>
      </c>
      <c r="G289" s="16" t="s">
        <v>306</v>
      </c>
      <c r="H289" s="14">
        <v>-2.1999999999999999E-2</v>
      </c>
      <c r="I289" s="14" t="s">
        <v>7524</v>
      </c>
      <c r="J289" s="14" t="s">
        <v>7525</v>
      </c>
      <c r="K289" s="14" t="s">
        <v>7526</v>
      </c>
      <c r="L289" s="14" t="s">
        <v>7531</v>
      </c>
      <c r="O289" s="14" t="s">
        <v>7527</v>
      </c>
      <c r="P289" s="14" t="s">
        <v>7528</v>
      </c>
      <c r="Q289" s="14">
        <v>425612.98</v>
      </c>
      <c r="R289" s="14">
        <v>6192417.7999999998</v>
      </c>
      <c r="S289" s="14" t="s">
        <v>7529</v>
      </c>
      <c r="T289" s="14" t="s">
        <v>7530</v>
      </c>
      <c r="U289" s="14">
        <v>425632.79</v>
      </c>
      <c r="V289" s="14">
        <v>6192413.4900000002</v>
      </c>
      <c r="W289" s="14">
        <v>7.0000000000000007E-2</v>
      </c>
      <c r="X289" s="14">
        <v>200.07</v>
      </c>
    </row>
    <row r="290" spans="1:24" s="14" customFormat="1" x14ac:dyDescent="0.25">
      <c r="A290" s="50">
        <v>45096</v>
      </c>
      <c r="B290" s="16">
        <v>170</v>
      </c>
      <c r="C290" s="36">
        <v>0.76929398148148154</v>
      </c>
      <c r="D290" s="16" t="s">
        <v>7406</v>
      </c>
      <c r="E290" s="14" t="s">
        <v>64</v>
      </c>
      <c r="F290" s="16" t="s">
        <v>321</v>
      </c>
      <c r="G290" s="16" t="s">
        <v>307</v>
      </c>
      <c r="H290" s="14">
        <v>-1.7999999999999999E-2</v>
      </c>
      <c r="I290" s="14" t="s">
        <v>7536</v>
      </c>
      <c r="J290" s="14" t="s">
        <v>7537</v>
      </c>
      <c r="K290" s="14" t="s">
        <v>7538</v>
      </c>
      <c r="L290" s="14" t="s">
        <v>7531</v>
      </c>
      <c r="O290" s="14" t="s">
        <v>7532</v>
      </c>
      <c r="P290" s="14" t="s">
        <v>7533</v>
      </c>
      <c r="Q290" s="14">
        <v>425605.02</v>
      </c>
      <c r="R290" s="14">
        <v>6192421.3700000001</v>
      </c>
      <c r="S290" s="14" t="s">
        <v>7534</v>
      </c>
      <c r="T290" s="14" t="s">
        <v>7535</v>
      </c>
      <c r="U290" s="14">
        <v>425623.83</v>
      </c>
      <c r="V290" s="14">
        <v>6192420.1200000001</v>
      </c>
      <c r="W290" s="14">
        <v>180.04</v>
      </c>
      <c r="X290" s="14">
        <v>200.07</v>
      </c>
    </row>
    <row r="291" spans="1:24" s="14" customFormat="1" x14ac:dyDescent="0.25">
      <c r="A291" s="50">
        <v>45096</v>
      </c>
      <c r="B291" s="16">
        <v>170</v>
      </c>
      <c r="C291" s="36">
        <v>0.77493055555555557</v>
      </c>
      <c r="D291" s="16" t="s">
        <v>7406</v>
      </c>
      <c r="E291" s="14" t="s">
        <v>69</v>
      </c>
      <c r="F291" s="16" t="s">
        <v>321</v>
      </c>
      <c r="G291" s="16" t="s">
        <v>307</v>
      </c>
      <c r="H291" s="14">
        <v>0.22500000000000001</v>
      </c>
      <c r="I291" s="14" t="s">
        <v>7536</v>
      </c>
      <c r="J291" s="14" t="s">
        <v>7537</v>
      </c>
      <c r="K291" s="14" t="s">
        <v>7538</v>
      </c>
      <c r="L291" s="14" t="s">
        <v>7531</v>
      </c>
      <c r="O291" s="14" t="s">
        <v>7539</v>
      </c>
      <c r="P291" s="14" t="s">
        <v>7540</v>
      </c>
      <c r="Q291" s="14">
        <v>425603.39</v>
      </c>
      <c r="R291" s="14">
        <v>6192180.7999999998</v>
      </c>
      <c r="S291" s="14" t="s">
        <v>7541</v>
      </c>
      <c r="T291" s="14" t="s">
        <v>7542</v>
      </c>
      <c r="U291" s="14">
        <v>425623.79</v>
      </c>
      <c r="V291" s="14">
        <v>6192177.46</v>
      </c>
      <c r="W291" s="14">
        <v>179.44</v>
      </c>
      <c r="X291" s="14">
        <v>200.07</v>
      </c>
    </row>
    <row r="292" spans="1:24" s="14" customFormat="1" x14ac:dyDescent="0.25">
      <c r="A292" s="50">
        <v>45096</v>
      </c>
      <c r="B292" s="16">
        <v>170</v>
      </c>
      <c r="C292" s="36">
        <v>0.77902777777777776</v>
      </c>
      <c r="D292" s="16" t="s">
        <v>7406</v>
      </c>
      <c r="E292" s="14" t="s">
        <v>64</v>
      </c>
      <c r="F292" s="16" t="s">
        <v>321</v>
      </c>
      <c r="G292" s="16" t="s">
        <v>308</v>
      </c>
      <c r="H292" s="14">
        <v>0.216</v>
      </c>
      <c r="I292" s="14" t="s">
        <v>7547</v>
      </c>
      <c r="J292" s="14" t="s">
        <v>7548</v>
      </c>
      <c r="K292" s="14" t="s">
        <v>7549</v>
      </c>
      <c r="L292" s="14" t="s">
        <v>7550</v>
      </c>
      <c r="O292" s="14" t="s">
        <v>7543</v>
      </c>
      <c r="P292" s="14" t="s">
        <v>7544</v>
      </c>
      <c r="Q292" s="14">
        <v>425593.81</v>
      </c>
      <c r="R292" s="14">
        <v>6192177.6200000001</v>
      </c>
      <c r="S292" s="14" t="s">
        <v>7545</v>
      </c>
      <c r="T292" s="14" t="s">
        <v>7546</v>
      </c>
      <c r="U292" s="14">
        <v>425614.95</v>
      </c>
      <c r="V292" s="14">
        <v>6192175.25</v>
      </c>
      <c r="W292" s="14">
        <v>358.74</v>
      </c>
      <c r="X292" s="14">
        <v>200.07</v>
      </c>
    </row>
    <row r="293" spans="1:24" s="14" customFormat="1" x14ac:dyDescent="0.25">
      <c r="A293" s="50">
        <v>45096</v>
      </c>
      <c r="B293" s="16">
        <v>170</v>
      </c>
      <c r="C293" s="36">
        <v>0.78384259259259259</v>
      </c>
      <c r="D293" s="16" t="s">
        <v>7406</v>
      </c>
      <c r="E293" s="14" t="s">
        <v>69</v>
      </c>
      <c r="F293" s="16" t="s">
        <v>321</v>
      </c>
      <c r="G293" s="16" t="s">
        <v>308</v>
      </c>
      <c r="H293" s="14">
        <v>-2.5999999999999999E-2</v>
      </c>
      <c r="I293" s="14" t="s">
        <v>7547</v>
      </c>
      <c r="J293" s="14" t="s">
        <v>7548</v>
      </c>
      <c r="K293" s="14" t="s">
        <v>7549</v>
      </c>
      <c r="L293" s="14" t="s">
        <v>7550</v>
      </c>
      <c r="O293" s="14" t="s">
        <v>7551</v>
      </c>
      <c r="P293" s="14" t="s">
        <v>7552</v>
      </c>
      <c r="Q293" s="14">
        <v>425594.97</v>
      </c>
      <c r="R293" s="14">
        <v>6192419.7400000002</v>
      </c>
      <c r="S293" s="14" t="s">
        <v>7553</v>
      </c>
      <c r="T293" s="14" t="s">
        <v>7554</v>
      </c>
      <c r="U293" s="14">
        <v>425614.83</v>
      </c>
      <c r="V293" s="14">
        <v>6192417.5899999999</v>
      </c>
      <c r="W293" s="14">
        <v>359.67</v>
      </c>
      <c r="X293" s="14">
        <v>200.07</v>
      </c>
    </row>
    <row r="294" spans="1:24" s="14" customFormat="1" x14ac:dyDescent="0.25">
      <c r="A294" s="50">
        <v>45096</v>
      </c>
      <c r="B294" s="16">
        <v>170</v>
      </c>
      <c r="C294" s="36">
        <v>0.78641203703703699</v>
      </c>
      <c r="D294" s="16" t="s">
        <v>7406</v>
      </c>
      <c r="E294" s="14" t="s">
        <v>64</v>
      </c>
      <c r="F294" s="16" t="s">
        <v>321</v>
      </c>
      <c r="G294" s="16" t="s">
        <v>309</v>
      </c>
      <c r="H294" s="14">
        <v>-2.1000000000000001E-2</v>
      </c>
      <c r="I294" s="14" t="s">
        <v>7559</v>
      </c>
      <c r="J294" s="14" t="s">
        <v>7560</v>
      </c>
      <c r="K294" s="14" t="s">
        <v>7561</v>
      </c>
      <c r="L294" s="14" t="s">
        <v>7550</v>
      </c>
      <c r="O294" s="14" t="s">
        <v>7555</v>
      </c>
      <c r="P294" s="14" t="s">
        <v>7556</v>
      </c>
      <c r="Q294" s="14">
        <v>425588.13</v>
      </c>
      <c r="R294" s="14">
        <v>6192426.7699999996</v>
      </c>
      <c r="S294" s="14" t="s">
        <v>7557</v>
      </c>
      <c r="T294" s="14" t="s">
        <v>7558</v>
      </c>
      <c r="U294" s="14">
        <v>425605.87</v>
      </c>
      <c r="V294" s="14">
        <v>6192423.0099999998</v>
      </c>
      <c r="W294" s="14">
        <v>180.91</v>
      </c>
      <c r="X294" s="14">
        <v>200.07</v>
      </c>
    </row>
    <row r="295" spans="1:24" s="14" customFormat="1" x14ac:dyDescent="0.25">
      <c r="A295" s="50">
        <v>45096</v>
      </c>
      <c r="B295" s="16">
        <v>170</v>
      </c>
      <c r="C295" s="36">
        <v>0.79130787037037031</v>
      </c>
      <c r="D295" s="16" t="s">
        <v>7406</v>
      </c>
      <c r="E295" s="14" t="s">
        <v>69</v>
      </c>
      <c r="F295" s="16" t="s">
        <v>321</v>
      </c>
      <c r="G295" s="16" t="s">
        <v>309</v>
      </c>
      <c r="H295" s="14">
        <v>0.22600000000000001</v>
      </c>
      <c r="I295" s="14" t="s">
        <v>7559</v>
      </c>
      <c r="J295" s="14" t="s">
        <v>7560</v>
      </c>
      <c r="K295" s="14" t="s">
        <v>7561</v>
      </c>
      <c r="L295" s="14" t="s">
        <v>7566</v>
      </c>
      <c r="O295" s="14" t="s">
        <v>7562</v>
      </c>
      <c r="P295" s="14" t="s">
        <v>7563</v>
      </c>
      <c r="Q295" s="14">
        <v>425586.95</v>
      </c>
      <c r="R295" s="14">
        <v>6192179.4000000004</v>
      </c>
      <c r="S295" s="14" t="s">
        <v>7564</v>
      </c>
      <c r="T295" s="14" t="s">
        <v>7565</v>
      </c>
      <c r="U295" s="14">
        <v>425605.75</v>
      </c>
      <c r="V295" s="14">
        <v>6192176.6600000001</v>
      </c>
      <c r="W295" s="14">
        <v>179.51</v>
      </c>
      <c r="X295" s="14">
        <v>200.07</v>
      </c>
    </row>
    <row r="296" spans="1:24" s="14" customFormat="1" x14ac:dyDescent="0.25">
      <c r="A296" s="50">
        <v>45096</v>
      </c>
      <c r="B296" s="16">
        <v>170</v>
      </c>
      <c r="C296" s="36">
        <v>0.79370370370370369</v>
      </c>
      <c r="D296" s="16" t="s">
        <v>7406</v>
      </c>
      <c r="E296" s="14" t="s">
        <v>64</v>
      </c>
      <c r="F296" s="16" t="s">
        <v>321</v>
      </c>
      <c r="G296" s="16" t="s">
        <v>310</v>
      </c>
      <c r="H296" s="14">
        <v>0.222</v>
      </c>
      <c r="I296" s="14" t="s">
        <v>7571</v>
      </c>
      <c r="J296" s="14" t="s">
        <v>7572</v>
      </c>
      <c r="K296" s="14" t="s">
        <v>7573</v>
      </c>
      <c r="L296" s="14" t="s">
        <v>7566</v>
      </c>
      <c r="O296" s="14" t="s">
        <v>7567</v>
      </c>
      <c r="P296" s="14" t="s">
        <v>7568</v>
      </c>
      <c r="Q296" s="14">
        <v>425577.17</v>
      </c>
      <c r="R296" s="14">
        <v>6192170.9100000001</v>
      </c>
      <c r="S296" s="14" t="s">
        <v>7569</v>
      </c>
      <c r="T296" s="14" t="s">
        <v>7570</v>
      </c>
      <c r="U296" s="14">
        <v>425596.96</v>
      </c>
      <c r="V296" s="14">
        <v>6192169.8099999996</v>
      </c>
      <c r="W296" s="14">
        <v>358.25</v>
      </c>
      <c r="X296" s="14">
        <v>200.07</v>
      </c>
    </row>
    <row r="297" spans="1:24" s="14" customFormat="1" x14ac:dyDescent="0.25">
      <c r="A297" s="50">
        <v>45096</v>
      </c>
      <c r="B297" s="16">
        <v>170</v>
      </c>
      <c r="C297" s="36">
        <v>0.79877314814814815</v>
      </c>
      <c r="D297" s="16" t="s">
        <v>7406</v>
      </c>
      <c r="E297" s="14" t="s">
        <v>69</v>
      </c>
      <c r="F297" s="16" t="s">
        <v>321</v>
      </c>
      <c r="G297" s="16" t="s">
        <v>310</v>
      </c>
      <c r="H297" s="14">
        <v>-2.9000000000000001E-2</v>
      </c>
      <c r="I297" s="14" t="s">
        <v>7571</v>
      </c>
      <c r="J297" s="14" t="s">
        <v>7572</v>
      </c>
      <c r="K297" s="14" t="s">
        <v>7573</v>
      </c>
      <c r="L297" s="14" t="s">
        <v>7578</v>
      </c>
      <c r="O297" s="14" t="s">
        <v>7574</v>
      </c>
      <c r="P297" s="14" t="s">
        <v>7575</v>
      </c>
      <c r="Q297" s="14">
        <v>425577.41</v>
      </c>
      <c r="R297" s="14">
        <v>6192428.0499999998</v>
      </c>
      <c r="S297" s="14" t="s">
        <v>7576</v>
      </c>
      <c r="T297" s="14" t="s">
        <v>7577</v>
      </c>
      <c r="U297" s="14">
        <v>425596.94</v>
      </c>
      <c r="V297" s="14">
        <v>6192420.5999999996</v>
      </c>
      <c r="W297" s="14">
        <v>358.7</v>
      </c>
      <c r="X297" s="14">
        <v>200.07</v>
      </c>
    </row>
    <row r="298" spans="1:24" s="14" customFormat="1" x14ac:dyDescent="0.25">
      <c r="A298" s="50">
        <v>45096</v>
      </c>
      <c r="B298" s="16">
        <v>170</v>
      </c>
      <c r="C298" s="36">
        <v>0.80141203703703701</v>
      </c>
      <c r="D298" s="16" t="s">
        <v>7406</v>
      </c>
      <c r="E298" s="14" t="s">
        <v>64</v>
      </c>
      <c r="F298" s="16" t="s">
        <v>321</v>
      </c>
      <c r="G298" s="16" t="s">
        <v>311</v>
      </c>
      <c r="H298" s="14">
        <v>-0.02</v>
      </c>
      <c r="I298" s="14" t="s">
        <v>7583</v>
      </c>
      <c r="J298" s="14" t="s">
        <v>7584</v>
      </c>
      <c r="K298" s="14" t="s">
        <v>7585</v>
      </c>
      <c r="L298" s="14" t="s">
        <v>7578</v>
      </c>
      <c r="O298" s="14" t="s">
        <v>7579</v>
      </c>
      <c r="P298" s="14" t="s">
        <v>7580</v>
      </c>
      <c r="Q298" s="14">
        <v>425570.42</v>
      </c>
      <c r="R298" s="14">
        <v>6192428.79</v>
      </c>
      <c r="S298" s="14" t="s">
        <v>7581</v>
      </c>
      <c r="T298" s="14" t="s">
        <v>7582</v>
      </c>
      <c r="U298" s="14">
        <v>425587.74</v>
      </c>
      <c r="V298" s="14">
        <v>6192422.5800000001</v>
      </c>
      <c r="W298" s="14">
        <v>180.73</v>
      </c>
      <c r="X298" s="14">
        <v>200.07</v>
      </c>
    </row>
    <row r="299" spans="1:24" s="14" customFormat="1" x14ac:dyDescent="0.25">
      <c r="A299" s="50">
        <v>45096</v>
      </c>
      <c r="B299" s="16">
        <v>170</v>
      </c>
      <c r="C299" s="36">
        <v>0.8062962962962964</v>
      </c>
      <c r="D299" s="16" t="s">
        <v>7406</v>
      </c>
      <c r="E299" s="14" t="s">
        <v>69</v>
      </c>
      <c r="F299" s="16" t="s">
        <v>321</v>
      </c>
      <c r="G299" s="16" t="s">
        <v>311</v>
      </c>
      <c r="H299" s="14">
        <v>0.22700000000000001</v>
      </c>
      <c r="I299" s="14" t="s">
        <v>7583</v>
      </c>
      <c r="J299" s="14" t="s">
        <v>7584</v>
      </c>
      <c r="K299" s="14" t="s">
        <v>7585</v>
      </c>
      <c r="L299" s="14" t="s">
        <v>7578</v>
      </c>
      <c r="O299" s="14" t="s">
        <v>7586</v>
      </c>
      <c r="P299" s="14" t="s">
        <v>7587</v>
      </c>
      <c r="Q299" s="14">
        <v>425568.79</v>
      </c>
      <c r="R299" s="14">
        <v>6192176.1600000001</v>
      </c>
      <c r="S299" s="14" t="s">
        <v>7588</v>
      </c>
      <c r="T299" s="14" t="s">
        <v>7589</v>
      </c>
      <c r="U299" s="14">
        <v>425587.71</v>
      </c>
      <c r="V299" s="14">
        <v>6192175.2800000003</v>
      </c>
      <c r="W299" s="14">
        <v>179.45</v>
      </c>
      <c r="X299" s="14">
        <v>200.07</v>
      </c>
    </row>
    <row r="300" spans="1:24" s="14" customFormat="1" x14ac:dyDescent="0.25">
      <c r="A300" s="50">
        <v>45096</v>
      </c>
      <c r="B300" s="16">
        <v>170</v>
      </c>
      <c r="C300" s="36">
        <v>0.80835648148148154</v>
      </c>
      <c r="D300" s="16" t="s">
        <v>7406</v>
      </c>
      <c r="E300" s="14" t="s">
        <v>64</v>
      </c>
      <c r="F300" s="16" t="s">
        <v>321</v>
      </c>
      <c r="G300" s="16" t="s">
        <v>312</v>
      </c>
      <c r="H300" s="14">
        <v>0.224</v>
      </c>
      <c r="I300" s="14" t="s">
        <v>7594</v>
      </c>
      <c r="J300" s="14" t="s">
        <v>7595</v>
      </c>
      <c r="K300" s="14" t="s">
        <v>7596</v>
      </c>
      <c r="L300" s="14" t="s">
        <v>7578</v>
      </c>
      <c r="O300" s="14" t="s">
        <v>7590</v>
      </c>
      <c r="P300" s="14" t="s">
        <v>7591</v>
      </c>
      <c r="Q300" s="14">
        <v>425558.81</v>
      </c>
      <c r="R300" s="14">
        <v>6192170.1900000004</v>
      </c>
      <c r="S300" s="14" t="s">
        <v>7592</v>
      </c>
      <c r="T300" s="14" t="s">
        <v>7593</v>
      </c>
      <c r="U300" s="14">
        <v>425578.92</v>
      </c>
      <c r="V300" s="14">
        <v>6192167.4900000002</v>
      </c>
      <c r="W300" s="14">
        <v>358.24</v>
      </c>
      <c r="X300" s="14">
        <v>200.07</v>
      </c>
    </row>
    <row r="301" spans="1:24" s="14" customFormat="1" x14ac:dyDescent="0.25">
      <c r="A301" s="50">
        <v>45096</v>
      </c>
      <c r="B301" s="16">
        <v>170</v>
      </c>
      <c r="C301" s="36">
        <v>0.81335648148148154</v>
      </c>
      <c r="D301" s="16" t="s">
        <v>7406</v>
      </c>
      <c r="E301" s="14" t="s">
        <v>69</v>
      </c>
      <c r="F301" s="16" t="s">
        <v>321</v>
      </c>
      <c r="G301" s="16" t="s">
        <v>312</v>
      </c>
      <c r="H301" s="14">
        <v>-2.5000000000000001E-2</v>
      </c>
      <c r="I301" s="14" t="s">
        <v>7594</v>
      </c>
      <c r="J301" s="14" t="s">
        <v>7595</v>
      </c>
      <c r="K301" s="14" t="s">
        <v>7596</v>
      </c>
      <c r="L301" s="14" t="s">
        <v>7601</v>
      </c>
      <c r="O301" s="14" t="s">
        <v>7597</v>
      </c>
      <c r="P301" s="14" t="s">
        <v>7598</v>
      </c>
      <c r="Q301" s="14">
        <v>425559.39</v>
      </c>
      <c r="R301" s="14">
        <v>6192424.9100000001</v>
      </c>
      <c r="S301" s="14" t="s">
        <v>7599</v>
      </c>
      <c r="T301" s="14" t="s">
        <v>7600</v>
      </c>
      <c r="U301" s="14">
        <v>425578.84</v>
      </c>
      <c r="V301" s="14">
        <v>6192416.4400000004</v>
      </c>
      <c r="W301" s="14">
        <v>0.13</v>
      </c>
      <c r="X301" s="14">
        <v>200.07</v>
      </c>
    </row>
    <row r="302" spans="1:24" s="14" customFormat="1" x14ac:dyDescent="0.25">
      <c r="A302" s="50">
        <v>45096</v>
      </c>
      <c r="B302" s="16">
        <v>170</v>
      </c>
      <c r="C302" s="36">
        <v>0.81883101851851858</v>
      </c>
      <c r="D302" s="16" t="s">
        <v>7406</v>
      </c>
      <c r="E302" s="14" t="s">
        <v>7606</v>
      </c>
      <c r="F302" s="16" t="s">
        <v>458</v>
      </c>
      <c r="G302" s="16" t="s">
        <v>692</v>
      </c>
      <c r="H302" s="14">
        <v>-4.2709999999999999</v>
      </c>
      <c r="O302" s="14" t="s">
        <v>7602</v>
      </c>
      <c r="P302" s="14" t="s">
        <v>7603</v>
      </c>
      <c r="Q302" s="14">
        <v>425565.48</v>
      </c>
      <c r="R302" s="14">
        <v>6192418.3399999999</v>
      </c>
      <c r="S302" s="14" t="s">
        <v>7604</v>
      </c>
      <c r="T302" s="14" t="s">
        <v>7605</v>
      </c>
      <c r="U302" s="14">
        <v>425576.09</v>
      </c>
      <c r="V302" s="14">
        <v>6192414.9299999997</v>
      </c>
      <c r="W302" s="14">
        <v>91.3</v>
      </c>
      <c r="X302" s="14">
        <v>150.05000000000001</v>
      </c>
    </row>
    <row r="303" spans="1:24" s="66" customFormat="1" x14ac:dyDescent="0.25">
      <c r="A303" s="63">
        <v>45096</v>
      </c>
      <c r="B303" s="64">
        <v>170</v>
      </c>
      <c r="C303" s="65">
        <v>0.84182870370370377</v>
      </c>
      <c r="D303" s="64" t="s">
        <v>7406</v>
      </c>
      <c r="E303" s="66" t="s">
        <v>7612</v>
      </c>
      <c r="F303" s="64" t="s">
        <v>458</v>
      </c>
      <c r="G303" s="64" t="s">
        <v>692</v>
      </c>
      <c r="H303" s="66">
        <v>-2.4E-2</v>
      </c>
      <c r="M303" s="66" t="s">
        <v>7607</v>
      </c>
      <c r="O303" s="66" t="s">
        <v>7608</v>
      </c>
      <c r="P303" s="66" t="s">
        <v>7609</v>
      </c>
      <c r="Q303" s="66">
        <v>425070.31</v>
      </c>
      <c r="R303" s="66">
        <v>6188175.7300000004</v>
      </c>
      <c r="S303" s="66" t="s">
        <v>7610</v>
      </c>
      <c r="T303" s="66" t="s">
        <v>7611</v>
      </c>
      <c r="U303" s="66">
        <v>425081.27</v>
      </c>
      <c r="V303" s="66">
        <v>6188169.71</v>
      </c>
      <c r="W303" s="66">
        <v>92.89</v>
      </c>
      <c r="X303" s="66">
        <v>150.05000000000001</v>
      </c>
    </row>
    <row r="304" spans="1:24" s="60" customFormat="1" x14ac:dyDescent="0.25">
      <c r="A304" s="84">
        <v>45096</v>
      </c>
      <c r="B304" s="83">
        <v>170</v>
      </c>
      <c r="C304" s="82">
        <v>0.84792824074074069</v>
      </c>
      <c r="D304" s="83" t="s">
        <v>7406</v>
      </c>
      <c r="E304" s="60" t="s">
        <v>7454</v>
      </c>
      <c r="F304" s="83" t="s">
        <v>458</v>
      </c>
      <c r="G304" s="83" t="s">
        <v>692</v>
      </c>
      <c r="H304" s="60">
        <v>-1.0999999999999999E-2</v>
      </c>
      <c r="I304" s="60" t="s">
        <v>7617</v>
      </c>
      <c r="J304" s="60" t="s">
        <v>7618</v>
      </c>
      <c r="K304" s="60" t="s">
        <v>7650</v>
      </c>
      <c r="L304" s="60" t="s">
        <v>7619</v>
      </c>
      <c r="O304" s="60" t="s">
        <v>7613</v>
      </c>
      <c r="P304" s="60" t="s">
        <v>7614</v>
      </c>
      <c r="Q304" s="60">
        <v>425071.1</v>
      </c>
      <c r="R304" s="60">
        <v>6188175.5800000001</v>
      </c>
      <c r="S304" s="60" t="s">
        <v>7615</v>
      </c>
      <c r="T304" s="60" t="s">
        <v>7616</v>
      </c>
      <c r="U304" s="60">
        <v>425081.68</v>
      </c>
      <c r="V304" s="60">
        <v>6188161.2699999996</v>
      </c>
      <c r="W304" s="60">
        <v>180.04</v>
      </c>
      <c r="X304" s="60">
        <v>150.05000000000001</v>
      </c>
    </row>
    <row r="305" spans="1:24" s="60" customFormat="1" x14ac:dyDescent="0.25">
      <c r="A305" s="84">
        <v>45096</v>
      </c>
      <c r="B305" s="83">
        <v>170</v>
      </c>
      <c r="C305" s="82">
        <v>0.84982638888888884</v>
      </c>
      <c r="D305" s="83" t="s">
        <v>7406</v>
      </c>
      <c r="E305" s="60" t="s">
        <v>7455</v>
      </c>
      <c r="F305" s="83" t="s">
        <v>458</v>
      </c>
      <c r="G305" s="83" t="s">
        <v>692</v>
      </c>
      <c r="H305" s="60">
        <v>4.5999999999999999E-2</v>
      </c>
      <c r="I305" s="60" t="s">
        <v>7617</v>
      </c>
      <c r="J305" s="60" t="s">
        <v>7618</v>
      </c>
      <c r="K305" s="60" t="s">
        <v>7650</v>
      </c>
      <c r="L305" s="60" t="s">
        <v>7619</v>
      </c>
      <c r="O305" s="60" t="s">
        <v>7620</v>
      </c>
      <c r="P305" s="60" t="s">
        <v>7621</v>
      </c>
      <c r="Q305" s="60">
        <v>425072.46</v>
      </c>
      <c r="R305" s="60">
        <v>6188112.9199999999</v>
      </c>
      <c r="S305" s="60" t="s">
        <v>7622</v>
      </c>
      <c r="T305" s="60" t="s">
        <v>7623</v>
      </c>
      <c r="U305" s="60">
        <v>425081.73</v>
      </c>
      <c r="V305" s="60">
        <v>6188104.5700000003</v>
      </c>
      <c r="W305" s="60">
        <v>180.47</v>
      </c>
      <c r="X305" s="60">
        <v>150.05000000000001</v>
      </c>
    </row>
    <row r="306" spans="1:24" s="14" customFormat="1" x14ac:dyDescent="0.25">
      <c r="A306" s="50">
        <v>45096</v>
      </c>
      <c r="B306" s="16">
        <v>170</v>
      </c>
      <c r="C306" s="36">
        <v>0.8513425925925926</v>
      </c>
      <c r="D306" s="16" t="s">
        <v>7406</v>
      </c>
      <c r="E306" s="14" t="s">
        <v>7628</v>
      </c>
      <c r="F306" s="16" t="s">
        <v>458</v>
      </c>
      <c r="G306" s="16" t="s">
        <v>692</v>
      </c>
      <c r="H306" s="14">
        <v>0.04</v>
      </c>
      <c r="O306" s="14" t="s">
        <v>7624</v>
      </c>
      <c r="P306" s="14" t="s">
        <v>7625</v>
      </c>
      <c r="Q306" s="14">
        <v>425069.84</v>
      </c>
      <c r="R306" s="14">
        <v>6188099.8600000003</v>
      </c>
      <c r="S306" s="14" t="s">
        <v>7626</v>
      </c>
      <c r="T306" s="14" t="s">
        <v>7627</v>
      </c>
      <c r="U306" s="14">
        <v>425081.29</v>
      </c>
      <c r="V306" s="14">
        <v>6188099.5800000001</v>
      </c>
      <c r="W306" s="14">
        <v>1.5</v>
      </c>
      <c r="X306" s="14">
        <v>150.05000000000001</v>
      </c>
    </row>
    <row r="307" spans="1:24" s="14" customFormat="1" x14ac:dyDescent="0.25">
      <c r="A307" s="50">
        <v>45096</v>
      </c>
      <c r="B307" s="16">
        <v>170</v>
      </c>
      <c r="C307" s="36">
        <v>0.85542824074074064</v>
      </c>
      <c r="D307" s="16" t="s">
        <v>7406</v>
      </c>
      <c r="E307" s="14" t="s">
        <v>64</v>
      </c>
      <c r="F307" s="16" t="s">
        <v>458</v>
      </c>
      <c r="G307" s="16" t="s">
        <v>692</v>
      </c>
      <c r="H307" s="14">
        <v>-1.4999999999999999E-2</v>
      </c>
      <c r="I307" s="14" t="s">
        <v>7633</v>
      </c>
      <c r="J307" s="14" t="s">
        <v>7634</v>
      </c>
      <c r="K307" s="14" t="s">
        <v>7651</v>
      </c>
      <c r="L307" s="14" t="s">
        <v>7635</v>
      </c>
      <c r="O307" s="14" t="s">
        <v>7629</v>
      </c>
      <c r="P307" s="14" t="s">
        <v>7630</v>
      </c>
      <c r="Q307" s="14">
        <v>425063.41</v>
      </c>
      <c r="R307" s="14">
        <v>6188175.3200000003</v>
      </c>
      <c r="S307" s="14" t="s">
        <v>7631</v>
      </c>
      <c r="T307" s="14" t="s">
        <v>7632</v>
      </c>
      <c r="U307" s="14">
        <v>425081.65</v>
      </c>
      <c r="V307" s="14">
        <v>6188165.5599999996</v>
      </c>
      <c r="W307" s="14">
        <v>179.52</v>
      </c>
      <c r="X307" s="14">
        <v>150.05000000000001</v>
      </c>
    </row>
    <row r="308" spans="1:24" s="14" customFormat="1" x14ac:dyDescent="0.25">
      <c r="A308" s="50">
        <v>45096</v>
      </c>
      <c r="B308" s="16">
        <v>170</v>
      </c>
      <c r="C308" s="36">
        <v>0.86018518518518527</v>
      </c>
      <c r="D308" s="16" t="s">
        <v>7406</v>
      </c>
      <c r="E308" s="14" t="s">
        <v>69</v>
      </c>
      <c r="F308" s="16" t="s">
        <v>458</v>
      </c>
      <c r="G308" s="16" t="s">
        <v>692</v>
      </c>
      <c r="H308" s="14">
        <v>0.17399999999999999</v>
      </c>
      <c r="I308" s="14" t="s">
        <v>7633</v>
      </c>
      <c r="J308" s="14" t="s">
        <v>7634</v>
      </c>
      <c r="K308" s="14" t="s">
        <v>7651</v>
      </c>
      <c r="L308" s="14" t="s">
        <v>7635</v>
      </c>
      <c r="O308" s="14" t="s">
        <v>7638</v>
      </c>
      <c r="P308" s="14" t="s">
        <v>7639</v>
      </c>
      <c r="Q308" s="14">
        <v>425062.68</v>
      </c>
      <c r="R308" s="14">
        <v>6187981.54</v>
      </c>
      <c r="S308" s="14" t="s">
        <v>7640</v>
      </c>
      <c r="T308" s="14" t="s">
        <v>7641</v>
      </c>
      <c r="U308" s="14">
        <v>425081.71</v>
      </c>
      <c r="V308" s="14">
        <v>6187976.3600000003</v>
      </c>
      <c r="W308" s="14">
        <v>178.69</v>
      </c>
      <c r="X308" s="14">
        <v>150.05000000000001</v>
      </c>
    </row>
    <row r="309" spans="1:24" s="14" customFormat="1" x14ac:dyDescent="0.25">
      <c r="A309" s="50">
        <v>45096</v>
      </c>
      <c r="B309" s="16">
        <v>170</v>
      </c>
      <c r="C309" s="36">
        <v>0.8625694444444445</v>
      </c>
      <c r="D309" s="16" t="s">
        <v>7406</v>
      </c>
      <c r="E309" s="14" t="s">
        <v>64</v>
      </c>
      <c r="F309" s="16" t="s">
        <v>458</v>
      </c>
      <c r="G309" s="16" t="s">
        <v>693</v>
      </c>
      <c r="H309" s="14">
        <v>0.17599999999999999</v>
      </c>
      <c r="I309" s="14" t="s">
        <v>7646</v>
      </c>
      <c r="J309" s="14" t="s">
        <v>7647</v>
      </c>
      <c r="K309" s="14" t="s">
        <v>7648</v>
      </c>
      <c r="L309" s="14" t="s">
        <v>7649</v>
      </c>
      <c r="O309" s="14" t="s">
        <v>7642</v>
      </c>
      <c r="P309" s="14" t="s">
        <v>7643</v>
      </c>
      <c r="Q309" s="14">
        <v>425052.62</v>
      </c>
      <c r="R309" s="14">
        <v>6187970.4100000001</v>
      </c>
      <c r="S309" s="14" t="s">
        <v>7644</v>
      </c>
      <c r="T309" s="14" t="s">
        <v>7645</v>
      </c>
      <c r="U309" s="14">
        <v>425072.79</v>
      </c>
      <c r="V309" s="14">
        <v>6187963.7699999996</v>
      </c>
      <c r="W309" s="14">
        <v>0.19</v>
      </c>
      <c r="X309" s="14">
        <v>150.05000000000001</v>
      </c>
    </row>
    <row r="310" spans="1:24" s="14" customFormat="1" x14ac:dyDescent="0.25">
      <c r="A310" s="50">
        <v>45096</v>
      </c>
      <c r="B310" s="16">
        <v>170</v>
      </c>
      <c r="C310" s="36">
        <v>0.86675925925925934</v>
      </c>
      <c r="D310" s="16" t="s">
        <v>7406</v>
      </c>
      <c r="E310" s="14" t="s">
        <v>69</v>
      </c>
      <c r="F310" s="16" t="s">
        <v>458</v>
      </c>
      <c r="G310" s="16" t="s">
        <v>693</v>
      </c>
      <c r="H310" s="14">
        <v>-2.4E-2</v>
      </c>
      <c r="I310" s="14" t="s">
        <v>7646</v>
      </c>
      <c r="J310" s="14" t="s">
        <v>7647</v>
      </c>
      <c r="K310" s="14" t="s">
        <v>7648</v>
      </c>
      <c r="L310" s="14" t="s">
        <v>7649</v>
      </c>
      <c r="O310" s="14" t="s">
        <v>7652</v>
      </c>
      <c r="P310" s="14" t="s">
        <v>7653</v>
      </c>
      <c r="Q310" s="14">
        <v>425052.93</v>
      </c>
      <c r="R310" s="14">
        <v>6188167.6600000001</v>
      </c>
      <c r="S310" s="14" t="s">
        <v>7654</v>
      </c>
      <c r="T310" s="14" t="s">
        <v>7655</v>
      </c>
      <c r="U310" s="14">
        <v>425072.77</v>
      </c>
      <c r="V310" s="14">
        <v>6188163</v>
      </c>
      <c r="W310" s="14">
        <v>359.57</v>
      </c>
      <c r="X310" s="14">
        <v>150.05000000000001</v>
      </c>
    </row>
    <row r="311" spans="1:24" s="14" customFormat="1" x14ac:dyDescent="0.25">
      <c r="A311" s="50">
        <v>45096</v>
      </c>
      <c r="B311" s="16">
        <v>170</v>
      </c>
      <c r="C311" s="36">
        <v>0.86947916666666669</v>
      </c>
      <c r="D311" s="16" t="s">
        <v>7406</v>
      </c>
      <c r="E311" s="14" t="s">
        <v>64</v>
      </c>
      <c r="F311" s="16" t="s">
        <v>458</v>
      </c>
      <c r="G311" s="16" t="s">
        <v>694</v>
      </c>
      <c r="H311" s="14">
        <v>-2.4E-2</v>
      </c>
      <c r="I311" s="14" t="s">
        <v>7660</v>
      </c>
      <c r="J311" s="14" t="s">
        <v>7661</v>
      </c>
      <c r="K311" s="14" t="s">
        <v>7662</v>
      </c>
      <c r="L311" s="14" t="s">
        <v>7649</v>
      </c>
      <c r="O311" s="14" t="s">
        <v>7656</v>
      </c>
      <c r="P311" s="14" t="s">
        <v>7657</v>
      </c>
      <c r="Q311" s="14">
        <v>425044.27</v>
      </c>
      <c r="R311" s="14">
        <v>6188187</v>
      </c>
      <c r="S311" s="14" t="s">
        <v>7658</v>
      </c>
      <c r="T311" s="14" t="s">
        <v>7659</v>
      </c>
      <c r="U311" s="14">
        <v>425063.64</v>
      </c>
      <c r="V311" s="14">
        <v>6188174.9000000004</v>
      </c>
      <c r="W311" s="14">
        <v>180.65</v>
      </c>
      <c r="X311" s="14">
        <v>150.05000000000001</v>
      </c>
    </row>
    <row r="312" spans="1:24" s="14" customFormat="1" x14ac:dyDescent="0.25">
      <c r="A312" s="50">
        <v>45096</v>
      </c>
      <c r="B312" s="16">
        <v>170</v>
      </c>
      <c r="C312" s="36">
        <v>0.87376157407407407</v>
      </c>
      <c r="D312" s="16" t="s">
        <v>7406</v>
      </c>
      <c r="E312" s="14" t="s">
        <v>69</v>
      </c>
      <c r="F312" s="16" t="s">
        <v>458</v>
      </c>
      <c r="G312" s="16" t="s">
        <v>694</v>
      </c>
      <c r="H312" s="14">
        <v>0.17799999999999999</v>
      </c>
      <c r="I312" s="14" t="s">
        <v>7660</v>
      </c>
      <c r="J312" s="14" t="s">
        <v>7661</v>
      </c>
      <c r="K312" s="14" t="s">
        <v>7662</v>
      </c>
      <c r="L312" s="14" t="s">
        <v>7667</v>
      </c>
      <c r="O312" s="14" t="s">
        <v>7663</v>
      </c>
      <c r="P312" s="14" t="s">
        <v>7664</v>
      </c>
      <c r="Q312" s="14">
        <v>425044.92</v>
      </c>
      <c r="R312" s="14">
        <v>6187980.1799999997</v>
      </c>
      <c r="S312" s="14" t="s">
        <v>7665</v>
      </c>
      <c r="T312" s="14" t="s">
        <v>7666</v>
      </c>
      <c r="U312" s="14">
        <v>425063.6</v>
      </c>
      <c r="V312" s="14">
        <v>6187972.3700000001</v>
      </c>
      <c r="W312" s="14">
        <v>179.43</v>
      </c>
      <c r="X312" s="14">
        <v>150.05000000000001</v>
      </c>
    </row>
    <row r="313" spans="1:24" s="14" customFormat="1" x14ac:dyDescent="0.25">
      <c r="A313" s="50">
        <v>45096</v>
      </c>
      <c r="B313" s="16">
        <v>170</v>
      </c>
      <c r="C313" s="36">
        <v>0.87696759259259249</v>
      </c>
      <c r="D313" s="16" t="s">
        <v>7406</v>
      </c>
      <c r="E313" s="14" t="s">
        <v>64</v>
      </c>
      <c r="F313" s="16" t="s">
        <v>458</v>
      </c>
      <c r="G313" s="16" t="s">
        <v>695</v>
      </c>
      <c r="H313" s="14">
        <v>0.18</v>
      </c>
      <c r="I313" s="14" t="s">
        <v>7672</v>
      </c>
      <c r="J313" s="14" t="s">
        <v>7673</v>
      </c>
      <c r="K313" s="14" t="s">
        <v>7674</v>
      </c>
      <c r="L313" s="14" t="s">
        <v>7667</v>
      </c>
      <c r="O313" s="14" t="s">
        <v>7668</v>
      </c>
      <c r="P313" s="14" t="s">
        <v>7669</v>
      </c>
      <c r="Q313" s="14">
        <v>425034.22</v>
      </c>
      <c r="R313" s="14">
        <v>6187968.04</v>
      </c>
      <c r="S313" s="14" t="s">
        <v>7670</v>
      </c>
      <c r="T313" s="14" t="s">
        <v>7671</v>
      </c>
      <c r="U313" s="14">
        <v>425054.78</v>
      </c>
      <c r="V313" s="14">
        <v>6187959.4100000001</v>
      </c>
      <c r="W313" s="14">
        <v>0.18</v>
      </c>
      <c r="X313" s="14">
        <v>150.05000000000001</v>
      </c>
    </row>
    <row r="314" spans="1:24" s="14" customFormat="1" x14ac:dyDescent="0.25">
      <c r="A314" s="50">
        <v>45096</v>
      </c>
      <c r="B314" s="16">
        <v>170</v>
      </c>
      <c r="C314" s="36">
        <v>0.88113425925925926</v>
      </c>
      <c r="D314" s="16" t="s">
        <v>7406</v>
      </c>
      <c r="E314" s="14" t="s">
        <v>69</v>
      </c>
      <c r="F314" s="16" t="s">
        <v>458</v>
      </c>
      <c r="G314" s="16" t="s">
        <v>695</v>
      </c>
      <c r="H314" s="14">
        <v>-0.02</v>
      </c>
      <c r="I314" s="14" t="s">
        <v>7672</v>
      </c>
      <c r="J314" s="14" t="s">
        <v>7673</v>
      </c>
      <c r="K314" s="14" t="s">
        <v>7674</v>
      </c>
      <c r="L314" s="14" t="s">
        <v>7667</v>
      </c>
      <c r="O314" s="14" t="s">
        <v>7675</v>
      </c>
      <c r="P314" s="14" t="s">
        <v>7676</v>
      </c>
      <c r="Q314" s="14">
        <v>425034.44</v>
      </c>
      <c r="R314" s="14">
        <v>6188168.5</v>
      </c>
      <c r="S314" s="14" t="s">
        <v>7677</v>
      </c>
      <c r="T314" s="14" t="s">
        <v>7678</v>
      </c>
      <c r="U314" s="14">
        <v>425054.7</v>
      </c>
      <c r="V314" s="14">
        <v>6188159.3799999999</v>
      </c>
      <c r="W314" s="14">
        <v>0.41</v>
      </c>
      <c r="X314" s="14">
        <v>150.05000000000001</v>
      </c>
    </row>
    <row r="315" spans="1:24" s="14" customFormat="1" x14ac:dyDescent="0.25">
      <c r="A315" s="50">
        <v>45096</v>
      </c>
      <c r="B315" s="16">
        <v>170</v>
      </c>
      <c r="C315" s="36">
        <v>0.88418981481481485</v>
      </c>
      <c r="D315" s="16" t="s">
        <v>7406</v>
      </c>
      <c r="E315" s="14" t="s">
        <v>64</v>
      </c>
      <c r="F315" s="16" t="s">
        <v>458</v>
      </c>
      <c r="G315" s="16" t="s">
        <v>696</v>
      </c>
      <c r="H315" s="14">
        <v>-1.6E-2</v>
      </c>
      <c r="I315" s="14" t="s">
        <v>7683</v>
      </c>
      <c r="J315" s="14" t="s">
        <v>7684</v>
      </c>
      <c r="K315" s="14" t="s">
        <v>7685</v>
      </c>
      <c r="L315" s="14" t="s">
        <v>7686</v>
      </c>
      <c r="O315" s="14" t="s">
        <v>7679</v>
      </c>
      <c r="P315" s="14" t="s">
        <v>7680</v>
      </c>
      <c r="Q315" s="14">
        <v>425026.93</v>
      </c>
      <c r="R315" s="14">
        <v>6188180.79</v>
      </c>
      <c r="S315" s="14" t="s">
        <v>7681</v>
      </c>
      <c r="T315" s="14" t="s">
        <v>7682</v>
      </c>
      <c r="U315" s="14">
        <v>425045.77</v>
      </c>
      <c r="V315" s="14">
        <v>6188166.9299999997</v>
      </c>
      <c r="W315" s="14">
        <v>181.38</v>
      </c>
      <c r="X315" s="14">
        <v>150.05000000000001</v>
      </c>
    </row>
    <row r="316" spans="1:24" s="14" customFormat="1" x14ac:dyDescent="0.25">
      <c r="A316" s="50">
        <v>45096</v>
      </c>
      <c r="B316" s="16">
        <v>170</v>
      </c>
      <c r="C316" s="36">
        <v>0.88797453703703699</v>
      </c>
      <c r="D316" s="16" t="s">
        <v>7406</v>
      </c>
      <c r="E316" s="14" t="s">
        <v>69</v>
      </c>
      <c r="F316" s="16" t="s">
        <v>458</v>
      </c>
      <c r="G316" s="16" t="s">
        <v>696</v>
      </c>
      <c r="H316" s="14">
        <v>0.17</v>
      </c>
      <c r="I316" s="14" t="s">
        <v>7683</v>
      </c>
      <c r="J316" s="14" t="s">
        <v>7684</v>
      </c>
      <c r="K316" s="14" t="s">
        <v>7685</v>
      </c>
      <c r="L316" s="14" t="s">
        <v>7686</v>
      </c>
      <c r="O316" s="14" t="s">
        <v>7687</v>
      </c>
      <c r="P316" s="14" t="s">
        <v>7688</v>
      </c>
      <c r="Q316" s="14">
        <v>425027.7</v>
      </c>
      <c r="R316" s="14">
        <v>6187995.25</v>
      </c>
      <c r="S316" s="14" t="s">
        <v>7689</v>
      </c>
      <c r="T316" s="14" t="s">
        <v>7690</v>
      </c>
      <c r="U316" s="14">
        <v>425045.72</v>
      </c>
      <c r="V316" s="14">
        <v>6187980.3600000003</v>
      </c>
      <c r="W316" s="14">
        <v>180.52</v>
      </c>
      <c r="X316" s="14">
        <v>150.05000000000001</v>
      </c>
    </row>
    <row r="317" spans="1:24" s="14" customFormat="1" x14ac:dyDescent="0.25">
      <c r="A317" s="50">
        <v>45096</v>
      </c>
      <c r="B317" s="16">
        <v>170</v>
      </c>
      <c r="C317" s="36">
        <v>0.89053240740740736</v>
      </c>
      <c r="D317" s="16" t="s">
        <v>7406</v>
      </c>
      <c r="E317" s="14" t="s">
        <v>64</v>
      </c>
      <c r="F317" s="16" t="s">
        <v>458</v>
      </c>
      <c r="G317" s="16" t="s">
        <v>697</v>
      </c>
      <c r="H317" s="14">
        <v>0.16500000000000001</v>
      </c>
      <c r="I317" s="14" t="s">
        <v>7695</v>
      </c>
      <c r="J317" s="14" t="s">
        <v>7696</v>
      </c>
      <c r="K317" s="14" t="s">
        <v>7697</v>
      </c>
      <c r="L317" s="14" t="s">
        <v>7686</v>
      </c>
      <c r="O317" s="14" t="s">
        <v>7691</v>
      </c>
      <c r="P317" s="14" t="s">
        <v>7692</v>
      </c>
      <c r="Q317" s="14">
        <v>425017.94</v>
      </c>
      <c r="R317" s="14">
        <v>6187984.0800000001</v>
      </c>
      <c r="S317" s="14" t="s">
        <v>7693</v>
      </c>
      <c r="T317" s="14" t="s">
        <v>7694</v>
      </c>
      <c r="U317" s="14">
        <v>425036.61</v>
      </c>
      <c r="V317" s="14">
        <v>6187974.4900000002</v>
      </c>
      <c r="W317" s="14">
        <v>0.35</v>
      </c>
      <c r="X317" s="14">
        <v>150.05000000000001</v>
      </c>
    </row>
    <row r="318" spans="1:24" s="14" customFormat="1" x14ac:dyDescent="0.25">
      <c r="A318" s="50">
        <v>45096</v>
      </c>
      <c r="B318" s="16">
        <v>170</v>
      </c>
      <c r="C318" s="36">
        <v>0.8944212962962963</v>
      </c>
      <c r="D318" s="16" t="s">
        <v>7406</v>
      </c>
      <c r="E318" s="14" t="s">
        <v>69</v>
      </c>
      <c r="F318" s="16" t="s">
        <v>458</v>
      </c>
      <c r="G318" s="16" t="s">
        <v>697</v>
      </c>
      <c r="H318" s="14">
        <v>-2.3E-2</v>
      </c>
      <c r="I318" s="14" t="s">
        <v>7695</v>
      </c>
      <c r="J318" s="14" t="s">
        <v>7696</v>
      </c>
      <c r="K318" s="14" t="s">
        <v>7697</v>
      </c>
      <c r="L318" s="14" t="s">
        <v>7702</v>
      </c>
      <c r="O318" s="14" t="s">
        <v>7698</v>
      </c>
      <c r="P318" s="14" t="s">
        <v>7699</v>
      </c>
      <c r="Q318" s="14">
        <v>425018.03</v>
      </c>
      <c r="R318" s="14">
        <v>6188169.46</v>
      </c>
      <c r="S318" s="14" t="s">
        <v>7700</v>
      </c>
      <c r="T318" s="14" t="s">
        <v>7701</v>
      </c>
      <c r="U318" s="14">
        <v>425036.6</v>
      </c>
      <c r="V318" s="14">
        <v>6188162.0800000001</v>
      </c>
      <c r="W318" s="14">
        <v>359.33</v>
      </c>
      <c r="X318" s="14">
        <v>150.05000000000001</v>
      </c>
    </row>
    <row r="319" spans="1:24" s="14" customFormat="1" x14ac:dyDescent="0.25">
      <c r="A319" s="50">
        <v>45096</v>
      </c>
      <c r="B319" s="16">
        <v>170</v>
      </c>
      <c r="C319" s="36">
        <v>0.8966319444444445</v>
      </c>
      <c r="D319" s="16" t="s">
        <v>7406</v>
      </c>
      <c r="E319" s="14" t="s">
        <v>64</v>
      </c>
      <c r="F319" s="16" t="s">
        <v>458</v>
      </c>
      <c r="G319" s="16" t="s">
        <v>703</v>
      </c>
      <c r="H319" s="14">
        <v>-1.7999999999999999E-2</v>
      </c>
      <c r="I319" s="14" t="s">
        <v>7707</v>
      </c>
      <c r="J319" s="14" t="s">
        <v>7708</v>
      </c>
      <c r="K319" s="14" t="s">
        <v>7709</v>
      </c>
      <c r="L319" s="14" t="s">
        <v>7702</v>
      </c>
      <c r="O319" s="14" t="s">
        <v>7703</v>
      </c>
      <c r="P319" s="14" t="s">
        <v>7704</v>
      </c>
      <c r="Q319" s="14">
        <v>425009.33</v>
      </c>
      <c r="R319" s="14">
        <v>6188183.0099999998</v>
      </c>
      <c r="S319" s="14" t="s">
        <v>7705</v>
      </c>
      <c r="T319" s="14" t="s">
        <v>7706</v>
      </c>
      <c r="U319" s="14">
        <v>425027.74</v>
      </c>
      <c r="V319" s="14">
        <v>6188168.1799999997</v>
      </c>
      <c r="W319" s="14">
        <v>181.74</v>
      </c>
      <c r="X319" s="14">
        <v>150.05000000000001</v>
      </c>
    </row>
    <row r="320" spans="1:24" s="14" customFormat="1" x14ac:dyDescent="0.25">
      <c r="A320" s="50">
        <v>45096</v>
      </c>
      <c r="B320" s="16">
        <v>170</v>
      </c>
      <c r="C320" s="36">
        <v>0.9006249999999999</v>
      </c>
      <c r="D320" s="16" t="s">
        <v>7406</v>
      </c>
      <c r="E320" s="14" t="s">
        <v>69</v>
      </c>
      <c r="F320" s="16" t="s">
        <v>458</v>
      </c>
      <c r="G320" s="16" t="s">
        <v>703</v>
      </c>
      <c r="H320" s="14">
        <v>0.17</v>
      </c>
      <c r="I320" s="14" t="s">
        <v>7707</v>
      </c>
      <c r="J320" s="14" t="s">
        <v>7708</v>
      </c>
      <c r="K320" s="14" t="s">
        <v>7709</v>
      </c>
      <c r="L320" s="14" t="s">
        <v>7702</v>
      </c>
      <c r="O320" s="14" t="s">
        <v>7710</v>
      </c>
      <c r="P320" s="14" t="s">
        <v>7711</v>
      </c>
      <c r="Q320" s="14">
        <v>425010.49</v>
      </c>
      <c r="R320" s="14">
        <v>6187996.0800000001</v>
      </c>
      <c r="S320" s="14" t="s">
        <v>7712</v>
      </c>
      <c r="T320" s="14" t="s">
        <v>7713</v>
      </c>
      <c r="U320" s="14">
        <v>425027.64</v>
      </c>
      <c r="V320" s="14">
        <v>6187980.6200000001</v>
      </c>
      <c r="W320" s="14">
        <v>179.56</v>
      </c>
      <c r="X320" s="14">
        <v>150.05000000000001</v>
      </c>
    </row>
    <row r="321" spans="1:24" s="14" customFormat="1" x14ac:dyDescent="0.25">
      <c r="A321" s="50">
        <v>45096</v>
      </c>
      <c r="B321" s="16">
        <v>170</v>
      </c>
      <c r="C321" s="36">
        <v>0.9030555555555555</v>
      </c>
      <c r="D321" s="16" t="s">
        <v>7406</v>
      </c>
      <c r="E321" s="14" t="s">
        <v>64</v>
      </c>
      <c r="F321" s="16" t="s">
        <v>458</v>
      </c>
      <c r="G321" s="16" t="s">
        <v>702</v>
      </c>
      <c r="H321" s="14">
        <v>0.16500000000000001</v>
      </c>
      <c r="I321" s="14" t="s">
        <v>7718</v>
      </c>
      <c r="J321" s="14" t="s">
        <v>7719</v>
      </c>
      <c r="K321" s="14" t="s">
        <v>7720</v>
      </c>
      <c r="L321" s="14" t="s">
        <v>7721</v>
      </c>
      <c r="O321" s="14" t="s">
        <v>7714</v>
      </c>
      <c r="P321" s="14" t="s">
        <v>7715</v>
      </c>
      <c r="Q321" s="14">
        <v>424999.79</v>
      </c>
      <c r="R321" s="14">
        <v>6187979.3099999996</v>
      </c>
      <c r="S321" s="14" t="s">
        <v>7716</v>
      </c>
      <c r="T321" s="14" t="s">
        <v>7717</v>
      </c>
      <c r="U321" s="14">
        <v>425018.9</v>
      </c>
      <c r="V321" s="14">
        <v>6187974.3799999999</v>
      </c>
      <c r="W321" s="14">
        <v>359.53</v>
      </c>
      <c r="X321" s="14">
        <v>150.05000000000001</v>
      </c>
    </row>
    <row r="322" spans="1:24" s="14" customFormat="1" x14ac:dyDescent="0.25">
      <c r="A322" s="50">
        <v>45096</v>
      </c>
      <c r="B322" s="16">
        <v>170</v>
      </c>
      <c r="C322" s="36">
        <v>0.90739583333333329</v>
      </c>
      <c r="D322" s="16" t="s">
        <v>7406</v>
      </c>
      <c r="E322" s="14" t="s">
        <v>69</v>
      </c>
      <c r="F322" s="16" t="s">
        <v>458</v>
      </c>
      <c r="G322" s="16" t="s">
        <v>702</v>
      </c>
      <c r="H322" s="14">
        <v>-2.1999999999999999E-2</v>
      </c>
      <c r="I322" s="14" t="s">
        <v>7718</v>
      </c>
      <c r="J322" s="14" t="s">
        <v>7719</v>
      </c>
      <c r="K322" s="14" t="s">
        <v>7720</v>
      </c>
      <c r="L322" s="14" t="s">
        <v>7721</v>
      </c>
      <c r="O322" s="14" t="s">
        <v>7722</v>
      </c>
      <c r="P322" s="14" t="s">
        <v>7723</v>
      </c>
      <c r="Q322" s="14">
        <v>424999.92</v>
      </c>
      <c r="R322" s="14">
        <v>6188170.8700000001</v>
      </c>
      <c r="S322" s="14" t="s">
        <v>7724</v>
      </c>
      <c r="T322" s="14" t="s">
        <v>7725</v>
      </c>
      <c r="U322" s="14">
        <v>425018.87</v>
      </c>
      <c r="V322" s="14">
        <v>6188161.8899999997</v>
      </c>
      <c r="W322" s="14">
        <v>0.34</v>
      </c>
      <c r="X322" s="14">
        <v>150.05000000000001</v>
      </c>
    </row>
    <row r="323" spans="1:24" s="14" customFormat="1" x14ac:dyDescent="0.25">
      <c r="A323" s="50">
        <v>45096</v>
      </c>
      <c r="B323" s="16">
        <v>170</v>
      </c>
      <c r="C323" s="36">
        <v>0.91</v>
      </c>
      <c r="D323" s="16" t="s">
        <v>7406</v>
      </c>
      <c r="E323" s="14" t="s">
        <v>64</v>
      </c>
      <c r="F323" s="16" t="s">
        <v>458</v>
      </c>
      <c r="G323" s="16" t="s">
        <v>701</v>
      </c>
      <c r="H323" s="14">
        <v>-2.1999999999999999E-2</v>
      </c>
      <c r="I323" s="14" t="s">
        <v>7730</v>
      </c>
      <c r="J323" s="14" t="s">
        <v>7731</v>
      </c>
      <c r="K323" s="14" t="s">
        <v>7732</v>
      </c>
      <c r="L323" s="14" t="s">
        <v>7721</v>
      </c>
      <c r="O323" s="14" t="s">
        <v>7726</v>
      </c>
      <c r="P323" s="14" t="s">
        <v>7727</v>
      </c>
      <c r="Q323" s="14">
        <v>424992.32</v>
      </c>
      <c r="R323" s="14">
        <v>6188181.7000000002</v>
      </c>
      <c r="S323" s="14" t="s">
        <v>7728</v>
      </c>
      <c r="T323" s="14" t="s">
        <v>7729</v>
      </c>
      <c r="U323" s="14">
        <v>425009.76</v>
      </c>
      <c r="V323" s="14">
        <v>6188172.1299999999</v>
      </c>
      <c r="W323" s="14">
        <v>179.58</v>
      </c>
      <c r="X323" s="14">
        <v>150.05000000000001</v>
      </c>
    </row>
    <row r="324" spans="1:24" s="14" customFormat="1" x14ac:dyDescent="0.25">
      <c r="A324" s="50">
        <v>45096</v>
      </c>
      <c r="B324" s="16">
        <v>170</v>
      </c>
      <c r="C324" s="36">
        <v>0.91393518518518524</v>
      </c>
      <c r="D324" s="16" t="s">
        <v>7406</v>
      </c>
      <c r="E324" s="14" t="s">
        <v>69</v>
      </c>
      <c r="F324" s="16" t="s">
        <v>458</v>
      </c>
      <c r="G324" s="16" t="s">
        <v>701</v>
      </c>
      <c r="H324" s="14">
        <v>0.17</v>
      </c>
      <c r="I324" s="14" t="s">
        <v>7730</v>
      </c>
      <c r="J324" s="14" t="s">
        <v>7731</v>
      </c>
      <c r="K324" s="14" t="s">
        <v>7732</v>
      </c>
      <c r="L324" s="14" t="s">
        <v>7737</v>
      </c>
      <c r="O324" s="14" t="s">
        <v>7733</v>
      </c>
      <c r="P324" s="14" t="s">
        <v>7734</v>
      </c>
      <c r="Q324" s="14">
        <v>424992.27</v>
      </c>
      <c r="R324" s="14">
        <v>6187988.54</v>
      </c>
      <c r="S324" s="14" t="s">
        <v>7735</v>
      </c>
      <c r="T324" s="14" t="s">
        <v>7736</v>
      </c>
      <c r="U324" s="14">
        <v>425009.75</v>
      </c>
      <c r="V324" s="14">
        <v>6187980.3099999996</v>
      </c>
      <c r="W324" s="14">
        <v>179.87</v>
      </c>
      <c r="X324" s="14">
        <v>150.05000000000001</v>
      </c>
    </row>
    <row r="325" spans="1:24" s="14" customFormat="1" x14ac:dyDescent="0.25">
      <c r="A325" s="50">
        <v>45096</v>
      </c>
      <c r="B325" s="16">
        <v>170</v>
      </c>
      <c r="C325" s="36">
        <v>0.9175578703703704</v>
      </c>
      <c r="D325" s="16" t="s">
        <v>174</v>
      </c>
      <c r="E325" s="14" t="s">
        <v>64</v>
      </c>
      <c r="F325" s="16" t="s">
        <v>458</v>
      </c>
      <c r="G325" s="16" t="s">
        <v>700</v>
      </c>
      <c r="H325" s="14">
        <v>0.16700000000000001</v>
      </c>
      <c r="I325" s="14" t="s">
        <v>7742</v>
      </c>
      <c r="J325" s="14" t="s">
        <v>7743</v>
      </c>
      <c r="K325" s="14" t="s">
        <v>7744</v>
      </c>
      <c r="L325" s="14" t="s">
        <v>7737</v>
      </c>
      <c r="O325" s="14" t="s">
        <v>7738</v>
      </c>
      <c r="P325" s="14" t="s">
        <v>7739</v>
      </c>
      <c r="Q325" s="14">
        <v>424982.5</v>
      </c>
      <c r="R325" s="14">
        <v>6187980.7800000003</v>
      </c>
      <c r="S325" s="14" t="s">
        <v>7740</v>
      </c>
      <c r="T325" s="14" t="s">
        <v>7741</v>
      </c>
      <c r="U325" s="14">
        <v>425000.75</v>
      </c>
      <c r="V325" s="14">
        <v>6187972.6699999999</v>
      </c>
      <c r="W325" s="14">
        <v>1.38</v>
      </c>
      <c r="X325" s="14">
        <v>150.05000000000001</v>
      </c>
    </row>
    <row r="326" spans="1:24" s="14" customFormat="1" x14ac:dyDescent="0.25">
      <c r="A326" s="50">
        <v>45096</v>
      </c>
      <c r="B326" s="16">
        <v>170</v>
      </c>
      <c r="C326" s="36">
        <v>0.92087962962962966</v>
      </c>
      <c r="D326" s="16" t="s">
        <v>174</v>
      </c>
      <c r="E326" s="14" t="s">
        <v>69</v>
      </c>
      <c r="F326" s="16" t="s">
        <v>458</v>
      </c>
      <c r="G326" s="16" t="s">
        <v>700</v>
      </c>
      <c r="H326" s="14">
        <v>-0.02</v>
      </c>
      <c r="I326" s="14" t="s">
        <v>7742</v>
      </c>
      <c r="J326" s="14" t="s">
        <v>7743</v>
      </c>
      <c r="K326" s="14" t="s">
        <v>7744</v>
      </c>
    </row>
    <row r="327" spans="1:24" s="14" customFormat="1" x14ac:dyDescent="0.25">
      <c r="A327" s="50">
        <v>45096</v>
      </c>
      <c r="B327" s="16">
        <v>170</v>
      </c>
      <c r="C327" s="36">
        <v>0.92645833333333327</v>
      </c>
      <c r="D327" s="16" t="s">
        <v>174</v>
      </c>
      <c r="E327" s="14" t="s">
        <v>64</v>
      </c>
      <c r="F327" s="16" t="s">
        <v>458</v>
      </c>
      <c r="G327" s="16" t="s">
        <v>699</v>
      </c>
      <c r="H327" s="14">
        <v>-2.1999999999999999E-2</v>
      </c>
      <c r="I327" s="14" t="s">
        <v>7820</v>
      </c>
      <c r="J327" s="14" t="s">
        <v>7831</v>
      </c>
      <c r="K327" s="14" t="s">
        <v>7822</v>
      </c>
    </row>
    <row r="328" spans="1:24" s="14" customFormat="1" x14ac:dyDescent="0.25">
      <c r="A328" s="50">
        <v>45096</v>
      </c>
      <c r="B328" s="16">
        <v>170</v>
      </c>
      <c r="C328" s="36">
        <v>0.93093750000000008</v>
      </c>
      <c r="D328" s="16" t="s">
        <v>174</v>
      </c>
      <c r="E328" s="14" t="s">
        <v>69</v>
      </c>
      <c r="F328" s="16" t="s">
        <v>458</v>
      </c>
      <c r="G328" s="16" t="s">
        <v>699</v>
      </c>
      <c r="H328" s="14">
        <v>0.16700000000000001</v>
      </c>
      <c r="I328" s="14" t="s">
        <v>7820</v>
      </c>
      <c r="J328" s="14" t="s">
        <v>7831</v>
      </c>
      <c r="K328" s="14" t="s">
        <v>7822</v>
      </c>
    </row>
    <row r="329" spans="1:24" s="14" customFormat="1" x14ac:dyDescent="0.25">
      <c r="A329" s="50">
        <v>45096</v>
      </c>
      <c r="B329" s="16">
        <v>170</v>
      </c>
      <c r="C329" s="36">
        <v>0.93331018518518516</v>
      </c>
      <c r="D329" s="16" t="s">
        <v>174</v>
      </c>
      <c r="E329" s="14" t="s">
        <v>64</v>
      </c>
      <c r="F329" s="16" t="s">
        <v>458</v>
      </c>
      <c r="G329" s="16" t="s">
        <v>698</v>
      </c>
      <c r="H329" s="14">
        <v>0.16700000000000001</v>
      </c>
      <c r="I329" s="14" t="s">
        <v>7821</v>
      </c>
      <c r="J329" s="14" t="s">
        <v>7832</v>
      </c>
      <c r="K329" s="14" t="s">
        <v>7823</v>
      </c>
    </row>
    <row r="330" spans="1:24" s="14" customFormat="1" x14ac:dyDescent="0.25">
      <c r="A330" s="50">
        <v>45096</v>
      </c>
      <c r="B330" s="16">
        <v>170</v>
      </c>
      <c r="C330" s="36">
        <v>0.93731481481481482</v>
      </c>
      <c r="D330" s="16" t="s">
        <v>174</v>
      </c>
      <c r="E330" s="14" t="s">
        <v>69</v>
      </c>
      <c r="F330" s="16" t="s">
        <v>458</v>
      </c>
      <c r="G330" s="16" t="s">
        <v>698</v>
      </c>
      <c r="H330" s="14">
        <v>-0.02</v>
      </c>
      <c r="I330" s="14" t="s">
        <v>7821</v>
      </c>
      <c r="J330" s="14" t="s">
        <v>7832</v>
      </c>
      <c r="K330" s="14" t="s">
        <v>7823</v>
      </c>
    </row>
    <row r="331" spans="1:24" s="14" customFormat="1" x14ac:dyDescent="0.25">
      <c r="A331" s="50">
        <v>45096</v>
      </c>
      <c r="B331" s="16">
        <v>170</v>
      </c>
      <c r="C331" s="36">
        <v>0.93987268518518519</v>
      </c>
      <c r="D331" s="16" t="s">
        <v>174</v>
      </c>
      <c r="E331" s="14" t="s">
        <v>7749</v>
      </c>
      <c r="F331" s="16" t="s">
        <v>458</v>
      </c>
      <c r="G331" s="16" t="s">
        <v>700</v>
      </c>
      <c r="H331" s="14">
        <v>-2.5000000000000001E-2</v>
      </c>
      <c r="O331" s="14" t="s">
        <v>7745</v>
      </c>
      <c r="P331" s="14" t="s">
        <v>7746</v>
      </c>
      <c r="Q331" s="14">
        <v>424982.79</v>
      </c>
      <c r="R331" s="14">
        <v>6188175.4900000002</v>
      </c>
      <c r="S331" s="14" t="s">
        <v>7747</v>
      </c>
      <c r="T331" s="14" t="s">
        <v>7748</v>
      </c>
      <c r="U331" s="14">
        <v>425000.77</v>
      </c>
      <c r="V331" s="14">
        <v>6188164.46</v>
      </c>
      <c r="W331" s="14">
        <v>359.96</v>
      </c>
      <c r="X331" s="14">
        <v>150.05000000000001</v>
      </c>
    </row>
    <row r="332" spans="1:24" s="60" customFormat="1" x14ac:dyDescent="0.25">
      <c r="A332" s="84">
        <v>45096</v>
      </c>
      <c r="B332" s="83">
        <v>170</v>
      </c>
      <c r="C332" s="82">
        <v>0.95508101851851857</v>
      </c>
      <c r="D332" s="83" t="s">
        <v>174</v>
      </c>
      <c r="E332" s="60" t="s">
        <v>7454</v>
      </c>
      <c r="F332" s="83" t="s">
        <v>458</v>
      </c>
      <c r="G332" s="83" t="s">
        <v>7814</v>
      </c>
      <c r="H332" s="60">
        <v>-4.2999999999999997E-2</v>
      </c>
      <c r="I332" s="60" t="s">
        <v>7750</v>
      </c>
      <c r="J332" s="60" t="s">
        <v>7751</v>
      </c>
      <c r="K332" s="60" t="s">
        <v>7752</v>
      </c>
      <c r="L332" s="60" t="s">
        <v>7753</v>
      </c>
      <c r="O332" s="60" t="s">
        <v>7754</v>
      </c>
      <c r="P332" s="60" t="s">
        <v>7755</v>
      </c>
      <c r="Q332" s="60">
        <v>424974</v>
      </c>
      <c r="R332" s="60">
        <v>6188209.7199999997</v>
      </c>
      <c r="S332" s="60" t="s">
        <v>7756</v>
      </c>
      <c r="T332" s="60" t="s">
        <v>7757</v>
      </c>
      <c r="U332" s="60">
        <v>424991.82</v>
      </c>
      <c r="V332" s="60">
        <v>6188193.1699999999</v>
      </c>
      <c r="W332" s="60">
        <v>179.92</v>
      </c>
      <c r="X332" s="60">
        <v>150.05000000000001</v>
      </c>
    </row>
    <row r="333" spans="1:24" s="60" customFormat="1" x14ac:dyDescent="0.25">
      <c r="A333" s="84">
        <v>45096</v>
      </c>
      <c r="B333" s="83">
        <v>170</v>
      </c>
      <c r="C333" s="82">
        <v>0.95582175925925927</v>
      </c>
      <c r="D333" s="83" t="s">
        <v>174</v>
      </c>
      <c r="E333" s="60" t="s">
        <v>7455</v>
      </c>
      <c r="F333" s="83" t="s">
        <v>458</v>
      </c>
      <c r="G333" s="83" t="s">
        <v>7814</v>
      </c>
      <c r="H333" s="60">
        <v>0.04</v>
      </c>
      <c r="I333" s="60" t="s">
        <v>7750</v>
      </c>
      <c r="J333" s="60" t="s">
        <v>7751</v>
      </c>
      <c r="K333" s="60" t="s">
        <v>7752</v>
      </c>
      <c r="L333" s="60" t="s">
        <v>7753</v>
      </c>
      <c r="O333" s="60" t="s">
        <v>7758</v>
      </c>
      <c r="P333" s="60" t="s">
        <v>7759</v>
      </c>
      <c r="Q333" s="60">
        <v>424974.37</v>
      </c>
      <c r="R333" s="60">
        <v>6188184.0999999996</v>
      </c>
      <c r="S333" s="60" t="s">
        <v>7760</v>
      </c>
      <c r="T333" s="60" t="s">
        <v>7761</v>
      </c>
      <c r="U333" s="60">
        <v>424991.77</v>
      </c>
      <c r="V333" s="60">
        <v>6188173.0499999998</v>
      </c>
      <c r="W333" s="60">
        <v>180.14</v>
      </c>
      <c r="X333" s="60">
        <v>150.05000000000001</v>
      </c>
    </row>
    <row r="334" spans="1:24" s="14" customFormat="1" x14ac:dyDescent="0.25">
      <c r="A334" s="50">
        <v>45096</v>
      </c>
      <c r="B334" s="16">
        <v>170</v>
      </c>
      <c r="C334" s="36">
        <v>0.95834490740740741</v>
      </c>
      <c r="D334" s="16" t="s">
        <v>174</v>
      </c>
      <c r="E334" s="14" t="s">
        <v>7628</v>
      </c>
      <c r="F334" s="16" t="s">
        <v>458</v>
      </c>
      <c r="G334" s="16" t="s">
        <v>389</v>
      </c>
      <c r="H334" s="14">
        <v>-4.1000000000000002E-2</v>
      </c>
      <c r="O334" s="14" t="s">
        <v>7762</v>
      </c>
      <c r="P334" s="14" t="s">
        <v>7763</v>
      </c>
      <c r="Q334" s="14">
        <v>424115.12</v>
      </c>
      <c r="R334" s="14">
        <v>6187994.6600000001</v>
      </c>
      <c r="S334" s="14" t="s">
        <v>7764</v>
      </c>
      <c r="T334" s="14" t="s">
        <v>7765</v>
      </c>
      <c r="U334" s="14">
        <v>424127.61</v>
      </c>
      <c r="V334" s="14">
        <v>6187993.6600000001</v>
      </c>
      <c r="W334" s="14">
        <v>359.91</v>
      </c>
      <c r="X334" s="14">
        <v>200.07</v>
      </c>
    </row>
    <row r="335" spans="1:24" s="14" customFormat="1" x14ac:dyDescent="0.25">
      <c r="A335" s="50">
        <v>45096</v>
      </c>
      <c r="B335" s="16">
        <v>170</v>
      </c>
      <c r="C335" s="36">
        <v>0.96190972222222226</v>
      </c>
      <c r="D335" s="16" t="s">
        <v>174</v>
      </c>
      <c r="E335" s="14" t="s">
        <v>64</v>
      </c>
      <c r="F335" s="16" t="s">
        <v>458</v>
      </c>
      <c r="G335" s="16" t="s">
        <v>389</v>
      </c>
      <c r="H335" s="14">
        <v>-1.7999999999999999E-2</v>
      </c>
      <c r="I335" s="14" t="s">
        <v>7770</v>
      </c>
      <c r="J335" s="14" t="s">
        <v>7771</v>
      </c>
      <c r="K335" s="14" t="s">
        <v>7772</v>
      </c>
      <c r="L335" s="14" t="s">
        <v>7753</v>
      </c>
      <c r="O335" s="14" t="s">
        <v>7766</v>
      </c>
      <c r="P335" s="14" t="s">
        <v>7767</v>
      </c>
      <c r="Q335" s="14">
        <v>424113.21</v>
      </c>
      <c r="R335" s="14">
        <v>6187996.9100000001</v>
      </c>
      <c r="S335" s="14" t="s">
        <v>7768</v>
      </c>
      <c r="T335" s="14" t="s">
        <v>7769</v>
      </c>
      <c r="U335" s="14">
        <v>424126.96</v>
      </c>
      <c r="V335" s="14">
        <v>6187982.0599999996</v>
      </c>
      <c r="W335" s="14">
        <v>180.52</v>
      </c>
      <c r="X335" s="14">
        <v>200.07</v>
      </c>
    </row>
    <row r="336" spans="1:24" s="14" customFormat="1" x14ac:dyDescent="0.25">
      <c r="A336" s="50">
        <v>45096</v>
      </c>
      <c r="B336" s="16">
        <v>170</v>
      </c>
      <c r="C336" s="36">
        <v>0.9679282407407408</v>
      </c>
      <c r="D336" s="16" t="s">
        <v>174</v>
      </c>
      <c r="E336" s="14" t="s">
        <v>69</v>
      </c>
      <c r="F336" s="16" t="s">
        <v>458</v>
      </c>
      <c r="G336" s="16" t="s">
        <v>389</v>
      </c>
      <c r="H336" s="14">
        <v>0.22700000000000001</v>
      </c>
      <c r="I336" s="14" t="s">
        <v>7770</v>
      </c>
      <c r="J336" s="14" t="s">
        <v>7771</v>
      </c>
      <c r="K336" s="14" t="s">
        <v>7772</v>
      </c>
      <c r="L336" s="14" t="s">
        <v>7777</v>
      </c>
      <c r="O336" s="14" t="s">
        <v>7773</v>
      </c>
      <c r="P336" s="14" t="s">
        <v>7774</v>
      </c>
      <c r="Q336" s="14">
        <v>424114.03</v>
      </c>
      <c r="R336" s="14">
        <v>6187752.7699999996</v>
      </c>
      <c r="S336" s="14" t="s">
        <v>7775</v>
      </c>
      <c r="T336" s="14" t="s">
        <v>7776</v>
      </c>
      <c r="U336" s="14">
        <v>424126.89</v>
      </c>
      <c r="V336" s="14">
        <v>6187737.0099999998</v>
      </c>
      <c r="W336" s="14">
        <v>179.58</v>
      </c>
      <c r="X336" s="14">
        <v>200.07</v>
      </c>
    </row>
    <row r="337" spans="1:24" s="14" customFormat="1" x14ac:dyDescent="0.25">
      <c r="A337" s="50">
        <v>45096</v>
      </c>
      <c r="B337" s="16">
        <v>170</v>
      </c>
      <c r="C337" s="36">
        <v>0.97569444444444453</v>
      </c>
      <c r="D337" s="16" t="s">
        <v>174</v>
      </c>
      <c r="E337" s="14" t="s">
        <v>64</v>
      </c>
      <c r="F337" s="16" t="s">
        <v>458</v>
      </c>
      <c r="G337" s="16" t="s">
        <v>388</v>
      </c>
      <c r="H337" s="14">
        <v>0.20799999999999999</v>
      </c>
      <c r="I337" s="14" t="s">
        <v>7782</v>
      </c>
      <c r="J337" s="14" t="s">
        <v>7783</v>
      </c>
      <c r="K337" s="14" t="s">
        <v>7784</v>
      </c>
      <c r="L337" s="14" t="s">
        <v>7785</v>
      </c>
      <c r="O337" s="14" t="s">
        <v>7778</v>
      </c>
      <c r="P337" s="14" t="s">
        <v>7779</v>
      </c>
      <c r="Q337" s="14">
        <v>424097.54</v>
      </c>
      <c r="R337" s="14">
        <v>6187749.25</v>
      </c>
      <c r="S337" s="14" t="s">
        <v>7780</v>
      </c>
      <c r="T337" s="14" t="s">
        <v>7781</v>
      </c>
      <c r="U337" s="14">
        <v>424118.05</v>
      </c>
      <c r="V337" s="14">
        <v>6187744.5700000003</v>
      </c>
      <c r="W337" s="14">
        <v>0.85</v>
      </c>
      <c r="X337" s="14">
        <v>200.07</v>
      </c>
    </row>
    <row r="338" spans="1:24" s="14" customFormat="1" x14ac:dyDescent="0.25">
      <c r="A338" s="50">
        <v>45096</v>
      </c>
      <c r="B338" s="16">
        <v>170</v>
      </c>
      <c r="C338" s="36">
        <v>0.98112268518518519</v>
      </c>
      <c r="D338" s="16" t="s">
        <v>174</v>
      </c>
      <c r="E338" s="14" t="s">
        <v>69</v>
      </c>
      <c r="F338" s="16" t="s">
        <v>458</v>
      </c>
      <c r="G338" s="16" t="s">
        <v>388</v>
      </c>
      <c r="H338" s="14">
        <v>-3.4000000000000002E-2</v>
      </c>
      <c r="I338" s="14" t="s">
        <v>7782</v>
      </c>
      <c r="J338" s="14" t="s">
        <v>7783</v>
      </c>
      <c r="K338" s="14" t="s">
        <v>7784</v>
      </c>
      <c r="L338" s="14" t="s">
        <v>7785</v>
      </c>
      <c r="O338" s="14" t="s">
        <v>7786</v>
      </c>
      <c r="P338" s="14" t="s">
        <v>7787</v>
      </c>
      <c r="Q338" s="14">
        <v>424097.13</v>
      </c>
      <c r="R338" s="14">
        <v>6187988.8700000001</v>
      </c>
      <c r="S338" s="14" t="s">
        <v>7788</v>
      </c>
      <c r="T338" s="14" t="s">
        <v>7789</v>
      </c>
      <c r="U338" s="14">
        <v>424117.98</v>
      </c>
      <c r="V338" s="14">
        <v>6187986.6600000001</v>
      </c>
      <c r="W338" s="14">
        <v>0.13</v>
      </c>
      <c r="X338" s="14">
        <v>200.07</v>
      </c>
    </row>
    <row r="339" spans="1:24" s="14" customFormat="1" x14ac:dyDescent="0.25">
      <c r="A339" s="50">
        <v>45096</v>
      </c>
      <c r="B339" s="16">
        <v>170</v>
      </c>
      <c r="C339" s="36">
        <v>0.99053240740740733</v>
      </c>
      <c r="D339" s="16" t="s">
        <v>174</v>
      </c>
      <c r="E339" s="14" t="s">
        <v>64</v>
      </c>
      <c r="F339" s="16" t="s">
        <v>458</v>
      </c>
      <c r="G339" s="16" t="s">
        <v>387</v>
      </c>
      <c r="H339" s="14">
        <v>-8.9999999999999993E-3</v>
      </c>
      <c r="I339" s="14" t="s">
        <v>7794</v>
      </c>
      <c r="J339" s="14" t="s">
        <v>7795</v>
      </c>
      <c r="K339" s="14" t="s">
        <v>7796</v>
      </c>
      <c r="L339" s="14" t="s">
        <v>7797</v>
      </c>
      <c r="O339" s="14" t="s">
        <v>7790</v>
      </c>
      <c r="P339" s="14" t="s">
        <v>7791</v>
      </c>
      <c r="Q339" s="14">
        <v>424089.86</v>
      </c>
      <c r="R339" s="14">
        <v>6187973.46</v>
      </c>
      <c r="S339" s="14" t="s">
        <v>7792</v>
      </c>
      <c r="T339" s="14" t="s">
        <v>7793</v>
      </c>
      <c r="U339" s="14">
        <v>424108.93</v>
      </c>
      <c r="V339" s="14">
        <v>6187972.9199999999</v>
      </c>
      <c r="W339" s="14">
        <v>180.96</v>
      </c>
      <c r="X339" s="14">
        <v>200.07</v>
      </c>
    </row>
    <row r="340" spans="1:24" s="14" customFormat="1" x14ac:dyDescent="0.25">
      <c r="A340" s="50">
        <v>45096</v>
      </c>
      <c r="B340" s="16">
        <v>170</v>
      </c>
      <c r="C340" s="36">
        <v>0.99578703703703697</v>
      </c>
      <c r="D340" s="16" t="s">
        <v>174</v>
      </c>
      <c r="E340" s="14" t="s">
        <v>69</v>
      </c>
      <c r="F340" s="16" t="s">
        <v>458</v>
      </c>
      <c r="G340" s="16" t="s">
        <v>387</v>
      </c>
      <c r="H340" s="14">
        <v>0.222</v>
      </c>
      <c r="I340" s="14" t="s">
        <v>7794</v>
      </c>
      <c r="J340" s="14" t="s">
        <v>7795</v>
      </c>
      <c r="K340" s="14" t="s">
        <v>7796</v>
      </c>
      <c r="L340" s="14" t="s">
        <v>7797</v>
      </c>
      <c r="O340" s="14" t="s">
        <v>7798</v>
      </c>
      <c r="P340" s="14" t="s">
        <v>7799</v>
      </c>
      <c r="Q340" s="14">
        <v>424089.04</v>
      </c>
      <c r="R340" s="14">
        <v>6187743.0999999996</v>
      </c>
      <c r="S340" s="14" t="s">
        <v>7800</v>
      </c>
      <c r="T340" s="14" t="s">
        <v>7801</v>
      </c>
      <c r="U340" s="14">
        <v>424108.86</v>
      </c>
      <c r="V340" s="14">
        <v>6187741.6799999997</v>
      </c>
      <c r="W340" s="14">
        <v>179.66</v>
      </c>
      <c r="X340" s="14">
        <v>200.07</v>
      </c>
    </row>
    <row r="341" spans="1:24" s="70" customFormat="1" x14ac:dyDescent="0.25">
      <c r="A341" s="67">
        <v>45097</v>
      </c>
      <c r="B341" s="68">
        <v>171</v>
      </c>
      <c r="C341" s="69">
        <v>0</v>
      </c>
      <c r="D341" s="68" t="s">
        <v>174</v>
      </c>
      <c r="E341" s="70" t="s">
        <v>76</v>
      </c>
      <c r="F341" s="68" t="s">
        <v>458</v>
      </c>
      <c r="G341" s="68" t="s">
        <v>386</v>
      </c>
      <c r="H341" s="70">
        <v>0.23699999999999999</v>
      </c>
      <c r="O341" s="70" t="s">
        <v>7802</v>
      </c>
      <c r="P341" s="70" t="s">
        <v>7803</v>
      </c>
      <c r="Q341" s="70">
        <v>424075.88</v>
      </c>
      <c r="R341" s="70">
        <v>6187719.2699999996</v>
      </c>
      <c r="S341" s="70" t="s">
        <v>7804</v>
      </c>
      <c r="T341" s="70" t="s">
        <v>7805</v>
      </c>
      <c r="U341" s="70">
        <v>424099.8</v>
      </c>
      <c r="V341" s="70">
        <v>6187715.46</v>
      </c>
      <c r="W341" s="70">
        <v>359.75</v>
      </c>
      <c r="X341" s="70">
        <v>200.07</v>
      </c>
    </row>
    <row r="342" spans="1:24" s="14" customFormat="1" x14ac:dyDescent="0.25">
      <c r="A342" s="50">
        <v>45097</v>
      </c>
      <c r="B342" s="16">
        <v>171</v>
      </c>
      <c r="C342" s="36">
        <v>2.0833333333333333E-3</v>
      </c>
      <c r="D342" s="16" t="s">
        <v>174</v>
      </c>
      <c r="E342" s="14" t="s">
        <v>64</v>
      </c>
      <c r="F342" s="16" t="s">
        <v>458</v>
      </c>
      <c r="G342" s="16" t="s">
        <v>386</v>
      </c>
      <c r="H342" s="14">
        <v>0.21099999999999999</v>
      </c>
      <c r="I342" s="14" t="s">
        <v>7810</v>
      </c>
      <c r="J342" s="14" t="s">
        <v>7811</v>
      </c>
      <c r="K342" s="14" t="s">
        <v>7812</v>
      </c>
      <c r="L342" s="14" t="s">
        <v>7813</v>
      </c>
      <c r="O342" s="14" t="s">
        <v>7806</v>
      </c>
      <c r="P342" s="14" t="s">
        <v>7807</v>
      </c>
      <c r="Q342" s="14">
        <v>424077.21</v>
      </c>
      <c r="R342" s="14">
        <v>6187747.2199999997</v>
      </c>
      <c r="S342" s="14" t="s">
        <v>7808</v>
      </c>
      <c r="T342" s="14" t="s">
        <v>7809</v>
      </c>
      <c r="U342" s="14">
        <v>424099.88</v>
      </c>
      <c r="V342" s="14">
        <v>6187741.4400000004</v>
      </c>
      <c r="W342" s="14">
        <v>359.6</v>
      </c>
      <c r="X342" s="14">
        <v>200.07</v>
      </c>
    </row>
    <row r="343" spans="1:24" s="14" customFormat="1" x14ac:dyDescent="0.25">
      <c r="A343" s="50">
        <v>45097</v>
      </c>
      <c r="B343" s="16">
        <v>171</v>
      </c>
      <c r="C343" s="36">
        <v>8.2986111111111108E-3</v>
      </c>
      <c r="D343" s="16" t="s">
        <v>174</v>
      </c>
      <c r="E343" s="14" t="s">
        <v>69</v>
      </c>
      <c r="F343" s="16" t="s">
        <v>458</v>
      </c>
      <c r="G343" s="16" t="s">
        <v>386</v>
      </c>
      <c r="H343" s="14">
        <v>-2.1000000000000001E-2</v>
      </c>
      <c r="I343" s="14" t="s">
        <v>7810</v>
      </c>
      <c r="J343" s="14" t="s">
        <v>7811</v>
      </c>
      <c r="K343" s="14" t="s">
        <v>7812</v>
      </c>
      <c r="L343" s="14" t="s">
        <v>7819</v>
      </c>
      <c r="O343" s="14" t="s">
        <v>7815</v>
      </c>
      <c r="P343" s="14" t="s">
        <v>7816</v>
      </c>
      <c r="Q343" s="14">
        <v>424076.79999999999</v>
      </c>
      <c r="R343" s="14">
        <v>6187978.6699999999</v>
      </c>
      <c r="S343" s="14" t="s">
        <v>7817</v>
      </c>
      <c r="T343" s="14" t="s">
        <v>7818</v>
      </c>
      <c r="U343" s="14">
        <v>424099.81</v>
      </c>
      <c r="V343" s="14">
        <v>6187973.9699999997</v>
      </c>
      <c r="W343" s="14">
        <v>0.52</v>
      </c>
      <c r="X343" s="14">
        <v>200.07</v>
      </c>
    </row>
    <row r="344" spans="1:24" s="14" customFormat="1" x14ac:dyDescent="0.25">
      <c r="A344" s="50">
        <v>45097</v>
      </c>
      <c r="B344" s="16">
        <v>171</v>
      </c>
      <c r="C344" s="36">
        <v>1.357638888888889E-2</v>
      </c>
      <c r="D344" s="16" t="s">
        <v>174</v>
      </c>
      <c r="E344" s="14" t="s">
        <v>64</v>
      </c>
      <c r="F344" s="16" t="s">
        <v>458</v>
      </c>
      <c r="G344" s="16" t="s">
        <v>385</v>
      </c>
      <c r="H344" s="14">
        <v>-1.6E-2</v>
      </c>
      <c r="I344" s="14" t="s">
        <v>7828</v>
      </c>
      <c r="J344" s="14" t="s">
        <v>7829</v>
      </c>
      <c r="K344" s="14" t="s">
        <v>7830</v>
      </c>
      <c r="L344" s="14" t="s">
        <v>7819</v>
      </c>
      <c r="O344" s="14" t="s">
        <v>7824</v>
      </c>
      <c r="P344" s="14" t="s">
        <v>7825</v>
      </c>
      <c r="Q344" s="14">
        <v>424074.18</v>
      </c>
      <c r="R344" s="14">
        <v>6187994.3499999996</v>
      </c>
      <c r="S344" s="14" t="s">
        <v>7826</v>
      </c>
      <c r="T344" s="14" t="s">
        <v>7827</v>
      </c>
      <c r="U344" s="14">
        <v>424090.85</v>
      </c>
      <c r="V344" s="14">
        <v>6187979.96</v>
      </c>
      <c r="W344" s="14">
        <v>180.51</v>
      </c>
      <c r="X344" s="14">
        <v>200.07</v>
      </c>
    </row>
    <row r="345" spans="1:24" s="14" customFormat="1" x14ac:dyDescent="0.25">
      <c r="A345" s="50">
        <v>45097</v>
      </c>
      <c r="B345" s="16">
        <v>171</v>
      </c>
      <c r="C345" s="36">
        <v>1.9143518518518518E-2</v>
      </c>
      <c r="D345" s="16" t="s">
        <v>174</v>
      </c>
      <c r="E345" s="14" t="s">
        <v>69</v>
      </c>
      <c r="F345" s="16" t="s">
        <v>458</v>
      </c>
      <c r="G345" s="16" t="s">
        <v>385</v>
      </c>
      <c r="H345" s="14">
        <v>0.222</v>
      </c>
      <c r="I345" s="14" t="s">
        <v>7828</v>
      </c>
      <c r="J345" s="14" t="s">
        <v>7829</v>
      </c>
      <c r="K345" s="14" t="s">
        <v>7830</v>
      </c>
      <c r="L345" s="14" t="s">
        <v>7837</v>
      </c>
      <c r="O345" s="14" t="s">
        <v>7833</v>
      </c>
      <c r="P345" s="14" t="s">
        <v>7834</v>
      </c>
      <c r="Q345" s="14">
        <v>424075.67</v>
      </c>
      <c r="R345" s="14">
        <v>6187753.0800000001</v>
      </c>
      <c r="S345" s="14" t="s">
        <v>7835</v>
      </c>
      <c r="T345" s="14" t="s">
        <v>7836</v>
      </c>
      <c r="U345" s="14">
        <v>424090.92</v>
      </c>
      <c r="V345" s="14">
        <v>6187741.8399999999</v>
      </c>
      <c r="W345" s="14">
        <v>180.29</v>
      </c>
      <c r="X345" s="14">
        <v>200.07</v>
      </c>
    </row>
    <row r="346" spans="1:24" s="14" customFormat="1" x14ac:dyDescent="0.25">
      <c r="A346" s="50">
        <v>45097</v>
      </c>
      <c r="B346" s="16">
        <v>171</v>
      </c>
      <c r="C346" s="36">
        <v>2.4074074074074071E-2</v>
      </c>
      <c r="D346" s="16" t="s">
        <v>174</v>
      </c>
      <c r="E346" s="14" t="s">
        <v>64</v>
      </c>
      <c r="F346" s="16" t="s">
        <v>458</v>
      </c>
      <c r="G346" s="16" t="s">
        <v>384</v>
      </c>
      <c r="H346" s="14">
        <v>0.214</v>
      </c>
      <c r="I346" s="14" t="s">
        <v>7842</v>
      </c>
      <c r="J346" s="14" t="s">
        <v>7843</v>
      </c>
      <c r="K346" s="14" t="s">
        <v>7844</v>
      </c>
      <c r="L346" s="14" t="s">
        <v>7837</v>
      </c>
      <c r="O346" s="14" t="s">
        <v>7838</v>
      </c>
      <c r="P346" s="14" t="s">
        <v>7839</v>
      </c>
      <c r="Q346" s="14">
        <v>424065.25</v>
      </c>
      <c r="R346" s="14">
        <v>6187753.9000000004</v>
      </c>
      <c r="S346" s="14" t="s">
        <v>7840</v>
      </c>
      <c r="T346" s="14" t="s">
        <v>7841</v>
      </c>
      <c r="U346" s="14">
        <v>424081.91999999998</v>
      </c>
      <c r="V346" s="14">
        <v>6187738.6500000004</v>
      </c>
      <c r="W346" s="14">
        <v>0.72</v>
      </c>
      <c r="X346" s="14">
        <v>200.07</v>
      </c>
    </row>
    <row r="347" spans="1:24" s="14" customFormat="1" x14ac:dyDescent="0.25">
      <c r="A347" s="50">
        <v>45097</v>
      </c>
      <c r="B347" s="16">
        <v>171</v>
      </c>
      <c r="C347" s="36">
        <v>2.9374999999999998E-2</v>
      </c>
      <c r="D347" s="16" t="s">
        <v>174</v>
      </c>
      <c r="E347" s="14" t="s">
        <v>69</v>
      </c>
      <c r="F347" s="16" t="s">
        <v>458</v>
      </c>
      <c r="G347" s="16" t="s">
        <v>384</v>
      </c>
      <c r="H347" s="14">
        <v>-2.1000000000000001E-2</v>
      </c>
      <c r="I347" s="14" t="s">
        <v>7842</v>
      </c>
      <c r="J347" s="14" t="s">
        <v>7843</v>
      </c>
      <c r="K347" s="14" t="s">
        <v>7844</v>
      </c>
      <c r="L347" s="14" t="s">
        <v>7850</v>
      </c>
      <c r="O347" s="14" t="s">
        <v>7846</v>
      </c>
      <c r="P347" s="14" t="s">
        <v>7847</v>
      </c>
      <c r="Q347" s="14">
        <v>424064.75</v>
      </c>
      <c r="R347" s="14">
        <v>6187988.5499999998</v>
      </c>
      <c r="S347" s="14" t="s">
        <v>7848</v>
      </c>
      <c r="T347" s="14" t="s">
        <v>7849</v>
      </c>
      <c r="U347" s="14">
        <v>424081.88</v>
      </c>
      <c r="V347" s="14">
        <v>6187973.5</v>
      </c>
      <c r="W347" s="14">
        <v>7.0000000000000007E-2</v>
      </c>
      <c r="X347" s="14">
        <v>200.07</v>
      </c>
    </row>
    <row r="348" spans="1:24" s="14" customFormat="1" x14ac:dyDescent="0.25">
      <c r="A348" s="50">
        <v>45097</v>
      </c>
      <c r="B348" s="16">
        <v>171</v>
      </c>
      <c r="C348" s="36">
        <v>3.3020833333333333E-2</v>
      </c>
      <c r="D348" s="16" t="s">
        <v>174</v>
      </c>
      <c r="E348" s="14" t="s">
        <v>64</v>
      </c>
      <c r="F348" s="16" t="s">
        <v>458</v>
      </c>
      <c r="G348" s="16" t="s">
        <v>383</v>
      </c>
      <c r="H348" s="14">
        <v>-1.7000000000000001E-2</v>
      </c>
      <c r="I348" s="14" t="s">
        <v>7855</v>
      </c>
      <c r="J348" s="14" t="s">
        <v>7856</v>
      </c>
      <c r="K348" s="14" t="s">
        <v>7857</v>
      </c>
      <c r="L348" s="14" t="s">
        <v>7850</v>
      </c>
      <c r="O348" s="14" t="s">
        <v>7851</v>
      </c>
      <c r="P348" s="14" t="s">
        <v>7852</v>
      </c>
      <c r="Q348" s="14">
        <v>424056.51</v>
      </c>
      <c r="R348" s="14">
        <v>6187993.4100000001</v>
      </c>
      <c r="S348" s="14" t="s">
        <v>7853</v>
      </c>
      <c r="T348" s="14" t="s">
        <v>7854</v>
      </c>
      <c r="U348" s="14">
        <v>424072.93</v>
      </c>
      <c r="V348" s="14">
        <v>6187980.7699999996</v>
      </c>
      <c r="W348" s="14">
        <v>181.17</v>
      </c>
      <c r="X348" s="14">
        <v>200.07</v>
      </c>
    </row>
    <row r="349" spans="1:24" s="14" customFormat="1" x14ac:dyDescent="0.25">
      <c r="A349" s="50">
        <v>45097</v>
      </c>
      <c r="B349" s="16">
        <v>171</v>
      </c>
      <c r="C349" s="36">
        <v>3.8414351851851852E-2</v>
      </c>
      <c r="D349" s="16" t="s">
        <v>174</v>
      </c>
      <c r="E349" s="14" t="s">
        <v>69</v>
      </c>
      <c r="F349" s="16" t="s">
        <v>458</v>
      </c>
      <c r="G349" s="16" t="s">
        <v>383</v>
      </c>
      <c r="H349" s="14">
        <v>0.22</v>
      </c>
      <c r="I349" s="14" t="s">
        <v>7855</v>
      </c>
      <c r="J349" s="14" t="s">
        <v>7856</v>
      </c>
      <c r="K349" s="14" t="s">
        <v>7857</v>
      </c>
      <c r="L349" s="14" t="s">
        <v>7862</v>
      </c>
      <c r="O349" s="14" t="s">
        <v>7858</v>
      </c>
      <c r="P349" s="14" t="s">
        <v>7859</v>
      </c>
      <c r="Q349" s="14">
        <v>424057.51</v>
      </c>
      <c r="R349" s="14">
        <v>6187756.0800000001</v>
      </c>
      <c r="S349" s="14" t="s">
        <v>7860</v>
      </c>
      <c r="T349" s="14" t="s">
        <v>7861</v>
      </c>
      <c r="U349" s="14">
        <v>424072.81</v>
      </c>
      <c r="V349" s="14">
        <v>6187744.0800000001</v>
      </c>
      <c r="W349" s="14">
        <v>179.35</v>
      </c>
      <c r="X349" s="14">
        <v>200.07</v>
      </c>
    </row>
    <row r="350" spans="1:24" s="14" customFormat="1" x14ac:dyDescent="0.25">
      <c r="A350" s="50">
        <v>45097</v>
      </c>
      <c r="B350" s="16">
        <v>171</v>
      </c>
      <c r="C350" s="36">
        <v>4.2893518518518518E-2</v>
      </c>
      <c r="D350" s="16" t="s">
        <v>174</v>
      </c>
      <c r="E350" s="14" t="s">
        <v>64</v>
      </c>
      <c r="F350" s="16" t="s">
        <v>458</v>
      </c>
      <c r="G350" s="16" t="s">
        <v>382</v>
      </c>
      <c r="H350" s="14">
        <v>0.214</v>
      </c>
      <c r="I350" s="14" t="s">
        <v>7867</v>
      </c>
      <c r="J350" s="14" t="s">
        <v>7868</v>
      </c>
      <c r="K350" s="14" t="s">
        <v>7869</v>
      </c>
      <c r="L350" s="14" t="s">
        <v>7862</v>
      </c>
      <c r="O350" s="14" t="s">
        <v>7863</v>
      </c>
      <c r="P350" s="14" t="s">
        <v>7864</v>
      </c>
      <c r="Q350" s="14">
        <v>424048.12</v>
      </c>
      <c r="R350" s="14">
        <v>6187753.46</v>
      </c>
      <c r="S350" s="14" t="s">
        <v>7865</v>
      </c>
      <c r="T350" s="14" t="s">
        <v>7866</v>
      </c>
      <c r="U350" s="14">
        <v>424063.94</v>
      </c>
      <c r="V350" s="14">
        <v>6187738.9100000001</v>
      </c>
      <c r="W350" s="14">
        <v>359.97</v>
      </c>
      <c r="X350" s="14">
        <v>200.07</v>
      </c>
    </row>
    <row r="351" spans="1:24" s="14" customFormat="1" x14ac:dyDescent="0.25">
      <c r="A351" s="50">
        <v>45097</v>
      </c>
      <c r="B351" s="16">
        <v>171</v>
      </c>
      <c r="C351" s="36">
        <v>4.6319444444444441E-2</v>
      </c>
      <c r="D351" s="16" t="s">
        <v>174</v>
      </c>
      <c r="E351" s="61" t="s">
        <v>7907</v>
      </c>
      <c r="F351" s="16" t="s">
        <v>458</v>
      </c>
      <c r="G351" s="16" t="s">
        <v>382</v>
      </c>
      <c r="H351" s="14">
        <v>6.4000000000000001E-2</v>
      </c>
      <c r="O351" s="14" t="s">
        <v>7870</v>
      </c>
      <c r="P351" s="14" t="s">
        <v>7871</v>
      </c>
      <c r="Q351" s="14">
        <v>424045.58</v>
      </c>
      <c r="R351" s="14">
        <v>6187905.3600000003</v>
      </c>
      <c r="S351" s="14" t="s">
        <v>7872</v>
      </c>
      <c r="T351" s="14" t="s">
        <v>7873</v>
      </c>
      <c r="U351" s="14">
        <v>424064.06</v>
      </c>
      <c r="V351" s="14">
        <v>6187888.96</v>
      </c>
      <c r="W351" s="14">
        <v>359.22</v>
      </c>
      <c r="X351" s="14">
        <v>200.07</v>
      </c>
    </row>
    <row r="352" spans="1:24" s="14" customFormat="1" x14ac:dyDescent="0.25">
      <c r="A352" s="50">
        <v>45097</v>
      </c>
      <c r="B352" s="16">
        <v>171</v>
      </c>
      <c r="C352" s="36">
        <v>4.8113425925925928E-2</v>
      </c>
      <c r="D352" s="16" t="s">
        <v>174</v>
      </c>
      <c r="E352" s="14" t="s">
        <v>69</v>
      </c>
      <c r="F352" s="16" t="s">
        <v>458</v>
      </c>
      <c r="G352" s="16" t="s">
        <v>382</v>
      </c>
      <c r="H352" s="14">
        <v>-1.4999999999999999E-2</v>
      </c>
      <c r="I352" s="14" t="s">
        <v>7867</v>
      </c>
      <c r="J352" s="14" t="s">
        <v>7868</v>
      </c>
      <c r="K352" s="14" t="s">
        <v>7869</v>
      </c>
      <c r="L352" s="14" t="s">
        <v>7862</v>
      </c>
      <c r="O352" s="14" t="s">
        <v>7874</v>
      </c>
      <c r="P352" s="14" t="s">
        <v>7875</v>
      </c>
      <c r="Q352" s="14">
        <v>424046.42</v>
      </c>
      <c r="R352" s="14">
        <v>6187984.7400000002</v>
      </c>
      <c r="S352" s="14" t="s">
        <v>7876</v>
      </c>
      <c r="T352" s="14" t="s">
        <v>7877</v>
      </c>
      <c r="U352" s="14">
        <v>424063.97</v>
      </c>
      <c r="V352" s="14">
        <v>6187967.9000000004</v>
      </c>
      <c r="W352" s="14">
        <v>0.1</v>
      </c>
      <c r="X352" s="14">
        <v>200.07</v>
      </c>
    </row>
    <row r="353" spans="1:24" s="14" customFormat="1" x14ac:dyDescent="0.25">
      <c r="A353" s="50">
        <v>45097</v>
      </c>
      <c r="B353" s="16">
        <v>171</v>
      </c>
      <c r="C353" s="36">
        <v>5.2731481481481483E-2</v>
      </c>
      <c r="D353" s="16" t="s">
        <v>174</v>
      </c>
      <c r="E353" s="14" t="s">
        <v>64</v>
      </c>
      <c r="F353" s="16" t="s">
        <v>458</v>
      </c>
      <c r="G353" s="16" t="s">
        <v>373</v>
      </c>
      <c r="H353" s="14">
        <v>-0.01</v>
      </c>
      <c r="I353" s="14" t="s">
        <v>7882</v>
      </c>
      <c r="J353" s="14" t="s">
        <v>7883</v>
      </c>
      <c r="K353" s="14" t="s">
        <v>7884</v>
      </c>
      <c r="L353" s="14" t="s">
        <v>7885</v>
      </c>
      <c r="O353" s="14" t="s">
        <v>7878</v>
      </c>
      <c r="P353" s="14" t="s">
        <v>7879</v>
      </c>
      <c r="Q353" s="14">
        <v>424036.76</v>
      </c>
      <c r="R353" s="14">
        <v>6187980.9100000001</v>
      </c>
      <c r="S353" s="14" t="s">
        <v>7880</v>
      </c>
      <c r="T353" s="14" t="s">
        <v>7881</v>
      </c>
      <c r="U353" s="14">
        <v>424054.91</v>
      </c>
      <c r="V353" s="14">
        <v>6187973.6399999997</v>
      </c>
      <c r="W353" s="14">
        <v>179.86</v>
      </c>
      <c r="X353" s="14">
        <v>200.07</v>
      </c>
    </row>
    <row r="354" spans="1:24" s="14" customFormat="1" x14ac:dyDescent="0.25">
      <c r="A354" s="50">
        <v>45097</v>
      </c>
      <c r="B354" s="16">
        <v>171</v>
      </c>
      <c r="C354" s="36">
        <v>5.7905092592592598E-2</v>
      </c>
      <c r="D354" s="16" t="s">
        <v>174</v>
      </c>
      <c r="E354" s="14" t="s">
        <v>69</v>
      </c>
      <c r="F354" s="16" t="s">
        <v>458</v>
      </c>
      <c r="G354" s="16" t="s">
        <v>373</v>
      </c>
      <c r="H354" s="14">
        <v>0.22</v>
      </c>
      <c r="I354" s="14" t="s">
        <v>7882</v>
      </c>
      <c r="J354" s="14" t="s">
        <v>7883</v>
      </c>
      <c r="K354" s="14" t="s">
        <v>7884</v>
      </c>
      <c r="L354" s="14" t="s">
        <v>7885</v>
      </c>
      <c r="O354" s="14" t="s">
        <v>7886</v>
      </c>
      <c r="P354" s="14" t="s">
        <v>7887</v>
      </c>
      <c r="Q354" s="14">
        <v>424037.98</v>
      </c>
      <c r="R354" s="14">
        <v>6187750.0499999998</v>
      </c>
      <c r="S354" s="14" t="s">
        <v>7888</v>
      </c>
      <c r="T354" s="14" t="s">
        <v>7889</v>
      </c>
      <c r="U354" s="14">
        <v>424054.88</v>
      </c>
      <c r="V354" s="14">
        <v>6187743.5</v>
      </c>
      <c r="W354" s="14">
        <v>180.09</v>
      </c>
      <c r="X354" s="14">
        <v>200.07</v>
      </c>
    </row>
    <row r="355" spans="1:24" s="14" customFormat="1" x14ac:dyDescent="0.25">
      <c r="A355" s="50">
        <v>45097</v>
      </c>
      <c r="B355" s="16">
        <v>171</v>
      </c>
      <c r="C355" s="36">
        <v>5.876157407407407E-2</v>
      </c>
      <c r="D355" s="16" t="s">
        <v>174</v>
      </c>
      <c r="E355" s="14" t="s">
        <v>7906</v>
      </c>
      <c r="F355" s="16" t="s">
        <v>458</v>
      </c>
      <c r="G355" s="16" t="s">
        <v>382</v>
      </c>
      <c r="H355" s="14">
        <v>0.251</v>
      </c>
      <c r="O355" s="14" t="s">
        <v>7890</v>
      </c>
      <c r="P355" s="14" t="s">
        <v>7891</v>
      </c>
      <c r="Q355" s="14">
        <v>424037.11</v>
      </c>
      <c r="R355" s="14">
        <v>6187720.71</v>
      </c>
      <c r="S355" s="14" t="s">
        <v>7892</v>
      </c>
      <c r="T355" s="14" t="s">
        <v>7893</v>
      </c>
      <c r="U355" s="14">
        <v>424056.87</v>
      </c>
      <c r="V355" s="14">
        <v>6187713.1500000004</v>
      </c>
      <c r="W355" s="14">
        <v>176</v>
      </c>
      <c r="X355" s="14">
        <v>200.07</v>
      </c>
    </row>
    <row r="356" spans="1:24" s="14" customFormat="1" x14ac:dyDescent="0.25">
      <c r="A356" s="50">
        <v>45097</v>
      </c>
      <c r="B356" s="16">
        <v>171</v>
      </c>
      <c r="C356" s="36">
        <v>6.2314814814814816E-2</v>
      </c>
      <c r="D356" s="16" t="s">
        <v>174</v>
      </c>
      <c r="E356" s="14" t="s">
        <v>64</v>
      </c>
      <c r="F356" s="16" t="s">
        <v>458</v>
      </c>
      <c r="G356" s="16" t="s">
        <v>382</v>
      </c>
      <c r="H356" s="14">
        <v>0.217</v>
      </c>
      <c r="I356" s="14" t="s">
        <v>7898</v>
      </c>
      <c r="J356" s="14" t="s">
        <v>7899</v>
      </c>
      <c r="K356" s="14" t="s">
        <v>7900</v>
      </c>
      <c r="L356" s="14" t="s">
        <v>7901</v>
      </c>
      <c r="O356" s="14" t="s">
        <v>7894</v>
      </c>
      <c r="P356" s="14" t="s">
        <v>7895</v>
      </c>
      <c r="Q356" s="14">
        <v>424046.21</v>
      </c>
      <c r="R356" s="14">
        <v>6187743.3799999999</v>
      </c>
      <c r="S356" s="14" t="s">
        <v>7896</v>
      </c>
      <c r="T356" s="14" t="s">
        <v>7897</v>
      </c>
      <c r="U356" s="14">
        <v>424064.01</v>
      </c>
      <c r="V356" s="14">
        <v>6187736.0800000001</v>
      </c>
      <c r="W356" s="14">
        <v>0.21</v>
      </c>
      <c r="X356" s="14">
        <v>200.07</v>
      </c>
    </row>
    <row r="357" spans="1:24" s="14" customFormat="1" x14ac:dyDescent="0.25">
      <c r="A357" s="50">
        <v>45097</v>
      </c>
      <c r="B357" s="16">
        <v>171</v>
      </c>
      <c r="C357" s="36">
        <v>6.7696759259259262E-2</v>
      </c>
      <c r="D357" s="16" t="s">
        <v>174</v>
      </c>
      <c r="E357" s="14" t="s">
        <v>69</v>
      </c>
      <c r="F357" s="16" t="s">
        <v>458</v>
      </c>
      <c r="G357" s="16" t="s">
        <v>382</v>
      </c>
      <c r="H357" s="14">
        <v>-1.7000000000000001E-2</v>
      </c>
      <c r="I357" s="14" t="s">
        <v>7898</v>
      </c>
      <c r="J357" s="14" t="s">
        <v>7899</v>
      </c>
      <c r="K357" s="14" t="s">
        <v>7900</v>
      </c>
      <c r="L357" s="14" t="s">
        <v>7901</v>
      </c>
      <c r="O357" s="14" t="s">
        <v>7902</v>
      </c>
      <c r="P357" s="14" t="s">
        <v>7903</v>
      </c>
      <c r="Q357" s="14">
        <v>424045.94</v>
      </c>
      <c r="R357" s="14">
        <v>6187981.3300000001</v>
      </c>
      <c r="S357" s="14" t="s">
        <v>7904</v>
      </c>
      <c r="T357" s="14" t="s">
        <v>7905</v>
      </c>
      <c r="U357" s="14">
        <v>424063.92</v>
      </c>
      <c r="V357" s="14">
        <v>6187969.3700000001</v>
      </c>
      <c r="W357" s="14">
        <v>0.2</v>
      </c>
      <c r="X357" s="14">
        <v>200.07</v>
      </c>
    </row>
    <row r="358" spans="1:24" s="14" customFormat="1" x14ac:dyDescent="0.25">
      <c r="A358" s="50">
        <v>45097</v>
      </c>
      <c r="B358" s="16">
        <v>171</v>
      </c>
      <c r="C358" s="36">
        <v>7.3379629629629628E-2</v>
      </c>
      <c r="D358" s="16" t="s">
        <v>174</v>
      </c>
      <c r="E358" s="14" t="s">
        <v>64</v>
      </c>
      <c r="F358" s="16" t="s">
        <v>458</v>
      </c>
      <c r="G358" s="16" t="s">
        <v>375</v>
      </c>
      <c r="H358" s="14">
        <v>-1.2E-2</v>
      </c>
      <c r="I358" s="14" t="s">
        <v>7912</v>
      </c>
      <c r="J358" s="14" t="s">
        <v>7913</v>
      </c>
      <c r="K358" s="14" t="s">
        <v>7914</v>
      </c>
      <c r="L358" s="14" t="s">
        <v>7915</v>
      </c>
      <c r="O358" s="14" t="s">
        <v>7908</v>
      </c>
      <c r="P358" s="14" t="s">
        <v>7909</v>
      </c>
      <c r="Q358" s="14">
        <v>424019.41</v>
      </c>
      <c r="R358" s="14">
        <v>6187985.8099999996</v>
      </c>
      <c r="S358" s="14" t="s">
        <v>7910</v>
      </c>
      <c r="T358" s="14" t="s">
        <v>7911</v>
      </c>
      <c r="U358" s="14">
        <v>424036.88</v>
      </c>
      <c r="V358" s="14">
        <v>6187975.7599999998</v>
      </c>
      <c r="W358" s="14">
        <v>179.47</v>
      </c>
      <c r="X358" s="14">
        <v>200.07</v>
      </c>
    </row>
    <row r="359" spans="1:24" s="14" customFormat="1" x14ac:dyDescent="0.25">
      <c r="A359" s="50">
        <v>45097</v>
      </c>
      <c r="B359" s="16">
        <v>171</v>
      </c>
      <c r="C359" s="36">
        <v>7.8703703703703706E-2</v>
      </c>
      <c r="D359" s="16" t="s">
        <v>174</v>
      </c>
      <c r="E359" s="14" t="s">
        <v>69</v>
      </c>
      <c r="F359" s="16" t="s">
        <v>458</v>
      </c>
      <c r="G359" s="16" t="s">
        <v>375</v>
      </c>
      <c r="H359" s="14">
        <v>0.221</v>
      </c>
      <c r="I359" s="14" t="s">
        <v>7912</v>
      </c>
      <c r="J359" s="14" t="s">
        <v>7913</v>
      </c>
      <c r="K359" s="14" t="s">
        <v>7914</v>
      </c>
      <c r="L359" s="14" t="s">
        <v>7915</v>
      </c>
      <c r="O359" s="14" t="s">
        <v>7916</v>
      </c>
      <c r="P359" s="14" t="s">
        <v>7917</v>
      </c>
      <c r="Q359" s="14">
        <v>424020.09</v>
      </c>
      <c r="R359" s="14">
        <v>6187749.5</v>
      </c>
      <c r="S359" s="14" t="s">
        <v>7918</v>
      </c>
      <c r="T359" s="14" t="s">
        <v>7919</v>
      </c>
      <c r="U359" s="14">
        <v>424036.87</v>
      </c>
      <c r="V359" s="14">
        <v>6187742.8300000001</v>
      </c>
      <c r="W359" s="14">
        <v>180.08</v>
      </c>
      <c r="X359" s="14">
        <v>200.07</v>
      </c>
    </row>
    <row r="360" spans="1:24" s="14" customFormat="1" x14ac:dyDescent="0.25">
      <c r="A360" s="50">
        <v>45097</v>
      </c>
      <c r="B360" s="16">
        <v>171</v>
      </c>
      <c r="C360" s="36">
        <v>8.3159722222222218E-2</v>
      </c>
      <c r="D360" s="16" t="s">
        <v>174</v>
      </c>
      <c r="E360" s="14" t="s">
        <v>64</v>
      </c>
      <c r="F360" s="16" t="s">
        <v>458</v>
      </c>
      <c r="G360" s="16" t="s">
        <v>374</v>
      </c>
      <c r="H360" s="14">
        <v>0.21299999999999999</v>
      </c>
      <c r="I360" s="14" t="s">
        <v>7924</v>
      </c>
      <c r="J360" s="14" t="s">
        <v>7925</v>
      </c>
      <c r="K360" s="14" t="s">
        <v>7926</v>
      </c>
      <c r="L360" s="14" t="s">
        <v>7927</v>
      </c>
      <c r="O360" s="14" t="s">
        <v>7920</v>
      </c>
      <c r="P360" s="14" t="s">
        <v>7921</v>
      </c>
      <c r="Q360" s="14">
        <v>424029.06</v>
      </c>
      <c r="R360" s="14">
        <v>6187749.7999999998</v>
      </c>
      <c r="S360" s="14" t="s">
        <v>7922</v>
      </c>
      <c r="T360" s="14" t="s">
        <v>7923</v>
      </c>
      <c r="U360" s="14">
        <v>424046</v>
      </c>
      <c r="V360" s="14">
        <v>6187739.7599999998</v>
      </c>
      <c r="W360" s="14">
        <v>1.1200000000000001</v>
      </c>
      <c r="X360" s="14">
        <v>200.07</v>
      </c>
    </row>
    <row r="361" spans="1:24" s="14" customFormat="1" x14ac:dyDescent="0.25">
      <c r="A361" s="50">
        <v>45097</v>
      </c>
      <c r="B361" s="16">
        <v>171</v>
      </c>
      <c r="C361" s="36">
        <v>8.8344907407407414E-2</v>
      </c>
      <c r="D361" s="16" t="s">
        <v>174</v>
      </c>
      <c r="E361" s="14" t="s">
        <v>69</v>
      </c>
      <c r="F361" s="16" t="s">
        <v>458</v>
      </c>
      <c r="G361" s="16" t="s">
        <v>374</v>
      </c>
      <c r="H361" s="14">
        <v>-1.6E-2</v>
      </c>
      <c r="I361" s="14" t="s">
        <v>7924</v>
      </c>
      <c r="J361" s="14" t="s">
        <v>7925</v>
      </c>
      <c r="K361" s="14" t="s">
        <v>7926</v>
      </c>
      <c r="L361" s="14" t="s">
        <v>7927</v>
      </c>
      <c r="O361" s="14" t="s">
        <v>7928</v>
      </c>
      <c r="P361" s="14" t="s">
        <v>7929</v>
      </c>
      <c r="Q361" s="14">
        <v>424027.1</v>
      </c>
      <c r="R361" s="14">
        <v>6187978.2699999996</v>
      </c>
      <c r="S361" s="14" t="s">
        <v>7930</v>
      </c>
      <c r="T361" s="14" t="s">
        <v>7931</v>
      </c>
      <c r="U361" s="14">
        <v>424045.96</v>
      </c>
      <c r="V361" s="14">
        <v>6187968.9800000004</v>
      </c>
      <c r="W361" s="14">
        <v>0.41</v>
      </c>
      <c r="X361" s="14">
        <v>200.07</v>
      </c>
    </row>
    <row r="362" spans="1:24" s="14" customFormat="1" x14ac:dyDescent="0.25">
      <c r="A362" s="50">
        <v>45097</v>
      </c>
      <c r="B362" s="16">
        <v>171</v>
      </c>
      <c r="C362" s="36">
        <v>9.6145833333333333E-2</v>
      </c>
      <c r="D362" s="16" t="s">
        <v>174</v>
      </c>
      <c r="E362" s="14" t="s">
        <v>64</v>
      </c>
      <c r="F362" s="16" t="s">
        <v>458</v>
      </c>
      <c r="G362" s="16" t="s">
        <v>377</v>
      </c>
      <c r="H362" s="14">
        <v>-1.4999999999999999E-2</v>
      </c>
      <c r="I362" s="14" t="s">
        <v>7936</v>
      </c>
      <c r="J362" s="14" t="s">
        <v>7937</v>
      </c>
      <c r="K362" s="14" t="s">
        <v>7938</v>
      </c>
      <c r="L362" s="14" t="s">
        <v>7939</v>
      </c>
      <c r="O362" s="14" t="s">
        <v>7932</v>
      </c>
      <c r="P362" s="14" t="s">
        <v>7933</v>
      </c>
      <c r="Q362" s="14">
        <v>424003.22</v>
      </c>
      <c r="R362" s="14">
        <v>6187989.0499999998</v>
      </c>
      <c r="S362" s="14" t="s">
        <v>7934</v>
      </c>
      <c r="T362" s="14" t="s">
        <v>7935</v>
      </c>
      <c r="U362" s="14">
        <v>424018.99</v>
      </c>
      <c r="V362" s="14">
        <v>6187978.4699999997</v>
      </c>
      <c r="W362" s="14">
        <v>179.75</v>
      </c>
      <c r="X362" s="14">
        <v>200.07</v>
      </c>
    </row>
    <row r="363" spans="1:24" s="14" customFormat="1" x14ac:dyDescent="0.25">
      <c r="A363" s="50">
        <v>45097</v>
      </c>
      <c r="B363" s="16">
        <v>171</v>
      </c>
      <c r="C363" s="36">
        <v>0.10153935185185185</v>
      </c>
      <c r="D363" s="16" t="s">
        <v>174</v>
      </c>
      <c r="E363" s="14" t="s">
        <v>69</v>
      </c>
      <c r="F363" s="16" t="s">
        <v>458</v>
      </c>
      <c r="G363" s="16" t="s">
        <v>377</v>
      </c>
      <c r="H363" s="14">
        <v>0.222</v>
      </c>
      <c r="I363" s="14" t="s">
        <v>7936</v>
      </c>
      <c r="J363" s="14" t="s">
        <v>7937</v>
      </c>
      <c r="K363" s="14" t="s">
        <v>7938</v>
      </c>
      <c r="L363" s="14" t="s">
        <v>7944</v>
      </c>
      <c r="O363" s="14" t="s">
        <v>7940</v>
      </c>
      <c r="P363" s="14" t="s">
        <v>7941</v>
      </c>
      <c r="Q363" s="14">
        <v>424004.69</v>
      </c>
      <c r="R363" s="14">
        <v>6187751.2000000002</v>
      </c>
      <c r="S363" s="14" t="s">
        <v>7942</v>
      </c>
      <c r="T363" s="14" t="s">
        <v>7943</v>
      </c>
      <c r="U363" s="14">
        <v>424018.94</v>
      </c>
      <c r="V363" s="14">
        <v>6187741.3600000003</v>
      </c>
      <c r="W363" s="14">
        <v>180.14</v>
      </c>
      <c r="X363" s="14">
        <v>200.07</v>
      </c>
    </row>
    <row r="364" spans="1:24" s="60" customFormat="1" x14ac:dyDescent="0.25">
      <c r="A364" s="50">
        <v>45097</v>
      </c>
      <c r="B364" s="16">
        <v>171</v>
      </c>
      <c r="C364" s="36">
        <v>0.10584490740740742</v>
      </c>
      <c r="D364" s="16" t="s">
        <v>174</v>
      </c>
      <c r="E364" s="14" t="s">
        <v>64</v>
      </c>
      <c r="F364" s="16" t="s">
        <v>458</v>
      </c>
      <c r="G364" s="16" t="s">
        <v>376</v>
      </c>
      <c r="H364" s="14">
        <v>0.215</v>
      </c>
      <c r="I364" s="14" t="s">
        <v>7949</v>
      </c>
      <c r="J364" s="14" t="s">
        <v>7950</v>
      </c>
      <c r="K364" s="14" t="s">
        <v>7951</v>
      </c>
      <c r="L364" s="14" t="s">
        <v>7944</v>
      </c>
      <c r="M364" s="14"/>
      <c r="N364" s="14"/>
      <c r="O364" s="14" t="s">
        <v>7945</v>
      </c>
      <c r="P364" s="14" t="s">
        <v>7946</v>
      </c>
      <c r="Q364" s="14">
        <v>424013.54</v>
      </c>
      <c r="R364" s="14">
        <v>6187746.8499999996</v>
      </c>
      <c r="S364" s="14" t="s">
        <v>7947</v>
      </c>
      <c r="T364" s="14" t="s">
        <v>7948</v>
      </c>
      <c r="U364" s="14">
        <v>424027.99</v>
      </c>
      <c r="V364" s="14">
        <v>6187737.1900000004</v>
      </c>
      <c r="W364" s="14">
        <v>0.2</v>
      </c>
      <c r="X364" s="60">
        <v>200.07</v>
      </c>
    </row>
    <row r="365" spans="1:24" s="14" customFormat="1" x14ac:dyDescent="0.25">
      <c r="A365" s="50">
        <v>45097</v>
      </c>
      <c r="B365" s="16">
        <v>171</v>
      </c>
      <c r="C365" s="36">
        <v>0.11119212962962964</v>
      </c>
      <c r="D365" s="16" t="s">
        <v>174</v>
      </c>
      <c r="E365" s="14" t="s">
        <v>69</v>
      </c>
      <c r="F365" s="16" t="s">
        <v>458</v>
      </c>
      <c r="G365" s="16" t="s">
        <v>376</v>
      </c>
      <c r="H365" s="14">
        <v>-1.9E-2</v>
      </c>
      <c r="I365" s="14" t="s">
        <v>7949</v>
      </c>
      <c r="J365" s="14" t="s">
        <v>7950</v>
      </c>
      <c r="K365" s="14" t="s">
        <v>7951</v>
      </c>
      <c r="L365" s="14" t="s">
        <v>7956</v>
      </c>
      <c r="O365" s="14" t="s">
        <v>7952</v>
      </c>
      <c r="P365" s="14" t="s">
        <v>7953</v>
      </c>
      <c r="Q365" s="14">
        <v>424012.24</v>
      </c>
      <c r="R365" s="14">
        <v>6187982.8600000003</v>
      </c>
      <c r="S365" s="14" t="s">
        <v>7954</v>
      </c>
      <c r="T365" s="14" t="s">
        <v>7955</v>
      </c>
      <c r="U365" s="14">
        <v>424028.02</v>
      </c>
      <c r="V365" s="14">
        <v>6187972.0099999998</v>
      </c>
      <c r="W365" s="14">
        <v>359.17</v>
      </c>
      <c r="X365" s="14">
        <v>200.07</v>
      </c>
    </row>
    <row r="366" spans="1:24" s="14" customFormat="1" x14ac:dyDescent="0.25">
      <c r="A366" s="50">
        <v>45097</v>
      </c>
      <c r="B366" s="16">
        <v>171</v>
      </c>
      <c r="C366" s="36">
        <v>0.11618055555555555</v>
      </c>
      <c r="D366" s="16" t="s">
        <v>174</v>
      </c>
      <c r="E366" s="14" t="s">
        <v>64</v>
      </c>
      <c r="F366" s="16" t="s">
        <v>458</v>
      </c>
      <c r="G366" s="16" t="s">
        <v>379</v>
      </c>
      <c r="H366" s="14">
        <v>-1.2999999999999999E-2</v>
      </c>
      <c r="I366" s="14" t="s">
        <v>7960</v>
      </c>
      <c r="J366" s="14" t="s">
        <v>7961</v>
      </c>
      <c r="K366" s="14" t="s">
        <v>7962</v>
      </c>
      <c r="L366" s="14" t="s">
        <v>7956</v>
      </c>
      <c r="O366" s="14" t="s">
        <v>7957</v>
      </c>
      <c r="P366" s="14" t="s">
        <v>7958</v>
      </c>
      <c r="Q366" s="14">
        <v>423985.41</v>
      </c>
      <c r="R366" s="14">
        <v>6187987.2699999996</v>
      </c>
      <c r="S366" s="14" t="s">
        <v>7910</v>
      </c>
      <c r="T366" s="14" t="s">
        <v>7959</v>
      </c>
      <c r="U366" s="14">
        <v>424000.8</v>
      </c>
      <c r="V366" s="14">
        <v>6187976.3899999997</v>
      </c>
      <c r="W366" s="14">
        <v>177.44</v>
      </c>
      <c r="X366" s="14">
        <v>200.07</v>
      </c>
    </row>
    <row r="367" spans="1:24" s="14" customFormat="1" x14ac:dyDescent="0.25">
      <c r="A367" s="50">
        <v>45097</v>
      </c>
      <c r="B367" s="16">
        <v>171</v>
      </c>
      <c r="C367" s="36">
        <v>0.12155092592592592</v>
      </c>
      <c r="D367" s="16" t="s">
        <v>174</v>
      </c>
      <c r="E367" s="14" t="s">
        <v>69</v>
      </c>
      <c r="F367" s="16" t="s">
        <v>458</v>
      </c>
      <c r="G367" s="16" t="s">
        <v>379</v>
      </c>
      <c r="H367" s="14">
        <v>0.223</v>
      </c>
      <c r="I367" s="14" t="s">
        <v>7960</v>
      </c>
      <c r="J367" s="14" t="s">
        <v>7961</v>
      </c>
      <c r="K367" s="14" t="s">
        <v>7962</v>
      </c>
      <c r="L367" s="14" t="s">
        <v>7967</v>
      </c>
      <c r="O367" s="14" t="s">
        <v>7963</v>
      </c>
      <c r="P367" s="14" t="s">
        <v>7964</v>
      </c>
      <c r="Q367" s="14">
        <v>423986.78</v>
      </c>
      <c r="R367" s="14">
        <v>6187749.5899999999</v>
      </c>
      <c r="S367" s="14" t="s">
        <v>7965</v>
      </c>
      <c r="T367" s="14" t="s">
        <v>7966</v>
      </c>
      <c r="U367" s="14">
        <v>424001.02</v>
      </c>
      <c r="V367" s="14">
        <v>6187740.6600000001</v>
      </c>
      <c r="W367" s="14">
        <v>180.81</v>
      </c>
      <c r="X367" s="14">
        <v>200.07</v>
      </c>
    </row>
    <row r="368" spans="1:24" s="14" customFormat="1" x14ac:dyDescent="0.25">
      <c r="A368" s="50">
        <v>45097</v>
      </c>
      <c r="B368" s="16">
        <v>171</v>
      </c>
      <c r="C368" s="36">
        <v>0.12591435185185185</v>
      </c>
      <c r="D368" s="16" t="s">
        <v>174</v>
      </c>
      <c r="E368" s="14" t="s">
        <v>64</v>
      </c>
      <c r="F368" s="16" t="s">
        <v>458</v>
      </c>
      <c r="G368" s="16" t="s">
        <v>378</v>
      </c>
      <c r="H368" s="14">
        <v>0.214</v>
      </c>
      <c r="I368" s="14" t="s">
        <v>7972</v>
      </c>
      <c r="J368" s="14" t="s">
        <v>7973</v>
      </c>
      <c r="K368" s="14" t="s">
        <v>7974</v>
      </c>
      <c r="L368" s="14" t="s">
        <v>7967</v>
      </c>
      <c r="O368" s="14" t="s">
        <v>7968</v>
      </c>
      <c r="P368" s="14" t="s">
        <v>7969</v>
      </c>
      <c r="Q368" s="14">
        <v>423992.61</v>
      </c>
      <c r="R368" s="14">
        <v>6187749.3799999999</v>
      </c>
      <c r="S368" s="14" t="s">
        <v>7970</v>
      </c>
      <c r="T368" s="14" t="s">
        <v>7971</v>
      </c>
      <c r="U368" s="14">
        <v>424009.93</v>
      </c>
      <c r="V368" s="14">
        <v>6187738.4100000001</v>
      </c>
      <c r="W368" s="14">
        <v>0.45</v>
      </c>
      <c r="X368" s="14">
        <v>200.07</v>
      </c>
    </row>
    <row r="369" spans="1:24" s="14" customFormat="1" x14ac:dyDescent="0.25">
      <c r="A369" s="50">
        <v>45097</v>
      </c>
      <c r="B369" s="16">
        <v>171</v>
      </c>
      <c r="C369" s="36">
        <v>0.13119212962962964</v>
      </c>
      <c r="D369" s="16" t="s">
        <v>174</v>
      </c>
      <c r="E369" s="14" t="s">
        <v>69</v>
      </c>
      <c r="F369" s="16" t="s">
        <v>458</v>
      </c>
      <c r="G369" s="16" t="s">
        <v>378</v>
      </c>
      <c r="H369" s="14">
        <v>-1.9E-2</v>
      </c>
      <c r="I369" s="14" t="s">
        <v>7972</v>
      </c>
      <c r="J369" s="14" t="s">
        <v>7973</v>
      </c>
      <c r="K369" s="14" t="s">
        <v>7974</v>
      </c>
      <c r="L369" s="14" t="s">
        <v>7967</v>
      </c>
      <c r="O369" s="14" t="s">
        <v>7975</v>
      </c>
      <c r="P369" s="14" t="s">
        <v>7976</v>
      </c>
      <c r="Q369" s="14">
        <v>423994.56</v>
      </c>
      <c r="R369" s="14">
        <v>6187982.2199999997</v>
      </c>
      <c r="S369" s="14" t="s">
        <v>7977</v>
      </c>
      <c r="T369" s="14" t="s">
        <v>7978</v>
      </c>
      <c r="U369" s="14">
        <v>424010.1</v>
      </c>
      <c r="V369" s="14">
        <v>6187971.9000000004</v>
      </c>
      <c r="W369" s="14">
        <v>357.2</v>
      </c>
      <c r="X369" s="14">
        <v>200.07</v>
      </c>
    </row>
    <row r="370" spans="1:24" s="14" customFormat="1" x14ac:dyDescent="0.25">
      <c r="A370" s="50">
        <v>45097</v>
      </c>
      <c r="B370" s="16">
        <v>171</v>
      </c>
      <c r="C370" s="36">
        <v>0.13703703703703704</v>
      </c>
      <c r="D370" s="16" t="s">
        <v>174</v>
      </c>
      <c r="E370" s="14" t="s">
        <v>64</v>
      </c>
      <c r="F370" s="16" t="s">
        <v>458</v>
      </c>
      <c r="G370" s="16" t="s">
        <v>381</v>
      </c>
      <c r="H370" s="14">
        <v>-1.2999999999999999E-2</v>
      </c>
      <c r="I370" s="14" t="s">
        <v>7983</v>
      </c>
      <c r="J370" s="14" t="s">
        <v>7984</v>
      </c>
      <c r="K370" s="14" t="s">
        <v>7985</v>
      </c>
      <c r="L370" s="14" t="s">
        <v>7986</v>
      </c>
      <c r="O370" s="14" t="s">
        <v>7979</v>
      </c>
      <c r="P370" s="14" t="s">
        <v>7980</v>
      </c>
      <c r="Q370" s="14">
        <v>423968.33</v>
      </c>
      <c r="R370" s="14">
        <v>6187988.8899999997</v>
      </c>
      <c r="S370" s="14" t="s">
        <v>7981</v>
      </c>
      <c r="T370" s="14" t="s">
        <v>7982</v>
      </c>
      <c r="U370" s="14">
        <v>423982.96</v>
      </c>
      <c r="V370" s="14">
        <v>6187976.4800000004</v>
      </c>
      <c r="W370" s="14">
        <v>179.73</v>
      </c>
      <c r="X370" s="14">
        <v>200.07</v>
      </c>
    </row>
    <row r="371" spans="1:24" s="14" customFormat="1" x14ac:dyDescent="0.25">
      <c r="A371" s="50">
        <v>45097</v>
      </c>
      <c r="B371" s="16">
        <v>171</v>
      </c>
      <c r="C371" s="36">
        <v>0.14244212962962963</v>
      </c>
      <c r="D371" s="16" t="s">
        <v>174</v>
      </c>
      <c r="E371" s="14" t="s">
        <v>69</v>
      </c>
      <c r="F371" s="16" t="s">
        <v>458</v>
      </c>
      <c r="G371" s="16" t="s">
        <v>381</v>
      </c>
      <c r="H371" s="14">
        <v>0.223</v>
      </c>
      <c r="I371" s="14" t="s">
        <v>7983</v>
      </c>
      <c r="J371" s="14" t="s">
        <v>7984</v>
      </c>
      <c r="K371" s="14" t="s">
        <v>7985</v>
      </c>
      <c r="L371" s="14" t="s">
        <v>7991</v>
      </c>
      <c r="O371" s="14" t="s">
        <v>7987</v>
      </c>
      <c r="P371" s="14" t="s">
        <v>7988</v>
      </c>
      <c r="Q371" s="14">
        <v>423968.68</v>
      </c>
      <c r="R371" s="14">
        <v>6187750.0499999998</v>
      </c>
      <c r="S371" s="14" t="s">
        <v>7989</v>
      </c>
      <c r="T371" s="14" t="s">
        <v>7990</v>
      </c>
      <c r="U371" s="14">
        <v>423982.93</v>
      </c>
      <c r="V371" s="14">
        <v>6187740.6299999999</v>
      </c>
      <c r="W371" s="14">
        <v>180.02</v>
      </c>
      <c r="X371" s="14">
        <v>200.07</v>
      </c>
    </row>
    <row r="372" spans="1:24" s="14" customFormat="1" x14ac:dyDescent="0.25">
      <c r="A372" s="50">
        <v>45097</v>
      </c>
      <c r="B372" s="16">
        <v>171</v>
      </c>
      <c r="C372" s="36">
        <v>0.14736111111111111</v>
      </c>
      <c r="D372" s="16" t="s">
        <v>174</v>
      </c>
      <c r="E372" s="14" t="s">
        <v>64</v>
      </c>
      <c r="F372" s="16" t="s">
        <v>458</v>
      </c>
      <c r="G372" s="16" t="s">
        <v>380</v>
      </c>
      <c r="H372" s="14">
        <v>0.215</v>
      </c>
      <c r="I372" s="14" t="s">
        <v>7996</v>
      </c>
      <c r="J372" s="14" t="s">
        <v>7997</v>
      </c>
      <c r="K372" s="14" t="s">
        <v>7998</v>
      </c>
      <c r="L372" s="14" t="s">
        <v>7991</v>
      </c>
      <c r="O372" s="14" t="s">
        <v>7992</v>
      </c>
      <c r="P372" s="14" t="s">
        <v>7993</v>
      </c>
      <c r="Q372" s="14">
        <v>423976.64</v>
      </c>
      <c r="R372" s="14">
        <v>6187750.3700000001</v>
      </c>
      <c r="S372" s="14" t="s">
        <v>7994</v>
      </c>
      <c r="T372" s="14" t="s">
        <v>7995</v>
      </c>
      <c r="U372" s="14">
        <v>423991.88</v>
      </c>
      <c r="V372" s="14">
        <v>6187737.2999999998</v>
      </c>
      <c r="W372" s="14">
        <v>0.76</v>
      </c>
      <c r="X372" s="14">
        <v>200.07</v>
      </c>
    </row>
    <row r="373" spans="1:24" s="14" customFormat="1" x14ac:dyDescent="0.25">
      <c r="A373" s="50">
        <v>45097</v>
      </c>
      <c r="B373" s="16">
        <v>171</v>
      </c>
      <c r="C373" s="36">
        <v>0.15262731481481481</v>
      </c>
      <c r="D373" s="16" t="s">
        <v>174</v>
      </c>
      <c r="E373" s="14" t="s">
        <v>69</v>
      </c>
      <c r="F373" s="16" t="s">
        <v>458</v>
      </c>
      <c r="G373" s="16" t="s">
        <v>380</v>
      </c>
      <c r="H373" s="14">
        <v>-0.02</v>
      </c>
      <c r="I373" s="14" t="s">
        <v>7996</v>
      </c>
      <c r="J373" s="14" t="s">
        <v>7997</v>
      </c>
      <c r="K373" s="14" t="s">
        <v>7998</v>
      </c>
      <c r="L373" s="14" t="s">
        <v>8003</v>
      </c>
      <c r="O373" s="14" t="s">
        <v>7999</v>
      </c>
      <c r="P373" s="14" t="s">
        <v>8000</v>
      </c>
      <c r="Q373" s="14">
        <v>423975.43</v>
      </c>
      <c r="R373" s="14">
        <v>6187983.25</v>
      </c>
      <c r="S373" s="14" t="s">
        <v>8001</v>
      </c>
      <c r="T373" s="14" t="s">
        <v>8002</v>
      </c>
      <c r="U373" s="14">
        <v>423991.92</v>
      </c>
      <c r="V373" s="14">
        <v>6187972.1200000001</v>
      </c>
      <c r="W373" s="14">
        <v>0.13</v>
      </c>
      <c r="X373" s="14">
        <v>200.07</v>
      </c>
    </row>
    <row r="374" spans="1:24" s="14" customFormat="1" x14ac:dyDescent="0.25">
      <c r="A374" s="50">
        <v>45097</v>
      </c>
      <c r="B374" s="16">
        <v>171</v>
      </c>
      <c r="C374" s="36">
        <v>0.15564814814814815</v>
      </c>
      <c r="D374" s="16" t="s">
        <v>174</v>
      </c>
      <c r="E374" s="14" t="s">
        <v>8008</v>
      </c>
      <c r="F374" s="16" t="s">
        <v>458</v>
      </c>
      <c r="G374" s="16" t="s">
        <v>380</v>
      </c>
      <c r="H374" s="14">
        <v>-3.9E-2</v>
      </c>
      <c r="O374" s="14" t="s">
        <v>8004</v>
      </c>
      <c r="P374" s="14" t="s">
        <v>8005</v>
      </c>
      <c r="Q374" s="14">
        <v>423975.45</v>
      </c>
      <c r="R374" s="14">
        <v>6188008.7000000002</v>
      </c>
      <c r="S374" s="14" t="s">
        <v>8006</v>
      </c>
      <c r="T374" s="14" t="s">
        <v>8007</v>
      </c>
      <c r="U374" s="14">
        <v>423983.12</v>
      </c>
      <c r="V374" s="14">
        <v>6187999.0199999996</v>
      </c>
      <c r="W374" s="14">
        <v>103.24</v>
      </c>
      <c r="X374" s="14">
        <v>200.07</v>
      </c>
    </row>
    <row r="375" spans="1:24" s="14" customFormat="1" x14ac:dyDescent="0.25">
      <c r="A375" s="50">
        <v>45097</v>
      </c>
      <c r="B375" s="16">
        <v>171</v>
      </c>
      <c r="C375" s="36">
        <v>0.16649305555555557</v>
      </c>
      <c r="D375" s="16" t="s">
        <v>174</v>
      </c>
      <c r="E375" s="14" t="s">
        <v>6360</v>
      </c>
      <c r="F375" s="16" t="s">
        <v>8009</v>
      </c>
      <c r="G375" s="16" t="s">
        <v>1082</v>
      </c>
      <c r="H375" s="14">
        <v>-5.3999999999999999E-2</v>
      </c>
      <c r="O375" s="14" t="s">
        <v>8010</v>
      </c>
      <c r="P375" s="14" t="s">
        <v>8011</v>
      </c>
      <c r="Q375" s="14">
        <v>422838.03</v>
      </c>
      <c r="R375" s="14">
        <v>6186700.2400000002</v>
      </c>
      <c r="S375" s="14" t="s">
        <v>8012</v>
      </c>
      <c r="T375" s="14" t="s">
        <v>8013</v>
      </c>
      <c r="U375" s="14">
        <v>422846.01</v>
      </c>
      <c r="V375" s="14">
        <v>6186692.9299999997</v>
      </c>
      <c r="W375" s="14">
        <v>102.59</v>
      </c>
      <c r="X375" s="14">
        <v>150.05000000000001</v>
      </c>
    </row>
    <row r="376" spans="1:24" s="14" customFormat="1" x14ac:dyDescent="0.25">
      <c r="A376" s="50">
        <v>45097</v>
      </c>
      <c r="B376" s="16">
        <v>171</v>
      </c>
      <c r="C376" s="36">
        <v>0.16969907407407406</v>
      </c>
      <c r="D376" s="16" t="s">
        <v>176</v>
      </c>
      <c r="E376" s="14" t="s">
        <v>8024</v>
      </c>
      <c r="F376" s="16" t="s">
        <v>8009</v>
      </c>
      <c r="G376" s="16" t="s">
        <v>1082</v>
      </c>
      <c r="H376" s="14">
        <v>-5.2999999999999999E-2</v>
      </c>
      <c r="O376" s="14" t="s">
        <v>8014</v>
      </c>
      <c r="P376" s="14" t="s">
        <v>8015</v>
      </c>
      <c r="Q376" s="14">
        <v>422837.45</v>
      </c>
      <c r="R376" s="14">
        <v>6186695.96</v>
      </c>
      <c r="S376" s="14" t="s">
        <v>8016</v>
      </c>
      <c r="T376" s="14" t="s">
        <v>8017</v>
      </c>
      <c r="U376" s="14">
        <v>422848.03</v>
      </c>
      <c r="V376" s="14">
        <v>6186691.7999999998</v>
      </c>
      <c r="W376" s="14">
        <v>100.91</v>
      </c>
      <c r="X376" s="14">
        <v>150.05000000000001</v>
      </c>
    </row>
    <row r="377" spans="1:24" s="66" customFormat="1" x14ac:dyDescent="0.25">
      <c r="A377" s="63">
        <v>45097</v>
      </c>
      <c r="B377" s="64">
        <v>171</v>
      </c>
      <c r="C377" s="65">
        <v>0.16988425925925923</v>
      </c>
      <c r="D377" s="64" t="s">
        <v>176</v>
      </c>
      <c r="E377" s="66" t="s">
        <v>8023</v>
      </c>
      <c r="F377" s="64" t="s">
        <v>8009</v>
      </c>
      <c r="G377" s="64" t="s">
        <v>1082</v>
      </c>
      <c r="H377" s="66">
        <v>-5.2999999999999999E-2</v>
      </c>
      <c r="M377" s="66" t="s">
        <v>8018</v>
      </c>
      <c r="O377" s="66" t="s">
        <v>8019</v>
      </c>
      <c r="P377" s="66" t="s">
        <v>8020</v>
      </c>
      <c r="Q377" s="66">
        <v>422837.55</v>
      </c>
      <c r="R377" s="66">
        <v>6186696.1500000004</v>
      </c>
      <c r="S377" s="66" t="s">
        <v>8021</v>
      </c>
      <c r="T377" s="66" t="s">
        <v>8022</v>
      </c>
      <c r="U377" s="66">
        <v>422849.53</v>
      </c>
      <c r="V377" s="66">
        <v>6186692.8099999996</v>
      </c>
      <c r="W377" s="66">
        <v>103.27</v>
      </c>
      <c r="X377" s="66">
        <v>150.05000000000001</v>
      </c>
    </row>
    <row r="378" spans="1:24" s="14" customFormat="1" x14ac:dyDescent="0.25">
      <c r="A378" s="50">
        <v>45097</v>
      </c>
      <c r="B378" s="16">
        <v>171</v>
      </c>
      <c r="C378" s="36">
        <v>0.17472222222222222</v>
      </c>
      <c r="D378" s="16" t="s">
        <v>176</v>
      </c>
      <c r="E378" s="14" t="s">
        <v>64</v>
      </c>
      <c r="F378" s="16" t="s">
        <v>8009</v>
      </c>
      <c r="G378" s="16" t="s">
        <v>1082</v>
      </c>
      <c r="H378" s="14">
        <v>-1.7999999999999999E-2</v>
      </c>
      <c r="I378" s="14" t="s">
        <v>8029</v>
      </c>
      <c r="J378" s="14" t="s">
        <v>8030</v>
      </c>
      <c r="K378" s="14" t="s">
        <v>8031</v>
      </c>
      <c r="L378" s="14" t="s">
        <v>8032</v>
      </c>
      <c r="O378" s="14" t="s">
        <v>8025</v>
      </c>
      <c r="P378" s="14" t="s">
        <v>8026</v>
      </c>
      <c r="Q378" s="14">
        <v>422837.17</v>
      </c>
      <c r="R378" s="14">
        <v>6186675.4900000002</v>
      </c>
      <c r="S378" s="14" t="s">
        <v>8027</v>
      </c>
      <c r="T378" s="14" t="s">
        <v>8028</v>
      </c>
      <c r="U378" s="14">
        <v>422850.37</v>
      </c>
      <c r="V378" s="14">
        <v>6186661.9100000001</v>
      </c>
      <c r="W378" s="14">
        <v>180.09</v>
      </c>
      <c r="X378" s="14">
        <v>150.05000000000001</v>
      </c>
    </row>
    <row r="379" spans="1:24" s="14" customFormat="1" x14ac:dyDescent="0.25">
      <c r="A379" s="50">
        <v>45097</v>
      </c>
      <c r="B379" s="16">
        <v>171</v>
      </c>
      <c r="C379" s="36">
        <v>0.17902777777777779</v>
      </c>
      <c r="D379" s="16" t="s">
        <v>176</v>
      </c>
      <c r="E379" s="14" t="s">
        <v>69</v>
      </c>
      <c r="F379" s="16" t="s">
        <v>8009</v>
      </c>
      <c r="G379" s="16" t="s">
        <v>1082</v>
      </c>
      <c r="H379" s="14">
        <v>0.17100000000000001</v>
      </c>
      <c r="I379" s="14" t="s">
        <v>8029</v>
      </c>
      <c r="J379" s="14" t="s">
        <v>8030</v>
      </c>
      <c r="K379" s="14" t="s">
        <v>8031</v>
      </c>
      <c r="L379" s="14" t="s">
        <v>8032</v>
      </c>
      <c r="O379" s="14" t="s">
        <v>8033</v>
      </c>
      <c r="P379" s="14" t="s">
        <v>8034</v>
      </c>
      <c r="Q379" s="14">
        <v>422835.64</v>
      </c>
      <c r="R379" s="14">
        <v>6186485.7400000002</v>
      </c>
      <c r="S379" s="14" t="s">
        <v>8035</v>
      </c>
      <c r="T379" s="14" t="s">
        <v>8036</v>
      </c>
      <c r="U379" s="14">
        <v>422850.33</v>
      </c>
      <c r="V379" s="14">
        <v>6186472.8099999996</v>
      </c>
      <c r="W379" s="14">
        <v>180.03</v>
      </c>
      <c r="X379" s="14">
        <v>150.05000000000001</v>
      </c>
    </row>
    <row r="380" spans="1:24" s="14" customFormat="1" x14ac:dyDescent="0.25">
      <c r="A380" s="50">
        <v>45097</v>
      </c>
      <c r="B380" s="16">
        <v>171</v>
      </c>
      <c r="C380" s="36">
        <v>0.18291666666666664</v>
      </c>
      <c r="D380" s="16" t="s">
        <v>176</v>
      </c>
      <c r="E380" s="14" t="s">
        <v>64</v>
      </c>
      <c r="F380" s="16" t="s">
        <v>8009</v>
      </c>
      <c r="G380" s="16" t="s">
        <v>1081</v>
      </c>
      <c r="H380" s="14">
        <v>0.16500000000000001</v>
      </c>
      <c r="I380" s="14" t="s">
        <v>8041</v>
      </c>
      <c r="J380" s="14" t="s">
        <v>8042</v>
      </c>
      <c r="K380" s="14" t="s">
        <v>8043</v>
      </c>
      <c r="L380" s="14" t="s">
        <v>8032</v>
      </c>
      <c r="O380" s="14" t="s">
        <v>8037</v>
      </c>
      <c r="P380" s="14" t="s">
        <v>8038</v>
      </c>
      <c r="Q380" s="14">
        <v>422824.51</v>
      </c>
      <c r="R380" s="14">
        <v>6186469.71</v>
      </c>
      <c r="S380" s="14" t="s">
        <v>8039</v>
      </c>
      <c r="T380" s="14" t="s">
        <v>8040</v>
      </c>
      <c r="U380" s="14">
        <v>422841.36</v>
      </c>
      <c r="V380" s="14">
        <v>6186467.6699999999</v>
      </c>
      <c r="W380" s="14">
        <v>0.18</v>
      </c>
      <c r="X380" s="14">
        <v>150.05000000000001</v>
      </c>
    </row>
    <row r="381" spans="1:24" s="14" customFormat="1" x14ac:dyDescent="0.25">
      <c r="A381" s="50">
        <v>45097</v>
      </c>
      <c r="B381" s="16">
        <v>171</v>
      </c>
      <c r="C381" s="36">
        <v>0.18679398148148149</v>
      </c>
      <c r="D381" s="16" t="s">
        <v>176</v>
      </c>
      <c r="E381" s="14" t="s">
        <v>69</v>
      </c>
      <c r="F381" s="16" t="s">
        <v>8009</v>
      </c>
      <c r="G381" s="16" t="s">
        <v>1081</v>
      </c>
      <c r="H381" s="14">
        <v>-0.03</v>
      </c>
      <c r="I381" s="14" t="s">
        <v>8041</v>
      </c>
      <c r="J381" s="14" t="s">
        <v>8042</v>
      </c>
      <c r="K381" s="14" t="s">
        <v>8043</v>
      </c>
      <c r="L381" s="14" t="s">
        <v>8048</v>
      </c>
      <c r="O381" s="14" t="s">
        <v>8044</v>
      </c>
      <c r="P381" s="14" t="s">
        <v>8045</v>
      </c>
      <c r="Q381" s="14">
        <v>422824.02</v>
      </c>
      <c r="R381" s="14">
        <v>6186661.5300000003</v>
      </c>
      <c r="S381" s="14" t="s">
        <v>8046</v>
      </c>
      <c r="T381" s="14" t="s">
        <v>8047</v>
      </c>
      <c r="U381" s="14">
        <v>422841.31</v>
      </c>
      <c r="V381" s="14">
        <v>6186662.4500000002</v>
      </c>
      <c r="W381" s="14">
        <v>0.13</v>
      </c>
      <c r="X381" s="14">
        <v>150.05000000000001</v>
      </c>
    </row>
    <row r="382" spans="1:24" s="14" customFormat="1" x14ac:dyDescent="0.25">
      <c r="A382" s="50">
        <v>45097</v>
      </c>
      <c r="B382" s="16">
        <v>171</v>
      </c>
      <c r="C382" s="36">
        <v>0.19027777777777777</v>
      </c>
      <c r="D382" s="16" t="s">
        <v>176</v>
      </c>
      <c r="E382" s="14" t="s">
        <v>64</v>
      </c>
      <c r="F382" s="16" t="s">
        <v>8009</v>
      </c>
      <c r="G382" s="16" t="s">
        <v>1080</v>
      </c>
      <c r="H382" s="14">
        <v>-1.7999999999999999E-2</v>
      </c>
      <c r="I382" s="14" t="s">
        <v>8053</v>
      </c>
      <c r="J382" s="14" t="s">
        <v>8042</v>
      </c>
      <c r="K382" s="14" t="s">
        <v>8054</v>
      </c>
      <c r="L382" s="14" t="s">
        <v>8048</v>
      </c>
      <c r="O382" s="14" t="s">
        <v>8049</v>
      </c>
      <c r="P382" s="14" t="s">
        <v>8050</v>
      </c>
      <c r="Q382" s="14">
        <v>422815.55</v>
      </c>
      <c r="R382" s="14">
        <v>6186668.2599999998</v>
      </c>
      <c r="S382" s="14" t="s">
        <v>8051</v>
      </c>
      <c r="T382" s="14" t="s">
        <v>8052</v>
      </c>
      <c r="U382" s="14">
        <v>422832.41</v>
      </c>
      <c r="V382" s="14">
        <v>6186661.9000000004</v>
      </c>
      <c r="W382" s="14">
        <v>180.21</v>
      </c>
      <c r="X382" s="14">
        <v>150.05000000000001</v>
      </c>
    </row>
    <row r="383" spans="1:24" s="14" customFormat="1" x14ac:dyDescent="0.25">
      <c r="A383" s="50">
        <v>45097</v>
      </c>
      <c r="B383" s="16">
        <v>171</v>
      </c>
      <c r="C383" s="36">
        <v>0.19393518518518518</v>
      </c>
      <c r="D383" s="16" t="s">
        <v>176</v>
      </c>
      <c r="E383" s="14" t="s">
        <v>69</v>
      </c>
      <c r="F383" s="16" t="s">
        <v>8009</v>
      </c>
      <c r="G383" s="16" t="s">
        <v>1080</v>
      </c>
      <c r="H383" s="14">
        <v>0.17100000000000001</v>
      </c>
      <c r="I383" s="14" t="s">
        <v>8053</v>
      </c>
      <c r="J383" s="14" t="s">
        <v>8042</v>
      </c>
      <c r="K383" s="14" t="s">
        <v>8054</v>
      </c>
      <c r="L383" s="14" t="s">
        <v>8048</v>
      </c>
      <c r="O383" s="14" t="s">
        <v>8055</v>
      </c>
      <c r="P383" s="14" t="s">
        <v>8056</v>
      </c>
      <c r="Q383" s="14">
        <v>422814.49</v>
      </c>
      <c r="R383" s="14">
        <v>6186477.6699999999</v>
      </c>
      <c r="S383" s="14" t="s">
        <v>8057</v>
      </c>
      <c r="T383" s="14" t="s">
        <v>8058</v>
      </c>
      <c r="U383" s="14">
        <v>422832.36</v>
      </c>
      <c r="V383" s="14">
        <v>6186473.1699999999</v>
      </c>
      <c r="W383" s="14">
        <v>179.54</v>
      </c>
      <c r="X383" s="14">
        <v>150.05000000000001</v>
      </c>
    </row>
    <row r="384" spans="1:24" s="14" customFormat="1" x14ac:dyDescent="0.25">
      <c r="A384" s="50">
        <v>45097</v>
      </c>
      <c r="B384" s="16">
        <v>171</v>
      </c>
      <c r="C384" s="36">
        <v>0.19760416666666666</v>
      </c>
      <c r="D384" s="16" t="s">
        <v>176</v>
      </c>
      <c r="E384" s="14" t="s">
        <v>64</v>
      </c>
      <c r="F384" s="16" t="s">
        <v>8009</v>
      </c>
      <c r="G384" s="16" t="s">
        <v>1079</v>
      </c>
      <c r="H384" s="14">
        <v>0.17699999999999999</v>
      </c>
      <c r="I384" s="14" t="s">
        <v>8063</v>
      </c>
      <c r="J384" s="14" t="s">
        <v>8064</v>
      </c>
      <c r="K384" s="14" t="s">
        <v>8065</v>
      </c>
      <c r="L384" s="14" t="s">
        <v>8066</v>
      </c>
      <c r="O384" s="14" t="s">
        <v>8059</v>
      </c>
      <c r="P384" s="14" t="s">
        <v>8060</v>
      </c>
      <c r="Q384" s="14">
        <v>422805.86</v>
      </c>
      <c r="R384" s="14">
        <v>6186461.0899999999</v>
      </c>
      <c r="S384" s="14" t="s">
        <v>8061</v>
      </c>
      <c r="T384" s="14" t="s">
        <v>8062</v>
      </c>
      <c r="U384" s="14">
        <v>422823.28</v>
      </c>
      <c r="V384" s="14">
        <v>6186455.6799999997</v>
      </c>
      <c r="W384" s="14">
        <v>1.2</v>
      </c>
      <c r="X384" s="14">
        <v>150.05000000000001</v>
      </c>
    </row>
    <row r="385" spans="1:24" s="14" customFormat="1" x14ac:dyDescent="0.25">
      <c r="A385" s="50">
        <v>45097</v>
      </c>
      <c r="B385" s="16">
        <v>171</v>
      </c>
      <c r="C385" s="36">
        <v>0.20143518518518519</v>
      </c>
      <c r="D385" s="16" t="s">
        <v>176</v>
      </c>
      <c r="E385" s="14" t="s">
        <v>69</v>
      </c>
      <c r="F385" s="16" t="s">
        <v>8009</v>
      </c>
      <c r="G385" s="16" t="s">
        <v>1079</v>
      </c>
      <c r="H385" s="14">
        <v>-2.4E-2</v>
      </c>
      <c r="I385" s="14" t="s">
        <v>8063</v>
      </c>
      <c r="J385" s="14" t="s">
        <v>8064</v>
      </c>
      <c r="K385" s="14" t="s">
        <v>8065</v>
      </c>
      <c r="L385" s="14" t="s">
        <v>8066</v>
      </c>
      <c r="O385" s="14" t="s">
        <v>8067</v>
      </c>
      <c r="P385" s="14" t="s">
        <v>8068</v>
      </c>
      <c r="Q385" s="14">
        <v>422806.43</v>
      </c>
      <c r="R385" s="14">
        <v>6186661.7000000002</v>
      </c>
      <c r="S385" s="14" t="s">
        <v>8069</v>
      </c>
      <c r="T385" s="14" t="s">
        <v>8070</v>
      </c>
      <c r="U385" s="14">
        <v>422823.27</v>
      </c>
      <c r="V385" s="14">
        <v>6186656.3600000003</v>
      </c>
      <c r="W385" s="14">
        <v>0.03</v>
      </c>
      <c r="X385" s="14">
        <v>150.05000000000001</v>
      </c>
    </row>
    <row r="386" spans="1:24" s="14" customFormat="1" x14ac:dyDescent="0.25">
      <c r="A386" s="50">
        <v>45097</v>
      </c>
      <c r="B386" s="16">
        <v>171</v>
      </c>
      <c r="C386" s="36">
        <v>0.20473379629629629</v>
      </c>
      <c r="D386" s="16" t="s">
        <v>176</v>
      </c>
      <c r="E386" s="14" t="s">
        <v>64</v>
      </c>
      <c r="F386" s="16" t="s">
        <v>8009</v>
      </c>
      <c r="G386" s="16" t="s">
        <v>1078</v>
      </c>
      <c r="H386" s="14">
        <v>-1.9E-2</v>
      </c>
      <c r="I386" s="14" t="s">
        <v>8075</v>
      </c>
      <c r="J386" s="14" t="s">
        <v>8076</v>
      </c>
      <c r="K386" s="14" t="s">
        <v>8077</v>
      </c>
      <c r="L386" s="14" t="s">
        <v>8078</v>
      </c>
      <c r="O386" s="14" t="s">
        <v>8071</v>
      </c>
      <c r="P386" s="14" t="s">
        <v>8072</v>
      </c>
      <c r="Q386" s="14">
        <v>422797.55</v>
      </c>
      <c r="R386" s="14">
        <v>6186666.5899999999</v>
      </c>
      <c r="S386" s="14" t="s">
        <v>8073</v>
      </c>
      <c r="T386" s="14" t="s">
        <v>8074</v>
      </c>
      <c r="U386" s="14">
        <v>422814.42</v>
      </c>
      <c r="V386" s="14">
        <v>6186662.2800000003</v>
      </c>
      <c r="W386" s="14">
        <v>181.01</v>
      </c>
      <c r="X386" s="14">
        <v>150.05000000000001</v>
      </c>
    </row>
    <row r="387" spans="1:24" s="14" customFormat="1" x14ac:dyDescent="0.25">
      <c r="A387" s="50">
        <v>45097</v>
      </c>
      <c r="B387" s="16">
        <v>171</v>
      </c>
      <c r="C387" s="36">
        <v>0.20851851851851852</v>
      </c>
      <c r="D387" s="16" t="s">
        <v>176</v>
      </c>
      <c r="E387" s="14" t="s">
        <v>69</v>
      </c>
      <c r="F387" s="16" t="s">
        <v>8009</v>
      </c>
      <c r="G387" s="16" t="s">
        <v>1078</v>
      </c>
      <c r="H387" s="14">
        <v>0.18</v>
      </c>
      <c r="I387" s="14" t="s">
        <v>8075</v>
      </c>
      <c r="J387" s="14" t="s">
        <v>8076</v>
      </c>
      <c r="K387" s="14" t="s">
        <v>8077</v>
      </c>
      <c r="L387" s="14" t="s">
        <v>8078</v>
      </c>
      <c r="O387" s="14" t="s">
        <v>8079</v>
      </c>
      <c r="P387" s="14" t="s">
        <v>8080</v>
      </c>
      <c r="Q387" s="14">
        <v>422796.47</v>
      </c>
      <c r="R387" s="14">
        <v>6186469.5</v>
      </c>
      <c r="S387" s="14" t="s">
        <v>8081</v>
      </c>
      <c r="T387" s="14" t="s">
        <v>8082</v>
      </c>
      <c r="U387" s="14">
        <v>422814.36</v>
      </c>
      <c r="V387" s="14">
        <v>6186463.7000000002</v>
      </c>
      <c r="W387" s="14">
        <v>180.07</v>
      </c>
      <c r="X387" s="14">
        <v>150.05000000000001</v>
      </c>
    </row>
    <row r="388" spans="1:24" s="14" customFormat="1" x14ac:dyDescent="0.25">
      <c r="A388" s="50">
        <v>45097</v>
      </c>
      <c r="B388" s="16">
        <v>171</v>
      </c>
      <c r="C388" s="36">
        <v>0.21185185185185185</v>
      </c>
      <c r="D388" s="16" t="s">
        <v>176</v>
      </c>
      <c r="E388" s="14" t="s">
        <v>64</v>
      </c>
      <c r="F388" s="16" t="s">
        <v>8009</v>
      </c>
      <c r="G388" s="16" t="s">
        <v>1077</v>
      </c>
      <c r="H388" s="14">
        <v>0.17100000000000001</v>
      </c>
      <c r="I388" s="14" t="s">
        <v>8087</v>
      </c>
      <c r="J388" s="14" t="s">
        <v>8088</v>
      </c>
      <c r="K388" s="14" t="s">
        <v>8089</v>
      </c>
      <c r="L388" s="14" t="s">
        <v>8078</v>
      </c>
      <c r="O388" s="14" t="s">
        <v>8083</v>
      </c>
      <c r="P388" s="14" t="s">
        <v>8084</v>
      </c>
      <c r="Q388" s="14">
        <v>422787.26</v>
      </c>
      <c r="R388" s="14">
        <v>6186457.9500000002</v>
      </c>
      <c r="S388" s="14" t="s">
        <v>8085</v>
      </c>
      <c r="T388" s="14" t="s">
        <v>8086</v>
      </c>
      <c r="U388" s="14">
        <v>422805.4</v>
      </c>
      <c r="V388" s="14">
        <v>6186461.71</v>
      </c>
      <c r="W388" s="14">
        <v>0.03</v>
      </c>
      <c r="X388" s="14">
        <v>150.05000000000001</v>
      </c>
    </row>
    <row r="389" spans="1:24" s="14" customFormat="1" x14ac:dyDescent="0.25">
      <c r="A389" s="50">
        <v>45097</v>
      </c>
      <c r="B389" s="16">
        <v>171</v>
      </c>
      <c r="C389" s="36">
        <v>0.21570601851851853</v>
      </c>
      <c r="D389" s="16" t="s">
        <v>176</v>
      </c>
      <c r="E389" s="14" t="s">
        <v>69</v>
      </c>
      <c r="F389" s="16" t="s">
        <v>8009</v>
      </c>
      <c r="G389" s="16" t="s">
        <v>1077</v>
      </c>
      <c r="H389" s="14">
        <v>-2.5000000000000001E-2</v>
      </c>
      <c r="I389" s="14" t="s">
        <v>8087</v>
      </c>
      <c r="J389" s="14" t="s">
        <v>8088</v>
      </c>
      <c r="K389" s="14" t="s">
        <v>8089</v>
      </c>
      <c r="L389" s="14" t="s">
        <v>8094</v>
      </c>
      <c r="O389" s="14" t="s">
        <v>8090</v>
      </c>
      <c r="P389" s="14" t="s">
        <v>8091</v>
      </c>
      <c r="Q389" s="14">
        <v>422786.91</v>
      </c>
      <c r="R389" s="14">
        <v>6186655.3899999997</v>
      </c>
      <c r="S389" s="14" t="s">
        <v>8092</v>
      </c>
      <c r="T389" s="14" t="s">
        <v>8093</v>
      </c>
      <c r="U389" s="14">
        <v>422805.34</v>
      </c>
      <c r="V389" s="14">
        <v>6186657.5300000003</v>
      </c>
      <c r="W389" s="14">
        <v>0.5</v>
      </c>
      <c r="X389" s="14">
        <v>150.05000000000001</v>
      </c>
    </row>
    <row r="390" spans="1:24" s="14" customFormat="1" x14ac:dyDescent="0.25">
      <c r="A390" s="50">
        <v>45097</v>
      </c>
      <c r="B390" s="16">
        <v>171</v>
      </c>
      <c r="C390" s="36">
        <v>0.2189699074074074</v>
      </c>
      <c r="D390" s="16" t="s">
        <v>176</v>
      </c>
      <c r="E390" s="14" t="s">
        <v>64</v>
      </c>
      <c r="F390" s="16" t="s">
        <v>8009</v>
      </c>
      <c r="G390" s="16" t="s">
        <v>1071</v>
      </c>
      <c r="H390" s="14">
        <v>-1.7999999999999999E-2</v>
      </c>
      <c r="I390" s="14" t="s">
        <v>8099</v>
      </c>
      <c r="J390" s="14" t="s">
        <v>8100</v>
      </c>
      <c r="K390" s="14" t="s">
        <v>8101</v>
      </c>
      <c r="L390" s="14" t="s">
        <v>8094</v>
      </c>
      <c r="O390" s="14" t="s">
        <v>8095</v>
      </c>
      <c r="P390" s="14" t="s">
        <v>8096</v>
      </c>
      <c r="Q390" s="14">
        <v>422779.62</v>
      </c>
      <c r="R390" s="14">
        <v>6186666.2400000002</v>
      </c>
      <c r="S390" s="14" t="s">
        <v>8097</v>
      </c>
      <c r="T390" s="14" t="s">
        <v>8098</v>
      </c>
      <c r="U390" s="14">
        <v>422796.36</v>
      </c>
      <c r="V390" s="14">
        <v>6186661.2199999997</v>
      </c>
      <c r="W390" s="14">
        <v>180.97</v>
      </c>
      <c r="X390" s="14">
        <v>150.05000000000001</v>
      </c>
    </row>
    <row r="391" spans="1:24" s="14" customFormat="1" x14ac:dyDescent="0.25">
      <c r="A391" s="50">
        <v>45097</v>
      </c>
      <c r="B391" s="16">
        <v>171</v>
      </c>
      <c r="C391" s="36">
        <v>0.22265046296296298</v>
      </c>
      <c r="D391" s="16" t="s">
        <v>176</v>
      </c>
      <c r="E391" s="14" t="s">
        <v>69</v>
      </c>
      <c r="F391" s="16" t="s">
        <v>8009</v>
      </c>
      <c r="G391" s="16" t="s">
        <v>1071</v>
      </c>
      <c r="H391" s="14">
        <v>0.17399999999999999</v>
      </c>
      <c r="I391" s="14" t="s">
        <v>8099</v>
      </c>
      <c r="J391" s="14" t="s">
        <v>8100</v>
      </c>
      <c r="K391" s="14" t="s">
        <v>8101</v>
      </c>
      <c r="L391" s="14" t="s">
        <v>8094</v>
      </c>
      <c r="O391" s="14" t="s">
        <v>8102</v>
      </c>
      <c r="P391" s="14" t="s">
        <v>8103</v>
      </c>
      <c r="Q391" s="14">
        <v>422778.41</v>
      </c>
      <c r="R391" s="14">
        <v>6186476.6699999999</v>
      </c>
      <c r="S391" s="14" t="s">
        <v>8104</v>
      </c>
      <c r="T391" s="14" t="s">
        <v>8105</v>
      </c>
      <c r="U391" s="14">
        <v>422796.32</v>
      </c>
      <c r="V391" s="14">
        <v>6186470.0300000003</v>
      </c>
      <c r="W391" s="14">
        <v>179.99</v>
      </c>
      <c r="X391" s="14">
        <v>150.05000000000001</v>
      </c>
    </row>
    <row r="392" spans="1:24" s="14" customFormat="1" x14ac:dyDescent="0.25">
      <c r="A392" s="50">
        <v>45097</v>
      </c>
      <c r="B392" s="16">
        <v>171</v>
      </c>
      <c r="C392" s="36">
        <v>0.2260763888888889</v>
      </c>
      <c r="D392" s="16" t="s">
        <v>176</v>
      </c>
      <c r="E392" s="14" t="s">
        <v>64</v>
      </c>
      <c r="F392" s="16" t="s">
        <v>8009</v>
      </c>
      <c r="G392" s="16" t="s">
        <v>1072</v>
      </c>
      <c r="H392" s="14">
        <v>0.16500000000000001</v>
      </c>
      <c r="I392" s="14" t="s">
        <v>8110</v>
      </c>
      <c r="J392" s="14" t="s">
        <v>8111</v>
      </c>
      <c r="K392" s="14" t="s">
        <v>8112</v>
      </c>
      <c r="L392" s="14" t="s">
        <v>8113</v>
      </c>
      <c r="O392" s="14" t="s">
        <v>8106</v>
      </c>
      <c r="P392" s="14" t="s">
        <v>8107</v>
      </c>
      <c r="Q392" s="14">
        <v>422768.5</v>
      </c>
      <c r="R392" s="14">
        <v>6186475.2699999996</v>
      </c>
      <c r="S392" s="14" t="s">
        <v>8108</v>
      </c>
      <c r="T392" s="14" t="s">
        <v>8109</v>
      </c>
      <c r="U392" s="14">
        <v>422787.43</v>
      </c>
      <c r="V392" s="14">
        <v>6186467.3600000003</v>
      </c>
      <c r="W392" s="14">
        <v>359.99</v>
      </c>
      <c r="X392" s="14">
        <v>150.05000000000001</v>
      </c>
    </row>
    <row r="393" spans="1:24" s="14" customFormat="1" x14ac:dyDescent="0.25">
      <c r="A393" s="50">
        <v>45097</v>
      </c>
      <c r="B393" s="16">
        <v>171</v>
      </c>
      <c r="C393" s="36">
        <v>0.23028935185185184</v>
      </c>
      <c r="D393" s="16" t="s">
        <v>176</v>
      </c>
      <c r="E393" s="14" t="s">
        <v>69</v>
      </c>
      <c r="F393" s="16" t="s">
        <v>8009</v>
      </c>
      <c r="G393" s="16" t="s">
        <v>1072</v>
      </c>
      <c r="H393" s="14">
        <v>-2.3E-2</v>
      </c>
      <c r="I393" s="14" t="s">
        <v>8110</v>
      </c>
      <c r="J393" s="14" t="s">
        <v>8111</v>
      </c>
      <c r="K393" s="14" t="s">
        <v>8112</v>
      </c>
      <c r="L393" s="14" t="s">
        <v>8113</v>
      </c>
      <c r="O393" s="14" t="s">
        <v>8114</v>
      </c>
      <c r="P393" s="14" t="s">
        <v>8115</v>
      </c>
      <c r="Q393" s="14">
        <v>422768.89</v>
      </c>
      <c r="R393" s="14">
        <v>6186660.54</v>
      </c>
      <c r="S393" s="14" t="s">
        <v>8116</v>
      </c>
      <c r="T393" s="14" t="s">
        <v>8117</v>
      </c>
      <c r="U393" s="14">
        <v>422787.36</v>
      </c>
      <c r="V393" s="14">
        <v>6186655.8099999996</v>
      </c>
      <c r="W393" s="14">
        <v>359.84</v>
      </c>
      <c r="X393" s="14">
        <v>150.05000000000001</v>
      </c>
    </row>
    <row r="394" spans="1:24" s="14" customFormat="1" x14ac:dyDescent="0.25">
      <c r="A394" s="50">
        <v>45097</v>
      </c>
      <c r="B394" s="16">
        <v>171</v>
      </c>
      <c r="C394" s="36">
        <v>0.23385416666666667</v>
      </c>
      <c r="D394" s="16" t="s">
        <v>176</v>
      </c>
      <c r="E394" s="14" t="s">
        <v>64</v>
      </c>
      <c r="F394" s="16" t="s">
        <v>8009</v>
      </c>
      <c r="G394" s="16" t="s">
        <v>1073</v>
      </c>
      <c r="H394" s="14">
        <v>-1.4999999999999999E-2</v>
      </c>
      <c r="I394" s="14" t="s">
        <v>8122</v>
      </c>
      <c r="J394" s="14" t="s">
        <v>8123</v>
      </c>
      <c r="K394" s="14" t="s">
        <v>8124</v>
      </c>
      <c r="L394" s="14" t="s">
        <v>8113</v>
      </c>
      <c r="O394" s="14" t="s">
        <v>8118</v>
      </c>
      <c r="P394" s="14" t="s">
        <v>8119</v>
      </c>
      <c r="Q394" s="14">
        <v>422760.94</v>
      </c>
      <c r="R394" s="14">
        <v>6186659.9699999997</v>
      </c>
      <c r="S394" s="14" t="s">
        <v>8120</v>
      </c>
      <c r="T394" s="14" t="s">
        <v>8121</v>
      </c>
      <c r="U394" s="14">
        <v>422778.41</v>
      </c>
      <c r="V394" s="14">
        <v>6186658.2199999997</v>
      </c>
      <c r="W394" s="14">
        <v>181.25</v>
      </c>
      <c r="X394" s="14">
        <v>150.05000000000001</v>
      </c>
    </row>
    <row r="395" spans="1:24" s="14" customFormat="1" x14ac:dyDescent="0.25">
      <c r="A395" s="50">
        <v>45097</v>
      </c>
      <c r="B395" s="16">
        <v>171</v>
      </c>
      <c r="C395" s="36">
        <v>0.23731481481481484</v>
      </c>
      <c r="D395" s="16" t="s">
        <v>176</v>
      </c>
      <c r="E395" s="14" t="s">
        <v>69</v>
      </c>
      <c r="F395" s="16" t="s">
        <v>8009</v>
      </c>
      <c r="G395" s="16" t="s">
        <v>1073</v>
      </c>
      <c r="H395" s="14">
        <v>0.16900000000000001</v>
      </c>
      <c r="I395" s="14" t="s">
        <v>8122</v>
      </c>
      <c r="J395" s="14" t="s">
        <v>8123</v>
      </c>
      <c r="K395" s="14" t="s">
        <v>8124</v>
      </c>
      <c r="L395" s="14" t="s">
        <v>8129</v>
      </c>
      <c r="O395" s="14" t="s">
        <v>8125</v>
      </c>
      <c r="P395" s="14" t="s">
        <v>8126</v>
      </c>
      <c r="Q395" s="14">
        <v>422759.43</v>
      </c>
      <c r="R395" s="14">
        <v>6186477.0499999998</v>
      </c>
      <c r="S395" s="14" t="s">
        <v>8127</v>
      </c>
      <c r="T395" s="14" t="s">
        <v>8128</v>
      </c>
      <c r="U395" s="14">
        <v>422778.36</v>
      </c>
      <c r="V395" s="14">
        <v>6186474.8899999997</v>
      </c>
      <c r="W395" s="14">
        <v>180.43</v>
      </c>
      <c r="X395" s="14">
        <v>150.05000000000001</v>
      </c>
    </row>
    <row r="396" spans="1:24" s="14" customFormat="1" x14ac:dyDescent="0.25">
      <c r="A396" s="50">
        <v>45097</v>
      </c>
      <c r="B396" s="16">
        <v>171</v>
      </c>
      <c r="C396" s="36">
        <v>0.24083333333333334</v>
      </c>
      <c r="D396" s="16" t="s">
        <v>176</v>
      </c>
      <c r="E396" s="14" t="s">
        <v>64</v>
      </c>
      <c r="F396" s="16" t="s">
        <v>8009</v>
      </c>
      <c r="G396" s="16" t="s">
        <v>1074</v>
      </c>
      <c r="H396" s="14">
        <v>0.16400000000000001</v>
      </c>
      <c r="I396" s="14" t="s">
        <v>8134</v>
      </c>
      <c r="J396" s="14" t="s">
        <v>8135</v>
      </c>
      <c r="K396" s="14" t="s">
        <v>8136</v>
      </c>
      <c r="L396" s="14" t="s">
        <v>8129</v>
      </c>
      <c r="O396" s="14" t="s">
        <v>8130</v>
      </c>
      <c r="P396" s="14" t="s">
        <v>8131</v>
      </c>
      <c r="Q396" s="14">
        <v>422750.24</v>
      </c>
      <c r="R396" s="14">
        <v>6186477.4100000001</v>
      </c>
      <c r="S396" s="14" t="s">
        <v>8132</v>
      </c>
      <c r="T396" s="14" t="s">
        <v>8133</v>
      </c>
      <c r="U396" s="14">
        <v>422769.37</v>
      </c>
      <c r="V396" s="14">
        <v>6186468.5899999999</v>
      </c>
      <c r="W396" s="14">
        <v>0.2</v>
      </c>
      <c r="X396" s="14">
        <v>150.05000000000001</v>
      </c>
    </row>
    <row r="397" spans="1:24" s="14" customFormat="1" x14ac:dyDescent="0.25">
      <c r="A397" s="50">
        <v>45097</v>
      </c>
      <c r="B397" s="16">
        <v>171</v>
      </c>
      <c r="C397" s="36">
        <v>0.2444212962962963</v>
      </c>
      <c r="D397" s="16" t="s">
        <v>176</v>
      </c>
      <c r="E397" s="14" t="s">
        <v>69</v>
      </c>
      <c r="F397" s="16" t="s">
        <v>8009</v>
      </c>
      <c r="G397" s="16" t="s">
        <v>1074</v>
      </c>
      <c r="H397" s="14">
        <v>-2.4E-2</v>
      </c>
      <c r="I397" s="14" t="s">
        <v>8134</v>
      </c>
      <c r="J397" s="14" t="s">
        <v>8135</v>
      </c>
      <c r="K397" s="14" t="s">
        <v>8136</v>
      </c>
      <c r="L397" s="14" t="s">
        <v>8129</v>
      </c>
      <c r="O397" s="14" t="s">
        <v>8137</v>
      </c>
      <c r="P397" s="14" t="s">
        <v>8138</v>
      </c>
      <c r="Q397" s="14">
        <v>422750.08</v>
      </c>
      <c r="R397" s="14">
        <v>6186665.71</v>
      </c>
      <c r="S397" s="14" t="s">
        <v>8139</v>
      </c>
      <c r="T397" s="14" t="s">
        <v>8140</v>
      </c>
      <c r="U397" s="14">
        <v>422769.33</v>
      </c>
      <c r="V397" s="14">
        <v>6186656.4699999997</v>
      </c>
      <c r="W397" s="14">
        <v>0.05</v>
      </c>
      <c r="X397" s="14">
        <v>150.05000000000001</v>
      </c>
    </row>
    <row r="398" spans="1:24" s="14" customFormat="1" x14ac:dyDescent="0.25">
      <c r="A398" s="50">
        <v>45097</v>
      </c>
      <c r="B398" s="16">
        <v>171</v>
      </c>
      <c r="C398" s="36">
        <v>0.24802083333333333</v>
      </c>
      <c r="D398" s="16" t="s">
        <v>176</v>
      </c>
      <c r="E398" s="14" t="s">
        <v>64</v>
      </c>
      <c r="F398" s="16" t="s">
        <v>8009</v>
      </c>
      <c r="G398" s="16" t="s">
        <v>1075</v>
      </c>
      <c r="H398" s="14">
        <v>-1.7000000000000001E-2</v>
      </c>
      <c r="I398" s="14" t="s">
        <v>8145</v>
      </c>
      <c r="J398" s="14" t="s">
        <v>8146</v>
      </c>
      <c r="K398" s="14" t="s">
        <v>8147</v>
      </c>
      <c r="L398" s="14" t="s">
        <v>8148</v>
      </c>
      <c r="O398" s="14" t="s">
        <v>8141</v>
      </c>
      <c r="P398" s="14" t="s">
        <v>8142</v>
      </c>
      <c r="Q398" s="14">
        <v>422742</v>
      </c>
      <c r="R398" s="14">
        <v>6186659.2800000003</v>
      </c>
      <c r="S398" s="14" t="s">
        <v>8143</v>
      </c>
      <c r="T398" s="14" t="s">
        <v>8144</v>
      </c>
      <c r="U398" s="14">
        <v>422760.38</v>
      </c>
      <c r="V398" s="14">
        <v>6186660.6200000001</v>
      </c>
      <c r="W398" s="14">
        <v>181.76</v>
      </c>
      <c r="X398" s="14">
        <v>150.05000000000001</v>
      </c>
    </row>
    <row r="399" spans="1:24" s="14" customFormat="1" x14ac:dyDescent="0.25">
      <c r="A399" s="50">
        <v>45097</v>
      </c>
      <c r="B399" s="16">
        <v>171</v>
      </c>
      <c r="C399" s="36">
        <v>0.25155092592592593</v>
      </c>
      <c r="D399" s="16" t="s">
        <v>176</v>
      </c>
      <c r="E399" s="14" t="s">
        <v>69</v>
      </c>
      <c r="F399" s="16" t="s">
        <v>8009</v>
      </c>
      <c r="G399" s="16" t="s">
        <v>1075</v>
      </c>
      <c r="H399" s="14">
        <v>0.17</v>
      </c>
      <c r="I399" s="14" t="s">
        <v>8145</v>
      </c>
      <c r="J399" s="14" t="s">
        <v>8146</v>
      </c>
      <c r="K399" s="14" t="s">
        <v>8147</v>
      </c>
      <c r="L399" s="14" t="s">
        <v>8148</v>
      </c>
      <c r="O399" s="14" t="s">
        <v>8149</v>
      </c>
      <c r="P399" s="14" t="s">
        <v>8150</v>
      </c>
      <c r="Q399" s="14">
        <v>422740.6</v>
      </c>
      <c r="R399" s="14">
        <v>6186472.3200000003</v>
      </c>
      <c r="S399" s="14" t="s">
        <v>8151</v>
      </c>
      <c r="T399" s="14" t="s">
        <v>8152</v>
      </c>
      <c r="U399" s="14">
        <v>422760.31</v>
      </c>
      <c r="V399" s="14">
        <v>6186473.8600000003</v>
      </c>
      <c r="W399" s="14">
        <v>179.7</v>
      </c>
      <c r="X399" s="14">
        <v>150.05000000000001</v>
      </c>
    </row>
    <row r="400" spans="1:24" s="14" customFormat="1" x14ac:dyDescent="0.25">
      <c r="A400" s="50">
        <v>45097</v>
      </c>
      <c r="B400" s="16">
        <v>171</v>
      </c>
      <c r="C400" s="36">
        <v>0.25488425925925923</v>
      </c>
      <c r="D400" s="16" t="s">
        <v>176</v>
      </c>
      <c r="E400" s="14" t="s">
        <v>64</v>
      </c>
      <c r="F400" s="16" t="s">
        <v>8009</v>
      </c>
      <c r="G400" s="16" t="s">
        <v>1076</v>
      </c>
      <c r="H400" s="14">
        <v>0.16500000000000001</v>
      </c>
      <c r="I400" s="14" t="s">
        <v>8157</v>
      </c>
      <c r="J400" s="14" t="s">
        <v>8158</v>
      </c>
      <c r="K400" s="14" t="s">
        <v>8159</v>
      </c>
      <c r="L400" s="14" t="s">
        <v>8148</v>
      </c>
      <c r="O400" s="14" t="s">
        <v>8153</v>
      </c>
      <c r="P400" s="14" t="s">
        <v>8154</v>
      </c>
      <c r="Q400" s="14">
        <v>422730.79</v>
      </c>
      <c r="R400" s="14">
        <v>6186473.79</v>
      </c>
      <c r="S400" s="14" t="s">
        <v>8155</v>
      </c>
      <c r="T400" s="14" t="s">
        <v>8156</v>
      </c>
      <c r="U400" s="14">
        <v>422751.29</v>
      </c>
      <c r="V400" s="14">
        <v>6186467.8300000001</v>
      </c>
      <c r="W400" s="14">
        <v>0.25</v>
      </c>
      <c r="X400" s="14">
        <v>150.05000000000001</v>
      </c>
    </row>
    <row r="401" spans="1:24" s="14" customFormat="1" x14ac:dyDescent="0.25">
      <c r="A401" s="50">
        <v>45097</v>
      </c>
      <c r="B401" s="16">
        <v>171</v>
      </c>
      <c r="C401" s="36">
        <v>0.25843749999999999</v>
      </c>
      <c r="D401" s="16" t="s">
        <v>176</v>
      </c>
      <c r="E401" s="14" t="s">
        <v>69</v>
      </c>
      <c r="F401" s="16" t="s">
        <v>8009</v>
      </c>
      <c r="G401" s="16" t="s">
        <v>1076</v>
      </c>
      <c r="H401" s="14">
        <v>-2.3E-2</v>
      </c>
      <c r="I401" s="14" t="s">
        <v>8157</v>
      </c>
      <c r="J401" s="14" t="s">
        <v>8158</v>
      </c>
      <c r="K401" s="14" t="s">
        <v>8159</v>
      </c>
      <c r="L401" s="14" t="s">
        <v>8164</v>
      </c>
      <c r="O401" s="14" t="s">
        <v>8160</v>
      </c>
      <c r="P401" s="14" t="s">
        <v>8161</v>
      </c>
      <c r="Q401" s="14">
        <v>422730.67</v>
      </c>
      <c r="R401" s="14">
        <v>6186661.0999999996</v>
      </c>
      <c r="S401" s="14" t="s">
        <v>8162</v>
      </c>
      <c r="T401" s="14" t="s">
        <v>8163</v>
      </c>
      <c r="U401" s="14">
        <v>422751.33</v>
      </c>
      <c r="V401" s="14">
        <v>6186655.7199999997</v>
      </c>
      <c r="W401" s="14">
        <v>0.08</v>
      </c>
      <c r="X401" s="14">
        <v>150.05000000000001</v>
      </c>
    </row>
    <row r="402" spans="1:24" s="14" customFormat="1" x14ac:dyDescent="0.25">
      <c r="A402" s="50">
        <v>45097</v>
      </c>
      <c r="B402" s="16">
        <v>171</v>
      </c>
      <c r="C402" s="36">
        <v>0.2596296296296296</v>
      </c>
      <c r="D402" s="16" t="s">
        <v>176</v>
      </c>
      <c r="E402" s="14" t="s">
        <v>8169</v>
      </c>
      <c r="F402" s="16" t="s">
        <v>8009</v>
      </c>
      <c r="G402" s="16" t="s">
        <v>1192</v>
      </c>
      <c r="H402" s="14">
        <v>-0.40899999999999997</v>
      </c>
      <c r="O402" s="14" t="s">
        <v>8165</v>
      </c>
      <c r="P402" s="14" t="s">
        <v>8166</v>
      </c>
      <c r="Q402" s="14">
        <v>422732.36</v>
      </c>
      <c r="R402" s="14">
        <v>6186683.4800000004</v>
      </c>
      <c r="S402" s="14" t="s">
        <v>8167</v>
      </c>
      <c r="T402" s="14" t="s">
        <v>8168</v>
      </c>
      <c r="U402" s="14">
        <v>422749.9</v>
      </c>
      <c r="V402" s="14">
        <v>6186676.9299999997</v>
      </c>
      <c r="W402" s="14">
        <v>99.03</v>
      </c>
      <c r="X402" s="14">
        <v>150.05000000000001</v>
      </c>
    </row>
    <row r="403" spans="1:24" s="14" customFormat="1" x14ac:dyDescent="0.25">
      <c r="A403" s="50">
        <v>45097</v>
      </c>
      <c r="B403" s="16">
        <v>171</v>
      </c>
      <c r="C403" s="36">
        <v>0.26408564814814817</v>
      </c>
      <c r="D403" s="16" t="s">
        <v>176</v>
      </c>
      <c r="E403" s="14" t="s">
        <v>8174</v>
      </c>
      <c r="F403" s="16" t="s">
        <v>8009</v>
      </c>
      <c r="G403" s="16" t="s">
        <v>1192</v>
      </c>
      <c r="H403" s="14">
        <v>-0.40899999999999997</v>
      </c>
      <c r="O403" s="14" t="s">
        <v>8170</v>
      </c>
      <c r="P403" s="14" t="s">
        <v>8171</v>
      </c>
      <c r="Q403" s="14">
        <v>422731.9</v>
      </c>
      <c r="R403" s="14">
        <v>6186683.6200000001</v>
      </c>
      <c r="S403" s="14" t="s">
        <v>8172</v>
      </c>
      <c r="T403" s="14" t="s">
        <v>8173</v>
      </c>
      <c r="U403" s="14">
        <v>422749.84</v>
      </c>
      <c r="V403" s="14">
        <v>6186676.9500000002</v>
      </c>
      <c r="W403" s="14">
        <v>98.34</v>
      </c>
      <c r="X403" s="14">
        <v>150.05000000000001</v>
      </c>
    </row>
    <row r="404" spans="1:24" s="14" customFormat="1" x14ac:dyDescent="0.25">
      <c r="A404" s="50">
        <v>45097</v>
      </c>
      <c r="B404" s="16">
        <v>171</v>
      </c>
      <c r="C404" s="36">
        <v>0.26747685185185183</v>
      </c>
      <c r="D404" s="16" t="s">
        <v>176</v>
      </c>
      <c r="E404" s="14" t="s">
        <v>8175</v>
      </c>
      <c r="F404" s="16" t="s">
        <v>8009</v>
      </c>
      <c r="G404" s="16" t="s">
        <v>1192</v>
      </c>
      <c r="H404" s="14">
        <v>-0.41199999999999998</v>
      </c>
      <c r="O404" s="14" t="s">
        <v>8176</v>
      </c>
      <c r="P404" s="14" t="s">
        <v>8177</v>
      </c>
      <c r="Q404" s="14">
        <v>422732.18</v>
      </c>
      <c r="R404" s="14">
        <v>6186683.9500000002</v>
      </c>
      <c r="S404" s="14" t="s">
        <v>8178</v>
      </c>
      <c r="T404" s="14" t="s">
        <v>8179</v>
      </c>
      <c r="U404" s="14">
        <v>422741.89</v>
      </c>
      <c r="V404" s="14">
        <v>6186680.3300000001</v>
      </c>
      <c r="W404" s="14">
        <v>96.94</v>
      </c>
      <c r="X404" s="14">
        <v>150.05000000000001</v>
      </c>
    </row>
    <row r="405" spans="1:24" s="14" customFormat="1" x14ac:dyDescent="0.25">
      <c r="A405" s="50">
        <v>45097</v>
      </c>
      <c r="B405" s="16">
        <v>171</v>
      </c>
      <c r="C405" s="36">
        <v>0.27812500000000001</v>
      </c>
      <c r="D405" s="16" t="s">
        <v>176</v>
      </c>
      <c r="E405" s="14" t="s">
        <v>6360</v>
      </c>
      <c r="F405" s="16" t="s">
        <v>8009</v>
      </c>
      <c r="G405" s="16" t="s">
        <v>1192</v>
      </c>
      <c r="H405" s="14">
        <v>-3.3000000000000002E-2</v>
      </c>
      <c r="O405" s="14" t="s">
        <v>8181</v>
      </c>
      <c r="P405" s="14" t="s">
        <v>8182</v>
      </c>
      <c r="Q405" s="14">
        <v>421122.95</v>
      </c>
      <c r="R405" s="14">
        <v>6186306.1100000003</v>
      </c>
      <c r="S405" s="14" t="s">
        <v>8183</v>
      </c>
      <c r="T405" s="14" t="s">
        <v>8184</v>
      </c>
      <c r="U405" s="14">
        <v>421133.26</v>
      </c>
      <c r="V405" s="14">
        <v>6186301.3399999999</v>
      </c>
      <c r="W405" s="14">
        <v>96.64</v>
      </c>
      <c r="X405" s="14">
        <v>150.05000000000001</v>
      </c>
    </row>
    <row r="406" spans="1:24" s="66" customFormat="1" x14ac:dyDescent="0.25">
      <c r="A406" s="63">
        <v>45097</v>
      </c>
      <c r="B406" s="64">
        <v>171</v>
      </c>
      <c r="C406" s="65">
        <v>0.28112268518518518</v>
      </c>
      <c r="D406" s="64" t="s">
        <v>176</v>
      </c>
      <c r="E406" s="66" t="s">
        <v>8190</v>
      </c>
      <c r="F406" s="64" t="s">
        <v>8009</v>
      </c>
      <c r="G406" s="64" t="s">
        <v>1192</v>
      </c>
      <c r="H406" s="66">
        <v>-0.03</v>
      </c>
      <c r="M406" s="66" t="s">
        <v>8185</v>
      </c>
      <c r="O406" s="66" t="s">
        <v>8186</v>
      </c>
      <c r="P406" s="66" t="s">
        <v>8187</v>
      </c>
      <c r="Q406" s="66">
        <v>421119.19</v>
      </c>
      <c r="R406" s="66">
        <v>6186305.2699999996</v>
      </c>
      <c r="S406" s="66" t="s">
        <v>8188</v>
      </c>
      <c r="T406" s="66" t="s">
        <v>8189</v>
      </c>
      <c r="U406" s="66">
        <v>421133.16</v>
      </c>
      <c r="V406" s="66">
        <v>6186297.7699999996</v>
      </c>
      <c r="W406" s="66">
        <v>93.9</v>
      </c>
      <c r="X406" s="66">
        <v>150.05000000000001</v>
      </c>
    </row>
    <row r="407" spans="1:24" s="14" customFormat="1" x14ac:dyDescent="0.25">
      <c r="A407" s="50">
        <v>45097</v>
      </c>
      <c r="B407" s="16">
        <v>171</v>
      </c>
      <c r="C407" s="36">
        <v>0.28575231481481483</v>
      </c>
      <c r="D407" s="16" t="s">
        <v>176</v>
      </c>
      <c r="E407" s="14" t="s">
        <v>64</v>
      </c>
      <c r="F407" s="16" t="s">
        <v>8009</v>
      </c>
      <c r="G407" s="16" t="s">
        <v>1192</v>
      </c>
      <c r="H407" s="14">
        <v>-1.2E-2</v>
      </c>
      <c r="I407" s="14" t="s">
        <v>8195</v>
      </c>
      <c r="J407" s="14" t="s">
        <v>8196</v>
      </c>
      <c r="K407" s="14" t="s">
        <v>8197</v>
      </c>
      <c r="L407" s="14" t="s">
        <v>8198</v>
      </c>
      <c r="O407" s="14" t="s">
        <v>8191</v>
      </c>
      <c r="P407" s="14" t="s">
        <v>8192</v>
      </c>
      <c r="Q407" s="14">
        <v>421123.83</v>
      </c>
      <c r="R407" s="14">
        <v>6186292.8200000003</v>
      </c>
      <c r="S407" s="14" t="s">
        <v>8193</v>
      </c>
      <c r="T407" s="14" t="s">
        <v>8194</v>
      </c>
      <c r="U407" s="14">
        <v>421139.85</v>
      </c>
      <c r="V407" s="14">
        <v>6186285.2800000003</v>
      </c>
      <c r="W407" s="14">
        <v>180.15</v>
      </c>
      <c r="X407" s="14">
        <v>150.05000000000001</v>
      </c>
    </row>
    <row r="408" spans="1:24" s="14" customFormat="1" x14ac:dyDescent="0.25">
      <c r="A408" s="50">
        <v>45097</v>
      </c>
      <c r="B408" s="16">
        <v>171</v>
      </c>
      <c r="C408" s="36">
        <v>0.28935185185185186</v>
      </c>
      <c r="D408" s="16" t="s">
        <v>176</v>
      </c>
      <c r="E408" s="14" t="s">
        <v>69</v>
      </c>
      <c r="F408" s="16" t="s">
        <v>8009</v>
      </c>
      <c r="G408" s="16" t="s">
        <v>1192</v>
      </c>
      <c r="H408" s="14">
        <v>0.17100000000000001</v>
      </c>
      <c r="I408" s="14" t="s">
        <v>8195</v>
      </c>
      <c r="J408" s="14" t="s">
        <v>8196</v>
      </c>
      <c r="K408" s="14" t="s">
        <v>8197</v>
      </c>
      <c r="L408" s="14" t="s">
        <v>8203</v>
      </c>
      <c r="O408" s="14" t="s">
        <v>8199</v>
      </c>
      <c r="P408" s="14" t="s">
        <v>8200</v>
      </c>
      <c r="Q408" s="14">
        <v>421122.89</v>
      </c>
      <c r="R408" s="14">
        <v>6186107.5999999996</v>
      </c>
      <c r="S408" s="14" t="s">
        <v>8201</v>
      </c>
      <c r="T408" s="14" t="s">
        <v>8202</v>
      </c>
      <c r="U408" s="14">
        <v>421139.99</v>
      </c>
      <c r="V408" s="14">
        <v>6186101.7999999998</v>
      </c>
      <c r="W408" s="14">
        <v>179.31</v>
      </c>
      <c r="X408" s="14">
        <v>150.05000000000001</v>
      </c>
    </row>
    <row r="409" spans="1:24" s="14" customFormat="1" x14ac:dyDescent="0.25">
      <c r="A409" s="50">
        <v>45097</v>
      </c>
      <c r="B409" s="16">
        <v>171</v>
      </c>
      <c r="C409" s="36">
        <v>0.29304398148148147</v>
      </c>
      <c r="D409" s="16" t="s">
        <v>176</v>
      </c>
      <c r="E409" s="14" t="s">
        <v>64</v>
      </c>
      <c r="F409" s="16" t="s">
        <v>8009</v>
      </c>
      <c r="G409" s="16" t="s">
        <v>1191</v>
      </c>
      <c r="H409" s="14">
        <v>0.16600000000000001</v>
      </c>
      <c r="I409" s="14" t="s">
        <v>8208</v>
      </c>
      <c r="J409" s="14" t="s">
        <v>8209</v>
      </c>
      <c r="K409" s="14" t="s">
        <v>8210</v>
      </c>
      <c r="L409" s="14" t="s">
        <v>8203</v>
      </c>
      <c r="O409" s="14" t="s">
        <v>8204</v>
      </c>
      <c r="P409" s="14" t="s">
        <v>8205</v>
      </c>
      <c r="Q409" s="14">
        <v>421113.02</v>
      </c>
      <c r="R409" s="14">
        <v>6186103.7599999998</v>
      </c>
      <c r="S409" s="14" t="s">
        <v>8206</v>
      </c>
      <c r="T409" s="14" t="s">
        <v>8207</v>
      </c>
      <c r="U409" s="14">
        <v>421131.05</v>
      </c>
      <c r="V409" s="14">
        <v>6186096.3499999996</v>
      </c>
      <c r="W409" s="14">
        <v>0.87</v>
      </c>
      <c r="X409" s="14">
        <v>150.05000000000001</v>
      </c>
    </row>
    <row r="410" spans="1:24" s="14" customFormat="1" x14ac:dyDescent="0.25">
      <c r="A410" s="50">
        <v>45097</v>
      </c>
      <c r="B410" s="16">
        <v>171</v>
      </c>
      <c r="C410" s="36">
        <v>0.29651620370370374</v>
      </c>
      <c r="D410" s="16" t="s">
        <v>176</v>
      </c>
      <c r="E410" s="14" t="s">
        <v>69</v>
      </c>
      <c r="F410" s="16" t="s">
        <v>8009</v>
      </c>
      <c r="G410" s="16" t="s">
        <v>1191</v>
      </c>
      <c r="H410" s="14">
        <v>-1.7000000000000001E-2</v>
      </c>
      <c r="I410" s="14" t="s">
        <v>8208</v>
      </c>
      <c r="J410" s="14" t="s">
        <v>8209</v>
      </c>
      <c r="K410" s="14" t="s">
        <v>8210</v>
      </c>
      <c r="L410" s="14" t="s">
        <v>8203</v>
      </c>
      <c r="O410" s="14" t="s">
        <v>8211</v>
      </c>
      <c r="P410" s="14" t="s">
        <v>8212</v>
      </c>
      <c r="Q410" s="14">
        <v>421112.83</v>
      </c>
      <c r="R410" s="14">
        <v>6186285.4100000001</v>
      </c>
      <c r="S410" s="14" t="s">
        <v>8213</v>
      </c>
      <c r="T410" s="14" t="s">
        <v>8214</v>
      </c>
      <c r="U410" s="14">
        <v>421131.07</v>
      </c>
      <c r="V410" s="14">
        <v>6186279.21</v>
      </c>
      <c r="W410" s="14">
        <v>359.81</v>
      </c>
      <c r="X410" s="14">
        <v>150.05000000000001</v>
      </c>
    </row>
    <row r="411" spans="1:24" s="14" customFormat="1" x14ac:dyDescent="0.25">
      <c r="A411" s="50">
        <v>45097</v>
      </c>
      <c r="B411" s="16">
        <v>171</v>
      </c>
      <c r="C411" s="36">
        <v>0.30012731481481481</v>
      </c>
      <c r="D411" s="16" t="s">
        <v>176</v>
      </c>
      <c r="E411" s="14" t="s">
        <v>64</v>
      </c>
      <c r="F411" s="16" t="s">
        <v>8009</v>
      </c>
      <c r="G411" s="16" t="s">
        <v>1190</v>
      </c>
      <c r="H411" s="14">
        <v>-1.2999999999999999E-2</v>
      </c>
      <c r="I411" s="14" t="s">
        <v>8219</v>
      </c>
      <c r="J411" s="14" t="s">
        <v>8220</v>
      </c>
      <c r="K411" s="14" t="s">
        <v>8221</v>
      </c>
      <c r="L411" s="14" t="s">
        <v>8222</v>
      </c>
      <c r="O411" s="14" t="s">
        <v>8215</v>
      </c>
      <c r="P411" s="14" t="s">
        <v>8216</v>
      </c>
      <c r="Q411" s="14">
        <v>421105.12</v>
      </c>
      <c r="R411" s="14">
        <v>6186292.3799999999</v>
      </c>
      <c r="S411" s="14" t="s">
        <v>8217</v>
      </c>
      <c r="T411" s="14" t="s">
        <v>8218</v>
      </c>
      <c r="U411" s="14">
        <v>421122.17</v>
      </c>
      <c r="V411" s="14">
        <v>6186285.79</v>
      </c>
      <c r="W411" s="14">
        <v>180.96</v>
      </c>
      <c r="X411" s="14">
        <v>150.05000000000001</v>
      </c>
    </row>
    <row r="412" spans="1:24" s="14" customFormat="1" x14ac:dyDescent="0.25">
      <c r="A412" s="50">
        <v>45097</v>
      </c>
      <c r="B412" s="16">
        <v>171</v>
      </c>
      <c r="C412" s="36">
        <v>0.30361111111111111</v>
      </c>
      <c r="D412" s="16" t="s">
        <v>176</v>
      </c>
      <c r="E412" s="14" t="s">
        <v>69</v>
      </c>
      <c r="F412" s="16" t="s">
        <v>8009</v>
      </c>
      <c r="G412" s="16" t="s">
        <v>1190</v>
      </c>
      <c r="H412" s="14">
        <v>0.16900000000000001</v>
      </c>
      <c r="I412" s="14" t="s">
        <v>8219</v>
      </c>
      <c r="J412" s="14" t="s">
        <v>8220</v>
      </c>
      <c r="K412" s="14" t="s">
        <v>8221</v>
      </c>
      <c r="L412" s="14" t="s">
        <v>8222</v>
      </c>
      <c r="O412" s="14" t="s">
        <v>8223</v>
      </c>
      <c r="P412" s="14" t="s">
        <v>8224</v>
      </c>
      <c r="Q412" s="14">
        <v>421104.46</v>
      </c>
      <c r="R412" s="14">
        <v>6186108.0800000001</v>
      </c>
      <c r="S412" s="14" t="s">
        <v>8225</v>
      </c>
      <c r="T412" s="14" t="s">
        <v>8226</v>
      </c>
      <c r="U412" s="14">
        <v>421122.13</v>
      </c>
      <c r="V412" s="14">
        <v>6186103.6299999999</v>
      </c>
      <c r="W412" s="14">
        <v>180.32</v>
      </c>
      <c r="X412" s="14">
        <v>150.05000000000001</v>
      </c>
    </row>
    <row r="413" spans="1:24" s="14" customFormat="1" x14ac:dyDescent="0.25">
      <c r="A413" s="50">
        <v>45097</v>
      </c>
      <c r="B413" s="16">
        <v>171</v>
      </c>
      <c r="C413" s="36">
        <v>0.30706018518518519</v>
      </c>
      <c r="D413" s="16" t="s">
        <v>176</v>
      </c>
      <c r="E413" s="14" t="s">
        <v>64</v>
      </c>
      <c r="F413" s="16" t="s">
        <v>8009</v>
      </c>
      <c r="G413" s="16" t="s">
        <v>1189</v>
      </c>
      <c r="H413" s="14">
        <v>0.16200000000000001</v>
      </c>
      <c r="I413" s="14" t="s">
        <v>8231</v>
      </c>
      <c r="J413" s="14" t="s">
        <v>8232</v>
      </c>
      <c r="K413" s="14" t="s">
        <v>8233</v>
      </c>
      <c r="L413" s="14" t="s">
        <v>8222</v>
      </c>
      <c r="O413" s="14" t="s">
        <v>8227</v>
      </c>
      <c r="P413" s="14" t="s">
        <v>8228</v>
      </c>
      <c r="Q413" s="14">
        <v>421094.92</v>
      </c>
      <c r="R413" s="14">
        <v>6186103.1500000004</v>
      </c>
      <c r="S413" s="14" t="s">
        <v>8229</v>
      </c>
      <c r="T413" s="14" t="s">
        <v>8230</v>
      </c>
      <c r="U413" s="14">
        <v>421113</v>
      </c>
      <c r="V413" s="14">
        <v>6186099.8799999999</v>
      </c>
      <c r="W413" s="14">
        <v>0.18</v>
      </c>
      <c r="X413" s="14">
        <v>150.05000000000001</v>
      </c>
    </row>
    <row r="414" spans="1:24" s="14" customFormat="1" x14ac:dyDescent="0.25">
      <c r="A414" s="50">
        <v>45097</v>
      </c>
      <c r="B414" s="16">
        <v>171</v>
      </c>
      <c r="C414" s="36">
        <v>0.31056712962962962</v>
      </c>
      <c r="D414" s="16" t="s">
        <v>176</v>
      </c>
      <c r="E414" s="14" t="s">
        <v>69</v>
      </c>
      <c r="F414" s="16" t="s">
        <v>8009</v>
      </c>
      <c r="G414" s="16" t="s">
        <v>1189</v>
      </c>
      <c r="H414" s="14">
        <v>-1.7999999999999999E-2</v>
      </c>
      <c r="I414" s="14" t="s">
        <v>8231</v>
      </c>
      <c r="J414" s="14" t="s">
        <v>8232</v>
      </c>
      <c r="K414" s="14" t="s">
        <v>8233</v>
      </c>
      <c r="L414" s="14" t="s">
        <v>8238</v>
      </c>
      <c r="O414" s="14" t="s">
        <v>8234</v>
      </c>
      <c r="P414" s="14" t="s">
        <v>8235</v>
      </c>
      <c r="Q414" s="14">
        <v>421094.34</v>
      </c>
      <c r="R414" s="14">
        <v>6186283.2300000004</v>
      </c>
      <c r="S414" s="14" t="s">
        <v>8236</v>
      </c>
      <c r="T414" s="14" t="s">
        <v>8237</v>
      </c>
      <c r="U414" s="14">
        <v>421113.06</v>
      </c>
      <c r="V414" s="14">
        <v>6186279.6200000001</v>
      </c>
      <c r="W414" s="14">
        <v>359.84</v>
      </c>
      <c r="X414" s="14">
        <v>150.05000000000001</v>
      </c>
    </row>
    <row r="415" spans="1:24" s="14" customFormat="1" x14ac:dyDescent="0.25">
      <c r="A415" s="50">
        <v>45097</v>
      </c>
      <c r="B415" s="16">
        <v>171</v>
      </c>
      <c r="C415" s="36">
        <v>0.31414351851851852</v>
      </c>
      <c r="D415" s="16" t="s">
        <v>176</v>
      </c>
      <c r="E415" s="14" t="s">
        <v>64</v>
      </c>
      <c r="F415" s="16" t="s">
        <v>8009</v>
      </c>
      <c r="G415" s="16" t="s">
        <v>1188</v>
      </c>
      <c r="H415" s="14">
        <v>-1.2999999999999999E-2</v>
      </c>
      <c r="I415" s="14" t="s">
        <v>8243</v>
      </c>
      <c r="J415" s="14" t="s">
        <v>8244</v>
      </c>
      <c r="K415" s="14" t="s">
        <v>8245</v>
      </c>
      <c r="L415" s="14" t="s">
        <v>8238</v>
      </c>
      <c r="O415" s="14" t="s">
        <v>8239</v>
      </c>
      <c r="P415" s="14" t="s">
        <v>8240</v>
      </c>
      <c r="Q415" s="14">
        <v>421087.62</v>
      </c>
      <c r="R415" s="14">
        <v>6186298.1600000001</v>
      </c>
      <c r="S415" s="14" t="s">
        <v>8241</v>
      </c>
      <c r="T415" s="14" t="s">
        <v>8242</v>
      </c>
      <c r="U415" s="14">
        <v>421104.05</v>
      </c>
      <c r="V415" s="14">
        <v>6186285.6299999999</v>
      </c>
      <c r="W415" s="14">
        <v>180.52</v>
      </c>
      <c r="X415" s="14">
        <v>150.05000000000001</v>
      </c>
    </row>
    <row r="416" spans="1:24" s="14" customFormat="1" x14ac:dyDescent="0.25">
      <c r="A416" s="50">
        <v>45097</v>
      </c>
      <c r="B416" s="16">
        <v>171</v>
      </c>
      <c r="C416" s="36">
        <v>0.31761574074074073</v>
      </c>
      <c r="D416" s="16" t="s">
        <v>176</v>
      </c>
      <c r="E416" s="14" t="s">
        <v>69</v>
      </c>
      <c r="F416" s="16" t="s">
        <v>8009</v>
      </c>
      <c r="G416" s="16" t="s">
        <v>1188</v>
      </c>
      <c r="H416" s="14">
        <v>0.16900000000000001</v>
      </c>
      <c r="I416" s="14" t="s">
        <v>8250</v>
      </c>
      <c r="J416" s="14" t="s">
        <v>8244</v>
      </c>
      <c r="K416" s="14" t="s">
        <v>8245</v>
      </c>
      <c r="L416" s="14" t="s">
        <v>8238</v>
      </c>
      <c r="O416" s="14" t="s">
        <v>8246</v>
      </c>
      <c r="P416" s="14" t="s">
        <v>8247</v>
      </c>
      <c r="Q416" s="14">
        <v>421087.47</v>
      </c>
      <c r="R416" s="14">
        <v>6186115.9800000004</v>
      </c>
      <c r="S416" s="14" t="s">
        <v>8248</v>
      </c>
      <c r="T416" s="14" t="s">
        <v>8249</v>
      </c>
      <c r="U416" s="14">
        <v>421104.07</v>
      </c>
      <c r="V416" s="14">
        <v>6186103.9000000004</v>
      </c>
      <c r="W416" s="14">
        <v>180.38</v>
      </c>
      <c r="X416" s="14">
        <v>150.05000000000001</v>
      </c>
    </row>
    <row r="417" spans="1:24" s="14" customFormat="1" x14ac:dyDescent="0.25">
      <c r="A417" s="50">
        <v>45097</v>
      </c>
      <c r="B417" s="16">
        <v>171</v>
      </c>
      <c r="C417" s="36">
        <v>0.32032407407407409</v>
      </c>
      <c r="D417" s="16" t="s">
        <v>176</v>
      </c>
      <c r="E417" s="14" t="s">
        <v>8255</v>
      </c>
      <c r="F417" s="16" t="s">
        <v>8009</v>
      </c>
      <c r="G417" s="16" t="s">
        <v>1187</v>
      </c>
      <c r="H417" s="14">
        <v>0.184</v>
      </c>
      <c r="O417" s="14" t="s">
        <v>8251</v>
      </c>
      <c r="P417" s="14" t="s">
        <v>8252</v>
      </c>
      <c r="Q417" s="14">
        <v>421079.08</v>
      </c>
      <c r="R417" s="14">
        <v>6186086.7300000004</v>
      </c>
      <c r="S417" s="14" t="s">
        <v>8253</v>
      </c>
      <c r="T417" s="14" t="s">
        <v>8254</v>
      </c>
      <c r="U417" s="14">
        <v>421097.99</v>
      </c>
      <c r="V417" s="14">
        <v>6186083.96</v>
      </c>
      <c r="W417" s="14">
        <v>98.56</v>
      </c>
      <c r="X417" s="14">
        <v>150.05000000000001</v>
      </c>
    </row>
    <row r="418" spans="1:24" s="79" customFormat="1" x14ac:dyDescent="0.25">
      <c r="A418" s="76">
        <v>45097</v>
      </c>
      <c r="B418" s="77">
        <v>171</v>
      </c>
      <c r="C418" s="78">
        <v>0.32974537037037038</v>
      </c>
      <c r="D418" s="77" t="s">
        <v>176</v>
      </c>
      <c r="E418" s="79" t="s">
        <v>8260</v>
      </c>
      <c r="F418" s="77" t="s">
        <v>8009</v>
      </c>
      <c r="G418" s="77" t="s">
        <v>1187</v>
      </c>
      <c r="H418" s="79">
        <v>0.188</v>
      </c>
      <c r="O418" s="79" t="s">
        <v>8256</v>
      </c>
      <c r="P418" s="79" t="s">
        <v>8257</v>
      </c>
      <c r="Q418" s="79">
        <v>421078.87</v>
      </c>
      <c r="R418" s="79">
        <v>6186086.6299999999</v>
      </c>
      <c r="S418" s="79" t="s">
        <v>8258</v>
      </c>
      <c r="T418" s="79" t="s">
        <v>8259</v>
      </c>
      <c r="U418" s="79">
        <v>421089.45</v>
      </c>
      <c r="V418" s="79">
        <v>6186081.2000000002</v>
      </c>
      <c r="W418" s="79">
        <v>108.36</v>
      </c>
      <c r="X418" s="79">
        <v>150.05000000000001</v>
      </c>
    </row>
    <row r="419" spans="1:24" s="75" customFormat="1" x14ac:dyDescent="0.25">
      <c r="A419" s="72">
        <v>45097</v>
      </c>
      <c r="B419" s="73">
        <v>171</v>
      </c>
      <c r="C419" s="74">
        <v>0.33924768518518517</v>
      </c>
      <c r="D419" s="73" t="s">
        <v>176</v>
      </c>
      <c r="E419" s="75" t="s">
        <v>8265</v>
      </c>
      <c r="F419" s="73" t="s">
        <v>8009</v>
      </c>
      <c r="G419" s="73" t="s">
        <v>1187</v>
      </c>
      <c r="H419" s="75">
        <v>0.187</v>
      </c>
      <c r="O419" s="75" t="s">
        <v>8261</v>
      </c>
      <c r="P419" s="75" t="s">
        <v>8262</v>
      </c>
      <c r="Q419" s="75">
        <v>421078.54</v>
      </c>
      <c r="R419" s="75">
        <v>6186086.5700000003</v>
      </c>
      <c r="S419" s="75" t="s">
        <v>8263</v>
      </c>
      <c r="T419" s="75" t="s">
        <v>8264</v>
      </c>
      <c r="U419" s="75">
        <v>421089</v>
      </c>
      <c r="V419" s="75">
        <v>6186081.4699999997</v>
      </c>
      <c r="W419" s="75">
        <v>105.3</v>
      </c>
      <c r="X419" s="75">
        <v>150.05000000000001</v>
      </c>
    </row>
    <row r="420" spans="1:24" s="14" customFormat="1" x14ac:dyDescent="0.25">
      <c r="A420" s="50">
        <v>45097</v>
      </c>
      <c r="B420" s="16">
        <v>171</v>
      </c>
      <c r="C420" s="36">
        <v>0.34843750000000001</v>
      </c>
      <c r="D420" s="16" t="s">
        <v>176</v>
      </c>
      <c r="E420" s="14" t="s">
        <v>64</v>
      </c>
      <c r="F420" s="16" t="s">
        <v>8009</v>
      </c>
      <c r="G420" s="16" t="s">
        <v>1187</v>
      </c>
      <c r="H420" s="14">
        <v>0.16300000000000001</v>
      </c>
      <c r="I420" s="14" t="s">
        <v>8270</v>
      </c>
      <c r="J420" s="14" t="s">
        <v>8271</v>
      </c>
      <c r="K420" s="14" t="s">
        <v>8272</v>
      </c>
      <c r="L420" s="14" t="s">
        <v>8273</v>
      </c>
      <c r="O420" s="14" t="s">
        <v>8266</v>
      </c>
      <c r="P420" s="14" t="s">
        <v>8267</v>
      </c>
      <c r="Q420" s="14">
        <v>421078.27</v>
      </c>
      <c r="R420" s="14">
        <v>6186101.1600000001</v>
      </c>
      <c r="S420" s="14" t="s">
        <v>8268</v>
      </c>
      <c r="T420" s="14" t="s">
        <v>8269</v>
      </c>
      <c r="U420" s="14">
        <v>421094.94</v>
      </c>
      <c r="V420" s="14">
        <v>6186099.0300000003</v>
      </c>
      <c r="W420" s="14">
        <v>1.34</v>
      </c>
      <c r="X420" s="14">
        <v>150.05000000000001</v>
      </c>
    </row>
    <row r="421" spans="1:24" s="14" customFormat="1" x14ac:dyDescent="0.25">
      <c r="A421" s="50">
        <v>45097</v>
      </c>
      <c r="B421" s="16">
        <v>171</v>
      </c>
      <c r="C421" s="36">
        <v>0.35256944444444444</v>
      </c>
      <c r="D421" s="16" t="s">
        <v>176</v>
      </c>
      <c r="E421" s="14" t="s">
        <v>69</v>
      </c>
      <c r="F421" s="16" t="s">
        <v>8009</v>
      </c>
      <c r="G421" s="16" t="s">
        <v>1187</v>
      </c>
      <c r="H421" s="14">
        <v>-1.7000000000000001E-2</v>
      </c>
      <c r="I421" s="14" t="s">
        <v>8270</v>
      </c>
      <c r="J421" s="14" t="s">
        <v>8271</v>
      </c>
      <c r="K421" s="14" t="s">
        <v>8272</v>
      </c>
      <c r="L421" s="14" t="s">
        <v>8278</v>
      </c>
      <c r="O421" s="14" t="s">
        <v>8274</v>
      </c>
      <c r="P421" s="14" t="s">
        <v>8275</v>
      </c>
      <c r="Q421" s="14">
        <v>421078.58</v>
      </c>
      <c r="R421" s="14">
        <v>6186282.2599999998</v>
      </c>
      <c r="S421" s="14" t="s">
        <v>8276</v>
      </c>
      <c r="T421" s="14" t="s">
        <v>8277</v>
      </c>
      <c r="U421" s="14">
        <v>421094.99</v>
      </c>
      <c r="V421" s="14">
        <v>6186279.0300000003</v>
      </c>
      <c r="W421" s="14">
        <v>0.37</v>
      </c>
      <c r="X421" s="14">
        <v>150.05000000000001</v>
      </c>
    </row>
    <row r="422" spans="1:24" s="14" customFormat="1" x14ac:dyDescent="0.25">
      <c r="A422" s="50">
        <v>45097</v>
      </c>
      <c r="B422" s="16">
        <v>171</v>
      </c>
      <c r="C422" s="36">
        <v>0.3567939814814815</v>
      </c>
      <c r="D422" s="16" t="s">
        <v>176</v>
      </c>
      <c r="E422" s="14" t="s">
        <v>64</v>
      </c>
      <c r="F422" s="16" t="s">
        <v>8009</v>
      </c>
      <c r="G422" s="16" t="s">
        <v>1181</v>
      </c>
      <c r="H422" s="14">
        <v>-8.9999999999999993E-3</v>
      </c>
      <c r="I422" s="14" t="s">
        <v>8283</v>
      </c>
      <c r="J422" s="14" t="s">
        <v>8284</v>
      </c>
      <c r="K422" s="14" t="s">
        <v>8285</v>
      </c>
      <c r="L422" s="14" t="s">
        <v>8278</v>
      </c>
      <c r="O422" s="14" t="s">
        <v>8279</v>
      </c>
      <c r="P422" s="14" t="s">
        <v>8280</v>
      </c>
      <c r="Q422" s="14">
        <v>421070.33</v>
      </c>
      <c r="R422" s="14">
        <v>6186289.9299999997</v>
      </c>
      <c r="S422" s="14" t="s">
        <v>8281</v>
      </c>
      <c r="T422" s="14" t="s">
        <v>8282</v>
      </c>
      <c r="U422" s="14">
        <v>421086.03</v>
      </c>
      <c r="V422" s="14">
        <v>6186282.1100000003</v>
      </c>
      <c r="W422" s="14">
        <v>179.61</v>
      </c>
      <c r="X422" s="14">
        <v>150.05000000000001</v>
      </c>
    </row>
    <row r="423" spans="1:24" s="14" customFormat="1" x14ac:dyDescent="0.25">
      <c r="A423" s="50">
        <v>45097</v>
      </c>
      <c r="B423" s="16">
        <v>171</v>
      </c>
      <c r="C423" s="36">
        <v>0.36025462962962962</v>
      </c>
      <c r="D423" s="16" t="s">
        <v>176</v>
      </c>
      <c r="E423" s="14" t="s">
        <v>69</v>
      </c>
      <c r="F423" s="16" t="s">
        <v>8009</v>
      </c>
      <c r="G423" s="16" t="s">
        <v>1181</v>
      </c>
      <c r="H423" s="14">
        <v>0.16900000000000001</v>
      </c>
      <c r="I423" s="14" t="s">
        <v>8283</v>
      </c>
      <c r="J423" s="14" t="s">
        <v>8284</v>
      </c>
      <c r="K423" s="14" t="s">
        <v>8285</v>
      </c>
      <c r="L423" s="14" t="s">
        <v>8278</v>
      </c>
      <c r="O423" s="14" t="s">
        <v>8286</v>
      </c>
      <c r="P423" s="14" t="s">
        <v>8287</v>
      </c>
      <c r="Q423" s="14">
        <v>421071.08</v>
      </c>
      <c r="R423" s="14">
        <v>6186116.5199999996</v>
      </c>
      <c r="S423" s="14" t="s">
        <v>8288</v>
      </c>
      <c r="T423" s="14" t="s">
        <v>8289</v>
      </c>
      <c r="U423" s="14">
        <v>421086.09</v>
      </c>
      <c r="V423" s="14">
        <v>6186104.1799999997</v>
      </c>
      <c r="W423" s="14">
        <v>180.02</v>
      </c>
      <c r="X423" s="14">
        <v>150.05000000000001</v>
      </c>
    </row>
    <row r="424" spans="1:24" s="14" customFormat="1" x14ac:dyDescent="0.25">
      <c r="A424" s="50">
        <v>45097</v>
      </c>
      <c r="B424" s="16">
        <v>171</v>
      </c>
      <c r="C424" s="36">
        <v>0.36405092592592592</v>
      </c>
      <c r="D424" s="16" t="s">
        <v>176</v>
      </c>
      <c r="E424" s="52" t="s">
        <v>64</v>
      </c>
      <c r="F424" s="16" t="s">
        <v>8009</v>
      </c>
      <c r="G424" s="16" t="s">
        <v>1182</v>
      </c>
      <c r="H424" s="14">
        <v>0.161</v>
      </c>
      <c r="I424" s="14" t="s">
        <v>8294</v>
      </c>
      <c r="J424" s="14" t="s">
        <v>8295</v>
      </c>
      <c r="K424" s="14" t="s">
        <v>8296</v>
      </c>
      <c r="L424" s="14" t="s">
        <v>8297</v>
      </c>
      <c r="O424" s="14" t="s">
        <v>8290</v>
      </c>
      <c r="P424" s="14" t="s">
        <v>8291</v>
      </c>
      <c r="Q424" s="14">
        <v>421061.22</v>
      </c>
      <c r="R424" s="14">
        <v>6186107.3399999999</v>
      </c>
      <c r="S424" s="14" t="s">
        <v>8292</v>
      </c>
      <c r="T424" s="14" t="s">
        <v>8293</v>
      </c>
      <c r="U424" s="14">
        <v>421077.06</v>
      </c>
      <c r="V424" s="14">
        <v>6186101.1100000003</v>
      </c>
      <c r="W424" s="14">
        <v>1.55</v>
      </c>
      <c r="X424" s="14">
        <v>150.05000000000001</v>
      </c>
    </row>
    <row r="425" spans="1:24" s="14" customFormat="1" x14ac:dyDescent="0.25">
      <c r="A425" s="50">
        <v>45097</v>
      </c>
      <c r="B425" s="16">
        <v>171</v>
      </c>
      <c r="C425" s="36">
        <v>0.36753472222222222</v>
      </c>
      <c r="D425" s="16" t="s">
        <v>176</v>
      </c>
      <c r="E425" s="52" t="s">
        <v>69</v>
      </c>
      <c r="F425" s="16" t="s">
        <v>8009</v>
      </c>
      <c r="G425" s="16" t="s">
        <v>1182</v>
      </c>
      <c r="H425" s="14">
        <v>-2.1999999999999999E-2</v>
      </c>
      <c r="I425" s="14" t="s">
        <v>8294</v>
      </c>
      <c r="J425" s="14" t="s">
        <v>8295</v>
      </c>
      <c r="K425" s="14" t="s">
        <v>8296</v>
      </c>
      <c r="L425" s="14" t="s">
        <v>8297</v>
      </c>
      <c r="O425" s="14" t="s">
        <v>8298</v>
      </c>
      <c r="P425" s="14" t="s">
        <v>8299</v>
      </c>
      <c r="Q425" s="14">
        <v>421062.04</v>
      </c>
      <c r="R425" s="14">
        <v>6186289.6799999997</v>
      </c>
      <c r="S425" s="14" t="s">
        <v>8300</v>
      </c>
      <c r="T425" s="14" t="s">
        <v>8301</v>
      </c>
      <c r="U425" s="14">
        <v>421077.12</v>
      </c>
      <c r="V425" s="14">
        <v>6186283.4699999997</v>
      </c>
      <c r="W425" s="14">
        <v>358.34</v>
      </c>
      <c r="X425" s="14">
        <v>150.05000000000001</v>
      </c>
    </row>
    <row r="426" spans="1:24" s="14" customFormat="1" x14ac:dyDescent="0.25">
      <c r="A426" s="50">
        <v>45097</v>
      </c>
      <c r="B426" s="16">
        <v>171</v>
      </c>
      <c r="C426" s="36">
        <v>0.37112268518518521</v>
      </c>
      <c r="D426" s="16" t="s">
        <v>176</v>
      </c>
      <c r="E426" s="14" t="s">
        <v>64</v>
      </c>
      <c r="F426" s="16" t="s">
        <v>8009</v>
      </c>
      <c r="G426" s="16" t="s">
        <v>1183</v>
      </c>
      <c r="H426" s="14">
        <v>-8.9999999999999993E-3</v>
      </c>
      <c r="I426" s="14" t="s">
        <v>8306</v>
      </c>
      <c r="J426" s="14" t="s">
        <v>8307</v>
      </c>
      <c r="K426" s="14" t="s">
        <v>8308</v>
      </c>
      <c r="L426" s="14" t="s">
        <v>8297</v>
      </c>
      <c r="O426" s="14" t="s">
        <v>8302</v>
      </c>
      <c r="P426" s="14" t="s">
        <v>8303</v>
      </c>
      <c r="Q426" s="14">
        <v>421053.6</v>
      </c>
      <c r="R426" s="14">
        <v>6186293.6900000004</v>
      </c>
      <c r="S426" s="14" t="s">
        <v>8304</v>
      </c>
      <c r="T426" s="14" t="s">
        <v>8305</v>
      </c>
      <c r="U426" s="14">
        <v>421068.06</v>
      </c>
      <c r="V426" s="14">
        <v>6186282.0800000001</v>
      </c>
      <c r="W426" s="14">
        <v>181.3</v>
      </c>
      <c r="X426" s="14">
        <v>150.05000000000001</v>
      </c>
    </row>
    <row r="427" spans="1:24" s="14" customFormat="1" x14ac:dyDescent="0.25">
      <c r="A427" s="50">
        <v>45097</v>
      </c>
      <c r="B427" s="16">
        <v>171</v>
      </c>
      <c r="C427" s="36">
        <v>0.37451388888888887</v>
      </c>
      <c r="D427" s="16" t="s">
        <v>176</v>
      </c>
      <c r="E427" s="14" t="s">
        <v>69</v>
      </c>
      <c r="F427" s="16" t="s">
        <v>8009</v>
      </c>
      <c r="G427" s="16" t="s">
        <v>1183</v>
      </c>
      <c r="H427" s="14">
        <v>0.17</v>
      </c>
      <c r="I427" s="14" t="s">
        <v>8306</v>
      </c>
      <c r="J427" s="14" t="s">
        <v>8307</v>
      </c>
      <c r="K427" s="14" t="s">
        <v>8308</v>
      </c>
      <c r="L427" s="14" t="s">
        <v>8313</v>
      </c>
      <c r="O427" s="14" t="s">
        <v>8309</v>
      </c>
      <c r="P427" s="14" t="s">
        <v>8310</v>
      </c>
      <c r="Q427" s="14">
        <v>421053.53</v>
      </c>
      <c r="R427" s="14">
        <v>6186115.6500000004</v>
      </c>
      <c r="S427" s="14" t="s">
        <v>8311</v>
      </c>
      <c r="T427" s="14" t="s">
        <v>8312</v>
      </c>
      <c r="U427" s="14">
        <v>421068.02</v>
      </c>
      <c r="V427" s="14">
        <v>6186102.8399999999</v>
      </c>
      <c r="W427" s="14">
        <v>180.12</v>
      </c>
      <c r="X427" s="14">
        <v>150.05000000000001</v>
      </c>
    </row>
    <row r="428" spans="1:24" s="14" customFormat="1" x14ac:dyDescent="0.25">
      <c r="A428" s="50">
        <v>45097</v>
      </c>
      <c r="B428" s="16">
        <v>171</v>
      </c>
      <c r="C428" s="36">
        <v>0.37790509259259258</v>
      </c>
      <c r="D428" s="16" t="s">
        <v>176</v>
      </c>
      <c r="E428" s="14" t="s">
        <v>64</v>
      </c>
      <c r="F428" s="16" t="s">
        <v>8009</v>
      </c>
      <c r="G428" s="16" t="s">
        <v>1184</v>
      </c>
      <c r="H428" s="14">
        <v>0.16500000000000001</v>
      </c>
      <c r="I428" s="14" t="s">
        <v>8318</v>
      </c>
      <c r="J428" s="14" t="s">
        <v>8319</v>
      </c>
      <c r="K428" s="14" t="s">
        <v>8320</v>
      </c>
      <c r="L428" s="14" t="s">
        <v>8313</v>
      </c>
      <c r="O428" s="14" t="s">
        <v>8314</v>
      </c>
      <c r="P428" s="14" t="s">
        <v>8315</v>
      </c>
      <c r="Q428" s="14">
        <v>421044.02</v>
      </c>
      <c r="R428" s="14">
        <v>6186103.4699999997</v>
      </c>
      <c r="S428" s="14" t="s">
        <v>8316</v>
      </c>
      <c r="T428" s="14" t="s">
        <v>8317</v>
      </c>
      <c r="U428" s="14">
        <v>421058.98</v>
      </c>
      <c r="V428" s="14">
        <v>6186096.9000000004</v>
      </c>
      <c r="W428" s="14">
        <v>1.34</v>
      </c>
      <c r="X428" s="14">
        <v>150.05000000000001</v>
      </c>
    </row>
    <row r="429" spans="1:24" s="14" customFormat="1" x14ac:dyDescent="0.25">
      <c r="A429" s="50">
        <v>45097</v>
      </c>
      <c r="B429" s="16">
        <v>171</v>
      </c>
      <c r="C429" s="36">
        <v>0.38142361111111112</v>
      </c>
      <c r="D429" s="16" t="s">
        <v>176</v>
      </c>
      <c r="E429" s="14" t="s">
        <v>69</v>
      </c>
      <c r="F429" s="16" t="s">
        <v>8009</v>
      </c>
      <c r="G429" s="16" t="s">
        <v>1184</v>
      </c>
      <c r="H429" s="14">
        <v>-1.7000000000000001E-2</v>
      </c>
      <c r="I429" s="14" t="s">
        <v>8318</v>
      </c>
      <c r="J429" s="14" t="s">
        <v>8319</v>
      </c>
      <c r="K429" s="14" t="s">
        <v>8320</v>
      </c>
      <c r="L429" s="14" t="s">
        <v>8313</v>
      </c>
      <c r="O429" s="14" t="s">
        <v>8321</v>
      </c>
      <c r="P429" s="14" t="s">
        <v>8322</v>
      </c>
      <c r="Q429" s="14">
        <v>421044.71</v>
      </c>
      <c r="R429" s="14">
        <v>6186284.4500000002</v>
      </c>
      <c r="S429" s="14" t="s">
        <v>8323</v>
      </c>
      <c r="T429" s="14" t="s">
        <v>8324</v>
      </c>
      <c r="U429" s="14">
        <v>421059.05</v>
      </c>
      <c r="V429" s="14">
        <v>6186278.4699999997</v>
      </c>
      <c r="W429" s="14">
        <v>359.9</v>
      </c>
      <c r="X429" s="14">
        <v>150.05000000000001</v>
      </c>
    </row>
    <row r="430" spans="1:24" s="14" customFormat="1" x14ac:dyDescent="0.25">
      <c r="A430" s="50">
        <v>45097</v>
      </c>
      <c r="B430" s="16">
        <v>171</v>
      </c>
      <c r="C430" s="36">
        <v>0.38480324074074074</v>
      </c>
      <c r="D430" s="16" t="s">
        <v>176</v>
      </c>
      <c r="E430" s="14" t="s">
        <v>64</v>
      </c>
      <c r="F430" s="16" t="s">
        <v>8009</v>
      </c>
      <c r="G430" s="16" t="s">
        <v>1185</v>
      </c>
      <c r="H430" s="14">
        <v>-0.01</v>
      </c>
      <c r="I430" s="14" t="s">
        <v>8329</v>
      </c>
      <c r="J430" s="14" t="s">
        <v>8330</v>
      </c>
      <c r="K430" s="14" t="s">
        <v>8331</v>
      </c>
      <c r="L430" s="14" t="s">
        <v>8332</v>
      </c>
      <c r="O430" s="14" t="s">
        <v>8325</v>
      </c>
      <c r="P430" s="14" t="s">
        <v>8326</v>
      </c>
      <c r="Q430" s="14">
        <v>421036.46</v>
      </c>
      <c r="R430" s="14">
        <v>6186295.9800000004</v>
      </c>
      <c r="S430" s="14" t="s">
        <v>8327</v>
      </c>
      <c r="T430" s="14" t="s">
        <v>8328</v>
      </c>
      <c r="U430" s="14">
        <v>421049.89</v>
      </c>
      <c r="V430" s="14">
        <v>6186282.4699999997</v>
      </c>
      <c r="W430" s="14">
        <v>178.4</v>
      </c>
      <c r="X430" s="14">
        <v>150.05000000000001</v>
      </c>
    </row>
    <row r="431" spans="1:24" s="14" customFormat="1" x14ac:dyDescent="0.25">
      <c r="A431" s="50">
        <v>45097</v>
      </c>
      <c r="B431" s="16">
        <v>171</v>
      </c>
      <c r="C431" s="36">
        <v>0.38841435185185186</v>
      </c>
      <c r="D431" s="16" t="s">
        <v>176</v>
      </c>
      <c r="E431" s="14" t="s">
        <v>69</v>
      </c>
      <c r="F431" s="16" t="s">
        <v>8009</v>
      </c>
      <c r="G431" s="16" t="s">
        <v>1185</v>
      </c>
      <c r="H431" s="14">
        <v>0.17799999999999999</v>
      </c>
      <c r="I431" s="14" t="s">
        <v>8329</v>
      </c>
      <c r="J431" s="14" t="s">
        <v>8330</v>
      </c>
      <c r="K431" s="14" t="s">
        <v>8331</v>
      </c>
      <c r="L431" s="14" t="s">
        <v>8332</v>
      </c>
      <c r="O431" s="14" t="s">
        <v>8333</v>
      </c>
      <c r="P431" s="14" t="s">
        <v>8334</v>
      </c>
      <c r="Q431" s="14">
        <v>421036.84</v>
      </c>
      <c r="R431" s="14">
        <v>6186108.4299999997</v>
      </c>
      <c r="S431" s="14" t="s">
        <v>8335</v>
      </c>
      <c r="T431" s="14" t="s">
        <v>8336</v>
      </c>
      <c r="U431" s="14">
        <v>421049.99</v>
      </c>
      <c r="V431" s="14">
        <v>6186094.6699999999</v>
      </c>
      <c r="W431" s="14">
        <v>179.09</v>
      </c>
      <c r="X431" s="14">
        <v>150.05000000000001</v>
      </c>
    </row>
    <row r="432" spans="1:24" s="14" customFormat="1" x14ac:dyDescent="0.25">
      <c r="A432" s="50">
        <v>45097</v>
      </c>
      <c r="B432" s="16">
        <v>171</v>
      </c>
      <c r="C432" s="36">
        <v>0.39163194444444444</v>
      </c>
      <c r="D432" s="16" t="s">
        <v>176</v>
      </c>
      <c r="E432" s="14" t="s">
        <v>64</v>
      </c>
      <c r="F432" s="16" t="s">
        <v>8009</v>
      </c>
      <c r="G432" s="16" t="s">
        <v>1186</v>
      </c>
      <c r="H432" s="14">
        <v>0.16200000000000001</v>
      </c>
      <c r="I432" s="14" t="s">
        <v>8341</v>
      </c>
      <c r="J432" s="14" t="s">
        <v>8342</v>
      </c>
      <c r="K432" s="14" t="s">
        <v>8343</v>
      </c>
      <c r="L432" s="14" t="s">
        <v>8332</v>
      </c>
      <c r="O432" s="14" t="s">
        <v>8337</v>
      </c>
      <c r="P432" s="14" t="s">
        <v>8338</v>
      </c>
      <c r="Q432" s="14">
        <v>421026.67</v>
      </c>
      <c r="R432" s="14">
        <v>6186098.9100000001</v>
      </c>
      <c r="S432" s="14" t="s">
        <v>8339</v>
      </c>
      <c r="T432" s="14" t="s">
        <v>8340</v>
      </c>
      <c r="U432" s="14">
        <v>421041.01</v>
      </c>
      <c r="V432" s="14">
        <v>6186099.5499999998</v>
      </c>
      <c r="W432" s="14">
        <v>359.56</v>
      </c>
      <c r="X432" s="14">
        <v>150.05000000000001</v>
      </c>
    </row>
    <row r="433" spans="1:24" s="14" customFormat="1" x14ac:dyDescent="0.25">
      <c r="A433" s="50">
        <v>45097</v>
      </c>
      <c r="B433" s="16">
        <v>171</v>
      </c>
      <c r="C433" s="36">
        <v>0.39531250000000001</v>
      </c>
      <c r="D433" s="16" t="s">
        <v>176</v>
      </c>
      <c r="E433" s="14" t="s">
        <v>69</v>
      </c>
      <c r="F433" s="16" t="s">
        <v>8009</v>
      </c>
      <c r="G433" s="16" t="s">
        <v>1186</v>
      </c>
      <c r="H433" s="14">
        <v>-2.7E-2</v>
      </c>
      <c r="I433" s="14" t="s">
        <v>8341</v>
      </c>
      <c r="J433" s="14" t="s">
        <v>8342</v>
      </c>
      <c r="K433" s="14" t="s">
        <v>8343</v>
      </c>
      <c r="L433" s="14" t="s">
        <v>8348</v>
      </c>
      <c r="O433" s="14" t="s">
        <v>8344</v>
      </c>
      <c r="P433" s="14" t="s">
        <v>8345</v>
      </c>
      <c r="Q433" s="14">
        <v>421028.27</v>
      </c>
      <c r="R433" s="14">
        <v>6186288.8799999999</v>
      </c>
      <c r="S433" s="14" t="s">
        <v>8346</v>
      </c>
      <c r="T433" s="14" t="s">
        <v>8347</v>
      </c>
      <c r="U433" s="14">
        <v>421040.97</v>
      </c>
      <c r="V433" s="14">
        <v>6186288.9699999997</v>
      </c>
      <c r="W433" s="14">
        <v>359.26</v>
      </c>
      <c r="X433" s="14">
        <v>150.05000000000001</v>
      </c>
    </row>
    <row r="434" spans="1:24" s="14" customFormat="1" x14ac:dyDescent="0.25">
      <c r="A434" s="50">
        <v>45097</v>
      </c>
      <c r="B434" s="16">
        <v>171</v>
      </c>
      <c r="C434" s="36">
        <v>0.39564814814814814</v>
      </c>
      <c r="D434" s="16" t="s">
        <v>176</v>
      </c>
      <c r="E434" s="14" t="s">
        <v>8169</v>
      </c>
      <c r="F434" s="16" t="s">
        <v>8009</v>
      </c>
      <c r="G434" s="16" t="s">
        <v>1186</v>
      </c>
      <c r="H434" s="14">
        <v>-3.6999999999999998E-2</v>
      </c>
      <c r="O434" s="14" t="s">
        <v>8349</v>
      </c>
      <c r="P434" s="14" t="s">
        <v>8350</v>
      </c>
      <c r="Q434" s="14">
        <v>421028.17</v>
      </c>
      <c r="R434" s="14">
        <v>6186304.0700000003</v>
      </c>
      <c r="S434" s="14" t="s">
        <v>8351</v>
      </c>
      <c r="T434" s="14" t="s">
        <v>8352</v>
      </c>
      <c r="U434" s="14">
        <v>421041.83</v>
      </c>
      <c r="V434" s="14">
        <v>6186298.9299999997</v>
      </c>
      <c r="W434" s="14">
        <v>354.46</v>
      </c>
      <c r="X434" s="14">
        <v>150.05000000000001</v>
      </c>
    </row>
    <row r="435" spans="1:24" s="14" customFormat="1" x14ac:dyDescent="0.25">
      <c r="A435" s="50">
        <v>45097</v>
      </c>
      <c r="B435" s="16">
        <v>171</v>
      </c>
      <c r="C435" s="36">
        <v>0.39712962962962961</v>
      </c>
      <c r="D435" s="16" t="s">
        <v>176</v>
      </c>
      <c r="E435" s="14" t="s">
        <v>8174</v>
      </c>
      <c r="F435" s="16" t="s">
        <v>8009</v>
      </c>
      <c r="G435" s="16" t="s">
        <v>972</v>
      </c>
      <c r="H435" s="14">
        <v>-0.98299999999999998</v>
      </c>
      <c r="O435" s="14" t="s">
        <v>8353</v>
      </c>
      <c r="P435" s="14" t="s">
        <v>8354</v>
      </c>
      <c r="Q435" s="14">
        <v>421028.9</v>
      </c>
      <c r="R435" s="14">
        <v>6186311</v>
      </c>
      <c r="S435" s="14" t="s">
        <v>8355</v>
      </c>
      <c r="T435" s="14" t="s">
        <v>8356</v>
      </c>
      <c r="U435" s="14">
        <v>421041.66</v>
      </c>
      <c r="V435" s="14">
        <v>6186298.5999999996</v>
      </c>
      <c r="W435" s="14">
        <v>100.67</v>
      </c>
      <c r="X435" s="14">
        <v>200.06</v>
      </c>
    </row>
    <row r="436" spans="1:24" s="14" customFormat="1" x14ac:dyDescent="0.25">
      <c r="A436" s="50">
        <v>45097</v>
      </c>
      <c r="B436" s="16">
        <v>171</v>
      </c>
      <c r="C436" s="36">
        <v>0.40064814814814814</v>
      </c>
      <c r="D436" s="16" t="s">
        <v>176</v>
      </c>
      <c r="E436" s="14" t="s">
        <v>8362</v>
      </c>
      <c r="F436" s="16" t="s">
        <v>8009</v>
      </c>
      <c r="G436" s="16" t="s">
        <v>972</v>
      </c>
      <c r="H436" s="14">
        <v>-0.98799999999999999</v>
      </c>
      <c r="O436" s="14" t="s">
        <v>8358</v>
      </c>
      <c r="P436" s="14" t="s">
        <v>8359</v>
      </c>
      <c r="Q436" s="14">
        <v>421028.74</v>
      </c>
      <c r="R436" s="14">
        <v>6186311.3300000001</v>
      </c>
      <c r="S436" s="14" t="s">
        <v>8360</v>
      </c>
      <c r="T436" s="14" t="s">
        <v>8361</v>
      </c>
      <c r="U436" s="14">
        <v>421038.7</v>
      </c>
      <c r="V436" s="14">
        <v>6186305.0599999996</v>
      </c>
      <c r="W436" s="14">
        <v>109.93</v>
      </c>
      <c r="X436" s="14">
        <v>200.06</v>
      </c>
    </row>
    <row r="437" spans="1:24" s="14" customFormat="1" x14ac:dyDescent="0.25">
      <c r="A437" s="50">
        <v>45097</v>
      </c>
      <c r="B437" s="16">
        <v>171</v>
      </c>
      <c r="C437" s="36">
        <v>0.40077546296296296</v>
      </c>
      <c r="D437" s="16" t="s">
        <v>176</v>
      </c>
      <c r="E437" s="14" t="s">
        <v>8357</v>
      </c>
      <c r="F437" s="16" t="s">
        <v>8009</v>
      </c>
      <c r="G437" s="16" t="s">
        <v>972</v>
      </c>
      <c r="H437" s="14">
        <v>-0.98899999999999999</v>
      </c>
      <c r="O437" s="14" t="s">
        <v>8363</v>
      </c>
      <c r="P437" s="14" t="s">
        <v>8364</v>
      </c>
      <c r="Q437" s="14">
        <v>421028.86</v>
      </c>
      <c r="R437" s="14">
        <v>6186311.2000000002</v>
      </c>
      <c r="S437" s="14" t="s">
        <v>8365</v>
      </c>
      <c r="T437" s="14" t="s">
        <v>8366</v>
      </c>
      <c r="U437" s="14">
        <v>421038.82</v>
      </c>
      <c r="V437" s="14">
        <v>6186305.5199999996</v>
      </c>
      <c r="W437" s="14">
        <v>110.21</v>
      </c>
      <c r="X437" s="14">
        <v>200.06</v>
      </c>
    </row>
    <row r="438" spans="1:24" s="14" customFormat="1" x14ac:dyDescent="0.25">
      <c r="A438" s="50">
        <v>45097</v>
      </c>
      <c r="B438" s="16">
        <v>171</v>
      </c>
      <c r="C438" s="36">
        <v>0.41282407407407407</v>
      </c>
      <c r="D438" s="16" t="s">
        <v>176</v>
      </c>
      <c r="E438" s="14" t="s">
        <v>8024</v>
      </c>
      <c r="F438" s="16" t="s">
        <v>8009</v>
      </c>
      <c r="G438" s="16" t="s">
        <v>972</v>
      </c>
      <c r="H438" s="14">
        <v>-4.7E-2</v>
      </c>
      <c r="O438" s="14" t="s">
        <v>8367</v>
      </c>
      <c r="P438" s="14" t="s">
        <v>8368</v>
      </c>
      <c r="Q438" s="14">
        <v>421210.31</v>
      </c>
      <c r="R438" s="14">
        <v>6185367.2199999997</v>
      </c>
      <c r="S438" s="14" t="s">
        <v>8369</v>
      </c>
      <c r="T438" s="14" t="s">
        <v>8370</v>
      </c>
      <c r="U438" s="14">
        <v>421221.55</v>
      </c>
      <c r="V438" s="14">
        <v>6185365.4699999997</v>
      </c>
      <c r="W438" s="14">
        <v>127.31</v>
      </c>
      <c r="X438" s="14">
        <v>200.06</v>
      </c>
    </row>
    <row r="439" spans="1:24" s="66" customFormat="1" x14ac:dyDescent="0.25">
      <c r="A439" s="63">
        <v>45097</v>
      </c>
      <c r="B439" s="64">
        <v>171</v>
      </c>
      <c r="C439" s="65">
        <v>0.41456018518518517</v>
      </c>
      <c r="D439" s="64" t="s">
        <v>176</v>
      </c>
      <c r="E439" s="66" t="s">
        <v>8376</v>
      </c>
      <c r="F439" s="64" t="s">
        <v>8009</v>
      </c>
      <c r="G439" s="64" t="s">
        <v>972</v>
      </c>
      <c r="H439" s="66">
        <v>-3.5000000000000003E-2</v>
      </c>
      <c r="M439" s="66" t="s">
        <v>8371</v>
      </c>
      <c r="O439" s="66" t="s">
        <v>8372</v>
      </c>
      <c r="P439" s="66" t="s">
        <v>8373</v>
      </c>
      <c r="Q439" s="66">
        <v>421208.36</v>
      </c>
      <c r="R439" s="66">
        <v>6185366.9699999997</v>
      </c>
      <c r="S439" s="66" t="s">
        <v>8374</v>
      </c>
      <c r="T439" s="66" t="s">
        <v>8375</v>
      </c>
      <c r="U439" s="66">
        <v>421221.6</v>
      </c>
      <c r="V439" s="66">
        <v>6185354.3499999996</v>
      </c>
      <c r="W439" s="66">
        <v>137.76</v>
      </c>
      <c r="X439" s="66">
        <v>200.06</v>
      </c>
    </row>
    <row r="440" spans="1:24" s="14" customFormat="1" x14ac:dyDescent="0.25">
      <c r="A440" s="50">
        <v>45097</v>
      </c>
      <c r="B440" s="16">
        <v>171</v>
      </c>
      <c r="C440" s="36">
        <v>0.41925925925925928</v>
      </c>
      <c r="D440" s="16" t="s">
        <v>96</v>
      </c>
      <c r="E440" s="14" t="s">
        <v>64</v>
      </c>
      <c r="F440" s="16" t="s">
        <v>8009</v>
      </c>
      <c r="G440" s="16" t="s">
        <v>972</v>
      </c>
      <c r="H440" s="14">
        <v>-8.9999999999999993E-3</v>
      </c>
      <c r="I440" s="14" t="s">
        <v>8381</v>
      </c>
      <c r="J440" s="14" t="s">
        <v>8382</v>
      </c>
      <c r="K440" s="14" t="s">
        <v>8383</v>
      </c>
      <c r="L440" s="14" t="s">
        <v>8384</v>
      </c>
      <c r="O440" s="14" t="s">
        <v>8377</v>
      </c>
      <c r="P440" s="14" t="s">
        <v>8378</v>
      </c>
      <c r="Q440" s="14">
        <v>421212.38</v>
      </c>
      <c r="R440" s="14">
        <v>6185337.4100000001</v>
      </c>
      <c r="S440" s="14" t="s">
        <v>8379</v>
      </c>
      <c r="T440" s="14" t="s">
        <v>8380</v>
      </c>
      <c r="U440" s="14">
        <v>421230.31</v>
      </c>
      <c r="V440" s="14">
        <v>6185329.7800000003</v>
      </c>
      <c r="W440" s="14">
        <v>179.91</v>
      </c>
      <c r="X440" s="14">
        <v>200.06</v>
      </c>
    </row>
    <row r="441" spans="1:24" s="14" customFormat="1" x14ac:dyDescent="0.25">
      <c r="A441" s="50">
        <v>45097</v>
      </c>
      <c r="B441" s="16">
        <v>171</v>
      </c>
      <c r="C441" s="36">
        <v>0.42439814814814819</v>
      </c>
      <c r="D441" s="16" t="s">
        <v>96</v>
      </c>
      <c r="E441" s="14" t="s">
        <v>69</v>
      </c>
      <c r="F441" s="16" t="s">
        <v>8009</v>
      </c>
      <c r="G441" s="16" t="s">
        <v>972</v>
      </c>
      <c r="H441" s="14">
        <v>0.218</v>
      </c>
      <c r="I441" s="14" t="s">
        <v>8381</v>
      </c>
      <c r="J441" s="14" t="s">
        <v>8382</v>
      </c>
      <c r="K441" s="14" t="s">
        <v>8383</v>
      </c>
      <c r="L441" s="14" t="s">
        <v>8389</v>
      </c>
      <c r="O441" s="14" t="s">
        <v>8385</v>
      </c>
      <c r="P441" s="14" t="s">
        <v>8386</v>
      </c>
      <c r="Q441" s="14">
        <v>421211.99</v>
      </c>
      <c r="R441" s="14">
        <v>6185111.2199999997</v>
      </c>
      <c r="S441" s="14" t="s">
        <v>8387</v>
      </c>
      <c r="T441" s="14" t="s">
        <v>8388</v>
      </c>
      <c r="U441" s="14">
        <v>421230.38</v>
      </c>
      <c r="V441" s="14">
        <v>6185103.0800000001</v>
      </c>
      <c r="W441" s="14">
        <v>178.98</v>
      </c>
      <c r="X441" s="14">
        <v>200.06</v>
      </c>
    </row>
    <row r="442" spans="1:24" s="14" customFormat="1" x14ac:dyDescent="0.25">
      <c r="A442" s="50">
        <v>45097</v>
      </c>
      <c r="B442" s="16">
        <v>171</v>
      </c>
      <c r="C442" s="36">
        <v>0.4274189814814815</v>
      </c>
      <c r="D442" s="16" t="s">
        <v>96</v>
      </c>
      <c r="E442" s="14" t="s">
        <v>64</v>
      </c>
      <c r="F442" s="16" t="s">
        <v>8009</v>
      </c>
      <c r="G442" s="16" t="s">
        <v>971</v>
      </c>
      <c r="H442" s="14">
        <v>0.20899999999999999</v>
      </c>
      <c r="I442" s="14" t="s">
        <v>8394</v>
      </c>
      <c r="J442" s="14" t="s">
        <v>8395</v>
      </c>
      <c r="K442" s="14" t="s">
        <v>8396</v>
      </c>
      <c r="L442" s="14" t="s">
        <v>8389</v>
      </c>
      <c r="O442" s="14" t="s">
        <v>8390</v>
      </c>
      <c r="P442" s="14" t="s">
        <v>8391</v>
      </c>
      <c r="Q442" s="14">
        <v>421221.25</v>
      </c>
      <c r="R442" s="14">
        <v>6185102.96</v>
      </c>
      <c r="S442" s="14" t="s">
        <v>8392</v>
      </c>
      <c r="T442" s="14" t="s">
        <v>8393</v>
      </c>
      <c r="U442" s="14">
        <v>421239.3</v>
      </c>
      <c r="V442" s="14">
        <v>6185100.0700000003</v>
      </c>
      <c r="W442" s="14">
        <v>1.53</v>
      </c>
      <c r="X442" s="14">
        <v>200.06</v>
      </c>
    </row>
    <row r="443" spans="1:24" s="14" customFormat="1" x14ac:dyDescent="0.25">
      <c r="A443" s="50">
        <v>45097</v>
      </c>
      <c r="B443" s="16">
        <v>171</v>
      </c>
      <c r="C443" s="36">
        <v>0.4317361111111111</v>
      </c>
      <c r="D443" s="16" t="s">
        <v>96</v>
      </c>
      <c r="E443" s="14" t="s">
        <v>69</v>
      </c>
      <c r="F443" s="16" t="s">
        <v>8009</v>
      </c>
      <c r="G443" s="16" t="s">
        <v>971</v>
      </c>
      <c r="H443" s="14">
        <v>-1.6E-2</v>
      </c>
      <c r="I443" s="14" t="s">
        <v>8394</v>
      </c>
      <c r="J443" s="14" t="s">
        <v>8395</v>
      </c>
      <c r="K443" s="14" t="s">
        <v>8396</v>
      </c>
      <c r="L443" s="14" t="s">
        <v>8389</v>
      </c>
      <c r="O443" s="14" t="s">
        <v>8397</v>
      </c>
      <c r="P443" s="14" t="s">
        <v>8398</v>
      </c>
      <c r="Q443" s="14">
        <v>421221.03</v>
      </c>
      <c r="R443" s="14">
        <v>6185328.79</v>
      </c>
      <c r="S443" s="14" t="s">
        <v>8399</v>
      </c>
      <c r="T443" s="14" t="s">
        <v>8400</v>
      </c>
      <c r="U443" s="14">
        <v>421239.49</v>
      </c>
      <c r="V443" s="14">
        <v>6185325.3499999996</v>
      </c>
      <c r="W443" s="14">
        <v>359.48</v>
      </c>
      <c r="X443" s="14">
        <v>200.06</v>
      </c>
    </row>
    <row r="444" spans="1:24" s="14" customFormat="1" x14ac:dyDescent="0.25">
      <c r="A444" s="50">
        <v>45097</v>
      </c>
      <c r="B444" s="16">
        <v>171</v>
      </c>
      <c r="C444" s="36">
        <v>0.43444444444444441</v>
      </c>
      <c r="D444" s="16" t="s">
        <v>96</v>
      </c>
      <c r="E444" s="14" t="s">
        <v>64</v>
      </c>
      <c r="F444" s="16" t="s">
        <v>8009</v>
      </c>
      <c r="G444" s="16" t="s">
        <v>970</v>
      </c>
      <c r="H444" s="14">
        <v>-0.01</v>
      </c>
      <c r="I444" s="14" t="s">
        <v>8405</v>
      </c>
      <c r="J444" s="14" t="s">
        <v>8406</v>
      </c>
      <c r="K444" s="14" t="s">
        <v>8407</v>
      </c>
      <c r="L444" s="14" t="s">
        <v>8408</v>
      </c>
      <c r="O444" s="14" t="s">
        <v>8401</v>
      </c>
      <c r="P444" s="14" t="s">
        <v>8402</v>
      </c>
      <c r="Q444" s="14">
        <v>421229.15</v>
      </c>
      <c r="R444" s="14">
        <v>6185340.3399999999</v>
      </c>
      <c r="S444" s="14" t="s">
        <v>8403</v>
      </c>
      <c r="T444" s="14" t="s">
        <v>8404</v>
      </c>
      <c r="U444" s="14">
        <v>421248.38</v>
      </c>
      <c r="V444" s="14">
        <v>6185330.3300000001</v>
      </c>
      <c r="W444" s="14">
        <v>179.98</v>
      </c>
      <c r="X444" s="14">
        <v>200.06</v>
      </c>
    </row>
    <row r="445" spans="1:24" s="14" customFormat="1" x14ac:dyDescent="0.25">
      <c r="A445" s="50">
        <v>45097</v>
      </c>
      <c r="B445" s="16">
        <v>171</v>
      </c>
      <c r="C445" s="36">
        <v>0.43881944444444443</v>
      </c>
      <c r="D445" s="16" t="s">
        <v>96</v>
      </c>
      <c r="E445" s="14" t="s">
        <v>69</v>
      </c>
      <c r="F445" s="16" t="s">
        <v>8009</v>
      </c>
      <c r="G445" s="16" t="s">
        <v>970</v>
      </c>
      <c r="H445" s="14">
        <v>0.218</v>
      </c>
      <c r="I445" s="14" t="s">
        <v>8405</v>
      </c>
      <c r="J445" s="14" t="s">
        <v>8406</v>
      </c>
      <c r="K445" s="14" t="s">
        <v>8407</v>
      </c>
      <c r="L445" s="14" t="s">
        <v>8408</v>
      </c>
      <c r="O445" s="14" t="s">
        <v>8409</v>
      </c>
      <c r="P445" s="14" t="s">
        <v>8410</v>
      </c>
      <c r="Q445" s="14">
        <v>421229.99</v>
      </c>
      <c r="R445" s="14">
        <v>6185114.2699999996</v>
      </c>
      <c r="S445" s="14" t="s">
        <v>8411</v>
      </c>
      <c r="T445" s="14" t="s">
        <v>8412</v>
      </c>
      <c r="U445" s="14">
        <v>421248.39</v>
      </c>
      <c r="V445" s="14">
        <v>6185102.1600000001</v>
      </c>
      <c r="W445" s="14">
        <v>179.98</v>
      </c>
      <c r="X445" s="14">
        <v>200.06</v>
      </c>
    </row>
    <row r="446" spans="1:24" s="14" customFormat="1" x14ac:dyDescent="0.25">
      <c r="A446" s="50">
        <v>45097</v>
      </c>
      <c r="B446" s="16">
        <v>171</v>
      </c>
      <c r="C446" s="36">
        <v>0.44138888888888889</v>
      </c>
      <c r="D446" s="16" t="s">
        <v>96</v>
      </c>
      <c r="E446" s="14" t="s">
        <v>64</v>
      </c>
      <c r="F446" s="16" t="s">
        <v>8009</v>
      </c>
      <c r="G446" s="16" t="s">
        <v>969</v>
      </c>
      <c r="H446" s="14">
        <v>0.21</v>
      </c>
      <c r="I446" s="14" t="s">
        <v>8417</v>
      </c>
      <c r="J446" s="14" t="s">
        <v>8418</v>
      </c>
      <c r="K446" s="14" t="s">
        <v>8419</v>
      </c>
      <c r="L446" s="14" t="s">
        <v>8408</v>
      </c>
      <c r="O446" s="14" t="s">
        <v>8413</v>
      </c>
      <c r="P446" s="14" t="s">
        <v>8414</v>
      </c>
      <c r="Q446" s="14">
        <v>421237.44</v>
      </c>
      <c r="R446" s="14">
        <v>6185102.5099999998</v>
      </c>
      <c r="S446" s="14" t="s">
        <v>8415</v>
      </c>
      <c r="T446" s="14" t="s">
        <v>8416</v>
      </c>
      <c r="U446" s="14">
        <v>421257.23</v>
      </c>
      <c r="V446" s="14">
        <v>6185099.5499999998</v>
      </c>
      <c r="W446" s="14">
        <v>1.36</v>
      </c>
      <c r="X446" s="14">
        <v>200.06</v>
      </c>
    </row>
    <row r="447" spans="1:24" s="14" customFormat="1" x14ac:dyDescent="0.25">
      <c r="A447" s="50">
        <v>45097</v>
      </c>
      <c r="B447" s="16">
        <v>171</v>
      </c>
      <c r="C447" s="36">
        <v>0.44643518518518516</v>
      </c>
      <c r="D447" s="16" t="s">
        <v>96</v>
      </c>
      <c r="E447" s="14" t="s">
        <v>69</v>
      </c>
      <c r="F447" s="16" t="s">
        <v>8009</v>
      </c>
      <c r="G447" s="16" t="s">
        <v>969</v>
      </c>
      <c r="H447" s="14">
        <v>-1.2999999999999999E-2</v>
      </c>
      <c r="I447" s="14" t="s">
        <v>8417</v>
      </c>
      <c r="J447" s="14" t="s">
        <v>8418</v>
      </c>
      <c r="K447" s="14" t="s">
        <v>8419</v>
      </c>
      <c r="L447" s="14" t="s">
        <v>8424</v>
      </c>
      <c r="O447" s="14" t="s">
        <v>8420</v>
      </c>
      <c r="P447" s="14" t="s">
        <v>8421</v>
      </c>
      <c r="Q447" s="14">
        <v>421237.91</v>
      </c>
      <c r="R447" s="14">
        <v>6185325.0499999998</v>
      </c>
      <c r="S447" s="14" t="s">
        <v>8422</v>
      </c>
      <c r="T447" s="14" t="s">
        <v>8423</v>
      </c>
      <c r="U447" s="14">
        <v>421257.39</v>
      </c>
      <c r="V447" s="14">
        <v>6185322.3799999999</v>
      </c>
      <c r="W447" s="14">
        <v>359.57</v>
      </c>
      <c r="X447" s="14">
        <v>200.06</v>
      </c>
    </row>
    <row r="448" spans="1:24" s="14" customFormat="1" x14ac:dyDescent="0.25">
      <c r="A448" s="50">
        <v>45097</v>
      </c>
      <c r="B448" s="16">
        <v>171</v>
      </c>
      <c r="C448" s="36">
        <v>0.44937500000000002</v>
      </c>
      <c r="D448" s="16" t="s">
        <v>96</v>
      </c>
      <c r="E448" s="14" t="s">
        <v>64</v>
      </c>
      <c r="F448" s="16" t="s">
        <v>8009</v>
      </c>
      <c r="G448" s="16" t="s">
        <v>968</v>
      </c>
      <c r="H448" s="14">
        <v>-1E-3</v>
      </c>
      <c r="I448" s="14" t="s">
        <v>8429</v>
      </c>
      <c r="J448" s="14" t="s">
        <v>8430</v>
      </c>
      <c r="K448" s="14" t="s">
        <v>8431</v>
      </c>
      <c r="L448" s="14" t="s">
        <v>8424</v>
      </c>
      <c r="O448" s="14" t="s">
        <v>8425</v>
      </c>
      <c r="P448" s="14" t="s">
        <v>8426</v>
      </c>
      <c r="Q448" s="14">
        <v>421247.42</v>
      </c>
      <c r="R448" s="14">
        <v>6185330.0099999998</v>
      </c>
      <c r="S448" s="14" t="s">
        <v>8427</v>
      </c>
      <c r="T448" s="14" t="s">
        <v>8428</v>
      </c>
      <c r="U448" s="14">
        <v>421266.28</v>
      </c>
      <c r="V448" s="14">
        <v>6185321.2800000003</v>
      </c>
      <c r="W448" s="14">
        <v>179.62</v>
      </c>
      <c r="X448" s="14">
        <v>200.06</v>
      </c>
    </row>
    <row r="449" spans="1:24" s="14" customFormat="1" x14ac:dyDescent="0.25">
      <c r="A449" s="50">
        <v>45097</v>
      </c>
      <c r="B449" s="16">
        <v>171</v>
      </c>
      <c r="C449" s="36">
        <v>0.45354166666666668</v>
      </c>
      <c r="D449" s="16" t="s">
        <v>96</v>
      </c>
      <c r="E449" s="14" t="s">
        <v>69</v>
      </c>
      <c r="F449" s="16" t="s">
        <v>8009</v>
      </c>
      <c r="G449" s="16" t="s">
        <v>968</v>
      </c>
      <c r="H449" s="14">
        <v>0.218</v>
      </c>
      <c r="I449" s="14" t="s">
        <v>8429</v>
      </c>
      <c r="J449" s="14" t="s">
        <v>8430</v>
      </c>
      <c r="K449" s="14" t="s">
        <v>8431</v>
      </c>
      <c r="L449" s="14" t="s">
        <v>8424</v>
      </c>
      <c r="O449" s="14" t="s">
        <v>8432</v>
      </c>
      <c r="P449" s="14" t="s">
        <v>8433</v>
      </c>
      <c r="Q449" s="14">
        <v>421247.04</v>
      </c>
      <c r="R449" s="14">
        <v>6185112.3700000001</v>
      </c>
      <c r="S449" s="14" t="s">
        <v>8434</v>
      </c>
      <c r="T449" s="14" t="s">
        <v>8435</v>
      </c>
      <c r="U449" s="14">
        <v>421266.31</v>
      </c>
      <c r="V449" s="14">
        <v>6185102.2000000002</v>
      </c>
      <c r="W449" s="14">
        <v>179.13</v>
      </c>
      <c r="X449" s="14">
        <v>200.06</v>
      </c>
    </row>
    <row r="450" spans="1:24" s="14" customFormat="1" x14ac:dyDescent="0.25">
      <c r="A450" s="50">
        <v>45097</v>
      </c>
      <c r="B450" s="16">
        <v>171</v>
      </c>
      <c r="C450" s="36">
        <v>0.456087962962963</v>
      </c>
      <c r="D450" s="16" t="s">
        <v>96</v>
      </c>
      <c r="E450" s="14" t="s">
        <v>64</v>
      </c>
      <c r="F450" s="16" t="s">
        <v>8009</v>
      </c>
      <c r="G450" s="16" t="s">
        <v>967</v>
      </c>
      <c r="H450" s="14">
        <v>0.20899999999999999</v>
      </c>
      <c r="I450" s="14" t="s">
        <v>8440</v>
      </c>
      <c r="J450" s="14" t="s">
        <v>8441</v>
      </c>
      <c r="K450" s="14" t="s">
        <v>8442</v>
      </c>
      <c r="L450" s="14" t="s">
        <v>8443</v>
      </c>
      <c r="O450" s="14" t="s">
        <v>8436</v>
      </c>
      <c r="P450" s="14" t="s">
        <v>8437</v>
      </c>
      <c r="Q450" s="14">
        <v>421255.76</v>
      </c>
      <c r="R450" s="14">
        <v>6185105.5999999996</v>
      </c>
      <c r="S450" s="14" t="s">
        <v>8438</v>
      </c>
      <c r="T450" s="14" t="s">
        <v>8439</v>
      </c>
      <c r="U450" s="14">
        <v>421275.42</v>
      </c>
      <c r="V450" s="14">
        <v>6185100.0899999999</v>
      </c>
      <c r="W450" s="14">
        <v>0.42</v>
      </c>
      <c r="X450" s="14">
        <v>200.06</v>
      </c>
    </row>
    <row r="451" spans="1:24" s="14" customFormat="1" x14ac:dyDescent="0.25">
      <c r="A451" s="50">
        <v>45097</v>
      </c>
      <c r="B451" s="16">
        <v>171</v>
      </c>
      <c r="C451" s="36">
        <v>0.46111111111111108</v>
      </c>
      <c r="D451" s="16" t="s">
        <v>96</v>
      </c>
      <c r="E451" s="14" t="s">
        <v>69</v>
      </c>
      <c r="F451" s="16" t="s">
        <v>8009</v>
      </c>
      <c r="G451" s="16" t="s">
        <v>967</v>
      </c>
      <c r="H451" s="14">
        <v>-1.2E-2</v>
      </c>
      <c r="I451" s="14" t="s">
        <v>8440</v>
      </c>
      <c r="J451" s="14" t="s">
        <v>8441</v>
      </c>
      <c r="K451" s="14" t="s">
        <v>8442</v>
      </c>
      <c r="L451" s="14" t="s">
        <v>8443</v>
      </c>
      <c r="O451" s="14" t="s">
        <v>8444</v>
      </c>
      <c r="P451" s="14" t="s">
        <v>8445</v>
      </c>
      <c r="Q451" s="14">
        <v>421256.14</v>
      </c>
      <c r="R451" s="14">
        <v>6185327.46</v>
      </c>
      <c r="S451" s="14" t="s">
        <v>8446</v>
      </c>
      <c r="T451" s="14" t="s">
        <v>8447</v>
      </c>
      <c r="U451" s="14">
        <v>421275.42</v>
      </c>
      <c r="V451" s="14">
        <v>6185321.8799999999</v>
      </c>
      <c r="W451" s="14">
        <v>359.82</v>
      </c>
      <c r="X451" s="14">
        <v>200.06</v>
      </c>
    </row>
    <row r="452" spans="1:24" s="14" customFormat="1" x14ac:dyDescent="0.25">
      <c r="A452" s="50">
        <v>45097</v>
      </c>
      <c r="B452" s="16">
        <v>171</v>
      </c>
      <c r="C452" s="36">
        <v>0.46407407407407408</v>
      </c>
      <c r="D452" s="16" t="s">
        <v>96</v>
      </c>
      <c r="E452" s="14" t="s">
        <v>64</v>
      </c>
      <c r="F452" s="16" t="s">
        <v>8009</v>
      </c>
      <c r="G452" s="16" t="s">
        <v>966</v>
      </c>
      <c r="H452" s="14">
        <v>-4.0000000000000001E-3</v>
      </c>
      <c r="I452" s="14" t="s">
        <v>8452</v>
      </c>
      <c r="J452" s="14" t="s">
        <v>8453</v>
      </c>
      <c r="K452" s="14" t="s">
        <v>8454</v>
      </c>
      <c r="L452" s="14" t="s">
        <v>8443</v>
      </c>
      <c r="O452" s="14" t="s">
        <v>8448</v>
      </c>
      <c r="P452" s="14" t="s">
        <v>8449</v>
      </c>
      <c r="Q452" s="14">
        <v>421265.55</v>
      </c>
      <c r="R452" s="14">
        <v>6185328.2000000002</v>
      </c>
      <c r="S452" s="14" t="s">
        <v>8450</v>
      </c>
      <c r="T452" s="14" t="s">
        <v>8451</v>
      </c>
      <c r="U452" s="14">
        <v>421284.35</v>
      </c>
      <c r="V452" s="14">
        <v>6185324.2400000002</v>
      </c>
      <c r="W452" s="14">
        <v>180.31</v>
      </c>
      <c r="X452" s="14">
        <v>200.06</v>
      </c>
    </row>
    <row r="453" spans="1:24" s="14" customFormat="1" x14ac:dyDescent="0.25">
      <c r="A453" s="50">
        <v>45097</v>
      </c>
      <c r="B453" s="16">
        <v>171</v>
      </c>
      <c r="C453" s="36">
        <v>0.46827546296296302</v>
      </c>
      <c r="D453" s="16" t="s">
        <v>96</v>
      </c>
      <c r="E453" s="14" t="s">
        <v>69</v>
      </c>
      <c r="F453" s="16" t="s">
        <v>8009</v>
      </c>
      <c r="G453" s="16" t="s">
        <v>966</v>
      </c>
      <c r="H453" s="14">
        <v>0.218</v>
      </c>
      <c r="I453" s="14" t="s">
        <v>8452</v>
      </c>
      <c r="J453" s="14" t="s">
        <v>8453</v>
      </c>
      <c r="K453" s="14" t="s">
        <v>8454</v>
      </c>
      <c r="L453" s="14" t="s">
        <v>8459</v>
      </c>
      <c r="O453" s="14" t="s">
        <v>8455</v>
      </c>
      <c r="P453" s="14" t="s">
        <v>8456</v>
      </c>
      <c r="Q453" s="14">
        <v>421265.45</v>
      </c>
      <c r="R453" s="14">
        <v>6185107.7599999998</v>
      </c>
      <c r="S453" s="14" t="s">
        <v>8457</v>
      </c>
      <c r="T453" s="14" t="s">
        <v>8458</v>
      </c>
      <c r="U453" s="14">
        <v>421284.36</v>
      </c>
      <c r="V453" s="14">
        <v>6185102.3700000001</v>
      </c>
      <c r="W453" s="14">
        <v>179.48</v>
      </c>
      <c r="X453" s="14">
        <v>200.06</v>
      </c>
    </row>
    <row r="454" spans="1:24" s="14" customFormat="1" x14ac:dyDescent="0.25">
      <c r="A454" s="50">
        <v>45097</v>
      </c>
      <c r="B454" s="16">
        <v>171</v>
      </c>
      <c r="C454" s="36">
        <v>0.47150462962962963</v>
      </c>
      <c r="D454" s="16" t="s">
        <v>96</v>
      </c>
      <c r="E454" s="14" t="s">
        <v>64</v>
      </c>
      <c r="F454" s="16" t="s">
        <v>8009</v>
      </c>
      <c r="G454" s="16" t="s">
        <v>965</v>
      </c>
      <c r="H454" s="14">
        <v>0.21299999999999999</v>
      </c>
      <c r="I454" s="14" t="s">
        <v>8464</v>
      </c>
      <c r="J454" s="14" t="s">
        <v>8465</v>
      </c>
      <c r="K454" s="14" t="s">
        <v>8466</v>
      </c>
      <c r="L454" s="14" t="s">
        <v>8459</v>
      </c>
      <c r="O454" s="14" t="s">
        <v>8460</v>
      </c>
      <c r="P454" s="14" t="s">
        <v>8461</v>
      </c>
      <c r="Q454" s="14">
        <v>421273.9</v>
      </c>
      <c r="R454" s="14">
        <v>6185095.4900000002</v>
      </c>
      <c r="S454" s="14" t="s">
        <v>8462</v>
      </c>
      <c r="T454" s="14" t="s">
        <v>8463</v>
      </c>
      <c r="U454" s="14">
        <v>421293.42</v>
      </c>
      <c r="V454" s="14">
        <v>6185096.9400000004</v>
      </c>
      <c r="W454" s="14">
        <v>359.18</v>
      </c>
      <c r="X454" s="14">
        <v>200.06</v>
      </c>
    </row>
    <row r="455" spans="1:24" s="14" customFormat="1" x14ac:dyDescent="0.25">
      <c r="A455" s="50">
        <v>45097</v>
      </c>
      <c r="B455" s="16">
        <v>171</v>
      </c>
      <c r="C455" s="36">
        <v>0.47660879629629632</v>
      </c>
      <c r="D455" s="16" t="s">
        <v>96</v>
      </c>
      <c r="E455" s="14" t="s">
        <v>69</v>
      </c>
      <c r="F455" s="16" t="s">
        <v>8009</v>
      </c>
      <c r="G455" s="16" t="s">
        <v>965</v>
      </c>
      <c r="H455" s="14">
        <v>-1.2999999999999999E-2</v>
      </c>
      <c r="I455" s="14" t="s">
        <v>8464</v>
      </c>
      <c r="J455" s="14" t="s">
        <v>8465</v>
      </c>
      <c r="K455" s="14" t="s">
        <v>8466</v>
      </c>
      <c r="L455" s="14" t="s">
        <v>8471</v>
      </c>
      <c r="O455" s="14" t="s">
        <v>8467</v>
      </c>
      <c r="P455" s="14" t="s">
        <v>8468</v>
      </c>
      <c r="Q455" s="14">
        <v>421274.34</v>
      </c>
      <c r="R455" s="14">
        <v>6185321.0800000001</v>
      </c>
      <c r="S455" s="14" t="s">
        <v>8469</v>
      </c>
      <c r="T455" s="14" t="s">
        <v>8470</v>
      </c>
      <c r="U455" s="14">
        <v>421293.42</v>
      </c>
      <c r="V455" s="14">
        <v>6185322.4400000004</v>
      </c>
      <c r="W455" s="14">
        <v>359</v>
      </c>
      <c r="X455" s="14">
        <v>200.06</v>
      </c>
    </row>
    <row r="456" spans="1:24" s="14" customFormat="1" x14ac:dyDescent="0.25">
      <c r="A456" s="50">
        <v>45097</v>
      </c>
      <c r="B456" s="16">
        <v>171</v>
      </c>
      <c r="C456" s="36">
        <v>0.47958333333333331</v>
      </c>
      <c r="D456" s="16" t="s">
        <v>96</v>
      </c>
      <c r="E456" s="14" t="s">
        <v>64</v>
      </c>
      <c r="F456" s="16" t="s">
        <v>8009</v>
      </c>
      <c r="G456" s="16" t="s">
        <v>964</v>
      </c>
      <c r="H456" s="14">
        <v>-5.0000000000000001E-3</v>
      </c>
      <c r="I456" s="14" t="s">
        <v>8476</v>
      </c>
      <c r="J456" s="14" t="s">
        <v>8477</v>
      </c>
      <c r="K456" s="14" t="s">
        <v>8478</v>
      </c>
      <c r="L456" s="14" t="s">
        <v>8471</v>
      </c>
      <c r="O456" s="14" t="s">
        <v>8472</v>
      </c>
      <c r="P456" s="14" t="s">
        <v>8473</v>
      </c>
      <c r="Q456" s="14">
        <v>421283.69</v>
      </c>
      <c r="R456" s="14">
        <v>6185328.0300000003</v>
      </c>
      <c r="S456" s="14" t="s">
        <v>8474</v>
      </c>
      <c r="T456" s="14" t="s">
        <v>8475</v>
      </c>
      <c r="U456" s="14">
        <v>421302.47</v>
      </c>
      <c r="V456" s="14">
        <v>6185325.6500000004</v>
      </c>
      <c r="W456" s="14">
        <v>182.31</v>
      </c>
      <c r="X456" s="14">
        <v>200.06</v>
      </c>
    </row>
    <row r="457" spans="1:24" s="14" customFormat="1" x14ac:dyDescent="0.25">
      <c r="A457" s="50">
        <v>45097</v>
      </c>
      <c r="B457" s="16">
        <v>171</v>
      </c>
      <c r="C457" s="36">
        <v>0.48378472222222224</v>
      </c>
      <c r="D457" s="16" t="s">
        <v>96</v>
      </c>
      <c r="E457" s="14" t="s">
        <v>69</v>
      </c>
      <c r="F457" s="16" t="s">
        <v>8009</v>
      </c>
      <c r="G457" s="16" t="s">
        <v>964</v>
      </c>
      <c r="H457" s="14">
        <v>0.216</v>
      </c>
      <c r="I457" s="14" t="s">
        <v>8476</v>
      </c>
      <c r="J457" s="14" t="s">
        <v>8477</v>
      </c>
      <c r="K457" s="14" t="s">
        <v>8478</v>
      </c>
      <c r="L457" s="14" t="s">
        <v>8471</v>
      </c>
      <c r="O457" s="14" t="s">
        <v>8479</v>
      </c>
      <c r="P457" s="14" t="s">
        <v>8480</v>
      </c>
      <c r="Q457" s="14">
        <v>421283.04</v>
      </c>
      <c r="R457" s="14">
        <v>6185108.9500000002</v>
      </c>
      <c r="S457" s="14" t="s">
        <v>8481</v>
      </c>
      <c r="T457" s="14" t="s">
        <v>8482</v>
      </c>
      <c r="U457" s="14">
        <v>421302.39</v>
      </c>
      <c r="V457" s="14">
        <v>6185104.4400000004</v>
      </c>
      <c r="W457" s="14">
        <v>179.09</v>
      </c>
      <c r="X457" s="14">
        <v>200.06</v>
      </c>
    </row>
    <row r="458" spans="1:24" s="14" customFormat="1" x14ac:dyDescent="0.25">
      <c r="A458" s="50">
        <v>45097</v>
      </c>
      <c r="B458" s="16">
        <v>171</v>
      </c>
      <c r="C458" s="36">
        <v>0.48638888888888893</v>
      </c>
      <c r="D458" s="16" t="s">
        <v>96</v>
      </c>
      <c r="E458" s="14" t="s">
        <v>64</v>
      </c>
      <c r="F458" s="16" t="s">
        <v>8009</v>
      </c>
      <c r="G458" s="16" t="s">
        <v>973</v>
      </c>
      <c r="H458" s="14">
        <v>0.21299999999999999</v>
      </c>
      <c r="I458" s="14" t="s">
        <v>8487</v>
      </c>
      <c r="J458" s="14" t="s">
        <v>8488</v>
      </c>
      <c r="K458" s="14" t="s">
        <v>8489</v>
      </c>
      <c r="L458" s="14" t="s">
        <v>8490</v>
      </c>
      <c r="O458" s="14" t="s">
        <v>8483</v>
      </c>
      <c r="P458" s="14" t="s">
        <v>8484</v>
      </c>
      <c r="Q458" s="14">
        <v>421291.61</v>
      </c>
      <c r="R458" s="14">
        <v>6185103.8799999999</v>
      </c>
      <c r="S458" s="14" t="s">
        <v>8485</v>
      </c>
      <c r="T458" s="14" t="s">
        <v>8486</v>
      </c>
      <c r="U458" s="14">
        <v>421311.37</v>
      </c>
      <c r="V458" s="14">
        <v>6185096.9400000004</v>
      </c>
      <c r="W458" s="14">
        <v>1.3</v>
      </c>
      <c r="X458" s="14">
        <v>200.06</v>
      </c>
    </row>
    <row r="459" spans="1:24" s="14" customFormat="1" x14ac:dyDescent="0.25">
      <c r="A459" s="50">
        <v>45097</v>
      </c>
      <c r="B459" s="16">
        <v>171</v>
      </c>
      <c r="C459" s="36">
        <v>0.49081018518518515</v>
      </c>
      <c r="D459" s="16" t="s">
        <v>96</v>
      </c>
      <c r="E459" s="14" t="s">
        <v>69</v>
      </c>
      <c r="F459" s="16" t="s">
        <v>8009</v>
      </c>
      <c r="G459" s="16" t="s">
        <v>973</v>
      </c>
      <c r="H459" s="14">
        <v>-1.2999999999999999E-2</v>
      </c>
      <c r="I459" s="14" t="s">
        <v>8487</v>
      </c>
      <c r="J459" s="14" t="s">
        <v>8488</v>
      </c>
      <c r="K459" s="14" t="s">
        <v>8489</v>
      </c>
      <c r="L459" s="14" t="s">
        <v>8490</v>
      </c>
      <c r="O459" s="14" t="s">
        <v>8491</v>
      </c>
      <c r="P459" s="14" t="s">
        <v>8492</v>
      </c>
      <c r="Q459" s="14">
        <v>421292.48</v>
      </c>
      <c r="R459" s="14">
        <v>6185327.3300000001</v>
      </c>
      <c r="S459" s="14" t="s">
        <v>8493</v>
      </c>
      <c r="T459" s="14" t="s">
        <v>8494</v>
      </c>
      <c r="U459" s="14">
        <v>421311.51</v>
      </c>
      <c r="V459" s="14">
        <v>6185322.6900000004</v>
      </c>
      <c r="W459" s="14">
        <v>358.96</v>
      </c>
      <c r="X459" s="14">
        <v>200.06</v>
      </c>
    </row>
    <row r="460" spans="1:24" s="14" customFormat="1" x14ac:dyDescent="0.25">
      <c r="A460" s="50">
        <v>45097</v>
      </c>
      <c r="B460" s="16">
        <v>171</v>
      </c>
      <c r="C460" s="36">
        <v>0.49425925925925923</v>
      </c>
      <c r="D460" s="16" t="s">
        <v>96</v>
      </c>
      <c r="E460" s="14" t="s">
        <v>64</v>
      </c>
      <c r="F460" s="16" t="s">
        <v>8009</v>
      </c>
      <c r="G460" s="16" t="s">
        <v>974</v>
      </c>
      <c r="H460" s="14">
        <v>-1.0999999999999999E-2</v>
      </c>
      <c r="I460" s="14" t="s">
        <v>8499</v>
      </c>
      <c r="J460" s="14" t="s">
        <v>8500</v>
      </c>
      <c r="K460" s="14" t="s">
        <v>8501</v>
      </c>
      <c r="L460" s="14" t="s">
        <v>8490</v>
      </c>
      <c r="O460" s="14" t="s">
        <v>8495</v>
      </c>
      <c r="P460" s="14" t="s">
        <v>8496</v>
      </c>
      <c r="Q460" s="14">
        <v>421301.85</v>
      </c>
      <c r="R460" s="14">
        <v>6185333.9100000001</v>
      </c>
      <c r="S460" s="14" t="s">
        <v>8497</v>
      </c>
      <c r="T460" s="14" t="s">
        <v>8498</v>
      </c>
      <c r="U460" s="14">
        <v>421320.31</v>
      </c>
      <c r="V460" s="14">
        <v>6185331.4100000001</v>
      </c>
      <c r="W460" s="14">
        <v>177.94</v>
      </c>
      <c r="X460" s="14">
        <v>200.06</v>
      </c>
    </row>
    <row r="461" spans="1:24" s="14" customFormat="1" x14ac:dyDescent="0.25">
      <c r="A461" s="50">
        <v>45097</v>
      </c>
      <c r="B461" s="16">
        <v>171</v>
      </c>
      <c r="C461" s="36">
        <v>0.49858796296296298</v>
      </c>
      <c r="D461" s="16" t="s">
        <v>96</v>
      </c>
      <c r="E461" s="14" t="s">
        <v>69</v>
      </c>
      <c r="F461" s="16" t="s">
        <v>8009</v>
      </c>
      <c r="G461" s="16" t="s">
        <v>974</v>
      </c>
      <c r="H461" s="14">
        <v>0.217</v>
      </c>
      <c r="I461" s="14" t="s">
        <v>8499</v>
      </c>
      <c r="J461" s="14" t="s">
        <v>8500</v>
      </c>
      <c r="K461" s="14" t="s">
        <v>8501</v>
      </c>
      <c r="L461" s="14" t="s">
        <v>8506</v>
      </c>
      <c r="O461" s="14" t="s">
        <v>8502</v>
      </c>
      <c r="P461" s="14" t="s">
        <v>8503</v>
      </c>
      <c r="Q461" s="14">
        <v>421301.05</v>
      </c>
      <c r="R461" s="14">
        <v>6185106.5800000001</v>
      </c>
      <c r="S461" s="14" t="s">
        <v>8504</v>
      </c>
      <c r="T461" s="14" t="s">
        <v>8505</v>
      </c>
      <c r="U461" s="14">
        <v>421320.45</v>
      </c>
      <c r="V461" s="14">
        <v>6185103.2400000002</v>
      </c>
      <c r="W461" s="14">
        <v>179.43</v>
      </c>
      <c r="X461" s="14">
        <v>200.06</v>
      </c>
    </row>
    <row r="462" spans="1:24" s="14" customFormat="1" x14ac:dyDescent="0.25">
      <c r="A462" s="50">
        <v>45097</v>
      </c>
      <c r="B462" s="16">
        <v>171</v>
      </c>
      <c r="C462" s="36">
        <v>0.50152777777777779</v>
      </c>
      <c r="D462" s="16" t="s">
        <v>96</v>
      </c>
      <c r="E462" s="14" t="s">
        <v>64</v>
      </c>
      <c r="F462" s="16" t="s">
        <v>8009</v>
      </c>
      <c r="G462" s="16" t="s">
        <v>975</v>
      </c>
      <c r="H462" s="14">
        <v>0.21099999999999999</v>
      </c>
      <c r="I462" s="14" t="s">
        <v>8511</v>
      </c>
      <c r="J462" s="14" t="s">
        <v>8512</v>
      </c>
      <c r="K462" s="14" t="s">
        <v>8513</v>
      </c>
      <c r="L462" s="14" t="s">
        <v>8506</v>
      </c>
      <c r="O462" s="14" t="s">
        <v>8507</v>
      </c>
      <c r="P462" s="14" t="s">
        <v>8508</v>
      </c>
      <c r="Q462" s="14">
        <v>421310.36</v>
      </c>
      <c r="R462" s="14">
        <v>6185098.5599999996</v>
      </c>
      <c r="S462" s="14" t="s">
        <v>8509</v>
      </c>
      <c r="T462" s="14" t="s">
        <v>8510</v>
      </c>
      <c r="U462" s="14">
        <v>421329.45</v>
      </c>
      <c r="V462" s="14">
        <v>6185098.21</v>
      </c>
      <c r="W462" s="14">
        <v>359.7</v>
      </c>
      <c r="X462" s="14">
        <v>200.06</v>
      </c>
    </row>
    <row r="463" spans="1:24" s="14" customFormat="1" x14ac:dyDescent="0.25">
      <c r="A463" s="50">
        <v>45097</v>
      </c>
      <c r="B463" s="16">
        <v>171</v>
      </c>
      <c r="C463" s="36">
        <v>0.50592592592592589</v>
      </c>
      <c r="D463" s="16" t="s">
        <v>96</v>
      </c>
      <c r="E463" s="14" t="s">
        <v>69</v>
      </c>
      <c r="F463" s="16" t="s">
        <v>8009</v>
      </c>
      <c r="G463" s="16" t="s">
        <v>975</v>
      </c>
      <c r="H463" s="14">
        <v>-0.02</v>
      </c>
      <c r="I463" s="14" t="s">
        <v>8511</v>
      </c>
      <c r="J463" s="14" t="s">
        <v>8512</v>
      </c>
      <c r="K463" s="14" t="s">
        <v>8513</v>
      </c>
      <c r="L463" s="14" t="s">
        <v>8506</v>
      </c>
      <c r="O463" s="14" t="s">
        <v>8514</v>
      </c>
      <c r="P463" s="14" t="s">
        <v>8515</v>
      </c>
      <c r="Q463" s="14">
        <v>421311.42</v>
      </c>
      <c r="R463" s="14">
        <v>6185331.3600000003</v>
      </c>
      <c r="S463" s="14" t="s">
        <v>8516</v>
      </c>
      <c r="T463" s="14" t="s">
        <v>8517</v>
      </c>
      <c r="U463" s="14">
        <v>421329.49</v>
      </c>
      <c r="V463" s="14">
        <v>6185329.7300000004</v>
      </c>
      <c r="W463" s="14">
        <v>358.56</v>
      </c>
      <c r="X463" s="14">
        <v>200.06</v>
      </c>
    </row>
    <row r="464" spans="1:24" s="14" customFormat="1" x14ac:dyDescent="0.25">
      <c r="A464" s="50">
        <v>45097</v>
      </c>
      <c r="B464" s="16">
        <v>171</v>
      </c>
      <c r="C464" s="36">
        <v>0.50842592592592595</v>
      </c>
      <c r="D464" s="16" t="s">
        <v>96</v>
      </c>
      <c r="E464" s="14" t="s">
        <v>64</v>
      </c>
      <c r="F464" s="16" t="s">
        <v>8009</v>
      </c>
      <c r="G464" s="16" t="s">
        <v>976</v>
      </c>
      <c r="H464" s="14">
        <v>-1.2999999999999999E-2</v>
      </c>
      <c r="I464" s="14" t="s">
        <v>8522</v>
      </c>
      <c r="J464" s="14" t="s">
        <v>8523</v>
      </c>
      <c r="K464" s="14" t="s">
        <v>8524</v>
      </c>
      <c r="L464" s="14" t="s">
        <v>8525</v>
      </c>
      <c r="O464" s="14" t="s">
        <v>8518</v>
      </c>
      <c r="P464" s="14" t="s">
        <v>8519</v>
      </c>
      <c r="Q464" s="14">
        <v>421319.33</v>
      </c>
      <c r="R464" s="14">
        <v>6185336.5599999996</v>
      </c>
      <c r="S464" s="14" t="s">
        <v>8520</v>
      </c>
      <c r="T464" s="14" t="s">
        <v>8521</v>
      </c>
      <c r="U464" s="14">
        <v>421338.38</v>
      </c>
      <c r="V464" s="14">
        <v>6185333.9699999997</v>
      </c>
      <c r="W464" s="14">
        <v>179.51</v>
      </c>
      <c r="X464" s="14">
        <v>200.06</v>
      </c>
    </row>
    <row r="465" spans="1:24" s="14" customFormat="1" x14ac:dyDescent="0.25">
      <c r="A465" s="50">
        <v>45097</v>
      </c>
      <c r="B465" s="16">
        <v>171</v>
      </c>
      <c r="C465" s="36">
        <v>0.51282407407407404</v>
      </c>
      <c r="D465" s="16" t="s">
        <v>96</v>
      </c>
      <c r="E465" s="14" t="s">
        <v>69</v>
      </c>
      <c r="F465" s="16" t="s">
        <v>8009</v>
      </c>
      <c r="G465" s="16" t="s">
        <v>976</v>
      </c>
      <c r="H465" s="14">
        <v>0.217</v>
      </c>
      <c r="I465" s="14" t="s">
        <v>8522</v>
      </c>
      <c r="J465" s="14" t="s">
        <v>8530</v>
      </c>
      <c r="K465" s="14" t="s">
        <v>8524</v>
      </c>
      <c r="L465" s="14" t="s">
        <v>8525</v>
      </c>
      <c r="O465" s="14" t="s">
        <v>8526</v>
      </c>
      <c r="P465" s="14" t="s">
        <v>8527</v>
      </c>
      <c r="Q465" s="14">
        <v>421319.39</v>
      </c>
      <c r="R465" s="14">
        <v>6185111.5700000003</v>
      </c>
      <c r="S465" s="14" t="s">
        <v>8528</v>
      </c>
      <c r="T465" s="14" t="s">
        <v>8529</v>
      </c>
      <c r="U465" s="14">
        <v>421338.38</v>
      </c>
      <c r="V465" s="14">
        <v>6185104.0199999996</v>
      </c>
      <c r="W465" s="14">
        <v>180.01</v>
      </c>
      <c r="X465" s="14">
        <v>200.06</v>
      </c>
    </row>
    <row r="466" spans="1:24" s="14" customFormat="1" x14ac:dyDescent="0.25">
      <c r="A466" s="50">
        <v>45097</v>
      </c>
      <c r="B466" s="16">
        <v>171</v>
      </c>
      <c r="C466" s="36">
        <v>0.51521990740740742</v>
      </c>
      <c r="D466" s="16" t="s">
        <v>96</v>
      </c>
      <c r="E466" s="14" t="s">
        <v>64</v>
      </c>
      <c r="F466" s="16" t="s">
        <v>8009</v>
      </c>
      <c r="G466" s="16" t="s">
        <v>977</v>
      </c>
      <c r="H466" s="14">
        <v>0.21199999999999999</v>
      </c>
      <c r="I466" s="14" t="s">
        <v>8535</v>
      </c>
      <c r="J466" s="14" t="s">
        <v>8536</v>
      </c>
      <c r="K466" s="14" t="s">
        <v>8537</v>
      </c>
      <c r="L466" s="14" t="s">
        <v>8525</v>
      </c>
      <c r="O466" s="14" t="s">
        <v>8531</v>
      </c>
      <c r="P466" s="14" t="s">
        <v>8532</v>
      </c>
      <c r="Q466" s="14">
        <v>421326.9</v>
      </c>
      <c r="R466" s="14">
        <v>6185102.3700000001</v>
      </c>
      <c r="S466" s="14" t="s">
        <v>8533</v>
      </c>
      <c r="T466" s="14" t="s">
        <v>8534</v>
      </c>
      <c r="U466" s="14">
        <v>421347.39</v>
      </c>
      <c r="V466" s="14">
        <v>6185097.5599999996</v>
      </c>
      <c r="W466" s="14">
        <v>359.64</v>
      </c>
      <c r="X466" s="14">
        <v>200.06</v>
      </c>
    </row>
    <row r="467" spans="1:24" s="14" customFormat="1" x14ac:dyDescent="0.25">
      <c r="A467" s="50">
        <v>45097</v>
      </c>
      <c r="B467" s="16">
        <v>171</v>
      </c>
      <c r="C467" s="36">
        <v>0.5195833333333334</v>
      </c>
      <c r="D467" s="16" t="s">
        <v>96</v>
      </c>
      <c r="E467" s="14" t="s">
        <v>69</v>
      </c>
      <c r="F467" s="16" t="s">
        <v>8009</v>
      </c>
      <c r="G467" s="16" t="s">
        <v>977</v>
      </c>
      <c r="H467" s="14">
        <v>-1.6E-2</v>
      </c>
      <c r="I467" s="14" t="s">
        <v>8535</v>
      </c>
      <c r="J467" s="14" t="s">
        <v>8536</v>
      </c>
      <c r="K467" s="14" t="s">
        <v>8537</v>
      </c>
      <c r="L467" s="14" t="s">
        <v>8542</v>
      </c>
      <c r="O467" s="14" t="s">
        <v>8538</v>
      </c>
      <c r="P467" s="14" t="s">
        <v>8539</v>
      </c>
      <c r="Q467" s="14">
        <v>421328.31</v>
      </c>
      <c r="R467" s="14">
        <v>6185332.0099999998</v>
      </c>
      <c r="S467" s="14" t="s">
        <v>8540</v>
      </c>
      <c r="T467" s="14" t="s">
        <v>8541</v>
      </c>
      <c r="U467" s="14">
        <v>421347.47</v>
      </c>
      <c r="V467" s="14">
        <v>6185325.7800000003</v>
      </c>
      <c r="W467" s="14">
        <v>359.85</v>
      </c>
      <c r="X467" s="14">
        <v>200.06</v>
      </c>
    </row>
    <row r="468" spans="1:24" s="14" customFormat="1" x14ac:dyDescent="0.25">
      <c r="A468" s="50">
        <v>45097</v>
      </c>
      <c r="B468" s="16">
        <v>171</v>
      </c>
      <c r="C468" s="36">
        <v>0.52239583333333328</v>
      </c>
      <c r="D468" s="16" t="s">
        <v>96</v>
      </c>
      <c r="E468" s="14" t="s">
        <v>64</v>
      </c>
      <c r="F468" s="16" t="s">
        <v>8009</v>
      </c>
      <c r="G468" s="16" t="s">
        <v>978</v>
      </c>
      <c r="H468" s="14">
        <v>-8.0000000000000002E-3</v>
      </c>
      <c r="I468" s="14" t="s">
        <v>8547</v>
      </c>
      <c r="J468" s="14" t="s">
        <v>8548</v>
      </c>
      <c r="K468" s="14" t="s">
        <v>8549</v>
      </c>
      <c r="L468" s="14" t="s">
        <v>8542</v>
      </c>
      <c r="O468" s="14" t="s">
        <v>8543</v>
      </c>
      <c r="P468" s="14" t="s">
        <v>8544</v>
      </c>
      <c r="Q468" s="14">
        <v>421337.29</v>
      </c>
      <c r="R468" s="14">
        <v>6185334.2400000002</v>
      </c>
      <c r="S468" s="14" t="s">
        <v>8545</v>
      </c>
      <c r="T468" s="14" t="s">
        <v>8546</v>
      </c>
      <c r="U468" s="14">
        <v>421356.6</v>
      </c>
      <c r="V468" s="14">
        <v>6185328.9400000004</v>
      </c>
      <c r="W468" s="14">
        <v>181.85</v>
      </c>
      <c r="X468" s="14">
        <v>200.06</v>
      </c>
    </row>
    <row r="469" spans="1:24" s="14" customFormat="1" x14ac:dyDescent="0.25">
      <c r="A469" s="50">
        <v>45097</v>
      </c>
      <c r="B469" s="16">
        <v>171</v>
      </c>
      <c r="C469" s="36">
        <v>0.52665509259259258</v>
      </c>
      <c r="D469" s="16" t="s">
        <v>96</v>
      </c>
      <c r="E469" s="14" t="s">
        <v>69</v>
      </c>
      <c r="F469" s="16" t="s">
        <v>8009</v>
      </c>
      <c r="G469" s="16" t="s">
        <v>978</v>
      </c>
      <c r="H469" s="14">
        <v>0.217</v>
      </c>
      <c r="I469" s="14" t="s">
        <v>8547</v>
      </c>
      <c r="J469" s="14" t="s">
        <v>8548</v>
      </c>
      <c r="K469" s="14" t="s">
        <v>8549</v>
      </c>
      <c r="L469" s="14" t="s">
        <v>8542</v>
      </c>
      <c r="O469" s="14" t="s">
        <v>8550</v>
      </c>
      <c r="P469" s="14" t="s">
        <v>8551</v>
      </c>
      <c r="Q469" s="14">
        <v>421337.35</v>
      </c>
      <c r="R469" s="14">
        <v>6185110.75</v>
      </c>
      <c r="S469" s="14" t="s">
        <v>8552</v>
      </c>
      <c r="T469" s="14" t="s">
        <v>8553</v>
      </c>
      <c r="U469" s="14">
        <v>421356.43</v>
      </c>
      <c r="V469" s="14">
        <v>6185103.7599999998</v>
      </c>
      <c r="W469" s="14">
        <v>179.21</v>
      </c>
      <c r="X469" s="14">
        <v>200.06</v>
      </c>
    </row>
    <row r="470" spans="1:24" s="14" customFormat="1" x14ac:dyDescent="0.25">
      <c r="A470" s="50">
        <v>45097</v>
      </c>
      <c r="B470" s="16">
        <v>171</v>
      </c>
      <c r="C470" s="36">
        <v>0.52938657407407408</v>
      </c>
      <c r="D470" s="16" t="s">
        <v>96</v>
      </c>
      <c r="E470" s="14" t="s">
        <v>64</v>
      </c>
      <c r="F470" s="16" t="s">
        <v>8009</v>
      </c>
      <c r="G470" s="16" t="s">
        <v>979</v>
      </c>
      <c r="H470" s="14">
        <v>0.21099999999999999</v>
      </c>
      <c r="I470" s="14" t="s">
        <v>8558</v>
      </c>
      <c r="J470" s="14" t="s">
        <v>8559</v>
      </c>
      <c r="K470" s="14" t="s">
        <v>8560</v>
      </c>
      <c r="L470" s="14" t="s">
        <v>8561</v>
      </c>
      <c r="O470" s="14" t="s">
        <v>8554</v>
      </c>
      <c r="P470" s="14" t="s">
        <v>8555</v>
      </c>
      <c r="Q470" s="14">
        <v>421345.11</v>
      </c>
      <c r="R470" s="14">
        <v>6185101.96</v>
      </c>
      <c r="S470" s="14" t="s">
        <v>8556</v>
      </c>
      <c r="T470" s="14" t="s">
        <v>8557</v>
      </c>
      <c r="U470" s="14">
        <v>421365.24</v>
      </c>
      <c r="V470" s="14">
        <v>6185098.6600000001</v>
      </c>
      <c r="W470" s="14">
        <v>1.58</v>
      </c>
      <c r="X470" s="14">
        <v>200.06</v>
      </c>
    </row>
    <row r="471" spans="1:24" s="14" customFormat="1" x14ac:dyDescent="0.25">
      <c r="A471" s="50">
        <v>45097</v>
      </c>
      <c r="B471" s="16">
        <v>171</v>
      </c>
      <c r="C471" s="36">
        <v>0.53370370370370368</v>
      </c>
      <c r="D471" s="16" t="s">
        <v>96</v>
      </c>
      <c r="E471" s="14" t="s">
        <v>69</v>
      </c>
      <c r="F471" s="16" t="s">
        <v>8009</v>
      </c>
      <c r="G471" s="16" t="s">
        <v>979</v>
      </c>
      <c r="H471" s="14">
        <v>-1.7000000000000001E-2</v>
      </c>
      <c r="I471" s="14" t="s">
        <v>8558</v>
      </c>
      <c r="J471" s="14" t="s">
        <v>8559</v>
      </c>
      <c r="K471" s="14" t="s">
        <v>8560</v>
      </c>
      <c r="L471" s="14" t="s">
        <v>8561</v>
      </c>
      <c r="O471" s="14" t="s">
        <v>8562</v>
      </c>
      <c r="P471" s="14" t="s">
        <v>8563</v>
      </c>
      <c r="Q471" s="14">
        <v>421346.33</v>
      </c>
      <c r="R471" s="14">
        <v>6185328.46</v>
      </c>
      <c r="S471" s="14" t="s">
        <v>8564</v>
      </c>
      <c r="T471" s="14" t="s">
        <v>8565</v>
      </c>
      <c r="U471" s="14">
        <v>421365.42</v>
      </c>
      <c r="V471" s="14">
        <v>6185326.04</v>
      </c>
      <c r="W471" s="14">
        <v>0.34</v>
      </c>
      <c r="X471" s="14">
        <v>200.06</v>
      </c>
    </row>
    <row r="472" spans="1:24" s="14" customFormat="1" x14ac:dyDescent="0.25">
      <c r="A472" s="50">
        <v>45097</v>
      </c>
      <c r="B472" s="16">
        <v>171</v>
      </c>
      <c r="C472" s="36">
        <v>0.53659722222222228</v>
      </c>
      <c r="D472" s="16" t="s">
        <v>96</v>
      </c>
      <c r="E472" s="14" t="s">
        <v>64</v>
      </c>
      <c r="F472" s="16" t="s">
        <v>8009</v>
      </c>
      <c r="G472" s="16" t="s">
        <v>980</v>
      </c>
      <c r="H472" s="14">
        <v>-8.9999999999999993E-3</v>
      </c>
      <c r="I472" s="14" t="s">
        <v>8570</v>
      </c>
      <c r="J472" s="14" t="s">
        <v>8571</v>
      </c>
      <c r="K472" s="14" t="s">
        <v>8572</v>
      </c>
      <c r="L472" s="14" t="s">
        <v>8561</v>
      </c>
      <c r="O472" s="14" t="s">
        <v>8566</v>
      </c>
      <c r="P472" s="14" t="s">
        <v>8567</v>
      </c>
      <c r="Q472" s="14">
        <v>421355.12</v>
      </c>
      <c r="R472" s="14">
        <v>6185334.1500000004</v>
      </c>
      <c r="S472" s="14" t="s">
        <v>8568</v>
      </c>
      <c r="T472" s="14" t="s">
        <v>8569</v>
      </c>
      <c r="U472" s="14">
        <v>421374.47</v>
      </c>
      <c r="V472" s="14">
        <v>6185330.0300000003</v>
      </c>
      <c r="W472" s="14">
        <v>182.27</v>
      </c>
      <c r="X472" s="14">
        <v>200.06</v>
      </c>
    </row>
    <row r="473" spans="1:24" s="14" customFormat="1" x14ac:dyDescent="0.25">
      <c r="A473" s="50">
        <v>45097</v>
      </c>
      <c r="B473" s="16">
        <v>171</v>
      </c>
      <c r="C473" s="36">
        <v>0.54085648148148147</v>
      </c>
      <c r="D473" s="16" t="s">
        <v>96</v>
      </c>
      <c r="E473" s="14" t="s">
        <v>69</v>
      </c>
      <c r="F473" s="16" t="s">
        <v>8009</v>
      </c>
      <c r="G473" s="16" t="s">
        <v>980</v>
      </c>
      <c r="H473" s="14">
        <v>0.216</v>
      </c>
      <c r="I473" s="14" t="s">
        <v>8570</v>
      </c>
      <c r="J473" s="14" t="s">
        <v>8571</v>
      </c>
      <c r="K473" s="14" t="s">
        <v>8572</v>
      </c>
      <c r="L473" s="14" t="s">
        <v>8577</v>
      </c>
      <c r="O473" s="14" t="s">
        <v>8573</v>
      </c>
      <c r="P473" s="14" t="s">
        <v>8574</v>
      </c>
      <c r="Q473" s="14">
        <v>421355.35</v>
      </c>
      <c r="R473" s="14">
        <v>6185110.3099999996</v>
      </c>
      <c r="S473" s="14" t="s">
        <v>8575</v>
      </c>
      <c r="T473" s="14" t="s">
        <v>8576</v>
      </c>
      <c r="U473" s="14">
        <v>421374.34</v>
      </c>
      <c r="V473" s="14">
        <v>6185104.6799999997</v>
      </c>
      <c r="W473" s="14">
        <v>179.35</v>
      </c>
      <c r="X473" s="14">
        <v>200.06</v>
      </c>
    </row>
    <row r="474" spans="1:24" s="14" customFormat="1" x14ac:dyDescent="0.25">
      <c r="A474" s="50">
        <v>45097</v>
      </c>
      <c r="B474" s="16">
        <v>171</v>
      </c>
      <c r="C474" s="36">
        <v>0.54219907407407408</v>
      </c>
      <c r="D474" s="16" t="s">
        <v>96</v>
      </c>
      <c r="E474" s="14" t="s">
        <v>8169</v>
      </c>
      <c r="F474" s="16" t="s">
        <v>8009</v>
      </c>
      <c r="G474" s="16" t="s">
        <v>980</v>
      </c>
      <c r="H474" s="14">
        <v>0.22600000000000001</v>
      </c>
      <c r="O474" s="14" t="s">
        <v>8578</v>
      </c>
      <c r="P474" s="14" t="s">
        <v>8579</v>
      </c>
      <c r="Q474" s="14">
        <v>421354.97</v>
      </c>
      <c r="R474" s="14">
        <v>6185089.9500000002</v>
      </c>
      <c r="S474" s="14" t="s">
        <v>8580</v>
      </c>
      <c r="T474" s="14" t="s">
        <v>8581</v>
      </c>
      <c r="U474" s="14">
        <v>421373.55</v>
      </c>
      <c r="V474" s="14">
        <v>6185089.5499999998</v>
      </c>
      <c r="W474" s="14">
        <v>88.51</v>
      </c>
      <c r="X474" s="14">
        <v>200.06</v>
      </c>
    </row>
    <row r="475" spans="1:24" s="14" customFormat="1" x14ac:dyDescent="0.25">
      <c r="A475" s="50">
        <v>45097</v>
      </c>
      <c r="B475" s="16">
        <v>171</v>
      </c>
      <c r="C475" s="36">
        <v>0.54562500000000003</v>
      </c>
      <c r="D475" s="16" t="s">
        <v>96</v>
      </c>
      <c r="E475" s="14" t="s">
        <v>8174</v>
      </c>
      <c r="F475" s="16" t="s">
        <v>8009</v>
      </c>
      <c r="G475" s="16" t="s">
        <v>980</v>
      </c>
      <c r="H475" s="14">
        <v>-1.145</v>
      </c>
      <c r="O475" s="14" t="s">
        <v>8582</v>
      </c>
      <c r="P475" s="14" t="s">
        <v>8583</v>
      </c>
      <c r="Q475" s="14">
        <v>421355.43</v>
      </c>
      <c r="R475" s="14">
        <v>6185089.8600000003</v>
      </c>
      <c r="S475" s="14" t="s">
        <v>8584</v>
      </c>
      <c r="T475" s="14" t="s">
        <v>8585</v>
      </c>
      <c r="U475" s="14">
        <v>421366.91</v>
      </c>
      <c r="V475" s="14">
        <v>6185086.4800000004</v>
      </c>
      <c r="W475" s="14">
        <v>86.39</v>
      </c>
      <c r="X475" s="14">
        <v>150.05000000000001</v>
      </c>
    </row>
    <row r="476" spans="1:24" s="14" customFormat="1" x14ac:dyDescent="0.25">
      <c r="A476" s="50">
        <v>45097</v>
      </c>
      <c r="B476" s="16">
        <v>171</v>
      </c>
      <c r="C476" s="36">
        <v>0.54759259259259252</v>
      </c>
      <c r="D476" s="16" t="s">
        <v>96</v>
      </c>
      <c r="E476" s="14" t="s">
        <v>8362</v>
      </c>
      <c r="F476" s="16" t="s">
        <v>8009</v>
      </c>
      <c r="G476" s="16" t="s">
        <v>980</v>
      </c>
      <c r="H476" s="14">
        <v>-1.1479999999999999</v>
      </c>
      <c r="O476" s="14" t="s">
        <v>8587</v>
      </c>
      <c r="P476" s="14" t="s">
        <v>8588</v>
      </c>
      <c r="Q476" s="14">
        <v>421355.46</v>
      </c>
      <c r="R476" s="14">
        <v>6185089.9100000001</v>
      </c>
      <c r="S476" s="14" t="s">
        <v>8589</v>
      </c>
      <c r="T476" s="14" t="s">
        <v>8590</v>
      </c>
      <c r="U476" s="14">
        <v>421366</v>
      </c>
      <c r="V476" s="14">
        <v>6185088.6500000004</v>
      </c>
      <c r="W476" s="14">
        <v>83.8</v>
      </c>
      <c r="X476" s="14">
        <v>150.05000000000001</v>
      </c>
    </row>
    <row r="477" spans="1:24" s="14" customFormat="1" x14ac:dyDescent="0.25">
      <c r="A477" s="50">
        <v>45097</v>
      </c>
      <c r="B477" s="16">
        <v>171</v>
      </c>
      <c r="C477" s="36">
        <v>0.54761574074074071</v>
      </c>
      <c r="D477" s="16" t="s">
        <v>96</v>
      </c>
      <c r="E477" s="14" t="s">
        <v>8586</v>
      </c>
      <c r="F477" s="16" t="s">
        <v>1096</v>
      </c>
      <c r="G477" s="16" t="s">
        <v>1517</v>
      </c>
      <c r="H477" s="14">
        <v>-1.147</v>
      </c>
      <c r="O477" s="14" t="s">
        <v>8591</v>
      </c>
      <c r="P477" s="14" t="s">
        <v>8592</v>
      </c>
      <c r="Q477" s="14">
        <v>421355.5</v>
      </c>
      <c r="R477" s="14">
        <v>6185089.9299999997</v>
      </c>
      <c r="S477" s="14" t="s">
        <v>8593</v>
      </c>
      <c r="T477" s="14" t="s">
        <v>8594</v>
      </c>
      <c r="U477" s="14">
        <v>421366.04</v>
      </c>
      <c r="V477" s="14">
        <v>6185088.6299999999</v>
      </c>
      <c r="W477" s="14">
        <v>83.96</v>
      </c>
      <c r="X477" s="14">
        <v>150.05000000000001</v>
      </c>
    </row>
    <row r="478" spans="1:24" s="14" customFormat="1" x14ac:dyDescent="0.25">
      <c r="A478" s="50">
        <v>45097</v>
      </c>
      <c r="B478" s="16">
        <v>171</v>
      </c>
      <c r="C478" s="36">
        <v>0.55966435185185182</v>
      </c>
      <c r="D478" s="16" t="s">
        <v>96</v>
      </c>
      <c r="E478" s="14" t="s">
        <v>8595</v>
      </c>
      <c r="F478" s="16" t="s">
        <v>1096</v>
      </c>
      <c r="G478" s="16" t="s">
        <v>1517</v>
      </c>
      <c r="H478" s="14">
        <v>-3.5999999999999997E-2</v>
      </c>
      <c r="O478" s="14" t="s">
        <v>8596</v>
      </c>
      <c r="P478" s="14" t="s">
        <v>8597</v>
      </c>
      <c r="Q478" s="14">
        <v>419832.47</v>
      </c>
      <c r="R478" s="14">
        <v>6183979.9299999997</v>
      </c>
      <c r="S478" s="14" t="s">
        <v>8598</v>
      </c>
      <c r="T478" s="14" t="s">
        <v>8599</v>
      </c>
      <c r="U478" s="14">
        <v>419843.47</v>
      </c>
      <c r="V478" s="14">
        <v>6183977.8200000003</v>
      </c>
      <c r="W478" s="14">
        <v>84.6</v>
      </c>
      <c r="X478" s="14">
        <v>150.05000000000001</v>
      </c>
    </row>
    <row r="479" spans="1:24" s="66" customFormat="1" x14ac:dyDescent="0.25">
      <c r="A479" s="63">
        <v>45097</v>
      </c>
      <c r="B479" s="64">
        <v>171</v>
      </c>
      <c r="C479" s="65">
        <v>0.56137731481481479</v>
      </c>
      <c r="D479" s="64" t="s">
        <v>96</v>
      </c>
      <c r="E479" s="66" t="s">
        <v>8605</v>
      </c>
      <c r="F479" s="64" t="s">
        <v>1096</v>
      </c>
      <c r="G479" s="64" t="s">
        <v>1517</v>
      </c>
      <c r="H479" s="66">
        <v>-4.4999999999999998E-2</v>
      </c>
      <c r="M479" s="66" t="s">
        <v>8600</v>
      </c>
      <c r="O479" s="66" t="s">
        <v>8601</v>
      </c>
      <c r="P479" s="66" t="s">
        <v>8602</v>
      </c>
      <c r="Q479" s="66">
        <v>419832.27</v>
      </c>
      <c r="R479" s="66">
        <v>6183980.0199999996</v>
      </c>
      <c r="S479" s="66" t="s">
        <v>8603</v>
      </c>
      <c r="T479" s="66" t="s">
        <v>8604</v>
      </c>
      <c r="U479" s="66">
        <v>419846.44</v>
      </c>
      <c r="V479" s="66">
        <v>6183985.1799999997</v>
      </c>
      <c r="W479" s="66">
        <v>68.900000000000006</v>
      </c>
      <c r="X479" s="66">
        <v>150.05000000000001</v>
      </c>
    </row>
    <row r="480" spans="1:24" s="14" customFormat="1" x14ac:dyDescent="0.25">
      <c r="A480" s="50">
        <v>45097</v>
      </c>
      <c r="B480" s="16">
        <v>171</v>
      </c>
      <c r="C480" s="36">
        <v>0.56383101851851858</v>
      </c>
      <c r="D480" s="16" t="s">
        <v>96</v>
      </c>
      <c r="E480" s="14" t="s">
        <v>64</v>
      </c>
      <c r="F480" s="16" t="s">
        <v>1096</v>
      </c>
      <c r="G480" s="16" t="s">
        <v>1517</v>
      </c>
      <c r="H480" s="14">
        <v>-5.0000000000000001E-3</v>
      </c>
      <c r="I480" s="14" t="s">
        <v>8610</v>
      </c>
      <c r="J480" s="14" t="s">
        <v>8611</v>
      </c>
      <c r="K480" s="14" t="s">
        <v>8612</v>
      </c>
      <c r="L480" s="14" t="s">
        <v>8613</v>
      </c>
      <c r="O480" s="14" t="s">
        <v>8606</v>
      </c>
      <c r="P480" s="14" t="s">
        <v>8607</v>
      </c>
      <c r="Q480" s="14">
        <v>419832.16</v>
      </c>
      <c r="R480" s="14">
        <v>6183952.5599999996</v>
      </c>
      <c r="S480" s="14" t="s">
        <v>8608</v>
      </c>
      <c r="T480" s="14" t="s">
        <v>8609</v>
      </c>
      <c r="U480" s="14">
        <v>419853.54</v>
      </c>
      <c r="V480" s="14">
        <v>6183952.3300000001</v>
      </c>
      <c r="W480" s="14">
        <v>179.91</v>
      </c>
      <c r="X480" s="14">
        <v>150.05000000000001</v>
      </c>
    </row>
    <row r="481" spans="1:24" s="14" customFormat="1" x14ac:dyDescent="0.25">
      <c r="A481" s="50">
        <v>45097</v>
      </c>
      <c r="B481" s="16">
        <v>171</v>
      </c>
      <c r="C481" s="36">
        <v>0.56775462962962964</v>
      </c>
      <c r="D481" s="16" t="s">
        <v>96</v>
      </c>
      <c r="E481" s="14" t="s">
        <v>69</v>
      </c>
      <c r="F481" s="16" t="s">
        <v>1096</v>
      </c>
      <c r="G481" s="16" t="s">
        <v>1517</v>
      </c>
      <c r="H481" s="14">
        <v>0.16900000000000001</v>
      </c>
      <c r="I481" s="14" t="s">
        <v>8610</v>
      </c>
      <c r="J481" s="14" t="s">
        <v>8611</v>
      </c>
      <c r="K481" s="14" t="s">
        <v>8612</v>
      </c>
      <c r="L481" s="14" t="s">
        <v>8613</v>
      </c>
      <c r="O481" s="14" t="s">
        <v>8614</v>
      </c>
      <c r="P481" s="14" t="s">
        <v>8615</v>
      </c>
      <c r="Q481" s="14">
        <v>419831.99</v>
      </c>
      <c r="R481" s="14">
        <v>6183778.1399999997</v>
      </c>
      <c r="S481" s="14" t="s">
        <v>8616</v>
      </c>
      <c r="T481" s="14" t="s">
        <v>8617</v>
      </c>
      <c r="U481" s="14">
        <v>419853.47</v>
      </c>
      <c r="V481" s="14">
        <v>6183778.8899999997</v>
      </c>
      <c r="W481" s="14">
        <v>179.03</v>
      </c>
      <c r="X481" s="14">
        <v>150.05000000000001</v>
      </c>
    </row>
    <row r="482" spans="1:24" s="14" customFormat="1" x14ac:dyDescent="0.25">
      <c r="A482" s="50">
        <v>45097</v>
      </c>
      <c r="B482" s="16">
        <v>171</v>
      </c>
      <c r="C482" s="36">
        <v>0.57076388888888896</v>
      </c>
      <c r="D482" s="16" t="s">
        <v>96</v>
      </c>
      <c r="E482" s="14" t="s">
        <v>64</v>
      </c>
      <c r="F482" s="16" t="s">
        <v>1096</v>
      </c>
      <c r="G482" s="16" t="s">
        <v>1516</v>
      </c>
      <c r="H482" s="14">
        <v>0.14699999999999999</v>
      </c>
      <c r="I482" s="14" t="s">
        <v>8622</v>
      </c>
      <c r="J482" s="14" t="s">
        <v>8623</v>
      </c>
      <c r="K482" s="14" t="s">
        <v>8624</v>
      </c>
      <c r="L482" s="14" t="s">
        <v>8625</v>
      </c>
      <c r="O482" s="14" t="s">
        <v>8618</v>
      </c>
      <c r="P482" s="14" t="s">
        <v>8619</v>
      </c>
      <c r="Q482" s="14">
        <v>419822.98</v>
      </c>
      <c r="R482" s="14">
        <v>6183794.46</v>
      </c>
      <c r="S482" s="14" t="s">
        <v>8620</v>
      </c>
      <c r="T482" s="14" t="s">
        <v>8621</v>
      </c>
      <c r="U482" s="14">
        <v>419844.33</v>
      </c>
      <c r="V482" s="14">
        <v>6183788.9800000004</v>
      </c>
      <c r="W482" s="14">
        <v>0.68</v>
      </c>
      <c r="X482" s="14">
        <v>150.05000000000001</v>
      </c>
    </row>
    <row r="483" spans="1:24" s="162" customFormat="1" x14ac:dyDescent="0.25">
      <c r="A483" s="50">
        <v>45097</v>
      </c>
      <c r="B483" s="164">
        <v>171</v>
      </c>
      <c r="C483" s="36">
        <v>0.57076388888888896</v>
      </c>
      <c r="D483" s="164" t="s">
        <v>96</v>
      </c>
      <c r="E483" s="162" t="s">
        <v>21157</v>
      </c>
      <c r="F483" s="164" t="s">
        <v>1096</v>
      </c>
      <c r="G483" s="164" t="s">
        <v>1516</v>
      </c>
    </row>
    <row r="484" spans="1:24" s="14" customFormat="1" x14ac:dyDescent="0.25">
      <c r="A484" s="50">
        <v>45097</v>
      </c>
      <c r="B484" s="16">
        <v>171</v>
      </c>
      <c r="C484" s="36">
        <v>0.57407407407407407</v>
      </c>
      <c r="D484" s="16" t="s">
        <v>96</v>
      </c>
      <c r="E484" s="14" t="s">
        <v>69</v>
      </c>
      <c r="F484" s="16" t="s">
        <v>1096</v>
      </c>
      <c r="G484" s="16" t="s">
        <v>1516</v>
      </c>
      <c r="H484" s="14">
        <v>-2.5999999999999999E-2</v>
      </c>
      <c r="I484" s="14" t="s">
        <v>8622</v>
      </c>
      <c r="J484" s="14" t="s">
        <v>8623</v>
      </c>
      <c r="K484" s="14" t="s">
        <v>8624</v>
      </c>
      <c r="L484" s="14" t="s">
        <v>8625</v>
      </c>
      <c r="O484" s="14" t="s">
        <v>8626</v>
      </c>
      <c r="P484" s="14" t="s">
        <v>8627</v>
      </c>
      <c r="Q484" s="14">
        <v>419822.89</v>
      </c>
      <c r="R484" s="14">
        <v>6183968.0899999999</v>
      </c>
      <c r="S484" s="14" t="s">
        <v>8628</v>
      </c>
      <c r="T484" s="14" t="s">
        <v>8629</v>
      </c>
      <c r="U484" s="14">
        <v>419844.52</v>
      </c>
      <c r="V484" s="14">
        <v>6183962.7699999996</v>
      </c>
      <c r="W484" s="14">
        <v>356.13</v>
      </c>
      <c r="X484" s="14">
        <v>150.05000000000001</v>
      </c>
    </row>
    <row r="485" spans="1:24" s="14" customFormat="1" x14ac:dyDescent="0.25">
      <c r="A485" s="50">
        <v>45097</v>
      </c>
      <c r="B485" s="16">
        <v>171</v>
      </c>
      <c r="C485" s="36">
        <v>0.57667824074074081</v>
      </c>
      <c r="D485" s="16" t="s">
        <v>96</v>
      </c>
      <c r="E485" s="14" t="s">
        <v>64</v>
      </c>
      <c r="F485" s="16" t="s">
        <v>1096</v>
      </c>
      <c r="G485" s="16" t="s">
        <v>1515</v>
      </c>
      <c r="H485" s="14">
        <v>-1.4E-2</v>
      </c>
      <c r="I485" s="14" t="s">
        <v>8634</v>
      </c>
      <c r="J485" s="14" t="s">
        <v>8635</v>
      </c>
      <c r="K485" s="14" t="s">
        <v>8636</v>
      </c>
      <c r="L485" s="14" t="s">
        <v>8625</v>
      </c>
      <c r="O485" s="14" t="s">
        <v>8630</v>
      </c>
      <c r="P485" s="14" t="s">
        <v>8631</v>
      </c>
      <c r="Q485" s="14">
        <v>419815.17</v>
      </c>
      <c r="R485" s="14">
        <v>6183963.46</v>
      </c>
      <c r="S485" s="14" t="s">
        <v>8632</v>
      </c>
      <c r="T485" s="14" t="s">
        <v>8633</v>
      </c>
      <c r="U485" s="14">
        <v>419835.48</v>
      </c>
      <c r="V485" s="14">
        <v>6183961.9299999997</v>
      </c>
      <c r="W485" s="14">
        <v>180.68</v>
      </c>
      <c r="X485" s="14">
        <v>150.05000000000001</v>
      </c>
    </row>
    <row r="486" spans="1:24" s="14" customFormat="1" x14ac:dyDescent="0.25">
      <c r="A486" s="50">
        <v>45097</v>
      </c>
      <c r="B486" s="16">
        <v>171</v>
      </c>
      <c r="C486" s="36">
        <v>0.58076388888888886</v>
      </c>
      <c r="D486" s="16" t="s">
        <v>96</v>
      </c>
      <c r="E486" s="14" t="s">
        <v>69</v>
      </c>
      <c r="F486" s="16" t="s">
        <v>1096</v>
      </c>
      <c r="G486" s="16" t="s">
        <v>1515</v>
      </c>
      <c r="H486" s="14">
        <v>0.16500000000000001</v>
      </c>
      <c r="I486" s="14" t="s">
        <v>8634</v>
      </c>
      <c r="J486" s="14" t="s">
        <v>8635</v>
      </c>
      <c r="K486" s="14" t="s">
        <v>8636</v>
      </c>
      <c r="L486" s="14" t="s">
        <v>8641</v>
      </c>
      <c r="O486" s="14" t="s">
        <v>8637</v>
      </c>
      <c r="P486" s="14" t="s">
        <v>8638</v>
      </c>
      <c r="Q486" s="14">
        <v>419815.02</v>
      </c>
      <c r="R486" s="14">
        <v>6183784.1799999997</v>
      </c>
      <c r="S486" s="14" t="s">
        <v>8639</v>
      </c>
      <c r="T486" s="14" t="s">
        <v>8640</v>
      </c>
      <c r="U486" s="14">
        <v>419835.43</v>
      </c>
      <c r="V486" s="14">
        <v>6183782.1600000001</v>
      </c>
      <c r="W486" s="14">
        <v>179.84</v>
      </c>
      <c r="X486" s="14">
        <v>150.05000000000001</v>
      </c>
    </row>
    <row r="487" spans="1:24" s="14" customFormat="1" x14ac:dyDescent="0.25">
      <c r="A487" s="50">
        <v>45097</v>
      </c>
      <c r="B487" s="16">
        <v>171</v>
      </c>
      <c r="C487" s="36">
        <v>0.58344907407407409</v>
      </c>
      <c r="D487" s="16" t="s">
        <v>96</v>
      </c>
      <c r="E487" s="14" t="s">
        <v>64</v>
      </c>
      <c r="F487" s="16" t="s">
        <v>1096</v>
      </c>
      <c r="G487" s="16" t="s">
        <v>1514</v>
      </c>
      <c r="H487" s="14">
        <v>0.161</v>
      </c>
      <c r="I487" s="14" t="s">
        <v>8646</v>
      </c>
      <c r="J487" s="14" t="s">
        <v>8647</v>
      </c>
      <c r="K487" s="14" t="s">
        <v>8648</v>
      </c>
      <c r="L487" s="14" t="s">
        <v>8641</v>
      </c>
      <c r="O487" s="14" t="s">
        <v>8642</v>
      </c>
      <c r="P487" s="14" t="s">
        <v>8643</v>
      </c>
      <c r="Q487" s="14">
        <v>419806.07</v>
      </c>
      <c r="R487" s="14">
        <v>6183769.9400000004</v>
      </c>
      <c r="S487" s="14" t="s">
        <v>8644</v>
      </c>
      <c r="T487" s="14" t="s">
        <v>8645</v>
      </c>
      <c r="U487" s="14">
        <v>419826.51</v>
      </c>
      <c r="V487" s="14">
        <v>6183775.4299999997</v>
      </c>
      <c r="W487" s="14">
        <v>0.12</v>
      </c>
      <c r="X487" s="14">
        <v>150.05000000000001</v>
      </c>
    </row>
    <row r="488" spans="1:24" s="14" customFormat="1" x14ac:dyDescent="0.25">
      <c r="A488" s="50">
        <v>45097</v>
      </c>
      <c r="B488" s="16">
        <v>171</v>
      </c>
      <c r="C488" s="36">
        <v>0.58709490740740744</v>
      </c>
      <c r="D488" s="16" t="s">
        <v>96</v>
      </c>
      <c r="E488" s="14" t="s">
        <v>69</v>
      </c>
      <c r="F488" s="16" t="s">
        <v>1096</v>
      </c>
      <c r="G488" s="16" t="s">
        <v>1514</v>
      </c>
      <c r="H488" s="14">
        <v>-1.9E-2</v>
      </c>
      <c r="I488" s="14" t="s">
        <v>8646</v>
      </c>
      <c r="J488" s="14" t="s">
        <v>8647</v>
      </c>
      <c r="K488" s="14" t="s">
        <v>8648</v>
      </c>
      <c r="L488" s="14" t="s">
        <v>8641</v>
      </c>
      <c r="O488" s="14" t="s">
        <v>8649</v>
      </c>
      <c r="P488" s="14" t="s">
        <v>8650</v>
      </c>
      <c r="Q488" s="14">
        <v>419805.79</v>
      </c>
      <c r="R488" s="14">
        <v>6183955.2800000003</v>
      </c>
      <c r="S488" s="14" t="s">
        <v>8651</v>
      </c>
      <c r="T488" s="14" t="s">
        <v>8652</v>
      </c>
      <c r="U488" s="14">
        <v>419826.5</v>
      </c>
      <c r="V488" s="14">
        <v>6183955.1399999997</v>
      </c>
      <c r="W488" s="14">
        <v>359.29</v>
      </c>
      <c r="X488" s="14">
        <v>150.05000000000001</v>
      </c>
    </row>
    <row r="489" spans="1:24" s="14" customFormat="1" x14ac:dyDescent="0.25">
      <c r="A489" s="50">
        <v>45097</v>
      </c>
      <c r="B489" s="16">
        <v>171</v>
      </c>
      <c r="C489" s="36">
        <v>0.59024305555555556</v>
      </c>
      <c r="D489" s="16" t="s">
        <v>96</v>
      </c>
      <c r="E489" s="14" t="s">
        <v>64</v>
      </c>
      <c r="F489" s="16" t="s">
        <v>1096</v>
      </c>
      <c r="G489" s="16" t="s">
        <v>1513</v>
      </c>
      <c r="H489" s="14">
        <v>-1.2999999999999999E-2</v>
      </c>
      <c r="I489" s="14" t="s">
        <v>8657</v>
      </c>
      <c r="J489" s="14" t="s">
        <v>8658</v>
      </c>
      <c r="K489" s="14" t="s">
        <v>8659</v>
      </c>
      <c r="L489" s="14" t="s">
        <v>8660</v>
      </c>
      <c r="O489" s="14" t="s">
        <v>8653</v>
      </c>
      <c r="P489" s="14" t="s">
        <v>8654</v>
      </c>
      <c r="Q489" s="14">
        <v>419797.16</v>
      </c>
      <c r="R489" s="14">
        <v>6183964.9800000004</v>
      </c>
      <c r="S489" s="14" t="s">
        <v>8655</v>
      </c>
      <c r="T489" s="14" t="s">
        <v>8656</v>
      </c>
      <c r="U489" s="14">
        <v>419817.44</v>
      </c>
      <c r="V489" s="14">
        <v>6183960.6799999997</v>
      </c>
      <c r="W489" s="14">
        <v>179.01</v>
      </c>
      <c r="X489" s="14">
        <v>150.05000000000001</v>
      </c>
    </row>
    <row r="490" spans="1:24" s="14" customFormat="1" x14ac:dyDescent="0.25">
      <c r="A490" s="50">
        <v>45097</v>
      </c>
      <c r="B490" s="16">
        <v>171</v>
      </c>
      <c r="C490" s="36">
        <v>0.59432870370370372</v>
      </c>
      <c r="D490" s="16" t="s">
        <v>96</v>
      </c>
      <c r="E490" s="14" t="s">
        <v>69</v>
      </c>
      <c r="F490" s="16" t="s">
        <v>1096</v>
      </c>
      <c r="G490" s="16" t="s">
        <v>1513</v>
      </c>
      <c r="H490" s="14">
        <v>0.16800000000000001</v>
      </c>
      <c r="I490" s="14" t="s">
        <v>8657</v>
      </c>
      <c r="J490" s="14" t="s">
        <v>8658</v>
      </c>
      <c r="K490" s="14" t="s">
        <v>8659</v>
      </c>
      <c r="L490" s="14" t="s">
        <v>8660</v>
      </c>
      <c r="O490" s="14" t="s">
        <v>8661</v>
      </c>
      <c r="P490" s="14" t="s">
        <v>8662</v>
      </c>
      <c r="Q490" s="14">
        <v>419797.42</v>
      </c>
      <c r="R490" s="14">
        <v>6183784.6900000004</v>
      </c>
      <c r="S490" s="14" t="s">
        <v>8663</v>
      </c>
      <c r="T490" s="14" t="s">
        <v>8664</v>
      </c>
      <c r="U490" s="14">
        <v>419817.43</v>
      </c>
      <c r="V490" s="14">
        <v>6183779.9100000001</v>
      </c>
      <c r="W490" s="14">
        <v>178.43</v>
      </c>
      <c r="X490" s="14">
        <v>150.05000000000001</v>
      </c>
    </row>
    <row r="491" spans="1:24" s="14" customFormat="1" x14ac:dyDescent="0.25">
      <c r="A491" s="50">
        <v>45097</v>
      </c>
      <c r="B491" s="16">
        <v>171</v>
      </c>
      <c r="C491" s="36">
        <v>0.59774305555555551</v>
      </c>
      <c r="D491" s="16" t="s">
        <v>96</v>
      </c>
      <c r="E491" s="14" t="s">
        <v>64</v>
      </c>
      <c r="F491" s="16" t="s">
        <v>1096</v>
      </c>
      <c r="G491" s="16" t="s">
        <v>1512</v>
      </c>
      <c r="H491" s="14">
        <v>0.16400000000000001</v>
      </c>
      <c r="I491" s="14" t="s">
        <v>8669</v>
      </c>
      <c r="J491" s="14" t="s">
        <v>8670</v>
      </c>
      <c r="K491" s="14" t="s">
        <v>8671</v>
      </c>
      <c r="L491" s="14" t="s">
        <v>8660</v>
      </c>
      <c r="O491" s="14" t="s">
        <v>8665</v>
      </c>
      <c r="P491" s="14" t="s">
        <v>8666</v>
      </c>
      <c r="Q491" s="14">
        <v>419788.17</v>
      </c>
      <c r="R491" s="14">
        <v>6183774.4800000004</v>
      </c>
      <c r="S491" s="14" t="s">
        <v>8667</v>
      </c>
      <c r="T491" s="14" t="s">
        <v>8668</v>
      </c>
      <c r="U491" s="14">
        <v>419808.39</v>
      </c>
      <c r="V491" s="14">
        <v>6183772.8700000001</v>
      </c>
      <c r="W491" s="14">
        <v>359.49</v>
      </c>
      <c r="X491" s="14">
        <v>150.05000000000001</v>
      </c>
    </row>
    <row r="492" spans="1:24" s="14" customFormat="1" x14ac:dyDescent="0.25">
      <c r="A492" s="50">
        <v>45097</v>
      </c>
      <c r="B492" s="16">
        <v>171</v>
      </c>
      <c r="C492" s="36">
        <v>0.60130787037037037</v>
      </c>
      <c r="D492" s="16" t="s">
        <v>96</v>
      </c>
      <c r="E492" s="14" t="s">
        <v>69</v>
      </c>
      <c r="F492" s="16" t="s">
        <v>1096</v>
      </c>
      <c r="G492" s="16" t="s">
        <v>1512</v>
      </c>
      <c r="H492" s="14">
        <v>-1.9E-2</v>
      </c>
      <c r="I492" s="14" t="s">
        <v>8669</v>
      </c>
      <c r="J492" s="14" t="s">
        <v>8670</v>
      </c>
      <c r="K492" s="14" t="s">
        <v>8671</v>
      </c>
      <c r="L492" s="14" t="s">
        <v>8676</v>
      </c>
      <c r="O492" s="14" t="s">
        <v>8672</v>
      </c>
      <c r="P492" s="14" t="s">
        <v>8673</v>
      </c>
      <c r="Q492" s="14">
        <v>419788.14</v>
      </c>
      <c r="R492" s="14">
        <v>6183960.5800000001</v>
      </c>
      <c r="S492" s="14" t="s">
        <v>8674</v>
      </c>
      <c r="T492" s="14" t="s">
        <v>8675</v>
      </c>
      <c r="U492" s="14">
        <v>419808.52</v>
      </c>
      <c r="V492" s="14">
        <v>6183955.3300000001</v>
      </c>
      <c r="W492" s="14">
        <v>358.65</v>
      </c>
      <c r="X492" s="14">
        <v>150.05000000000001</v>
      </c>
    </row>
    <row r="493" spans="1:24" s="14" customFormat="1" x14ac:dyDescent="0.25">
      <c r="A493" s="50">
        <v>45097</v>
      </c>
      <c r="B493" s="16">
        <v>171</v>
      </c>
      <c r="C493" s="36">
        <v>0.60490740740740734</v>
      </c>
      <c r="D493" s="16" t="s">
        <v>96</v>
      </c>
      <c r="E493" s="14" t="s">
        <v>64</v>
      </c>
      <c r="F493" s="16" t="s">
        <v>1096</v>
      </c>
      <c r="G493" s="16" t="s">
        <v>1506</v>
      </c>
      <c r="H493" s="14">
        <v>-1.4E-2</v>
      </c>
      <c r="I493" s="14" t="s">
        <v>8681</v>
      </c>
      <c r="J493" s="14" t="s">
        <v>8682</v>
      </c>
      <c r="K493" s="14" t="s">
        <v>8683</v>
      </c>
      <c r="L493" s="14" t="s">
        <v>8676</v>
      </c>
      <c r="O493" s="14" t="s">
        <v>8677</v>
      </c>
      <c r="P493" s="14" t="s">
        <v>8678</v>
      </c>
      <c r="Q493" s="14">
        <v>419779.4</v>
      </c>
      <c r="R493" s="14">
        <v>6183966.5999999996</v>
      </c>
      <c r="S493" s="14" t="s">
        <v>8679</v>
      </c>
      <c r="T493" s="14" t="s">
        <v>8680</v>
      </c>
      <c r="U493" s="14">
        <v>419799.39</v>
      </c>
      <c r="V493" s="14">
        <v>6183961.3799999999</v>
      </c>
      <c r="W493" s="14">
        <v>178.7</v>
      </c>
      <c r="X493" s="14">
        <v>150.05000000000001</v>
      </c>
    </row>
    <row r="494" spans="1:24" s="14" customFormat="1" x14ac:dyDescent="0.25">
      <c r="A494" s="50">
        <v>45097</v>
      </c>
      <c r="B494" s="16">
        <v>171</v>
      </c>
      <c r="C494" s="36">
        <v>0.60903935185185187</v>
      </c>
      <c r="D494" s="16" t="s">
        <v>96</v>
      </c>
      <c r="E494" s="14" t="s">
        <v>69</v>
      </c>
      <c r="F494" s="16" t="s">
        <v>1096</v>
      </c>
      <c r="G494" s="16" t="s">
        <v>1506</v>
      </c>
      <c r="H494" s="14">
        <v>0.16900000000000001</v>
      </c>
      <c r="I494" s="14" t="s">
        <v>8681</v>
      </c>
      <c r="J494" s="14" t="s">
        <v>8682</v>
      </c>
      <c r="K494" s="14" t="s">
        <v>8683</v>
      </c>
      <c r="L494" s="14" t="s">
        <v>8676</v>
      </c>
      <c r="O494" s="14" t="s">
        <v>8684</v>
      </c>
      <c r="P494" s="14" t="s">
        <v>8685</v>
      </c>
      <c r="Q494" s="14">
        <v>419778.94</v>
      </c>
      <c r="R494" s="14">
        <v>6183783.6200000001</v>
      </c>
      <c r="S494" s="14" t="s">
        <v>8686</v>
      </c>
      <c r="T494" s="14" t="s">
        <v>8687</v>
      </c>
      <c r="U494" s="14">
        <v>419799.36</v>
      </c>
      <c r="V494" s="14">
        <v>6183778.7000000002</v>
      </c>
      <c r="W494" s="14">
        <v>178.76</v>
      </c>
      <c r="X494" s="14">
        <v>150.05000000000001</v>
      </c>
    </row>
    <row r="495" spans="1:24" s="14" customFormat="1" x14ac:dyDescent="0.25">
      <c r="A495" s="50">
        <v>45097</v>
      </c>
      <c r="B495" s="16">
        <v>171</v>
      </c>
      <c r="C495" s="36">
        <v>0.61192129629629632</v>
      </c>
      <c r="D495" s="16" t="s">
        <v>96</v>
      </c>
      <c r="E495" s="14" t="s">
        <v>64</v>
      </c>
      <c r="F495" s="16" t="s">
        <v>1096</v>
      </c>
      <c r="G495" s="16" t="s">
        <v>1507</v>
      </c>
      <c r="H495" s="14">
        <v>0.161</v>
      </c>
      <c r="I495" s="14" t="s">
        <v>8692</v>
      </c>
      <c r="J495" s="14" t="s">
        <v>8693</v>
      </c>
      <c r="K495" s="14" t="s">
        <v>8694</v>
      </c>
      <c r="L495" s="14" t="s">
        <v>8695</v>
      </c>
      <c r="O495" s="14" t="s">
        <v>8688</v>
      </c>
      <c r="P495" s="14" t="s">
        <v>8689</v>
      </c>
      <c r="Q495" s="14">
        <v>419769.91</v>
      </c>
      <c r="R495" s="14">
        <v>6183777.4800000004</v>
      </c>
      <c r="S495" s="14" t="s">
        <v>8690</v>
      </c>
      <c r="T495" s="14" t="s">
        <v>8691</v>
      </c>
      <c r="U495" s="14">
        <v>419790.4</v>
      </c>
      <c r="V495" s="14">
        <v>6183775.5999999996</v>
      </c>
      <c r="W495" s="14">
        <v>0.43</v>
      </c>
      <c r="X495" s="14">
        <v>150.05000000000001</v>
      </c>
    </row>
    <row r="496" spans="1:24" s="14" customFormat="1" x14ac:dyDescent="0.25">
      <c r="A496" s="50">
        <v>45097</v>
      </c>
      <c r="B496" s="16">
        <v>171</v>
      </c>
      <c r="C496" s="36">
        <v>0.61540509259259257</v>
      </c>
      <c r="D496" s="16" t="s">
        <v>96</v>
      </c>
      <c r="E496" s="14" t="s">
        <v>69</v>
      </c>
      <c r="F496" s="16" t="s">
        <v>1096</v>
      </c>
      <c r="G496" s="16" t="s">
        <v>1507</v>
      </c>
      <c r="H496" s="14">
        <v>-1.7999999999999999E-2</v>
      </c>
      <c r="I496" s="14" t="s">
        <v>8692</v>
      </c>
      <c r="J496" s="14" t="s">
        <v>8693</v>
      </c>
      <c r="K496" s="14" t="s">
        <v>8694</v>
      </c>
      <c r="L496" s="14" t="s">
        <v>8695</v>
      </c>
      <c r="O496" s="14" t="s">
        <v>8696</v>
      </c>
      <c r="P496" s="14" t="s">
        <v>8697</v>
      </c>
      <c r="Q496" s="14">
        <v>419770.3</v>
      </c>
      <c r="R496" s="14">
        <v>6183959.4000000004</v>
      </c>
      <c r="S496" s="14" t="s">
        <v>8698</v>
      </c>
      <c r="T496" s="14" t="s">
        <v>8699</v>
      </c>
      <c r="U496" s="14">
        <v>419790.44</v>
      </c>
      <c r="V496" s="14">
        <v>6183954.7300000004</v>
      </c>
      <c r="W496" s="14">
        <v>359.07</v>
      </c>
      <c r="X496" s="14">
        <v>150.05000000000001</v>
      </c>
    </row>
    <row r="497" spans="1:24" s="14" customFormat="1" x14ac:dyDescent="0.25">
      <c r="A497" s="50">
        <v>45097</v>
      </c>
      <c r="B497" s="16">
        <v>171</v>
      </c>
      <c r="C497" s="36">
        <v>0.61875000000000002</v>
      </c>
      <c r="D497" s="16" t="s">
        <v>96</v>
      </c>
      <c r="E497" s="14" t="s">
        <v>64</v>
      </c>
      <c r="F497" s="16" t="s">
        <v>1096</v>
      </c>
      <c r="G497" s="16" t="s">
        <v>1508</v>
      </c>
      <c r="H497" s="14">
        <v>-1.7000000000000001E-2</v>
      </c>
      <c r="I497" s="14" t="s">
        <v>8704</v>
      </c>
      <c r="J497" s="14" t="s">
        <v>8705</v>
      </c>
      <c r="K497" s="14" t="s">
        <v>8706</v>
      </c>
      <c r="L497" s="14" t="s">
        <v>8695</v>
      </c>
      <c r="O497" s="14" t="s">
        <v>8700</v>
      </c>
      <c r="P497" s="14" t="s">
        <v>8701</v>
      </c>
      <c r="Q497" s="14">
        <v>419761.3</v>
      </c>
      <c r="R497" s="14">
        <v>6183962.79</v>
      </c>
      <c r="S497" s="14" t="s">
        <v>8702</v>
      </c>
      <c r="T497" s="14" t="s">
        <v>8703</v>
      </c>
      <c r="U497" s="14">
        <v>419781.59</v>
      </c>
      <c r="V497" s="14">
        <v>6183964.6200000001</v>
      </c>
      <c r="W497" s="14">
        <v>181.41</v>
      </c>
      <c r="X497" s="14">
        <v>150.05000000000001</v>
      </c>
    </row>
    <row r="498" spans="1:24" s="14" customFormat="1" x14ac:dyDescent="0.25">
      <c r="A498" s="50">
        <v>45097</v>
      </c>
      <c r="B498" s="16">
        <v>171</v>
      </c>
      <c r="C498" s="36">
        <v>0.62283564814814818</v>
      </c>
      <c r="D498" s="16" t="s">
        <v>96</v>
      </c>
      <c r="E498" s="14" t="s">
        <v>69</v>
      </c>
      <c r="F498" s="16" t="s">
        <v>1096</v>
      </c>
      <c r="G498" s="16" t="s">
        <v>1508</v>
      </c>
      <c r="H498" s="14">
        <v>0.16700000000000001</v>
      </c>
      <c r="I498" s="14" t="s">
        <v>8704</v>
      </c>
      <c r="J498" s="14" t="s">
        <v>8705</v>
      </c>
      <c r="K498" s="14" t="s">
        <v>8706</v>
      </c>
      <c r="L498" s="14" t="s">
        <v>8711</v>
      </c>
      <c r="O498" s="14" t="s">
        <v>8707</v>
      </c>
      <c r="P498" s="14" t="s">
        <v>8708</v>
      </c>
      <c r="Q498" s="14">
        <v>419760.85</v>
      </c>
      <c r="R498" s="14">
        <v>6183781.9199999999</v>
      </c>
      <c r="S498" s="14" t="s">
        <v>8709</v>
      </c>
      <c r="T498" s="14" t="s">
        <v>8710</v>
      </c>
      <c r="U498" s="14">
        <v>419781.43</v>
      </c>
      <c r="V498" s="14">
        <v>6183780.8799999999</v>
      </c>
      <c r="W498" s="14">
        <v>179.01</v>
      </c>
      <c r="X498" s="14">
        <v>150.05000000000001</v>
      </c>
    </row>
    <row r="499" spans="1:24" s="14" customFormat="1" x14ac:dyDescent="0.25">
      <c r="A499" s="50">
        <v>45097</v>
      </c>
      <c r="B499" s="16">
        <v>171</v>
      </c>
      <c r="C499" s="36">
        <v>0.62545138888888896</v>
      </c>
      <c r="D499" s="16" t="s">
        <v>96</v>
      </c>
      <c r="E499" s="14" t="s">
        <v>64</v>
      </c>
      <c r="F499" s="16" t="s">
        <v>1096</v>
      </c>
      <c r="G499" s="16" t="s">
        <v>1509</v>
      </c>
      <c r="H499" s="14">
        <v>0.16400000000000001</v>
      </c>
      <c r="I499" s="14" t="s">
        <v>8716</v>
      </c>
      <c r="J499" s="14" t="s">
        <v>8717</v>
      </c>
      <c r="K499" s="14" t="s">
        <v>8718</v>
      </c>
      <c r="L499" s="14" t="s">
        <v>8711</v>
      </c>
      <c r="O499" s="14" t="s">
        <v>8712</v>
      </c>
      <c r="P499" s="14" t="s">
        <v>8713</v>
      </c>
      <c r="Q499" s="14">
        <v>419751.79</v>
      </c>
      <c r="R499" s="14">
        <v>6183773.0499999998</v>
      </c>
      <c r="S499" s="14" t="s">
        <v>8714</v>
      </c>
      <c r="T499" s="14" t="s">
        <v>8715</v>
      </c>
      <c r="U499" s="14">
        <v>419772.39</v>
      </c>
      <c r="V499" s="14">
        <v>6183772.8899999997</v>
      </c>
      <c r="W499" s="14">
        <v>359.94</v>
      </c>
      <c r="X499" s="14">
        <v>150.05000000000001</v>
      </c>
    </row>
    <row r="500" spans="1:24" s="14" customFormat="1" x14ac:dyDescent="0.25">
      <c r="A500" s="50">
        <v>45097</v>
      </c>
      <c r="B500" s="16">
        <v>171</v>
      </c>
      <c r="C500" s="36">
        <v>0.62894675925925925</v>
      </c>
      <c r="D500" s="16" t="s">
        <v>96</v>
      </c>
      <c r="E500" s="14" t="s">
        <v>69</v>
      </c>
      <c r="F500" s="16" t="s">
        <v>1096</v>
      </c>
      <c r="G500" s="16" t="s">
        <v>1509</v>
      </c>
      <c r="H500" s="14">
        <v>-1.9E-2</v>
      </c>
      <c r="I500" s="14" t="s">
        <v>8716</v>
      </c>
      <c r="J500" s="14" t="s">
        <v>8717</v>
      </c>
      <c r="K500" s="14" t="s">
        <v>8718</v>
      </c>
      <c r="L500" s="14" t="s">
        <v>8711</v>
      </c>
      <c r="O500" s="14" t="s">
        <v>8719</v>
      </c>
      <c r="P500" s="14" t="s">
        <v>8720</v>
      </c>
      <c r="Q500" s="14">
        <v>419752.19</v>
      </c>
      <c r="R500" s="14">
        <v>6183956.0099999998</v>
      </c>
      <c r="S500" s="14" t="s">
        <v>8721</v>
      </c>
      <c r="T500" s="14" t="s">
        <v>8722</v>
      </c>
      <c r="U500" s="14">
        <v>419772.52</v>
      </c>
      <c r="V500" s="14">
        <v>6183955.2999999998</v>
      </c>
      <c r="W500" s="14">
        <v>358.78</v>
      </c>
      <c r="X500" s="14">
        <v>150.05000000000001</v>
      </c>
    </row>
    <row r="501" spans="1:24" s="14" customFormat="1" x14ac:dyDescent="0.25">
      <c r="A501" s="50">
        <v>45097</v>
      </c>
      <c r="B501" s="16">
        <v>171</v>
      </c>
      <c r="C501" s="36">
        <v>0.63277777777777777</v>
      </c>
      <c r="D501" s="16" t="s">
        <v>96</v>
      </c>
      <c r="E501" s="14" t="s">
        <v>64</v>
      </c>
      <c r="F501" s="16" t="s">
        <v>1096</v>
      </c>
      <c r="G501" s="16" t="s">
        <v>1510</v>
      </c>
      <c r="H501" s="14">
        <v>-1.4E-2</v>
      </c>
      <c r="I501" s="14" t="s">
        <v>8727</v>
      </c>
      <c r="J501" s="14" t="s">
        <v>8728</v>
      </c>
      <c r="K501" s="14" t="s">
        <v>8729</v>
      </c>
      <c r="L501" s="14" t="s">
        <v>8730</v>
      </c>
      <c r="O501" s="14" t="s">
        <v>8723</v>
      </c>
      <c r="P501" s="14" t="s">
        <v>8724</v>
      </c>
      <c r="Q501" s="14">
        <v>419743.33</v>
      </c>
      <c r="R501" s="14">
        <v>6183958.79</v>
      </c>
      <c r="S501" s="14" t="s">
        <v>8725</v>
      </c>
      <c r="T501" s="14" t="s">
        <v>8726</v>
      </c>
      <c r="U501" s="14">
        <v>419763.51</v>
      </c>
      <c r="V501" s="14">
        <v>6183961.4299999997</v>
      </c>
      <c r="W501" s="14">
        <v>180.27</v>
      </c>
      <c r="X501" s="14">
        <v>150.05000000000001</v>
      </c>
    </row>
    <row r="502" spans="1:24" s="14" customFormat="1" x14ac:dyDescent="0.25">
      <c r="A502" s="50">
        <v>45097</v>
      </c>
      <c r="B502" s="16">
        <v>171</v>
      </c>
      <c r="C502" s="36">
        <v>0.63692129629629635</v>
      </c>
      <c r="D502" s="16" t="s">
        <v>96</v>
      </c>
      <c r="E502" s="14" t="s">
        <v>69</v>
      </c>
      <c r="F502" s="16" t="s">
        <v>1096</v>
      </c>
      <c r="G502" s="16" t="s">
        <v>1510</v>
      </c>
      <c r="H502" s="14">
        <v>0.17100000000000001</v>
      </c>
      <c r="I502" s="14" t="s">
        <v>8727</v>
      </c>
      <c r="J502" s="14" t="s">
        <v>8728</v>
      </c>
      <c r="K502" s="14" t="s">
        <v>8729</v>
      </c>
      <c r="L502" s="14" t="s">
        <v>8730</v>
      </c>
      <c r="O502" s="14" t="s">
        <v>8731</v>
      </c>
      <c r="P502" s="14" t="s">
        <v>8732</v>
      </c>
      <c r="Q502" s="14">
        <v>419743.13</v>
      </c>
      <c r="R502" s="14">
        <v>6183775.0499999998</v>
      </c>
      <c r="S502" s="14" t="s">
        <v>8733</v>
      </c>
      <c r="T502" s="14" t="s">
        <v>8734</v>
      </c>
      <c r="U502" s="14">
        <v>419763.43</v>
      </c>
      <c r="V502" s="14">
        <v>6183776.7699999996</v>
      </c>
      <c r="W502" s="14">
        <v>179.65</v>
      </c>
      <c r="X502" s="14">
        <v>150.05000000000001</v>
      </c>
    </row>
    <row r="503" spans="1:24" s="14" customFormat="1" x14ac:dyDescent="0.25">
      <c r="A503" s="50">
        <v>45097</v>
      </c>
      <c r="B503" s="16">
        <v>171</v>
      </c>
      <c r="C503" s="36">
        <v>0.64008101851851851</v>
      </c>
      <c r="D503" s="16" t="s">
        <v>96</v>
      </c>
      <c r="E503" s="14" t="s">
        <v>64</v>
      </c>
      <c r="F503" s="16" t="s">
        <v>1096</v>
      </c>
      <c r="G503" s="16" t="s">
        <v>1511</v>
      </c>
      <c r="H503" s="14">
        <v>0.16400000000000001</v>
      </c>
      <c r="I503" s="14" t="s">
        <v>8739</v>
      </c>
      <c r="J503" s="14" t="s">
        <v>8740</v>
      </c>
      <c r="K503" s="14" t="s">
        <v>8741</v>
      </c>
      <c r="L503" s="14" t="s">
        <v>8730</v>
      </c>
      <c r="O503" s="14" t="s">
        <v>8735</v>
      </c>
      <c r="P503" s="14" t="s">
        <v>8736</v>
      </c>
      <c r="Q503" s="14">
        <v>419733.91</v>
      </c>
      <c r="R503" s="14">
        <v>6183769.7000000002</v>
      </c>
      <c r="S503" s="14" t="s">
        <v>8737</v>
      </c>
      <c r="T503" s="14" t="s">
        <v>8738</v>
      </c>
      <c r="U503" s="14">
        <v>419754.5</v>
      </c>
      <c r="V503" s="14">
        <v>6183772.2400000002</v>
      </c>
      <c r="W503" s="14">
        <v>1.76</v>
      </c>
      <c r="X503" s="14">
        <v>150.05000000000001</v>
      </c>
    </row>
    <row r="504" spans="1:24" s="14" customFormat="1" x14ac:dyDescent="0.25">
      <c r="A504" s="50">
        <v>45097</v>
      </c>
      <c r="B504" s="16">
        <v>171</v>
      </c>
      <c r="C504" s="36">
        <v>0.64421296296296293</v>
      </c>
      <c r="D504" s="16" t="s">
        <v>96</v>
      </c>
      <c r="E504" s="14" t="s">
        <v>69</v>
      </c>
      <c r="F504" s="16" t="s">
        <v>1096</v>
      </c>
      <c r="G504" s="16" t="s">
        <v>1511</v>
      </c>
      <c r="H504" s="14">
        <v>-1.9E-2</v>
      </c>
      <c r="I504" s="14" t="s">
        <v>8739</v>
      </c>
      <c r="J504" s="14" t="s">
        <v>8740</v>
      </c>
      <c r="K504" s="14" t="s">
        <v>8741</v>
      </c>
      <c r="L504" s="14" t="s">
        <v>8746</v>
      </c>
      <c r="O504" s="14" t="s">
        <v>8742</v>
      </c>
      <c r="P504" s="14" t="s">
        <v>8743</v>
      </c>
      <c r="Q504" s="14">
        <v>419734.03</v>
      </c>
      <c r="R504" s="14">
        <v>6183950.7300000004</v>
      </c>
      <c r="S504" s="14" t="s">
        <v>8744</v>
      </c>
      <c r="T504" s="14" t="s">
        <v>8745</v>
      </c>
      <c r="U504" s="14">
        <v>419754.54</v>
      </c>
      <c r="V504" s="14">
        <v>6183955.0599999996</v>
      </c>
      <c r="W504" s="14">
        <v>0.51</v>
      </c>
      <c r="X504" s="14">
        <v>150.05000000000001</v>
      </c>
    </row>
    <row r="505" spans="1:24" s="14" customFormat="1" x14ac:dyDescent="0.25">
      <c r="A505" s="50">
        <v>45097</v>
      </c>
      <c r="B505" s="16">
        <v>171</v>
      </c>
      <c r="C505" s="36">
        <v>0.65318287037037037</v>
      </c>
      <c r="D505" s="16" t="s">
        <v>96</v>
      </c>
      <c r="E505" s="14" t="s">
        <v>8762</v>
      </c>
      <c r="F505" s="16" t="s">
        <v>1096</v>
      </c>
      <c r="G505" s="16" t="s">
        <v>1516</v>
      </c>
      <c r="H505" s="14">
        <v>0.16300000000000001</v>
      </c>
      <c r="I505" s="14" t="s">
        <v>8751</v>
      </c>
      <c r="J505" s="14" t="s">
        <v>8740</v>
      </c>
      <c r="K505" s="14" t="s">
        <v>8741</v>
      </c>
      <c r="L505" s="14" t="s">
        <v>8752</v>
      </c>
      <c r="O505" s="14" t="s">
        <v>8747</v>
      </c>
      <c r="P505" s="14" t="s">
        <v>8748</v>
      </c>
      <c r="Q505" s="14">
        <v>419827.78</v>
      </c>
      <c r="R505" s="14">
        <v>6183773.04</v>
      </c>
      <c r="S505" s="14" t="s">
        <v>8749</v>
      </c>
      <c r="T505" s="14" t="s">
        <v>8750</v>
      </c>
      <c r="U505" s="14">
        <v>419844.43</v>
      </c>
      <c r="V505" s="14">
        <v>6183773.71</v>
      </c>
      <c r="W505" s="14">
        <v>0.45</v>
      </c>
      <c r="X505" s="14">
        <v>150.05000000000001</v>
      </c>
    </row>
    <row r="506" spans="1:24" s="14" customFormat="1" x14ac:dyDescent="0.25">
      <c r="A506" s="50">
        <v>45097</v>
      </c>
      <c r="B506" s="16">
        <v>171</v>
      </c>
      <c r="C506" s="36">
        <v>0.65418981481481475</v>
      </c>
      <c r="D506" s="16" t="s">
        <v>96</v>
      </c>
      <c r="E506" s="14" t="s">
        <v>69</v>
      </c>
      <c r="F506" s="16" t="s">
        <v>1096</v>
      </c>
      <c r="G506" s="16" t="s">
        <v>1516</v>
      </c>
      <c r="H506" s="14">
        <v>0.13200000000000001</v>
      </c>
      <c r="I506" s="14" t="s">
        <v>8751</v>
      </c>
      <c r="J506" s="14" t="s">
        <v>8740</v>
      </c>
      <c r="K506" s="14" t="s">
        <v>8741</v>
      </c>
      <c r="L506" s="14" t="s">
        <v>8752</v>
      </c>
      <c r="O506" s="14" t="s">
        <v>8753</v>
      </c>
      <c r="P506" s="14" t="s">
        <v>8754</v>
      </c>
      <c r="Q506" s="14">
        <v>419827.41</v>
      </c>
      <c r="R506" s="14">
        <v>6183800.21</v>
      </c>
      <c r="S506" s="14" t="s">
        <v>8755</v>
      </c>
      <c r="T506" s="14" t="s">
        <v>8756</v>
      </c>
      <c r="U506" s="14">
        <v>419844.42</v>
      </c>
      <c r="V506" s="14">
        <v>6183804.6600000001</v>
      </c>
      <c r="W506" s="14">
        <v>0.6</v>
      </c>
      <c r="X506" s="14">
        <v>150.05000000000001</v>
      </c>
    </row>
    <row r="507" spans="1:24" s="14" customFormat="1" x14ac:dyDescent="0.25">
      <c r="A507" s="50">
        <v>45097</v>
      </c>
      <c r="B507" s="16">
        <v>171</v>
      </c>
      <c r="C507" s="36">
        <v>0.65511574074074075</v>
      </c>
      <c r="D507" s="16" t="s">
        <v>96</v>
      </c>
      <c r="E507" s="14" t="s">
        <v>8169</v>
      </c>
      <c r="F507" s="16" t="s">
        <v>8757</v>
      </c>
      <c r="G507" s="16" t="s">
        <v>1516</v>
      </c>
      <c r="H507" s="14">
        <v>0.13300000000000001</v>
      </c>
      <c r="O507" s="14" t="s">
        <v>8758</v>
      </c>
      <c r="P507" s="14" t="s">
        <v>8759</v>
      </c>
      <c r="Q507" s="14">
        <v>419827.89</v>
      </c>
      <c r="R507" s="14">
        <v>6183812.25</v>
      </c>
      <c r="S507" s="14" t="s">
        <v>8760</v>
      </c>
      <c r="T507" s="14" t="s">
        <v>8761</v>
      </c>
      <c r="U507" s="14">
        <v>419846.5</v>
      </c>
      <c r="V507" s="14">
        <v>6183809.4800000004</v>
      </c>
      <c r="W507" s="14">
        <v>89.84</v>
      </c>
      <c r="X507" s="14">
        <v>150.05000000000001</v>
      </c>
    </row>
    <row r="508" spans="1:24" s="14" customFormat="1" x14ac:dyDescent="0.25">
      <c r="A508" s="50">
        <v>45097</v>
      </c>
      <c r="B508" s="16">
        <v>171</v>
      </c>
      <c r="C508" s="36">
        <v>0.67039351851851858</v>
      </c>
      <c r="D508" s="16" t="s">
        <v>7406</v>
      </c>
      <c r="E508" s="14" t="s">
        <v>8174</v>
      </c>
      <c r="F508" s="16" t="s">
        <v>8757</v>
      </c>
      <c r="G508" s="16" t="s">
        <v>1940</v>
      </c>
      <c r="H508" s="14">
        <v>1.1299999999999999</v>
      </c>
      <c r="O508" s="14" t="s">
        <v>8763</v>
      </c>
      <c r="P508" s="14" t="s">
        <v>8764</v>
      </c>
      <c r="Q508" s="14">
        <v>419336.42</v>
      </c>
      <c r="R508" s="14">
        <v>6183989.0599999996</v>
      </c>
      <c r="S508" s="14" t="s">
        <v>8765</v>
      </c>
      <c r="T508" s="14" t="s">
        <v>8766</v>
      </c>
      <c r="U508" s="14">
        <v>419333.02</v>
      </c>
      <c r="V508" s="14">
        <v>6183978.3700000001</v>
      </c>
      <c r="W508" s="14">
        <v>185.26</v>
      </c>
      <c r="X508" s="14">
        <v>150.05000000000001</v>
      </c>
    </row>
    <row r="509" spans="1:24" s="14" customFormat="1" x14ac:dyDescent="0.25">
      <c r="A509" s="50">
        <v>45097</v>
      </c>
      <c r="B509" s="16">
        <v>171</v>
      </c>
      <c r="C509" s="36">
        <v>0.67388888888888887</v>
      </c>
      <c r="D509" s="16" t="s">
        <v>7406</v>
      </c>
      <c r="E509" s="14" t="s">
        <v>8362</v>
      </c>
      <c r="F509" s="16" t="s">
        <v>8757</v>
      </c>
      <c r="G509" s="16" t="s">
        <v>1940</v>
      </c>
      <c r="H509" s="14">
        <v>1.129</v>
      </c>
      <c r="O509" s="14" t="s">
        <v>8763</v>
      </c>
      <c r="P509" s="14" t="s">
        <v>8764</v>
      </c>
      <c r="Q509" s="14">
        <v>419336.42</v>
      </c>
      <c r="R509" s="14">
        <v>6183989.0599999996</v>
      </c>
      <c r="S509" s="14" t="s">
        <v>8765</v>
      </c>
      <c r="T509" s="14" t="s">
        <v>8766</v>
      </c>
      <c r="U509" s="14">
        <v>419333.02</v>
      </c>
      <c r="V509" s="14">
        <v>6183978.3700000001</v>
      </c>
      <c r="W509" s="14">
        <v>185.26</v>
      </c>
      <c r="X509" s="14">
        <v>150.05000000000001</v>
      </c>
    </row>
    <row r="510" spans="1:24" s="14" customFormat="1" x14ac:dyDescent="0.25">
      <c r="A510" s="50">
        <v>45097</v>
      </c>
      <c r="B510" s="16">
        <v>171</v>
      </c>
      <c r="C510" s="36">
        <v>0.67459490740740735</v>
      </c>
      <c r="D510" s="16" t="s">
        <v>7406</v>
      </c>
      <c r="E510" s="14" t="s">
        <v>8769</v>
      </c>
      <c r="F510" s="16" t="s">
        <v>8757</v>
      </c>
      <c r="G510" s="16" t="s">
        <v>1940</v>
      </c>
      <c r="H510" s="14">
        <v>1.129</v>
      </c>
      <c r="O510" s="14" t="s">
        <v>8767</v>
      </c>
      <c r="P510" s="14" t="s">
        <v>8768</v>
      </c>
      <c r="Q510" s="14">
        <v>419333.29</v>
      </c>
      <c r="R510" s="14">
        <v>6183989.0599999996</v>
      </c>
      <c r="S510" s="14" t="s">
        <v>8765</v>
      </c>
      <c r="T510" s="14" t="s">
        <v>8766</v>
      </c>
      <c r="U510" s="14">
        <v>419333.02</v>
      </c>
      <c r="V510" s="14">
        <v>6183978.3700000001</v>
      </c>
      <c r="W510" s="14">
        <v>185.26</v>
      </c>
      <c r="X510" s="14">
        <v>150.05000000000001</v>
      </c>
    </row>
    <row r="511" spans="1:24" s="66" customFormat="1" x14ac:dyDescent="0.25">
      <c r="A511" s="63">
        <v>45097</v>
      </c>
      <c r="B511" s="64">
        <v>171</v>
      </c>
      <c r="C511" s="65">
        <v>0.69622685185185185</v>
      </c>
      <c r="D511" s="64" t="s">
        <v>7406</v>
      </c>
      <c r="E511" s="66" t="s">
        <v>8775</v>
      </c>
      <c r="F511" s="64" t="s">
        <v>8757</v>
      </c>
      <c r="G511" s="64" t="s">
        <v>1940</v>
      </c>
      <c r="H511" s="66">
        <v>0.17399999999999999</v>
      </c>
      <c r="M511" s="66" t="s">
        <v>8770</v>
      </c>
      <c r="O511" s="66" t="s">
        <v>8771</v>
      </c>
      <c r="P511" s="66" t="s">
        <v>8772</v>
      </c>
      <c r="Q511" s="66">
        <v>415746.95</v>
      </c>
      <c r="R511" s="66">
        <v>6184924.29</v>
      </c>
      <c r="S511" s="66" t="s">
        <v>8773</v>
      </c>
      <c r="T511" s="66" t="s">
        <v>8774</v>
      </c>
      <c r="U511" s="66">
        <v>415764.46</v>
      </c>
      <c r="V511" s="66">
        <v>6184922.9199999999</v>
      </c>
      <c r="W511" s="66">
        <v>1.41</v>
      </c>
      <c r="X511" s="66">
        <v>150.05000000000001</v>
      </c>
    </row>
    <row r="512" spans="1:24" s="14" customFormat="1" x14ac:dyDescent="0.25">
      <c r="A512" s="50">
        <v>45097</v>
      </c>
      <c r="B512" s="16">
        <v>171</v>
      </c>
      <c r="C512" s="36">
        <v>0.70008101851851856</v>
      </c>
      <c r="D512" s="16" t="s">
        <v>7406</v>
      </c>
      <c r="E512" s="14" t="s">
        <v>64</v>
      </c>
      <c r="F512" s="16" t="s">
        <v>8757</v>
      </c>
      <c r="G512" s="16" t="s">
        <v>1940</v>
      </c>
      <c r="H512" s="14">
        <v>0.16400000000000001</v>
      </c>
      <c r="I512" s="14" t="s">
        <v>8780</v>
      </c>
      <c r="J512" s="14" t="s">
        <v>8781</v>
      </c>
      <c r="K512" s="14" t="s">
        <v>8782</v>
      </c>
      <c r="L512" s="14" t="s">
        <v>8783</v>
      </c>
      <c r="O512" s="14" t="s">
        <v>8776</v>
      </c>
      <c r="P512" s="14" t="s">
        <v>8777</v>
      </c>
      <c r="Q512" s="14">
        <v>415746.94</v>
      </c>
      <c r="R512" s="14">
        <v>6184934.2599999998</v>
      </c>
      <c r="S512" s="14" t="s">
        <v>8778</v>
      </c>
      <c r="T512" s="14" t="s">
        <v>8779</v>
      </c>
      <c r="U512" s="14">
        <v>415764.95</v>
      </c>
      <c r="V512" s="14">
        <v>6184932.6600000001</v>
      </c>
      <c r="W512" s="14">
        <v>359.98</v>
      </c>
      <c r="X512" s="14">
        <v>150.05000000000001</v>
      </c>
    </row>
    <row r="513" spans="1:24" s="14" customFormat="1" x14ac:dyDescent="0.25">
      <c r="A513" s="50">
        <v>45097</v>
      </c>
      <c r="B513" s="16">
        <v>171</v>
      </c>
      <c r="C513" s="36">
        <v>0.70430555555555552</v>
      </c>
      <c r="D513" s="16" t="s">
        <v>7406</v>
      </c>
      <c r="E513" s="14" t="s">
        <v>69</v>
      </c>
      <c r="F513" s="16" t="s">
        <v>8757</v>
      </c>
      <c r="G513" s="16" t="s">
        <v>1940</v>
      </c>
      <c r="H513" s="14">
        <v>-1.9E-2</v>
      </c>
      <c r="I513" s="14" t="s">
        <v>8780</v>
      </c>
      <c r="J513" s="14" t="s">
        <v>8781</v>
      </c>
      <c r="K513" s="14" t="s">
        <v>8782</v>
      </c>
      <c r="L513" s="14" t="s">
        <v>8783</v>
      </c>
      <c r="O513" s="14" t="s">
        <v>8784</v>
      </c>
      <c r="P513" s="14" t="s">
        <v>8785</v>
      </c>
      <c r="Q513" s="14">
        <v>415745.42</v>
      </c>
      <c r="R513" s="14">
        <v>6185116.8099999996</v>
      </c>
      <c r="S513" s="14" t="s">
        <v>8786</v>
      </c>
      <c r="T513" s="14" t="s">
        <v>8787</v>
      </c>
      <c r="U513" s="14">
        <v>415764.89</v>
      </c>
      <c r="V513" s="14">
        <v>6185115.2000000002</v>
      </c>
      <c r="W513" s="14">
        <v>0.1</v>
      </c>
      <c r="X513" s="14">
        <v>150.05000000000001</v>
      </c>
    </row>
    <row r="514" spans="1:24" s="14" customFormat="1" x14ac:dyDescent="0.25">
      <c r="A514" s="50">
        <v>45097</v>
      </c>
      <c r="B514" s="16">
        <v>171</v>
      </c>
      <c r="C514" s="36">
        <v>0.70711805555555562</v>
      </c>
      <c r="D514" s="16" t="s">
        <v>7406</v>
      </c>
      <c r="E514" s="14" t="s">
        <v>64</v>
      </c>
      <c r="F514" s="16" t="s">
        <v>8757</v>
      </c>
      <c r="G514" s="16" t="s">
        <v>1939</v>
      </c>
      <c r="H514" s="14">
        <v>-1.4999999999999999E-2</v>
      </c>
      <c r="I514" s="14" t="s">
        <v>8792</v>
      </c>
      <c r="J514" s="14" t="s">
        <v>8793</v>
      </c>
      <c r="K514" s="14" t="s">
        <v>8794</v>
      </c>
      <c r="L514" s="14" t="s">
        <v>8795</v>
      </c>
      <c r="O514" s="14" t="s">
        <v>8788</v>
      </c>
      <c r="P514" s="14" t="s">
        <v>8789</v>
      </c>
      <c r="Q514" s="14">
        <v>415736.4</v>
      </c>
      <c r="R514" s="14">
        <v>6185126.9900000002</v>
      </c>
      <c r="S514" s="14" t="s">
        <v>8790</v>
      </c>
      <c r="T514" s="14" t="s">
        <v>8791</v>
      </c>
      <c r="U514" s="14">
        <v>415755.95</v>
      </c>
      <c r="V514" s="14">
        <v>6185122.9699999997</v>
      </c>
      <c r="W514" s="14">
        <v>181.08</v>
      </c>
      <c r="X514" s="14">
        <v>150.05000000000001</v>
      </c>
    </row>
    <row r="515" spans="1:24" s="14" customFormat="1" x14ac:dyDescent="0.25">
      <c r="A515" s="50">
        <v>45097</v>
      </c>
      <c r="B515" s="16">
        <v>171</v>
      </c>
      <c r="C515" s="36">
        <v>0.71127314814814813</v>
      </c>
      <c r="D515" s="16" t="s">
        <v>7406</v>
      </c>
      <c r="E515" s="14" t="s">
        <v>69</v>
      </c>
      <c r="F515" s="16" t="s">
        <v>8757</v>
      </c>
      <c r="G515" s="16" t="s">
        <v>1939</v>
      </c>
      <c r="H515" s="14">
        <v>0.17</v>
      </c>
      <c r="I515" s="14" t="s">
        <v>8792</v>
      </c>
      <c r="J515" s="14" t="s">
        <v>8793</v>
      </c>
      <c r="K515" s="14" t="s">
        <v>8794</v>
      </c>
      <c r="L515" s="14" t="s">
        <v>8795</v>
      </c>
      <c r="O515" s="14" t="s">
        <v>8796</v>
      </c>
      <c r="P515" s="14" t="s">
        <v>8797</v>
      </c>
      <c r="Q515" s="14">
        <v>415736.37</v>
      </c>
      <c r="R515" s="14">
        <v>6184946.0499999998</v>
      </c>
      <c r="S515" s="14" t="s">
        <v>8798</v>
      </c>
      <c r="T515" s="14" t="s">
        <v>8799</v>
      </c>
      <c r="U515" s="14">
        <v>415755.88</v>
      </c>
      <c r="V515" s="14">
        <v>6184938.2800000003</v>
      </c>
      <c r="W515" s="14">
        <v>179.57</v>
      </c>
      <c r="X515" s="14">
        <v>150.05000000000001</v>
      </c>
    </row>
    <row r="516" spans="1:24" s="14" customFormat="1" x14ac:dyDescent="0.25">
      <c r="A516" s="50">
        <v>45097</v>
      </c>
      <c r="B516" s="16">
        <v>171</v>
      </c>
      <c r="C516" s="36">
        <v>0.71369212962962969</v>
      </c>
      <c r="D516" s="16" t="s">
        <v>7406</v>
      </c>
      <c r="E516" s="14" t="s">
        <v>64</v>
      </c>
      <c r="F516" s="16" t="s">
        <v>8757</v>
      </c>
      <c r="G516" s="16" t="s">
        <v>1938</v>
      </c>
      <c r="H516" s="14">
        <v>0.16600000000000001</v>
      </c>
      <c r="I516" s="14" t="s">
        <v>8804</v>
      </c>
      <c r="J516" s="14" t="s">
        <v>8805</v>
      </c>
      <c r="K516" s="14" t="s">
        <v>8806</v>
      </c>
      <c r="L516" s="14" t="s">
        <v>8795</v>
      </c>
      <c r="O516" s="14" t="s">
        <v>8800</v>
      </c>
      <c r="P516" s="14" t="s">
        <v>8801</v>
      </c>
      <c r="Q516" s="14">
        <v>415727.69</v>
      </c>
      <c r="R516" s="14">
        <v>6184925.1100000003</v>
      </c>
      <c r="S516" s="14" t="s">
        <v>8802</v>
      </c>
      <c r="T516" s="14" t="s">
        <v>8803</v>
      </c>
      <c r="U516" s="14">
        <v>415746.89</v>
      </c>
      <c r="V516" s="14">
        <v>6184931.2599999998</v>
      </c>
      <c r="W516" s="14">
        <v>358.49</v>
      </c>
      <c r="X516" s="14">
        <v>150.05000000000001</v>
      </c>
    </row>
    <row r="517" spans="1:24" s="14" customFormat="1" x14ac:dyDescent="0.25">
      <c r="A517" s="50">
        <v>45097</v>
      </c>
      <c r="B517" s="16">
        <v>171</v>
      </c>
      <c r="C517" s="36">
        <v>0.71805555555555556</v>
      </c>
      <c r="D517" s="16" t="s">
        <v>7406</v>
      </c>
      <c r="E517" s="14" t="s">
        <v>69</v>
      </c>
      <c r="F517" s="16" t="s">
        <v>8757</v>
      </c>
      <c r="G517" s="16" t="s">
        <v>1938</v>
      </c>
      <c r="H517" s="14">
        <v>-2.1000000000000001E-2</v>
      </c>
      <c r="I517" s="14" t="s">
        <v>8804</v>
      </c>
      <c r="J517" s="14" t="s">
        <v>8805</v>
      </c>
      <c r="K517" s="14" t="s">
        <v>8806</v>
      </c>
      <c r="L517" s="14" t="s">
        <v>8811</v>
      </c>
      <c r="O517" s="14" t="s">
        <v>8807</v>
      </c>
      <c r="P517" s="14" t="s">
        <v>8808</v>
      </c>
      <c r="Q517" s="14">
        <v>415726.87</v>
      </c>
      <c r="R517" s="14">
        <v>6185110.3799999999</v>
      </c>
      <c r="S517" s="14" t="s">
        <v>8809</v>
      </c>
      <c r="T517" s="14" t="s">
        <v>8810</v>
      </c>
      <c r="U517" s="14">
        <v>415746.75</v>
      </c>
      <c r="V517" s="14">
        <v>6185117.6900000004</v>
      </c>
      <c r="W517" s="14">
        <v>359.81</v>
      </c>
      <c r="X517" s="14">
        <v>150.05000000000001</v>
      </c>
    </row>
    <row r="518" spans="1:24" s="14" customFormat="1" x14ac:dyDescent="0.25">
      <c r="A518" s="50">
        <v>45097</v>
      </c>
      <c r="B518" s="16">
        <v>171</v>
      </c>
      <c r="C518" s="36">
        <v>0.72060185185185188</v>
      </c>
      <c r="D518" s="16" t="s">
        <v>7406</v>
      </c>
      <c r="E518" s="14" t="s">
        <v>64</v>
      </c>
      <c r="F518" s="16" t="s">
        <v>8757</v>
      </c>
      <c r="G518" s="16" t="s">
        <v>1937</v>
      </c>
      <c r="H518" s="14">
        <v>-1.7999999999999999E-2</v>
      </c>
      <c r="I518" s="14" t="s">
        <v>8816</v>
      </c>
      <c r="J518" s="14" t="s">
        <v>8817</v>
      </c>
      <c r="K518" s="14" t="s">
        <v>8818</v>
      </c>
      <c r="L518" s="14" t="s">
        <v>8811</v>
      </c>
      <c r="O518" s="14" t="s">
        <v>8812</v>
      </c>
      <c r="P518" s="14" t="s">
        <v>8813</v>
      </c>
      <c r="Q518" s="14">
        <v>415718.83</v>
      </c>
      <c r="R518" s="14">
        <v>6185131.3600000003</v>
      </c>
      <c r="S518" s="14" t="s">
        <v>8814</v>
      </c>
      <c r="T518" s="14" t="s">
        <v>8815</v>
      </c>
      <c r="U518" s="14">
        <v>415737.9</v>
      </c>
      <c r="V518" s="14">
        <v>6185125.4199999999</v>
      </c>
      <c r="W518" s="14">
        <v>182</v>
      </c>
      <c r="X518" s="14">
        <v>150.05000000000001</v>
      </c>
    </row>
    <row r="519" spans="1:24" s="14" customFormat="1" x14ac:dyDescent="0.25">
      <c r="A519" s="50">
        <v>45097</v>
      </c>
      <c r="B519" s="16">
        <v>171</v>
      </c>
      <c r="C519" s="36">
        <v>0.72490740740740733</v>
      </c>
      <c r="D519" s="16" t="s">
        <v>7406</v>
      </c>
      <c r="E519" s="14" t="s">
        <v>69</v>
      </c>
      <c r="F519" s="16" t="s">
        <v>8757</v>
      </c>
      <c r="G519" s="16" t="s">
        <v>1937</v>
      </c>
      <c r="H519" s="14">
        <v>0.17</v>
      </c>
      <c r="I519" s="14" t="s">
        <v>8816</v>
      </c>
      <c r="J519" s="14" t="s">
        <v>8817</v>
      </c>
      <c r="K519" s="14" t="s">
        <v>8818</v>
      </c>
      <c r="L519" s="14" t="s">
        <v>8811</v>
      </c>
      <c r="O519" s="14" t="s">
        <v>8819</v>
      </c>
      <c r="P519" s="14" t="s">
        <v>8820</v>
      </c>
      <c r="Q519" s="14">
        <v>415718.61</v>
      </c>
      <c r="R519" s="14">
        <v>6184944.3399999999</v>
      </c>
      <c r="S519" s="14" t="s">
        <v>8821</v>
      </c>
      <c r="T519" s="14" t="s">
        <v>8822</v>
      </c>
      <c r="U519" s="14">
        <v>415737.78</v>
      </c>
      <c r="V519" s="14">
        <v>6184937.5499999998</v>
      </c>
      <c r="W519" s="14">
        <v>180.4</v>
      </c>
      <c r="X519" s="14">
        <v>150.05000000000001</v>
      </c>
    </row>
    <row r="520" spans="1:24" s="14" customFormat="1" x14ac:dyDescent="0.25">
      <c r="A520" s="50">
        <v>45097</v>
      </c>
      <c r="B520" s="16">
        <v>171</v>
      </c>
      <c r="C520" s="36">
        <v>0.72766203703703702</v>
      </c>
      <c r="D520" s="16" t="s">
        <v>7406</v>
      </c>
      <c r="E520" s="14" t="s">
        <v>64</v>
      </c>
      <c r="F520" s="16" t="s">
        <v>8757</v>
      </c>
      <c r="G520" s="16" t="s">
        <v>1936</v>
      </c>
      <c r="H520" s="14">
        <v>0.16700000000000001</v>
      </c>
      <c r="I520" s="14" t="s">
        <v>8827</v>
      </c>
      <c r="J520" s="14" t="s">
        <v>8828</v>
      </c>
      <c r="K520" s="14" t="s">
        <v>8829</v>
      </c>
      <c r="L520" s="14" t="s">
        <v>8830</v>
      </c>
      <c r="O520" s="14" t="s">
        <v>8823</v>
      </c>
      <c r="P520" s="14" t="s">
        <v>8824</v>
      </c>
      <c r="Q520" s="14">
        <v>415709.05</v>
      </c>
      <c r="R520" s="14">
        <v>6184931.5700000003</v>
      </c>
      <c r="S520" s="14" t="s">
        <v>8825</v>
      </c>
      <c r="T520" s="14" t="s">
        <v>8826</v>
      </c>
      <c r="U520" s="14">
        <v>415728.86</v>
      </c>
      <c r="V520" s="14">
        <v>6184929.8899999997</v>
      </c>
      <c r="W520" s="14">
        <v>0.15</v>
      </c>
      <c r="X520" s="14">
        <v>150.05000000000001</v>
      </c>
    </row>
    <row r="521" spans="1:24" s="14" customFormat="1" x14ac:dyDescent="0.25">
      <c r="A521" s="50">
        <v>45097</v>
      </c>
      <c r="B521" s="16">
        <v>171</v>
      </c>
      <c r="C521" s="36">
        <v>0.7319444444444444</v>
      </c>
      <c r="D521" s="16" t="s">
        <v>7406</v>
      </c>
      <c r="E521" s="14" t="s">
        <v>69</v>
      </c>
      <c r="F521" s="16" t="s">
        <v>8757</v>
      </c>
      <c r="G521" s="16" t="s">
        <v>1936</v>
      </c>
      <c r="H521" s="14">
        <v>-2.3E-2</v>
      </c>
      <c r="I521" s="14" t="s">
        <v>8827</v>
      </c>
      <c r="J521" s="14" t="s">
        <v>8828</v>
      </c>
      <c r="K521" s="14" t="s">
        <v>8829</v>
      </c>
      <c r="L521" s="14" t="s">
        <v>8830</v>
      </c>
      <c r="O521" s="14" t="s">
        <v>8831</v>
      </c>
      <c r="P521" s="14" t="s">
        <v>8832</v>
      </c>
      <c r="Q521" s="14">
        <v>415708.08</v>
      </c>
      <c r="R521" s="14">
        <v>6185119.0800000001</v>
      </c>
      <c r="S521" s="14" t="s">
        <v>8833</v>
      </c>
      <c r="T521" s="14" t="s">
        <v>8834</v>
      </c>
      <c r="U521" s="14">
        <v>415728.78</v>
      </c>
      <c r="V521" s="14">
        <v>6185119.4400000004</v>
      </c>
      <c r="W521" s="14">
        <v>0.75</v>
      </c>
      <c r="X521" s="14">
        <v>150.05000000000001</v>
      </c>
    </row>
    <row r="522" spans="1:24" s="14" customFormat="1" x14ac:dyDescent="0.25">
      <c r="A522" s="50">
        <v>45097</v>
      </c>
      <c r="B522" s="16">
        <v>171</v>
      </c>
      <c r="C522" s="36">
        <v>0.73450231481481476</v>
      </c>
      <c r="D522" s="16" t="s">
        <v>7406</v>
      </c>
      <c r="E522" s="14" t="s">
        <v>64</v>
      </c>
      <c r="F522" s="16" t="s">
        <v>8757</v>
      </c>
      <c r="G522" s="16" t="s">
        <v>1935</v>
      </c>
      <c r="H522" s="14">
        <v>-0.02</v>
      </c>
      <c r="I522" s="14" t="s">
        <v>8839</v>
      </c>
      <c r="J522" s="14" t="s">
        <v>8840</v>
      </c>
      <c r="K522" s="14" t="s">
        <v>8841</v>
      </c>
      <c r="L522" s="14" t="s">
        <v>8830</v>
      </c>
      <c r="O522" s="14" t="s">
        <v>8835</v>
      </c>
      <c r="P522" s="14" t="s">
        <v>8836</v>
      </c>
      <c r="Q522" s="14">
        <v>415700.96</v>
      </c>
      <c r="R522" s="14">
        <v>6185133.5999999996</v>
      </c>
      <c r="S522" s="14" t="s">
        <v>8837</v>
      </c>
      <c r="T522" s="14" t="s">
        <v>8838</v>
      </c>
      <c r="U522" s="14">
        <v>415720.14</v>
      </c>
      <c r="V522" s="14">
        <v>6185127.5700000003</v>
      </c>
      <c r="W522" s="14">
        <v>181.3</v>
      </c>
      <c r="X522" s="14">
        <v>150.05000000000001</v>
      </c>
    </row>
    <row r="523" spans="1:24" s="14" customFormat="1" x14ac:dyDescent="0.25">
      <c r="A523" s="50">
        <v>45097</v>
      </c>
      <c r="B523" s="16">
        <v>171</v>
      </c>
      <c r="C523" s="36">
        <v>0.73888888888888893</v>
      </c>
      <c r="D523" s="16" t="s">
        <v>7406</v>
      </c>
      <c r="E523" s="14" t="s">
        <v>69</v>
      </c>
      <c r="F523" s="16" t="s">
        <v>8757</v>
      </c>
      <c r="G523" s="16" t="s">
        <v>1935</v>
      </c>
      <c r="H523" s="14">
        <v>0.17100000000000001</v>
      </c>
      <c r="I523" s="14" t="s">
        <v>8839</v>
      </c>
      <c r="J523" s="14" t="s">
        <v>8840</v>
      </c>
      <c r="K523" s="14" t="s">
        <v>8841</v>
      </c>
      <c r="L523" s="14" t="s">
        <v>8846</v>
      </c>
      <c r="O523" s="14" t="s">
        <v>8842</v>
      </c>
      <c r="P523" s="14" t="s">
        <v>8843</v>
      </c>
      <c r="Q523" s="14">
        <v>415700.45</v>
      </c>
      <c r="R523" s="14">
        <v>6184941.3600000003</v>
      </c>
      <c r="S523" s="14" t="s">
        <v>8844</v>
      </c>
      <c r="T523" s="14" t="s">
        <v>8845</v>
      </c>
      <c r="U523" s="14">
        <v>415720.07</v>
      </c>
      <c r="V523" s="14">
        <v>6184936.4400000004</v>
      </c>
      <c r="W523" s="14">
        <v>179.98</v>
      </c>
      <c r="X523" s="14">
        <v>150.05000000000001</v>
      </c>
    </row>
    <row r="524" spans="1:24" s="14" customFormat="1" x14ac:dyDescent="0.25">
      <c r="A524" s="50">
        <v>45097</v>
      </c>
      <c r="B524" s="16">
        <v>171</v>
      </c>
      <c r="C524" s="36">
        <v>0.7416666666666667</v>
      </c>
      <c r="D524" s="16" t="s">
        <v>7406</v>
      </c>
      <c r="E524" s="14" t="s">
        <v>64</v>
      </c>
      <c r="F524" s="16" t="s">
        <v>8757</v>
      </c>
      <c r="G524" s="16" t="s">
        <v>1929</v>
      </c>
      <c r="H524" s="14">
        <v>0.16600000000000001</v>
      </c>
      <c r="I524" s="14" t="s">
        <v>8851</v>
      </c>
      <c r="J524" s="14" t="s">
        <v>8852</v>
      </c>
      <c r="K524" s="14" t="s">
        <v>8853</v>
      </c>
      <c r="L524" s="14" t="s">
        <v>8846</v>
      </c>
      <c r="O524" s="14" t="s">
        <v>8847</v>
      </c>
      <c r="P524" s="14" t="s">
        <v>8848</v>
      </c>
      <c r="Q524" s="14">
        <v>415691.98</v>
      </c>
      <c r="R524" s="14">
        <v>6184933.5199999996</v>
      </c>
      <c r="S524" s="14" t="s">
        <v>8849</v>
      </c>
      <c r="T524" s="14" t="s">
        <v>8850</v>
      </c>
      <c r="U524" s="14">
        <v>415710.77</v>
      </c>
      <c r="V524" s="14">
        <v>6184930.21</v>
      </c>
      <c r="W524" s="14">
        <v>1.1200000000000001</v>
      </c>
      <c r="X524" s="14">
        <v>150.05000000000001</v>
      </c>
    </row>
    <row r="525" spans="1:24" s="14" customFormat="1" x14ac:dyDescent="0.25">
      <c r="A525" s="50">
        <v>45097</v>
      </c>
      <c r="B525" s="16">
        <v>171</v>
      </c>
      <c r="C525" s="36">
        <v>0.74594907407407407</v>
      </c>
      <c r="D525" s="16" t="s">
        <v>7406</v>
      </c>
      <c r="E525" s="14" t="s">
        <v>69</v>
      </c>
      <c r="F525" s="16" t="s">
        <v>8757</v>
      </c>
      <c r="G525" s="16" t="s">
        <v>1929</v>
      </c>
      <c r="H525" s="14">
        <v>-2.5000000000000001E-2</v>
      </c>
      <c r="I525" s="14" t="s">
        <v>8851</v>
      </c>
      <c r="J525" s="14" t="s">
        <v>8852</v>
      </c>
      <c r="K525" s="14" t="s">
        <v>8853</v>
      </c>
      <c r="L525" s="14" t="s">
        <v>8846</v>
      </c>
      <c r="O525" s="14" t="s">
        <v>8854</v>
      </c>
      <c r="P525" s="14" t="s">
        <v>8855</v>
      </c>
      <c r="Q525" s="14">
        <v>415691.25</v>
      </c>
      <c r="R525" s="14">
        <v>6185121.2599999998</v>
      </c>
      <c r="S525" s="14" t="s">
        <v>8856</v>
      </c>
      <c r="T525" s="14" t="s">
        <v>8857</v>
      </c>
      <c r="U525" s="14">
        <v>415710.83</v>
      </c>
      <c r="V525" s="14">
        <v>6185121.7199999997</v>
      </c>
      <c r="W525" s="14">
        <v>0.65</v>
      </c>
      <c r="X525" s="14">
        <v>150.05000000000001</v>
      </c>
    </row>
    <row r="526" spans="1:24" s="14" customFormat="1" x14ac:dyDescent="0.25">
      <c r="A526" s="50">
        <v>45097</v>
      </c>
      <c r="B526" s="16">
        <v>171</v>
      </c>
      <c r="C526" s="36">
        <v>0.74824074074074076</v>
      </c>
      <c r="D526" s="16" t="s">
        <v>7406</v>
      </c>
      <c r="E526" s="14" t="s">
        <v>64</v>
      </c>
      <c r="F526" s="16" t="s">
        <v>8757</v>
      </c>
      <c r="G526" s="16" t="s">
        <v>1930</v>
      </c>
      <c r="H526" s="14">
        <v>-1.9E-2</v>
      </c>
      <c r="I526" s="14" t="s">
        <v>8862</v>
      </c>
      <c r="J526" s="14" t="s">
        <v>8863</v>
      </c>
      <c r="K526" s="14" t="s">
        <v>8864</v>
      </c>
      <c r="L526" s="14" t="s">
        <v>8865</v>
      </c>
      <c r="O526" s="14" t="s">
        <v>8858</v>
      </c>
      <c r="P526" s="14" t="s">
        <v>8859</v>
      </c>
      <c r="Q526" s="14">
        <v>415683.14</v>
      </c>
      <c r="R526" s="14">
        <v>6185136.2599999998</v>
      </c>
      <c r="S526" s="14" t="s">
        <v>8860</v>
      </c>
      <c r="T526" s="14" t="s">
        <v>8861</v>
      </c>
      <c r="U526" s="14">
        <v>415701.9</v>
      </c>
      <c r="V526" s="14">
        <v>6185127.0800000001</v>
      </c>
      <c r="W526" s="14">
        <v>181.05</v>
      </c>
      <c r="X526" s="14">
        <v>150.05000000000001</v>
      </c>
    </row>
    <row r="527" spans="1:24" s="14" customFormat="1" x14ac:dyDescent="0.25">
      <c r="A527" s="50">
        <v>45097</v>
      </c>
      <c r="B527" s="16">
        <v>171</v>
      </c>
      <c r="C527" s="36">
        <v>0.75265046296296301</v>
      </c>
      <c r="D527" s="16" t="s">
        <v>7406</v>
      </c>
      <c r="E527" s="14" t="s">
        <v>69</v>
      </c>
      <c r="F527" s="16" t="s">
        <v>8757</v>
      </c>
      <c r="G527" s="16" t="s">
        <v>1930</v>
      </c>
      <c r="H527" s="14">
        <v>0.17199999999999999</v>
      </c>
      <c r="I527" s="14" t="s">
        <v>8862</v>
      </c>
      <c r="J527" s="14" t="s">
        <v>8863</v>
      </c>
      <c r="K527" s="14" t="s">
        <v>8864</v>
      </c>
      <c r="L527" s="14" t="s">
        <v>8865</v>
      </c>
      <c r="O527" s="14" t="s">
        <v>8866</v>
      </c>
      <c r="P527" s="14" t="s">
        <v>8867</v>
      </c>
      <c r="Q527" s="14">
        <v>415682.42</v>
      </c>
      <c r="R527" s="14">
        <v>6184944.0700000003</v>
      </c>
      <c r="S527" s="14" t="s">
        <v>8868</v>
      </c>
      <c r="T527" s="14" t="s">
        <v>8869</v>
      </c>
      <c r="U527" s="14">
        <v>415701.85</v>
      </c>
      <c r="V527" s="14">
        <v>6184935.6100000003</v>
      </c>
      <c r="W527" s="14">
        <v>179.81</v>
      </c>
      <c r="X527" s="14">
        <v>150.05000000000001</v>
      </c>
    </row>
    <row r="528" spans="1:24" s="14" customFormat="1" x14ac:dyDescent="0.25">
      <c r="A528" s="50">
        <v>45097</v>
      </c>
      <c r="B528" s="16">
        <v>171</v>
      </c>
      <c r="C528" s="36">
        <v>0.75594907407407408</v>
      </c>
      <c r="D528" s="16" t="s">
        <v>7406</v>
      </c>
      <c r="E528" s="14" t="s">
        <v>64</v>
      </c>
      <c r="F528" s="16" t="s">
        <v>8757</v>
      </c>
      <c r="G528" s="16" t="s">
        <v>1931</v>
      </c>
      <c r="H528" s="14">
        <v>0.16500000000000001</v>
      </c>
      <c r="I528" s="14" t="s">
        <v>8874</v>
      </c>
      <c r="J528" s="14" t="s">
        <v>8875</v>
      </c>
      <c r="K528" s="14" t="s">
        <v>8876</v>
      </c>
      <c r="L528" s="14" t="s">
        <v>8865</v>
      </c>
      <c r="O528" s="14" t="s">
        <v>8870</v>
      </c>
      <c r="P528" s="14" t="s">
        <v>8871</v>
      </c>
      <c r="Q528" s="14">
        <v>415672.82</v>
      </c>
      <c r="R528" s="14">
        <v>6184939.0099999998</v>
      </c>
      <c r="S528" s="14" t="s">
        <v>8872</v>
      </c>
      <c r="T528" s="14" t="s">
        <v>8873</v>
      </c>
      <c r="U528" s="14">
        <v>415692.81</v>
      </c>
      <c r="V528" s="14">
        <v>6184931.2599999998</v>
      </c>
      <c r="W528" s="14">
        <v>0.65</v>
      </c>
      <c r="X528" s="14">
        <v>150.05000000000001</v>
      </c>
    </row>
    <row r="529" spans="1:24" s="14" customFormat="1" x14ac:dyDescent="0.25">
      <c r="A529" s="50">
        <v>45097</v>
      </c>
      <c r="B529" s="16">
        <v>171</v>
      </c>
      <c r="C529" s="36">
        <v>0.76023148148148145</v>
      </c>
      <c r="D529" s="16" t="s">
        <v>7406</v>
      </c>
      <c r="E529" s="14" t="s">
        <v>69</v>
      </c>
      <c r="F529" s="16" t="s">
        <v>8757</v>
      </c>
      <c r="G529" s="16" t="s">
        <v>1931</v>
      </c>
      <c r="H529" s="14">
        <v>-2.5000000000000001E-2</v>
      </c>
      <c r="I529" s="14" t="s">
        <v>8874</v>
      </c>
      <c r="J529" s="14" t="s">
        <v>8875</v>
      </c>
      <c r="K529" s="14" t="s">
        <v>8876</v>
      </c>
      <c r="L529" s="14" t="s">
        <v>8881</v>
      </c>
      <c r="O529" s="14" t="s">
        <v>8877</v>
      </c>
      <c r="P529" s="14" t="s">
        <v>8878</v>
      </c>
      <c r="Q529" s="14">
        <v>415671.89</v>
      </c>
      <c r="R529" s="14">
        <v>6185127.4699999997</v>
      </c>
      <c r="S529" s="14" t="s">
        <v>8879</v>
      </c>
      <c r="T529" s="14" t="s">
        <v>8880</v>
      </c>
      <c r="U529" s="14">
        <v>415692.79</v>
      </c>
      <c r="V529" s="14">
        <v>6185121.8200000003</v>
      </c>
      <c r="W529" s="14">
        <v>0.02</v>
      </c>
      <c r="X529" s="14">
        <v>150.05000000000001</v>
      </c>
    </row>
    <row r="530" spans="1:24" s="14" customFormat="1" x14ac:dyDescent="0.25">
      <c r="A530" s="50">
        <v>45097</v>
      </c>
      <c r="B530" s="16">
        <v>171</v>
      </c>
      <c r="C530" s="36">
        <v>0.76284722222222223</v>
      </c>
      <c r="D530" s="16" t="s">
        <v>7406</v>
      </c>
      <c r="E530" s="14" t="s">
        <v>64</v>
      </c>
      <c r="F530" s="16" t="s">
        <v>8757</v>
      </c>
      <c r="G530" s="16" t="s">
        <v>1932</v>
      </c>
      <c r="H530" s="14">
        <v>-1.9E-2</v>
      </c>
      <c r="I530" s="14" t="s">
        <v>8886</v>
      </c>
      <c r="J530" s="14" t="s">
        <v>8887</v>
      </c>
      <c r="K530" s="14" t="s">
        <v>8888</v>
      </c>
      <c r="L530" s="14" t="s">
        <v>8881</v>
      </c>
      <c r="O530" s="14" t="s">
        <v>8882</v>
      </c>
      <c r="P530" s="14" t="s">
        <v>8883</v>
      </c>
      <c r="Q530" s="14">
        <v>415663.62</v>
      </c>
      <c r="R530" s="14">
        <v>6185132.8799999999</v>
      </c>
      <c r="S530" s="14" t="s">
        <v>8884</v>
      </c>
      <c r="T530" s="14" t="s">
        <v>8885</v>
      </c>
      <c r="U530" s="14">
        <v>415683.93</v>
      </c>
      <c r="V530" s="14">
        <v>6185126.3099999996</v>
      </c>
      <c r="W530" s="14">
        <v>181.09</v>
      </c>
      <c r="X530" s="14">
        <v>150.05000000000001</v>
      </c>
    </row>
    <row r="531" spans="1:24" s="14" customFormat="1" x14ac:dyDescent="0.25">
      <c r="A531" s="50">
        <v>45097</v>
      </c>
      <c r="B531" s="16">
        <v>171</v>
      </c>
      <c r="C531" s="36">
        <v>0.7672106481481481</v>
      </c>
      <c r="D531" s="16" t="s">
        <v>7406</v>
      </c>
      <c r="E531" s="14" t="s">
        <v>69</v>
      </c>
      <c r="F531" s="16" t="s">
        <v>8757</v>
      </c>
      <c r="G531" s="16" t="s">
        <v>1932</v>
      </c>
      <c r="H531" s="14">
        <v>0.17100000000000001</v>
      </c>
      <c r="I531" s="14" t="s">
        <v>8886</v>
      </c>
      <c r="J531" s="14" t="s">
        <v>8887</v>
      </c>
      <c r="K531" s="14" t="s">
        <v>8888</v>
      </c>
      <c r="L531" s="14" t="s">
        <v>8893</v>
      </c>
      <c r="O531" s="14" t="s">
        <v>8889</v>
      </c>
      <c r="P531" s="14" t="s">
        <v>8890</v>
      </c>
      <c r="Q531" s="14">
        <v>415663.42</v>
      </c>
      <c r="R531" s="14">
        <v>6184940.6399999997</v>
      </c>
      <c r="S531" s="14" t="s">
        <v>8891</v>
      </c>
      <c r="T531" s="14" t="s">
        <v>8892</v>
      </c>
      <c r="U531" s="14">
        <v>415683.88</v>
      </c>
      <c r="V531" s="14">
        <v>6184936.5499999998</v>
      </c>
      <c r="W531" s="14">
        <v>179.76</v>
      </c>
      <c r="X531" s="14">
        <v>150.05000000000001</v>
      </c>
    </row>
    <row r="532" spans="1:24" s="14" customFormat="1" x14ac:dyDescent="0.25">
      <c r="A532" s="50">
        <v>45097</v>
      </c>
      <c r="B532" s="16">
        <v>171</v>
      </c>
      <c r="C532" s="36">
        <v>0.7693402777777778</v>
      </c>
      <c r="D532" s="16" t="s">
        <v>7406</v>
      </c>
      <c r="E532" s="14" t="s">
        <v>64</v>
      </c>
      <c r="F532" s="16" t="s">
        <v>8757</v>
      </c>
      <c r="G532" s="16" t="s">
        <v>1933</v>
      </c>
      <c r="H532" s="14">
        <v>0.16500000000000001</v>
      </c>
      <c r="I532" s="14" t="s">
        <v>8898</v>
      </c>
      <c r="J532" s="14" t="s">
        <v>8899</v>
      </c>
      <c r="K532" s="14" t="s">
        <v>8900</v>
      </c>
      <c r="L532" s="14" t="s">
        <v>8893</v>
      </c>
      <c r="O532" s="14" t="s">
        <v>8894</v>
      </c>
      <c r="P532" s="14" t="s">
        <v>8895</v>
      </c>
      <c r="Q532" s="14">
        <v>415655.3</v>
      </c>
      <c r="R532" s="14">
        <v>6184933.5700000003</v>
      </c>
      <c r="S532" s="14" t="s">
        <v>8896</v>
      </c>
      <c r="T532" s="14" t="s">
        <v>8897</v>
      </c>
      <c r="U532" s="14">
        <v>415674.78</v>
      </c>
      <c r="V532" s="14">
        <v>6184931.46</v>
      </c>
      <c r="W532" s="14">
        <v>359.93</v>
      </c>
      <c r="X532" s="14">
        <v>150.05000000000001</v>
      </c>
    </row>
    <row r="533" spans="1:24" s="14" customFormat="1" x14ac:dyDescent="0.25">
      <c r="A533" s="50">
        <v>45097</v>
      </c>
      <c r="B533" s="16">
        <v>171</v>
      </c>
      <c r="C533" s="36">
        <v>0.77358796296296306</v>
      </c>
      <c r="D533" s="16" t="s">
        <v>7406</v>
      </c>
      <c r="E533" s="14" t="s">
        <v>69</v>
      </c>
      <c r="F533" s="16" t="s">
        <v>8757</v>
      </c>
      <c r="G533" s="16" t="s">
        <v>1933</v>
      </c>
      <c r="H533" s="14">
        <v>-2.4E-2</v>
      </c>
      <c r="I533" s="14" t="s">
        <v>8898</v>
      </c>
      <c r="J533" s="14" t="s">
        <v>8899</v>
      </c>
      <c r="K533" s="14" t="s">
        <v>8900</v>
      </c>
      <c r="L533" s="14" t="s">
        <v>8893</v>
      </c>
      <c r="O533" s="14" t="s">
        <v>8901</v>
      </c>
      <c r="P533" s="14" t="s">
        <v>8902</v>
      </c>
      <c r="Q533" s="14">
        <v>415654.15</v>
      </c>
      <c r="R533" s="14">
        <v>6185120.4400000004</v>
      </c>
      <c r="S533" s="14" t="s">
        <v>8903</v>
      </c>
      <c r="T533" s="14" t="s">
        <v>8904</v>
      </c>
      <c r="U533" s="14">
        <v>415674.81</v>
      </c>
      <c r="V533" s="14">
        <v>6185120.5599999996</v>
      </c>
      <c r="W533" s="14">
        <v>0.4</v>
      </c>
      <c r="X533" s="14">
        <v>150.05000000000001</v>
      </c>
    </row>
    <row r="534" spans="1:24" s="14" customFormat="1" x14ac:dyDescent="0.25">
      <c r="A534" s="50">
        <v>45097</v>
      </c>
      <c r="B534" s="16">
        <v>171</v>
      </c>
      <c r="C534" s="36">
        <v>0.77631944444444445</v>
      </c>
      <c r="D534" s="16" t="s">
        <v>7406</v>
      </c>
      <c r="E534" s="14" t="s">
        <v>64</v>
      </c>
      <c r="F534" s="16" t="s">
        <v>8757</v>
      </c>
      <c r="G534" s="16" t="s">
        <v>1934</v>
      </c>
      <c r="H534" s="14">
        <v>-1.9E-2</v>
      </c>
      <c r="I534" s="14" t="s">
        <v>8909</v>
      </c>
      <c r="J534" s="14" t="s">
        <v>8910</v>
      </c>
      <c r="K534" s="14" t="s">
        <v>8911</v>
      </c>
      <c r="L534" s="14" t="s">
        <v>8893</v>
      </c>
      <c r="O534" s="14" t="s">
        <v>8905</v>
      </c>
      <c r="P534" s="14" t="s">
        <v>8906</v>
      </c>
      <c r="Q534" s="14">
        <v>415646.18</v>
      </c>
      <c r="R534" s="14">
        <v>6185130.3899999997</v>
      </c>
      <c r="S534" s="14" t="s">
        <v>8907</v>
      </c>
      <c r="T534" s="14" t="s">
        <v>8908</v>
      </c>
      <c r="U534" s="14">
        <v>415665.91</v>
      </c>
      <c r="V534" s="14">
        <v>6185126.8300000001</v>
      </c>
      <c r="W534" s="14">
        <v>181.04</v>
      </c>
      <c r="X534" s="14">
        <v>150.05000000000001</v>
      </c>
    </row>
    <row r="535" spans="1:24" s="14" customFormat="1" x14ac:dyDescent="0.25">
      <c r="A535" s="50">
        <v>45097</v>
      </c>
      <c r="B535" s="16">
        <v>171</v>
      </c>
      <c r="C535" s="36">
        <v>0.78062500000000001</v>
      </c>
      <c r="D535" s="16" t="s">
        <v>7406</v>
      </c>
      <c r="E535" s="14" t="s">
        <v>69</v>
      </c>
      <c r="F535" s="16" t="s">
        <v>8757</v>
      </c>
      <c r="G535" s="16" t="s">
        <v>1934</v>
      </c>
      <c r="H535" s="14">
        <v>0.17100000000000001</v>
      </c>
      <c r="I535" s="14" t="s">
        <v>8909</v>
      </c>
      <c r="J535" s="14" t="s">
        <v>8910</v>
      </c>
      <c r="K535" s="14" t="s">
        <v>8911</v>
      </c>
      <c r="L535" s="14" t="s">
        <v>8916</v>
      </c>
      <c r="O535" s="14" t="s">
        <v>8912</v>
      </c>
      <c r="P535" s="14" t="s">
        <v>8913</v>
      </c>
      <c r="Q535" s="14">
        <v>415645.66</v>
      </c>
      <c r="R535" s="14">
        <v>6184941.1399999997</v>
      </c>
      <c r="S535" s="14" t="s">
        <v>8914</v>
      </c>
      <c r="T535" s="14" t="s">
        <v>8915</v>
      </c>
      <c r="U535" s="14">
        <v>415665.89</v>
      </c>
      <c r="V535" s="14">
        <v>6184937.0099999998</v>
      </c>
      <c r="W535" s="14">
        <v>179.51</v>
      </c>
      <c r="X535" s="14">
        <v>150.05000000000001</v>
      </c>
    </row>
    <row r="536" spans="1:24" s="14" customFormat="1" x14ac:dyDescent="0.25">
      <c r="A536" s="50">
        <v>45097</v>
      </c>
      <c r="B536" s="16">
        <v>171</v>
      </c>
      <c r="C536" s="36">
        <v>0.82327546296296295</v>
      </c>
      <c r="D536" s="16" t="s">
        <v>7406</v>
      </c>
      <c r="E536" s="14" t="s">
        <v>8169</v>
      </c>
      <c r="F536" s="16" t="s">
        <v>8757</v>
      </c>
      <c r="G536" s="16" t="s">
        <v>1934</v>
      </c>
      <c r="H536" s="14">
        <v>0.18099999999999999</v>
      </c>
      <c r="O536" s="14" t="s">
        <v>8917</v>
      </c>
      <c r="P536" s="14" t="s">
        <v>8918</v>
      </c>
      <c r="Q536" s="14">
        <v>415645.54</v>
      </c>
      <c r="R536" s="14">
        <v>6184924.9400000004</v>
      </c>
      <c r="S536" s="14" t="s">
        <v>8919</v>
      </c>
      <c r="T536" s="14" t="s">
        <v>8920</v>
      </c>
      <c r="U536" s="14">
        <v>415658.48</v>
      </c>
      <c r="V536" s="14">
        <v>6184921.6399999997</v>
      </c>
      <c r="W536" s="14">
        <v>94.7</v>
      </c>
      <c r="X536" s="14">
        <v>150.05000000000001</v>
      </c>
    </row>
    <row r="537" spans="1:24" s="14" customFormat="1" x14ac:dyDescent="0.25">
      <c r="A537" s="50">
        <v>45097</v>
      </c>
      <c r="B537" s="16">
        <v>171</v>
      </c>
      <c r="C537" s="36">
        <v>0.82</v>
      </c>
      <c r="D537" s="16" t="s">
        <v>7406</v>
      </c>
      <c r="E537" s="14" t="s">
        <v>8925</v>
      </c>
      <c r="F537" s="16" t="s">
        <v>8757</v>
      </c>
      <c r="G537" s="16" t="s">
        <v>1938</v>
      </c>
      <c r="H537" s="14">
        <v>0.182</v>
      </c>
      <c r="O537" s="14" t="s">
        <v>8921</v>
      </c>
      <c r="P537" s="14" t="s">
        <v>8922</v>
      </c>
      <c r="Q537" s="14">
        <v>415658.1</v>
      </c>
      <c r="R537" s="14">
        <v>6184924.8700000001</v>
      </c>
      <c r="S537" s="14" t="s">
        <v>8923</v>
      </c>
      <c r="T537" s="14" t="s">
        <v>8924</v>
      </c>
      <c r="U537" s="14">
        <v>415670.81</v>
      </c>
      <c r="V537" s="14">
        <v>6184921.3399999999</v>
      </c>
      <c r="W537" s="14">
        <v>97.87</v>
      </c>
      <c r="X537" s="14">
        <v>150.05000000000001</v>
      </c>
    </row>
    <row r="538" spans="1:24" s="14" customFormat="1" x14ac:dyDescent="0.25">
      <c r="A538" s="50">
        <v>45097</v>
      </c>
      <c r="B538" s="16">
        <v>171</v>
      </c>
      <c r="C538" s="36">
        <v>0.82758101851851851</v>
      </c>
      <c r="D538" s="16" t="s">
        <v>7406</v>
      </c>
      <c r="E538" s="14" t="s">
        <v>8930</v>
      </c>
      <c r="F538" s="16" t="s">
        <v>8757</v>
      </c>
      <c r="G538" s="16" t="s">
        <v>1938</v>
      </c>
      <c r="H538" s="14">
        <v>0.17199999999999999</v>
      </c>
      <c r="O538" s="14" t="s">
        <v>8926</v>
      </c>
      <c r="P538" s="14" t="s">
        <v>8927</v>
      </c>
      <c r="Q538" s="14">
        <v>415726.73</v>
      </c>
      <c r="R538" s="14">
        <v>6184923.1399999997</v>
      </c>
      <c r="S538" s="14" t="s">
        <v>8928</v>
      </c>
      <c r="T538" s="14" t="s">
        <v>8929</v>
      </c>
      <c r="U538" s="14">
        <v>415746.72</v>
      </c>
      <c r="V538" s="14">
        <v>6184925.2199999997</v>
      </c>
      <c r="W538" s="14">
        <v>1.54</v>
      </c>
      <c r="X538" s="14">
        <v>150.05000000000001</v>
      </c>
    </row>
    <row r="539" spans="1:24" s="14" customFormat="1" x14ac:dyDescent="0.25">
      <c r="A539" s="50">
        <v>45097</v>
      </c>
      <c r="B539" s="16">
        <v>171</v>
      </c>
      <c r="C539" s="36">
        <v>0.82824074074074072</v>
      </c>
      <c r="D539" s="16" t="s">
        <v>7406</v>
      </c>
      <c r="E539" s="14" t="s">
        <v>64</v>
      </c>
      <c r="F539" s="16" t="s">
        <v>8757</v>
      </c>
      <c r="G539" s="16" t="s">
        <v>1938</v>
      </c>
      <c r="H539" s="14">
        <v>0.16800000000000001</v>
      </c>
      <c r="I539" s="14" t="s">
        <v>8935</v>
      </c>
      <c r="J539" s="14" t="s">
        <v>8910</v>
      </c>
      <c r="K539" s="14" t="s">
        <v>8936</v>
      </c>
      <c r="L539" s="14" t="s">
        <v>8937</v>
      </c>
      <c r="O539" s="14" t="s">
        <v>8931</v>
      </c>
      <c r="P539" s="14" t="s">
        <v>8932</v>
      </c>
      <c r="Q539" s="14">
        <v>415726.53</v>
      </c>
      <c r="R539" s="14">
        <v>6184929.4900000002</v>
      </c>
      <c r="S539" s="14" t="s">
        <v>8933</v>
      </c>
      <c r="T539" s="14" t="s">
        <v>8934</v>
      </c>
      <c r="U539" s="14">
        <v>415746.95</v>
      </c>
      <c r="V539" s="14">
        <v>6184928.4000000004</v>
      </c>
      <c r="W539" s="14">
        <v>359.92</v>
      </c>
      <c r="X539" s="14">
        <v>150.05000000000001</v>
      </c>
    </row>
    <row r="540" spans="1:24" s="14" customFormat="1" x14ac:dyDescent="0.25">
      <c r="A540" s="50">
        <v>45097</v>
      </c>
      <c r="B540" s="16">
        <v>171</v>
      </c>
      <c r="C540" s="36">
        <v>0.8325231481481481</v>
      </c>
      <c r="D540" s="16" t="s">
        <v>7406</v>
      </c>
      <c r="E540" s="14" t="s">
        <v>69</v>
      </c>
      <c r="F540" s="16" t="s">
        <v>8757</v>
      </c>
      <c r="G540" s="16" t="s">
        <v>1938</v>
      </c>
      <c r="H540" s="14">
        <v>-1.7000000000000001E-2</v>
      </c>
      <c r="I540" s="14" t="s">
        <v>8935</v>
      </c>
      <c r="J540" s="14" t="s">
        <v>8942</v>
      </c>
      <c r="K540" s="14" t="s">
        <v>8936</v>
      </c>
      <c r="L540" s="14" t="s">
        <v>8943</v>
      </c>
      <c r="O540" s="14" t="s">
        <v>8938</v>
      </c>
      <c r="P540" s="14" t="s">
        <v>8939</v>
      </c>
      <c r="Q540" s="14">
        <v>415726.43</v>
      </c>
      <c r="R540" s="14">
        <v>6185114.1600000001</v>
      </c>
      <c r="S540" s="14" t="s">
        <v>8940</v>
      </c>
      <c r="T540" s="14" t="s">
        <v>8941</v>
      </c>
      <c r="U540" s="14">
        <v>415746.91</v>
      </c>
      <c r="V540" s="14">
        <v>6185113.96</v>
      </c>
      <c r="W540" s="14">
        <v>0.1</v>
      </c>
      <c r="X540" s="14">
        <v>150.05000000000001</v>
      </c>
    </row>
    <row r="541" spans="1:24" s="14" customFormat="1" x14ac:dyDescent="0.25">
      <c r="A541" s="50">
        <v>45097</v>
      </c>
      <c r="B541" s="16">
        <v>171</v>
      </c>
      <c r="C541" s="36">
        <v>0.83357638888888885</v>
      </c>
      <c r="D541" s="16" t="s">
        <v>7406</v>
      </c>
      <c r="E541" s="14" t="s">
        <v>8948</v>
      </c>
      <c r="F541" s="16" t="s">
        <v>8757</v>
      </c>
      <c r="G541" s="16" t="s">
        <v>1938</v>
      </c>
      <c r="H541" s="14">
        <v>-1.9E-2</v>
      </c>
      <c r="O541" s="14" t="s">
        <v>8944</v>
      </c>
      <c r="P541" s="14" t="s">
        <v>8945</v>
      </c>
      <c r="Q541" s="14">
        <v>415726.35</v>
      </c>
      <c r="R541" s="14">
        <v>6185126.8499999996</v>
      </c>
      <c r="S541" s="14" t="s">
        <v>8946</v>
      </c>
      <c r="T541" s="14" t="s">
        <v>8947</v>
      </c>
      <c r="U541" s="14">
        <v>415743.49</v>
      </c>
      <c r="V541" s="14">
        <v>6185120.6500000004</v>
      </c>
      <c r="W541" s="14">
        <v>82.18</v>
      </c>
      <c r="X541" s="14">
        <v>150.05000000000001</v>
      </c>
    </row>
    <row r="542" spans="1:24" s="79" customFormat="1" x14ac:dyDescent="0.25">
      <c r="A542" s="76">
        <v>45097</v>
      </c>
      <c r="B542" s="77">
        <v>171</v>
      </c>
      <c r="C542" s="78">
        <v>0.84173611111111113</v>
      </c>
      <c r="D542" s="77" t="s">
        <v>7406</v>
      </c>
      <c r="E542" s="79" t="s">
        <v>8953</v>
      </c>
      <c r="F542" s="77" t="s">
        <v>8757</v>
      </c>
      <c r="G542" s="77" t="s">
        <v>1511</v>
      </c>
      <c r="H542" s="79">
        <v>-1.1839999999999999</v>
      </c>
      <c r="O542" s="79" t="s">
        <v>8949</v>
      </c>
      <c r="P542" s="79" t="s">
        <v>8950</v>
      </c>
      <c r="Q542" s="79">
        <v>415726.37</v>
      </c>
      <c r="R542" s="79">
        <v>6185127.71</v>
      </c>
      <c r="S542" s="79" t="s">
        <v>8951</v>
      </c>
      <c r="T542" s="79" t="s">
        <v>8952</v>
      </c>
      <c r="U542" s="79">
        <v>415737.32</v>
      </c>
      <c r="V542" s="79">
        <v>6185125.7800000003</v>
      </c>
      <c r="W542" s="79">
        <v>86.51</v>
      </c>
      <c r="X542" s="79">
        <v>150.05000000000001</v>
      </c>
    </row>
    <row r="543" spans="1:24" s="14" customFormat="1" x14ac:dyDescent="0.25">
      <c r="A543" s="50">
        <v>45097</v>
      </c>
      <c r="B543" s="16">
        <v>171</v>
      </c>
      <c r="C543" s="36">
        <v>0.84324074074074085</v>
      </c>
      <c r="D543" s="16" t="s">
        <v>7406</v>
      </c>
      <c r="E543" s="14" t="s">
        <v>8958</v>
      </c>
      <c r="F543" s="16" t="s">
        <v>8757</v>
      </c>
      <c r="G543" s="16" t="s">
        <v>1511</v>
      </c>
      <c r="H543" s="14">
        <v>-1.177</v>
      </c>
      <c r="O543" s="14" t="s">
        <v>8954</v>
      </c>
      <c r="P543" s="14" t="s">
        <v>8955</v>
      </c>
      <c r="Q543" s="14">
        <v>415722.86</v>
      </c>
      <c r="R543" s="14">
        <v>6185104.8399999999</v>
      </c>
      <c r="S543" s="14" t="s">
        <v>8956</v>
      </c>
      <c r="T543" s="14" t="s">
        <v>8957</v>
      </c>
      <c r="U543" s="14">
        <v>415729.21</v>
      </c>
      <c r="V543" s="14">
        <v>6185113.9800000004</v>
      </c>
      <c r="W543" s="14">
        <v>21.34</v>
      </c>
      <c r="X543" s="14">
        <v>150.05000000000001</v>
      </c>
    </row>
    <row r="544" spans="1:24" s="14" customFormat="1" x14ac:dyDescent="0.25">
      <c r="A544" s="50">
        <v>45097</v>
      </c>
      <c r="B544" s="16">
        <v>171</v>
      </c>
      <c r="C544" s="36">
        <v>0.84381944444444434</v>
      </c>
      <c r="D544" s="16" t="s">
        <v>7406</v>
      </c>
      <c r="E544" s="14" t="s">
        <v>8968</v>
      </c>
      <c r="F544" s="16" t="s">
        <v>8757</v>
      </c>
      <c r="G544" s="16" t="s">
        <v>1511</v>
      </c>
      <c r="H544" s="14">
        <v>-0.54900000000000004</v>
      </c>
      <c r="O544" s="14" t="s">
        <v>8959</v>
      </c>
      <c r="P544" s="14" t="s">
        <v>8960</v>
      </c>
      <c r="Q544" s="14">
        <v>417797.5</v>
      </c>
      <c r="R544" s="14">
        <v>6184475.5800000001</v>
      </c>
      <c r="S544" s="14" t="s">
        <v>8961</v>
      </c>
      <c r="T544" s="14" t="s">
        <v>8962</v>
      </c>
      <c r="U544" s="14">
        <v>417802.65</v>
      </c>
      <c r="V544" s="14">
        <v>6184485.5099999998</v>
      </c>
      <c r="W544" s="14">
        <v>14.53</v>
      </c>
      <c r="X544" s="14">
        <v>150.05000000000001</v>
      </c>
    </row>
    <row r="545" spans="1:24" s="75" customFormat="1" x14ac:dyDescent="0.25">
      <c r="A545" s="72">
        <v>45097</v>
      </c>
      <c r="B545" s="73">
        <v>171</v>
      </c>
      <c r="C545" s="74">
        <v>0.86349537037037039</v>
      </c>
      <c r="D545" s="73" t="s">
        <v>7406</v>
      </c>
      <c r="E545" s="75" t="s">
        <v>8967</v>
      </c>
      <c r="F545" s="73" t="s">
        <v>8757</v>
      </c>
      <c r="G545" s="73" t="s">
        <v>1511</v>
      </c>
      <c r="H545" s="75">
        <v>0.19600000000000001</v>
      </c>
      <c r="O545" s="75" t="s">
        <v>8963</v>
      </c>
      <c r="P545" s="75" t="s">
        <v>8964</v>
      </c>
      <c r="Q545" s="75">
        <v>419778.49</v>
      </c>
      <c r="R545" s="75">
        <v>6183744.4199999999</v>
      </c>
      <c r="S545" s="75" t="s">
        <v>8965</v>
      </c>
      <c r="T545" s="75" t="s">
        <v>8966</v>
      </c>
      <c r="U545" s="75">
        <v>419767.34</v>
      </c>
      <c r="V545" s="75">
        <v>6183746.1600000001</v>
      </c>
      <c r="W545" s="75">
        <v>264.75</v>
      </c>
      <c r="X545" s="75">
        <v>150.05000000000001</v>
      </c>
    </row>
    <row r="546" spans="1:24" s="66" customFormat="1" x14ac:dyDescent="0.25">
      <c r="A546" s="63">
        <v>45097</v>
      </c>
      <c r="B546" s="64">
        <v>171</v>
      </c>
      <c r="C546" s="65">
        <v>0.8692939814814814</v>
      </c>
      <c r="D546" s="64" t="s">
        <v>7406</v>
      </c>
      <c r="E546" s="66" t="s">
        <v>8974</v>
      </c>
      <c r="F546" s="64" t="s">
        <v>8757</v>
      </c>
      <c r="G546" s="64" t="s">
        <v>1511</v>
      </c>
      <c r="H546" s="66">
        <v>0.19500000000000001</v>
      </c>
      <c r="M546" s="66" t="s">
        <v>8969</v>
      </c>
      <c r="O546" s="66" t="s">
        <v>8970</v>
      </c>
      <c r="P546" s="66" t="s">
        <v>8971</v>
      </c>
      <c r="Q546" s="66">
        <v>419778.38</v>
      </c>
      <c r="R546" s="66">
        <v>6183745.0199999996</v>
      </c>
      <c r="S546" s="66" t="s">
        <v>8972</v>
      </c>
      <c r="T546" s="66" t="s">
        <v>8973</v>
      </c>
      <c r="U546" s="66">
        <v>419758.17</v>
      </c>
      <c r="V546" s="66">
        <v>6183742.5499999998</v>
      </c>
      <c r="W546" s="66">
        <v>331.47</v>
      </c>
      <c r="X546" s="66">
        <v>150.05000000000001</v>
      </c>
    </row>
    <row r="547" spans="1:24" s="14" customFormat="1" x14ac:dyDescent="0.25">
      <c r="A547" s="50">
        <v>45097</v>
      </c>
      <c r="B547" s="16">
        <v>171</v>
      </c>
      <c r="C547" s="36">
        <v>0.8728125000000001</v>
      </c>
      <c r="D547" s="16" t="s">
        <v>7406</v>
      </c>
      <c r="E547" s="14" t="s">
        <v>8993</v>
      </c>
      <c r="F547" s="16" t="s">
        <v>8757</v>
      </c>
      <c r="G547" s="16" t="s">
        <v>1511</v>
      </c>
      <c r="H547" s="14">
        <v>0.16500000000000001</v>
      </c>
      <c r="I547" s="14" t="s">
        <v>8979</v>
      </c>
      <c r="J547" s="14" t="s">
        <v>8980</v>
      </c>
      <c r="K547" s="14" t="s">
        <v>8981</v>
      </c>
      <c r="L547" s="14" t="s">
        <v>8982</v>
      </c>
      <c r="O547" s="14" t="s">
        <v>8975</v>
      </c>
      <c r="P547" s="14" t="s">
        <v>8976</v>
      </c>
      <c r="Q547" s="14">
        <v>419777.08</v>
      </c>
      <c r="R547" s="14">
        <v>6183770.2199999997</v>
      </c>
      <c r="S547" s="14" t="s">
        <v>8977</v>
      </c>
      <c r="T547" s="14" t="s">
        <v>8978</v>
      </c>
      <c r="U547" s="14">
        <v>419754.46</v>
      </c>
      <c r="V547" s="14">
        <v>6183772</v>
      </c>
      <c r="W547" s="14">
        <v>1.35</v>
      </c>
      <c r="X547" s="14">
        <v>150.05000000000001</v>
      </c>
    </row>
    <row r="548" spans="1:24" s="14" customFormat="1" x14ac:dyDescent="0.25">
      <c r="A548" s="50">
        <v>45097</v>
      </c>
      <c r="B548" s="16">
        <v>171</v>
      </c>
      <c r="C548" s="36">
        <v>0.87689814814814815</v>
      </c>
      <c r="D548" s="16" t="s">
        <v>7406</v>
      </c>
      <c r="E548" s="14" t="s">
        <v>8994</v>
      </c>
      <c r="F548" s="16" t="s">
        <v>8757</v>
      </c>
      <c r="G548" s="16" t="s">
        <v>1511</v>
      </c>
      <c r="H548" s="14">
        <v>-1.6E-2</v>
      </c>
      <c r="I548" s="14" t="s">
        <v>8979</v>
      </c>
      <c r="J548" s="14" t="s">
        <v>8980</v>
      </c>
      <c r="K548" s="14" t="s">
        <v>8981</v>
      </c>
      <c r="L548" s="14" t="s">
        <v>8982</v>
      </c>
      <c r="O548" s="14" t="s">
        <v>8983</v>
      </c>
      <c r="P548" s="14" t="s">
        <v>8984</v>
      </c>
      <c r="Q548" s="14">
        <v>419775.13</v>
      </c>
      <c r="R548" s="14">
        <v>6183951</v>
      </c>
      <c r="S548" s="14" t="s">
        <v>8985</v>
      </c>
      <c r="T548" s="14" t="s">
        <v>8986</v>
      </c>
      <c r="U548" s="14">
        <v>419754.44</v>
      </c>
      <c r="V548" s="14">
        <v>6183952.7300000004</v>
      </c>
      <c r="W548" s="14">
        <v>0.28000000000000003</v>
      </c>
      <c r="X548" s="14">
        <v>150.05000000000001</v>
      </c>
    </row>
    <row r="549" spans="1:24" s="14" customFormat="1" x14ac:dyDescent="0.25">
      <c r="A549" s="50">
        <v>45097</v>
      </c>
      <c r="B549" s="16">
        <v>171</v>
      </c>
      <c r="C549" s="36">
        <v>0.88130787037037039</v>
      </c>
      <c r="D549" s="16" t="s">
        <v>7406</v>
      </c>
      <c r="E549" s="14" t="s">
        <v>8987</v>
      </c>
      <c r="F549" s="16" t="s">
        <v>8757</v>
      </c>
      <c r="G549" s="16" t="s">
        <v>1469</v>
      </c>
      <c r="H549" s="14">
        <v>2.641</v>
      </c>
      <c r="O549" s="14" t="s">
        <v>8989</v>
      </c>
      <c r="P549" s="14" t="s">
        <v>8990</v>
      </c>
      <c r="Q549" s="14">
        <v>419775.6</v>
      </c>
      <c r="R549" s="14">
        <v>6183969.3700000001</v>
      </c>
      <c r="S549" s="14" t="s">
        <v>8991</v>
      </c>
      <c r="T549" s="14" t="s">
        <v>8992</v>
      </c>
      <c r="U549" s="14">
        <v>419764.41</v>
      </c>
      <c r="V549" s="14">
        <v>6183970.0999999996</v>
      </c>
      <c r="W549" s="14">
        <v>257.45999999999998</v>
      </c>
      <c r="X549" s="14">
        <v>150.05000000000001</v>
      </c>
    </row>
    <row r="550" spans="1:24" s="66" customFormat="1" x14ac:dyDescent="0.25">
      <c r="A550" s="63">
        <v>45097</v>
      </c>
      <c r="B550" s="64">
        <v>171</v>
      </c>
      <c r="C550" s="65">
        <v>0.89959490740740744</v>
      </c>
      <c r="D550" s="64" t="s">
        <v>7406</v>
      </c>
      <c r="E550" s="66" t="s">
        <v>9000</v>
      </c>
      <c r="F550" s="64" t="s">
        <v>1096</v>
      </c>
      <c r="G550" s="64" t="s">
        <v>1469</v>
      </c>
      <c r="H550" s="66">
        <v>0.19800000000000001</v>
      </c>
      <c r="M550" s="66" t="s">
        <v>8995</v>
      </c>
      <c r="O550" s="66" t="s">
        <v>8996</v>
      </c>
      <c r="P550" s="66" t="s">
        <v>8997</v>
      </c>
      <c r="Q550" s="66">
        <v>418013.8</v>
      </c>
      <c r="R550" s="66">
        <v>6186414.9000000004</v>
      </c>
      <c r="S550" s="66" t="s">
        <v>8998</v>
      </c>
      <c r="T550" s="66" t="s">
        <v>8999</v>
      </c>
      <c r="U550" s="66">
        <v>418003.75</v>
      </c>
      <c r="V550" s="66">
        <v>6186409.4500000002</v>
      </c>
      <c r="W550" s="66">
        <v>283.73</v>
      </c>
      <c r="X550" s="66">
        <v>150.05000000000001</v>
      </c>
    </row>
    <row r="551" spans="1:24" s="14" customFormat="1" x14ac:dyDescent="0.25">
      <c r="A551" s="50">
        <v>45097</v>
      </c>
      <c r="B551" s="16">
        <v>171</v>
      </c>
      <c r="C551" s="36">
        <v>0.90218750000000003</v>
      </c>
      <c r="D551" s="16" t="s">
        <v>7406</v>
      </c>
      <c r="E551" s="14" t="s">
        <v>64</v>
      </c>
      <c r="F551" s="16" t="s">
        <v>1096</v>
      </c>
      <c r="G551" s="16" t="s">
        <v>1469</v>
      </c>
      <c r="H551" s="14">
        <v>0.17199999999999999</v>
      </c>
      <c r="I551" s="14" t="s">
        <v>9005</v>
      </c>
      <c r="J551" s="14" t="s">
        <v>9006</v>
      </c>
      <c r="K551" s="14" t="s">
        <v>9007</v>
      </c>
      <c r="L551" s="14" t="s">
        <v>9008</v>
      </c>
      <c r="O551" s="14" t="s">
        <v>9001</v>
      </c>
      <c r="P551" s="14" t="s">
        <v>9002</v>
      </c>
      <c r="Q551" s="14">
        <v>418016.57</v>
      </c>
      <c r="R551" s="14">
        <v>6186429.4000000004</v>
      </c>
      <c r="S551" s="14" t="s">
        <v>9003</v>
      </c>
      <c r="T551" s="14" t="s">
        <v>9004</v>
      </c>
      <c r="U551" s="14">
        <v>417996.31</v>
      </c>
      <c r="V551" s="14">
        <v>6186431.9900000002</v>
      </c>
      <c r="W551" s="14">
        <v>0.71</v>
      </c>
      <c r="X551" s="14">
        <v>150.05000000000001</v>
      </c>
    </row>
    <row r="552" spans="1:24" s="14" customFormat="1" x14ac:dyDescent="0.25">
      <c r="A552" s="50">
        <v>45097</v>
      </c>
      <c r="B552" s="16">
        <v>171</v>
      </c>
      <c r="C552" s="36">
        <v>0.9065509259259259</v>
      </c>
      <c r="D552" s="16" t="s">
        <v>7406</v>
      </c>
      <c r="E552" s="14" t="s">
        <v>69</v>
      </c>
      <c r="F552" s="16" t="s">
        <v>1096</v>
      </c>
      <c r="G552" s="16" t="s">
        <v>1469</v>
      </c>
      <c r="H552" s="14">
        <v>-2.1000000000000001E-2</v>
      </c>
      <c r="I552" s="14" t="s">
        <v>9005</v>
      </c>
      <c r="J552" s="14" t="s">
        <v>9006</v>
      </c>
      <c r="K552" s="14" t="s">
        <v>9007</v>
      </c>
      <c r="L552" s="14" t="s">
        <v>9013</v>
      </c>
      <c r="O552" s="14" t="s">
        <v>9009</v>
      </c>
      <c r="P552" s="14" t="s">
        <v>9010</v>
      </c>
      <c r="Q552" s="14">
        <v>418016.65</v>
      </c>
      <c r="R552" s="14">
        <v>6186622.0099999998</v>
      </c>
      <c r="S552" s="14" t="s">
        <v>9011</v>
      </c>
      <c r="T552" s="14" t="s">
        <v>9012</v>
      </c>
      <c r="U552" s="14">
        <v>417996.34</v>
      </c>
      <c r="V552" s="14">
        <v>6186624.6299999999</v>
      </c>
      <c r="W552" s="14">
        <v>359.35</v>
      </c>
      <c r="X552" s="14">
        <v>150.05000000000001</v>
      </c>
    </row>
    <row r="553" spans="1:24" s="14" customFormat="1" x14ac:dyDescent="0.25">
      <c r="A553" s="50">
        <v>45097</v>
      </c>
      <c r="B553" s="16">
        <v>171</v>
      </c>
      <c r="C553" s="36">
        <v>0.91090277777777784</v>
      </c>
      <c r="D553" s="16" t="s">
        <v>7406</v>
      </c>
      <c r="E553" s="14" t="s">
        <v>64</v>
      </c>
      <c r="F553" s="16" t="s">
        <v>1096</v>
      </c>
      <c r="G553" s="16" t="s">
        <v>1468</v>
      </c>
      <c r="H553" s="14">
        <v>-1.9E-2</v>
      </c>
      <c r="I553" s="14" t="s">
        <v>9018</v>
      </c>
      <c r="J553" s="14" t="s">
        <v>9019</v>
      </c>
      <c r="K553" s="14" t="s">
        <v>9020</v>
      </c>
      <c r="L553" s="14" t="s">
        <v>9013</v>
      </c>
      <c r="O553" s="14" t="s">
        <v>9014</v>
      </c>
      <c r="P553" s="14" t="s">
        <v>9015</v>
      </c>
      <c r="Q553" s="14">
        <v>418008.08</v>
      </c>
      <c r="R553" s="14">
        <v>6186630.8300000001</v>
      </c>
      <c r="S553" s="14" t="s">
        <v>9016</v>
      </c>
      <c r="T553" s="14" t="s">
        <v>9017</v>
      </c>
      <c r="U553" s="14">
        <v>417987.38</v>
      </c>
      <c r="V553" s="14">
        <v>6186633.3399999999</v>
      </c>
      <c r="W553" s="14">
        <v>179.94</v>
      </c>
      <c r="X553" s="14">
        <v>150.05000000000001</v>
      </c>
    </row>
    <row r="554" spans="1:24" s="14" customFormat="1" x14ac:dyDescent="0.25">
      <c r="A554" s="50">
        <v>45097</v>
      </c>
      <c r="B554" s="16">
        <v>171</v>
      </c>
      <c r="C554" s="36">
        <v>0.91527777777777775</v>
      </c>
      <c r="D554" s="16" t="s">
        <v>7406</v>
      </c>
      <c r="E554" s="14" t="s">
        <v>69</v>
      </c>
      <c r="F554" s="16" t="s">
        <v>1096</v>
      </c>
      <c r="G554" s="16" t="s">
        <v>1468</v>
      </c>
      <c r="H554" s="14">
        <v>0.17299999999999999</v>
      </c>
      <c r="I554" s="14" t="s">
        <v>9018</v>
      </c>
      <c r="J554" s="14" t="s">
        <v>9019</v>
      </c>
      <c r="K554" s="14" t="s">
        <v>9020</v>
      </c>
      <c r="L554" s="14" t="s">
        <v>9025</v>
      </c>
      <c r="O554" s="14" t="s">
        <v>9021</v>
      </c>
      <c r="P554" s="14" t="s">
        <v>9022</v>
      </c>
      <c r="Q554" s="14">
        <v>418006.88</v>
      </c>
      <c r="R554" s="14">
        <v>6186439.7599999998</v>
      </c>
      <c r="S554" s="14" t="s">
        <v>9023</v>
      </c>
      <c r="T554" s="14" t="s">
        <v>9024</v>
      </c>
      <c r="U554" s="14">
        <v>417987.29</v>
      </c>
      <c r="V554" s="14">
        <v>6186441.9400000004</v>
      </c>
      <c r="W554" s="14">
        <v>179.17</v>
      </c>
      <c r="X554" s="14">
        <v>150.05000000000001</v>
      </c>
    </row>
    <row r="555" spans="1:24" s="14" customFormat="1" x14ac:dyDescent="0.25">
      <c r="A555" s="50">
        <v>45097</v>
      </c>
      <c r="B555" s="16">
        <v>171</v>
      </c>
      <c r="C555" s="36">
        <v>0.91871527777777784</v>
      </c>
      <c r="D555" s="16" t="s">
        <v>174</v>
      </c>
      <c r="E555" s="14" t="s">
        <v>64</v>
      </c>
      <c r="F555" s="16" t="s">
        <v>1096</v>
      </c>
      <c r="G555" s="16" t="s">
        <v>1467</v>
      </c>
      <c r="H555" s="14">
        <v>0.16700000000000001</v>
      </c>
      <c r="I555" s="14" t="s">
        <v>9030</v>
      </c>
      <c r="J555" s="14" t="s">
        <v>9031</v>
      </c>
      <c r="K555" s="14" t="s">
        <v>9032</v>
      </c>
      <c r="L555" s="14" t="s">
        <v>9025</v>
      </c>
      <c r="O555" s="14" t="s">
        <v>9026</v>
      </c>
      <c r="P555" s="14" t="s">
        <v>9027</v>
      </c>
      <c r="Q555" s="14">
        <v>417999.52</v>
      </c>
      <c r="R555" s="14">
        <v>6186433.5099999998</v>
      </c>
      <c r="S555" s="14" t="s">
        <v>9028</v>
      </c>
      <c r="T555" s="14" t="s">
        <v>9029</v>
      </c>
      <c r="U555" s="14">
        <v>417978.26</v>
      </c>
      <c r="V555" s="14">
        <v>6186436.8300000001</v>
      </c>
      <c r="W555" s="14">
        <v>0.32</v>
      </c>
      <c r="X555" s="14">
        <v>150.05000000000001</v>
      </c>
    </row>
    <row r="556" spans="1:24" s="14" customFormat="1" x14ac:dyDescent="0.25">
      <c r="A556" s="50">
        <v>45097</v>
      </c>
      <c r="B556" s="16">
        <v>171</v>
      </c>
      <c r="C556" s="36">
        <v>0.92298611111111117</v>
      </c>
      <c r="D556" s="16" t="s">
        <v>174</v>
      </c>
      <c r="E556" s="14" t="s">
        <v>69</v>
      </c>
      <c r="F556" s="16" t="s">
        <v>1096</v>
      </c>
      <c r="G556" s="16" t="s">
        <v>1467</v>
      </c>
      <c r="H556" s="14">
        <v>-2.1000000000000001E-2</v>
      </c>
      <c r="I556" s="14" t="s">
        <v>9030</v>
      </c>
      <c r="J556" s="14" t="s">
        <v>9031</v>
      </c>
      <c r="K556" s="14" t="s">
        <v>9032</v>
      </c>
      <c r="L556" s="14" t="s">
        <v>9025</v>
      </c>
      <c r="O556" s="14" t="s">
        <v>9033</v>
      </c>
      <c r="P556" s="14" t="s">
        <v>9034</v>
      </c>
      <c r="Q556" s="14">
        <v>418000.53</v>
      </c>
      <c r="R556" s="14">
        <v>6186622.3600000003</v>
      </c>
      <c r="S556" s="14" t="s">
        <v>9035</v>
      </c>
      <c r="T556" s="14" t="s">
        <v>9036</v>
      </c>
      <c r="U556" s="14">
        <v>417978.29</v>
      </c>
      <c r="V556" s="14">
        <v>6186625.0199999996</v>
      </c>
      <c r="W556" s="14">
        <v>0.15</v>
      </c>
      <c r="X556" s="14">
        <v>150.05000000000001</v>
      </c>
    </row>
    <row r="557" spans="1:24" s="14" customFormat="1" x14ac:dyDescent="0.25">
      <c r="A557" s="50">
        <v>45097</v>
      </c>
      <c r="B557" s="16">
        <v>171</v>
      </c>
      <c r="C557" s="36">
        <v>0.92692129629629638</v>
      </c>
      <c r="D557" s="16" t="s">
        <v>174</v>
      </c>
      <c r="E557" s="14" t="s">
        <v>64</v>
      </c>
      <c r="F557" s="16" t="s">
        <v>1096</v>
      </c>
      <c r="G557" s="16" t="s">
        <v>1466</v>
      </c>
      <c r="H557" s="14">
        <v>-1.0999999999999999E-2</v>
      </c>
      <c r="I557" s="14" t="s">
        <v>9041</v>
      </c>
      <c r="J557" s="14" t="s">
        <v>9042</v>
      </c>
      <c r="K557" s="14" t="s">
        <v>9043</v>
      </c>
      <c r="L557" s="14" t="s">
        <v>9044</v>
      </c>
      <c r="O557" s="14" t="s">
        <v>9037</v>
      </c>
      <c r="P557" s="14" t="s">
        <v>9038</v>
      </c>
      <c r="Q557" s="14">
        <v>417987.75</v>
      </c>
      <c r="R557" s="14">
        <v>6186625.29</v>
      </c>
      <c r="S557" s="14" t="s">
        <v>9039</v>
      </c>
      <c r="T557" s="14" t="s">
        <v>9040</v>
      </c>
      <c r="U557" s="14">
        <v>417969.27</v>
      </c>
      <c r="V557" s="14">
        <v>6186625.5899999999</v>
      </c>
      <c r="W557" s="14">
        <v>179.23</v>
      </c>
      <c r="X557" s="14">
        <v>150.05000000000001</v>
      </c>
    </row>
    <row r="558" spans="1:24" s="14" customFormat="1" x14ac:dyDescent="0.25">
      <c r="A558" s="50">
        <v>45097</v>
      </c>
      <c r="B558" s="16">
        <v>171</v>
      </c>
      <c r="C558" s="36">
        <v>0.93112268518518515</v>
      </c>
      <c r="D558" s="16" t="s">
        <v>174</v>
      </c>
      <c r="E558" s="14" t="s">
        <v>69</v>
      </c>
      <c r="F558" s="16" t="s">
        <v>1096</v>
      </c>
      <c r="G558" s="16" t="s">
        <v>1466</v>
      </c>
      <c r="H558" s="14">
        <v>0.17199999999999999</v>
      </c>
      <c r="I558" s="14" t="s">
        <v>9041</v>
      </c>
      <c r="J558" s="14" t="s">
        <v>9042</v>
      </c>
      <c r="K558" s="14" t="s">
        <v>9043</v>
      </c>
      <c r="L558" s="14" t="s">
        <v>9044</v>
      </c>
      <c r="O558" s="14" t="s">
        <v>9045</v>
      </c>
      <c r="P558" s="14" t="s">
        <v>9046</v>
      </c>
      <c r="Q558" s="14">
        <v>417986.89</v>
      </c>
      <c r="R558" s="14">
        <v>6186439.9699999997</v>
      </c>
      <c r="S558" s="14" t="s">
        <v>9047</v>
      </c>
      <c r="T558" s="14" t="s">
        <v>9048</v>
      </c>
      <c r="U558" s="14">
        <v>417969.26</v>
      </c>
      <c r="V558" s="14">
        <v>6186443.0800000001</v>
      </c>
      <c r="W558" s="14">
        <v>178.76</v>
      </c>
      <c r="X558" s="14">
        <v>150.05000000000001</v>
      </c>
    </row>
    <row r="559" spans="1:24" s="14" customFormat="1" x14ac:dyDescent="0.25">
      <c r="A559" s="50">
        <v>45097</v>
      </c>
      <c r="B559" s="16">
        <v>171</v>
      </c>
      <c r="C559" s="36">
        <v>0.93466435185185182</v>
      </c>
      <c r="D559" s="16" t="s">
        <v>174</v>
      </c>
      <c r="E559" s="14" t="s">
        <v>64</v>
      </c>
      <c r="F559" s="16" t="s">
        <v>1096</v>
      </c>
      <c r="G559" s="16" t="s">
        <v>1465</v>
      </c>
      <c r="H559" s="14">
        <v>0.159</v>
      </c>
      <c r="I559" s="14" t="s">
        <v>9053</v>
      </c>
      <c r="J559" s="14" t="s">
        <v>9054</v>
      </c>
      <c r="K559" s="14" t="s">
        <v>9055</v>
      </c>
      <c r="L559" s="14" t="s">
        <v>9056</v>
      </c>
      <c r="O559" s="14" t="s">
        <v>9049</v>
      </c>
      <c r="P559" s="14" t="s">
        <v>9050</v>
      </c>
      <c r="Q559" s="14">
        <v>417978.14</v>
      </c>
      <c r="R559" s="14">
        <v>6186441.4699999997</v>
      </c>
      <c r="S559" s="14" t="s">
        <v>9051</v>
      </c>
      <c r="T559" s="14" t="s">
        <v>9052</v>
      </c>
      <c r="U559" s="14">
        <v>417960.31</v>
      </c>
      <c r="V559" s="14">
        <v>6186444.71</v>
      </c>
      <c r="W559" s="14">
        <v>1.61</v>
      </c>
      <c r="X559" s="14">
        <v>150.05000000000001</v>
      </c>
    </row>
    <row r="560" spans="1:24" s="14" customFormat="1" x14ac:dyDescent="0.25">
      <c r="A560" s="50">
        <v>45097</v>
      </c>
      <c r="B560" s="16">
        <v>171</v>
      </c>
      <c r="C560" s="36">
        <v>0.93873842592592593</v>
      </c>
      <c r="D560" s="16" t="s">
        <v>174</v>
      </c>
      <c r="E560" s="14" t="s">
        <v>69</v>
      </c>
      <c r="F560" s="16" t="s">
        <v>1096</v>
      </c>
      <c r="G560" s="16" t="s">
        <v>1465</v>
      </c>
      <c r="H560" s="14">
        <v>-0.02</v>
      </c>
      <c r="I560" s="14" t="s">
        <v>9053</v>
      </c>
      <c r="J560" s="14" t="s">
        <v>9054</v>
      </c>
      <c r="K560" s="14" t="s">
        <v>9055</v>
      </c>
      <c r="L560" s="14" t="s">
        <v>9056</v>
      </c>
      <c r="O560" s="14" t="s">
        <v>9057</v>
      </c>
      <c r="P560" s="14" t="s">
        <v>9058</v>
      </c>
      <c r="Q560" s="14">
        <v>417978.63</v>
      </c>
      <c r="R560" s="14">
        <v>6186621.5800000001</v>
      </c>
      <c r="S560" s="14" t="s">
        <v>9059</v>
      </c>
      <c r="T560" s="14" t="s">
        <v>9060</v>
      </c>
      <c r="U560" s="14">
        <v>417960.33</v>
      </c>
      <c r="V560" s="14">
        <v>6186623.8300000001</v>
      </c>
      <c r="W560" s="14">
        <v>359.95</v>
      </c>
      <c r="X560" s="14">
        <v>150.05000000000001</v>
      </c>
    </row>
    <row r="561" spans="1:24" s="14" customFormat="1" x14ac:dyDescent="0.25">
      <c r="A561" s="50">
        <v>45097</v>
      </c>
      <c r="B561" s="16">
        <v>171</v>
      </c>
      <c r="C561" s="36">
        <v>0.94210648148148157</v>
      </c>
      <c r="D561" s="16" t="s">
        <v>174</v>
      </c>
      <c r="E561" s="14" t="s">
        <v>64</v>
      </c>
      <c r="F561" s="16" t="s">
        <v>1096</v>
      </c>
      <c r="G561" s="16" t="s">
        <v>1464</v>
      </c>
      <c r="H561" s="14">
        <v>-1.2999999999999999E-2</v>
      </c>
      <c r="I561" s="14" t="s">
        <v>9065</v>
      </c>
      <c r="J561" s="14" t="s">
        <v>9066</v>
      </c>
      <c r="K561" s="14" t="s">
        <v>9067</v>
      </c>
      <c r="L561" s="14" t="s">
        <v>9056</v>
      </c>
      <c r="O561" s="14" t="s">
        <v>9061</v>
      </c>
      <c r="P561" s="14" t="s">
        <v>9062</v>
      </c>
      <c r="Q561" s="14">
        <v>417969.96</v>
      </c>
      <c r="R561" s="14">
        <v>6186627.9100000001</v>
      </c>
      <c r="S561" s="14" t="s">
        <v>9063</v>
      </c>
      <c r="T561" s="14" t="s">
        <v>9064</v>
      </c>
      <c r="U561" s="14">
        <v>417951.27</v>
      </c>
      <c r="V561" s="14">
        <v>6186627.9500000002</v>
      </c>
      <c r="W561" s="14">
        <v>178.56</v>
      </c>
      <c r="X561" s="14">
        <v>150.05000000000001</v>
      </c>
    </row>
    <row r="562" spans="1:24" s="14" customFormat="1" x14ac:dyDescent="0.25">
      <c r="A562" s="50">
        <v>45097</v>
      </c>
      <c r="B562" s="16">
        <v>171</v>
      </c>
      <c r="C562" s="36">
        <v>0.9462962962962963</v>
      </c>
      <c r="D562" s="16" t="s">
        <v>174</v>
      </c>
      <c r="E562" s="14" t="s">
        <v>69</v>
      </c>
      <c r="F562" s="16" t="s">
        <v>1096</v>
      </c>
      <c r="G562" s="16" t="s">
        <v>1464</v>
      </c>
      <c r="H562" s="14">
        <v>0.17</v>
      </c>
      <c r="I562" s="14" t="s">
        <v>9065</v>
      </c>
      <c r="J562" s="14" t="s">
        <v>9066</v>
      </c>
      <c r="K562" s="14" t="s">
        <v>9067</v>
      </c>
      <c r="L562" s="14" t="s">
        <v>9072</v>
      </c>
      <c r="O562" s="14" t="s">
        <v>9068</v>
      </c>
      <c r="P562" s="14" t="s">
        <v>9069</v>
      </c>
      <c r="Q562" s="14">
        <v>417968.97</v>
      </c>
      <c r="R562" s="14">
        <v>6186444.2699999996</v>
      </c>
      <c r="S562" s="14" t="s">
        <v>9070</v>
      </c>
      <c r="T562" s="14" t="s">
        <v>9071</v>
      </c>
      <c r="U562" s="14">
        <v>417951.24</v>
      </c>
      <c r="V562" s="14">
        <v>6186445.0199999996</v>
      </c>
      <c r="W562" s="14">
        <v>179.17</v>
      </c>
      <c r="X562" s="14">
        <v>150.05000000000001</v>
      </c>
    </row>
    <row r="563" spans="1:24" s="14" customFormat="1" x14ac:dyDescent="0.25">
      <c r="A563" s="50">
        <v>45097</v>
      </c>
      <c r="B563" s="16">
        <v>171</v>
      </c>
      <c r="C563" s="36">
        <v>0.9494097222222222</v>
      </c>
      <c r="D563" s="16" t="s">
        <v>174</v>
      </c>
      <c r="E563" s="14" t="s">
        <v>64</v>
      </c>
      <c r="F563" s="16" t="s">
        <v>1096</v>
      </c>
      <c r="G563" s="16" t="s">
        <v>1458</v>
      </c>
      <c r="H563" s="14">
        <v>0.161</v>
      </c>
      <c r="I563" s="14" t="s">
        <v>9077</v>
      </c>
      <c r="J563" s="14" t="s">
        <v>9078</v>
      </c>
      <c r="K563" s="14" t="s">
        <v>9079</v>
      </c>
      <c r="L563" s="14" t="s">
        <v>9072</v>
      </c>
      <c r="O563" s="14" t="s">
        <v>9073</v>
      </c>
      <c r="P563" s="14" t="s">
        <v>9074</v>
      </c>
      <c r="Q563" s="14">
        <v>417959.86</v>
      </c>
      <c r="R563" s="14">
        <v>6186440.6299999999</v>
      </c>
      <c r="S563" s="14" t="s">
        <v>9075</v>
      </c>
      <c r="T563" s="14" t="s">
        <v>9076</v>
      </c>
      <c r="U563" s="14">
        <v>417942.35</v>
      </c>
      <c r="V563" s="14">
        <v>6186442.2199999997</v>
      </c>
      <c r="W563" s="14">
        <v>0.63</v>
      </c>
      <c r="X563" s="14">
        <v>150.05000000000001</v>
      </c>
    </row>
    <row r="564" spans="1:24" s="14" customFormat="1" x14ac:dyDescent="0.25">
      <c r="A564" s="50">
        <v>45097</v>
      </c>
      <c r="B564" s="16">
        <v>171</v>
      </c>
      <c r="C564" s="36">
        <v>0.95354166666666673</v>
      </c>
      <c r="D564" s="16" t="s">
        <v>174</v>
      </c>
      <c r="E564" s="14" t="s">
        <v>69</v>
      </c>
      <c r="F564" s="16" t="s">
        <v>1096</v>
      </c>
      <c r="G564" s="16" t="s">
        <v>1458</v>
      </c>
      <c r="H564" s="14">
        <v>-0.02</v>
      </c>
      <c r="I564" s="14" t="s">
        <v>9077</v>
      </c>
      <c r="J564" s="14" t="s">
        <v>9078</v>
      </c>
      <c r="K564" s="14" t="s">
        <v>9079</v>
      </c>
      <c r="L564" s="14" t="s">
        <v>9072</v>
      </c>
      <c r="O564" s="14" t="s">
        <v>9080</v>
      </c>
      <c r="P564" s="14" t="s">
        <v>9081</v>
      </c>
      <c r="Q564" s="14">
        <v>417960.48</v>
      </c>
      <c r="R564" s="14">
        <v>6186623.0800000001</v>
      </c>
      <c r="S564" s="14" t="s">
        <v>9082</v>
      </c>
      <c r="T564" s="14" t="s">
        <v>9083</v>
      </c>
      <c r="U564" s="14">
        <v>417942.3</v>
      </c>
      <c r="V564" s="14">
        <v>6186623.46</v>
      </c>
      <c r="W564" s="14">
        <v>1.21</v>
      </c>
      <c r="X564" s="14">
        <v>150.05000000000001</v>
      </c>
    </row>
    <row r="565" spans="1:24" s="14" customFormat="1" x14ac:dyDescent="0.25">
      <c r="A565" s="50">
        <v>45097</v>
      </c>
      <c r="B565" s="16">
        <v>171</v>
      </c>
      <c r="C565" s="36">
        <v>0.95771990740740742</v>
      </c>
      <c r="D565" s="16" t="s">
        <v>174</v>
      </c>
      <c r="E565" s="14" t="s">
        <v>64</v>
      </c>
      <c r="F565" s="16" t="s">
        <v>1096</v>
      </c>
      <c r="G565" s="16" t="s">
        <v>1459</v>
      </c>
      <c r="H565" s="14">
        <v>-1.4999999999999999E-2</v>
      </c>
      <c r="I565" s="14" t="s">
        <v>9088</v>
      </c>
      <c r="J565" s="14" t="s">
        <v>9089</v>
      </c>
      <c r="K565" s="14" t="s">
        <v>9090</v>
      </c>
      <c r="L565" s="14" t="s">
        <v>9091</v>
      </c>
      <c r="O565" s="14" t="s">
        <v>9084</v>
      </c>
      <c r="P565" s="14" t="s">
        <v>9085</v>
      </c>
      <c r="Q565" s="14">
        <v>417951.64</v>
      </c>
      <c r="R565" s="14">
        <v>6186624.21</v>
      </c>
      <c r="S565" s="14" t="s">
        <v>9086</v>
      </c>
      <c r="T565" s="14" t="s">
        <v>9087</v>
      </c>
      <c r="U565" s="14">
        <v>417933.34</v>
      </c>
      <c r="V565" s="14">
        <v>6186630.1399999997</v>
      </c>
      <c r="W565" s="14">
        <v>179.39</v>
      </c>
      <c r="X565" s="14">
        <v>150.05000000000001</v>
      </c>
    </row>
    <row r="566" spans="1:24" s="14" customFormat="1" x14ac:dyDescent="0.25">
      <c r="A566" s="50">
        <v>45097</v>
      </c>
      <c r="B566" s="16">
        <v>171</v>
      </c>
      <c r="C566" s="36">
        <v>0.96193287037037034</v>
      </c>
      <c r="D566" s="16" t="s">
        <v>174</v>
      </c>
      <c r="E566" s="52" t="s">
        <v>69</v>
      </c>
      <c r="F566" s="16" t="s">
        <v>1096</v>
      </c>
      <c r="G566" s="16" t="s">
        <v>1459</v>
      </c>
      <c r="H566" s="14">
        <v>0.17</v>
      </c>
      <c r="I566" s="14" t="s">
        <v>9088</v>
      </c>
      <c r="J566" s="14" t="s">
        <v>9089</v>
      </c>
      <c r="K566" s="14" t="s">
        <v>9090</v>
      </c>
      <c r="L566" s="14" t="s">
        <v>9091</v>
      </c>
      <c r="O566" s="14" t="s">
        <v>9092</v>
      </c>
      <c r="P566" s="14" t="s">
        <v>9093</v>
      </c>
      <c r="Q566" s="14">
        <v>417951.52</v>
      </c>
      <c r="R566" s="14">
        <v>6186439.5800000001</v>
      </c>
      <c r="S566" s="14" t="s">
        <v>9094</v>
      </c>
      <c r="T566" s="14" t="s">
        <v>9095</v>
      </c>
      <c r="U566" s="14">
        <v>417933.35</v>
      </c>
      <c r="V566" s="14">
        <v>6186444.3700000001</v>
      </c>
      <c r="W566" s="14">
        <v>179.94</v>
      </c>
      <c r="X566" s="14">
        <v>150.05000000000001</v>
      </c>
    </row>
    <row r="567" spans="1:24" s="14" customFormat="1" x14ac:dyDescent="0.25">
      <c r="A567" s="50">
        <v>45097</v>
      </c>
      <c r="B567" s="16">
        <v>171</v>
      </c>
      <c r="C567" s="36">
        <v>0.96618055555555549</v>
      </c>
      <c r="D567" s="16" t="s">
        <v>174</v>
      </c>
      <c r="E567" s="14" t="s">
        <v>64</v>
      </c>
      <c r="F567" s="16" t="s">
        <v>1096</v>
      </c>
      <c r="G567" s="16" t="s">
        <v>1460</v>
      </c>
      <c r="H567" s="14">
        <v>0.159</v>
      </c>
      <c r="I567" s="14" t="s">
        <v>9100</v>
      </c>
      <c r="J567" s="14" t="s">
        <v>9101</v>
      </c>
      <c r="K567" s="14" t="s">
        <v>9102</v>
      </c>
      <c r="L567" s="14" t="s">
        <v>9103</v>
      </c>
      <c r="O567" s="14" t="s">
        <v>9096</v>
      </c>
      <c r="P567" s="14" t="s">
        <v>9097</v>
      </c>
      <c r="Q567" s="14">
        <v>417943.32</v>
      </c>
      <c r="R567" s="14">
        <v>6186440.2000000002</v>
      </c>
      <c r="S567" s="14" t="s">
        <v>9098</v>
      </c>
      <c r="T567" s="14" t="s">
        <v>9099</v>
      </c>
      <c r="U567" s="14">
        <v>417924.36</v>
      </c>
      <c r="V567" s="14">
        <v>6186444.8700000001</v>
      </c>
      <c r="W567" s="14">
        <v>0.33</v>
      </c>
      <c r="X567" s="14">
        <v>150.05000000000001</v>
      </c>
    </row>
    <row r="568" spans="1:24" s="14" customFormat="1" x14ac:dyDescent="0.25">
      <c r="A568" s="50">
        <v>45097</v>
      </c>
      <c r="B568" s="16">
        <v>171</v>
      </c>
      <c r="C568" s="36">
        <v>0.97025462962962961</v>
      </c>
      <c r="D568" s="16" t="s">
        <v>174</v>
      </c>
      <c r="E568" s="14" t="s">
        <v>69</v>
      </c>
      <c r="F568" s="16" t="s">
        <v>1096</v>
      </c>
      <c r="G568" s="16" t="s">
        <v>1460</v>
      </c>
      <c r="H568" s="14">
        <v>-2.1000000000000001E-2</v>
      </c>
      <c r="I568" s="14" t="s">
        <v>9100</v>
      </c>
      <c r="J568" s="14" t="s">
        <v>9101</v>
      </c>
      <c r="K568" s="14" t="s">
        <v>9102</v>
      </c>
      <c r="L568" s="14" t="s">
        <v>9103</v>
      </c>
      <c r="O568" s="14" t="s">
        <v>9104</v>
      </c>
      <c r="P568" s="14" t="s">
        <v>9105</v>
      </c>
      <c r="Q568" s="14">
        <v>417944.58</v>
      </c>
      <c r="R568" s="14">
        <v>6186620.2999999998</v>
      </c>
      <c r="S568" s="14" t="s">
        <v>9106</v>
      </c>
      <c r="T568" s="14" t="s">
        <v>9107</v>
      </c>
      <c r="U568" s="14">
        <v>417924.31</v>
      </c>
      <c r="V568" s="14">
        <v>6186624.5800000001</v>
      </c>
      <c r="W568" s="14">
        <v>0.31</v>
      </c>
      <c r="X568" s="14">
        <v>150.05000000000001</v>
      </c>
    </row>
    <row r="569" spans="1:24" s="14" customFormat="1" x14ac:dyDescent="0.25">
      <c r="A569" s="50">
        <v>45097</v>
      </c>
      <c r="B569" s="16">
        <v>171</v>
      </c>
      <c r="C569" s="36">
        <v>0.97508101851851858</v>
      </c>
      <c r="D569" s="16" t="s">
        <v>174</v>
      </c>
      <c r="E569" s="14" t="s">
        <v>64</v>
      </c>
      <c r="F569" s="16" t="s">
        <v>1096</v>
      </c>
      <c r="G569" s="16" t="s">
        <v>1461</v>
      </c>
      <c r="H569" s="14">
        <v>-1.4999999999999999E-2</v>
      </c>
      <c r="I569" s="14" t="s">
        <v>9112</v>
      </c>
      <c r="J569" s="14" t="s">
        <v>9113</v>
      </c>
      <c r="K569" s="14" t="s">
        <v>9114</v>
      </c>
      <c r="L569" s="14" t="s">
        <v>9103</v>
      </c>
      <c r="O569" s="14" t="s">
        <v>9108</v>
      </c>
      <c r="P569" s="14" t="s">
        <v>9109</v>
      </c>
      <c r="Q569" s="14">
        <v>417932.55</v>
      </c>
      <c r="R569" s="14">
        <v>6186629.4800000004</v>
      </c>
      <c r="S569" s="14" t="s">
        <v>9110</v>
      </c>
      <c r="T569" s="14" t="s">
        <v>9111</v>
      </c>
      <c r="U569" s="14">
        <v>417915.37</v>
      </c>
      <c r="V569" s="14">
        <v>6186629.3499999996</v>
      </c>
      <c r="W569" s="14">
        <v>180.53</v>
      </c>
      <c r="X569" s="14">
        <v>150.05000000000001</v>
      </c>
    </row>
    <row r="570" spans="1:24" s="14" customFormat="1" x14ac:dyDescent="0.25">
      <c r="A570" s="50">
        <v>45097</v>
      </c>
      <c r="B570" s="16">
        <v>171</v>
      </c>
      <c r="C570" s="36">
        <v>0.97920138888888886</v>
      </c>
      <c r="D570" s="16" t="s">
        <v>174</v>
      </c>
      <c r="E570" s="14" t="s">
        <v>69</v>
      </c>
      <c r="F570" s="16" t="s">
        <v>1096</v>
      </c>
      <c r="G570" s="16" t="s">
        <v>1461</v>
      </c>
      <c r="H570" s="14">
        <v>0.16600000000000001</v>
      </c>
      <c r="I570" s="14" t="s">
        <v>9112</v>
      </c>
      <c r="J570" s="14" t="s">
        <v>9113</v>
      </c>
      <c r="K570" s="14" t="s">
        <v>9114</v>
      </c>
      <c r="L570" s="14" t="s">
        <v>9119</v>
      </c>
      <c r="O570" s="14" t="s">
        <v>9115</v>
      </c>
      <c r="P570" s="14" t="s">
        <v>9116</v>
      </c>
      <c r="Q570" s="14">
        <v>417931.89</v>
      </c>
      <c r="R570" s="14">
        <v>6186448.04</v>
      </c>
      <c r="S570" s="14" t="s">
        <v>9117</v>
      </c>
      <c r="T570" s="14" t="s">
        <v>9118</v>
      </c>
      <c r="U570" s="14">
        <v>417915.22</v>
      </c>
      <c r="V570" s="14">
        <v>6186448.71</v>
      </c>
      <c r="W570" s="14">
        <v>178.6</v>
      </c>
      <c r="X570" s="14">
        <v>150.05000000000001</v>
      </c>
    </row>
    <row r="571" spans="1:24" s="14" customFormat="1" x14ac:dyDescent="0.25">
      <c r="A571" s="50">
        <v>45097</v>
      </c>
      <c r="B571" s="16">
        <v>171</v>
      </c>
      <c r="C571" s="36">
        <v>0.98238425925925921</v>
      </c>
      <c r="D571" s="16" t="s">
        <v>174</v>
      </c>
      <c r="E571" s="52" t="s">
        <v>64</v>
      </c>
      <c r="F571" s="16" t="s">
        <v>1096</v>
      </c>
      <c r="G571" s="16" t="s">
        <v>1462</v>
      </c>
      <c r="H571" s="14">
        <v>0.16300000000000001</v>
      </c>
      <c r="I571" s="14" t="s">
        <v>9124</v>
      </c>
      <c r="J571" s="14" t="s">
        <v>9125</v>
      </c>
      <c r="K571" s="14" t="s">
        <v>9126</v>
      </c>
      <c r="L571" s="14" t="s">
        <v>9119</v>
      </c>
      <c r="O571" s="14" t="s">
        <v>9120</v>
      </c>
      <c r="P571" s="14" t="s">
        <v>9121</v>
      </c>
      <c r="Q571" s="14">
        <v>417923.27</v>
      </c>
      <c r="R571" s="14">
        <v>6186435.3799999999</v>
      </c>
      <c r="S571" s="14" t="s">
        <v>9122</v>
      </c>
      <c r="T571" s="14" t="s">
        <v>9123</v>
      </c>
      <c r="U571" s="14">
        <v>417906.24</v>
      </c>
      <c r="V571" s="14">
        <v>6186441</v>
      </c>
      <c r="W571" s="14">
        <v>0.83</v>
      </c>
      <c r="X571" s="14">
        <v>150.05000000000001</v>
      </c>
    </row>
    <row r="572" spans="1:24" s="14" customFormat="1" x14ac:dyDescent="0.25">
      <c r="A572" s="50">
        <v>45097</v>
      </c>
      <c r="B572" s="16">
        <v>171</v>
      </c>
      <c r="C572" s="36">
        <v>0.9865624999999999</v>
      </c>
      <c r="D572" s="16" t="s">
        <v>174</v>
      </c>
      <c r="E572" s="52" t="s">
        <v>69</v>
      </c>
      <c r="F572" s="16" t="s">
        <v>1096</v>
      </c>
      <c r="G572" s="16" t="s">
        <v>1462</v>
      </c>
      <c r="H572" s="14">
        <v>-2.1000000000000001E-2</v>
      </c>
      <c r="I572" s="14" t="s">
        <v>9124</v>
      </c>
      <c r="J572" s="14" t="s">
        <v>9125</v>
      </c>
      <c r="K572" s="14" t="s">
        <v>9126</v>
      </c>
      <c r="L572" s="14" t="s">
        <v>9131</v>
      </c>
      <c r="O572" s="14" t="s">
        <v>9127</v>
      </c>
      <c r="P572" s="14" t="s">
        <v>9128</v>
      </c>
      <c r="Q572" s="14">
        <v>417924.44</v>
      </c>
      <c r="R572" s="14">
        <v>6186619.8600000003</v>
      </c>
      <c r="S572" s="14" t="s">
        <v>9129</v>
      </c>
      <c r="T572" s="14" t="s">
        <v>9130</v>
      </c>
      <c r="U572" s="14">
        <v>417906.3</v>
      </c>
      <c r="V572" s="14">
        <v>6186624.0999999996</v>
      </c>
      <c r="W572" s="14">
        <v>359.2</v>
      </c>
      <c r="X572" s="14">
        <v>150.05000000000001</v>
      </c>
    </row>
    <row r="573" spans="1:24" s="14" customFormat="1" x14ac:dyDescent="0.25">
      <c r="A573" s="50">
        <v>45097</v>
      </c>
      <c r="B573" s="16">
        <v>171</v>
      </c>
      <c r="C573" s="36">
        <v>0.98993055555555554</v>
      </c>
      <c r="D573" s="16" t="s">
        <v>174</v>
      </c>
      <c r="E573" s="52" t="s">
        <v>64</v>
      </c>
      <c r="F573" s="16" t="s">
        <v>1096</v>
      </c>
      <c r="G573" s="16" t="s">
        <v>1463</v>
      </c>
      <c r="H573" s="14">
        <v>-1.2999999999999999E-2</v>
      </c>
      <c r="I573" s="14" t="s">
        <v>9136</v>
      </c>
      <c r="J573" s="14" t="s">
        <v>9137</v>
      </c>
      <c r="K573" s="14" t="s">
        <v>9138</v>
      </c>
      <c r="L573" s="14" t="s">
        <v>9131</v>
      </c>
      <c r="O573" s="14" t="s">
        <v>9132</v>
      </c>
      <c r="P573" s="14" t="s">
        <v>9133</v>
      </c>
      <c r="Q573" s="14">
        <v>417915.15</v>
      </c>
      <c r="R573" s="14">
        <v>6186625.0599999996</v>
      </c>
      <c r="S573" s="14" t="s">
        <v>9134</v>
      </c>
      <c r="T573" s="14" t="s">
        <v>9135</v>
      </c>
      <c r="U573" s="14">
        <v>417897.26</v>
      </c>
      <c r="V573" s="14">
        <v>6186627.8099999996</v>
      </c>
      <c r="W573" s="14">
        <v>179.09</v>
      </c>
      <c r="X573" s="14">
        <v>150.05000000000001</v>
      </c>
    </row>
    <row r="574" spans="1:24" s="14" customFormat="1" x14ac:dyDescent="0.25">
      <c r="A574" s="50">
        <v>45097</v>
      </c>
      <c r="B574" s="16">
        <v>171</v>
      </c>
      <c r="C574" s="36">
        <v>0.99403935185185188</v>
      </c>
      <c r="D574" s="16" t="s">
        <v>174</v>
      </c>
      <c r="E574" s="52" t="s">
        <v>69</v>
      </c>
      <c r="F574" s="16" t="s">
        <v>1096</v>
      </c>
      <c r="G574" s="16" t="s">
        <v>1463</v>
      </c>
      <c r="H574" s="14">
        <v>0.16800000000000001</v>
      </c>
      <c r="I574" s="14" t="s">
        <v>9136</v>
      </c>
      <c r="J574" s="14" t="s">
        <v>9137</v>
      </c>
      <c r="K574" s="14" t="s">
        <v>9138</v>
      </c>
      <c r="L574" s="14" t="s">
        <v>9131</v>
      </c>
      <c r="O574" s="14" t="s">
        <v>9139</v>
      </c>
      <c r="P574" s="14" t="s">
        <v>9140</v>
      </c>
      <c r="Q574" s="14">
        <v>417914.02</v>
      </c>
      <c r="R574" s="14">
        <v>6186444.5099999998</v>
      </c>
      <c r="S574" s="14" t="s">
        <v>9141</v>
      </c>
      <c r="T574" s="14" t="s">
        <v>9142</v>
      </c>
      <c r="U574" s="14">
        <v>417897.29</v>
      </c>
      <c r="V574" s="14">
        <v>6186446.3099999996</v>
      </c>
      <c r="W574" s="14">
        <v>179.81</v>
      </c>
      <c r="X574" s="14">
        <v>150.05000000000001</v>
      </c>
    </row>
    <row r="575" spans="1:24" s="14" customFormat="1" x14ac:dyDescent="0.25">
      <c r="A575" s="50">
        <v>45097</v>
      </c>
      <c r="B575" s="16">
        <v>171</v>
      </c>
      <c r="C575" s="36">
        <v>0.9959027777777778</v>
      </c>
      <c r="D575" s="16" t="s">
        <v>174</v>
      </c>
      <c r="E575" s="52" t="s">
        <v>9147</v>
      </c>
      <c r="F575" s="16" t="s">
        <v>1096</v>
      </c>
      <c r="G575" s="16" t="s">
        <v>1463</v>
      </c>
      <c r="H575" s="14">
        <v>0.17199999999999999</v>
      </c>
      <c r="O575" s="14" t="s">
        <v>9143</v>
      </c>
      <c r="P575" s="14" t="s">
        <v>9144</v>
      </c>
      <c r="Q575" s="14">
        <v>417912.94</v>
      </c>
      <c r="R575" s="14">
        <v>6186430.7800000003</v>
      </c>
      <c r="S575" s="14" t="s">
        <v>9145</v>
      </c>
      <c r="T575" s="14" t="s">
        <v>9146</v>
      </c>
      <c r="U575" s="14">
        <v>417900.15</v>
      </c>
      <c r="V575" s="14">
        <v>6186433.5800000001</v>
      </c>
      <c r="W575" s="14">
        <v>302.99</v>
      </c>
      <c r="X575" s="14">
        <v>150.05000000000001</v>
      </c>
    </row>
    <row r="576" spans="1:24" s="14" customFormat="1" x14ac:dyDescent="0.25">
      <c r="A576" s="50">
        <v>45097</v>
      </c>
      <c r="B576" s="16">
        <v>171</v>
      </c>
      <c r="C576" s="36">
        <v>0.99832175925925926</v>
      </c>
      <c r="D576" s="16" t="s">
        <v>174</v>
      </c>
      <c r="E576" s="52" t="s">
        <v>9148</v>
      </c>
      <c r="F576" s="16" t="s">
        <v>1096</v>
      </c>
      <c r="G576" s="16" t="s">
        <v>1415</v>
      </c>
      <c r="H576" s="14">
        <v>2.3410000000000002</v>
      </c>
      <c r="O576" s="14" t="s">
        <v>9149</v>
      </c>
      <c r="P576" s="14" t="s">
        <v>9150</v>
      </c>
      <c r="Q576" s="14">
        <v>417913.37</v>
      </c>
      <c r="R576" s="14">
        <v>6186430.5800000001</v>
      </c>
      <c r="S576" s="14" t="s">
        <v>9151</v>
      </c>
      <c r="T576" s="14" t="s">
        <v>9152</v>
      </c>
      <c r="U576" s="14">
        <v>417901.62</v>
      </c>
      <c r="V576" s="14">
        <v>6186434</v>
      </c>
      <c r="W576" s="14">
        <v>287.17</v>
      </c>
      <c r="X576" s="14">
        <v>150.05000000000001</v>
      </c>
    </row>
    <row r="577" spans="1:24" s="70" customFormat="1" x14ac:dyDescent="0.25">
      <c r="A577" s="67">
        <v>45098</v>
      </c>
      <c r="B577" s="68">
        <v>172</v>
      </c>
      <c r="C577" s="69">
        <v>0</v>
      </c>
      <c r="D577" s="68" t="s">
        <v>174</v>
      </c>
      <c r="E577" s="70" t="s">
        <v>76</v>
      </c>
      <c r="F577" s="68" t="s">
        <v>1096</v>
      </c>
      <c r="G577" s="68" t="s">
        <v>1415</v>
      </c>
      <c r="H577" s="70">
        <v>2.1890000000000001</v>
      </c>
      <c r="O577" s="70" t="s">
        <v>9153</v>
      </c>
      <c r="P577" s="70" t="s">
        <v>9154</v>
      </c>
      <c r="Q577" s="70">
        <v>417918.92</v>
      </c>
      <c r="R577" s="70">
        <v>6186579.7800000003</v>
      </c>
      <c r="S577" s="70" t="s">
        <v>9155</v>
      </c>
      <c r="T577" s="70" t="s">
        <v>9156</v>
      </c>
      <c r="U577" s="70">
        <v>417909.33</v>
      </c>
      <c r="V577" s="70">
        <v>6186584.2400000002</v>
      </c>
      <c r="W577" s="70">
        <v>305.88</v>
      </c>
      <c r="X577" s="70">
        <v>150.05000000000001</v>
      </c>
    </row>
    <row r="578" spans="1:24" s="14" customFormat="1" x14ac:dyDescent="0.25">
      <c r="A578" s="50">
        <v>45098</v>
      </c>
      <c r="B578" s="16">
        <v>172</v>
      </c>
      <c r="C578" s="36">
        <v>1.5173611111111112E-2</v>
      </c>
      <c r="D578" s="16" t="s">
        <v>174</v>
      </c>
      <c r="E578" s="52" t="s">
        <v>6100</v>
      </c>
      <c r="F578" s="16" t="s">
        <v>1096</v>
      </c>
      <c r="G578" s="16" t="s">
        <v>1415</v>
      </c>
      <c r="H578" s="14">
        <v>0.185</v>
      </c>
      <c r="O578" s="14" t="s">
        <v>9157</v>
      </c>
      <c r="P578" s="14" t="s">
        <v>9158</v>
      </c>
      <c r="Q578" s="14">
        <v>418430.17</v>
      </c>
      <c r="R578" s="14">
        <v>6188593.8499999996</v>
      </c>
      <c r="S578" s="14" t="s">
        <v>9159</v>
      </c>
      <c r="T578" s="14" t="s">
        <v>9160</v>
      </c>
      <c r="U578" s="14">
        <v>418440.75</v>
      </c>
      <c r="V578" s="14">
        <v>6188592.1399999997</v>
      </c>
      <c r="W578" s="14">
        <v>107.52</v>
      </c>
      <c r="X578" s="14">
        <v>150.05000000000001</v>
      </c>
    </row>
    <row r="579" spans="1:24" s="14" customFormat="1" x14ac:dyDescent="0.25">
      <c r="A579" s="50">
        <v>45098</v>
      </c>
      <c r="B579" s="16">
        <v>172</v>
      </c>
      <c r="C579" s="36">
        <v>1.5590277777777778E-2</v>
      </c>
      <c r="D579" s="16" t="s">
        <v>174</v>
      </c>
      <c r="E579" s="52" t="s">
        <v>8024</v>
      </c>
      <c r="F579" s="16" t="s">
        <v>1096</v>
      </c>
      <c r="G579" s="16" t="s">
        <v>1415</v>
      </c>
      <c r="H579" s="14">
        <v>0.185</v>
      </c>
      <c r="O579" s="14" t="s">
        <v>9161</v>
      </c>
      <c r="P579" s="14" t="s">
        <v>9162</v>
      </c>
      <c r="Q579" s="14">
        <v>418430.51</v>
      </c>
      <c r="R579" s="14">
        <v>6188594.3899999997</v>
      </c>
      <c r="S579" s="14" t="s">
        <v>9163</v>
      </c>
      <c r="T579" s="14" t="s">
        <v>9164</v>
      </c>
      <c r="U579" s="14">
        <v>418440.81</v>
      </c>
      <c r="V579" s="14">
        <v>6188592.7400000002</v>
      </c>
      <c r="W579" s="14">
        <v>108.54</v>
      </c>
      <c r="X579" s="14">
        <v>150.05000000000001</v>
      </c>
    </row>
    <row r="580" spans="1:24" s="66" customFormat="1" x14ac:dyDescent="0.25">
      <c r="A580" s="63">
        <v>45098</v>
      </c>
      <c r="B580" s="64">
        <v>172</v>
      </c>
      <c r="C580" s="65">
        <v>1.7164351851851851E-2</v>
      </c>
      <c r="D580" s="64" t="s">
        <v>174</v>
      </c>
      <c r="E580" s="66" t="s">
        <v>9170</v>
      </c>
      <c r="F580" s="64" t="s">
        <v>1096</v>
      </c>
      <c r="G580" s="64" t="s">
        <v>1415</v>
      </c>
      <c r="H580" s="66">
        <v>0.189</v>
      </c>
      <c r="M580" s="66" t="s">
        <v>9165</v>
      </c>
      <c r="O580" s="66" t="s">
        <v>9166</v>
      </c>
      <c r="P580" s="66" t="s">
        <v>9167</v>
      </c>
      <c r="Q580" s="66">
        <v>418430.95</v>
      </c>
      <c r="R580" s="66">
        <v>6188594.4100000001</v>
      </c>
      <c r="S580" s="66" t="s">
        <v>9168</v>
      </c>
      <c r="T580" s="66" t="s">
        <v>9169</v>
      </c>
      <c r="U580" s="66">
        <v>418445.17</v>
      </c>
      <c r="V580" s="66">
        <v>6188586.54</v>
      </c>
      <c r="W580" s="66">
        <v>85.33</v>
      </c>
      <c r="X580" s="66">
        <v>150.05000000000001</v>
      </c>
    </row>
    <row r="581" spans="1:24" s="14" customFormat="1" x14ac:dyDescent="0.25">
      <c r="A581" s="50">
        <v>45098</v>
      </c>
      <c r="B581" s="16">
        <v>172</v>
      </c>
      <c r="C581" s="36">
        <v>1.9375E-2</v>
      </c>
      <c r="D581" s="16" t="s">
        <v>174</v>
      </c>
      <c r="E581" s="14" t="s">
        <v>64</v>
      </c>
      <c r="F581" s="16" t="s">
        <v>1096</v>
      </c>
      <c r="G581" s="16" t="s">
        <v>1415</v>
      </c>
      <c r="H581" s="14">
        <v>0.159</v>
      </c>
      <c r="I581" s="14" t="s">
        <v>9175</v>
      </c>
      <c r="J581" s="14" t="s">
        <v>9176</v>
      </c>
      <c r="K581" s="14" t="s">
        <v>9177</v>
      </c>
      <c r="L581" s="14" t="s">
        <v>9178</v>
      </c>
      <c r="O581" s="14" t="s">
        <v>9171</v>
      </c>
      <c r="P581" s="14" t="s">
        <v>9172</v>
      </c>
      <c r="Q581" s="14">
        <v>418432.21</v>
      </c>
      <c r="R581" s="14">
        <v>6188612.4000000004</v>
      </c>
      <c r="S581" s="14" t="s">
        <v>9173</v>
      </c>
      <c r="T581" s="14" t="s">
        <v>9174</v>
      </c>
      <c r="U581" s="14">
        <v>418450.9</v>
      </c>
      <c r="V581" s="14">
        <v>6188611.0999999996</v>
      </c>
      <c r="W581" s="14">
        <v>0.44</v>
      </c>
      <c r="X581" s="14">
        <v>150.05000000000001</v>
      </c>
    </row>
    <row r="582" spans="1:24" s="14" customFormat="1" x14ac:dyDescent="0.25">
      <c r="A582" s="50">
        <v>45098</v>
      </c>
      <c r="B582" s="16">
        <v>172</v>
      </c>
      <c r="C582" s="36">
        <v>2.3506944444444445E-2</v>
      </c>
      <c r="D582" s="16" t="s">
        <v>174</v>
      </c>
      <c r="E582" s="14" t="s">
        <v>69</v>
      </c>
      <c r="F582" s="16" t="s">
        <v>1096</v>
      </c>
      <c r="G582" s="16" t="s">
        <v>1415</v>
      </c>
      <c r="H582" s="14">
        <v>-2.1999999999999999E-2</v>
      </c>
      <c r="I582" s="14" t="s">
        <v>9175</v>
      </c>
      <c r="J582" s="14" t="s">
        <v>9176</v>
      </c>
      <c r="K582" s="14" t="s">
        <v>9177</v>
      </c>
      <c r="L582" s="14" t="s">
        <v>9178</v>
      </c>
      <c r="O582" s="14" t="s">
        <v>9179</v>
      </c>
      <c r="P582" s="14" t="s">
        <v>9180</v>
      </c>
      <c r="Q582" s="14">
        <v>418434.07</v>
      </c>
      <c r="R582" s="14">
        <v>6188793.7199999997</v>
      </c>
      <c r="S582" s="14" t="s">
        <v>9181</v>
      </c>
      <c r="T582" s="14" t="s">
        <v>9182</v>
      </c>
      <c r="U582" s="14">
        <v>418450.94</v>
      </c>
      <c r="V582" s="14">
        <v>6188791.8600000003</v>
      </c>
      <c r="W582" s="14">
        <v>359.77</v>
      </c>
      <c r="X582" s="14">
        <v>150.05000000000001</v>
      </c>
    </row>
    <row r="583" spans="1:24" s="88" customFormat="1" x14ac:dyDescent="0.25">
      <c r="A583" s="91">
        <v>45098</v>
      </c>
      <c r="B583" s="93">
        <v>172</v>
      </c>
      <c r="C583" s="81">
        <v>2.704861111111111E-2</v>
      </c>
      <c r="D583" s="93" t="s">
        <v>174</v>
      </c>
      <c r="E583" s="88" t="s">
        <v>158</v>
      </c>
      <c r="F583" s="93" t="s">
        <v>1096</v>
      </c>
      <c r="G583" s="93" t="s">
        <v>1414</v>
      </c>
      <c r="H583" s="88">
        <v>-0.02</v>
      </c>
      <c r="I583" s="88" t="s">
        <v>9187</v>
      </c>
      <c r="J583" s="88" t="s">
        <v>9188</v>
      </c>
      <c r="K583" s="88" t="s">
        <v>9189</v>
      </c>
      <c r="L583" s="88" t="s">
        <v>9178</v>
      </c>
      <c r="O583" s="88" t="s">
        <v>9183</v>
      </c>
      <c r="P583" s="88" t="s">
        <v>9184</v>
      </c>
      <c r="Q583" s="88">
        <v>418443.52000000002</v>
      </c>
      <c r="R583" s="88">
        <v>6188808.04</v>
      </c>
      <c r="S583" s="88" t="s">
        <v>9185</v>
      </c>
      <c r="T583" s="88" t="s">
        <v>9186</v>
      </c>
      <c r="U583" s="88">
        <v>418459.85</v>
      </c>
      <c r="V583" s="88">
        <v>6188800.8499999996</v>
      </c>
      <c r="W583" s="88">
        <v>180.5</v>
      </c>
      <c r="X583" s="88">
        <v>150.05000000000001</v>
      </c>
    </row>
    <row r="584" spans="1:24" s="88" customFormat="1" x14ac:dyDescent="0.25">
      <c r="A584" s="91">
        <v>45098</v>
      </c>
      <c r="B584" s="93">
        <v>172</v>
      </c>
      <c r="C584" s="81">
        <v>2.8310185185185185E-2</v>
      </c>
      <c r="D584" s="93" t="s">
        <v>174</v>
      </c>
      <c r="E584" s="88" t="s">
        <v>9199</v>
      </c>
      <c r="F584" s="93" t="s">
        <v>1096</v>
      </c>
      <c r="G584" s="93" t="s">
        <v>1414</v>
      </c>
      <c r="H584" s="88">
        <v>2.9000000000000001E-2</v>
      </c>
      <c r="I584" s="88" t="s">
        <v>9187</v>
      </c>
      <c r="J584" s="88" t="s">
        <v>9188</v>
      </c>
      <c r="K584" s="88" t="s">
        <v>9189</v>
      </c>
      <c r="L584" s="88" t="s">
        <v>9194</v>
      </c>
      <c r="O584" s="88" t="s">
        <v>9190</v>
      </c>
      <c r="P584" s="88" t="s">
        <v>9191</v>
      </c>
      <c r="Q584" s="88">
        <v>418442.62</v>
      </c>
      <c r="R584" s="88">
        <v>6188759.1699999999</v>
      </c>
      <c r="S584" s="88" t="s">
        <v>9192</v>
      </c>
      <c r="T584" s="88" t="s">
        <v>9193</v>
      </c>
      <c r="U584" s="88">
        <v>418459.84</v>
      </c>
      <c r="V584" s="88">
        <v>6188751.7000000002</v>
      </c>
      <c r="W584" s="88">
        <v>178.95</v>
      </c>
      <c r="X584" s="88">
        <v>150.05000000000001</v>
      </c>
    </row>
    <row r="585" spans="1:24" s="14" customFormat="1" x14ac:dyDescent="0.25">
      <c r="A585" s="50">
        <v>45098</v>
      </c>
      <c r="B585" s="16">
        <v>172</v>
      </c>
      <c r="C585" s="36">
        <v>2.8912037037037038E-2</v>
      </c>
      <c r="D585" s="16" t="s">
        <v>174</v>
      </c>
      <c r="E585" s="14" t="s">
        <v>9200</v>
      </c>
      <c r="F585" s="16" t="s">
        <v>1096</v>
      </c>
      <c r="G585" s="16" t="s">
        <v>1414</v>
      </c>
      <c r="H585" s="14">
        <v>3.2000000000000001E-2</v>
      </c>
      <c r="O585" s="14" t="s">
        <v>9195</v>
      </c>
      <c r="P585" s="14" t="s">
        <v>9196</v>
      </c>
      <c r="Q585" s="14">
        <v>418441.62</v>
      </c>
      <c r="R585" s="14">
        <v>6188757.0300000003</v>
      </c>
      <c r="S585" s="14" t="s">
        <v>9197</v>
      </c>
      <c r="T585" s="14" t="s">
        <v>9198</v>
      </c>
      <c r="U585" s="14">
        <v>418458.29</v>
      </c>
      <c r="V585" s="14">
        <v>6188748.4800000004</v>
      </c>
      <c r="W585" s="14">
        <v>153.80000000000001</v>
      </c>
      <c r="X585" s="14">
        <v>150.05000000000001</v>
      </c>
    </row>
    <row r="586" spans="1:24" s="14" customFormat="1" x14ac:dyDescent="0.25">
      <c r="A586" s="50">
        <v>45098</v>
      </c>
      <c r="B586" s="16">
        <v>172</v>
      </c>
      <c r="C586" s="36">
        <v>3.4178240740740738E-2</v>
      </c>
      <c r="D586" s="16" t="s">
        <v>174</v>
      </c>
      <c r="E586" s="52" t="s">
        <v>64</v>
      </c>
      <c r="F586" s="16" t="s">
        <v>1096</v>
      </c>
      <c r="G586" s="16" t="s">
        <v>1414</v>
      </c>
      <c r="H586" s="14">
        <v>-0.02</v>
      </c>
      <c r="I586" s="14" t="s">
        <v>9205</v>
      </c>
      <c r="J586" s="14" t="s">
        <v>9206</v>
      </c>
      <c r="K586" s="14" t="s">
        <v>9207</v>
      </c>
      <c r="L586" s="14" t="s">
        <v>9194</v>
      </c>
      <c r="O586" s="14" t="s">
        <v>9201</v>
      </c>
      <c r="P586" s="14" t="s">
        <v>9202</v>
      </c>
      <c r="Q586" s="14">
        <v>418442.8</v>
      </c>
      <c r="R586" s="14">
        <v>6188804.4900000002</v>
      </c>
      <c r="S586" s="14" t="s">
        <v>9203</v>
      </c>
      <c r="T586" s="14" t="s">
        <v>9204</v>
      </c>
      <c r="U586" s="14">
        <v>418459.98</v>
      </c>
      <c r="V586" s="14">
        <v>6188800.9100000001</v>
      </c>
      <c r="W586" s="14">
        <v>180.94</v>
      </c>
      <c r="X586" s="14">
        <v>150.05000000000001</v>
      </c>
    </row>
    <row r="587" spans="1:24" s="14" customFormat="1" x14ac:dyDescent="0.25">
      <c r="A587" s="50">
        <v>45098</v>
      </c>
      <c r="B587" s="16">
        <v>172</v>
      </c>
      <c r="C587" s="36">
        <v>3.847222222222222E-2</v>
      </c>
      <c r="D587" s="16" t="s">
        <v>174</v>
      </c>
      <c r="E587" s="52" t="s">
        <v>69</v>
      </c>
      <c r="F587" s="16" t="s">
        <v>1096</v>
      </c>
      <c r="G587" s="16" t="s">
        <v>1414</v>
      </c>
      <c r="H587" s="14">
        <v>0.16700000000000001</v>
      </c>
      <c r="I587" s="14" t="s">
        <v>9205</v>
      </c>
      <c r="J587" s="14" t="s">
        <v>9206</v>
      </c>
      <c r="K587" s="14" t="s">
        <v>9207</v>
      </c>
      <c r="L587" s="14" t="s">
        <v>9212</v>
      </c>
      <c r="O587" s="14" t="s">
        <v>9208</v>
      </c>
      <c r="P587" s="14" t="s">
        <v>9209</v>
      </c>
      <c r="Q587" s="14">
        <v>418440.99</v>
      </c>
      <c r="R587" s="14">
        <v>6188618.1600000001</v>
      </c>
      <c r="S587" s="14" t="s">
        <v>9210</v>
      </c>
      <c r="T587" s="14" t="s">
        <v>9211</v>
      </c>
      <c r="U587" s="14">
        <v>418459.87</v>
      </c>
      <c r="V587" s="14">
        <v>6188614.5899999999</v>
      </c>
      <c r="W587" s="14">
        <v>179.33</v>
      </c>
      <c r="X587" s="14">
        <v>150.05000000000001</v>
      </c>
    </row>
    <row r="588" spans="1:24" s="14" customFormat="1" x14ac:dyDescent="0.25">
      <c r="A588" s="50">
        <v>45098</v>
      </c>
      <c r="B588" s="16">
        <v>172</v>
      </c>
      <c r="C588" s="36">
        <v>4.6261574074074073E-2</v>
      </c>
      <c r="D588" s="16" t="s">
        <v>174</v>
      </c>
      <c r="E588" s="14" t="s">
        <v>64</v>
      </c>
      <c r="F588" s="16" t="s">
        <v>1096</v>
      </c>
      <c r="G588" s="16" t="s">
        <v>1413</v>
      </c>
      <c r="H588" s="14">
        <v>0.16200000000000001</v>
      </c>
      <c r="I588" s="14" t="s">
        <v>9217</v>
      </c>
      <c r="J588" s="14" t="s">
        <v>9218</v>
      </c>
      <c r="K588" s="14" t="s">
        <v>9219</v>
      </c>
      <c r="L588" s="14" t="s">
        <v>9212</v>
      </c>
      <c r="O588" s="14" t="s">
        <v>9213</v>
      </c>
      <c r="P588" s="14" t="s">
        <v>9214</v>
      </c>
      <c r="Q588" s="14">
        <v>418451.46</v>
      </c>
      <c r="R588" s="14">
        <v>6188610.4800000004</v>
      </c>
      <c r="S588" s="14" t="s">
        <v>9215</v>
      </c>
      <c r="T588" s="14" t="s">
        <v>9216</v>
      </c>
      <c r="U588" s="14">
        <v>418468.9</v>
      </c>
      <c r="V588" s="14">
        <v>6188607.96</v>
      </c>
      <c r="W588" s="14">
        <v>0.96</v>
      </c>
      <c r="X588" s="14">
        <v>150.05000000000001</v>
      </c>
    </row>
    <row r="589" spans="1:24" s="14" customFormat="1" x14ac:dyDescent="0.25">
      <c r="A589" s="50">
        <v>45098</v>
      </c>
      <c r="B589" s="16">
        <v>172</v>
      </c>
      <c r="C589" s="36">
        <v>5.0555555555555555E-2</v>
      </c>
      <c r="D589" s="16" t="s">
        <v>174</v>
      </c>
      <c r="E589" s="14" t="s">
        <v>69</v>
      </c>
      <c r="F589" s="16" t="s">
        <v>1096</v>
      </c>
      <c r="G589" s="16" t="s">
        <v>1413</v>
      </c>
      <c r="H589" s="14">
        <v>-2.5000000000000001E-2</v>
      </c>
      <c r="I589" s="14" t="s">
        <v>9217</v>
      </c>
      <c r="J589" s="14" t="s">
        <v>9218</v>
      </c>
      <c r="K589" s="14" t="s">
        <v>9219</v>
      </c>
      <c r="L589" s="14" t="s">
        <v>9224</v>
      </c>
      <c r="O589" s="14" t="s">
        <v>9220</v>
      </c>
      <c r="P589" s="14" t="s">
        <v>9221</v>
      </c>
      <c r="Q589" s="14">
        <v>418453.36</v>
      </c>
      <c r="R589" s="14">
        <v>6188797.75</v>
      </c>
      <c r="S589" s="14" t="s">
        <v>9222</v>
      </c>
      <c r="T589" s="14" t="s">
        <v>9223</v>
      </c>
      <c r="U589" s="14">
        <v>418468.92</v>
      </c>
      <c r="V589" s="14">
        <v>6188795.0099999998</v>
      </c>
      <c r="W589" s="14">
        <v>0.19</v>
      </c>
      <c r="X589" s="14">
        <v>150.05000000000001</v>
      </c>
    </row>
    <row r="590" spans="1:24" s="14" customFormat="1" x14ac:dyDescent="0.25">
      <c r="A590" s="50">
        <v>45098</v>
      </c>
      <c r="B590" s="16">
        <v>172</v>
      </c>
      <c r="C590" s="36">
        <v>5.5370370370370368E-2</v>
      </c>
      <c r="D590" s="16" t="s">
        <v>174</v>
      </c>
      <c r="E590" s="14" t="s">
        <v>64</v>
      </c>
      <c r="F590" s="16" t="s">
        <v>1096</v>
      </c>
      <c r="G590" s="16" t="s">
        <v>1412</v>
      </c>
      <c r="H590" s="14">
        <v>-1.9E-2</v>
      </c>
      <c r="I590" s="14" t="s">
        <v>9229</v>
      </c>
      <c r="J590" s="14" t="s">
        <v>9230</v>
      </c>
      <c r="K590" s="14" t="s">
        <v>9231</v>
      </c>
      <c r="L590" s="14" t="s">
        <v>9224</v>
      </c>
      <c r="O590" s="14" t="s">
        <v>9225</v>
      </c>
      <c r="P590" s="14" t="s">
        <v>9226</v>
      </c>
      <c r="Q590" s="14">
        <v>418459.76</v>
      </c>
      <c r="R590" s="14">
        <v>6188805.9400000004</v>
      </c>
      <c r="S590" s="14" t="s">
        <v>9227</v>
      </c>
      <c r="T590" s="14" t="s">
        <v>9228</v>
      </c>
      <c r="U590" s="14">
        <v>418477.94</v>
      </c>
      <c r="V590" s="14">
        <v>6188800.4000000004</v>
      </c>
      <c r="W590" s="14">
        <v>180.71</v>
      </c>
      <c r="X590" s="14">
        <v>150.05000000000001</v>
      </c>
    </row>
    <row r="591" spans="1:24" s="14" customFormat="1" x14ac:dyDescent="0.25">
      <c r="A591" s="50">
        <v>45098</v>
      </c>
      <c r="B591" s="16">
        <v>172</v>
      </c>
      <c r="C591" s="36">
        <v>5.9583333333333328E-2</v>
      </c>
      <c r="D591" s="16" t="s">
        <v>174</v>
      </c>
      <c r="E591" s="14" t="s">
        <v>69</v>
      </c>
      <c r="F591" s="16" t="s">
        <v>1096</v>
      </c>
      <c r="G591" s="16" t="s">
        <v>1412</v>
      </c>
      <c r="H591" s="14">
        <v>0.16800000000000001</v>
      </c>
      <c r="I591" s="14" t="s">
        <v>9229</v>
      </c>
      <c r="J591" s="14" t="s">
        <v>9230</v>
      </c>
      <c r="K591" s="14" t="s">
        <v>9231</v>
      </c>
      <c r="L591" s="14" t="s">
        <v>9236</v>
      </c>
      <c r="O591" s="14" t="s">
        <v>9232</v>
      </c>
      <c r="P591" s="14" t="s">
        <v>9233</v>
      </c>
      <c r="Q591" s="14">
        <v>418460.1</v>
      </c>
      <c r="R591" s="14">
        <v>6188621.6699999999</v>
      </c>
      <c r="S591" s="14" t="s">
        <v>9234</v>
      </c>
      <c r="T591" s="14" t="s">
        <v>9235</v>
      </c>
      <c r="U591" s="14">
        <v>418477.87</v>
      </c>
      <c r="V591" s="14">
        <v>6188613.0099999998</v>
      </c>
      <c r="W591" s="14">
        <v>179.9</v>
      </c>
      <c r="X591" s="14">
        <v>150.05000000000001</v>
      </c>
    </row>
    <row r="592" spans="1:24" s="14" customFormat="1" x14ac:dyDescent="0.25">
      <c r="A592" s="50">
        <v>45098</v>
      </c>
      <c r="B592" s="16">
        <v>172</v>
      </c>
      <c r="C592" s="36">
        <v>6.385416666666667E-2</v>
      </c>
      <c r="D592" s="16" t="s">
        <v>174</v>
      </c>
      <c r="E592" s="14" t="s">
        <v>64</v>
      </c>
      <c r="F592" s="16" t="s">
        <v>1096</v>
      </c>
      <c r="G592" s="16" t="s">
        <v>1411</v>
      </c>
      <c r="H592" s="14">
        <v>0.16200000000000001</v>
      </c>
      <c r="I592" s="14" t="s">
        <v>9241</v>
      </c>
      <c r="J592" s="14" t="s">
        <v>9242</v>
      </c>
      <c r="K592" s="14" t="s">
        <v>9243</v>
      </c>
      <c r="L592" s="14" t="s">
        <v>9236</v>
      </c>
      <c r="O592" s="14" t="s">
        <v>9237</v>
      </c>
      <c r="P592" s="14" t="s">
        <v>9238</v>
      </c>
      <c r="Q592" s="14">
        <v>418468.93</v>
      </c>
      <c r="R592" s="14">
        <v>6188609.8499999996</v>
      </c>
      <c r="S592" s="14" t="s">
        <v>9239</v>
      </c>
      <c r="T592" s="14" t="s">
        <v>9240</v>
      </c>
      <c r="U592" s="14">
        <v>418486.96</v>
      </c>
      <c r="V592" s="14">
        <v>6188607.8300000001</v>
      </c>
      <c r="W592" s="14">
        <v>359.69</v>
      </c>
      <c r="X592" s="14">
        <v>150.05000000000001</v>
      </c>
    </row>
    <row r="593" spans="1:24" s="14" customFormat="1" x14ac:dyDescent="0.25">
      <c r="A593" s="50">
        <v>45098</v>
      </c>
      <c r="B593" s="16">
        <v>172</v>
      </c>
      <c r="C593" s="36">
        <v>6.8113425925925938E-2</v>
      </c>
      <c r="D593" s="16" t="s">
        <v>174</v>
      </c>
      <c r="E593" s="14" t="s">
        <v>69</v>
      </c>
      <c r="F593" s="16" t="s">
        <v>1096</v>
      </c>
      <c r="G593" s="16" t="s">
        <v>1411</v>
      </c>
      <c r="H593" s="14">
        <v>-2.5999999999999999E-2</v>
      </c>
      <c r="I593" s="14" t="s">
        <v>9241</v>
      </c>
      <c r="J593" s="14" t="s">
        <v>9242</v>
      </c>
      <c r="K593" s="14" t="s">
        <v>9243</v>
      </c>
      <c r="L593" s="14" t="s">
        <v>9236</v>
      </c>
      <c r="O593" s="14" t="s">
        <v>9244</v>
      </c>
      <c r="P593" s="14" t="s">
        <v>9245</v>
      </c>
      <c r="Q593" s="14">
        <v>418469.58</v>
      </c>
      <c r="R593" s="14">
        <v>6188796.7300000004</v>
      </c>
      <c r="S593" s="14" t="s">
        <v>9246</v>
      </c>
      <c r="T593" s="14" t="s">
        <v>9247</v>
      </c>
      <c r="U593" s="14">
        <v>418486.88</v>
      </c>
      <c r="V593" s="14">
        <v>6188795.5199999996</v>
      </c>
      <c r="W593" s="14">
        <v>0.66</v>
      </c>
      <c r="X593" s="14">
        <v>150.05000000000001</v>
      </c>
    </row>
    <row r="594" spans="1:24" s="14" customFormat="1" x14ac:dyDescent="0.25">
      <c r="A594" s="50">
        <v>45098</v>
      </c>
      <c r="B594" s="16">
        <v>172</v>
      </c>
      <c r="C594" s="36">
        <v>7.1689814814814817E-2</v>
      </c>
      <c r="D594" s="16" t="s">
        <v>174</v>
      </c>
      <c r="E594" s="14" t="s">
        <v>64</v>
      </c>
      <c r="F594" s="16" t="s">
        <v>1096</v>
      </c>
      <c r="G594" s="16" t="s">
        <v>1410</v>
      </c>
      <c r="H594" s="14">
        <v>-1.7999999999999999E-2</v>
      </c>
      <c r="I594" s="14" t="s">
        <v>9252</v>
      </c>
      <c r="J594" s="14" t="s">
        <v>9253</v>
      </c>
      <c r="K594" s="14" t="s">
        <v>9254</v>
      </c>
      <c r="L594" s="14" t="s">
        <v>9255</v>
      </c>
      <c r="O594" s="14" t="s">
        <v>9248</v>
      </c>
      <c r="P594" s="14" t="s">
        <v>9249</v>
      </c>
      <c r="Q594" s="14">
        <v>418477.84</v>
      </c>
      <c r="R594" s="14">
        <v>6188804.5599999996</v>
      </c>
      <c r="S594" s="14" t="s">
        <v>9250</v>
      </c>
      <c r="T594" s="14" t="s">
        <v>9251</v>
      </c>
      <c r="U594" s="14">
        <v>418495.88</v>
      </c>
      <c r="V594" s="14">
        <v>6188799.2199999997</v>
      </c>
      <c r="W594" s="14">
        <v>180.4</v>
      </c>
      <c r="X594" s="14">
        <v>150.05000000000001</v>
      </c>
    </row>
    <row r="595" spans="1:24" s="14" customFormat="1" x14ac:dyDescent="0.25">
      <c r="A595" s="50">
        <v>45098</v>
      </c>
      <c r="B595" s="16">
        <v>172</v>
      </c>
      <c r="C595" s="36">
        <v>7.6030092592592594E-2</v>
      </c>
      <c r="D595" s="16" t="s">
        <v>174</v>
      </c>
      <c r="E595" s="14" t="s">
        <v>69</v>
      </c>
      <c r="F595" s="16" t="s">
        <v>1096</v>
      </c>
      <c r="G595" s="16" t="s">
        <v>1410</v>
      </c>
      <c r="H595" s="14">
        <v>0.16900000000000001</v>
      </c>
      <c r="I595" s="14" t="s">
        <v>9252</v>
      </c>
      <c r="J595" s="14" t="s">
        <v>9253</v>
      </c>
      <c r="K595" s="14" t="s">
        <v>9254</v>
      </c>
      <c r="L595" s="14" t="s">
        <v>9255</v>
      </c>
      <c r="O595" s="14" t="s">
        <v>9256</v>
      </c>
      <c r="P595" s="14" t="s">
        <v>9257</v>
      </c>
      <c r="Q595" s="14">
        <v>418477.99</v>
      </c>
      <c r="R595" s="14">
        <v>6188615.71</v>
      </c>
      <c r="S595" s="14" t="s">
        <v>9258</v>
      </c>
      <c r="T595" s="14" t="s">
        <v>9259</v>
      </c>
      <c r="U595" s="14">
        <v>418495.83</v>
      </c>
      <c r="V595" s="14">
        <v>6188612.4400000004</v>
      </c>
      <c r="W595" s="14">
        <v>180.02</v>
      </c>
      <c r="X595" s="14">
        <v>150.05000000000001</v>
      </c>
    </row>
    <row r="596" spans="1:24" s="14" customFormat="1" x14ac:dyDescent="0.25">
      <c r="A596" s="50">
        <v>45098</v>
      </c>
      <c r="B596" s="16">
        <v>172</v>
      </c>
      <c r="C596" s="36">
        <v>8.1273148148148136E-2</v>
      </c>
      <c r="D596" s="16" t="s">
        <v>174</v>
      </c>
      <c r="E596" s="14" t="s">
        <v>64</v>
      </c>
      <c r="F596" s="16" t="s">
        <v>1096</v>
      </c>
      <c r="G596" s="16" t="s">
        <v>1416</v>
      </c>
      <c r="H596" s="14">
        <v>0.16500000000000001</v>
      </c>
      <c r="I596" s="14" t="s">
        <v>9264</v>
      </c>
      <c r="J596" s="14" t="s">
        <v>9265</v>
      </c>
      <c r="K596" s="14" t="s">
        <v>9266</v>
      </c>
      <c r="L596" s="14" t="s">
        <v>9267</v>
      </c>
      <c r="O596" s="14" t="s">
        <v>9260</v>
      </c>
      <c r="P596" s="14" t="s">
        <v>9261</v>
      </c>
      <c r="Q596" s="14">
        <v>418485.91</v>
      </c>
      <c r="R596" s="14">
        <v>6188608.0800000001</v>
      </c>
      <c r="S596" s="14" t="s">
        <v>9262</v>
      </c>
      <c r="T596" s="14" t="s">
        <v>9263</v>
      </c>
      <c r="U596" s="14">
        <v>418504.87</v>
      </c>
      <c r="V596" s="14">
        <v>6188605.2599999998</v>
      </c>
      <c r="W596" s="14">
        <v>1.72</v>
      </c>
      <c r="X596" s="14">
        <v>150.05000000000001</v>
      </c>
    </row>
    <row r="597" spans="1:24" s="14" customFormat="1" x14ac:dyDescent="0.25">
      <c r="A597" s="50">
        <v>45098</v>
      </c>
      <c r="B597" s="16">
        <v>172</v>
      </c>
      <c r="C597" s="36">
        <v>8.5590277777777779E-2</v>
      </c>
      <c r="D597" s="16" t="s">
        <v>174</v>
      </c>
      <c r="E597" s="14" t="s">
        <v>69</v>
      </c>
      <c r="F597" s="16" t="s">
        <v>1096</v>
      </c>
      <c r="G597" s="16" t="s">
        <v>1416</v>
      </c>
      <c r="H597" s="14">
        <v>-2.5999999999999999E-2</v>
      </c>
      <c r="I597" s="14" t="s">
        <v>9264</v>
      </c>
      <c r="J597" s="14" t="s">
        <v>9265</v>
      </c>
      <c r="K597" s="14" t="s">
        <v>9266</v>
      </c>
      <c r="L597" s="14" t="s">
        <v>9267</v>
      </c>
      <c r="O597" s="14" t="s">
        <v>9268</v>
      </c>
      <c r="P597" s="14" t="s">
        <v>9269</v>
      </c>
      <c r="Q597" s="14">
        <v>418486.77</v>
      </c>
      <c r="R597" s="14">
        <v>6188797.7699999996</v>
      </c>
      <c r="S597" s="14" t="s">
        <v>9270</v>
      </c>
      <c r="T597" s="14" t="s">
        <v>9271</v>
      </c>
      <c r="U597" s="14">
        <v>418505</v>
      </c>
      <c r="V597" s="14">
        <v>6188795.6900000004</v>
      </c>
      <c r="W597" s="14">
        <v>359.65</v>
      </c>
      <c r="X597" s="14">
        <v>150.05000000000001</v>
      </c>
    </row>
    <row r="598" spans="1:24" s="14" customFormat="1" x14ac:dyDescent="0.25">
      <c r="A598" s="50">
        <v>45098</v>
      </c>
      <c r="B598" s="16">
        <v>172</v>
      </c>
      <c r="C598" s="36">
        <v>9.0266203703703696E-2</v>
      </c>
      <c r="D598" s="16" t="s">
        <v>174</v>
      </c>
      <c r="E598" s="14" t="s">
        <v>64</v>
      </c>
      <c r="F598" s="16" t="s">
        <v>1096</v>
      </c>
      <c r="G598" s="16" t="s">
        <v>1417</v>
      </c>
      <c r="H598" s="14">
        <v>-1.4999999999999999E-2</v>
      </c>
      <c r="I598" s="14" t="s">
        <v>9276</v>
      </c>
      <c r="J598" s="14" t="s">
        <v>9277</v>
      </c>
      <c r="K598" s="14" t="s">
        <v>9278</v>
      </c>
      <c r="L598" s="14" t="s">
        <v>9279</v>
      </c>
      <c r="O598" s="14" t="s">
        <v>9272</v>
      </c>
      <c r="P598" s="14" t="s">
        <v>9273</v>
      </c>
      <c r="Q598" s="14">
        <v>418495.94</v>
      </c>
      <c r="R598" s="14">
        <v>6188798.4000000004</v>
      </c>
      <c r="S598" s="14" t="s">
        <v>9274</v>
      </c>
      <c r="T598" s="14" t="s">
        <v>9275</v>
      </c>
      <c r="U598" s="14">
        <v>418513.91</v>
      </c>
      <c r="V598" s="14">
        <v>6188795.7400000002</v>
      </c>
      <c r="W598" s="14">
        <v>179.2</v>
      </c>
      <c r="X598" s="14">
        <v>150.05000000000001</v>
      </c>
    </row>
    <row r="599" spans="1:24" s="14" customFormat="1" x14ac:dyDescent="0.25">
      <c r="A599" s="50">
        <v>45098</v>
      </c>
      <c r="B599" s="16">
        <v>172</v>
      </c>
      <c r="C599" s="36">
        <v>9.4456018518518522E-2</v>
      </c>
      <c r="D599" s="16" t="s">
        <v>174</v>
      </c>
      <c r="E599" s="14" t="s">
        <v>69</v>
      </c>
      <c r="F599" s="16" t="s">
        <v>1096</v>
      </c>
      <c r="G599" s="16" t="s">
        <v>1417</v>
      </c>
      <c r="H599" s="14">
        <v>0.16900000000000001</v>
      </c>
      <c r="I599" s="14" t="s">
        <v>9276</v>
      </c>
      <c r="J599" s="14" t="s">
        <v>9277</v>
      </c>
      <c r="K599" s="14" t="s">
        <v>9278</v>
      </c>
      <c r="L599" s="14" t="s">
        <v>9279</v>
      </c>
      <c r="O599" s="14" t="s">
        <v>9280</v>
      </c>
      <c r="P599" s="14" t="s">
        <v>9281</v>
      </c>
      <c r="Q599" s="14">
        <v>418495.39</v>
      </c>
      <c r="R599" s="14">
        <v>6188613.9199999999</v>
      </c>
      <c r="S599" s="14" t="s">
        <v>9282</v>
      </c>
      <c r="T599" s="14" t="s">
        <v>9283</v>
      </c>
      <c r="U599" s="14">
        <v>418513.94</v>
      </c>
      <c r="V599" s="14">
        <v>6188612.5499999998</v>
      </c>
      <c r="W599" s="14">
        <v>180.01</v>
      </c>
      <c r="X599" s="14">
        <v>150.05000000000001</v>
      </c>
    </row>
    <row r="600" spans="1:24" s="14" customFormat="1" x14ac:dyDescent="0.25">
      <c r="A600" s="50">
        <v>45098</v>
      </c>
      <c r="B600" s="16">
        <v>172</v>
      </c>
      <c r="C600" s="36">
        <v>0.1002199074074074</v>
      </c>
      <c r="D600" s="16" t="s">
        <v>174</v>
      </c>
      <c r="E600" s="14" t="s">
        <v>64</v>
      </c>
      <c r="F600" s="16" t="s">
        <v>1096</v>
      </c>
      <c r="G600" s="16" t="s">
        <v>1418</v>
      </c>
      <c r="H600" s="14">
        <v>0.16800000000000001</v>
      </c>
      <c r="I600" s="14" t="s">
        <v>9288</v>
      </c>
      <c r="J600" s="14" t="s">
        <v>9289</v>
      </c>
      <c r="K600" s="14" t="s">
        <v>9290</v>
      </c>
      <c r="L600" s="14" t="s">
        <v>9279</v>
      </c>
      <c r="O600" s="14" t="s">
        <v>9284</v>
      </c>
      <c r="P600" s="14" t="s">
        <v>9285</v>
      </c>
      <c r="Q600" s="14">
        <v>418504.86</v>
      </c>
      <c r="R600" s="14">
        <v>6188604.6799999997</v>
      </c>
      <c r="S600" s="14" t="s">
        <v>9286</v>
      </c>
      <c r="T600" s="14" t="s">
        <v>9287</v>
      </c>
      <c r="U600" s="14">
        <v>418522.82</v>
      </c>
      <c r="V600" s="14">
        <v>6188602.3300000001</v>
      </c>
      <c r="W600" s="14">
        <v>0.83</v>
      </c>
      <c r="X600" s="14">
        <v>150.05000000000001</v>
      </c>
    </row>
    <row r="601" spans="1:24" s="14" customFormat="1" x14ac:dyDescent="0.25">
      <c r="A601" s="50">
        <v>45098</v>
      </c>
      <c r="B601" s="16">
        <v>172</v>
      </c>
      <c r="C601" s="36">
        <v>0.10461805555555555</v>
      </c>
      <c r="D601" s="16" t="s">
        <v>174</v>
      </c>
      <c r="E601" s="52" t="s">
        <v>69</v>
      </c>
      <c r="F601" s="16" t="s">
        <v>1096</v>
      </c>
      <c r="G601" s="16" t="s">
        <v>1418</v>
      </c>
      <c r="H601" s="14">
        <v>-2.5999999999999999E-2</v>
      </c>
      <c r="I601" s="14" t="s">
        <v>9288</v>
      </c>
      <c r="J601" s="14" t="s">
        <v>9289</v>
      </c>
      <c r="K601" s="14" t="s">
        <v>9290</v>
      </c>
      <c r="L601" s="14" t="s">
        <v>9295</v>
      </c>
      <c r="O601" s="14" t="s">
        <v>9291</v>
      </c>
      <c r="P601" s="14" t="s">
        <v>9292</v>
      </c>
      <c r="Q601" s="14">
        <v>418505.85</v>
      </c>
      <c r="R601" s="14">
        <v>6188797.5800000001</v>
      </c>
      <c r="S601" s="14" t="s">
        <v>9293</v>
      </c>
      <c r="T601" s="14" t="s">
        <v>9294</v>
      </c>
      <c r="U601" s="14">
        <v>418522.93</v>
      </c>
      <c r="V601" s="14">
        <v>6188796.5599999996</v>
      </c>
      <c r="W601" s="14">
        <v>358.88</v>
      </c>
      <c r="X601" s="14">
        <v>150.05000000000001</v>
      </c>
    </row>
    <row r="602" spans="1:24" s="14" customFormat="1" x14ac:dyDescent="0.25">
      <c r="A602" s="50">
        <v>45098</v>
      </c>
      <c r="B602" s="16">
        <v>172</v>
      </c>
      <c r="C602" s="36">
        <v>0.10870370370370371</v>
      </c>
      <c r="D602" s="16" t="s">
        <v>174</v>
      </c>
      <c r="E602" s="14" t="s">
        <v>64</v>
      </c>
      <c r="F602" s="16" t="s">
        <v>1096</v>
      </c>
      <c r="G602" s="16" t="s">
        <v>1419</v>
      </c>
      <c r="H602" s="14">
        <v>-2.1000000000000001E-2</v>
      </c>
      <c r="I602" s="14" t="s">
        <v>9300</v>
      </c>
      <c r="J602" s="14" t="s">
        <v>9301</v>
      </c>
      <c r="K602" s="14" t="s">
        <v>9302</v>
      </c>
      <c r="L602" s="14" t="s">
        <v>9295</v>
      </c>
      <c r="O602" s="14" t="s">
        <v>9296</v>
      </c>
      <c r="P602" s="14" t="s">
        <v>9297</v>
      </c>
      <c r="Q602" s="14">
        <v>418515.69</v>
      </c>
      <c r="R602" s="14">
        <v>6188806.3799999999</v>
      </c>
      <c r="S602" s="14" t="s">
        <v>9298</v>
      </c>
      <c r="T602" s="14" t="s">
        <v>9299</v>
      </c>
      <c r="U602" s="14">
        <v>418531.85</v>
      </c>
      <c r="V602" s="14">
        <v>6188802.1500000004</v>
      </c>
      <c r="W602" s="14">
        <v>180.06</v>
      </c>
      <c r="X602" s="14">
        <v>150.05000000000001</v>
      </c>
    </row>
    <row r="603" spans="1:24" s="14" customFormat="1" x14ac:dyDescent="0.25">
      <c r="A603" s="50">
        <v>45098</v>
      </c>
      <c r="B603" s="16">
        <v>172</v>
      </c>
      <c r="C603" s="36">
        <v>0.11312499999999999</v>
      </c>
      <c r="D603" s="16" t="s">
        <v>174</v>
      </c>
      <c r="E603" s="14" t="s">
        <v>69</v>
      </c>
      <c r="F603" s="16" t="s">
        <v>1096</v>
      </c>
      <c r="G603" s="16" t="s">
        <v>1419</v>
      </c>
      <c r="H603" s="14">
        <v>0.17299999999999999</v>
      </c>
      <c r="I603" s="14" t="s">
        <v>9300</v>
      </c>
      <c r="J603" s="14" t="s">
        <v>9301</v>
      </c>
      <c r="K603" s="14" t="s">
        <v>9302</v>
      </c>
      <c r="L603" s="14" t="s">
        <v>9307</v>
      </c>
      <c r="O603" s="14" t="s">
        <v>9303</v>
      </c>
      <c r="P603" s="14" t="s">
        <v>9304</v>
      </c>
      <c r="Q603" s="14">
        <v>418516.22</v>
      </c>
      <c r="R603" s="14">
        <v>6188611.3300000001</v>
      </c>
      <c r="S603" s="14" t="s">
        <v>9305</v>
      </c>
      <c r="T603" s="14" t="s">
        <v>9306</v>
      </c>
      <c r="U603" s="14">
        <v>418531.94</v>
      </c>
      <c r="V603" s="14">
        <v>6188608.2999999998</v>
      </c>
      <c r="W603" s="14">
        <v>179.75</v>
      </c>
      <c r="X603" s="14">
        <v>150.05000000000001</v>
      </c>
    </row>
    <row r="604" spans="1:24" s="14" customFormat="1" x14ac:dyDescent="0.25">
      <c r="A604" s="50">
        <v>45098</v>
      </c>
      <c r="B604" s="16">
        <v>172</v>
      </c>
      <c r="C604" s="36">
        <v>0.11729166666666667</v>
      </c>
      <c r="D604" s="16" t="s">
        <v>174</v>
      </c>
      <c r="E604" s="14" t="s">
        <v>64</v>
      </c>
      <c r="F604" s="16" t="s">
        <v>1096</v>
      </c>
      <c r="G604" s="16" t="s">
        <v>1420</v>
      </c>
      <c r="H604" s="14">
        <v>0.16200000000000001</v>
      </c>
      <c r="I604" s="14" t="s">
        <v>9312</v>
      </c>
      <c r="J604" s="14" t="s">
        <v>9313</v>
      </c>
      <c r="K604" s="14" t="s">
        <v>9314</v>
      </c>
      <c r="L604" s="14" t="s">
        <v>9307</v>
      </c>
      <c r="O604" s="14" t="s">
        <v>9308</v>
      </c>
      <c r="P604" s="14" t="s">
        <v>9309</v>
      </c>
      <c r="Q604" s="14">
        <v>418522.41</v>
      </c>
      <c r="R604" s="14">
        <v>6188606.9500000002</v>
      </c>
      <c r="S604" s="14" t="s">
        <v>9310</v>
      </c>
      <c r="T604" s="14" t="s">
        <v>9311</v>
      </c>
      <c r="U604" s="14">
        <v>418540.94</v>
      </c>
      <c r="V604" s="14">
        <v>6188608.1699999999</v>
      </c>
      <c r="W604" s="14">
        <v>359.52</v>
      </c>
      <c r="X604" s="14">
        <v>150.05000000000001</v>
      </c>
    </row>
    <row r="605" spans="1:24" s="14" customFormat="1" x14ac:dyDescent="0.25">
      <c r="A605" s="50">
        <v>45098</v>
      </c>
      <c r="B605" s="16">
        <v>172</v>
      </c>
      <c r="C605" s="36">
        <v>0.12152777777777778</v>
      </c>
      <c r="D605" s="16" t="s">
        <v>174</v>
      </c>
      <c r="E605" s="14" t="s">
        <v>69</v>
      </c>
      <c r="F605" s="16" t="s">
        <v>1096</v>
      </c>
      <c r="G605" s="16" t="s">
        <v>1420</v>
      </c>
      <c r="H605" s="14">
        <v>-2.5000000000000001E-2</v>
      </c>
      <c r="I605" s="14" t="s">
        <v>9312</v>
      </c>
      <c r="J605" s="14" t="s">
        <v>9319</v>
      </c>
      <c r="K605" s="14" t="s">
        <v>9314</v>
      </c>
      <c r="L605" s="14" t="s">
        <v>9320</v>
      </c>
      <c r="O605" s="14" t="s">
        <v>9315</v>
      </c>
      <c r="P605" s="14" t="s">
        <v>9316</v>
      </c>
      <c r="Q605" s="14">
        <v>418523.76</v>
      </c>
      <c r="R605" s="14">
        <v>6188794.6699999999</v>
      </c>
      <c r="S605" s="14" t="s">
        <v>9317</v>
      </c>
      <c r="T605" s="14" t="s">
        <v>9318</v>
      </c>
      <c r="U605" s="14">
        <v>418540.95</v>
      </c>
      <c r="V605" s="14">
        <v>6188794.71</v>
      </c>
      <c r="W605" s="14">
        <v>359.64</v>
      </c>
      <c r="X605" s="14">
        <v>150.05000000000001</v>
      </c>
    </row>
    <row r="606" spans="1:24" s="14" customFormat="1" x14ac:dyDescent="0.25">
      <c r="A606" s="50">
        <v>45098</v>
      </c>
      <c r="B606" s="16">
        <v>172</v>
      </c>
      <c r="C606" s="36">
        <v>0.12620370370370371</v>
      </c>
      <c r="D606" s="16" t="s">
        <v>174</v>
      </c>
      <c r="E606" s="14" t="s">
        <v>64</v>
      </c>
      <c r="F606" s="16" t="s">
        <v>1096</v>
      </c>
      <c r="G606" s="16" t="s">
        <v>1421</v>
      </c>
      <c r="H606" s="14">
        <v>-2.3E-2</v>
      </c>
      <c r="I606" s="14" t="s">
        <v>9325</v>
      </c>
      <c r="J606" s="14" t="s">
        <v>9326</v>
      </c>
      <c r="K606" s="14" t="s">
        <v>9327</v>
      </c>
      <c r="L606" s="14" t="s">
        <v>9320</v>
      </c>
      <c r="O606" s="14" t="s">
        <v>9321</v>
      </c>
      <c r="P606" s="14" t="s">
        <v>9322</v>
      </c>
      <c r="Q606" s="14">
        <v>418533.31</v>
      </c>
      <c r="R606" s="14">
        <v>6188806.2699999996</v>
      </c>
      <c r="S606" s="14" t="s">
        <v>9323</v>
      </c>
      <c r="T606" s="14" t="s">
        <v>9324</v>
      </c>
      <c r="U606" s="14">
        <v>418549.93</v>
      </c>
      <c r="V606" s="14">
        <v>6188804.2400000002</v>
      </c>
      <c r="W606" s="14">
        <v>180.82</v>
      </c>
      <c r="X606" s="14">
        <v>150.05000000000001</v>
      </c>
    </row>
    <row r="607" spans="1:24" s="14" customFormat="1" x14ac:dyDescent="0.25">
      <c r="A607" s="50">
        <v>45098</v>
      </c>
      <c r="B607" s="16">
        <v>172</v>
      </c>
      <c r="C607" s="36">
        <v>0.13069444444444445</v>
      </c>
      <c r="D607" s="16" t="s">
        <v>174</v>
      </c>
      <c r="E607" s="14" t="s">
        <v>69</v>
      </c>
      <c r="F607" s="16" t="s">
        <v>1096</v>
      </c>
      <c r="G607" s="16" t="s">
        <v>1421</v>
      </c>
      <c r="H607" s="14">
        <v>0.17499999999999999</v>
      </c>
      <c r="I607" s="14" t="s">
        <v>9325</v>
      </c>
      <c r="J607" s="14" t="s">
        <v>9326</v>
      </c>
      <c r="K607" s="14" t="s">
        <v>9327</v>
      </c>
      <c r="L607" s="14" t="s">
        <v>9320</v>
      </c>
      <c r="O607" s="14" t="s">
        <v>9328</v>
      </c>
      <c r="P607" s="14" t="s">
        <v>9329</v>
      </c>
      <c r="Q607" s="14">
        <v>418532.19</v>
      </c>
      <c r="R607" s="14">
        <v>6188608.1600000001</v>
      </c>
      <c r="S607" s="14" t="s">
        <v>9330</v>
      </c>
      <c r="T607" s="14" t="s">
        <v>9331</v>
      </c>
      <c r="U607" s="14">
        <v>418549.86</v>
      </c>
      <c r="V607" s="14">
        <v>6188606.0700000003</v>
      </c>
      <c r="W607" s="14">
        <v>179.8</v>
      </c>
      <c r="X607" s="14">
        <v>150.05000000000001</v>
      </c>
    </row>
    <row r="608" spans="1:24" s="14" customFormat="1" x14ac:dyDescent="0.25">
      <c r="A608" s="50">
        <v>45098</v>
      </c>
      <c r="B608" s="16">
        <v>172</v>
      </c>
      <c r="C608" s="36">
        <v>0.13212962962962962</v>
      </c>
      <c r="D608" s="16" t="s">
        <v>174</v>
      </c>
      <c r="E608" s="14" t="s">
        <v>9340</v>
      </c>
      <c r="F608" s="16" t="s">
        <v>1096</v>
      </c>
      <c r="G608" s="16" t="s">
        <v>1421</v>
      </c>
      <c r="H608" s="14">
        <v>0.20300000000000001</v>
      </c>
      <c r="O608" s="14" t="s">
        <v>9332</v>
      </c>
      <c r="P608" s="14" t="s">
        <v>9333</v>
      </c>
      <c r="Q608" s="14">
        <v>418531.73</v>
      </c>
      <c r="R608" s="14">
        <v>6188573</v>
      </c>
      <c r="S608" s="14" t="s">
        <v>9334</v>
      </c>
      <c r="T608" s="14" t="s">
        <v>9335</v>
      </c>
      <c r="U608" s="14">
        <v>418543.85</v>
      </c>
      <c r="V608" s="14">
        <v>6188572</v>
      </c>
      <c r="W608" s="14">
        <v>81.36</v>
      </c>
      <c r="X608" s="14">
        <v>150.05000000000001</v>
      </c>
    </row>
    <row r="609" spans="1:24" s="14" customFormat="1" x14ac:dyDescent="0.25">
      <c r="A609" s="50">
        <v>45098</v>
      </c>
      <c r="B609" s="16">
        <v>172</v>
      </c>
      <c r="C609" s="36">
        <v>0.13284722222222223</v>
      </c>
      <c r="D609" s="16" t="s">
        <v>174</v>
      </c>
      <c r="E609" s="14" t="s">
        <v>8169</v>
      </c>
      <c r="F609" s="16" t="s">
        <v>1096</v>
      </c>
      <c r="G609" s="16" t="s">
        <v>1421</v>
      </c>
      <c r="H609" s="14">
        <v>0.20300000000000001</v>
      </c>
      <c r="O609" s="14" t="s">
        <v>9336</v>
      </c>
      <c r="P609" s="14" t="s">
        <v>9337</v>
      </c>
      <c r="Q609" s="14">
        <v>418531.73</v>
      </c>
      <c r="R609" s="14">
        <v>6188572.9699999997</v>
      </c>
      <c r="S609" s="14" t="s">
        <v>9338</v>
      </c>
      <c r="T609" s="14" t="s">
        <v>9339</v>
      </c>
      <c r="U609" s="14">
        <v>418543.84</v>
      </c>
      <c r="V609" s="14">
        <v>6188572</v>
      </c>
      <c r="W609" s="14">
        <v>81.31</v>
      </c>
      <c r="X609" s="14">
        <v>150.05000000000001</v>
      </c>
    </row>
    <row r="610" spans="1:24" s="14" customFormat="1" x14ac:dyDescent="0.25">
      <c r="A610" s="50">
        <v>45098</v>
      </c>
      <c r="B610" s="16">
        <v>172</v>
      </c>
      <c r="C610" s="36">
        <v>0.13891203703703703</v>
      </c>
      <c r="D610" s="16" t="s">
        <v>174</v>
      </c>
      <c r="E610" s="52" t="s">
        <v>9147</v>
      </c>
      <c r="F610" s="16" t="s">
        <v>1096</v>
      </c>
      <c r="G610" s="16" t="s">
        <v>1421</v>
      </c>
      <c r="H610" s="14">
        <v>0.20300000000000001</v>
      </c>
      <c r="O610" s="14" t="s">
        <v>9341</v>
      </c>
      <c r="P610" s="14" t="s">
        <v>9342</v>
      </c>
      <c r="Q610" s="14">
        <v>418531.65</v>
      </c>
      <c r="R610" s="14">
        <v>6188572.9100000001</v>
      </c>
      <c r="S610" s="14" t="s">
        <v>9343</v>
      </c>
      <c r="T610" s="14" t="s">
        <v>9344</v>
      </c>
      <c r="U610" s="14">
        <v>418544.11</v>
      </c>
      <c r="V610" s="14">
        <v>6188571.8300000001</v>
      </c>
      <c r="W610" s="14">
        <v>81.790000000000006</v>
      </c>
      <c r="X610" s="14">
        <v>150.05000000000001</v>
      </c>
    </row>
    <row r="611" spans="1:24" s="14" customFormat="1" x14ac:dyDescent="0.25">
      <c r="A611" s="50">
        <v>45098</v>
      </c>
      <c r="B611" s="16">
        <v>172</v>
      </c>
      <c r="C611" s="36">
        <v>0.14148148148148149</v>
      </c>
      <c r="D611" s="16" t="s">
        <v>174</v>
      </c>
      <c r="E611" s="14" t="s">
        <v>9349</v>
      </c>
      <c r="F611" s="16" t="s">
        <v>1096</v>
      </c>
      <c r="G611" s="16" t="s">
        <v>1064</v>
      </c>
      <c r="H611" s="14">
        <v>0.78500000000000003</v>
      </c>
      <c r="O611" s="14" t="s">
        <v>9345</v>
      </c>
      <c r="P611" s="14" t="s">
        <v>9346</v>
      </c>
      <c r="Q611" s="14">
        <v>418531.96</v>
      </c>
      <c r="R611" s="14">
        <v>6188572.9100000001</v>
      </c>
      <c r="S611" s="14" t="s">
        <v>9347</v>
      </c>
      <c r="T611" s="14" t="s">
        <v>9348</v>
      </c>
      <c r="U611" s="14">
        <v>418541.26</v>
      </c>
      <c r="V611" s="14">
        <v>6188572.2699999996</v>
      </c>
      <c r="W611" s="14">
        <v>80.38</v>
      </c>
      <c r="X611" s="14">
        <v>150.05000000000001</v>
      </c>
    </row>
    <row r="612" spans="1:24" s="14" customFormat="1" x14ac:dyDescent="0.25">
      <c r="A612" s="50">
        <v>45098</v>
      </c>
      <c r="B612" s="16">
        <v>172</v>
      </c>
      <c r="C612" s="36">
        <v>0.16006944444444446</v>
      </c>
      <c r="D612" s="16" t="s">
        <v>174</v>
      </c>
      <c r="E612" s="52" t="s">
        <v>6100</v>
      </c>
      <c r="F612" s="16" t="s">
        <v>8009</v>
      </c>
      <c r="G612" s="16" t="s">
        <v>1064</v>
      </c>
      <c r="H612" s="14">
        <v>0.20100000000000001</v>
      </c>
      <c r="O612" s="14" t="s">
        <v>9350</v>
      </c>
      <c r="P612" s="14" t="s">
        <v>9351</v>
      </c>
      <c r="Q612" s="14">
        <v>421121.55</v>
      </c>
      <c r="R612" s="14">
        <v>6189157.3099999996</v>
      </c>
      <c r="S612" s="14" t="s">
        <v>9352</v>
      </c>
      <c r="T612" s="14" t="s">
        <v>9353</v>
      </c>
      <c r="U612" s="14">
        <v>421132.72</v>
      </c>
      <c r="V612" s="14">
        <v>6189156.7999999998</v>
      </c>
      <c r="W612" s="14">
        <v>82.31</v>
      </c>
      <c r="X612" s="14">
        <v>150.05000000000001</v>
      </c>
    </row>
    <row r="613" spans="1:24" s="14" customFormat="1" x14ac:dyDescent="0.25">
      <c r="A613" s="50">
        <v>45098</v>
      </c>
      <c r="B613" s="16">
        <v>172</v>
      </c>
      <c r="C613" s="36">
        <v>0.16013888888888889</v>
      </c>
      <c r="D613" s="16" t="s">
        <v>174</v>
      </c>
      <c r="E613" s="52" t="s">
        <v>8024</v>
      </c>
      <c r="F613" s="16" t="s">
        <v>8009</v>
      </c>
      <c r="G613" s="16" t="s">
        <v>1064</v>
      </c>
      <c r="H613" s="14">
        <v>0.20100000000000001</v>
      </c>
      <c r="O613" s="14" t="s">
        <v>9354</v>
      </c>
      <c r="P613" s="14" t="s">
        <v>9355</v>
      </c>
      <c r="Q613" s="14">
        <v>421121.63</v>
      </c>
      <c r="R613" s="14">
        <v>6189157.3099999996</v>
      </c>
      <c r="S613" s="14" t="s">
        <v>9352</v>
      </c>
      <c r="T613" s="14" t="s">
        <v>9356</v>
      </c>
      <c r="U613" s="14">
        <v>421132.94</v>
      </c>
      <c r="V613" s="14">
        <v>6189156.7999999998</v>
      </c>
      <c r="W613" s="14">
        <v>82.57</v>
      </c>
      <c r="X613" s="14">
        <v>150.05000000000001</v>
      </c>
    </row>
    <row r="614" spans="1:24" s="66" customFormat="1" x14ac:dyDescent="0.25">
      <c r="A614" s="63">
        <v>45098</v>
      </c>
      <c r="B614" s="64">
        <v>172</v>
      </c>
      <c r="C614" s="65">
        <v>0.16555555555555554</v>
      </c>
      <c r="D614" s="64" t="s">
        <v>174</v>
      </c>
      <c r="E614" s="66" t="s">
        <v>9362</v>
      </c>
      <c r="F614" s="64" t="s">
        <v>8009</v>
      </c>
      <c r="G614" s="64" t="s">
        <v>1064</v>
      </c>
      <c r="H614" s="66">
        <v>0.17699999999999999</v>
      </c>
      <c r="M614" s="66" t="s">
        <v>9357</v>
      </c>
      <c r="O614" s="66" t="s">
        <v>9358</v>
      </c>
      <c r="P614" s="66" t="s">
        <v>9359</v>
      </c>
      <c r="Q614" s="66">
        <v>421120.58</v>
      </c>
      <c r="R614" s="66">
        <v>6189165.5199999996</v>
      </c>
      <c r="S614" s="66" t="s">
        <v>9360</v>
      </c>
      <c r="T614" s="66" t="s">
        <v>9361</v>
      </c>
      <c r="U614" s="66">
        <v>421138.46</v>
      </c>
      <c r="V614" s="66">
        <v>6189175.4400000004</v>
      </c>
      <c r="W614" s="66">
        <v>359.27</v>
      </c>
      <c r="X614" s="66">
        <v>150.05000000000001</v>
      </c>
    </row>
    <row r="615" spans="1:24" s="14" customFormat="1" x14ac:dyDescent="0.25">
      <c r="A615" s="50">
        <v>45098</v>
      </c>
      <c r="B615" s="16">
        <v>172</v>
      </c>
      <c r="C615" s="36">
        <v>0.16608796296296297</v>
      </c>
      <c r="D615" s="16" t="s">
        <v>174</v>
      </c>
      <c r="E615" s="14" t="s">
        <v>64</v>
      </c>
      <c r="F615" s="16" t="s">
        <v>8009</v>
      </c>
      <c r="G615" s="16" t="s">
        <v>1064</v>
      </c>
      <c r="H615" s="14">
        <v>0.161</v>
      </c>
      <c r="I615" s="14" t="s">
        <v>9367</v>
      </c>
      <c r="J615" s="14" t="s">
        <v>9368</v>
      </c>
      <c r="K615" s="14" t="s">
        <v>9369</v>
      </c>
      <c r="L615" s="14" t="s">
        <v>9370</v>
      </c>
      <c r="O615" s="14" t="s">
        <v>9363</v>
      </c>
      <c r="P615" s="14" t="s">
        <v>9364</v>
      </c>
      <c r="Q615" s="14">
        <v>421121.04</v>
      </c>
      <c r="R615" s="14">
        <v>6189185.3499999996</v>
      </c>
      <c r="S615" s="14" t="s">
        <v>9365</v>
      </c>
      <c r="T615" s="14" t="s">
        <v>9366</v>
      </c>
      <c r="U615" s="14">
        <v>421138.44</v>
      </c>
      <c r="V615" s="14">
        <v>6189192.1500000004</v>
      </c>
      <c r="W615" s="14">
        <v>0.37</v>
      </c>
      <c r="X615" s="14">
        <v>150.05000000000001</v>
      </c>
    </row>
    <row r="616" spans="1:24" s="14" customFormat="1" x14ac:dyDescent="0.25">
      <c r="A616" s="50">
        <v>45098</v>
      </c>
      <c r="B616" s="16">
        <v>172</v>
      </c>
      <c r="C616" s="36">
        <v>0.17011574074074073</v>
      </c>
      <c r="D616" s="16" t="s">
        <v>176</v>
      </c>
      <c r="E616" s="14" t="s">
        <v>69</v>
      </c>
      <c r="F616" s="16" t="s">
        <v>8009</v>
      </c>
      <c r="G616" s="16" t="s">
        <v>1064</v>
      </c>
      <c r="H616" s="14">
        <v>-1.7000000000000001E-2</v>
      </c>
      <c r="I616" s="14" t="s">
        <v>9367</v>
      </c>
      <c r="J616" s="14" t="s">
        <v>9368</v>
      </c>
      <c r="K616" s="14" t="s">
        <v>9369</v>
      </c>
      <c r="L616" s="14" t="s">
        <v>9370</v>
      </c>
      <c r="O616" s="14" t="s">
        <v>9371</v>
      </c>
      <c r="P616" s="14" t="s">
        <v>9372</v>
      </c>
      <c r="Q616" s="14">
        <v>421121.15</v>
      </c>
      <c r="R616" s="14">
        <v>6189361.5899999999</v>
      </c>
      <c r="S616" s="14" t="s">
        <v>9373</v>
      </c>
      <c r="T616" s="14" t="s">
        <v>9374</v>
      </c>
      <c r="U616" s="14">
        <v>421138.49</v>
      </c>
      <c r="V616" s="14">
        <v>6189369.8099999996</v>
      </c>
      <c r="W616" s="14">
        <v>359.95</v>
      </c>
      <c r="X616" s="14">
        <v>150.05000000000001</v>
      </c>
    </row>
    <row r="617" spans="1:24" s="88" customFormat="1" x14ac:dyDescent="0.25">
      <c r="A617" s="91">
        <v>45098</v>
      </c>
      <c r="B617" s="93">
        <v>172</v>
      </c>
      <c r="C617" s="81">
        <v>0.17366898148148147</v>
      </c>
      <c r="D617" s="93" t="s">
        <v>176</v>
      </c>
      <c r="E617" s="88" t="s">
        <v>64</v>
      </c>
      <c r="F617" s="93" t="s">
        <v>8009</v>
      </c>
      <c r="G617" s="93" t="s">
        <v>1063</v>
      </c>
      <c r="H617" s="88">
        <v>-6.0000000000000001E-3</v>
      </c>
      <c r="I617" s="88" t="s">
        <v>9379</v>
      </c>
      <c r="J617" s="88" t="s">
        <v>9368</v>
      </c>
      <c r="K617" s="88" t="s">
        <v>9380</v>
      </c>
      <c r="L617" s="88" t="s">
        <v>9381</v>
      </c>
      <c r="O617" s="88" t="s">
        <v>9375</v>
      </c>
      <c r="P617" s="88" t="s">
        <v>9376</v>
      </c>
      <c r="Q617" s="88">
        <v>421126.21</v>
      </c>
      <c r="R617" s="88">
        <v>6189374.9299999997</v>
      </c>
      <c r="S617" s="88" t="s">
        <v>9377</v>
      </c>
      <c r="T617" s="88" t="s">
        <v>9378</v>
      </c>
      <c r="U617" s="88">
        <v>421147.68</v>
      </c>
      <c r="V617" s="88">
        <v>6189370.0800000001</v>
      </c>
      <c r="W617" s="88">
        <v>181.61</v>
      </c>
      <c r="X617" s="88">
        <v>150.05000000000001</v>
      </c>
    </row>
    <row r="618" spans="1:24" s="168" customFormat="1" x14ac:dyDescent="0.25">
      <c r="A618" s="91">
        <v>45098</v>
      </c>
      <c r="B618" s="180">
        <v>172</v>
      </c>
      <c r="C618" s="81">
        <v>0.17366898148148147</v>
      </c>
      <c r="D618" s="180" t="s">
        <v>176</v>
      </c>
      <c r="E618" s="168" t="s">
        <v>21156</v>
      </c>
      <c r="F618" s="180"/>
      <c r="G618" s="180"/>
    </row>
    <row r="619" spans="1:24" s="88" customFormat="1" x14ac:dyDescent="0.25">
      <c r="A619" s="91">
        <v>45098</v>
      </c>
      <c r="B619" s="93">
        <v>172</v>
      </c>
      <c r="C619" s="81">
        <v>0.17696759259259257</v>
      </c>
      <c r="D619" s="93" t="s">
        <v>176</v>
      </c>
      <c r="E619" s="88" t="s">
        <v>69</v>
      </c>
      <c r="F619" s="93" t="s">
        <v>8009</v>
      </c>
      <c r="G619" s="93" t="s">
        <v>1063</v>
      </c>
      <c r="H619" s="88">
        <v>0.16500000000000001</v>
      </c>
      <c r="I619" s="88" t="s">
        <v>9379</v>
      </c>
      <c r="J619" s="88" t="s">
        <v>9368</v>
      </c>
      <c r="K619" s="88" t="s">
        <v>9380</v>
      </c>
      <c r="L619" s="88" t="s">
        <v>9381</v>
      </c>
      <c r="O619" s="88" t="s">
        <v>9382</v>
      </c>
      <c r="P619" s="88" t="s">
        <v>9383</v>
      </c>
      <c r="Q619" s="88">
        <v>421127.55</v>
      </c>
      <c r="R619" s="88">
        <v>6189203.0300000003</v>
      </c>
      <c r="S619" s="88" t="s">
        <v>9384</v>
      </c>
      <c r="T619" s="88" t="s">
        <v>9385</v>
      </c>
      <c r="U619" s="88">
        <v>421147.6</v>
      </c>
      <c r="V619" s="88">
        <v>6189198.3200000003</v>
      </c>
      <c r="W619" s="88">
        <v>180.23</v>
      </c>
      <c r="X619" s="88">
        <v>150.05000000000001</v>
      </c>
    </row>
    <row r="620" spans="1:24" s="14" customFormat="1" x14ac:dyDescent="0.25">
      <c r="A620" s="50">
        <v>45098</v>
      </c>
      <c r="B620" s="16">
        <v>172</v>
      </c>
      <c r="C620" s="36">
        <v>0.18002314814814815</v>
      </c>
      <c r="D620" s="16" t="s">
        <v>176</v>
      </c>
      <c r="E620" s="14" t="s">
        <v>64</v>
      </c>
      <c r="F620" s="16" t="s">
        <v>8009</v>
      </c>
      <c r="G620" s="16" t="s">
        <v>1062</v>
      </c>
      <c r="H620" s="14">
        <v>0.16200000000000001</v>
      </c>
      <c r="I620" s="14" t="s">
        <v>9390</v>
      </c>
      <c r="J620" s="14" t="s">
        <v>9391</v>
      </c>
      <c r="K620" s="14" t="s">
        <v>9392</v>
      </c>
      <c r="L620" s="14" t="s">
        <v>9381</v>
      </c>
      <c r="O620" s="14" t="s">
        <v>9386</v>
      </c>
      <c r="P620" s="14" t="s">
        <v>9387</v>
      </c>
      <c r="Q620" s="14">
        <v>421134.97</v>
      </c>
      <c r="R620" s="14">
        <v>6189189.8899999997</v>
      </c>
      <c r="S620" s="14" t="s">
        <v>9388</v>
      </c>
      <c r="T620" s="14" t="s">
        <v>9389</v>
      </c>
      <c r="U620" s="14">
        <v>421156.49</v>
      </c>
      <c r="V620" s="14">
        <v>6189190.9000000004</v>
      </c>
      <c r="W620" s="14">
        <v>0.47</v>
      </c>
      <c r="X620" s="14">
        <v>150.05000000000001</v>
      </c>
    </row>
    <row r="621" spans="1:24" s="14" customFormat="1" x14ac:dyDescent="0.25">
      <c r="A621" s="50">
        <v>45098</v>
      </c>
      <c r="B621" s="16">
        <v>172</v>
      </c>
      <c r="C621" s="36">
        <v>0.18401620370370372</v>
      </c>
      <c r="D621" s="16" t="s">
        <v>176</v>
      </c>
      <c r="E621" s="14" t="s">
        <v>69</v>
      </c>
      <c r="F621" s="16" t="s">
        <v>8009</v>
      </c>
      <c r="G621" s="16" t="s">
        <v>1062</v>
      </c>
      <c r="H621" s="14">
        <v>-1.7999999999999999E-2</v>
      </c>
      <c r="I621" s="14" t="s">
        <v>9390</v>
      </c>
      <c r="J621" s="14" t="s">
        <v>9391</v>
      </c>
      <c r="K621" s="14" t="s">
        <v>9392</v>
      </c>
      <c r="L621" s="14" t="s">
        <v>9397</v>
      </c>
      <c r="O621" s="14" t="s">
        <v>9393</v>
      </c>
      <c r="P621" s="14" t="s">
        <v>9394</v>
      </c>
      <c r="Q621" s="14">
        <v>421135.92</v>
      </c>
      <c r="R621" s="14">
        <v>6189364.5700000003</v>
      </c>
      <c r="S621" s="14" t="s">
        <v>9395</v>
      </c>
      <c r="T621" s="14" t="s">
        <v>9396</v>
      </c>
      <c r="U621" s="14">
        <v>421156.56</v>
      </c>
      <c r="V621" s="14">
        <v>6189370.4000000004</v>
      </c>
      <c r="W621" s="14">
        <v>358.85</v>
      </c>
      <c r="X621" s="14">
        <v>150.05000000000001</v>
      </c>
    </row>
    <row r="622" spans="1:24" s="14" customFormat="1" x14ac:dyDescent="0.25">
      <c r="A622" s="50">
        <v>45098</v>
      </c>
      <c r="B622" s="16">
        <v>172</v>
      </c>
      <c r="C622" s="36">
        <v>0.18666666666666668</v>
      </c>
      <c r="D622" s="16" t="s">
        <v>176</v>
      </c>
      <c r="E622" s="14" t="s">
        <v>9408</v>
      </c>
      <c r="F622" s="16" t="s">
        <v>8009</v>
      </c>
      <c r="G622" s="16" t="s">
        <v>1063</v>
      </c>
      <c r="H622" s="14">
        <v>-0.01</v>
      </c>
      <c r="I622" s="14" t="s">
        <v>9402</v>
      </c>
      <c r="J622" s="14" t="s">
        <v>9403</v>
      </c>
      <c r="K622" s="14" t="s">
        <v>9392</v>
      </c>
      <c r="L622" s="14" t="s">
        <v>9397</v>
      </c>
      <c r="O622" s="14" t="s">
        <v>9398</v>
      </c>
      <c r="P622" s="14" t="s">
        <v>9399</v>
      </c>
      <c r="Q622" s="14">
        <v>421127.64</v>
      </c>
      <c r="R622" s="14">
        <v>6189374.3300000001</v>
      </c>
      <c r="S622" s="14" t="s">
        <v>9400</v>
      </c>
      <c r="T622" s="14" t="s">
        <v>9401</v>
      </c>
      <c r="U622" s="14">
        <v>421147.36</v>
      </c>
      <c r="V622" s="14">
        <v>6189374.1299999999</v>
      </c>
      <c r="W622" s="14">
        <v>181.28</v>
      </c>
      <c r="X622" s="14">
        <v>150.05000000000001</v>
      </c>
    </row>
    <row r="623" spans="1:24" s="14" customFormat="1" x14ac:dyDescent="0.25">
      <c r="A623" s="50">
        <v>45098</v>
      </c>
      <c r="B623" s="16">
        <v>172</v>
      </c>
      <c r="C623" s="36">
        <v>0.19010416666666666</v>
      </c>
      <c r="D623" s="16" t="s">
        <v>176</v>
      </c>
      <c r="E623" s="14" t="s">
        <v>69</v>
      </c>
      <c r="F623" s="16" t="s">
        <v>8009</v>
      </c>
      <c r="G623" s="16" t="s">
        <v>1063</v>
      </c>
      <c r="H623" s="14">
        <v>0.17100000000000001</v>
      </c>
      <c r="I623" s="14" t="s">
        <v>9402</v>
      </c>
      <c r="J623" s="14" t="s">
        <v>9403</v>
      </c>
      <c r="K623" s="14" t="s">
        <v>9392</v>
      </c>
      <c r="L623" s="14" t="s">
        <v>9397</v>
      </c>
      <c r="O623" s="14" t="s">
        <v>9404</v>
      </c>
      <c r="P623" s="14" t="s">
        <v>9405</v>
      </c>
      <c r="Q623" s="14">
        <v>421127.27</v>
      </c>
      <c r="R623" s="14">
        <v>6189196.8799999999</v>
      </c>
      <c r="S623" s="14" t="s">
        <v>9406</v>
      </c>
      <c r="T623" s="14" t="s">
        <v>9407</v>
      </c>
      <c r="U623" s="14">
        <v>421147.26</v>
      </c>
      <c r="V623" s="14">
        <v>6189193.04</v>
      </c>
      <c r="W623" s="14">
        <v>180.05</v>
      </c>
      <c r="X623" s="14">
        <v>150.05000000000001</v>
      </c>
    </row>
    <row r="624" spans="1:24" s="14" customFormat="1" x14ac:dyDescent="0.25">
      <c r="A624" s="50">
        <v>45098</v>
      </c>
      <c r="B624" s="16">
        <v>172</v>
      </c>
      <c r="C624" s="36">
        <v>0.19462962962962962</v>
      </c>
      <c r="D624" s="16" t="s">
        <v>176</v>
      </c>
      <c r="E624" s="14" t="s">
        <v>64</v>
      </c>
      <c r="F624" s="16" t="s">
        <v>8009</v>
      </c>
      <c r="G624" s="16" t="s">
        <v>1061</v>
      </c>
      <c r="H624" s="14">
        <v>0.16400000000000001</v>
      </c>
      <c r="I624" s="14" t="s">
        <v>9413</v>
      </c>
      <c r="J624" s="14" t="s">
        <v>9414</v>
      </c>
      <c r="K624" s="14" t="s">
        <v>9415</v>
      </c>
      <c r="L624" s="14" t="s">
        <v>9416</v>
      </c>
      <c r="O624" s="14" t="s">
        <v>9409</v>
      </c>
      <c r="P624" s="14" t="s">
        <v>9410</v>
      </c>
      <c r="Q624" s="14">
        <v>421143.27</v>
      </c>
      <c r="R624" s="14">
        <v>6189188.0199999996</v>
      </c>
      <c r="S624" s="14" t="s">
        <v>9411</v>
      </c>
      <c r="T624" s="14" t="s">
        <v>9412</v>
      </c>
      <c r="U624" s="14">
        <v>421165.56</v>
      </c>
      <c r="V624" s="14">
        <v>6189188.4100000001</v>
      </c>
      <c r="W624" s="14">
        <v>359.35</v>
      </c>
      <c r="X624" s="14">
        <v>150.05000000000001</v>
      </c>
    </row>
    <row r="625" spans="1:24" s="14" customFormat="1" x14ac:dyDescent="0.25">
      <c r="A625" s="50">
        <v>45098</v>
      </c>
      <c r="B625" s="16">
        <v>172</v>
      </c>
      <c r="C625" s="36">
        <v>0.19806712962962961</v>
      </c>
      <c r="D625" s="16" t="s">
        <v>176</v>
      </c>
      <c r="E625" s="14" t="s">
        <v>69</v>
      </c>
      <c r="F625" s="16" t="s">
        <v>8009</v>
      </c>
      <c r="G625" s="16" t="s">
        <v>1061</v>
      </c>
      <c r="H625" s="14">
        <v>-1.6E-2</v>
      </c>
      <c r="I625" s="14" t="s">
        <v>9413</v>
      </c>
      <c r="J625" s="14" t="s">
        <v>9414</v>
      </c>
      <c r="K625" s="14" t="s">
        <v>9415</v>
      </c>
      <c r="L625" s="14" t="s">
        <v>9416</v>
      </c>
      <c r="O625" s="14" t="s">
        <v>9417</v>
      </c>
      <c r="P625" s="14" t="s">
        <v>9418</v>
      </c>
      <c r="Q625" s="14">
        <v>421143.64</v>
      </c>
      <c r="R625" s="14">
        <v>6189364.1100000003</v>
      </c>
      <c r="S625" s="14" t="s">
        <v>9419</v>
      </c>
      <c r="T625" s="14" t="s">
        <v>9420</v>
      </c>
      <c r="U625" s="14">
        <v>421165.56</v>
      </c>
      <c r="V625" s="14">
        <v>6189368.79</v>
      </c>
      <c r="W625" s="14">
        <v>359.53</v>
      </c>
      <c r="X625" s="14">
        <v>150.05000000000001</v>
      </c>
    </row>
    <row r="626" spans="1:24" s="14" customFormat="1" x14ac:dyDescent="0.25">
      <c r="A626" s="50">
        <v>45098</v>
      </c>
      <c r="B626" s="16">
        <v>172</v>
      </c>
      <c r="C626" s="36">
        <v>0.2013425925925926</v>
      </c>
      <c r="D626" s="16" t="s">
        <v>176</v>
      </c>
      <c r="E626" s="52" t="s">
        <v>64</v>
      </c>
      <c r="F626" s="16" t="s">
        <v>8009</v>
      </c>
      <c r="G626" s="16" t="s">
        <v>1060</v>
      </c>
      <c r="H626" s="14">
        <v>-8.9999999999999993E-3</v>
      </c>
      <c r="I626" s="14" t="s">
        <v>9425</v>
      </c>
      <c r="J626" s="14" t="s">
        <v>9426</v>
      </c>
      <c r="K626" s="14" t="s">
        <v>9427</v>
      </c>
      <c r="L626" s="14" t="s">
        <v>9416</v>
      </c>
      <c r="O626" s="14" t="s">
        <v>9421</v>
      </c>
      <c r="P626" s="14" t="s">
        <v>9422</v>
      </c>
      <c r="Q626" s="14">
        <v>421153.36</v>
      </c>
      <c r="R626" s="14">
        <v>6189379.5899999999</v>
      </c>
      <c r="S626" s="14" t="s">
        <v>9423</v>
      </c>
      <c r="T626" s="14" t="s">
        <v>9424</v>
      </c>
      <c r="U626" s="14">
        <v>421174.63</v>
      </c>
      <c r="V626" s="14">
        <v>6189372.3399999999</v>
      </c>
      <c r="W626" s="14">
        <v>180.89</v>
      </c>
      <c r="X626" s="14">
        <v>150.05000000000001</v>
      </c>
    </row>
    <row r="627" spans="1:24" s="14" customFormat="1" x14ac:dyDescent="0.25">
      <c r="A627" s="50">
        <v>45098</v>
      </c>
      <c r="B627" s="16">
        <v>172</v>
      </c>
      <c r="C627" s="36">
        <v>0.20496527777777776</v>
      </c>
      <c r="D627" s="16" t="s">
        <v>176</v>
      </c>
      <c r="E627" s="14" t="s">
        <v>69</v>
      </c>
      <c r="F627" s="16" t="s">
        <v>8009</v>
      </c>
      <c r="G627" s="16" t="s">
        <v>1060</v>
      </c>
      <c r="H627" s="14">
        <v>0.17599999999999999</v>
      </c>
      <c r="I627" s="14" t="s">
        <v>9425</v>
      </c>
      <c r="J627" s="14" t="s">
        <v>9432</v>
      </c>
      <c r="K627" s="14" t="s">
        <v>9427</v>
      </c>
      <c r="L627" s="14" t="s">
        <v>9433</v>
      </c>
      <c r="O627" s="14" t="s">
        <v>9428</v>
      </c>
      <c r="P627" s="14" t="s">
        <v>9429</v>
      </c>
      <c r="Q627" s="14">
        <v>421153.53</v>
      </c>
      <c r="R627" s="14">
        <v>6189190.8799999999</v>
      </c>
      <c r="S627" s="14" t="s">
        <v>9430</v>
      </c>
      <c r="T627" s="14" t="s">
        <v>9431</v>
      </c>
      <c r="U627" s="14">
        <v>421174.53</v>
      </c>
      <c r="V627" s="14">
        <v>6189188.2000000002</v>
      </c>
      <c r="W627" s="14">
        <v>179.4</v>
      </c>
      <c r="X627" s="14">
        <v>150.05000000000001</v>
      </c>
    </row>
    <row r="628" spans="1:24" s="14" customFormat="1" x14ac:dyDescent="0.25">
      <c r="A628" s="50">
        <v>45098</v>
      </c>
      <c r="B628" s="16">
        <v>172</v>
      </c>
      <c r="C628" s="36">
        <v>0.20835648148148148</v>
      </c>
      <c r="D628" s="16" t="s">
        <v>176</v>
      </c>
      <c r="E628" s="14" t="s">
        <v>64</v>
      </c>
      <c r="F628" s="16" t="s">
        <v>8009</v>
      </c>
      <c r="G628" s="16" t="s">
        <v>1059</v>
      </c>
      <c r="H628" s="14">
        <v>0.16400000000000001</v>
      </c>
      <c r="I628" s="14" t="s">
        <v>9438</v>
      </c>
      <c r="J628" s="14" t="s">
        <v>9439</v>
      </c>
      <c r="K628" s="14" t="s">
        <v>9440</v>
      </c>
      <c r="L628" s="14" t="s">
        <v>9433</v>
      </c>
      <c r="O628" s="14" t="s">
        <v>9434</v>
      </c>
      <c r="P628" s="14" t="s">
        <v>9435</v>
      </c>
      <c r="Q628" s="14">
        <v>421161.31</v>
      </c>
      <c r="R628" s="14">
        <v>6189185.29</v>
      </c>
      <c r="S628" s="14" t="s">
        <v>9436</v>
      </c>
      <c r="T628" s="14" t="s">
        <v>9437</v>
      </c>
      <c r="U628" s="14">
        <v>421183.52</v>
      </c>
      <c r="V628" s="14">
        <v>6189188.8600000003</v>
      </c>
      <c r="W628" s="14">
        <v>359.57</v>
      </c>
      <c r="X628" s="14">
        <v>150.05000000000001</v>
      </c>
    </row>
    <row r="629" spans="1:24" s="14" customFormat="1" x14ac:dyDescent="0.25">
      <c r="A629" s="50">
        <v>45098</v>
      </c>
      <c r="B629" s="16">
        <v>172</v>
      </c>
      <c r="C629" s="36">
        <v>0.21182870370370369</v>
      </c>
      <c r="D629" s="16" t="s">
        <v>176</v>
      </c>
      <c r="E629" s="14" t="s">
        <v>69</v>
      </c>
      <c r="F629" s="16" t="s">
        <v>8009</v>
      </c>
      <c r="G629" s="16" t="s">
        <v>1059</v>
      </c>
      <c r="H629" s="14">
        <v>-1.7000000000000001E-2</v>
      </c>
      <c r="I629" s="14" t="s">
        <v>9438</v>
      </c>
      <c r="J629" s="14" t="s">
        <v>9439</v>
      </c>
      <c r="K629" s="14" t="s">
        <v>9440</v>
      </c>
      <c r="L629" s="14" t="s">
        <v>9433</v>
      </c>
      <c r="O629" s="14" t="s">
        <v>9441</v>
      </c>
      <c r="P629" s="14" t="s">
        <v>9442</v>
      </c>
      <c r="Q629" s="14">
        <v>421161.8</v>
      </c>
      <c r="R629" s="14">
        <v>6189367.8300000001</v>
      </c>
      <c r="S629" s="14" t="s">
        <v>9443</v>
      </c>
      <c r="T629" s="14" t="s">
        <v>9444</v>
      </c>
      <c r="U629" s="14">
        <v>421183.49</v>
      </c>
      <c r="V629" s="14">
        <v>6189369.5599999996</v>
      </c>
      <c r="W629" s="14">
        <v>7.0000000000000007E-2</v>
      </c>
      <c r="X629" s="14">
        <v>150.05000000000001</v>
      </c>
    </row>
    <row r="630" spans="1:24" s="14" customFormat="1" x14ac:dyDescent="0.25">
      <c r="A630" s="50">
        <v>45098</v>
      </c>
      <c r="B630" s="16">
        <v>172</v>
      </c>
      <c r="C630" s="36">
        <v>0.21476851851851853</v>
      </c>
      <c r="D630" s="16" t="s">
        <v>176</v>
      </c>
      <c r="E630" s="14" t="s">
        <v>64</v>
      </c>
      <c r="F630" s="16" t="s">
        <v>8009</v>
      </c>
      <c r="G630" s="16" t="s">
        <v>1065</v>
      </c>
      <c r="H630" s="14">
        <v>-1.2999999999999999E-2</v>
      </c>
      <c r="I630" s="14" t="s">
        <v>9449</v>
      </c>
      <c r="J630" s="14" t="s">
        <v>9450</v>
      </c>
      <c r="K630" s="14" t="s">
        <v>9451</v>
      </c>
      <c r="L630" s="14" t="s">
        <v>9433</v>
      </c>
      <c r="O630" s="14" t="s">
        <v>9445</v>
      </c>
      <c r="P630" s="14" t="s">
        <v>9446</v>
      </c>
      <c r="Q630" s="14">
        <v>421170.94</v>
      </c>
      <c r="R630" s="14">
        <v>6189381.54</v>
      </c>
      <c r="S630" s="14" t="s">
        <v>9447</v>
      </c>
      <c r="T630" s="14" t="s">
        <v>9448</v>
      </c>
      <c r="U630" s="14">
        <v>421192.58</v>
      </c>
      <c r="V630" s="14">
        <v>6189377.04</v>
      </c>
      <c r="W630" s="14">
        <v>180.85</v>
      </c>
      <c r="X630" s="14">
        <v>150.05000000000001</v>
      </c>
    </row>
    <row r="631" spans="1:24" s="14" customFormat="1" x14ac:dyDescent="0.25">
      <c r="A631" s="50">
        <v>45098</v>
      </c>
      <c r="B631" s="16">
        <v>172</v>
      </c>
      <c r="C631" s="36">
        <v>0.21820601851851851</v>
      </c>
      <c r="D631" s="16" t="s">
        <v>176</v>
      </c>
      <c r="E631" s="14" t="s">
        <v>69</v>
      </c>
      <c r="F631" s="16" t="s">
        <v>8009</v>
      </c>
      <c r="G631" s="16" t="s">
        <v>1065</v>
      </c>
      <c r="H631" s="14">
        <v>0.16700000000000001</v>
      </c>
      <c r="I631" s="14" t="s">
        <v>9449</v>
      </c>
      <c r="J631" s="14" t="s">
        <v>9450</v>
      </c>
      <c r="K631" s="14" t="s">
        <v>9451</v>
      </c>
      <c r="L631" s="14" t="s">
        <v>9456</v>
      </c>
      <c r="O631" s="14" t="s">
        <v>9452</v>
      </c>
      <c r="P631" s="14" t="s">
        <v>9453</v>
      </c>
      <c r="Q631" s="14">
        <v>421171.65</v>
      </c>
      <c r="R631" s="14">
        <v>6189203.6699999999</v>
      </c>
      <c r="S631" s="14" t="s">
        <v>9454</v>
      </c>
      <c r="T631" s="14" t="s">
        <v>9455</v>
      </c>
      <c r="U631" s="14">
        <v>421192.55</v>
      </c>
      <c r="V631" s="14">
        <v>6189196.3600000003</v>
      </c>
      <c r="W631" s="14">
        <v>179.88</v>
      </c>
      <c r="X631" s="14">
        <v>150.05000000000001</v>
      </c>
    </row>
    <row r="632" spans="1:24" s="14" customFormat="1" x14ac:dyDescent="0.25">
      <c r="A632" s="50">
        <v>45098</v>
      </c>
      <c r="B632" s="16">
        <v>172</v>
      </c>
      <c r="C632" s="36">
        <v>0.22135416666666666</v>
      </c>
      <c r="D632" s="16" t="s">
        <v>176</v>
      </c>
      <c r="E632" s="14" t="s">
        <v>64</v>
      </c>
      <c r="F632" s="16" t="s">
        <v>8009</v>
      </c>
      <c r="G632" s="16" t="s">
        <v>1066</v>
      </c>
      <c r="H632" s="14">
        <v>0.16400000000000001</v>
      </c>
      <c r="I632" s="14" t="s">
        <v>9461</v>
      </c>
      <c r="J632" s="14" t="s">
        <v>9462</v>
      </c>
      <c r="K632" s="14" t="s">
        <v>9463</v>
      </c>
      <c r="L632" s="14" t="s">
        <v>9456</v>
      </c>
      <c r="O632" s="14" t="s">
        <v>9457</v>
      </c>
      <c r="P632" s="14" t="s">
        <v>9458</v>
      </c>
      <c r="Q632" s="14">
        <v>421179.65</v>
      </c>
      <c r="R632" s="14">
        <v>6189196.8499999996</v>
      </c>
      <c r="S632" s="14" t="s">
        <v>9459</v>
      </c>
      <c r="T632" s="14" t="s">
        <v>9460</v>
      </c>
      <c r="U632" s="14">
        <v>421201.35</v>
      </c>
      <c r="V632" s="14">
        <v>6189188.9500000002</v>
      </c>
      <c r="W632" s="14">
        <v>0.33</v>
      </c>
      <c r="X632" s="14">
        <v>150.05000000000001</v>
      </c>
    </row>
    <row r="633" spans="1:24" s="14" customFormat="1" x14ac:dyDescent="0.25">
      <c r="A633" s="50">
        <v>45098</v>
      </c>
      <c r="B633" s="16">
        <v>172</v>
      </c>
      <c r="C633" s="36">
        <v>0.22474537037037037</v>
      </c>
      <c r="D633" s="16" t="s">
        <v>176</v>
      </c>
      <c r="E633" s="14" t="s">
        <v>69</v>
      </c>
      <c r="F633" s="16" t="s">
        <v>8009</v>
      </c>
      <c r="G633" s="16" t="s">
        <v>1066</v>
      </c>
      <c r="H633" s="14">
        <v>-1.7000000000000001E-2</v>
      </c>
      <c r="I633" s="14" t="s">
        <v>9461</v>
      </c>
      <c r="J633" s="14" t="s">
        <v>9462</v>
      </c>
      <c r="K633" s="14" t="s">
        <v>9463</v>
      </c>
      <c r="L633" s="14" t="s">
        <v>9456</v>
      </c>
      <c r="O633" s="14" t="s">
        <v>9464</v>
      </c>
      <c r="P633" s="14" t="s">
        <v>9465</v>
      </c>
      <c r="Q633" s="14">
        <v>421179.72</v>
      </c>
      <c r="R633" s="14">
        <v>6189374.5599999996</v>
      </c>
      <c r="S633" s="14" t="s">
        <v>9466</v>
      </c>
      <c r="T633" s="14" t="s">
        <v>9467</v>
      </c>
      <c r="U633" s="14">
        <v>421201.38</v>
      </c>
      <c r="V633" s="14">
        <v>6189369.4400000004</v>
      </c>
      <c r="W633" s="14">
        <v>0.2</v>
      </c>
      <c r="X633" s="14">
        <v>150.05000000000001</v>
      </c>
    </row>
    <row r="634" spans="1:24" s="14" customFormat="1" x14ac:dyDescent="0.25">
      <c r="A634" s="50">
        <v>45098</v>
      </c>
      <c r="B634" s="16">
        <v>172</v>
      </c>
      <c r="C634" s="36">
        <v>0.22870370370370371</v>
      </c>
      <c r="D634" s="16" t="s">
        <v>176</v>
      </c>
      <c r="E634" s="14" t="s">
        <v>64</v>
      </c>
      <c r="F634" s="16" t="s">
        <v>8009</v>
      </c>
      <c r="G634" s="16" t="s">
        <v>1067</v>
      </c>
      <c r="H634" s="14">
        <v>-0.01</v>
      </c>
      <c r="I634" s="14" t="s">
        <v>9472</v>
      </c>
      <c r="J634" s="14" t="s">
        <v>9473</v>
      </c>
      <c r="K634" s="14" t="s">
        <v>9474</v>
      </c>
      <c r="L634" s="14" t="s">
        <v>9475</v>
      </c>
      <c r="O634" s="14" t="s">
        <v>9468</v>
      </c>
      <c r="P634" s="14" t="s">
        <v>9469</v>
      </c>
      <c r="Q634" s="14">
        <v>421189.17</v>
      </c>
      <c r="R634" s="14">
        <v>6189377.6200000001</v>
      </c>
      <c r="S634" s="14" t="s">
        <v>9470</v>
      </c>
      <c r="T634" s="14" t="s">
        <v>9471</v>
      </c>
      <c r="U634" s="14">
        <v>421210.43</v>
      </c>
      <c r="V634" s="14">
        <v>6189374.1600000001</v>
      </c>
      <c r="W634" s="14">
        <v>179.62</v>
      </c>
      <c r="X634" s="14">
        <v>150.05000000000001</v>
      </c>
    </row>
    <row r="635" spans="1:24" s="14" customFormat="1" x14ac:dyDescent="0.25">
      <c r="A635" s="50">
        <v>45098</v>
      </c>
      <c r="B635" s="16">
        <v>172</v>
      </c>
      <c r="C635" s="36">
        <v>0.23219907407407406</v>
      </c>
      <c r="D635" s="16" t="s">
        <v>176</v>
      </c>
      <c r="E635" s="14" t="s">
        <v>69</v>
      </c>
      <c r="F635" s="16" t="s">
        <v>8009</v>
      </c>
      <c r="G635" s="16" t="s">
        <v>1067</v>
      </c>
      <c r="H635" s="14">
        <v>0.16900000000000001</v>
      </c>
      <c r="I635" s="14" t="s">
        <v>9472</v>
      </c>
      <c r="J635" s="14" t="s">
        <v>9473</v>
      </c>
      <c r="K635" s="14" t="s">
        <v>9474</v>
      </c>
      <c r="L635" s="14" t="s">
        <v>9475</v>
      </c>
      <c r="O635" s="14" t="s">
        <v>9476</v>
      </c>
      <c r="P635" s="14" t="s">
        <v>9477</v>
      </c>
      <c r="Q635" s="14">
        <v>421189.9</v>
      </c>
      <c r="R635" s="14">
        <v>6189191.2400000002</v>
      </c>
      <c r="S635" s="14" t="s">
        <v>9478</v>
      </c>
      <c r="T635" s="14" t="s">
        <v>9479</v>
      </c>
      <c r="U635" s="14">
        <v>421210.42</v>
      </c>
      <c r="V635" s="14">
        <v>6189195.1600000001</v>
      </c>
      <c r="W635" s="14">
        <v>179.38</v>
      </c>
      <c r="X635" s="14">
        <v>150.05000000000001</v>
      </c>
    </row>
    <row r="636" spans="1:24" s="14" customFormat="1" x14ac:dyDescent="0.25">
      <c r="A636" s="50">
        <v>45098</v>
      </c>
      <c r="B636" s="16">
        <v>172</v>
      </c>
      <c r="C636" s="36">
        <v>0.23556712962962964</v>
      </c>
      <c r="D636" s="16" t="s">
        <v>176</v>
      </c>
      <c r="E636" s="14" t="s">
        <v>64</v>
      </c>
      <c r="F636" s="16" t="s">
        <v>8009</v>
      </c>
      <c r="G636" s="16" t="s">
        <v>1068</v>
      </c>
      <c r="H636" s="14">
        <v>0.16500000000000001</v>
      </c>
      <c r="I636" s="14" t="s">
        <v>9484</v>
      </c>
      <c r="J636" s="14" t="s">
        <v>9485</v>
      </c>
      <c r="K636" s="14" t="s">
        <v>9486</v>
      </c>
      <c r="L636" s="14" t="s">
        <v>9475</v>
      </c>
      <c r="O636" s="14" t="s">
        <v>9480</v>
      </c>
      <c r="P636" s="14" t="s">
        <v>9481</v>
      </c>
      <c r="Q636" s="14">
        <v>421198.46</v>
      </c>
      <c r="R636" s="14">
        <v>6189190.6200000001</v>
      </c>
      <c r="S636" s="14" t="s">
        <v>9482</v>
      </c>
      <c r="T636" s="14" t="s">
        <v>9483</v>
      </c>
      <c r="U636" s="14">
        <v>421219.5</v>
      </c>
      <c r="V636" s="14">
        <v>6189188.0800000001</v>
      </c>
      <c r="W636" s="14">
        <v>0.7</v>
      </c>
      <c r="X636" s="14">
        <v>150.05000000000001</v>
      </c>
    </row>
    <row r="637" spans="1:24" s="14" customFormat="1" x14ac:dyDescent="0.25">
      <c r="A637" s="50">
        <v>45098</v>
      </c>
      <c r="B637" s="16">
        <v>172</v>
      </c>
      <c r="C637" s="36">
        <v>0.23909722222222221</v>
      </c>
      <c r="D637" s="16" t="s">
        <v>176</v>
      </c>
      <c r="E637" s="14" t="s">
        <v>69</v>
      </c>
      <c r="F637" s="16" t="s">
        <v>8009</v>
      </c>
      <c r="G637" s="16" t="s">
        <v>1068</v>
      </c>
      <c r="H637" s="14">
        <v>-1.7000000000000001E-2</v>
      </c>
      <c r="I637" s="14" t="s">
        <v>9484</v>
      </c>
      <c r="J637" s="14" t="s">
        <v>9485</v>
      </c>
      <c r="K637" s="14" t="s">
        <v>9486</v>
      </c>
      <c r="L637" s="14" t="s">
        <v>9491</v>
      </c>
      <c r="O637" s="14" t="s">
        <v>9487</v>
      </c>
      <c r="P637" s="14" t="s">
        <v>9488</v>
      </c>
      <c r="Q637" s="14">
        <v>421199.47</v>
      </c>
      <c r="R637" s="14">
        <v>6189375.8200000003</v>
      </c>
      <c r="S637" s="14" t="s">
        <v>9489</v>
      </c>
      <c r="T637" s="14" t="s">
        <v>9490</v>
      </c>
      <c r="U637" s="14">
        <v>421219.5</v>
      </c>
      <c r="V637" s="14">
        <v>6189369.46</v>
      </c>
      <c r="W637" s="14">
        <v>359.54</v>
      </c>
      <c r="X637" s="14">
        <v>150.05000000000001</v>
      </c>
    </row>
    <row r="638" spans="1:24" s="14" customFormat="1" x14ac:dyDescent="0.25">
      <c r="A638" s="50">
        <v>45098</v>
      </c>
      <c r="B638" s="16">
        <v>172</v>
      </c>
      <c r="C638" s="36">
        <v>0.24266203703703704</v>
      </c>
      <c r="D638" s="16" t="s">
        <v>176</v>
      </c>
      <c r="E638" s="52" t="s">
        <v>64</v>
      </c>
      <c r="F638" s="16" t="s">
        <v>8009</v>
      </c>
      <c r="G638" s="16" t="s">
        <v>1069</v>
      </c>
      <c r="H638" s="14">
        <v>-1.2999999999999999E-2</v>
      </c>
      <c r="I638" s="14" t="s">
        <v>9496</v>
      </c>
      <c r="J638" s="14" t="s">
        <v>9497</v>
      </c>
      <c r="K638" s="14" t="s">
        <v>9498</v>
      </c>
      <c r="L638" s="14" t="s">
        <v>9491</v>
      </c>
      <c r="O638" s="14" t="s">
        <v>9492</v>
      </c>
      <c r="P638" s="14" t="s">
        <v>9493</v>
      </c>
      <c r="Q638" s="14">
        <v>421207.8</v>
      </c>
      <c r="R638" s="14">
        <v>6189381.6399999997</v>
      </c>
      <c r="S638" s="14" t="s">
        <v>9494</v>
      </c>
      <c r="T638" s="14" t="s">
        <v>9495</v>
      </c>
      <c r="U638" s="14">
        <v>421228.41</v>
      </c>
      <c r="V638" s="14">
        <v>6189377.04</v>
      </c>
      <c r="W638" s="14">
        <v>179.35</v>
      </c>
      <c r="X638" s="14">
        <v>150.05000000000001</v>
      </c>
    </row>
    <row r="639" spans="1:24" s="14" customFormat="1" x14ac:dyDescent="0.25">
      <c r="A639" s="50">
        <v>45098</v>
      </c>
      <c r="B639" s="16">
        <v>172</v>
      </c>
      <c r="C639" s="36">
        <v>0.24626157407407409</v>
      </c>
      <c r="D639" s="16" t="s">
        <v>176</v>
      </c>
      <c r="E639" s="14" t="s">
        <v>69</v>
      </c>
      <c r="F639" s="16" t="s">
        <v>8009</v>
      </c>
      <c r="G639" s="16" t="s">
        <v>1069</v>
      </c>
      <c r="H639" s="14">
        <v>0.16900000000000001</v>
      </c>
      <c r="I639" s="14" t="s">
        <v>9496</v>
      </c>
      <c r="J639" s="14" t="s">
        <v>9497</v>
      </c>
      <c r="K639" s="14" t="s">
        <v>9498</v>
      </c>
      <c r="L639" s="14" t="s">
        <v>9491</v>
      </c>
      <c r="O639" s="14" t="s">
        <v>9499</v>
      </c>
      <c r="P639" s="14" t="s">
        <v>9500</v>
      </c>
      <c r="Q639" s="14">
        <v>421208.09</v>
      </c>
      <c r="R639" s="14">
        <v>6189192.0599999996</v>
      </c>
      <c r="S639" s="14" t="s">
        <v>9501</v>
      </c>
      <c r="T639" s="14" t="s">
        <v>9502</v>
      </c>
      <c r="U639" s="14">
        <v>421228.43</v>
      </c>
      <c r="V639" s="14">
        <v>6189194.7999999998</v>
      </c>
      <c r="W639" s="14">
        <v>179.63</v>
      </c>
      <c r="X639" s="14">
        <v>150.05000000000001</v>
      </c>
    </row>
    <row r="640" spans="1:24" s="14" customFormat="1" x14ac:dyDescent="0.25">
      <c r="A640" s="50">
        <v>45098</v>
      </c>
      <c r="B640" s="16">
        <v>172</v>
      </c>
      <c r="C640" s="36">
        <v>0.24961805555555558</v>
      </c>
      <c r="D640" s="16" t="s">
        <v>176</v>
      </c>
      <c r="E640" s="14" t="s">
        <v>64</v>
      </c>
      <c r="F640" s="16" t="s">
        <v>8009</v>
      </c>
      <c r="G640" s="16" t="s">
        <v>1070</v>
      </c>
      <c r="H640" s="14">
        <v>0.16400000000000001</v>
      </c>
      <c r="I640" s="14" t="s">
        <v>9507</v>
      </c>
      <c r="J640" s="14" t="s">
        <v>9508</v>
      </c>
      <c r="K640" s="14" t="s">
        <v>9509</v>
      </c>
      <c r="L640" s="14" t="s">
        <v>9510</v>
      </c>
      <c r="O640" s="14" t="s">
        <v>9503</v>
      </c>
      <c r="P640" s="14" t="s">
        <v>9504</v>
      </c>
      <c r="Q640" s="14">
        <v>421215.25</v>
      </c>
      <c r="R640" s="14">
        <v>6189197.8200000003</v>
      </c>
      <c r="S640" s="14" t="s">
        <v>9505</v>
      </c>
      <c r="T640" s="14" t="s">
        <v>9506</v>
      </c>
      <c r="U640" s="14">
        <v>421237.39</v>
      </c>
      <c r="V640" s="14">
        <v>6189188.1799999997</v>
      </c>
      <c r="W640" s="14">
        <v>1.61</v>
      </c>
      <c r="X640" s="14">
        <v>150.05000000000001</v>
      </c>
    </row>
    <row r="641" spans="1:24" s="14" customFormat="1" x14ac:dyDescent="0.25">
      <c r="A641" s="50">
        <v>45098</v>
      </c>
      <c r="B641" s="16">
        <v>172</v>
      </c>
      <c r="C641" s="36">
        <v>0.25306712962962963</v>
      </c>
      <c r="D641" s="16" t="s">
        <v>176</v>
      </c>
      <c r="E641" s="14" t="s">
        <v>69</v>
      </c>
      <c r="F641" s="16" t="s">
        <v>8009</v>
      </c>
      <c r="G641" s="16" t="s">
        <v>1070</v>
      </c>
      <c r="H641" s="14">
        <v>-1.6E-2</v>
      </c>
      <c r="I641" s="14" t="s">
        <v>9507</v>
      </c>
      <c r="J641" s="14" t="s">
        <v>9508</v>
      </c>
      <c r="K641" s="14" t="s">
        <v>9509</v>
      </c>
      <c r="L641" s="14" t="s">
        <v>9510</v>
      </c>
      <c r="O641" s="14" t="s">
        <v>9511</v>
      </c>
      <c r="P641" s="14" t="s">
        <v>9512</v>
      </c>
      <c r="Q641" s="14">
        <v>421217.43</v>
      </c>
      <c r="R641" s="14">
        <v>6189379.1200000001</v>
      </c>
      <c r="S641" s="14" t="s">
        <v>9513</v>
      </c>
      <c r="T641" s="14" t="s">
        <v>9514</v>
      </c>
      <c r="U641" s="14">
        <v>421237.5</v>
      </c>
      <c r="V641" s="14">
        <v>6189368.71</v>
      </c>
      <c r="W641" s="14">
        <v>0.15</v>
      </c>
      <c r="X641" s="14">
        <v>150.05000000000001</v>
      </c>
    </row>
    <row r="642" spans="1:24" s="14" customFormat="1" x14ac:dyDescent="0.25">
      <c r="A642" s="50">
        <v>45098</v>
      </c>
      <c r="B642" s="16">
        <v>172</v>
      </c>
      <c r="C642" s="36">
        <v>0.25405092592592593</v>
      </c>
      <c r="D642" s="16" t="s">
        <v>176</v>
      </c>
      <c r="E642" s="14" t="s">
        <v>9523</v>
      </c>
      <c r="F642" s="16" t="s">
        <v>8009</v>
      </c>
      <c r="G642" s="16" t="s">
        <v>955</v>
      </c>
      <c r="H642" s="14">
        <v>-2.9000000000000001E-2</v>
      </c>
      <c r="O642" s="14" t="s">
        <v>9515</v>
      </c>
      <c r="P642" s="14" t="s">
        <v>9516</v>
      </c>
      <c r="Q642" s="14">
        <v>421582.73</v>
      </c>
      <c r="R642" s="14">
        <v>6189527.2400000002</v>
      </c>
      <c r="S642" s="14" t="s">
        <v>9517</v>
      </c>
      <c r="T642" s="14" t="s">
        <v>9518</v>
      </c>
      <c r="U642" s="14">
        <v>421604.51</v>
      </c>
      <c r="V642" s="14">
        <v>6189523.5599999996</v>
      </c>
      <c r="W642" s="14">
        <v>179.34</v>
      </c>
      <c r="X642" s="14">
        <v>200.06</v>
      </c>
    </row>
    <row r="643" spans="1:24" s="14" customFormat="1" x14ac:dyDescent="0.25">
      <c r="A643" s="50">
        <v>45098</v>
      </c>
      <c r="B643" s="16">
        <v>172</v>
      </c>
      <c r="C643" s="36">
        <v>0.26798611111111109</v>
      </c>
      <c r="D643" s="16" t="s">
        <v>176</v>
      </c>
      <c r="E643" s="14" t="s">
        <v>6360</v>
      </c>
      <c r="F643" s="16" t="s">
        <v>8009</v>
      </c>
      <c r="G643" s="16" t="s">
        <v>955</v>
      </c>
      <c r="H643" s="14">
        <v>-2.9000000000000001E-2</v>
      </c>
      <c r="O643" s="14" t="s">
        <v>9519</v>
      </c>
      <c r="P643" s="14" t="s">
        <v>9520</v>
      </c>
      <c r="Q643" s="14">
        <v>421582.73</v>
      </c>
      <c r="R643" s="14">
        <v>6189527.2400000002</v>
      </c>
      <c r="S643" s="14" t="s">
        <v>9521</v>
      </c>
      <c r="T643" s="14" t="s">
        <v>9522</v>
      </c>
      <c r="U643" s="14">
        <v>421604.52</v>
      </c>
      <c r="V643" s="14">
        <v>6189523.54</v>
      </c>
      <c r="W643" s="14">
        <v>179.36</v>
      </c>
      <c r="X643" s="14">
        <v>200.06</v>
      </c>
    </row>
    <row r="644" spans="1:24" s="14" customFormat="1" x14ac:dyDescent="0.25">
      <c r="A644" s="50">
        <v>45098</v>
      </c>
      <c r="B644" s="16">
        <v>172</v>
      </c>
      <c r="C644" s="36">
        <v>0.27008101851851851</v>
      </c>
      <c r="D644" s="16" t="s">
        <v>176</v>
      </c>
      <c r="E644" s="14" t="s">
        <v>64</v>
      </c>
      <c r="F644" s="16" t="s">
        <v>8009</v>
      </c>
      <c r="G644" s="16" t="s">
        <v>955</v>
      </c>
      <c r="H644" s="14">
        <v>-1.4999999999999999E-2</v>
      </c>
      <c r="I644" s="14" t="s">
        <v>9528</v>
      </c>
      <c r="J644" s="14" t="s">
        <v>9529</v>
      </c>
      <c r="K644" s="14" t="s">
        <v>9530</v>
      </c>
      <c r="L644" s="14" t="s">
        <v>9531</v>
      </c>
      <c r="O644" s="14" t="s">
        <v>9524</v>
      </c>
      <c r="P644" s="14" t="s">
        <v>9525</v>
      </c>
      <c r="Q644" s="14">
        <v>421582.34</v>
      </c>
      <c r="R644" s="14">
        <v>6189508.8399999999</v>
      </c>
      <c r="S644" s="14" t="s">
        <v>9526</v>
      </c>
      <c r="T644" s="14" t="s">
        <v>9527</v>
      </c>
      <c r="U644" s="14">
        <v>421604.54</v>
      </c>
      <c r="V644" s="14">
        <v>6189509.1799999997</v>
      </c>
      <c r="W644" s="14">
        <v>179.7</v>
      </c>
      <c r="X644" s="14">
        <v>200.06</v>
      </c>
    </row>
    <row r="645" spans="1:24" s="14" customFormat="1" x14ac:dyDescent="0.25">
      <c r="A645" s="50">
        <v>45098</v>
      </c>
      <c r="B645" s="16">
        <v>172</v>
      </c>
      <c r="C645" s="36">
        <v>0.27531250000000002</v>
      </c>
      <c r="D645" s="16" t="s">
        <v>176</v>
      </c>
      <c r="E645" s="14" t="s">
        <v>69</v>
      </c>
      <c r="F645" s="16" t="s">
        <v>8009</v>
      </c>
      <c r="G645" s="16" t="s">
        <v>955</v>
      </c>
      <c r="H645" s="14">
        <v>0.217</v>
      </c>
      <c r="I645" s="14" t="s">
        <v>9528</v>
      </c>
      <c r="J645" s="14" t="s">
        <v>9529</v>
      </c>
      <c r="K645" s="14" t="s">
        <v>9530</v>
      </c>
      <c r="L645" s="14" t="s">
        <v>9531</v>
      </c>
      <c r="O645" s="14" t="s">
        <v>9532</v>
      </c>
      <c r="P645" s="14" t="s">
        <v>9533</v>
      </c>
      <c r="Q645" s="14">
        <v>421581.8</v>
      </c>
      <c r="R645" s="14">
        <v>6189278.3099999996</v>
      </c>
      <c r="S645" s="14" t="s">
        <v>9534</v>
      </c>
      <c r="T645" s="14" t="s">
        <v>9535</v>
      </c>
      <c r="U645" s="14">
        <v>421604.64</v>
      </c>
      <c r="V645" s="14">
        <v>6189277.4000000004</v>
      </c>
      <c r="W645" s="14">
        <v>179.79</v>
      </c>
      <c r="X645" s="14">
        <v>200.06</v>
      </c>
    </row>
    <row r="646" spans="1:24" s="14" customFormat="1" x14ac:dyDescent="0.25">
      <c r="A646" s="50">
        <v>45098</v>
      </c>
      <c r="B646" s="16">
        <v>172</v>
      </c>
      <c r="C646" s="36">
        <v>0.27883101851851849</v>
      </c>
      <c r="D646" s="16" t="s">
        <v>176</v>
      </c>
      <c r="E646" s="14" t="s">
        <v>64</v>
      </c>
      <c r="F646" s="16" t="s">
        <v>8009</v>
      </c>
      <c r="G646" s="16" t="s">
        <v>954</v>
      </c>
      <c r="H646" s="14">
        <v>0.21199999999999999</v>
      </c>
      <c r="I646" s="14" t="s">
        <v>9540</v>
      </c>
      <c r="J646" s="14" t="s">
        <v>9541</v>
      </c>
      <c r="K646" s="14" t="s">
        <v>9542</v>
      </c>
      <c r="L646" s="14" t="s">
        <v>9543</v>
      </c>
      <c r="O646" s="14" t="s">
        <v>9536</v>
      </c>
      <c r="P646" s="14" t="s">
        <v>9537</v>
      </c>
      <c r="Q646" s="14">
        <v>421590.12</v>
      </c>
      <c r="R646" s="14">
        <v>6189277.4000000004</v>
      </c>
      <c r="S646" s="14" t="s">
        <v>9538</v>
      </c>
      <c r="T646" s="14" t="s">
        <v>9539</v>
      </c>
      <c r="U646" s="14">
        <v>421613.59</v>
      </c>
      <c r="V646" s="14">
        <v>6189271.8399999999</v>
      </c>
      <c r="W646" s="14">
        <v>359.92</v>
      </c>
      <c r="X646" s="14">
        <v>200.06</v>
      </c>
    </row>
    <row r="647" spans="1:24" s="14" customFormat="1" x14ac:dyDescent="0.25">
      <c r="A647" s="50">
        <v>45098</v>
      </c>
      <c r="B647" s="16">
        <v>172</v>
      </c>
      <c r="C647" s="36">
        <v>0.28318287037037038</v>
      </c>
      <c r="D647" s="16" t="s">
        <v>176</v>
      </c>
      <c r="E647" s="14" t="s">
        <v>69</v>
      </c>
      <c r="F647" s="16" t="s">
        <v>8009</v>
      </c>
      <c r="G647" s="16" t="s">
        <v>954</v>
      </c>
      <c r="H647" s="14">
        <v>-1.7999999999999999E-2</v>
      </c>
      <c r="I647" s="14" t="s">
        <v>9540</v>
      </c>
      <c r="J647" s="14" t="s">
        <v>9541</v>
      </c>
      <c r="K647" s="14" t="s">
        <v>9542</v>
      </c>
      <c r="L647" s="14" t="s">
        <v>9543</v>
      </c>
      <c r="O647" s="14" t="s">
        <v>9544</v>
      </c>
      <c r="P647" s="14" t="s">
        <v>9545</v>
      </c>
      <c r="Q647" s="14">
        <v>421591.09</v>
      </c>
      <c r="R647" s="14">
        <v>6189506.71</v>
      </c>
      <c r="S647" s="14" t="s">
        <v>9546</v>
      </c>
      <c r="T647" s="14" t="s">
        <v>9547</v>
      </c>
      <c r="U647" s="14">
        <v>421613.66</v>
      </c>
      <c r="V647" s="14">
        <v>6189501.8899999997</v>
      </c>
      <c r="W647" s="14">
        <v>359.41</v>
      </c>
      <c r="X647" s="14">
        <v>200.06</v>
      </c>
    </row>
    <row r="648" spans="1:24" s="14" customFormat="1" x14ac:dyDescent="0.25">
      <c r="A648" s="50">
        <v>45098</v>
      </c>
      <c r="B648" s="16">
        <v>172</v>
      </c>
      <c r="C648" s="36">
        <v>0.28692129629629631</v>
      </c>
      <c r="D648" s="16" t="s">
        <v>176</v>
      </c>
      <c r="E648" s="14" t="s">
        <v>64</v>
      </c>
      <c r="F648" s="16" t="s">
        <v>8009</v>
      </c>
      <c r="G648" s="16" t="s">
        <v>953</v>
      </c>
      <c r="H648" s="14">
        <v>-1.0999999999999999E-2</v>
      </c>
      <c r="I648" s="14" t="s">
        <v>9552</v>
      </c>
      <c r="J648" s="14" t="s">
        <v>9553</v>
      </c>
      <c r="K648" s="14" t="s">
        <v>9554</v>
      </c>
      <c r="L648" s="14" t="s">
        <v>9543</v>
      </c>
      <c r="O648" s="14" t="s">
        <v>9548</v>
      </c>
      <c r="P648" s="14" t="s">
        <v>9549</v>
      </c>
      <c r="Q648" s="14">
        <v>421602.81</v>
      </c>
      <c r="R648" s="14">
        <v>6189505.29</v>
      </c>
      <c r="S648" s="14" t="s">
        <v>9550</v>
      </c>
      <c r="T648" s="14" t="s">
        <v>9551</v>
      </c>
      <c r="U648" s="14">
        <v>421622.54</v>
      </c>
      <c r="V648" s="14">
        <v>6189505.8300000001</v>
      </c>
      <c r="W648" s="14">
        <v>180.55</v>
      </c>
      <c r="X648" s="14">
        <v>200.06</v>
      </c>
    </row>
    <row r="649" spans="1:24" s="14" customFormat="1" x14ac:dyDescent="0.25">
      <c r="A649" s="50">
        <v>45098</v>
      </c>
      <c r="B649" s="16">
        <v>172</v>
      </c>
      <c r="C649" s="36">
        <v>0.2912615740740741</v>
      </c>
      <c r="D649" s="16" t="s">
        <v>176</v>
      </c>
      <c r="E649" s="14" t="s">
        <v>69</v>
      </c>
      <c r="F649" s="16" t="s">
        <v>8009</v>
      </c>
      <c r="G649" s="16" t="s">
        <v>953</v>
      </c>
      <c r="H649" s="14">
        <v>0.218</v>
      </c>
      <c r="I649" s="14" t="s">
        <v>9552</v>
      </c>
      <c r="J649" s="14" t="s">
        <v>9553</v>
      </c>
      <c r="K649" s="14" t="s">
        <v>9554</v>
      </c>
      <c r="L649" s="14" t="s">
        <v>9559</v>
      </c>
      <c r="O649" s="14" t="s">
        <v>9555</v>
      </c>
      <c r="P649" s="14" t="s">
        <v>9556</v>
      </c>
      <c r="Q649" s="14">
        <v>421602.51</v>
      </c>
      <c r="R649" s="14">
        <v>6189275.1900000004</v>
      </c>
      <c r="S649" s="14" t="s">
        <v>9557</v>
      </c>
      <c r="T649" s="14" t="s">
        <v>9558</v>
      </c>
      <c r="U649" s="14">
        <v>421622.61</v>
      </c>
      <c r="V649" s="14">
        <v>6189276.2999999998</v>
      </c>
      <c r="W649" s="14">
        <v>179.92</v>
      </c>
      <c r="X649" s="14">
        <v>200.06</v>
      </c>
    </row>
    <row r="650" spans="1:24" s="14" customFormat="1" x14ac:dyDescent="0.25">
      <c r="A650" s="50">
        <v>45098</v>
      </c>
      <c r="B650" s="16">
        <v>172</v>
      </c>
      <c r="C650" s="36">
        <v>0.29456018518518517</v>
      </c>
      <c r="D650" s="16" t="s">
        <v>176</v>
      </c>
      <c r="E650" s="52" t="s">
        <v>64</v>
      </c>
      <c r="F650" s="16" t="s">
        <v>8009</v>
      </c>
      <c r="G650" s="16" t="s">
        <v>952</v>
      </c>
      <c r="H650" s="14">
        <v>0.21299999999999999</v>
      </c>
      <c r="I650" s="14" t="s">
        <v>9564</v>
      </c>
      <c r="J650" s="14" t="s">
        <v>9565</v>
      </c>
      <c r="K650" s="14" t="s">
        <v>9566</v>
      </c>
      <c r="L650" s="14" t="s">
        <v>9559</v>
      </c>
      <c r="O650" s="14" t="s">
        <v>9560</v>
      </c>
      <c r="P650" s="14" t="s">
        <v>9561</v>
      </c>
      <c r="Q650" s="14">
        <v>421610.06</v>
      </c>
      <c r="R650" s="14">
        <v>6189275.4500000002</v>
      </c>
      <c r="S650" s="14" t="s">
        <v>9562</v>
      </c>
      <c r="T650" s="14" t="s">
        <v>9563</v>
      </c>
      <c r="U650" s="14">
        <v>421631.55</v>
      </c>
      <c r="V650" s="14">
        <v>6189270.2300000004</v>
      </c>
      <c r="W650" s="14">
        <v>2.16</v>
      </c>
      <c r="X650" s="14">
        <v>200.06</v>
      </c>
    </row>
    <row r="651" spans="1:24" s="14" customFormat="1" x14ac:dyDescent="0.25">
      <c r="A651" s="50">
        <v>45098</v>
      </c>
      <c r="B651" s="16">
        <v>172</v>
      </c>
      <c r="C651" s="36">
        <v>0.29903935185185188</v>
      </c>
      <c r="D651" s="16" t="s">
        <v>176</v>
      </c>
      <c r="E651" s="14" t="s">
        <v>69</v>
      </c>
      <c r="F651" s="16" t="s">
        <v>8009</v>
      </c>
      <c r="G651" s="16" t="s">
        <v>952</v>
      </c>
      <c r="H651" s="14">
        <v>-2.4E-2</v>
      </c>
      <c r="I651" s="14" t="s">
        <v>9564</v>
      </c>
      <c r="J651" s="14" t="s">
        <v>9565</v>
      </c>
      <c r="K651" s="14" t="s">
        <v>9566</v>
      </c>
      <c r="L651" s="14" t="s">
        <v>9571</v>
      </c>
      <c r="O651" s="14" t="s">
        <v>9567</v>
      </c>
      <c r="P651" s="14" t="s">
        <v>9568</v>
      </c>
      <c r="Q651" s="14">
        <v>421610.64</v>
      </c>
      <c r="R651" s="14">
        <v>6189510.9100000001</v>
      </c>
      <c r="S651" s="14" t="s">
        <v>9569</v>
      </c>
      <c r="T651" s="14" t="s">
        <v>9570</v>
      </c>
      <c r="U651" s="14">
        <v>421631.61</v>
      </c>
      <c r="V651" s="14">
        <v>6189507.04</v>
      </c>
      <c r="W651" s="14">
        <v>0.04</v>
      </c>
      <c r="X651" s="14">
        <v>200.06</v>
      </c>
    </row>
    <row r="652" spans="1:24" s="14" customFormat="1" x14ac:dyDescent="0.25">
      <c r="A652" s="50">
        <v>45098</v>
      </c>
      <c r="B652" s="16">
        <v>172</v>
      </c>
      <c r="C652" s="36">
        <v>0.30230324074074072</v>
      </c>
      <c r="D652" s="16" t="s">
        <v>176</v>
      </c>
      <c r="E652" s="14" t="s">
        <v>64</v>
      </c>
      <c r="F652" s="16" t="s">
        <v>8009</v>
      </c>
      <c r="G652" s="16" t="s">
        <v>951</v>
      </c>
      <c r="H652" s="14">
        <v>-1.2999999999999999E-2</v>
      </c>
      <c r="I652" s="14" t="s">
        <v>9576</v>
      </c>
      <c r="J652" s="14" t="s">
        <v>9577</v>
      </c>
      <c r="K652" s="14" t="s">
        <v>9578</v>
      </c>
      <c r="L652" s="14" t="s">
        <v>9571</v>
      </c>
      <c r="O652" s="14" t="s">
        <v>9572</v>
      </c>
      <c r="P652" s="14" t="s">
        <v>9573</v>
      </c>
      <c r="Q652" s="14">
        <v>421620.3</v>
      </c>
      <c r="R652" s="14">
        <v>6189508.5999999996</v>
      </c>
      <c r="S652" s="14" t="s">
        <v>9574</v>
      </c>
      <c r="T652" s="14" t="s">
        <v>9575</v>
      </c>
      <c r="U652" s="14">
        <v>421640.64</v>
      </c>
      <c r="V652" s="14">
        <v>6189507.2699999996</v>
      </c>
      <c r="W652" s="14">
        <v>180.47</v>
      </c>
      <c r="X652" s="14">
        <v>200.06</v>
      </c>
    </row>
    <row r="653" spans="1:24" s="14" customFormat="1" x14ac:dyDescent="0.25">
      <c r="A653" s="50">
        <v>45098</v>
      </c>
      <c r="B653" s="16">
        <v>172</v>
      </c>
      <c r="C653" s="36">
        <v>0.3066550925925926</v>
      </c>
      <c r="D653" s="16" t="s">
        <v>176</v>
      </c>
      <c r="E653" s="14" t="s">
        <v>69</v>
      </c>
      <c r="F653" s="16" t="s">
        <v>8009</v>
      </c>
      <c r="G653" s="16" t="s">
        <v>951</v>
      </c>
      <c r="H653" s="14">
        <v>0.217</v>
      </c>
      <c r="I653" s="14" t="s">
        <v>9576</v>
      </c>
      <c r="J653" s="14" t="s">
        <v>9577</v>
      </c>
      <c r="K653" s="14" t="s">
        <v>9578</v>
      </c>
      <c r="L653" s="14" t="s">
        <v>9571</v>
      </c>
      <c r="O653" s="14" t="s">
        <v>9579</v>
      </c>
      <c r="P653" s="14" t="s">
        <v>9580</v>
      </c>
      <c r="Q653" s="14">
        <v>421619.09</v>
      </c>
      <c r="R653" s="14">
        <v>6189277.5300000003</v>
      </c>
      <c r="S653" s="14" t="s">
        <v>9581</v>
      </c>
      <c r="T653" s="14" t="s">
        <v>9582</v>
      </c>
      <c r="U653" s="14">
        <v>421640.72</v>
      </c>
      <c r="V653" s="14">
        <v>6189277.21</v>
      </c>
      <c r="W653" s="14">
        <v>180.53</v>
      </c>
      <c r="X653" s="14">
        <v>200.06</v>
      </c>
    </row>
    <row r="654" spans="1:24" s="14" customFormat="1" x14ac:dyDescent="0.25">
      <c r="A654" s="50">
        <v>45098</v>
      </c>
      <c r="B654" s="16">
        <v>172</v>
      </c>
      <c r="C654" s="36">
        <v>0.30967592592592591</v>
      </c>
      <c r="D654" s="16" t="s">
        <v>176</v>
      </c>
      <c r="E654" s="14" t="s">
        <v>64</v>
      </c>
      <c r="F654" s="16" t="s">
        <v>8009</v>
      </c>
      <c r="G654" s="16" t="s">
        <v>950</v>
      </c>
      <c r="H654" s="14">
        <v>0.21299999999999999</v>
      </c>
      <c r="I654" s="14" t="s">
        <v>9587</v>
      </c>
      <c r="J654" s="14" t="s">
        <v>9588</v>
      </c>
      <c r="K654" s="14" t="s">
        <v>9589</v>
      </c>
      <c r="L654" s="14" t="s">
        <v>9590</v>
      </c>
      <c r="O654" s="14" t="s">
        <v>9583</v>
      </c>
      <c r="P654" s="14" t="s">
        <v>9584</v>
      </c>
      <c r="Q654" s="14">
        <v>421627.87</v>
      </c>
      <c r="R654" s="14">
        <v>6189271.2400000002</v>
      </c>
      <c r="S654" s="14" t="s">
        <v>9585</v>
      </c>
      <c r="T654" s="14" t="s">
        <v>9586</v>
      </c>
      <c r="U654" s="14">
        <v>421649.59</v>
      </c>
      <c r="V654" s="14">
        <v>6189270.1299999999</v>
      </c>
      <c r="W654" s="14">
        <v>0.72</v>
      </c>
      <c r="X654" s="14">
        <v>200.06</v>
      </c>
    </row>
    <row r="655" spans="1:24" s="14" customFormat="1" x14ac:dyDescent="0.25">
      <c r="A655" s="50">
        <v>45098</v>
      </c>
      <c r="B655" s="16">
        <v>172</v>
      </c>
      <c r="C655" s="36">
        <v>0.31400462962962966</v>
      </c>
      <c r="D655" s="16" t="s">
        <v>176</v>
      </c>
      <c r="E655" s="14" t="s">
        <v>69</v>
      </c>
      <c r="F655" s="16" t="s">
        <v>8009</v>
      </c>
      <c r="G655" s="16" t="s">
        <v>950</v>
      </c>
      <c r="H655" s="14">
        <v>-1.4999999999999999E-2</v>
      </c>
      <c r="I655" s="14" t="s">
        <v>9587</v>
      </c>
      <c r="J655" s="14" t="s">
        <v>9588</v>
      </c>
      <c r="K655" s="14" t="s">
        <v>9589</v>
      </c>
      <c r="L655" s="14" t="s">
        <v>9590</v>
      </c>
      <c r="O655" s="14" t="s">
        <v>9591</v>
      </c>
      <c r="P655" s="14" t="s">
        <v>9592</v>
      </c>
      <c r="Q655" s="14">
        <v>421628.71</v>
      </c>
      <c r="R655" s="14">
        <v>6189498.4500000002</v>
      </c>
      <c r="S655" s="14" t="s">
        <v>9593</v>
      </c>
      <c r="T655" s="14" t="s">
        <v>9594</v>
      </c>
      <c r="U655" s="14">
        <v>421649.73</v>
      </c>
      <c r="V655" s="14">
        <v>6189498.3499999996</v>
      </c>
      <c r="W655" s="14">
        <v>359.85</v>
      </c>
      <c r="X655" s="14">
        <v>200.06</v>
      </c>
    </row>
    <row r="656" spans="1:24" s="14" customFormat="1" x14ac:dyDescent="0.25">
      <c r="A656" s="50">
        <v>45098</v>
      </c>
      <c r="B656" s="16">
        <v>172</v>
      </c>
      <c r="C656" s="36">
        <v>0.31600694444444444</v>
      </c>
      <c r="D656" s="16" t="s">
        <v>176</v>
      </c>
      <c r="E656" s="14" t="s">
        <v>9599</v>
      </c>
      <c r="F656" s="16" t="s">
        <v>8009</v>
      </c>
      <c r="G656" s="16" t="s">
        <v>949</v>
      </c>
      <c r="H656" s="14">
        <v>-2.7E-2</v>
      </c>
      <c r="O656" s="14" t="s">
        <v>9595</v>
      </c>
      <c r="P656" s="14" t="s">
        <v>9596</v>
      </c>
      <c r="Q656" s="14">
        <v>421637.33</v>
      </c>
      <c r="R656" s="14">
        <v>6189528.8200000003</v>
      </c>
      <c r="S656" s="14" t="s">
        <v>9597</v>
      </c>
      <c r="T656" s="14" t="s">
        <v>9598</v>
      </c>
      <c r="U656" s="14">
        <v>421658.41</v>
      </c>
      <c r="V656" s="14">
        <v>6189521.5199999996</v>
      </c>
      <c r="W656" s="14">
        <v>178.34</v>
      </c>
      <c r="X656" s="14">
        <v>200.06</v>
      </c>
    </row>
    <row r="657" spans="1:24" s="14" customFormat="1" x14ac:dyDescent="0.25">
      <c r="A657" s="50">
        <v>45098</v>
      </c>
      <c r="B657" s="16">
        <v>172</v>
      </c>
      <c r="C657" s="36">
        <v>0.31707175925925929</v>
      </c>
      <c r="D657" s="16" t="s">
        <v>176</v>
      </c>
      <c r="E657" s="14" t="s">
        <v>64</v>
      </c>
      <c r="F657" s="16" t="s">
        <v>8009</v>
      </c>
      <c r="G657" s="16" t="s">
        <v>949</v>
      </c>
      <c r="H657" s="14">
        <v>-1.2E-2</v>
      </c>
      <c r="I657" s="14" t="s">
        <v>9604</v>
      </c>
      <c r="J657" s="14" t="s">
        <v>9605</v>
      </c>
      <c r="K657" s="14" t="s">
        <v>9606</v>
      </c>
      <c r="L657" s="14" t="s">
        <v>9590</v>
      </c>
      <c r="O657" s="14" t="s">
        <v>9600</v>
      </c>
      <c r="P657" s="14" t="s">
        <v>9601</v>
      </c>
      <c r="Q657" s="14">
        <v>421638.58</v>
      </c>
      <c r="R657" s="14">
        <v>6189508.6699999999</v>
      </c>
      <c r="S657" s="14" t="s">
        <v>9602</v>
      </c>
      <c r="T657" s="14" t="s">
        <v>9603</v>
      </c>
      <c r="U657" s="14">
        <v>421658.72</v>
      </c>
      <c r="V657" s="14">
        <v>6189506.7199999997</v>
      </c>
      <c r="W657" s="14">
        <v>181.4</v>
      </c>
      <c r="X657" s="14">
        <v>200.06</v>
      </c>
    </row>
    <row r="658" spans="1:24" s="14" customFormat="1" x14ac:dyDescent="0.25">
      <c r="A658" s="50">
        <v>45098</v>
      </c>
      <c r="B658" s="16">
        <v>172</v>
      </c>
      <c r="C658" s="36">
        <v>0.32170138888888888</v>
      </c>
      <c r="D658" s="16" t="s">
        <v>176</v>
      </c>
      <c r="E658" s="14" t="s">
        <v>69</v>
      </c>
      <c r="F658" s="16" t="s">
        <v>8009</v>
      </c>
      <c r="G658" s="16" t="s">
        <v>949</v>
      </c>
      <c r="H658" s="14">
        <v>0.23100000000000001</v>
      </c>
      <c r="I658" s="14" t="s">
        <v>9604</v>
      </c>
      <c r="J658" s="14" t="s">
        <v>9605</v>
      </c>
      <c r="K658" s="14" t="s">
        <v>9606</v>
      </c>
      <c r="L658" s="14" t="s">
        <v>9611</v>
      </c>
      <c r="O658" s="14" t="s">
        <v>9607</v>
      </c>
      <c r="P658" s="14" t="s">
        <v>9608</v>
      </c>
      <c r="Q658" s="14">
        <v>421637.89</v>
      </c>
      <c r="R658" s="14">
        <v>6189263.6200000001</v>
      </c>
      <c r="S658" s="14" t="s">
        <v>9609</v>
      </c>
      <c r="T658" s="14" t="s">
        <v>9610</v>
      </c>
      <c r="U658" s="14">
        <v>421658.69</v>
      </c>
      <c r="V658" s="14">
        <v>6189263.2800000003</v>
      </c>
      <c r="W658" s="14">
        <v>178.96</v>
      </c>
      <c r="X658" s="14">
        <v>200.06</v>
      </c>
    </row>
    <row r="659" spans="1:24" s="14" customFormat="1" x14ac:dyDescent="0.25">
      <c r="A659" s="50">
        <v>45098</v>
      </c>
      <c r="B659" s="16">
        <v>172</v>
      </c>
      <c r="C659" s="36">
        <v>0.32466435185185188</v>
      </c>
      <c r="D659" s="16" t="s">
        <v>176</v>
      </c>
      <c r="E659" s="14" t="s">
        <v>64</v>
      </c>
      <c r="F659" s="16" t="s">
        <v>8009</v>
      </c>
      <c r="G659" s="16" t="s">
        <v>948</v>
      </c>
      <c r="H659" s="14">
        <v>0.214</v>
      </c>
      <c r="I659" s="14" t="s">
        <v>9616</v>
      </c>
      <c r="J659" s="14" t="s">
        <v>9617</v>
      </c>
      <c r="K659" s="14" t="s">
        <v>9618</v>
      </c>
      <c r="L659" s="14" t="s">
        <v>9611</v>
      </c>
      <c r="O659" s="14" t="s">
        <v>9612</v>
      </c>
      <c r="P659" s="14" t="s">
        <v>9613</v>
      </c>
      <c r="Q659" s="14">
        <v>421646.15</v>
      </c>
      <c r="R659" s="14">
        <v>6189267.4299999997</v>
      </c>
      <c r="S659" s="14" t="s">
        <v>9614</v>
      </c>
      <c r="T659" s="14" t="s">
        <v>9615</v>
      </c>
      <c r="U659" s="14">
        <v>421667.62</v>
      </c>
      <c r="V659" s="14">
        <v>6189269.1200000001</v>
      </c>
      <c r="W659" s="14">
        <v>1.53</v>
      </c>
      <c r="X659" s="14">
        <v>200.06</v>
      </c>
    </row>
    <row r="660" spans="1:24" s="14" customFormat="1" x14ac:dyDescent="0.25">
      <c r="A660" s="50">
        <v>45098</v>
      </c>
      <c r="B660" s="16">
        <v>172</v>
      </c>
      <c r="C660" s="36">
        <v>0.32923611111111112</v>
      </c>
      <c r="D660" s="16" t="s">
        <v>176</v>
      </c>
      <c r="E660" s="14" t="s">
        <v>69</v>
      </c>
      <c r="F660" s="16" t="s">
        <v>8009</v>
      </c>
      <c r="G660" s="16" t="s">
        <v>948</v>
      </c>
      <c r="H660" s="14">
        <v>-2.7E-2</v>
      </c>
      <c r="I660" s="14" t="s">
        <v>9616</v>
      </c>
      <c r="J660" s="14" t="s">
        <v>9617</v>
      </c>
      <c r="K660" s="14" t="s">
        <v>9618</v>
      </c>
      <c r="L660" s="14" t="s">
        <v>9611</v>
      </c>
      <c r="O660" s="14" t="s">
        <v>9619</v>
      </c>
      <c r="P660" s="14" t="s">
        <v>9620</v>
      </c>
      <c r="Q660" s="14">
        <v>421647.08</v>
      </c>
      <c r="R660" s="14">
        <v>6189507.4500000002</v>
      </c>
      <c r="S660" s="14" t="s">
        <v>9621</v>
      </c>
      <c r="T660" s="14" t="s">
        <v>9622</v>
      </c>
      <c r="U660" s="14">
        <v>421667.77</v>
      </c>
      <c r="V660" s="14">
        <v>6189510.1699999999</v>
      </c>
      <c r="W660" s="14">
        <v>359.38</v>
      </c>
      <c r="X660" s="14">
        <v>200.06</v>
      </c>
    </row>
    <row r="661" spans="1:24" s="14" customFormat="1" x14ac:dyDescent="0.25">
      <c r="A661" s="50">
        <v>45098</v>
      </c>
      <c r="B661" s="16">
        <v>172</v>
      </c>
      <c r="C661" s="36">
        <v>0.33229166666666665</v>
      </c>
      <c r="D661" s="16" t="s">
        <v>176</v>
      </c>
      <c r="E661" s="14" t="s">
        <v>64</v>
      </c>
      <c r="F661" s="16" t="s">
        <v>8009</v>
      </c>
      <c r="G661" s="16" t="s">
        <v>947</v>
      </c>
      <c r="H661" s="14">
        <v>-1.4E-2</v>
      </c>
      <c r="I661" s="14" t="s">
        <v>9627</v>
      </c>
      <c r="J661" s="14" t="s">
        <v>9628</v>
      </c>
      <c r="K661" s="14" t="s">
        <v>9629</v>
      </c>
      <c r="L661" s="14" t="s">
        <v>9630</v>
      </c>
      <c r="O661" s="14" t="s">
        <v>9623</v>
      </c>
      <c r="P661" s="14" t="s">
        <v>9624</v>
      </c>
      <c r="Q661" s="14">
        <v>421658.05</v>
      </c>
      <c r="R661" s="14">
        <v>6189511.7599999998</v>
      </c>
      <c r="S661" s="14" t="s">
        <v>9625</v>
      </c>
      <c r="T661" s="14" t="s">
        <v>9626</v>
      </c>
      <c r="U661" s="14">
        <v>421676.61</v>
      </c>
      <c r="V661" s="14">
        <v>6189508.5999999996</v>
      </c>
      <c r="W661" s="14">
        <v>179.73</v>
      </c>
      <c r="X661" s="14">
        <v>200.06</v>
      </c>
    </row>
    <row r="662" spans="1:24" s="14" customFormat="1" x14ac:dyDescent="0.25">
      <c r="A662" s="50">
        <v>45098</v>
      </c>
      <c r="B662" s="16">
        <v>172</v>
      </c>
      <c r="C662" s="36">
        <v>0.33672453703703703</v>
      </c>
      <c r="D662" s="16" t="s">
        <v>176</v>
      </c>
      <c r="E662" s="52" t="s">
        <v>69</v>
      </c>
      <c r="F662" s="16" t="s">
        <v>8009</v>
      </c>
      <c r="G662" s="16" t="s">
        <v>947</v>
      </c>
      <c r="H662" s="14">
        <v>0.22</v>
      </c>
      <c r="I662" s="14" t="s">
        <v>9627</v>
      </c>
      <c r="J662" s="14" t="s">
        <v>9628</v>
      </c>
      <c r="K662" s="14" t="s">
        <v>9629</v>
      </c>
      <c r="L662" s="14" t="s">
        <v>9630</v>
      </c>
      <c r="O662" s="14" t="s">
        <v>9631</v>
      </c>
      <c r="P662" s="14" t="s">
        <v>9632</v>
      </c>
      <c r="Q662" s="14">
        <v>421657.34</v>
      </c>
      <c r="R662" s="14">
        <v>6189277.1799999997</v>
      </c>
      <c r="S662" s="14" t="s">
        <v>9633</v>
      </c>
      <c r="T662" s="14" t="s">
        <v>9634</v>
      </c>
      <c r="U662" s="14">
        <v>421676.67</v>
      </c>
      <c r="V662" s="14">
        <v>6189274.8200000003</v>
      </c>
      <c r="W662" s="14">
        <v>178.8</v>
      </c>
      <c r="X662" s="14">
        <v>200.06</v>
      </c>
    </row>
    <row r="663" spans="1:24" s="14" customFormat="1" x14ac:dyDescent="0.25">
      <c r="A663" s="50">
        <v>45098</v>
      </c>
      <c r="B663" s="16">
        <v>172</v>
      </c>
      <c r="C663" s="36">
        <v>0.33968749999999998</v>
      </c>
      <c r="D663" s="16" t="s">
        <v>176</v>
      </c>
      <c r="E663" s="14" t="s">
        <v>64</v>
      </c>
      <c r="F663" s="16" t="s">
        <v>8009</v>
      </c>
      <c r="G663" s="16" t="s">
        <v>956</v>
      </c>
      <c r="H663" s="14">
        <v>0.215</v>
      </c>
      <c r="I663" s="14" t="s">
        <v>9639</v>
      </c>
      <c r="J663" s="14" t="s">
        <v>9640</v>
      </c>
      <c r="K663" s="14" t="s">
        <v>9641</v>
      </c>
      <c r="L663" s="14" t="s">
        <v>9630</v>
      </c>
      <c r="O663" s="14" t="s">
        <v>9635</v>
      </c>
      <c r="P663" s="14" t="s">
        <v>9636</v>
      </c>
      <c r="Q663" s="14">
        <v>421665.25</v>
      </c>
      <c r="R663" s="14">
        <v>6189271.0199999996</v>
      </c>
      <c r="S663" s="14" t="s">
        <v>9637</v>
      </c>
      <c r="T663" s="14" t="s">
        <v>9638</v>
      </c>
      <c r="U663" s="14">
        <v>421685.65</v>
      </c>
      <c r="V663" s="14">
        <v>6189268.9000000004</v>
      </c>
      <c r="W663" s="14">
        <v>359.49</v>
      </c>
      <c r="X663" s="14">
        <v>200.06</v>
      </c>
    </row>
    <row r="664" spans="1:24" s="14" customFormat="1" x14ac:dyDescent="0.25">
      <c r="A664" s="50">
        <v>45098</v>
      </c>
      <c r="B664" s="16">
        <v>172</v>
      </c>
      <c r="C664" s="36">
        <v>0.34406249999999999</v>
      </c>
      <c r="D664" s="16" t="s">
        <v>176</v>
      </c>
      <c r="E664" s="14" t="s">
        <v>69</v>
      </c>
      <c r="F664" s="16" t="s">
        <v>8009</v>
      </c>
      <c r="G664" s="16" t="s">
        <v>956</v>
      </c>
      <c r="H664" s="14">
        <v>-1.7000000000000001E-2</v>
      </c>
      <c r="I664" s="14" t="s">
        <v>9639</v>
      </c>
      <c r="J664" s="14" t="s">
        <v>9640</v>
      </c>
      <c r="K664" s="14" t="s">
        <v>9641</v>
      </c>
      <c r="L664" s="14" t="s">
        <v>9646</v>
      </c>
      <c r="O664" s="14" t="s">
        <v>9642</v>
      </c>
      <c r="P664" s="14" t="s">
        <v>9643</v>
      </c>
      <c r="Q664" s="14">
        <v>421665.71</v>
      </c>
      <c r="R664" s="14">
        <v>6189500.4900000002</v>
      </c>
      <c r="S664" s="14" t="s">
        <v>9644</v>
      </c>
      <c r="T664" s="14" t="s">
        <v>9645</v>
      </c>
      <c r="U664" s="14">
        <v>421685.77</v>
      </c>
      <c r="V664" s="14">
        <v>6189500.1200000001</v>
      </c>
      <c r="W664" s="14">
        <v>358.68</v>
      </c>
      <c r="X664" s="14">
        <v>200.06</v>
      </c>
    </row>
    <row r="665" spans="1:24" s="14" customFormat="1" x14ac:dyDescent="0.25">
      <c r="A665" s="50">
        <v>45098</v>
      </c>
      <c r="B665" s="16">
        <v>172</v>
      </c>
      <c r="C665" s="36">
        <v>0.34733796296296293</v>
      </c>
      <c r="D665" s="16" t="s">
        <v>176</v>
      </c>
      <c r="E665" s="14" t="s">
        <v>64</v>
      </c>
      <c r="F665" s="16" t="s">
        <v>8009</v>
      </c>
      <c r="G665" s="16" t="s">
        <v>957</v>
      </c>
      <c r="H665" s="14">
        <v>-1.0999999999999999E-2</v>
      </c>
      <c r="I665" s="14" t="s">
        <v>9651</v>
      </c>
      <c r="J665" s="14" t="s">
        <v>9652</v>
      </c>
      <c r="K665" s="14" t="s">
        <v>9653</v>
      </c>
      <c r="L665" s="14" t="s">
        <v>9646</v>
      </c>
      <c r="O665" s="14" t="s">
        <v>9647</v>
      </c>
      <c r="P665" s="14" t="s">
        <v>9648</v>
      </c>
      <c r="Q665" s="14">
        <v>421675.6</v>
      </c>
      <c r="R665" s="14">
        <v>6189508.3499999996</v>
      </c>
      <c r="S665" s="14" t="s">
        <v>9649</v>
      </c>
      <c r="T665" s="14" t="s">
        <v>9650</v>
      </c>
      <c r="U665" s="14">
        <v>421694.64</v>
      </c>
      <c r="V665" s="14">
        <v>6189505.9400000004</v>
      </c>
      <c r="W665" s="14">
        <v>181.24</v>
      </c>
      <c r="X665" s="14">
        <v>200.06</v>
      </c>
    </row>
    <row r="666" spans="1:24" s="14" customFormat="1" x14ac:dyDescent="0.25">
      <c r="A666" s="50">
        <v>45098</v>
      </c>
      <c r="B666" s="16">
        <v>172</v>
      </c>
      <c r="C666" s="36">
        <v>0.35170138888888891</v>
      </c>
      <c r="D666" s="16" t="s">
        <v>176</v>
      </c>
      <c r="E666" s="14" t="s">
        <v>69</v>
      </c>
      <c r="F666" s="16" t="s">
        <v>8009</v>
      </c>
      <c r="G666" s="16" t="s">
        <v>957</v>
      </c>
      <c r="H666" s="14">
        <v>0.219</v>
      </c>
      <c r="I666" s="14" t="s">
        <v>9651</v>
      </c>
      <c r="J666" s="14" t="s">
        <v>9652</v>
      </c>
      <c r="K666" s="14" t="s">
        <v>9653</v>
      </c>
      <c r="L666" s="14" t="s">
        <v>9658</v>
      </c>
      <c r="O666" s="14" t="s">
        <v>9654</v>
      </c>
      <c r="P666" s="14" t="s">
        <v>9655</v>
      </c>
      <c r="Q666" s="14">
        <v>421675.3</v>
      </c>
      <c r="R666" s="14">
        <v>6189277.8799999999</v>
      </c>
      <c r="S666" s="14" t="s">
        <v>9656</v>
      </c>
      <c r="T666" s="14" t="s">
        <v>9657</v>
      </c>
      <c r="U666" s="14">
        <v>421694.61</v>
      </c>
      <c r="V666" s="14">
        <v>6189275.4699999997</v>
      </c>
      <c r="W666" s="14">
        <v>180.04</v>
      </c>
      <c r="X666" s="14">
        <v>200.06</v>
      </c>
    </row>
    <row r="667" spans="1:24" s="14" customFormat="1" x14ac:dyDescent="0.25">
      <c r="A667" s="50">
        <v>45098</v>
      </c>
      <c r="B667" s="16">
        <v>172</v>
      </c>
      <c r="C667" s="36">
        <v>0.35468749999999999</v>
      </c>
      <c r="D667" s="16" t="s">
        <v>176</v>
      </c>
      <c r="E667" s="14" t="s">
        <v>64</v>
      </c>
      <c r="F667" s="16" t="s">
        <v>8009</v>
      </c>
      <c r="G667" s="16" t="s">
        <v>958</v>
      </c>
      <c r="H667" s="14">
        <v>0.214</v>
      </c>
      <c r="I667" s="14" t="s">
        <v>9663</v>
      </c>
      <c r="J667" s="14" t="s">
        <v>9664</v>
      </c>
      <c r="K667" s="14" t="s">
        <v>9665</v>
      </c>
      <c r="L667" s="14" t="s">
        <v>9658</v>
      </c>
      <c r="O667" s="14" t="s">
        <v>9659</v>
      </c>
      <c r="P667" s="14" t="s">
        <v>9660</v>
      </c>
      <c r="Q667" s="14">
        <v>421683.05</v>
      </c>
      <c r="R667" s="14">
        <v>6189269.9699999997</v>
      </c>
      <c r="S667" s="14" t="s">
        <v>9661</v>
      </c>
      <c r="T667" s="14" t="s">
        <v>9662</v>
      </c>
      <c r="U667" s="14">
        <v>421703.72</v>
      </c>
      <c r="V667" s="14">
        <v>6189269.79</v>
      </c>
      <c r="W667" s="14">
        <v>359.32</v>
      </c>
      <c r="X667" s="14">
        <v>200.06</v>
      </c>
    </row>
    <row r="668" spans="1:24" s="14" customFormat="1" x14ac:dyDescent="0.25">
      <c r="A668" s="50">
        <v>45098</v>
      </c>
      <c r="B668" s="16">
        <v>172</v>
      </c>
      <c r="C668" s="36">
        <v>0.35905092592592597</v>
      </c>
      <c r="D668" s="16" t="s">
        <v>176</v>
      </c>
      <c r="E668" s="14" t="s">
        <v>69</v>
      </c>
      <c r="F668" s="16" t="s">
        <v>8009</v>
      </c>
      <c r="G668" s="16" t="s">
        <v>958</v>
      </c>
      <c r="H668" s="14">
        <v>-1.6E-2</v>
      </c>
      <c r="I668" s="14" t="s">
        <v>9663</v>
      </c>
      <c r="J668" s="14" t="s">
        <v>9664</v>
      </c>
      <c r="K668" s="14" t="s">
        <v>9665</v>
      </c>
      <c r="L668" s="14" t="s">
        <v>9658</v>
      </c>
      <c r="O668" s="14" t="s">
        <v>9666</v>
      </c>
      <c r="P668" s="14" t="s">
        <v>9667</v>
      </c>
      <c r="Q668" s="14">
        <v>421683.91</v>
      </c>
      <c r="R668" s="14">
        <v>6189498.3099999996</v>
      </c>
      <c r="S668" s="14" t="s">
        <v>9668</v>
      </c>
      <c r="T668" s="14" t="s">
        <v>9669</v>
      </c>
      <c r="U668" s="14">
        <v>421703.71</v>
      </c>
      <c r="V668" s="14">
        <v>6189499.8700000001</v>
      </c>
      <c r="W668" s="14">
        <v>358.62</v>
      </c>
      <c r="X668" s="14">
        <v>200.06</v>
      </c>
    </row>
    <row r="669" spans="1:24" s="14" customFormat="1" x14ac:dyDescent="0.25">
      <c r="A669" s="50">
        <v>45098</v>
      </c>
      <c r="B669" s="16">
        <v>172</v>
      </c>
      <c r="C669" s="36">
        <v>0.36171296296296296</v>
      </c>
      <c r="D669" s="16" t="s">
        <v>176</v>
      </c>
      <c r="E669" s="14" t="s">
        <v>64</v>
      </c>
      <c r="F669" s="16" t="s">
        <v>8009</v>
      </c>
      <c r="G669" s="16" t="s">
        <v>959</v>
      </c>
      <c r="H669" s="14">
        <v>-1.0999999999999999E-2</v>
      </c>
      <c r="I669" s="14" t="s">
        <v>9674</v>
      </c>
      <c r="J669" s="14" t="s">
        <v>9675</v>
      </c>
      <c r="K669" s="14" t="s">
        <v>9676</v>
      </c>
      <c r="L669" s="14" t="s">
        <v>9677</v>
      </c>
      <c r="O669" s="14" t="s">
        <v>9670</v>
      </c>
      <c r="P669" s="14" t="s">
        <v>9671</v>
      </c>
      <c r="Q669" s="14">
        <v>421692.57</v>
      </c>
      <c r="R669" s="14">
        <v>6189511.7699999996</v>
      </c>
      <c r="S669" s="14" t="s">
        <v>9672</v>
      </c>
      <c r="T669" s="14" t="s">
        <v>9673</v>
      </c>
      <c r="U669" s="14">
        <v>421712.67</v>
      </c>
      <c r="V669" s="14">
        <v>6189505.4400000004</v>
      </c>
      <c r="W669" s="14">
        <v>180.07</v>
      </c>
      <c r="X669" s="14">
        <v>200.06</v>
      </c>
    </row>
    <row r="670" spans="1:24" s="14" customFormat="1" x14ac:dyDescent="0.25">
      <c r="A670" s="50">
        <v>45098</v>
      </c>
      <c r="B670" s="16">
        <v>172</v>
      </c>
      <c r="C670" s="36">
        <v>0.3661342592592593</v>
      </c>
      <c r="D670" s="16" t="s">
        <v>176</v>
      </c>
      <c r="E670" s="14" t="s">
        <v>69</v>
      </c>
      <c r="F670" s="16" t="s">
        <v>8009</v>
      </c>
      <c r="G670" s="16" t="s">
        <v>959</v>
      </c>
      <c r="H670" s="14">
        <v>0.219</v>
      </c>
      <c r="I670" s="14" t="s">
        <v>9674</v>
      </c>
      <c r="J670" s="14" t="s">
        <v>9675</v>
      </c>
      <c r="K670" s="14" t="s">
        <v>9676</v>
      </c>
      <c r="L670" s="14" t="s">
        <v>9677</v>
      </c>
      <c r="O670" s="14" t="s">
        <v>9678</v>
      </c>
      <c r="P670" s="14" t="s">
        <v>9679</v>
      </c>
      <c r="Q670" s="14">
        <v>421692.75</v>
      </c>
      <c r="R670" s="14">
        <v>6189281.4100000001</v>
      </c>
      <c r="S670" s="14" t="s">
        <v>9680</v>
      </c>
      <c r="T670" s="14" t="s">
        <v>9681</v>
      </c>
      <c r="U670" s="14">
        <v>421712.67</v>
      </c>
      <c r="V670" s="14">
        <v>6189275.5899999999</v>
      </c>
      <c r="W670" s="14">
        <v>178.99</v>
      </c>
      <c r="X670" s="14">
        <v>200.06</v>
      </c>
    </row>
    <row r="671" spans="1:24" s="14" customFormat="1" x14ac:dyDescent="0.25">
      <c r="A671" s="50">
        <v>45098</v>
      </c>
      <c r="B671" s="16">
        <v>172</v>
      </c>
      <c r="C671" s="36">
        <v>0.36899305555555556</v>
      </c>
      <c r="D671" s="16" t="s">
        <v>176</v>
      </c>
      <c r="E671" s="14" t="s">
        <v>64</v>
      </c>
      <c r="F671" s="16" t="s">
        <v>8009</v>
      </c>
      <c r="G671" s="16" t="s">
        <v>960</v>
      </c>
      <c r="H671" s="14">
        <v>0.214</v>
      </c>
      <c r="I671" s="14" t="s">
        <v>9686</v>
      </c>
      <c r="J671" s="14" t="s">
        <v>9687</v>
      </c>
      <c r="K671" s="14" t="s">
        <v>9688</v>
      </c>
      <c r="L671" s="14" t="s">
        <v>9677</v>
      </c>
      <c r="O671" s="14" t="s">
        <v>9682</v>
      </c>
      <c r="P671" s="14" t="s">
        <v>9683</v>
      </c>
      <c r="Q671" s="14">
        <v>421700.98</v>
      </c>
      <c r="R671" s="14">
        <v>6189270.7300000004</v>
      </c>
      <c r="S671" s="14" t="s">
        <v>9684</v>
      </c>
      <c r="T671" s="14" t="s">
        <v>9685</v>
      </c>
      <c r="U671" s="14">
        <v>421721.61</v>
      </c>
      <c r="V671" s="14">
        <v>6189269.96</v>
      </c>
      <c r="W671" s="14">
        <v>358.99</v>
      </c>
      <c r="X671" s="14">
        <v>200.06</v>
      </c>
    </row>
    <row r="672" spans="1:24" s="14" customFormat="1" x14ac:dyDescent="0.25">
      <c r="A672" s="50">
        <v>45098</v>
      </c>
      <c r="B672" s="16">
        <v>172</v>
      </c>
      <c r="C672" s="36">
        <v>0.37337962962962962</v>
      </c>
      <c r="D672" s="16" t="s">
        <v>176</v>
      </c>
      <c r="E672" s="14" t="s">
        <v>69</v>
      </c>
      <c r="F672" s="16" t="s">
        <v>8009</v>
      </c>
      <c r="G672" s="16" t="s">
        <v>960</v>
      </c>
      <c r="H672" s="14">
        <v>-1.6E-2</v>
      </c>
      <c r="I672" s="14" t="s">
        <v>9686</v>
      </c>
      <c r="J672" s="14" t="s">
        <v>9687</v>
      </c>
      <c r="K672" s="14" t="s">
        <v>9688</v>
      </c>
      <c r="L672" s="14" t="s">
        <v>9693</v>
      </c>
      <c r="O672" s="14" t="s">
        <v>9689</v>
      </c>
      <c r="P672" s="14" t="s">
        <v>9690</v>
      </c>
      <c r="Q672" s="14">
        <v>421701.77</v>
      </c>
      <c r="R672" s="14">
        <v>6189499.1900000004</v>
      </c>
      <c r="S672" s="14" t="s">
        <v>9691</v>
      </c>
      <c r="T672" s="14" t="s">
        <v>9692</v>
      </c>
      <c r="U672" s="14">
        <v>421721.66</v>
      </c>
      <c r="V672" s="14">
        <v>6189499.3399999999</v>
      </c>
      <c r="W672" s="14">
        <v>358.85</v>
      </c>
      <c r="X672" s="14">
        <v>200.06</v>
      </c>
    </row>
    <row r="673" spans="1:24" s="14" customFormat="1" x14ac:dyDescent="0.25">
      <c r="A673" s="50">
        <v>45098</v>
      </c>
      <c r="B673" s="16">
        <v>172</v>
      </c>
      <c r="C673" s="36">
        <v>0.37663194444444442</v>
      </c>
      <c r="D673" s="16" t="s">
        <v>176</v>
      </c>
      <c r="E673" s="14" t="s">
        <v>64</v>
      </c>
      <c r="F673" s="16" t="s">
        <v>8009</v>
      </c>
      <c r="G673" s="16" t="s">
        <v>961</v>
      </c>
      <c r="H673" s="14">
        <v>-1.2E-2</v>
      </c>
      <c r="I673" s="14" t="s">
        <v>9698</v>
      </c>
      <c r="J673" s="14" t="s">
        <v>9699</v>
      </c>
      <c r="K673" s="14" t="s">
        <v>9700</v>
      </c>
      <c r="L673" s="14" t="s">
        <v>9693</v>
      </c>
      <c r="O673" s="14" t="s">
        <v>9694</v>
      </c>
      <c r="P673" s="14" t="s">
        <v>9695</v>
      </c>
      <c r="Q673" s="14">
        <v>421710.94</v>
      </c>
      <c r="R673" s="14">
        <v>6189511.5800000001</v>
      </c>
      <c r="S673" s="14" t="s">
        <v>9696</v>
      </c>
      <c r="T673" s="14" t="s">
        <v>9697</v>
      </c>
      <c r="U673" s="14">
        <v>421730.71</v>
      </c>
      <c r="V673" s="14">
        <v>6189506.8399999999</v>
      </c>
      <c r="W673" s="14">
        <v>179.96</v>
      </c>
      <c r="X673" s="14">
        <v>200.06</v>
      </c>
    </row>
    <row r="674" spans="1:24" s="14" customFormat="1" x14ac:dyDescent="0.25">
      <c r="A674" s="50">
        <v>45098</v>
      </c>
      <c r="B674" s="16">
        <v>172</v>
      </c>
      <c r="C674" s="36">
        <v>0.38112268518518522</v>
      </c>
      <c r="D674" s="16" t="s">
        <v>176</v>
      </c>
      <c r="E674" s="52" t="s">
        <v>69</v>
      </c>
      <c r="F674" s="16" t="s">
        <v>8009</v>
      </c>
      <c r="G674" s="16" t="s">
        <v>961</v>
      </c>
      <c r="H674" s="14">
        <v>0.22500000000000001</v>
      </c>
      <c r="I674" s="14" t="s">
        <v>9698</v>
      </c>
      <c r="J674" s="14" t="s">
        <v>9699</v>
      </c>
      <c r="K674" s="14" t="s">
        <v>9700</v>
      </c>
      <c r="L674" s="14" t="s">
        <v>9693</v>
      </c>
      <c r="O674" s="14" t="s">
        <v>9701</v>
      </c>
      <c r="P674" s="14" t="s">
        <v>9702</v>
      </c>
      <c r="Q674" s="14">
        <v>421710.64</v>
      </c>
      <c r="R674" s="14">
        <v>6189275.54</v>
      </c>
      <c r="S674" s="14" t="s">
        <v>9703</v>
      </c>
      <c r="T674" s="14" t="s">
        <v>9704</v>
      </c>
      <c r="U674" s="14">
        <v>421730.61</v>
      </c>
      <c r="V674" s="14">
        <v>6189270.0999999996</v>
      </c>
      <c r="W674" s="14">
        <v>178.34</v>
      </c>
      <c r="X674" s="14">
        <v>200.06</v>
      </c>
    </row>
    <row r="675" spans="1:24" s="14" customFormat="1" x14ac:dyDescent="0.25">
      <c r="A675" s="50">
        <v>45098</v>
      </c>
      <c r="B675" s="16">
        <v>172</v>
      </c>
      <c r="C675" s="36">
        <v>0.38457175925925924</v>
      </c>
      <c r="D675" s="16" t="s">
        <v>176</v>
      </c>
      <c r="E675" s="14" t="s">
        <v>64</v>
      </c>
      <c r="F675" s="16" t="s">
        <v>8009</v>
      </c>
      <c r="G675" s="16" t="s">
        <v>962</v>
      </c>
      <c r="H675" s="14">
        <v>0.20699999999999999</v>
      </c>
      <c r="I675" s="14" t="s">
        <v>9709</v>
      </c>
      <c r="J675" s="14" t="s">
        <v>9710</v>
      </c>
      <c r="K675" s="14" t="s">
        <v>9711</v>
      </c>
      <c r="L675" s="14" t="s">
        <v>9712</v>
      </c>
      <c r="O675" s="14" t="s">
        <v>9705</v>
      </c>
      <c r="P675" s="14" t="s">
        <v>9706</v>
      </c>
      <c r="Q675" s="14">
        <v>421719.69</v>
      </c>
      <c r="R675" s="14">
        <v>6189277.3399999999</v>
      </c>
      <c r="S675" s="14" t="s">
        <v>9707</v>
      </c>
      <c r="T675" s="14" t="s">
        <v>9708</v>
      </c>
      <c r="U675" s="14">
        <v>421739.63</v>
      </c>
      <c r="V675" s="14">
        <v>6189276.6200000001</v>
      </c>
      <c r="W675" s="14">
        <v>359.01</v>
      </c>
      <c r="X675" s="14">
        <v>200.06</v>
      </c>
    </row>
    <row r="676" spans="1:24" s="14" customFormat="1" x14ac:dyDescent="0.25">
      <c r="A676" s="50">
        <v>45098</v>
      </c>
      <c r="B676" s="16">
        <v>172</v>
      </c>
      <c r="C676" s="36">
        <v>0.38916666666666666</v>
      </c>
      <c r="D676" s="16" t="s">
        <v>176</v>
      </c>
      <c r="E676" s="14" t="s">
        <v>69</v>
      </c>
      <c r="F676" s="16" t="s">
        <v>8009</v>
      </c>
      <c r="G676" s="16" t="s">
        <v>962</v>
      </c>
      <c r="H676" s="14">
        <v>-3.2000000000000001E-2</v>
      </c>
      <c r="I676" s="14" t="s">
        <v>9709</v>
      </c>
      <c r="J676" s="14" t="s">
        <v>9710</v>
      </c>
      <c r="K676" s="14" t="s">
        <v>9711</v>
      </c>
      <c r="L676" s="14" t="s">
        <v>9712</v>
      </c>
      <c r="O676" s="14" t="s">
        <v>9713</v>
      </c>
      <c r="P676" s="14" t="s">
        <v>9714</v>
      </c>
      <c r="Q676" s="14">
        <v>421719.63</v>
      </c>
      <c r="R676" s="14">
        <v>6189520.2000000002</v>
      </c>
      <c r="S676" s="14" t="s">
        <v>9715</v>
      </c>
      <c r="T676" s="14" t="s">
        <v>9716</v>
      </c>
      <c r="U676" s="14">
        <v>421739.57</v>
      </c>
      <c r="V676" s="14">
        <v>6189515.3899999997</v>
      </c>
      <c r="W676" s="14">
        <v>0.19</v>
      </c>
      <c r="X676" s="14">
        <v>200.06</v>
      </c>
    </row>
    <row r="677" spans="1:24" s="14" customFormat="1" x14ac:dyDescent="0.25">
      <c r="A677" s="50">
        <v>45098</v>
      </c>
      <c r="B677" s="16">
        <v>172</v>
      </c>
      <c r="C677" s="36">
        <v>0.39254629629629628</v>
      </c>
      <c r="D677" s="16" t="s">
        <v>176</v>
      </c>
      <c r="E677" s="14" t="s">
        <v>64</v>
      </c>
      <c r="F677" s="16" t="s">
        <v>8009</v>
      </c>
      <c r="G677" s="16" t="s">
        <v>963</v>
      </c>
      <c r="H677" s="14">
        <v>-8.9999999999999993E-3</v>
      </c>
      <c r="I677" s="14" t="s">
        <v>9721</v>
      </c>
      <c r="J677" s="14" t="s">
        <v>9722</v>
      </c>
      <c r="K677" s="14" t="s">
        <v>9723</v>
      </c>
      <c r="L677" s="14" t="s">
        <v>9724</v>
      </c>
      <c r="O677" s="14" t="s">
        <v>9717</v>
      </c>
      <c r="P677" s="14" t="s">
        <v>9718</v>
      </c>
      <c r="Q677" s="14">
        <v>421729.51</v>
      </c>
      <c r="R677" s="14">
        <v>6189507.3899999997</v>
      </c>
      <c r="S677" s="14" t="s">
        <v>9719</v>
      </c>
      <c r="T677" s="14" t="s">
        <v>9720</v>
      </c>
      <c r="U677" s="14">
        <v>421748.6</v>
      </c>
      <c r="V677" s="14">
        <v>6189503.3899999997</v>
      </c>
      <c r="W677" s="14">
        <v>178.78</v>
      </c>
      <c r="X677" s="14">
        <v>200.07</v>
      </c>
    </row>
    <row r="678" spans="1:24" s="14" customFormat="1" x14ac:dyDescent="0.25">
      <c r="A678" s="50">
        <v>45098</v>
      </c>
      <c r="B678" s="16">
        <v>172</v>
      </c>
      <c r="C678" s="36">
        <v>0.39685185185185184</v>
      </c>
      <c r="D678" s="16" t="s">
        <v>176</v>
      </c>
      <c r="E678" s="14" t="s">
        <v>69</v>
      </c>
      <c r="F678" s="16" t="s">
        <v>8009</v>
      </c>
      <c r="G678" s="16" t="s">
        <v>963</v>
      </c>
      <c r="H678" s="14">
        <v>0.219</v>
      </c>
      <c r="I678" s="14" t="s">
        <v>9721</v>
      </c>
      <c r="J678" s="14" t="s">
        <v>9722</v>
      </c>
      <c r="K678" s="14" t="s">
        <v>9723</v>
      </c>
      <c r="L678" s="14" t="s">
        <v>9724</v>
      </c>
      <c r="O678" s="14" t="s">
        <v>9725</v>
      </c>
      <c r="P678" s="14" t="s">
        <v>9726</v>
      </c>
      <c r="Q678" s="14">
        <v>421728.61</v>
      </c>
      <c r="R678" s="14">
        <v>6189280.8600000003</v>
      </c>
      <c r="S678" s="14" t="s">
        <v>9727</v>
      </c>
      <c r="T678" s="14" t="s">
        <v>9728</v>
      </c>
      <c r="U678" s="14">
        <v>421748.61</v>
      </c>
      <c r="V678" s="14">
        <v>6189276.1699999999</v>
      </c>
      <c r="W678" s="14">
        <v>178.94</v>
      </c>
      <c r="X678" s="14">
        <v>200.07</v>
      </c>
    </row>
    <row r="679" spans="1:24" s="14" customFormat="1" x14ac:dyDescent="0.25">
      <c r="A679" s="50">
        <v>45098</v>
      </c>
      <c r="B679" s="16">
        <v>172</v>
      </c>
      <c r="C679" s="36">
        <v>0.39961805555555557</v>
      </c>
      <c r="D679" s="16" t="s">
        <v>176</v>
      </c>
      <c r="E679" s="14" t="s">
        <v>8362</v>
      </c>
      <c r="F679" s="16" t="s">
        <v>8009</v>
      </c>
      <c r="G679" s="16" t="s">
        <v>963</v>
      </c>
      <c r="H679" s="14">
        <v>3.4630000000000001</v>
      </c>
      <c r="O679" s="14" t="s">
        <v>9729</v>
      </c>
      <c r="P679" s="14" t="s">
        <v>9730</v>
      </c>
      <c r="Q679" s="14">
        <v>421728.26</v>
      </c>
      <c r="R679" s="14">
        <v>6189256.2199999997</v>
      </c>
      <c r="S679" s="14" t="s">
        <v>9731</v>
      </c>
      <c r="T679" s="14" t="s">
        <v>9732</v>
      </c>
      <c r="U679" s="14">
        <v>421739.81</v>
      </c>
      <c r="V679" s="14">
        <v>6189253.1299999999</v>
      </c>
      <c r="W679" s="14">
        <v>99.27</v>
      </c>
      <c r="X679" s="14">
        <v>150.05000000000001</v>
      </c>
    </row>
    <row r="680" spans="1:24" s="79" customFormat="1" x14ac:dyDescent="0.25">
      <c r="A680" s="76">
        <v>45098</v>
      </c>
      <c r="B680" s="77">
        <v>172</v>
      </c>
      <c r="C680" s="78">
        <v>0.40321759259259254</v>
      </c>
      <c r="D680" s="77" t="s">
        <v>176</v>
      </c>
      <c r="E680" s="79" t="s">
        <v>9737</v>
      </c>
      <c r="F680" s="77" t="s">
        <v>8009</v>
      </c>
      <c r="G680" s="77" t="s">
        <v>812</v>
      </c>
      <c r="H680" s="79">
        <v>3.4620000000000002</v>
      </c>
      <c r="O680" s="79" t="s">
        <v>9733</v>
      </c>
      <c r="P680" s="79" t="s">
        <v>9734</v>
      </c>
      <c r="Q680" s="79">
        <v>421728.23</v>
      </c>
      <c r="R680" s="79">
        <v>6189256.1699999999</v>
      </c>
      <c r="S680" s="79" t="s">
        <v>9735</v>
      </c>
      <c r="T680" s="79" t="s">
        <v>9736</v>
      </c>
      <c r="U680" s="79">
        <v>421739.88</v>
      </c>
      <c r="V680" s="79">
        <v>6189252.6799999997</v>
      </c>
      <c r="W680" s="79">
        <v>88.1</v>
      </c>
      <c r="X680" s="79">
        <v>150.05000000000001</v>
      </c>
    </row>
    <row r="681" spans="1:24" s="14" customFormat="1" x14ac:dyDescent="0.25">
      <c r="A681" s="50">
        <v>45098</v>
      </c>
      <c r="B681" s="16">
        <v>172</v>
      </c>
      <c r="C681" s="36">
        <v>0.40432870370370372</v>
      </c>
      <c r="D681" s="16" t="s">
        <v>176</v>
      </c>
      <c r="E681" s="14" t="s">
        <v>9742</v>
      </c>
      <c r="F681" s="16" t="s">
        <v>8009</v>
      </c>
      <c r="G681" s="16" t="s">
        <v>812</v>
      </c>
      <c r="H681" s="14">
        <v>3.0470000000000002</v>
      </c>
      <c r="O681" s="14" t="s">
        <v>9738</v>
      </c>
      <c r="P681" s="14" t="s">
        <v>9739</v>
      </c>
      <c r="Q681" s="14">
        <v>421877.09</v>
      </c>
      <c r="R681" s="14">
        <v>6189672.4400000004</v>
      </c>
      <c r="S681" s="14" t="s">
        <v>9740</v>
      </c>
      <c r="T681" s="14" t="s">
        <v>9741</v>
      </c>
      <c r="U681" s="14">
        <v>421887.13</v>
      </c>
      <c r="V681" s="14">
        <v>6189668.4900000002</v>
      </c>
      <c r="W681" s="14">
        <v>98.02</v>
      </c>
      <c r="X681" s="14">
        <v>150.05000000000001</v>
      </c>
    </row>
    <row r="682" spans="1:24" s="14" customFormat="1" x14ac:dyDescent="0.25">
      <c r="A682" s="50">
        <v>45098</v>
      </c>
      <c r="B682" s="16">
        <v>172</v>
      </c>
      <c r="C682" s="36">
        <v>0.40449074074074076</v>
      </c>
      <c r="D682" s="16" t="s">
        <v>176</v>
      </c>
      <c r="E682" s="14" t="s">
        <v>9747</v>
      </c>
      <c r="F682" s="16" t="s">
        <v>8009</v>
      </c>
      <c r="G682" s="16" t="s">
        <v>812</v>
      </c>
      <c r="H682" s="14">
        <v>3.0169999999999999</v>
      </c>
      <c r="O682" s="14" t="s">
        <v>9743</v>
      </c>
      <c r="P682" s="14" t="s">
        <v>9744</v>
      </c>
      <c r="Q682" s="14">
        <v>421888.88</v>
      </c>
      <c r="R682" s="14">
        <v>6189703.1699999999</v>
      </c>
      <c r="S682" s="14" t="s">
        <v>9745</v>
      </c>
      <c r="T682" s="14" t="s">
        <v>9746</v>
      </c>
      <c r="U682" s="14">
        <v>421898.87</v>
      </c>
      <c r="V682" s="14">
        <v>6189699.0599999996</v>
      </c>
      <c r="W682" s="14">
        <v>98.66</v>
      </c>
      <c r="X682" s="14">
        <v>150.05000000000001</v>
      </c>
    </row>
    <row r="683" spans="1:24" s="14" customFormat="1" x14ac:dyDescent="0.25">
      <c r="A683" s="50">
        <v>45098</v>
      </c>
      <c r="B683" s="16">
        <v>172</v>
      </c>
      <c r="C683" s="36">
        <v>0.42329861111111117</v>
      </c>
      <c r="D683" s="16" t="s">
        <v>96</v>
      </c>
      <c r="E683" s="14" t="s">
        <v>6360</v>
      </c>
      <c r="F683" s="16" t="s">
        <v>8009</v>
      </c>
      <c r="G683" s="16" t="s">
        <v>812</v>
      </c>
      <c r="H683" s="14">
        <v>0.189</v>
      </c>
      <c r="O683" s="14" t="s">
        <v>9750</v>
      </c>
      <c r="P683" s="14" t="s">
        <v>9751</v>
      </c>
      <c r="Q683" s="14">
        <v>422533.97</v>
      </c>
      <c r="R683" s="14">
        <v>6192526.21</v>
      </c>
      <c r="S683" s="14" t="s">
        <v>9752</v>
      </c>
      <c r="T683" s="14" t="s">
        <v>9753</v>
      </c>
      <c r="U683" s="14">
        <v>422545.06</v>
      </c>
      <c r="V683" s="14">
        <v>6192524.5599999996</v>
      </c>
      <c r="W683" s="14">
        <v>86.96</v>
      </c>
      <c r="X683" s="14">
        <v>150.05000000000001</v>
      </c>
    </row>
    <row r="684" spans="1:24" s="75" customFormat="1" x14ac:dyDescent="0.25">
      <c r="A684" s="72">
        <v>45098</v>
      </c>
      <c r="B684" s="73">
        <v>172</v>
      </c>
      <c r="C684" s="74">
        <v>0.42562499999999998</v>
      </c>
      <c r="D684" s="73" t="s">
        <v>96</v>
      </c>
      <c r="E684" s="75" t="s">
        <v>9768</v>
      </c>
      <c r="F684" s="73" t="s">
        <v>458</v>
      </c>
      <c r="G684" s="73" t="s">
        <v>812</v>
      </c>
      <c r="H684" s="75">
        <v>0.189</v>
      </c>
      <c r="O684" s="75" t="s">
        <v>9754</v>
      </c>
      <c r="P684" s="75" t="s">
        <v>9755</v>
      </c>
      <c r="Q684" s="75">
        <v>422533</v>
      </c>
      <c r="R684" s="75">
        <v>6192527.8200000003</v>
      </c>
      <c r="S684" s="75" t="s">
        <v>9756</v>
      </c>
      <c r="T684" s="75" t="s">
        <v>9757</v>
      </c>
      <c r="U684" s="75">
        <v>422543.68</v>
      </c>
      <c r="V684" s="75">
        <v>6192524.8499999996</v>
      </c>
      <c r="W684" s="75">
        <v>92.79</v>
      </c>
      <c r="X684" s="75">
        <v>150.05000000000001</v>
      </c>
    </row>
    <row r="685" spans="1:24" s="14" customFormat="1" x14ac:dyDescent="0.25">
      <c r="A685" s="50">
        <v>45098</v>
      </c>
      <c r="B685" s="16">
        <v>172</v>
      </c>
      <c r="C685" s="36">
        <v>0.4287731481481481</v>
      </c>
      <c r="D685" s="16" t="s">
        <v>96</v>
      </c>
      <c r="E685" s="52" t="s">
        <v>8180</v>
      </c>
      <c r="F685" s="16" t="s">
        <v>458</v>
      </c>
      <c r="G685" s="16" t="s">
        <v>812</v>
      </c>
      <c r="H685" s="14">
        <v>0.193</v>
      </c>
      <c r="O685" s="14" t="s">
        <v>9758</v>
      </c>
      <c r="P685" s="14" t="s">
        <v>9759</v>
      </c>
      <c r="Q685" s="14">
        <v>422533.8</v>
      </c>
      <c r="R685" s="14">
        <v>6192527.6399999997</v>
      </c>
      <c r="S685" s="14" t="s">
        <v>9760</v>
      </c>
      <c r="T685" s="14" t="s">
        <v>9761</v>
      </c>
      <c r="U685" s="14">
        <v>422546.7</v>
      </c>
      <c r="V685" s="14">
        <v>6192523.6500000004</v>
      </c>
      <c r="W685" s="14">
        <v>117.89</v>
      </c>
      <c r="X685" s="14">
        <v>150.05000000000001</v>
      </c>
    </row>
    <row r="686" spans="1:24" s="66" customFormat="1" x14ac:dyDescent="0.25">
      <c r="A686" s="63">
        <v>45098</v>
      </c>
      <c r="B686" s="64">
        <v>172</v>
      </c>
      <c r="C686" s="65">
        <v>0.42949074074074073</v>
      </c>
      <c r="D686" s="64" t="s">
        <v>96</v>
      </c>
      <c r="E686" s="66" t="s">
        <v>9767</v>
      </c>
      <c r="F686" s="64" t="s">
        <v>458</v>
      </c>
      <c r="G686" s="64" t="s">
        <v>812</v>
      </c>
      <c r="H686" s="66">
        <v>0.19900000000000001</v>
      </c>
      <c r="M686" s="66" t="s">
        <v>9762</v>
      </c>
      <c r="O686" s="66" t="s">
        <v>9763</v>
      </c>
      <c r="P686" s="66" t="s">
        <v>9764</v>
      </c>
      <c r="Q686" s="66">
        <v>422533.37</v>
      </c>
      <c r="R686" s="66">
        <v>6192527.7000000002</v>
      </c>
      <c r="S686" s="66" t="s">
        <v>9765</v>
      </c>
      <c r="T686" s="66" t="s">
        <v>9766</v>
      </c>
      <c r="U686" s="66">
        <v>422546.14</v>
      </c>
      <c r="V686" s="66">
        <v>6192516.4699999997</v>
      </c>
      <c r="W686" s="66">
        <v>107.85</v>
      </c>
      <c r="X686" s="66">
        <v>150.05000000000001</v>
      </c>
    </row>
    <row r="687" spans="1:24" s="88" customFormat="1" x14ac:dyDescent="0.25">
      <c r="A687" s="91">
        <v>45098</v>
      </c>
      <c r="B687" s="93">
        <v>172</v>
      </c>
      <c r="C687" s="81">
        <v>0.43337962962962967</v>
      </c>
      <c r="D687" s="93" t="s">
        <v>96</v>
      </c>
      <c r="E687" s="88" t="s">
        <v>7454</v>
      </c>
      <c r="F687" s="93" t="s">
        <v>458</v>
      </c>
      <c r="G687" s="93" t="s">
        <v>812</v>
      </c>
      <c r="H687" s="88">
        <v>0.16300000000000001</v>
      </c>
      <c r="I687" s="88" t="s">
        <v>9773</v>
      </c>
      <c r="J687" s="88" t="s">
        <v>9774</v>
      </c>
      <c r="K687" s="88" t="s">
        <v>9775</v>
      </c>
      <c r="L687" s="88" t="s">
        <v>9776</v>
      </c>
      <c r="O687" s="88" t="s">
        <v>9769</v>
      </c>
      <c r="P687" s="88" t="s">
        <v>9770</v>
      </c>
      <c r="Q687" s="88">
        <v>422533.28</v>
      </c>
      <c r="R687" s="88">
        <v>6192548.4199999999</v>
      </c>
      <c r="S687" s="88" t="s">
        <v>9771</v>
      </c>
      <c r="T687" s="88" t="s">
        <v>9772</v>
      </c>
      <c r="U687" s="88">
        <v>422556.47</v>
      </c>
      <c r="V687" s="88">
        <v>6192545.3099999996</v>
      </c>
      <c r="W687" s="88">
        <v>359.64</v>
      </c>
      <c r="X687" s="88">
        <v>150.05000000000001</v>
      </c>
    </row>
    <row r="688" spans="1:24" s="88" customFormat="1" x14ac:dyDescent="0.25">
      <c r="A688" s="91">
        <v>45098</v>
      </c>
      <c r="B688" s="93">
        <v>172</v>
      </c>
      <c r="C688" s="81">
        <v>0.43549768518518522</v>
      </c>
      <c r="D688" s="93" t="s">
        <v>96</v>
      </c>
      <c r="E688" s="88" t="s">
        <v>9791</v>
      </c>
      <c r="F688" s="93" t="s">
        <v>458</v>
      </c>
      <c r="G688" s="93" t="s">
        <v>812</v>
      </c>
      <c r="H688" s="88">
        <v>5.1999999999999998E-2</v>
      </c>
      <c r="O688" s="88" t="s">
        <v>9777</v>
      </c>
      <c r="P688" s="88" t="s">
        <v>9778</v>
      </c>
      <c r="Q688" s="88">
        <v>422533.33</v>
      </c>
      <c r="R688" s="88">
        <v>6192659.79</v>
      </c>
      <c r="S688" s="88" t="s">
        <v>9779</v>
      </c>
      <c r="T688" s="88" t="s">
        <v>9780</v>
      </c>
      <c r="U688" s="88">
        <v>422556.5</v>
      </c>
      <c r="V688" s="88">
        <v>6192656.21</v>
      </c>
      <c r="W688" s="88">
        <v>359.57</v>
      </c>
      <c r="X688" s="88">
        <v>150.05000000000001</v>
      </c>
    </row>
    <row r="689" spans="1:24" s="88" customFormat="1" x14ac:dyDescent="0.25">
      <c r="A689" s="91">
        <v>45098</v>
      </c>
      <c r="B689" s="90">
        <v>172</v>
      </c>
      <c r="C689" s="81">
        <v>0.4368055555555555</v>
      </c>
      <c r="D689" s="93" t="s">
        <v>96</v>
      </c>
      <c r="E689" s="89" t="s">
        <v>7455</v>
      </c>
      <c r="F689" s="93" t="s">
        <v>458</v>
      </c>
      <c r="G689" s="93" t="s">
        <v>812</v>
      </c>
      <c r="H689" s="88">
        <v>-1.6E-2</v>
      </c>
      <c r="I689" s="88" t="s">
        <v>9773</v>
      </c>
      <c r="J689" s="88" t="s">
        <v>9774</v>
      </c>
      <c r="K689" s="88" t="s">
        <v>9775</v>
      </c>
      <c r="L689" s="88" t="s">
        <v>9785</v>
      </c>
      <c r="O689" s="88" t="s">
        <v>9781</v>
      </c>
      <c r="P689" s="88" t="s">
        <v>9782</v>
      </c>
      <c r="Q689" s="88">
        <v>422533.2</v>
      </c>
      <c r="R689" s="88">
        <v>6192728.8799999999</v>
      </c>
      <c r="S689" s="88" t="s">
        <v>9783</v>
      </c>
      <c r="T689" s="88" t="s">
        <v>9784</v>
      </c>
      <c r="U689" s="88">
        <v>422556.53</v>
      </c>
      <c r="V689" s="88">
        <v>6192724.4100000001</v>
      </c>
      <c r="W689" s="88">
        <v>0.97</v>
      </c>
      <c r="X689" s="88">
        <v>150.05000000000001</v>
      </c>
    </row>
    <row r="690" spans="1:24" s="14" customFormat="1" x14ac:dyDescent="0.25">
      <c r="A690" s="50">
        <v>45098</v>
      </c>
      <c r="B690" s="57">
        <v>172</v>
      </c>
      <c r="C690" s="36">
        <v>0.43760416666666663</v>
      </c>
      <c r="D690" s="16" t="s">
        <v>96</v>
      </c>
      <c r="E690" s="52" t="s">
        <v>9790</v>
      </c>
      <c r="F690" s="16" t="s">
        <v>458</v>
      </c>
      <c r="G690" s="16" t="s">
        <v>812</v>
      </c>
      <c r="H690" s="14">
        <v>-3.4000000000000002E-2</v>
      </c>
      <c r="O690" s="14" t="s">
        <v>9786</v>
      </c>
      <c r="P690" s="14" t="s">
        <v>9787</v>
      </c>
      <c r="Q690" s="14">
        <v>422533.8</v>
      </c>
      <c r="R690" s="14">
        <v>6192755.8499999996</v>
      </c>
      <c r="S690" s="14" t="s">
        <v>9788</v>
      </c>
      <c r="T690" s="14" t="s">
        <v>9789</v>
      </c>
      <c r="U690" s="14">
        <v>422554.34</v>
      </c>
      <c r="V690" s="14">
        <v>6192746.21</v>
      </c>
      <c r="W690" s="14">
        <v>74.61</v>
      </c>
      <c r="X690" s="14">
        <v>150.05000000000001</v>
      </c>
    </row>
    <row r="691" spans="1:24" s="14" customFormat="1" x14ac:dyDescent="0.25">
      <c r="A691" s="50">
        <v>45098</v>
      </c>
      <c r="B691" s="16">
        <v>172</v>
      </c>
      <c r="C691" s="36">
        <v>0.43962962962962965</v>
      </c>
      <c r="D691" s="16" t="s">
        <v>96</v>
      </c>
      <c r="E691" s="14" t="s">
        <v>64</v>
      </c>
      <c r="F691" s="16" t="s">
        <v>458</v>
      </c>
      <c r="G691" s="16" t="s">
        <v>812</v>
      </c>
      <c r="H691" s="14">
        <v>-1.9E-2</v>
      </c>
      <c r="I691" s="14" t="s">
        <v>9796</v>
      </c>
      <c r="J691" s="14" t="s">
        <v>9774</v>
      </c>
      <c r="K691" s="14" t="s">
        <v>9797</v>
      </c>
      <c r="L691" s="14" t="s">
        <v>9785</v>
      </c>
      <c r="O691" s="14" t="s">
        <v>9792</v>
      </c>
      <c r="P691" s="14" t="s">
        <v>9793</v>
      </c>
      <c r="Q691" s="14">
        <v>422534.43</v>
      </c>
      <c r="R691" s="14">
        <v>6192740.4900000002</v>
      </c>
      <c r="S691" s="14" t="s">
        <v>9794</v>
      </c>
      <c r="T691" s="14" t="s">
        <v>9795</v>
      </c>
      <c r="U691" s="14">
        <v>422556.57</v>
      </c>
      <c r="V691" s="14">
        <v>6192738.21</v>
      </c>
      <c r="W691" s="14">
        <v>178.99</v>
      </c>
      <c r="X691" s="14">
        <v>150.05000000000001</v>
      </c>
    </row>
    <row r="692" spans="1:24" s="14" customFormat="1" x14ac:dyDescent="0.25">
      <c r="A692" s="50">
        <v>45098</v>
      </c>
      <c r="B692" s="16">
        <v>172</v>
      </c>
      <c r="C692" s="36">
        <v>0.44324074074074077</v>
      </c>
      <c r="D692" s="16" t="s">
        <v>96</v>
      </c>
      <c r="E692" s="14" t="s">
        <v>69</v>
      </c>
      <c r="F692" s="16" t="s">
        <v>458</v>
      </c>
      <c r="G692" s="16" t="s">
        <v>812</v>
      </c>
      <c r="H692" s="14">
        <v>0.17</v>
      </c>
      <c r="I692" s="14" t="s">
        <v>9796</v>
      </c>
      <c r="J692" s="14" t="s">
        <v>9774</v>
      </c>
      <c r="K692" s="14" t="s">
        <v>9797</v>
      </c>
      <c r="L692" s="14" t="s">
        <v>9785</v>
      </c>
      <c r="O692" s="14" t="s">
        <v>9798</v>
      </c>
      <c r="P692" s="14" t="s">
        <v>9799</v>
      </c>
      <c r="Q692" s="14">
        <v>422534.13</v>
      </c>
      <c r="R692" s="14">
        <v>6192552.7300000004</v>
      </c>
      <c r="S692" s="14" t="s">
        <v>9800</v>
      </c>
      <c r="T692" s="14" t="s">
        <v>9801</v>
      </c>
      <c r="U692" s="14">
        <v>422556.6</v>
      </c>
      <c r="V692" s="14">
        <v>6192549.4100000001</v>
      </c>
      <c r="W692" s="14">
        <v>180.47</v>
      </c>
      <c r="X692" s="14">
        <v>150.05000000000001</v>
      </c>
    </row>
    <row r="693" spans="1:24" s="14" customFormat="1" x14ac:dyDescent="0.25">
      <c r="A693" s="50">
        <v>45098</v>
      </c>
      <c r="B693" s="16">
        <v>172</v>
      </c>
      <c r="C693" s="36">
        <v>0.44700231481481478</v>
      </c>
      <c r="D693" s="16" t="s">
        <v>96</v>
      </c>
      <c r="E693" s="14" t="s">
        <v>64</v>
      </c>
      <c r="F693" s="16" t="s">
        <v>458</v>
      </c>
      <c r="G693" s="16" t="s">
        <v>813</v>
      </c>
      <c r="H693" s="14">
        <v>0.156</v>
      </c>
      <c r="I693" s="14" t="s">
        <v>9806</v>
      </c>
      <c r="J693" s="14" t="s">
        <v>9807</v>
      </c>
      <c r="K693" s="14" t="s">
        <v>9808</v>
      </c>
      <c r="L693" s="14" t="s">
        <v>9809</v>
      </c>
      <c r="O693" s="14" t="s">
        <v>9802</v>
      </c>
      <c r="P693" s="14" t="s">
        <v>9803</v>
      </c>
      <c r="Q693" s="14">
        <v>422524.52</v>
      </c>
      <c r="R693" s="14">
        <v>6192555.7800000003</v>
      </c>
      <c r="S693" s="14" t="s">
        <v>9804</v>
      </c>
      <c r="T693" s="14" t="s">
        <v>9805</v>
      </c>
      <c r="U693" s="14">
        <v>422547.46</v>
      </c>
      <c r="V693" s="14">
        <v>6192551.96</v>
      </c>
      <c r="W693" s="14">
        <v>0.56999999999999995</v>
      </c>
      <c r="X693" s="14">
        <v>150.05000000000001</v>
      </c>
    </row>
    <row r="694" spans="1:24" s="14" customFormat="1" x14ac:dyDescent="0.25">
      <c r="A694" s="50">
        <v>45098</v>
      </c>
      <c r="B694" s="16">
        <v>172</v>
      </c>
      <c r="C694" s="36">
        <v>0.45041666666666669</v>
      </c>
      <c r="D694" s="16" t="s">
        <v>96</v>
      </c>
      <c r="E694" s="14" t="s">
        <v>69</v>
      </c>
      <c r="F694" s="16" t="s">
        <v>458</v>
      </c>
      <c r="G694" s="16" t="s">
        <v>813</v>
      </c>
      <c r="H694" s="14">
        <v>-2.4E-2</v>
      </c>
      <c r="I694" s="14" t="s">
        <v>9806</v>
      </c>
      <c r="J694" s="14" t="s">
        <v>9807</v>
      </c>
      <c r="K694" s="14" t="s">
        <v>9808</v>
      </c>
      <c r="L694" s="14" t="s">
        <v>9809</v>
      </c>
      <c r="O694" s="14" t="s">
        <v>9810</v>
      </c>
      <c r="P694" s="14" t="s">
        <v>9811</v>
      </c>
      <c r="Q694" s="14">
        <v>422524.72</v>
      </c>
      <c r="R694" s="14">
        <v>6192735.8600000003</v>
      </c>
      <c r="S694" s="14" t="s">
        <v>9812</v>
      </c>
      <c r="T694" s="14" t="s">
        <v>9813</v>
      </c>
      <c r="U694" s="14">
        <v>422547.59</v>
      </c>
      <c r="V694" s="14">
        <v>6192732.5</v>
      </c>
      <c r="W694" s="14">
        <v>0.35</v>
      </c>
      <c r="X694" s="14">
        <v>150.05000000000001</v>
      </c>
    </row>
    <row r="695" spans="1:24" s="14" customFormat="1" x14ac:dyDescent="0.25">
      <c r="A695" s="50">
        <v>45098</v>
      </c>
      <c r="B695" s="16">
        <v>172</v>
      </c>
      <c r="C695" s="36">
        <v>0.4533564814814815</v>
      </c>
      <c r="D695" s="16" t="s">
        <v>96</v>
      </c>
      <c r="E695" s="14" t="s">
        <v>64</v>
      </c>
      <c r="F695" s="16" t="s">
        <v>458</v>
      </c>
      <c r="G695" s="16" t="s">
        <v>814</v>
      </c>
      <c r="H695" s="14">
        <v>-1.7000000000000001E-2</v>
      </c>
      <c r="I695" s="14" t="s">
        <v>9818</v>
      </c>
      <c r="J695" s="14" t="s">
        <v>9819</v>
      </c>
      <c r="K695" s="14" t="s">
        <v>9820</v>
      </c>
      <c r="L695" s="14" t="s">
        <v>9809</v>
      </c>
      <c r="O695" s="14" t="s">
        <v>9814</v>
      </c>
      <c r="P695" s="14" t="s">
        <v>9815</v>
      </c>
      <c r="Q695" s="14">
        <v>422518.05</v>
      </c>
      <c r="R695" s="14">
        <v>6192738.6200000001</v>
      </c>
      <c r="S695" s="14" t="s">
        <v>9816</v>
      </c>
      <c r="T695" s="14" t="s">
        <v>9817</v>
      </c>
      <c r="U695" s="14">
        <v>422538.53</v>
      </c>
      <c r="V695" s="14">
        <v>6192736.04</v>
      </c>
      <c r="W695" s="14">
        <v>181.47</v>
      </c>
      <c r="X695" s="14">
        <v>150.05000000000001</v>
      </c>
    </row>
    <row r="696" spans="1:24" s="14" customFormat="1" x14ac:dyDescent="0.25">
      <c r="A696" s="50">
        <v>45098</v>
      </c>
      <c r="B696" s="16">
        <v>172</v>
      </c>
      <c r="C696" s="36">
        <v>0.45690972222222226</v>
      </c>
      <c r="D696" s="16" t="s">
        <v>96</v>
      </c>
      <c r="E696" s="14" t="s">
        <v>69</v>
      </c>
      <c r="F696" s="16" t="s">
        <v>458</v>
      </c>
      <c r="G696" s="16" t="s">
        <v>814</v>
      </c>
      <c r="H696" s="14">
        <v>0.16900000000000001</v>
      </c>
      <c r="I696" s="14" t="s">
        <v>9818</v>
      </c>
      <c r="J696" s="14" t="s">
        <v>9819</v>
      </c>
      <c r="K696" s="14" t="s">
        <v>9820</v>
      </c>
      <c r="L696" s="14" t="s">
        <v>9825</v>
      </c>
      <c r="O696" s="14" t="s">
        <v>9821</v>
      </c>
      <c r="P696" s="14" t="s">
        <v>9822</v>
      </c>
      <c r="Q696" s="14">
        <v>422517.83</v>
      </c>
      <c r="R696" s="14">
        <v>6192554.9299999997</v>
      </c>
      <c r="S696" s="14" t="s">
        <v>9823</v>
      </c>
      <c r="T696" s="14" t="s">
        <v>9824</v>
      </c>
      <c r="U696" s="14">
        <v>422538.49</v>
      </c>
      <c r="V696" s="14">
        <v>6192550.1600000001</v>
      </c>
      <c r="W696" s="14">
        <v>179.41</v>
      </c>
      <c r="X696" s="14">
        <v>150.05000000000001</v>
      </c>
    </row>
    <row r="697" spans="1:24" s="14" customFormat="1" x14ac:dyDescent="0.25">
      <c r="A697" s="50">
        <v>45098</v>
      </c>
      <c r="B697" s="16">
        <v>172</v>
      </c>
      <c r="C697" s="36">
        <v>0.46039351851851856</v>
      </c>
      <c r="D697" s="16" t="s">
        <v>96</v>
      </c>
      <c r="E697" s="14" t="s">
        <v>64</v>
      </c>
      <c r="F697" s="16" t="s">
        <v>458</v>
      </c>
      <c r="G697" s="16" t="s">
        <v>815</v>
      </c>
      <c r="H697" s="14">
        <v>0.16400000000000001</v>
      </c>
      <c r="I697" s="14" t="s">
        <v>9830</v>
      </c>
      <c r="J697" s="14" t="s">
        <v>9831</v>
      </c>
      <c r="K697" s="14" t="s">
        <v>9832</v>
      </c>
      <c r="L697" s="14" t="s">
        <v>9825</v>
      </c>
      <c r="O697" s="14" t="s">
        <v>9826</v>
      </c>
      <c r="P697" s="14" t="s">
        <v>9827</v>
      </c>
      <c r="Q697" s="14">
        <v>422508.51</v>
      </c>
      <c r="R697" s="14">
        <v>6192549.8799999999</v>
      </c>
      <c r="S697" s="14" t="s">
        <v>9828</v>
      </c>
      <c r="T697" s="14" t="s">
        <v>9829</v>
      </c>
      <c r="U697" s="14">
        <v>422529.56</v>
      </c>
      <c r="V697" s="14">
        <v>6192544.1100000003</v>
      </c>
      <c r="W697" s="14">
        <v>359.68</v>
      </c>
      <c r="X697" s="14">
        <v>150.05000000000001</v>
      </c>
    </row>
    <row r="698" spans="1:24" s="14" customFormat="1" x14ac:dyDescent="0.25">
      <c r="A698" s="50">
        <v>45098</v>
      </c>
      <c r="B698" s="16">
        <v>172</v>
      </c>
      <c r="C698" s="36">
        <v>0.46391203703703704</v>
      </c>
      <c r="D698" s="16" t="s">
        <v>96</v>
      </c>
      <c r="E698" s="14" t="s">
        <v>69</v>
      </c>
      <c r="F698" s="16" t="s">
        <v>458</v>
      </c>
      <c r="G698" s="16" t="s">
        <v>815</v>
      </c>
      <c r="H698" s="14">
        <v>-2.1999999999999999E-2</v>
      </c>
      <c r="I698" s="14" t="s">
        <v>9830</v>
      </c>
      <c r="J698" s="14" t="s">
        <v>9831</v>
      </c>
      <c r="K698" s="14" t="s">
        <v>9832</v>
      </c>
      <c r="L698" s="14" t="s">
        <v>9825</v>
      </c>
      <c r="O698" s="14" t="s">
        <v>9833</v>
      </c>
      <c r="P698" s="14" t="s">
        <v>9834</v>
      </c>
      <c r="Q698" s="14">
        <v>422508.57</v>
      </c>
      <c r="R698" s="14">
        <v>6192736.3399999999</v>
      </c>
      <c r="S698" s="14" t="s">
        <v>9835</v>
      </c>
      <c r="T698" s="14" t="s">
        <v>9836</v>
      </c>
      <c r="U698" s="14">
        <v>422529.6</v>
      </c>
      <c r="V698" s="14">
        <v>6192730.0199999996</v>
      </c>
      <c r="W698" s="14">
        <v>359.82</v>
      </c>
      <c r="X698" s="14">
        <v>150.05000000000001</v>
      </c>
    </row>
    <row r="699" spans="1:24" s="14" customFormat="1" x14ac:dyDescent="0.25">
      <c r="A699" s="50">
        <v>45098</v>
      </c>
      <c r="B699" s="16">
        <v>172</v>
      </c>
      <c r="C699" s="36">
        <v>0.46666666666666662</v>
      </c>
      <c r="D699" s="16" t="s">
        <v>96</v>
      </c>
      <c r="E699" s="162" t="s">
        <v>64</v>
      </c>
      <c r="F699" s="16" t="s">
        <v>458</v>
      </c>
      <c r="G699" s="16" t="s">
        <v>816</v>
      </c>
      <c r="H699" s="14">
        <v>-1.4999999999999999E-2</v>
      </c>
      <c r="I699" s="14" t="s">
        <v>9841</v>
      </c>
      <c r="J699" s="14" t="s">
        <v>9842</v>
      </c>
      <c r="K699" s="14" t="s">
        <v>9843</v>
      </c>
      <c r="L699" s="14" t="s">
        <v>9844</v>
      </c>
      <c r="O699" s="14" t="s">
        <v>9837</v>
      </c>
      <c r="P699" s="14" t="s">
        <v>9838</v>
      </c>
      <c r="Q699" s="14">
        <v>422500.72</v>
      </c>
      <c r="R699" s="14">
        <v>6192737.4100000001</v>
      </c>
      <c r="S699" s="14" t="s">
        <v>9839</v>
      </c>
      <c r="T699" s="14" t="s">
        <v>9840</v>
      </c>
      <c r="U699" s="14">
        <v>422520.59</v>
      </c>
      <c r="V699" s="14">
        <v>6192734.6100000003</v>
      </c>
      <c r="W699" s="14">
        <v>182.61</v>
      </c>
      <c r="X699" s="14">
        <v>150.05000000000001</v>
      </c>
    </row>
    <row r="700" spans="1:24" s="14" customFormat="1" x14ac:dyDescent="0.25">
      <c r="A700" s="50">
        <v>45098</v>
      </c>
      <c r="B700" s="16">
        <v>172</v>
      </c>
      <c r="C700" s="36">
        <v>0.47016203703703702</v>
      </c>
      <c r="D700" s="16" t="s">
        <v>96</v>
      </c>
      <c r="E700" s="52" t="s">
        <v>69</v>
      </c>
      <c r="F700" s="16" t="s">
        <v>458</v>
      </c>
      <c r="G700" s="16" t="s">
        <v>816</v>
      </c>
      <c r="H700" s="14">
        <v>0.16900000000000001</v>
      </c>
      <c r="I700" s="14" t="s">
        <v>9841</v>
      </c>
      <c r="J700" s="14" t="s">
        <v>9842</v>
      </c>
      <c r="K700" s="14" t="s">
        <v>9843</v>
      </c>
      <c r="L700" s="14" t="s">
        <v>9844</v>
      </c>
      <c r="O700" s="14" t="s">
        <v>9845</v>
      </c>
      <c r="P700" s="14" t="s">
        <v>9846</v>
      </c>
      <c r="Q700" s="14">
        <v>422500.27</v>
      </c>
      <c r="R700" s="14">
        <v>6192556.1200000001</v>
      </c>
      <c r="S700" s="14" t="s">
        <v>9847</v>
      </c>
      <c r="T700" s="14" t="s">
        <v>9848</v>
      </c>
      <c r="U700" s="14">
        <v>422520.58</v>
      </c>
      <c r="V700" s="14">
        <v>6192550.46</v>
      </c>
      <c r="W700" s="14">
        <v>179.68</v>
      </c>
      <c r="X700" s="14">
        <v>150.05000000000001</v>
      </c>
    </row>
    <row r="701" spans="1:24" s="14" customFormat="1" x14ac:dyDescent="0.25">
      <c r="A701" s="50">
        <v>45098</v>
      </c>
      <c r="B701" s="16">
        <v>172</v>
      </c>
      <c r="C701" s="36">
        <v>0.47343750000000001</v>
      </c>
      <c r="D701" s="16" t="s">
        <v>96</v>
      </c>
      <c r="E701" s="14" t="s">
        <v>64</v>
      </c>
      <c r="F701" s="16" t="s">
        <v>458</v>
      </c>
      <c r="G701" s="16" t="s">
        <v>817</v>
      </c>
      <c r="H701" s="14">
        <v>0.16400000000000001</v>
      </c>
      <c r="I701" s="14" t="s">
        <v>9853</v>
      </c>
      <c r="J701" s="14" t="s">
        <v>9854</v>
      </c>
      <c r="K701" s="14" t="s">
        <v>9855</v>
      </c>
      <c r="L701" s="14" t="s">
        <v>9844</v>
      </c>
      <c r="O701" s="14" t="s">
        <v>9849</v>
      </c>
      <c r="P701" s="14" t="s">
        <v>9850</v>
      </c>
      <c r="Q701" s="14">
        <v>422490.2</v>
      </c>
      <c r="R701" s="14">
        <v>6192551.3499999996</v>
      </c>
      <c r="S701" s="14" t="s">
        <v>9851</v>
      </c>
      <c r="T701" s="14" t="s">
        <v>9852</v>
      </c>
      <c r="U701" s="14">
        <v>422511.6</v>
      </c>
      <c r="V701" s="14">
        <v>6192544.3700000001</v>
      </c>
      <c r="W701" s="14">
        <v>0.16</v>
      </c>
      <c r="X701" s="14">
        <v>150.05000000000001</v>
      </c>
    </row>
    <row r="702" spans="1:24" s="14" customFormat="1" x14ac:dyDescent="0.25">
      <c r="A702" s="50">
        <v>45098</v>
      </c>
      <c r="B702" s="16">
        <v>172</v>
      </c>
      <c r="C702" s="36">
        <v>0.47694444444444445</v>
      </c>
      <c r="D702" s="16" t="s">
        <v>96</v>
      </c>
      <c r="E702" s="14" t="s">
        <v>69</v>
      </c>
      <c r="F702" s="16" t="s">
        <v>458</v>
      </c>
      <c r="G702" s="16" t="s">
        <v>817</v>
      </c>
      <c r="H702" s="14">
        <v>-2.1999999999999999E-2</v>
      </c>
      <c r="I702" s="14" t="s">
        <v>9853</v>
      </c>
      <c r="J702" s="14" t="s">
        <v>9854</v>
      </c>
      <c r="K702" s="14" t="s">
        <v>9855</v>
      </c>
      <c r="L702" s="14" t="s">
        <v>9860</v>
      </c>
      <c r="O702" s="14" t="s">
        <v>9856</v>
      </c>
      <c r="P702" s="14" t="s">
        <v>9857</v>
      </c>
      <c r="Q702" s="14">
        <v>422491.13</v>
      </c>
      <c r="R702" s="14">
        <v>6192736.1900000004</v>
      </c>
      <c r="S702" s="14" t="s">
        <v>9858</v>
      </c>
      <c r="T702" s="14" t="s">
        <v>9859</v>
      </c>
      <c r="U702" s="14">
        <v>422511.65</v>
      </c>
      <c r="V702" s="14">
        <v>6192729.8600000003</v>
      </c>
      <c r="W702" s="14">
        <v>359.32</v>
      </c>
      <c r="X702" s="14">
        <v>150.05000000000001</v>
      </c>
    </row>
    <row r="703" spans="1:24" s="14" customFormat="1" x14ac:dyDescent="0.25">
      <c r="A703" s="50">
        <v>45098</v>
      </c>
      <c r="B703" s="16">
        <v>172</v>
      </c>
      <c r="C703" s="36">
        <v>0.48038194444444443</v>
      </c>
      <c r="D703" s="16" t="s">
        <v>96</v>
      </c>
      <c r="E703" s="14" t="s">
        <v>64</v>
      </c>
      <c r="F703" s="16" t="s">
        <v>458</v>
      </c>
      <c r="G703" s="16" t="s">
        <v>823</v>
      </c>
      <c r="H703" s="14">
        <v>-1.7999999999999999E-2</v>
      </c>
      <c r="I703" s="14" t="s">
        <v>9865</v>
      </c>
      <c r="J703" s="14" t="s">
        <v>9866</v>
      </c>
      <c r="K703" s="14" t="s">
        <v>9867</v>
      </c>
      <c r="L703" s="14" t="s">
        <v>9860</v>
      </c>
      <c r="O703" s="14" t="s">
        <v>9861</v>
      </c>
      <c r="P703" s="14" t="s">
        <v>9862</v>
      </c>
      <c r="Q703" s="14">
        <v>422482.64</v>
      </c>
      <c r="R703" s="14">
        <v>6192742.8799999999</v>
      </c>
      <c r="S703" s="14" t="s">
        <v>9863</v>
      </c>
      <c r="T703" s="14" t="s">
        <v>9864</v>
      </c>
      <c r="U703" s="14">
        <v>422502.7</v>
      </c>
      <c r="V703" s="14">
        <v>6192736.8499999996</v>
      </c>
      <c r="W703" s="14">
        <v>181.42</v>
      </c>
      <c r="X703" s="14">
        <v>150.05000000000001</v>
      </c>
    </row>
    <row r="704" spans="1:24" s="14" customFormat="1" x14ac:dyDescent="0.25">
      <c r="A704" s="50">
        <v>45098</v>
      </c>
      <c r="B704" s="16">
        <v>172</v>
      </c>
      <c r="C704" s="36">
        <v>0.48393518518518519</v>
      </c>
      <c r="D704" s="16" t="s">
        <v>96</v>
      </c>
      <c r="E704" s="14" t="s">
        <v>69</v>
      </c>
      <c r="F704" s="16" t="s">
        <v>458</v>
      </c>
      <c r="G704" s="16" t="s">
        <v>823</v>
      </c>
      <c r="H704" s="14">
        <v>0.16800000000000001</v>
      </c>
      <c r="I704" s="14" t="s">
        <v>9865</v>
      </c>
      <c r="J704" s="14" t="s">
        <v>9866</v>
      </c>
      <c r="K704" s="14" t="s">
        <v>9867</v>
      </c>
      <c r="L704" s="14" t="s">
        <v>9860</v>
      </c>
      <c r="O704" s="14" t="s">
        <v>9868</v>
      </c>
      <c r="P704" s="14" t="s">
        <v>9869</v>
      </c>
      <c r="Q704" s="14">
        <v>422482.82</v>
      </c>
      <c r="R704" s="14">
        <v>6192559.1100000003</v>
      </c>
      <c r="S704" s="14" t="s">
        <v>9870</v>
      </c>
      <c r="T704" s="14" t="s">
        <v>9871</v>
      </c>
      <c r="U704" s="14">
        <v>422502.63</v>
      </c>
      <c r="V704" s="14">
        <v>6192551.3799999999</v>
      </c>
      <c r="W704" s="14">
        <v>179.79</v>
      </c>
      <c r="X704" s="14">
        <v>150.05000000000001</v>
      </c>
    </row>
    <row r="705" spans="1:24" s="14" customFormat="1" x14ac:dyDescent="0.25">
      <c r="A705" s="50">
        <v>45098</v>
      </c>
      <c r="B705" s="16">
        <v>172</v>
      </c>
      <c r="C705" s="36">
        <v>0.4886921296296296</v>
      </c>
      <c r="D705" s="16" t="s">
        <v>96</v>
      </c>
      <c r="E705" s="14" t="s">
        <v>64</v>
      </c>
      <c r="F705" s="16" t="s">
        <v>458</v>
      </c>
      <c r="G705" s="16" t="s">
        <v>822</v>
      </c>
      <c r="H705" s="14">
        <v>0.16700000000000001</v>
      </c>
      <c r="I705" s="14" t="s">
        <v>9876</v>
      </c>
      <c r="J705" s="14" t="s">
        <v>9877</v>
      </c>
      <c r="K705" s="14" t="s">
        <v>9878</v>
      </c>
      <c r="L705" s="14" t="s">
        <v>9879</v>
      </c>
      <c r="O705" s="14" t="s">
        <v>9872</v>
      </c>
      <c r="P705" s="14" t="s">
        <v>9873</v>
      </c>
      <c r="Q705" s="14">
        <v>422473.46</v>
      </c>
      <c r="R705" s="14">
        <v>6192545.8700000001</v>
      </c>
      <c r="S705" s="14" t="s">
        <v>9874</v>
      </c>
      <c r="T705" s="14" t="s">
        <v>9875</v>
      </c>
      <c r="U705" s="14">
        <v>422493.39</v>
      </c>
      <c r="V705" s="14">
        <v>6192541.6200000001</v>
      </c>
      <c r="W705" s="14">
        <v>2.1</v>
      </c>
      <c r="X705" s="14">
        <v>150.05000000000001</v>
      </c>
    </row>
    <row r="706" spans="1:24" s="14" customFormat="1" x14ac:dyDescent="0.25">
      <c r="A706" s="50">
        <v>45098</v>
      </c>
      <c r="B706" s="16">
        <v>172</v>
      </c>
      <c r="C706" s="36">
        <v>0.49228009259259259</v>
      </c>
      <c r="D706" s="16" t="s">
        <v>96</v>
      </c>
      <c r="E706" s="14" t="s">
        <v>69</v>
      </c>
      <c r="F706" s="16" t="s">
        <v>458</v>
      </c>
      <c r="G706" s="16" t="s">
        <v>822</v>
      </c>
      <c r="H706" s="14">
        <v>-2.1999999999999999E-2</v>
      </c>
      <c r="I706" s="14" t="s">
        <v>9876</v>
      </c>
      <c r="J706" s="14" t="s">
        <v>9877</v>
      </c>
      <c r="K706" s="14" t="s">
        <v>9878</v>
      </c>
      <c r="L706" s="14" t="s">
        <v>9879</v>
      </c>
      <c r="O706" s="14" t="s">
        <v>9880</v>
      </c>
      <c r="P706" s="14" t="s">
        <v>9881</v>
      </c>
      <c r="Q706" s="14">
        <v>422472.68</v>
      </c>
      <c r="R706" s="14">
        <v>6192732.7599999998</v>
      </c>
      <c r="S706" s="14" t="s">
        <v>9882</v>
      </c>
      <c r="T706" s="14" t="s">
        <v>9883</v>
      </c>
      <c r="U706" s="14">
        <v>422493.61</v>
      </c>
      <c r="V706" s="14">
        <v>6192729.9500000002</v>
      </c>
      <c r="W706" s="14">
        <v>358.81</v>
      </c>
      <c r="X706" s="14">
        <v>150.05000000000001</v>
      </c>
    </row>
    <row r="707" spans="1:24" s="14" customFormat="1" x14ac:dyDescent="0.25">
      <c r="A707" s="50">
        <v>45098</v>
      </c>
      <c r="B707" s="16">
        <v>172</v>
      </c>
      <c r="C707" s="36">
        <v>0.49540509259259258</v>
      </c>
      <c r="D707" s="16" t="s">
        <v>96</v>
      </c>
      <c r="E707" s="14" t="s">
        <v>64</v>
      </c>
      <c r="F707" s="16" t="s">
        <v>458</v>
      </c>
      <c r="G707" s="16" t="s">
        <v>821</v>
      </c>
      <c r="H707" s="14">
        <v>-1.6E-2</v>
      </c>
      <c r="I707" s="14" t="s">
        <v>9888</v>
      </c>
      <c r="J707" s="14" t="s">
        <v>9889</v>
      </c>
      <c r="K707" s="14" t="s">
        <v>9890</v>
      </c>
      <c r="L707" s="14" t="s">
        <v>9879</v>
      </c>
      <c r="O707" s="14" t="s">
        <v>9884</v>
      </c>
      <c r="P707" s="14" t="s">
        <v>9885</v>
      </c>
      <c r="Q707" s="14">
        <v>422465.96</v>
      </c>
      <c r="R707" s="14">
        <v>6192746.29</v>
      </c>
      <c r="S707" s="14" t="s">
        <v>9886</v>
      </c>
      <c r="T707" s="14" t="s">
        <v>9887</v>
      </c>
      <c r="U707" s="14">
        <v>422484.63</v>
      </c>
      <c r="V707" s="14">
        <v>6192735.1799999997</v>
      </c>
      <c r="W707" s="14">
        <v>180.59</v>
      </c>
      <c r="X707" s="14">
        <v>150.05000000000001</v>
      </c>
    </row>
    <row r="708" spans="1:24" s="14" customFormat="1" x14ac:dyDescent="0.25">
      <c r="A708" s="50">
        <v>45098</v>
      </c>
      <c r="B708" s="16">
        <v>172</v>
      </c>
      <c r="C708" s="36">
        <v>0.49914351851851851</v>
      </c>
      <c r="D708" s="16" t="s">
        <v>96</v>
      </c>
      <c r="E708" s="14" t="s">
        <v>69</v>
      </c>
      <c r="F708" s="16" t="s">
        <v>458</v>
      </c>
      <c r="G708" s="16" t="s">
        <v>821</v>
      </c>
      <c r="H708" s="14">
        <v>0.17</v>
      </c>
      <c r="I708" s="14" t="s">
        <v>9888</v>
      </c>
      <c r="J708" s="14" t="s">
        <v>9889</v>
      </c>
      <c r="K708" s="14" t="s">
        <v>9890</v>
      </c>
      <c r="L708" s="14" t="s">
        <v>9895</v>
      </c>
      <c r="O708" s="14" t="s">
        <v>9891</v>
      </c>
      <c r="P708" s="14" t="s">
        <v>9892</v>
      </c>
      <c r="Q708" s="14">
        <v>422464.59</v>
      </c>
      <c r="R708" s="14">
        <v>6192553.0499999998</v>
      </c>
      <c r="S708" s="14" t="s">
        <v>9893</v>
      </c>
      <c r="T708" s="14" t="s">
        <v>9894</v>
      </c>
      <c r="U708" s="14">
        <v>422484.64</v>
      </c>
      <c r="V708" s="14">
        <v>6192549.4900000002</v>
      </c>
      <c r="W708" s="14">
        <v>179.19</v>
      </c>
      <c r="X708" s="14">
        <v>150.05000000000001</v>
      </c>
    </row>
    <row r="709" spans="1:24" s="14" customFormat="1" x14ac:dyDescent="0.25">
      <c r="A709" s="50">
        <v>45098</v>
      </c>
      <c r="B709" s="16">
        <v>172</v>
      </c>
      <c r="C709" s="36">
        <v>0.50384259259259256</v>
      </c>
      <c r="D709" s="16" t="s">
        <v>96</v>
      </c>
      <c r="E709" s="52" t="s">
        <v>64</v>
      </c>
      <c r="F709" s="16" t="s">
        <v>458</v>
      </c>
      <c r="G709" s="16" t="s">
        <v>820</v>
      </c>
      <c r="H709" s="14">
        <v>0.16400000000000001</v>
      </c>
      <c r="I709" s="14" t="s">
        <v>9900</v>
      </c>
      <c r="J709" s="14" t="s">
        <v>9901</v>
      </c>
      <c r="K709" s="14" t="s">
        <v>9902</v>
      </c>
      <c r="L709" s="14" t="s">
        <v>9895</v>
      </c>
      <c r="O709" s="14" t="s">
        <v>9896</v>
      </c>
      <c r="P709" s="14" t="s">
        <v>9897</v>
      </c>
      <c r="Q709" s="14">
        <v>422456.05</v>
      </c>
      <c r="R709" s="14">
        <v>6192544.0899999999</v>
      </c>
      <c r="S709" s="14" t="s">
        <v>9898</v>
      </c>
      <c r="T709" s="14" t="s">
        <v>9899</v>
      </c>
      <c r="U709" s="14">
        <v>422475.42</v>
      </c>
      <c r="V709" s="14">
        <v>6192544.5999999996</v>
      </c>
      <c r="W709" s="14">
        <v>0.38</v>
      </c>
      <c r="X709" s="14">
        <v>150.05000000000001</v>
      </c>
    </row>
    <row r="710" spans="1:24" s="14" customFormat="1" x14ac:dyDescent="0.25">
      <c r="A710" s="50">
        <v>45098</v>
      </c>
      <c r="B710" s="16">
        <v>172</v>
      </c>
      <c r="C710" s="36">
        <v>0.50749999999999995</v>
      </c>
      <c r="D710" s="16" t="s">
        <v>96</v>
      </c>
      <c r="E710" s="14" t="s">
        <v>69</v>
      </c>
      <c r="F710" s="16" t="s">
        <v>458</v>
      </c>
      <c r="G710" s="16" t="s">
        <v>820</v>
      </c>
      <c r="H710" s="14">
        <v>-2.5999999999999999E-2</v>
      </c>
      <c r="I710" s="14" t="s">
        <v>9900</v>
      </c>
      <c r="J710" s="14" t="s">
        <v>9907</v>
      </c>
      <c r="K710" s="14" t="s">
        <v>9902</v>
      </c>
      <c r="L710" s="14" t="s">
        <v>9908</v>
      </c>
      <c r="O710" s="14" t="s">
        <v>9903</v>
      </c>
      <c r="P710" s="14" t="s">
        <v>9904</v>
      </c>
      <c r="Q710" s="14">
        <v>422454.12</v>
      </c>
      <c r="R710" s="14">
        <v>6192736.6299999999</v>
      </c>
      <c r="S710" s="14" t="s">
        <v>9905</v>
      </c>
      <c r="T710" s="14" t="s">
        <v>9906</v>
      </c>
      <c r="U710" s="14">
        <v>422475.5</v>
      </c>
      <c r="V710" s="14">
        <v>6192733.9500000002</v>
      </c>
      <c r="W710" s="14">
        <v>359.26</v>
      </c>
      <c r="X710" s="14">
        <v>150.05000000000001</v>
      </c>
    </row>
    <row r="711" spans="1:24" s="14" customFormat="1" x14ac:dyDescent="0.25">
      <c r="A711" s="50">
        <v>45098</v>
      </c>
      <c r="B711" s="16">
        <v>172</v>
      </c>
      <c r="C711" s="36">
        <v>0.51149305555555558</v>
      </c>
      <c r="D711" s="16" t="s">
        <v>96</v>
      </c>
      <c r="E711" s="14" t="s">
        <v>64</v>
      </c>
      <c r="F711" s="16" t="s">
        <v>458</v>
      </c>
      <c r="G711" s="16" t="s">
        <v>819</v>
      </c>
      <c r="H711" s="14">
        <v>-7.0000000000000001E-3</v>
      </c>
      <c r="I711" s="14" t="s">
        <v>9913</v>
      </c>
      <c r="J711" s="14" t="s">
        <v>9914</v>
      </c>
      <c r="K711" s="14" t="s">
        <v>9915</v>
      </c>
      <c r="L711" s="14" t="s">
        <v>9908</v>
      </c>
      <c r="O711" s="14" t="s">
        <v>9909</v>
      </c>
      <c r="P711" s="14" t="s">
        <v>9910</v>
      </c>
      <c r="Q711" s="14">
        <v>422447.86</v>
      </c>
      <c r="R711" s="14">
        <v>6192731.5899999999</v>
      </c>
      <c r="S711" s="14" t="s">
        <v>9911</v>
      </c>
      <c r="T711" s="14" t="s">
        <v>9912</v>
      </c>
      <c r="U711" s="14">
        <v>422466.51</v>
      </c>
      <c r="V711" s="14">
        <v>6192725.8899999997</v>
      </c>
      <c r="W711" s="14">
        <v>178.89</v>
      </c>
      <c r="X711" s="14">
        <v>150.05000000000001</v>
      </c>
    </row>
    <row r="712" spans="1:24" s="14" customFormat="1" x14ac:dyDescent="0.25">
      <c r="A712" s="50">
        <v>45098</v>
      </c>
      <c r="B712" s="16">
        <v>172</v>
      </c>
      <c r="C712" s="36">
        <v>0.51479166666666665</v>
      </c>
      <c r="D712" s="16" t="s">
        <v>96</v>
      </c>
      <c r="E712" s="14" t="s">
        <v>69</v>
      </c>
      <c r="F712" s="16" t="s">
        <v>458</v>
      </c>
      <c r="G712" s="16" t="s">
        <v>819</v>
      </c>
      <c r="H712" s="14">
        <v>0.16800000000000001</v>
      </c>
      <c r="I712" s="14" t="s">
        <v>9913</v>
      </c>
      <c r="J712" s="14" t="s">
        <v>9914</v>
      </c>
      <c r="K712" s="14" t="s">
        <v>9915</v>
      </c>
      <c r="L712" s="14" t="s">
        <v>9908</v>
      </c>
      <c r="O712" s="14" t="s">
        <v>9916</v>
      </c>
      <c r="P712" s="14" t="s">
        <v>9917</v>
      </c>
      <c r="Q712" s="14">
        <v>422447.39</v>
      </c>
      <c r="R712" s="14">
        <v>6192558.04</v>
      </c>
      <c r="S712" s="14" t="s">
        <v>9918</v>
      </c>
      <c r="T712" s="14" t="s">
        <v>9919</v>
      </c>
      <c r="U712" s="14">
        <v>422466.57</v>
      </c>
      <c r="V712" s="14">
        <v>6192551.5999999996</v>
      </c>
      <c r="W712" s="14">
        <v>179.25</v>
      </c>
      <c r="X712" s="14">
        <v>150.05000000000001</v>
      </c>
    </row>
    <row r="713" spans="1:24" s="14" customFormat="1" x14ac:dyDescent="0.25">
      <c r="A713" s="50">
        <v>45098</v>
      </c>
      <c r="B713" s="16">
        <v>172</v>
      </c>
      <c r="C713" s="36">
        <v>0.51824074074074067</v>
      </c>
      <c r="D713" s="16" t="s">
        <v>96</v>
      </c>
      <c r="E713" s="14" t="s">
        <v>64</v>
      </c>
      <c r="F713" s="16" t="s">
        <v>458</v>
      </c>
      <c r="G713" s="16" t="s">
        <v>818</v>
      </c>
      <c r="H713" s="14">
        <v>0.16400000000000001</v>
      </c>
      <c r="I713" s="14" t="s">
        <v>9924</v>
      </c>
      <c r="J713" s="14" t="s">
        <v>9925</v>
      </c>
      <c r="K713" s="14" t="s">
        <v>9926</v>
      </c>
      <c r="L713" s="14" t="s">
        <v>9927</v>
      </c>
      <c r="O713" s="14" t="s">
        <v>9920</v>
      </c>
      <c r="P713" s="14" t="s">
        <v>9921</v>
      </c>
      <c r="Q713" s="14">
        <v>422436.04</v>
      </c>
      <c r="R713" s="14">
        <v>6192543.6399999997</v>
      </c>
      <c r="S713" s="14" t="s">
        <v>9922</v>
      </c>
      <c r="T713" s="14" t="s">
        <v>9923</v>
      </c>
      <c r="U713" s="14">
        <v>422457.44</v>
      </c>
      <c r="V713" s="14">
        <v>6192544.1699999999</v>
      </c>
      <c r="W713" s="14">
        <v>0.06</v>
      </c>
      <c r="X713" s="14">
        <v>150.05000000000001</v>
      </c>
    </row>
    <row r="714" spans="1:24" s="14" customFormat="1" x14ac:dyDescent="0.25">
      <c r="A714" s="50">
        <v>45098</v>
      </c>
      <c r="B714" s="16">
        <v>172</v>
      </c>
      <c r="C714" s="36">
        <v>0.52188657407407402</v>
      </c>
      <c r="D714" s="16" t="s">
        <v>96</v>
      </c>
      <c r="E714" s="14" t="s">
        <v>69</v>
      </c>
      <c r="F714" s="16" t="s">
        <v>458</v>
      </c>
      <c r="G714" s="16" t="s">
        <v>818</v>
      </c>
      <c r="H714" s="14">
        <v>-2.4E-2</v>
      </c>
      <c r="I714" s="14" t="s">
        <v>9924</v>
      </c>
      <c r="J714" s="14" t="s">
        <v>9925</v>
      </c>
      <c r="K714" s="14" t="s">
        <v>9926</v>
      </c>
      <c r="L714" s="14" t="s">
        <v>9927</v>
      </c>
      <c r="O714" s="14" t="s">
        <v>9928</v>
      </c>
      <c r="P714" s="14" t="s">
        <v>9929</v>
      </c>
      <c r="Q714" s="14">
        <v>422436.26</v>
      </c>
      <c r="R714" s="14">
        <v>6192735.2199999997</v>
      </c>
      <c r="S714" s="14" t="s">
        <v>9930</v>
      </c>
      <c r="T714" s="14" t="s">
        <v>9931</v>
      </c>
      <c r="U714" s="14">
        <v>422457.56</v>
      </c>
      <c r="V714" s="14">
        <v>6192731.7199999997</v>
      </c>
      <c r="W714" s="14">
        <v>358.91</v>
      </c>
      <c r="X714" s="14">
        <v>150.05000000000001</v>
      </c>
    </row>
    <row r="715" spans="1:24" s="14" customFormat="1" x14ac:dyDescent="0.25">
      <c r="A715" s="50">
        <v>45098</v>
      </c>
      <c r="B715" s="16">
        <v>172</v>
      </c>
      <c r="C715" s="36">
        <v>0.52628472222222222</v>
      </c>
      <c r="D715" s="16" t="s">
        <v>96</v>
      </c>
      <c r="E715" s="14" t="s">
        <v>9942</v>
      </c>
      <c r="F715" s="16" t="s">
        <v>458</v>
      </c>
      <c r="G715" s="16" t="s">
        <v>704</v>
      </c>
      <c r="H715" s="14">
        <v>2.0209999999999999</v>
      </c>
      <c r="O715" s="14" t="s">
        <v>9933</v>
      </c>
      <c r="P715" s="14" t="s">
        <v>9934</v>
      </c>
      <c r="Q715" s="14">
        <v>422438.36</v>
      </c>
      <c r="R715" s="14">
        <v>6192758.75</v>
      </c>
      <c r="S715" s="14" t="s">
        <v>9935</v>
      </c>
      <c r="T715" s="14" t="s">
        <v>9936</v>
      </c>
      <c r="U715" s="14">
        <v>422449.3</v>
      </c>
      <c r="V715" s="14">
        <v>6192755.1900000004</v>
      </c>
      <c r="W715" s="14">
        <v>98.18</v>
      </c>
      <c r="X715" s="14">
        <v>150.05000000000001</v>
      </c>
    </row>
    <row r="716" spans="1:24" s="14" customFormat="1" x14ac:dyDescent="0.25">
      <c r="A716" s="50">
        <v>45098</v>
      </c>
      <c r="B716" s="16">
        <v>172</v>
      </c>
      <c r="C716" s="36">
        <v>0.52638888888888891</v>
      </c>
      <c r="D716" s="16" t="s">
        <v>96</v>
      </c>
      <c r="E716" s="14" t="s">
        <v>9932</v>
      </c>
      <c r="F716" s="16" t="s">
        <v>458</v>
      </c>
      <c r="G716" s="16" t="s">
        <v>704</v>
      </c>
      <c r="H716" s="14">
        <v>2.0190000000000001</v>
      </c>
      <c r="O716" s="14" t="s">
        <v>9938</v>
      </c>
      <c r="P716" s="14" t="s">
        <v>9939</v>
      </c>
      <c r="Q716" s="14">
        <v>422440.13</v>
      </c>
      <c r="R716" s="14">
        <v>6192760.5099999998</v>
      </c>
      <c r="S716" s="14" t="s">
        <v>9940</v>
      </c>
      <c r="T716" s="14" t="s">
        <v>9941</v>
      </c>
      <c r="U716" s="14">
        <v>422451</v>
      </c>
      <c r="V716" s="14">
        <v>6192756.7400000002</v>
      </c>
      <c r="W716" s="14">
        <v>97.68</v>
      </c>
      <c r="X716" s="14">
        <v>150.05000000000001</v>
      </c>
    </row>
    <row r="717" spans="1:24" s="14" customFormat="1" x14ac:dyDescent="0.25">
      <c r="A717" s="50">
        <v>45098</v>
      </c>
      <c r="B717" s="16">
        <v>172</v>
      </c>
      <c r="C717" s="36">
        <v>0.53969907407407403</v>
      </c>
      <c r="D717" s="16" t="s">
        <v>96</v>
      </c>
      <c r="E717" s="14" t="s">
        <v>9955</v>
      </c>
      <c r="F717" s="16" t="s">
        <v>458</v>
      </c>
      <c r="G717" s="16" t="s">
        <v>704</v>
      </c>
      <c r="H717" s="14">
        <v>0.193</v>
      </c>
      <c r="O717" s="14" t="s">
        <v>9943</v>
      </c>
      <c r="P717" s="14" t="s">
        <v>9944</v>
      </c>
      <c r="Q717" s="14">
        <v>422599.26</v>
      </c>
      <c r="R717" s="14">
        <v>6194584.7000000002</v>
      </c>
      <c r="S717" s="14" t="s">
        <v>9945</v>
      </c>
      <c r="T717" s="14" t="s">
        <v>9946</v>
      </c>
      <c r="U717" s="14">
        <v>422610.26</v>
      </c>
      <c r="V717" s="14">
        <v>6194581.9199999999</v>
      </c>
      <c r="W717" s="14">
        <v>92.8</v>
      </c>
      <c r="X717" s="14">
        <v>150.05000000000001</v>
      </c>
    </row>
    <row r="718" spans="1:24" s="66" customFormat="1" x14ac:dyDescent="0.25">
      <c r="A718" s="63">
        <v>45098</v>
      </c>
      <c r="B718" s="64">
        <v>172</v>
      </c>
      <c r="C718" s="65">
        <v>0.54254629629629625</v>
      </c>
      <c r="D718" s="64" t="s">
        <v>96</v>
      </c>
      <c r="E718" s="66" t="s">
        <v>9961</v>
      </c>
      <c r="F718" s="64" t="s">
        <v>458</v>
      </c>
      <c r="G718" s="64" t="s">
        <v>704</v>
      </c>
      <c r="H718" s="66">
        <v>3.1E-2</v>
      </c>
      <c r="M718" s="66" t="s">
        <v>9956</v>
      </c>
      <c r="O718" s="66" t="s">
        <v>9957</v>
      </c>
      <c r="P718" s="66" t="s">
        <v>9958</v>
      </c>
      <c r="Q718" s="66">
        <v>422598.55</v>
      </c>
      <c r="R718" s="66">
        <v>6194741.2400000002</v>
      </c>
      <c r="S718" s="66" t="s">
        <v>9959</v>
      </c>
      <c r="T718" s="66" t="s">
        <v>9960</v>
      </c>
      <c r="U718" s="66">
        <v>422621.53</v>
      </c>
      <c r="V718" s="66">
        <v>6194737.6399999997</v>
      </c>
      <c r="W718" s="66">
        <v>359.25</v>
      </c>
      <c r="X718" s="66">
        <v>150.05000000000001</v>
      </c>
    </row>
    <row r="719" spans="1:24" s="14" customFormat="1" x14ac:dyDescent="0.25">
      <c r="A719" s="50">
        <v>45098</v>
      </c>
      <c r="B719" s="16">
        <v>172</v>
      </c>
      <c r="C719" s="36">
        <v>0.54527777777777775</v>
      </c>
      <c r="D719" s="16" t="s">
        <v>96</v>
      </c>
      <c r="E719" s="52" t="s">
        <v>64</v>
      </c>
      <c r="F719" s="16" t="s">
        <v>458</v>
      </c>
      <c r="G719" s="16" t="s">
        <v>704</v>
      </c>
      <c r="H719" s="14">
        <v>0.16800000000000001</v>
      </c>
      <c r="I719" s="14" t="s">
        <v>9951</v>
      </c>
      <c r="J719" s="14" t="s">
        <v>9952</v>
      </c>
      <c r="K719" s="14" t="s">
        <v>9953</v>
      </c>
      <c r="L719" s="14" t="s">
        <v>9954</v>
      </c>
      <c r="O719" s="14" t="s">
        <v>9947</v>
      </c>
      <c r="P719" s="14" t="s">
        <v>9948</v>
      </c>
      <c r="Q719" s="14">
        <v>422596.45</v>
      </c>
      <c r="R719" s="14">
        <v>6194598.7599999998</v>
      </c>
      <c r="S719" s="14" t="s">
        <v>9949</v>
      </c>
      <c r="T719" s="14" t="s">
        <v>9950</v>
      </c>
      <c r="U719" s="14">
        <v>422621.52</v>
      </c>
      <c r="V719" s="14">
        <v>6194600.7199999997</v>
      </c>
      <c r="W719" s="14">
        <v>359.23</v>
      </c>
      <c r="X719" s="14">
        <v>150.05000000000001</v>
      </c>
    </row>
    <row r="720" spans="1:24" s="14" customFormat="1" x14ac:dyDescent="0.25">
      <c r="A720" s="50">
        <v>45098</v>
      </c>
      <c r="B720" s="16">
        <v>172</v>
      </c>
      <c r="C720" s="36">
        <v>0.54910879629629628</v>
      </c>
      <c r="D720" s="16" t="s">
        <v>96</v>
      </c>
      <c r="E720" s="14" t="s">
        <v>69</v>
      </c>
      <c r="F720" s="16" t="s">
        <v>458</v>
      </c>
      <c r="G720" s="16" t="s">
        <v>704</v>
      </c>
      <c r="H720" s="14">
        <v>-2.1000000000000001E-2</v>
      </c>
      <c r="I720" s="14" t="s">
        <v>9951</v>
      </c>
      <c r="J720" s="14" t="s">
        <v>9952</v>
      </c>
      <c r="K720" s="14" t="s">
        <v>9953</v>
      </c>
      <c r="L720" s="14" t="s">
        <v>9966</v>
      </c>
      <c r="O720" s="14" t="s">
        <v>9962</v>
      </c>
      <c r="P720" s="14" t="s">
        <v>9963</v>
      </c>
      <c r="Q720" s="14">
        <v>422599.67</v>
      </c>
      <c r="R720" s="14">
        <v>6194793.7599999998</v>
      </c>
      <c r="S720" s="14" t="s">
        <v>9964</v>
      </c>
      <c r="T720" s="14" t="s">
        <v>9965</v>
      </c>
      <c r="U720" s="14">
        <v>422621.49</v>
      </c>
      <c r="V720" s="14">
        <v>6194789.3799999999</v>
      </c>
      <c r="W720" s="14">
        <v>359.52</v>
      </c>
      <c r="X720" s="14">
        <v>150.05000000000001</v>
      </c>
    </row>
    <row r="721" spans="1:24" s="14" customFormat="1" x14ac:dyDescent="0.25">
      <c r="A721" s="50">
        <v>45098</v>
      </c>
      <c r="B721" s="16">
        <v>172</v>
      </c>
      <c r="C721" s="36">
        <v>0.55236111111111108</v>
      </c>
      <c r="D721" s="16" t="s">
        <v>96</v>
      </c>
      <c r="E721" s="14" t="s">
        <v>64</v>
      </c>
      <c r="F721" s="16" t="s">
        <v>458</v>
      </c>
      <c r="G721" s="16" t="s">
        <v>705</v>
      </c>
      <c r="H721" s="14">
        <v>-1.7000000000000001E-2</v>
      </c>
      <c r="I721" s="14" t="s">
        <v>9971</v>
      </c>
      <c r="J721" s="14" t="s">
        <v>9972</v>
      </c>
      <c r="K721" s="14" t="s">
        <v>9973</v>
      </c>
      <c r="L721" s="14" t="s">
        <v>9966</v>
      </c>
      <c r="O721" s="14" t="s">
        <v>9967</v>
      </c>
      <c r="P721" s="14" t="s">
        <v>9968</v>
      </c>
      <c r="Q721" s="14">
        <v>422595.26</v>
      </c>
      <c r="R721" s="14">
        <v>6194802.75</v>
      </c>
      <c r="S721" s="14" t="s">
        <v>9969</v>
      </c>
      <c r="T721" s="14" t="s">
        <v>9970</v>
      </c>
      <c r="U721" s="14">
        <v>422612.51</v>
      </c>
      <c r="V721" s="14">
        <v>6194796.6600000001</v>
      </c>
      <c r="W721" s="14">
        <v>179.82</v>
      </c>
      <c r="X721" s="14">
        <v>150.05000000000001</v>
      </c>
    </row>
    <row r="722" spans="1:24" s="14" customFormat="1" x14ac:dyDescent="0.25">
      <c r="A722" s="50">
        <v>45098</v>
      </c>
      <c r="B722" s="16">
        <v>172</v>
      </c>
      <c r="C722" s="36">
        <v>0.55663194444444442</v>
      </c>
      <c r="D722" s="16" t="s">
        <v>96</v>
      </c>
      <c r="E722" s="14" t="s">
        <v>69</v>
      </c>
      <c r="F722" s="16" t="s">
        <v>458</v>
      </c>
      <c r="G722" s="16" t="s">
        <v>705</v>
      </c>
      <c r="H722" s="14">
        <v>0.17299999999999999</v>
      </c>
      <c r="I722" s="14" t="s">
        <v>9971</v>
      </c>
      <c r="J722" s="14" t="s">
        <v>9972</v>
      </c>
      <c r="K722" s="14" t="s">
        <v>9973</v>
      </c>
      <c r="L722" s="14" t="s">
        <v>9966</v>
      </c>
      <c r="O722" s="14" t="s">
        <v>9974</v>
      </c>
      <c r="P722" s="14" t="s">
        <v>9975</v>
      </c>
      <c r="Q722" s="14">
        <v>422593.46</v>
      </c>
      <c r="R722" s="14">
        <v>6194617.2599999998</v>
      </c>
      <c r="S722" s="14" t="s">
        <v>9976</v>
      </c>
      <c r="T722" s="14" t="s">
        <v>9977</v>
      </c>
      <c r="U722" s="14">
        <v>422612.55</v>
      </c>
      <c r="V722" s="14">
        <v>6194607.3399999999</v>
      </c>
      <c r="W722" s="14">
        <v>179.3</v>
      </c>
      <c r="X722" s="14">
        <v>150.05000000000001</v>
      </c>
    </row>
    <row r="723" spans="1:24" s="14" customFormat="1" x14ac:dyDescent="0.25">
      <c r="A723" s="50">
        <v>45098</v>
      </c>
      <c r="B723" s="16">
        <v>172</v>
      </c>
      <c r="C723" s="36">
        <v>0.55892361111111111</v>
      </c>
      <c r="D723" s="16" t="s">
        <v>96</v>
      </c>
      <c r="E723" s="14" t="s">
        <v>64</v>
      </c>
      <c r="F723" s="16" t="s">
        <v>458</v>
      </c>
      <c r="G723" s="16" t="s">
        <v>706</v>
      </c>
      <c r="H723" s="14">
        <v>0.16200000000000001</v>
      </c>
      <c r="I723" s="14" t="s">
        <v>9982</v>
      </c>
      <c r="J723" s="14" t="s">
        <v>9983</v>
      </c>
      <c r="K723" s="14" t="s">
        <v>9984</v>
      </c>
      <c r="L723" s="14" t="s">
        <v>9985</v>
      </c>
      <c r="O723" s="14" t="s">
        <v>9978</v>
      </c>
      <c r="P723" s="14" t="s">
        <v>9979</v>
      </c>
      <c r="Q723" s="14">
        <v>422584.35</v>
      </c>
      <c r="R723" s="14">
        <v>6194604.8499999996</v>
      </c>
      <c r="S723" s="14" t="s">
        <v>9980</v>
      </c>
      <c r="T723" s="14" t="s">
        <v>9981</v>
      </c>
      <c r="U723" s="14">
        <v>422603.58</v>
      </c>
      <c r="V723" s="14">
        <v>6194606.9900000002</v>
      </c>
      <c r="W723" s="14">
        <v>359.2</v>
      </c>
      <c r="X723" s="14">
        <v>150.05000000000001</v>
      </c>
    </row>
    <row r="724" spans="1:24" s="14" customFormat="1" x14ac:dyDescent="0.25">
      <c r="A724" s="50">
        <v>45098</v>
      </c>
      <c r="B724" s="16">
        <v>172</v>
      </c>
      <c r="C724" s="36">
        <v>0.56287037037037035</v>
      </c>
      <c r="D724" s="16" t="s">
        <v>96</v>
      </c>
      <c r="E724" s="14" t="s">
        <v>69</v>
      </c>
      <c r="F724" s="16" t="s">
        <v>458</v>
      </c>
      <c r="G724" s="16" t="s">
        <v>706</v>
      </c>
      <c r="H724" s="14">
        <v>-2.1000000000000001E-2</v>
      </c>
      <c r="I724" s="14" t="s">
        <v>9982</v>
      </c>
      <c r="J724" s="14" t="s">
        <v>9983</v>
      </c>
      <c r="K724" s="14" t="s">
        <v>9984</v>
      </c>
      <c r="L724" s="14" t="s">
        <v>9985</v>
      </c>
      <c r="O724" s="14" t="s">
        <v>9986</v>
      </c>
      <c r="P724" s="14" t="s">
        <v>9987</v>
      </c>
      <c r="Q724" s="14">
        <v>422584.96</v>
      </c>
      <c r="R724" s="14">
        <v>6194792.5700000003</v>
      </c>
      <c r="S724" s="14" t="s">
        <v>9988</v>
      </c>
      <c r="T724" s="14" t="s">
        <v>9989</v>
      </c>
      <c r="U724" s="14">
        <v>422603.51</v>
      </c>
      <c r="V724" s="14">
        <v>6194790.2199999997</v>
      </c>
      <c r="W724" s="14">
        <v>359.14</v>
      </c>
      <c r="X724" s="14">
        <v>150.05000000000001</v>
      </c>
    </row>
    <row r="725" spans="1:24" s="14" customFormat="1" x14ac:dyDescent="0.25">
      <c r="A725" s="50">
        <v>45098</v>
      </c>
      <c r="B725" s="16">
        <v>172</v>
      </c>
      <c r="C725" s="36">
        <v>0.5655324074074074</v>
      </c>
      <c r="D725" s="16" t="s">
        <v>96</v>
      </c>
      <c r="E725" s="14" t="s">
        <v>64</v>
      </c>
      <c r="F725" s="16" t="s">
        <v>458</v>
      </c>
      <c r="G725" s="16" t="s">
        <v>707</v>
      </c>
      <c r="H725" s="14">
        <v>-1.7999999999999999E-2</v>
      </c>
      <c r="I725" s="14" t="s">
        <v>9982</v>
      </c>
      <c r="J725" s="14" t="s">
        <v>9994</v>
      </c>
      <c r="K725" s="14" t="s">
        <v>9995</v>
      </c>
      <c r="L725" s="14" t="s">
        <v>9985</v>
      </c>
      <c r="O725" s="14" t="s">
        <v>9990</v>
      </c>
      <c r="P725" s="14" t="s">
        <v>9991</v>
      </c>
      <c r="Q725" s="14">
        <v>422573.65</v>
      </c>
      <c r="R725" s="14">
        <v>6194802.7800000003</v>
      </c>
      <c r="S725" s="14" t="s">
        <v>9992</v>
      </c>
      <c r="T725" s="14" t="s">
        <v>9993</v>
      </c>
      <c r="U725" s="14">
        <v>422594.54</v>
      </c>
      <c r="V725" s="14">
        <v>6194797.9500000002</v>
      </c>
      <c r="W725" s="14">
        <v>180.4</v>
      </c>
      <c r="X725" s="14">
        <v>150.05000000000001</v>
      </c>
    </row>
    <row r="726" spans="1:24" s="14" customFormat="1" x14ac:dyDescent="0.25">
      <c r="A726" s="50">
        <v>45098</v>
      </c>
      <c r="B726" s="16">
        <v>172</v>
      </c>
      <c r="C726" s="36">
        <v>0.5692476851851852</v>
      </c>
      <c r="D726" s="16" t="s">
        <v>96</v>
      </c>
      <c r="E726" s="14" t="s">
        <v>69</v>
      </c>
      <c r="F726" s="16" t="s">
        <v>458</v>
      </c>
      <c r="G726" s="16" t="s">
        <v>707</v>
      </c>
      <c r="H726" s="14">
        <v>0.17100000000000001</v>
      </c>
      <c r="I726" s="14" t="s">
        <v>10000</v>
      </c>
      <c r="J726" s="14" t="s">
        <v>9994</v>
      </c>
      <c r="K726" s="14" t="s">
        <v>9995</v>
      </c>
      <c r="L726" s="14" t="s">
        <v>10001</v>
      </c>
      <c r="O726" s="14" t="s">
        <v>9996</v>
      </c>
      <c r="P726" s="14" t="s">
        <v>9997</v>
      </c>
      <c r="Q726" s="14">
        <v>422572.06</v>
      </c>
      <c r="R726" s="14">
        <v>6194615.3300000001</v>
      </c>
      <c r="S726" s="14" t="s">
        <v>9998</v>
      </c>
      <c r="T726" s="14" t="s">
        <v>9999</v>
      </c>
      <c r="U726" s="14">
        <v>422594.55</v>
      </c>
      <c r="V726" s="14">
        <v>6194608.6900000004</v>
      </c>
      <c r="W726" s="14">
        <v>178.78</v>
      </c>
      <c r="X726" s="14">
        <v>150.05000000000001</v>
      </c>
    </row>
    <row r="727" spans="1:24" s="14" customFormat="1" x14ac:dyDescent="0.25">
      <c r="A727" s="50">
        <v>45098</v>
      </c>
      <c r="B727" s="16">
        <v>172</v>
      </c>
      <c r="C727" s="36">
        <v>0.57199074074074074</v>
      </c>
      <c r="D727" s="16" t="s">
        <v>96</v>
      </c>
      <c r="E727" s="14" t="s">
        <v>64</v>
      </c>
      <c r="F727" s="16" t="s">
        <v>458</v>
      </c>
      <c r="G727" s="16" t="s">
        <v>708</v>
      </c>
      <c r="H727" s="14">
        <v>0.16500000000000001</v>
      </c>
      <c r="I727" s="14" t="s">
        <v>10000</v>
      </c>
      <c r="J727" s="14" t="s">
        <v>10006</v>
      </c>
      <c r="K727" s="14" t="s">
        <v>10007</v>
      </c>
      <c r="L727" s="14" t="s">
        <v>10001</v>
      </c>
      <c r="O727" s="14" t="s">
        <v>10002</v>
      </c>
      <c r="P727" s="14" t="s">
        <v>10003</v>
      </c>
      <c r="Q727" s="14">
        <v>422564.47</v>
      </c>
      <c r="R727" s="14">
        <v>6194604.2400000002</v>
      </c>
      <c r="S727" s="14" t="s">
        <v>10004</v>
      </c>
      <c r="T727" s="14" t="s">
        <v>10005</v>
      </c>
      <c r="U727" s="14">
        <v>422585.5</v>
      </c>
      <c r="V727" s="14">
        <v>6194604.1299999999</v>
      </c>
      <c r="W727" s="14">
        <v>359.36</v>
      </c>
      <c r="X727" s="14">
        <v>150.05000000000001</v>
      </c>
    </row>
    <row r="728" spans="1:24" s="14" customFormat="1" x14ac:dyDescent="0.25">
      <c r="A728" s="50">
        <v>45098</v>
      </c>
      <c r="B728" s="16">
        <v>172</v>
      </c>
      <c r="C728" s="36">
        <v>0.57555555555555549</v>
      </c>
      <c r="D728" s="16" t="s">
        <v>96</v>
      </c>
      <c r="E728" s="14" t="s">
        <v>69</v>
      </c>
      <c r="F728" s="16" t="s">
        <v>458</v>
      </c>
      <c r="G728" s="16" t="s">
        <v>708</v>
      </c>
      <c r="H728" s="14">
        <v>-0.02</v>
      </c>
      <c r="I728" s="14" t="s">
        <v>10012</v>
      </c>
      <c r="J728" s="14" t="s">
        <v>10006</v>
      </c>
      <c r="K728" s="14" t="s">
        <v>10007</v>
      </c>
      <c r="L728" s="14" t="s">
        <v>10001</v>
      </c>
      <c r="O728" s="14" t="s">
        <v>10008</v>
      </c>
      <c r="P728" s="14" t="s">
        <v>10009</v>
      </c>
      <c r="Q728" s="14">
        <v>422563.94</v>
      </c>
      <c r="R728" s="14">
        <v>6194789.3700000001</v>
      </c>
      <c r="S728" s="14" t="s">
        <v>10010</v>
      </c>
      <c r="T728" s="14" t="s">
        <v>10011</v>
      </c>
      <c r="U728" s="14">
        <v>422585.53</v>
      </c>
      <c r="V728" s="14">
        <v>6194788.8700000001</v>
      </c>
      <c r="W728" s="14">
        <v>358.78</v>
      </c>
      <c r="X728" s="14">
        <v>150.05000000000001</v>
      </c>
    </row>
    <row r="729" spans="1:24" s="14" customFormat="1" x14ac:dyDescent="0.25">
      <c r="A729" s="50">
        <v>45098</v>
      </c>
      <c r="B729" s="16">
        <v>172</v>
      </c>
      <c r="C729" s="36">
        <v>0.57841435185185186</v>
      </c>
      <c r="D729" s="16" t="s">
        <v>96</v>
      </c>
      <c r="E729" s="14" t="s">
        <v>64</v>
      </c>
      <c r="F729" s="16" t="s">
        <v>458</v>
      </c>
      <c r="G729" s="16" t="s">
        <v>709</v>
      </c>
      <c r="H729" s="14">
        <v>-1.6E-2</v>
      </c>
      <c r="I729" s="14" t="s">
        <v>10017</v>
      </c>
      <c r="J729" s="14" t="s">
        <v>10018</v>
      </c>
      <c r="K729" s="14" t="s">
        <v>10019</v>
      </c>
      <c r="L729" s="14" t="s">
        <v>10001</v>
      </c>
      <c r="O729" s="14" t="s">
        <v>10013</v>
      </c>
      <c r="P729" s="14" t="s">
        <v>10014</v>
      </c>
      <c r="Q729" s="14">
        <v>422556.64</v>
      </c>
      <c r="R729" s="14">
        <v>6194801.5099999998</v>
      </c>
      <c r="S729" s="14" t="s">
        <v>10015</v>
      </c>
      <c r="T729" s="14" t="s">
        <v>10016</v>
      </c>
      <c r="U729" s="14">
        <v>422576.55</v>
      </c>
      <c r="V729" s="14">
        <v>6194795.4500000002</v>
      </c>
      <c r="W729" s="14">
        <v>180.58</v>
      </c>
      <c r="X729" s="14">
        <v>150.05000000000001</v>
      </c>
    </row>
    <row r="730" spans="1:24" s="14" customFormat="1" x14ac:dyDescent="0.25">
      <c r="A730" s="50">
        <v>45098</v>
      </c>
      <c r="B730" s="16">
        <v>172</v>
      </c>
      <c r="C730" s="36">
        <v>0.58270833333333327</v>
      </c>
      <c r="D730" s="16" t="s">
        <v>96</v>
      </c>
      <c r="E730" s="14" t="s">
        <v>69</v>
      </c>
      <c r="F730" s="16" t="s">
        <v>458</v>
      </c>
      <c r="G730" s="16" t="s">
        <v>709</v>
      </c>
      <c r="H730" s="14">
        <v>0.17100000000000001</v>
      </c>
      <c r="I730" s="14" t="s">
        <v>10017</v>
      </c>
      <c r="J730" s="14" t="s">
        <v>10018</v>
      </c>
      <c r="K730" s="14" t="s">
        <v>10019</v>
      </c>
      <c r="L730" s="14" t="s">
        <v>10024</v>
      </c>
      <c r="O730" s="14" t="s">
        <v>10020</v>
      </c>
      <c r="P730" s="14" t="s">
        <v>10021</v>
      </c>
      <c r="Q730" s="14">
        <v>422554.1</v>
      </c>
      <c r="R730" s="14">
        <v>6194614.1100000003</v>
      </c>
      <c r="S730" s="14" t="s">
        <v>10022</v>
      </c>
      <c r="T730" s="14" t="s">
        <v>10023</v>
      </c>
      <c r="U730" s="14">
        <v>422576.49</v>
      </c>
      <c r="V730" s="14">
        <v>6194608.8799999999</v>
      </c>
      <c r="W730" s="14">
        <v>178.75</v>
      </c>
      <c r="X730" s="14">
        <v>150.05000000000001</v>
      </c>
    </row>
    <row r="731" spans="1:24" s="14" customFormat="1" x14ac:dyDescent="0.25">
      <c r="A731" s="50">
        <v>45098</v>
      </c>
      <c r="B731" s="16">
        <v>172</v>
      </c>
      <c r="C731" s="36">
        <v>0.58604166666666668</v>
      </c>
      <c r="D731" s="16" t="s">
        <v>96</v>
      </c>
      <c r="E731" s="14" t="s">
        <v>64</v>
      </c>
      <c r="F731" s="16" t="s">
        <v>458</v>
      </c>
      <c r="G731" s="16" t="s">
        <v>715</v>
      </c>
      <c r="H731" s="14">
        <v>0.16800000000000001</v>
      </c>
      <c r="I731" s="14" t="s">
        <v>10029</v>
      </c>
      <c r="J731" s="14" t="s">
        <v>10030</v>
      </c>
      <c r="K731" s="14" t="s">
        <v>10031</v>
      </c>
      <c r="L731" s="14" t="s">
        <v>10024</v>
      </c>
      <c r="O731" s="14" t="s">
        <v>10025</v>
      </c>
      <c r="P731" s="14" t="s">
        <v>10026</v>
      </c>
      <c r="Q731" s="14">
        <v>422544.94</v>
      </c>
      <c r="R731" s="14">
        <v>6194601.29</v>
      </c>
      <c r="S731" s="14" t="s">
        <v>10027</v>
      </c>
      <c r="T731" s="14" t="s">
        <v>10028</v>
      </c>
      <c r="U731" s="14">
        <v>422567.54</v>
      </c>
      <c r="V731" s="14">
        <v>6194600.9199999999</v>
      </c>
      <c r="W731" s="14">
        <v>357.87</v>
      </c>
      <c r="X731" s="14">
        <v>150.05000000000001</v>
      </c>
    </row>
    <row r="732" spans="1:24" s="14" customFormat="1" x14ac:dyDescent="0.25">
      <c r="A732" s="50">
        <v>45098</v>
      </c>
      <c r="B732" s="16">
        <v>172</v>
      </c>
      <c r="C732" s="36">
        <v>0.5899537037037037</v>
      </c>
      <c r="D732" s="16" t="s">
        <v>96</v>
      </c>
      <c r="E732" s="14" t="s">
        <v>69</v>
      </c>
      <c r="F732" s="16" t="s">
        <v>458</v>
      </c>
      <c r="G732" s="16" t="s">
        <v>715</v>
      </c>
      <c r="H732" s="14">
        <v>-1.9E-2</v>
      </c>
      <c r="I732" s="14" t="s">
        <v>10029</v>
      </c>
      <c r="J732" s="14" t="s">
        <v>10030</v>
      </c>
      <c r="K732" s="14" t="s">
        <v>10031</v>
      </c>
      <c r="L732" s="14" t="s">
        <v>10024</v>
      </c>
      <c r="O732" s="14" t="s">
        <v>10032</v>
      </c>
      <c r="P732" s="14" t="s">
        <v>10033</v>
      </c>
      <c r="Q732" s="14">
        <v>422544.45</v>
      </c>
      <c r="R732" s="14">
        <v>6194795.5</v>
      </c>
      <c r="S732" s="14" t="s">
        <v>10034</v>
      </c>
      <c r="T732" s="14" t="s">
        <v>10035</v>
      </c>
      <c r="U732" s="14">
        <v>422567.52</v>
      </c>
      <c r="V732" s="14">
        <v>6194787.8799999999</v>
      </c>
      <c r="W732" s="14">
        <v>358.97</v>
      </c>
      <c r="X732" s="14">
        <v>150.05000000000001</v>
      </c>
    </row>
    <row r="733" spans="1:24" s="14" customFormat="1" x14ac:dyDescent="0.25">
      <c r="A733" s="50">
        <v>45098</v>
      </c>
      <c r="B733" s="16">
        <v>172</v>
      </c>
      <c r="C733" s="36">
        <v>0.59312500000000001</v>
      </c>
      <c r="D733" s="16" t="s">
        <v>96</v>
      </c>
      <c r="E733" s="14" t="s">
        <v>64</v>
      </c>
      <c r="F733" s="16" t="s">
        <v>458</v>
      </c>
      <c r="G733" s="16" t="s">
        <v>714</v>
      </c>
      <c r="H733" s="14">
        <v>-1.4999999999999999E-2</v>
      </c>
      <c r="I733" s="14" t="s">
        <v>10040</v>
      </c>
      <c r="J733" s="14" t="s">
        <v>10041</v>
      </c>
      <c r="K733" s="14" t="s">
        <v>10042</v>
      </c>
      <c r="L733" s="14" t="s">
        <v>10043</v>
      </c>
      <c r="O733" s="14" t="s">
        <v>10036</v>
      </c>
      <c r="P733" s="14" t="s">
        <v>10037</v>
      </c>
      <c r="Q733" s="14">
        <v>422535.43</v>
      </c>
      <c r="R733" s="14">
        <v>6194799.96</v>
      </c>
      <c r="S733" s="14" t="s">
        <v>10038</v>
      </c>
      <c r="T733" s="14" t="s">
        <v>10039</v>
      </c>
      <c r="U733" s="14">
        <v>422558.55</v>
      </c>
      <c r="V733" s="14">
        <v>6194794.9299999997</v>
      </c>
      <c r="W733" s="14">
        <v>181.19</v>
      </c>
      <c r="X733" s="14">
        <v>150.05000000000001</v>
      </c>
    </row>
    <row r="734" spans="1:24" s="14" customFormat="1" x14ac:dyDescent="0.25">
      <c r="A734" s="50">
        <v>45098</v>
      </c>
      <c r="B734" s="16">
        <v>172</v>
      </c>
      <c r="C734" s="36">
        <v>0.59731481481481474</v>
      </c>
      <c r="D734" s="16" t="s">
        <v>96</v>
      </c>
      <c r="E734" s="14" t="s">
        <v>69</v>
      </c>
      <c r="F734" s="16" t="s">
        <v>458</v>
      </c>
      <c r="G734" s="16" t="s">
        <v>714</v>
      </c>
      <c r="H734" s="14">
        <v>0.17</v>
      </c>
      <c r="I734" s="14" t="s">
        <v>10040</v>
      </c>
      <c r="J734" s="14" t="s">
        <v>10041</v>
      </c>
      <c r="K734" s="14" t="s">
        <v>10042</v>
      </c>
      <c r="L734" s="14" t="s">
        <v>10043</v>
      </c>
      <c r="O734" s="14" t="s">
        <v>10044</v>
      </c>
      <c r="P734" s="14" t="s">
        <v>10045</v>
      </c>
      <c r="Q734" s="14">
        <v>422533.91</v>
      </c>
      <c r="R734" s="14">
        <v>6194615.9100000001</v>
      </c>
      <c r="S734" s="14" t="s">
        <v>10046</v>
      </c>
      <c r="T734" s="14" t="s">
        <v>10047</v>
      </c>
      <c r="U734" s="14">
        <v>422558.5</v>
      </c>
      <c r="V734" s="14">
        <v>6194609.6699999999</v>
      </c>
      <c r="W734" s="14">
        <v>178.85</v>
      </c>
      <c r="X734" s="14">
        <v>150.05000000000001</v>
      </c>
    </row>
    <row r="735" spans="1:24" s="14" customFormat="1" x14ac:dyDescent="0.25">
      <c r="A735" s="50">
        <v>45098</v>
      </c>
      <c r="B735" s="16">
        <v>172</v>
      </c>
      <c r="C735" s="36">
        <v>0.59961805555555558</v>
      </c>
      <c r="D735" s="16" t="s">
        <v>96</v>
      </c>
      <c r="E735" s="14" t="s">
        <v>64</v>
      </c>
      <c r="F735" s="16" t="s">
        <v>458</v>
      </c>
      <c r="G735" s="16" t="s">
        <v>713</v>
      </c>
      <c r="H735" s="14">
        <v>0.16700000000000001</v>
      </c>
      <c r="I735" s="14" t="s">
        <v>10040</v>
      </c>
      <c r="J735" s="14" t="s">
        <v>10052</v>
      </c>
      <c r="K735" s="14" t="s">
        <v>10053</v>
      </c>
      <c r="L735" s="14" t="s">
        <v>10043</v>
      </c>
      <c r="O735" s="14" t="s">
        <v>10048</v>
      </c>
      <c r="P735" s="14" t="s">
        <v>10049</v>
      </c>
      <c r="Q735" s="14">
        <v>422526.82</v>
      </c>
      <c r="R735" s="14">
        <v>6194600.5</v>
      </c>
      <c r="S735" s="14" t="s">
        <v>10050</v>
      </c>
      <c r="T735" s="14" t="s">
        <v>10051</v>
      </c>
      <c r="U735" s="14">
        <v>422549.52</v>
      </c>
      <c r="V735" s="14">
        <v>6194601.6500000004</v>
      </c>
      <c r="W735" s="14">
        <v>359.04</v>
      </c>
      <c r="X735" s="14">
        <v>150.05000000000001</v>
      </c>
    </row>
    <row r="736" spans="1:24" s="14" customFormat="1" x14ac:dyDescent="0.25">
      <c r="A736" s="50">
        <v>45098</v>
      </c>
      <c r="B736" s="16">
        <v>172</v>
      </c>
      <c r="C736" s="36">
        <v>0.60349537037037038</v>
      </c>
      <c r="D736" s="16" t="s">
        <v>96</v>
      </c>
      <c r="E736" s="14" t="s">
        <v>69</v>
      </c>
      <c r="F736" s="16" t="s">
        <v>458</v>
      </c>
      <c r="G736" s="16" t="s">
        <v>713</v>
      </c>
      <c r="H736" s="14">
        <v>-2.1999999999999999E-2</v>
      </c>
      <c r="I736" s="14" t="s">
        <v>10058</v>
      </c>
      <c r="J736" s="14" t="s">
        <v>10052</v>
      </c>
      <c r="K736" s="14" t="s">
        <v>10053</v>
      </c>
      <c r="L736" s="14" t="s">
        <v>10059</v>
      </c>
      <c r="O736" s="14" t="s">
        <v>10054</v>
      </c>
      <c r="P736" s="14" t="s">
        <v>10055</v>
      </c>
      <c r="Q736" s="14">
        <v>422524.88</v>
      </c>
      <c r="R736" s="14">
        <v>6194796.8300000001</v>
      </c>
      <c r="S736" s="14" t="s">
        <v>10056</v>
      </c>
      <c r="T736" s="14" t="s">
        <v>10057</v>
      </c>
      <c r="U736" s="14">
        <v>422549.48</v>
      </c>
      <c r="V736" s="14">
        <v>6194790.3300000001</v>
      </c>
      <c r="W736" s="14">
        <v>358.91</v>
      </c>
      <c r="X736" s="14">
        <v>150.05000000000001</v>
      </c>
    </row>
    <row r="737" spans="1:24" s="14" customFormat="1" x14ac:dyDescent="0.25">
      <c r="A737" s="50">
        <v>45098</v>
      </c>
      <c r="B737" s="16">
        <v>172</v>
      </c>
      <c r="C737" s="36">
        <v>0.60521990740740739</v>
      </c>
      <c r="D737" s="16" t="s">
        <v>96</v>
      </c>
      <c r="E737" s="14" t="s">
        <v>10064</v>
      </c>
      <c r="F737" s="16" t="s">
        <v>458</v>
      </c>
      <c r="G737" s="16" t="s">
        <v>712</v>
      </c>
      <c r="H737" s="14">
        <v>-4.1000000000000002E-2</v>
      </c>
      <c r="O737" s="14" t="s">
        <v>10060</v>
      </c>
      <c r="P737" s="14" t="s">
        <v>10061</v>
      </c>
      <c r="Q737" s="14">
        <v>422531.25</v>
      </c>
      <c r="R737" s="14">
        <v>6194828.3300000001</v>
      </c>
      <c r="S737" s="14" t="s">
        <v>10062</v>
      </c>
      <c r="T737" s="14" t="s">
        <v>10063</v>
      </c>
      <c r="U737" s="14">
        <v>422541.14</v>
      </c>
      <c r="V737" s="14">
        <v>6194820.2599999998</v>
      </c>
      <c r="W737" s="14">
        <v>180.32</v>
      </c>
      <c r="X737" s="14">
        <v>150.05000000000001</v>
      </c>
    </row>
    <row r="738" spans="1:24" s="14" customFormat="1" x14ac:dyDescent="0.25">
      <c r="A738" s="50">
        <v>45098</v>
      </c>
      <c r="B738" s="16">
        <v>172</v>
      </c>
      <c r="C738" s="36">
        <v>0.60837962962962966</v>
      </c>
      <c r="D738" s="16" t="s">
        <v>96</v>
      </c>
      <c r="E738" s="14" t="s">
        <v>64</v>
      </c>
      <c r="F738" s="16" t="s">
        <v>458</v>
      </c>
      <c r="G738" s="16" t="s">
        <v>712</v>
      </c>
      <c r="H738" s="14">
        <v>-1.7000000000000001E-2</v>
      </c>
      <c r="I738" s="14" t="s">
        <v>10069</v>
      </c>
      <c r="J738" s="14" t="s">
        <v>10070</v>
      </c>
      <c r="K738" s="14" t="s">
        <v>10071</v>
      </c>
      <c r="L738" s="14" t="s">
        <v>10059</v>
      </c>
      <c r="O738" s="14" t="s">
        <v>10065</v>
      </c>
      <c r="P738" s="14" t="s">
        <v>10066</v>
      </c>
      <c r="Q738" s="14">
        <v>422518.86</v>
      </c>
      <c r="R738" s="14">
        <v>6194801.0499999998</v>
      </c>
      <c r="S738" s="14" t="s">
        <v>10067</v>
      </c>
      <c r="T738" s="14" t="s">
        <v>10068</v>
      </c>
      <c r="U738" s="14">
        <v>422540.48</v>
      </c>
      <c r="V738" s="14">
        <v>6194797.1900000004</v>
      </c>
      <c r="W738" s="14">
        <v>178.79</v>
      </c>
      <c r="X738" s="14">
        <v>150.05000000000001</v>
      </c>
    </row>
    <row r="739" spans="1:24" s="14" customFormat="1" x14ac:dyDescent="0.25">
      <c r="A739" s="50">
        <v>45098</v>
      </c>
      <c r="B739" s="16">
        <v>172</v>
      </c>
      <c r="C739" s="36">
        <v>0.61263888888888884</v>
      </c>
      <c r="D739" s="16" t="s">
        <v>96</v>
      </c>
      <c r="E739" s="14" t="s">
        <v>69</v>
      </c>
      <c r="F739" s="16" t="s">
        <v>458</v>
      </c>
      <c r="G739" s="16" t="s">
        <v>712</v>
      </c>
      <c r="H739" s="14">
        <v>0.17</v>
      </c>
      <c r="I739" s="14" t="s">
        <v>10069</v>
      </c>
      <c r="J739" s="14" t="s">
        <v>10070</v>
      </c>
      <c r="K739" s="14" t="s">
        <v>10071</v>
      </c>
      <c r="L739" s="14" t="s">
        <v>10076</v>
      </c>
      <c r="O739" s="14" t="s">
        <v>10072</v>
      </c>
      <c r="P739" s="14" t="s">
        <v>10073</v>
      </c>
      <c r="Q739" s="14">
        <v>422516.56</v>
      </c>
      <c r="R739" s="14">
        <v>6194613.5899999999</v>
      </c>
      <c r="S739" s="14" t="s">
        <v>10074</v>
      </c>
      <c r="T739" s="14" t="s">
        <v>10075</v>
      </c>
      <c r="U739" s="14">
        <v>422540.53</v>
      </c>
      <c r="V739" s="14">
        <v>6194609.9800000004</v>
      </c>
      <c r="W739" s="14">
        <v>179.77</v>
      </c>
      <c r="X739" s="14">
        <v>150.05000000000001</v>
      </c>
    </row>
    <row r="740" spans="1:24" s="14" customFormat="1" x14ac:dyDescent="0.25">
      <c r="A740" s="50">
        <v>45098</v>
      </c>
      <c r="B740" s="16">
        <v>172</v>
      </c>
      <c r="C740" s="36">
        <v>0.61678240740740742</v>
      </c>
      <c r="D740" s="16" t="s">
        <v>96</v>
      </c>
      <c r="E740" s="14" t="s">
        <v>64</v>
      </c>
      <c r="F740" s="16" t="s">
        <v>458</v>
      </c>
      <c r="G740" s="16" t="s">
        <v>711</v>
      </c>
      <c r="H740" s="14">
        <v>0.16700000000000001</v>
      </c>
      <c r="I740" s="14" t="s">
        <v>10069</v>
      </c>
      <c r="J740" s="14" t="s">
        <v>10081</v>
      </c>
      <c r="K740" s="14" t="s">
        <v>10082</v>
      </c>
      <c r="L740" s="14" t="s">
        <v>10076</v>
      </c>
      <c r="O740" s="14" t="s">
        <v>10077</v>
      </c>
      <c r="P740" s="14" t="s">
        <v>10078</v>
      </c>
      <c r="Q740" s="14">
        <v>422507.89</v>
      </c>
      <c r="R740" s="14">
        <v>6194610.8899999997</v>
      </c>
      <c r="S740" s="14" t="s">
        <v>10079</v>
      </c>
      <c r="T740" s="14" t="s">
        <v>10080</v>
      </c>
      <c r="U740" s="14">
        <v>422531.51</v>
      </c>
      <c r="V740" s="14">
        <v>6194602.1500000004</v>
      </c>
      <c r="W740" s="14">
        <v>0.2</v>
      </c>
      <c r="X740" s="14">
        <v>150.05000000000001</v>
      </c>
    </row>
    <row r="741" spans="1:24" s="14" customFormat="1" x14ac:dyDescent="0.25">
      <c r="A741" s="50">
        <v>45098</v>
      </c>
      <c r="B741" s="16">
        <v>172</v>
      </c>
      <c r="C741" s="36">
        <v>0.62033564814814812</v>
      </c>
      <c r="D741" s="16" t="s">
        <v>96</v>
      </c>
      <c r="E741" s="14" t="s">
        <v>69</v>
      </c>
      <c r="F741" s="16" t="s">
        <v>458</v>
      </c>
      <c r="G741" s="16" t="s">
        <v>711</v>
      </c>
      <c r="H741" s="14">
        <v>-2.1000000000000001E-2</v>
      </c>
      <c r="I741" s="14" t="s">
        <v>10087</v>
      </c>
      <c r="J741" s="14" t="s">
        <v>10081</v>
      </c>
      <c r="K741" s="14" t="s">
        <v>10082</v>
      </c>
      <c r="L741" s="14" t="s">
        <v>10076</v>
      </c>
      <c r="O741" s="14" t="s">
        <v>10083</v>
      </c>
      <c r="P741" s="14" t="s">
        <v>10084</v>
      </c>
      <c r="Q741" s="14">
        <v>422506.86</v>
      </c>
      <c r="R741" s="14">
        <v>6194797.5800000001</v>
      </c>
      <c r="S741" s="14" t="s">
        <v>10085</v>
      </c>
      <c r="T741" s="14" t="s">
        <v>10086</v>
      </c>
      <c r="U741" s="14">
        <v>422531.5</v>
      </c>
      <c r="V741" s="14">
        <v>6194790.2300000004</v>
      </c>
      <c r="W741" s="14">
        <v>359.35</v>
      </c>
      <c r="X741" s="14">
        <v>150.05000000000001</v>
      </c>
    </row>
    <row r="742" spans="1:24" s="14" customFormat="1" x14ac:dyDescent="0.25">
      <c r="A742" s="50">
        <v>45098</v>
      </c>
      <c r="B742" s="16">
        <v>172</v>
      </c>
      <c r="C742" s="36">
        <v>0.62390046296296298</v>
      </c>
      <c r="D742" s="16" t="s">
        <v>96</v>
      </c>
      <c r="E742" s="14" t="s">
        <v>64</v>
      </c>
      <c r="F742" s="16" t="s">
        <v>458</v>
      </c>
      <c r="G742" s="16" t="s">
        <v>710</v>
      </c>
      <c r="H742" s="14">
        <v>-1.7999999999999999E-2</v>
      </c>
      <c r="I742" s="14" t="s">
        <v>10092</v>
      </c>
      <c r="J742" s="14" t="s">
        <v>10093</v>
      </c>
      <c r="K742" s="14" t="s">
        <v>10094</v>
      </c>
      <c r="L742" s="14" t="s">
        <v>10095</v>
      </c>
      <c r="O742" s="14" t="s">
        <v>10088</v>
      </c>
      <c r="P742" s="14" t="s">
        <v>10089</v>
      </c>
      <c r="Q742" s="14">
        <v>422501.66</v>
      </c>
      <c r="R742" s="14">
        <v>6194804.3600000003</v>
      </c>
      <c r="S742" s="14" t="s">
        <v>10090</v>
      </c>
      <c r="T742" s="14" t="s">
        <v>10091</v>
      </c>
      <c r="U742" s="14">
        <v>422522.43</v>
      </c>
      <c r="V742" s="14">
        <v>6194798.25</v>
      </c>
      <c r="W742" s="14">
        <v>179.74</v>
      </c>
      <c r="X742" s="14">
        <v>150.05000000000001</v>
      </c>
    </row>
    <row r="743" spans="1:24" s="14" customFormat="1" x14ac:dyDescent="0.25">
      <c r="A743" s="50">
        <v>45098</v>
      </c>
      <c r="B743" s="16">
        <v>172</v>
      </c>
      <c r="C743" s="36">
        <v>0.62822916666666673</v>
      </c>
      <c r="D743" s="16" t="s">
        <v>96</v>
      </c>
      <c r="E743" s="14" t="s">
        <v>69</v>
      </c>
      <c r="F743" s="16" t="s">
        <v>458</v>
      </c>
      <c r="G743" s="16" t="s">
        <v>710</v>
      </c>
      <c r="H743" s="14">
        <v>0.17299999999999999</v>
      </c>
      <c r="I743" s="14" t="s">
        <v>10092</v>
      </c>
      <c r="J743" s="14" t="s">
        <v>10093</v>
      </c>
      <c r="K743" s="14" t="s">
        <v>10094</v>
      </c>
      <c r="L743" s="14" t="s">
        <v>10095</v>
      </c>
      <c r="O743" s="14" t="s">
        <v>10096</v>
      </c>
      <c r="P743" s="14" t="s">
        <v>10097</v>
      </c>
      <c r="Q743" s="14">
        <v>422499.43</v>
      </c>
      <c r="R743" s="14">
        <v>6194612.9199999999</v>
      </c>
      <c r="S743" s="14" t="s">
        <v>10098</v>
      </c>
      <c r="T743" s="14" t="s">
        <v>10099</v>
      </c>
      <c r="U743" s="14">
        <v>422522.5</v>
      </c>
      <c r="V743" s="14">
        <v>6194607.3200000003</v>
      </c>
      <c r="W743" s="14">
        <v>178.93</v>
      </c>
      <c r="X743" s="14">
        <v>150.05000000000001</v>
      </c>
    </row>
    <row r="744" spans="1:24" s="14" customFormat="1" x14ac:dyDescent="0.25">
      <c r="A744" s="50">
        <v>45098</v>
      </c>
      <c r="B744" s="16">
        <v>172</v>
      </c>
      <c r="C744" s="36">
        <v>0.63309027777777771</v>
      </c>
      <c r="D744" s="16" t="s">
        <v>96</v>
      </c>
      <c r="E744" s="14" t="s">
        <v>9942</v>
      </c>
      <c r="F744" s="16" t="s">
        <v>8009</v>
      </c>
      <c r="G744" s="16" t="s">
        <v>862</v>
      </c>
      <c r="H744" s="14">
        <v>-5.1999999999999998E-2</v>
      </c>
      <c r="O744" s="14" t="s">
        <v>10100</v>
      </c>
      <c r="P744" s="14" t="s">
        <v>10101</v>
      </c>
      <c r="Q744" s="14">
        <v>422501.83</v>
      </c>
      <c r="R744" s="14">
        <v>6194590.5099999998</v>
      </c>
      <c r="S744" s="14" t="s">
        <v>10102</v>
      </c>
      <c r="T744" s="14" t="s">
        <v>10103</v>
      </c>
      <c r="U744" s="14">
        <v>422512.62</v>
      </c>
      <c r="V744" s="14">
        <v>6194586.8600000003</v>
      </c>
      <c r="W744" s="14">
        <v>96.04</v>
      </c>
      <c r="X744" s="14">
        <v>200.06</v>
      </c>
    </row>
    <row r="745" spans="1:24" s="14" customFormat="1" x14ac:dyDescent="0.25">
      <c r="A745" s="50">
        <v>45098</v>
      </c>
      <c r="B745" s="16">
        <v>172</v>
      </c>
      <c r="C745" s="36">
        <v>0.63515046296296296</v>
      </c>
      <c r="D745" s="16" t="s">
        <v>96</v>
      </c>
      <c r="E745" s="14" t="s">
        <v>10104</v>
      </c>
      <c r="F745" s="16" t="s">
        <v>8009</v>
      </c>
      <c r="G745" s="16" t="s">
        <v>862</v>
      </c>
      <c r="H745" s="14">
        <v>-4.1000000000000002E-2</v>
      </c>
      <c r="O745" s="14" t="s">
        <v>10105</v>
      </c>
      <c r="P745" s="14" t="s">
        <v>10106</v>
      </c>
      <c r="Q745" s="14">
        <v>422489.19</v>
      </c>
      <c r="R745" s="14">
        <v>6194593.4800000004</v>
      </c>
      <c r="S745" s="14" t="s">
        <v>10107</v>
      </c>
      <c r="T745" s="14" t="s">
        <v>10108</v>
      </c>
      <c r="U745" s="14">
        <v>422487.82</v>
      </c>
      <c r="V745" s="14">
        <v>6194581.4100000001</v>
      </c>
      <c r="W745" s="14">
        <v>173.45</v>
      </c>
      <c r="X745" s="14">
        <v>200.06</v>
      </c>
    </row>
    <row r="746" spans="1:24" s="14" customFormat="1" x14ac:dyDescent="0.25">
      <c r="A746" s="50">
        <v>45098</v>
      </c>
      <c r="B746" s="16">
        <v>172</v>
      </c>
      <c r="C746" s="36">
        <v>0.64299768518518519</v>
      </c>
      <c r="D746" s="16" t="s">
        <v>96</v>
      </c>
      <c r="E746" s="14" t="s">
        <v>6360</v>
      </c>
      <c r="F746" s="16" t="s">
        <v>8009</v>
      </c>
      <c r="G746" s="16" t="s">
        <v>862</v>
      </c>
      <c r="H746" s="14">
        <v>-2.9000000000000001E-2</v>
      </c>
      <c r="O746" s="14" t="s">
        <v>10109</v>
      </c>
      <c r="P746" s="14" t="s">
        <v>10110</v>
      </c>
      <c r="Q746" s="14">
        <v>421404.8</v>
      </c>
      <c r="R746" s="14">
        <v>6194568.1699999999</v>
      </c>
      <c r="S746" s="14" t="s">
        <v>10111</v>
      </c>
      <c r="T746" s="14" t="s">
        <v>10112</v>
      </c>
      <c r="U746" s="14">
        <v>421415.19</v>
      </c>
      <c r="V746" s="14">
        <v>6194563.9500000002</v>
      </c>
      <c r="W746" s="14">
        <v>98.48</v>
      </c>
      <c r="X746" s="14">
        <v>200.06</v>
      </c>
    </row>
    <row r="747" spans="1:24" s="14" customFormat="1" x14ac:dyDescent="0.25">
      <c r="A747" s="50">
        <v>45098</v>
      </c>
      <c r="B747" s="16">
        <v>172</v>
      </c>
      <c r="C747" s="36">
        <v>0.64543981481481483</v>
      </c>
      <c r="D747" s="16" t="s">
        <v>96</v>
      </c>
      <c r="E747" s="14" t="s">
        <v>8180</v>
      </c>
      <c r="F747" s="16" t="s">
        <v>8009</v>
      </c>
      <c r="G747" s="16" t="s">
        <v>862</v>
      </c>
      <c r="H747" s="14">
        <v>-3.3000000000000002E-2</v>
      </c>
      <c r="O747" s="14" t="s">
        <v>10113</v>
      </c>
      <c r="P747" s="14" t="s">
        <v>10114</v>
      </c>
      <c r="Q747" s="14">
        <v>421401.67</v>
      </c>
      <c r="R747" s="14">
        <v>6194573.0300000003</v>
      </c>
      <c r="S747" s="14" t="s">
        <v>10115</v>
      </c>
      <c r="T747" s="14" t="s">
        <v>10116</v>
      </c>
      <c r="U747" s="14">
        <v>421411.94</v>
      </c>
      <c r="V747" s="14">
        <v>6194567.8799999999</v>
      </c>
      <c r="W747" s="14">
        <v>91.24</v>
      </c>
      <c r="X747" s="14">
        <v>200.06</v>
      </c>
    </row>
    <row r="748" spans="1:24" s="14" customFormat="1" x14ac:dyDescent="0.25">
      <c r="A748" s="50">
        <v>45098</v>
      </c>
      <c r="B748" s="16">
        <v>172</v>
      </c>
      <c r="C748" s="36">
        <v>0.64833333333333332</v>
      </c>
      <c r="D748" s="16" t="s">
        <v>96</v>
      </c>
      <c r="E748" s="14" t="s">
        <v>64</v>
      </c>
      <c r="F748" s="16" t="s">
        <v>8009</v>
      </c>
      <c r="G748" s="16" t="s">
        <v>862</v>
      </c>
      <c r="H748" s="14">
        <v>-1.4999999999999999E-2</v>
      </c>
      <c r="I748" s="14" t="s">
        <v>10121</v>
      </c>
      <c r="J748" s="14" t="s">
        <v>10122</v>
      </c>
      <c r="K748" s="14" t="s">
        <v>10123</v>
      </c>
      <c r="L748" s="14" t="s">
        <v>10124</v>
      </c>
      <c r="O748" s="14" t="s">
        <v>10117</v>
      </c>
      <c r="P748" s="14" t="s">
        <v>10118</v>
      </c>
      <c r="Q748" s="14">
        <v>421401.65</v>
      </c>
      <c r="R748" s="14">
        <v>6194556.6900000004</v>
      </c>
      <c r="S748" s="14" t="s">
        <v>10119</v>
      </c>
      <c r="T748" s="14" t="s">
        <v>10120</v>
      </c>
      <c r="U748" s="14">
        <v>421422.46</v>
      </c>
      <c r="V748" s="14">
        <v>6194554.5700000003</v>
      </c>
      <c r="W748" s="14">
        <v>179.71</v>
      </c>
      <c r="X748" s="14">
        <v>200.06</v>
      </c>
    </row>
    <row r="749" spans="1:24" s="14" customFormat="1" x14ac:dyDescent="0.25">
      <c r="A749" s="50">
        <v>45098</v>
      </c>
      <c r="B749" s="16">
        <v>172</v>
      </c>
      <c r="C749" s="36">
        <v>0.6537384259259259</v>
      </c>
      <c r="D749" s="16" t="s">
        <v>96</v>
      </c>
      <c r="E749" s="14" t="s">
        <v>69</v>
      </c>
      <c r="F749" s="16" t="s">
        <v>8009</v>
      </c>
      <c r="G749" s="16" t="s">
        <v>862</v>
      </c>
      <c r="H749" s="14">
        <v>0.22500000000000001</v>
      </c>
      <c r="I749" s="14" t="s">
        <v>10129</v>
      </c>
      <c r="J749" s="14" t="s">
        <v>10122</v>
      </c>
      <c r="K749" s="14" t="s">
        <v>10123</v>
      </c>
      <c r="L749" s="14" t="s">
        <v>10130</v>
      </c>
      <c r="O749" s="14" t="s">
        <v>10125</v>
      </c>
      <c r="P749" s="14" t="s">
        <v>10126</v>
      </c>
      <c r="Q749" s="14">
        <v>421399.22</v>
      </c>
      <c r="R749" s="14">
        <v>6194317.0499999998</v>
      </c>
      <c r="S749" s="14" t="s">
        <v>10127</v>
      </c>
      <c r="T749" s="14" t="s">
        <v>10128</v>
      </c>
      <c r="U749" s="14">
        <v>421422.4</v>
      </c>
      <c r="V749" s="14">
        <v>6194315.5899999999</v>
      </c>
      <c r="W749" s="14">
        <v>179.37</v>
      </c>
      <c r="X749" s="14">
        <v>200.06</v>
      </c>
    </row>
    <row r="750" spans="1:24" s="14" customFormat="1" x14ac:dyDescent="0.25">
      <c r="A750" s="50">
        <v>45098</v>
      </c>
      <c r="B750" s="16">
        <v>172</v>
      </c>
      <c r="C750" s="36">
        <v>0.65752314814814816</v>
      </c>
      <c r="D750" s="16" t="s">
        <v>96</v>
      </c>
      <c r="E750" s="14" t="s">
        <v>64</v>
      </c>
      <c r="F750" s="16" t="s">
        <v>8009</v>
      </c>
      <c r="G750" s="16" t="s">
        <v>863</v>
      </c>
      <c r="H750" s="14">
        <v>0.222</v>
      </c>
      <c r="I750" s="14" t="s">
        <v>10135</v>
      </c>
      <c r="J750" s="14" t="s">
        <v>10136</v>
      </c>
      <c r="K750" s="14" t="s">
        <v>10137</v>
      </c>
      <c r="L750" s="14" t="s">
        <v>10130</v>
      </c>
      <c r="O750" s="14" t="s">
        <v>10131</v>
      </c>
      <c r="P750" s="14" t="s">
        <v>10132</v>
      </c>
      <c r="Q750" s="14">
        <v>421391.02</v>
      </c>
      <c r="R750" s="14">
        <v>6194313.9699999997</v>
      </c>
      <c r="S750" s="14" t="s">
        <v>10133</v>
      </c>
      <c r="T750" s="14" t="s">
        <v>10134</v>
      </c>
      <c r="U750" s="14">
        <v>421413.55</v>
      </c>
      <c r="V750" s="14">
        <v>6194307.54</v>
      </c>
      <c r="W750" s="14">
        <v>358.35</v>
      </c>
      <c r="X750" s="14">
        <v>200.06</v>
      </c>
    </row>
    <row r="751" spans="1:24" s="14" customFormat="1" x14ac:dyDescent="0.25">
      <c r="A751" s="50">
        <v>45098</v>
      </c>
      <c r="B751" s="16">
        <v>172</v>
      </c>
      <c r="C751" s="36">
        <v>0.66290509259259256</v>
      </c>
      <c r="D751" s="16" t="s">
        <v>96</v>
      </c>
      <c r="E751" s="14" t="s">
        <v>69</v>
      </c>
      <c r="F751" s="16" t="s">
        <v>8009</v>
      </c>
      <c r="G751" s="16" t="s">
        <v>863</v>
      </c>
      <c r="H751" s="14">
        <v>-1.7999999999999999E-2</v>
      </c>
      <c r="I751" s="14" t="s">
        <v>10135</v>
      </c>
      <c r="J751" s="14" t="s">
        <v>10136</v>
      </c>
      <c r="K751" s="14" t="s">
        <v>10137</v>
      </c>
      <c r="L751" s="14" t="s">
        <v>10130</v>
      </c>
      <c r="O751" s="14" t="s">
        <v>10138</v>
      </c>
      <c r="P751" s="14" t="s">
        <v>10139</v>
      </c>
      <c r="Q751" s="14">
        <v>421391.55</v>
      </c>
      <c r="R751" s="14">
        <v>6194551.4100000001</v>
      </c>
      <c r="S751" s="14" t="s">
        <v>10140</v>
      </c>
      <c r="T751" s="14" t="s">
        <v>10141</v>
      </c>
      <c r="U751" s="14">
        <v>421413.39</v>
      </c>
      <c r="V751" s="14">
        <v>6194547.0499999998</v>
      </c>
      <c r="W751" s="14">
        <v>0.53</v>
      </c>
      <c r="X751" s="14">
        <v>200.06</v>
      </c>
    </row>
    <row r="752" spans="1:24" s="14" customFormat="1" x14ac:dyDescent="0.25">
      <c r="A752" s="50">
        <v>45098</v>
      </c>
      <c r="B752" s="16">
        <v>172</v>
      </c>
      <c r="C752" s="36">
        <v>0.66780092592592588</v>
      </c>
      <c r="D752" s="16" t="s">
        <v>7406</v>
      </c>
      <c r="E752" s="14" t="s">
        <v>64</v>
      </c>
      <c r="F752" s="16" t="s">
        <v>8009</v>
      </c>
      <c r="G752" s="16" t="s">
        <v>864</v>
      </c>
      <c r="H752" s="14">
        <v>-1.4999999999999999E-2</v>
      </c>
      <c r="I752" s="14" t="s">
        <v>10135</v>
      </c>
      <c r="J752" s="14" t="s">
        <v>10146</v>
      </c>
      <c r="K752" s="14" t="s">
        <v>10147</v>
      </c>
      <c r="L752" s="14" t="s">
        <v>10148</v>
      </c>
      <c r="O752" s="14" t="s">
        <v>10142</v>
      </c>
      <c r="P752" s="14" t="s">
        <v>10143</v>
      </c>
      <c r="Q752" s="14">
        <v>421378.93</v>
      </c>
      <c r="R752" s="14">
        <v>6194561.5800000001</v>
      </c>
      <c r="S752" s="14" t="s">
        <v>10144</v>
      </c>
      <c r="T752" s="14" t="s">
        <v>10145</v>
      </c>
      <c r="U752" s="14">
        <v>421404.51</v>
      </c>
      <c r="V752" s="14">
        <v>6194555.1500000004</v>
      </c>
      <c r="W752" s="14">
        <v>180.67</v>
      </c>
      <c r="X752" s="14">
        <v>200.06</v>
      </c>
    </row>
    <row r="753" spans="1:24" s="14" customFormat="1" x14ac:dyDescent="0.25">
      <c r="A753" s="50">
        <v>45098</v>
      </c>
      <c r="B753" s="16">
        <v>172</v>
      </c>
      <c r="C753" s="36">
        <v>0.6732407407407407</v>
      </c>
      <c r="D753" s="16" t="s">
        <v>7406</v>
      </c>
      <c r="E753" s="14" t="s">
        <v>69</v>
      </c>
      <c r="F753" s="16" t="s">
        <v>8009</v>
      </c>
      <c r="G753" s="16" t="s">
        <v>864</v>
      </c>
      <c r="H753" s="14">
        <v>0.22500000000000001</v>
      </c>
      <c r="I753" s="14" t="s">
        <v>10153</v>
      </c>
      <c r="J753" s="14" t="s">
        <v>10146</v>
      </c>
      <c r="K753" s="14" t="s">
        <v>10147</v>
      </c>
      <c r="L753" s="14" t="s">
        <v>10148</v>
      </c>
      <c r="O753" s="14" t="s">
        <v>10149</v>
      </c>
      <c r="P753" s="14" t="s">
        <v>10150</v>
      </c>
      <c r="Q753" s="14">
        <v>421376.06</v>
      </c>
      <c r="R753" s="14">
        <v>6194320.3200000003</v>
      </c>
      <c r="S753" s="14" t="s">
        <v>10151</v>
      </c>
      <c r="T753" s="14" t="s">
        <v>10152</v>
      </c>
      <c r="U753" s="14">
        <v>421404.48</v>
      </c>
      <c r="V753" s="14">
        <v>6194314.6799999997</v>
      </c>
      <c r="W753" s="14">
        <v>180.25</v>
      </c>
      <c r="X753" s="14">
        <v>200.06</v>
      </c>
    </row>
    <row r="754" spans="1:24" s="14" customFormat="1" x14ac:dyDescent="0.25">
      <c r="A754" s="50">
        <v>45098</v>
      </c>
      <c r="B754" s="16">
        <v>172</v>
      </c>
      <c r="C754" s="36">
        <v>0.67706018518518529</v>
      </c>
      <c r="D754" s="16" t="s">
        <v>7406</v>
      </c>
      <c r="E754" s="14" t="s">
        <v>7454</v>
      </c>
      <c r="F754" s="16" t="s">
        <v>8009</v>
      </c>
      <c r="G754" s="16" t="s">
        <v>865</v>
      </c>
      <c r="H754" s="14">
        <v>0.22</v>
      </c>
      <c r="I754" s="14" t="s">
        <v>10158</v>
      </c>
      <c r="J754" s="14" t="s">
        <v>10159</v>
      </c>
      <c r="K754" s="14" t="s">
        <v>10160</v>
      </c>
      <c r="L754" s="14" t="s">
        <v>10161</v>
      </c>
      <c r="O754" s="14" t="s">
        <v>10154</v>
      </c>
      <c r="P754" s="14" t="s">
        <v>10155</v>
      </c>
      <c r="Q754" s="14">
        <v>421367.97</v>
      </c>
      <c r="R754" s="14">
        <v>6194318.1900000004</v>
      </c>
      <c r="S754" s="14" t="s">
        <v>10156</v>
      </c>
      <c r="T754" s="14" t="s">
        <v>10157</v>
      </c>
      <c r="U754" s="14">
        <v>421396.08</v>
      </c>
      <c r="V754" s="14">
        <v>6194309.1500000004</v>
      </c>
      <c r="W754" s="14">
        <v>0.7</v>
      </c>
      <c r="X754" s="14">
        <v>200.06</v>
      </c>
    </row>
    <row r="755" spans="1:24" s="14" customFormat="1" x14ac:dyDescent="0.25">
      <c r="A755" s="50">
        <v>45098</v>
      </c>
      <c r="B755" s="16">
        <v>172</v>
      </c>
      <c r="C755" s="36">
        <v>0.67766203703703709</v>
      </c>
      <c r="D755" s="16" t="s">
        <v>7406</v>
      </c>
      <c r="E755" s="52" t="s">
        <v>9199</v>
      </c>
      <c r="F755" s="16" t="s">
        <v>8009</v>
      </c>
      <c r="G755" s="16" t="s">
        <v>865</v>
      </c>
      <c r="H755" s="14">
        <v>0.192</v>
      </c>
      <c r="I755" s="14" t="s">
        <v>10158</v>
      </c>
      <c r="J755" s="14" t="s">
        <v>10159</v>
      </c>
      <c r="K755" s="14" t="s">
        <v>10160</v>
      </c>
      <c r="L755" s="14" t="s">
        <v>10161</v>
      </c>
      <c r="O755" s="14" t="s">
        <v>10162</v>
      </c>
      <c r="P755" s="14" t="s">
        <v>10163</v>
      </c>
      <c r="Q755" s="14">
        <v>421368.34</v>
      </c>
      <c r="R755" s="14">
        <v>6194342.0899999999</v>
      </c>
      <c r="S755" s="14" t="s">
        <v>10164</v>
      </c>
      <c r="T755" s="14" t="s">
        <v>10165</v>
      </c>
      <c r="U755" s="14">
        <v>421395.87</v>
      </c>
      <c r="V755" s="14">
        <v>6194337.5300000003</v>
      </c>
      <c r="W755" s="14">
        <v>2.2799999999999998</v>
      </c>
      <c r="X755" s="14">
        <v>200.06</v>
      </c>
    </row>
    <row r="756" spans="1:24" s="14" customFormat="1" x14ac:dyDescent="0.25">
      <c r="A756" s="50">
        <v>45098</v>
      </c>
      <c r="B756" s="16">
        <v>172</v>
      </c>
      <c r="C756" s="36">
        <v>0.67814814814814817</v>
      </c>
      <c r="D756" s="16" t="s">
        <v>7406</v>
      </c>
      <c r="E756" s="14" t="s">
        <v>10170</v>
      </c>
      <c r="F756" s="16" t="s">
        <v>8009</v>
      </c>
      <c r="G756" s="16" t="s">
        <v>865</v>
      </c>
      <c r="H756" s="14">
        <v>0.191</v>
      </c>
      <c r="O756" s="14" t="s">
        <v>10166</v>
      </c>
      <c r="P756" s="14" t="s">
        <v>10167</v>
      </c>
      <c r="Q756" s="14">
        <v>421369.24</v>
      </c>
      <c r="R756" s="14">
        <v>6194345.5599999996</v>
      </c>
      <c r="S756" s="14" t="s">
        <v>10168</v>
      </c>
      <c r="T756" s="14" t="s">
        <v>10169</v>
      </c>
      <c r="U756" s="14">
        <v>421393.25</v>
      </c>
      <c r="V756" s="14">
        <v>6194341.2800000003</v>
      </c>
      <c r="W756" s="14">
        <v>67.540000000000006</v>
      </c>
      <c r="X756" s="14">
        <v>200.06</v>
      </c>
    </row>
    <row r="757" spans="1:24" s="14" customFormat="1" x14ac:dyDescent="0.25">
      <c r="A757" s="50">
        <v>45098</v>
      </c>
      <c r="B757" s="16">
        <v>172</v>
      </c>
      <c r="C757" s="36">
        <v>0.68431712962962965</v>
      </c>
      <c r="D757" s="16" t="s">
        <v>7406</v>
      </c>
      <c r="E757" s="14" t="s">
        <v>64</v>
      </c>
      <c r="F757" s="16" t="s">
        <v>8009</v>
      </c>
      <c r="G757" s="16" t="s">
        <v>865</v>
      </c>
      <c r="H757" s="14">
        <v>0.219</v>
      </c>
      <c r="I757" s="14" t="s">
        <v>10158</v>
      </c>
      <c r="J757" s="14" t="s">
        <v>10175</v>
      </c>
      <c r="K757" s="14" t="s">
        <v>10176</v>
      </c>
      <c r="L757" s="14" t="s">
        <v>10177</v>
      </c>
      <c r="O757" s="14" t="s">
        <v>10171</v>
      </c>
      <c r="P757" s="14" t="s">
        <v>10172</v>
      </c>
      <c r="Q757" s="14">
        <v>421370.65</v>
      </c>
      <c r="R757" s="14">
        <v>6194312.4000000004</v>
      </c>
      <c r="S757" s="14" t="s">
        <v>10173</v>
      </c>
      <c r="T757" s="14" t="s">
        <v>10174</v>
      </c>
      <c r="U757" s="14">
        <v>421395.53</v>
      </c>
      <c r="V757" s="14">
        <v>6194309.8300000001</v>
      </c>
      <c r="W757" s="14">
        <v>357.78</v>
      </c>
      <c r="X757" s="14">
        <v>200.06</v>
      </c>
    </row>
    <row r="758" spans="1:24" s="14" customFormat="1" x14ac:dyDescent="0.25">
      <c r="A758" s="50">
        <v>45098</v>
      </c>
      <c r="B758" s="16">
        <v>172</v>
      </c>
      <c r="C758" s="36">
        <v>0.68972222222222224</v>
      </c>
      <c r="D758" s="16" t="s">
        <v>7406</v>
      </c>
      <c r="E758" s="14" t="s">
        <v>69</v>
      </c>
      <c r="F758" s="16" t="s">
        <v>8009</v>
      </c>
      <c r="G758" s="16" t="s">
        <v>865</v>
      </c>
      <c r="H758" s="14">
        <v>-0.02</v>
      </c>
      <c r="I758" s="14" t="s">
        <v>10182</v>
      </c>
      <c r="J758" s="14" t="s">
        <v>10175</v>
      </c>
      <c r="K758" s="14" t="s">
        <v>10176</v>
      </c>
      <c r="L758" s="14" t="s">
        <v>10177</v>
      </c>
      <c r="O758" s="14" t="s">
        <v>10178</v>
      </c>
      <c r="P758" s="14" t="s">
        <v>10179</v>
      </c>
      <c r="Q758" s="14">
        <v>421371.58</v>
      </c>
      <c r="R758" s="14">
        <v>6194550.9699999997</v>
      </c>
      <c r="S758" s="14" t="s">
        <v>10180</v>
      </c>
      <c r="T758" s="14" t="s">
        <v>10181</v>
      </c>
      <c r="U758" s="14">
        <v>421395.38</v>
      </c>
      <c r="V758" s="14">
        <v>6194548.8099999996</v>
      </c>
      <c r="W758" s="14">
        <v>0.2</v>
      </c>
      <c r="X758" s="14">
        <v>200.06</v>
      </c>
    </row>
    <row r="759" spans="1:24" s="14" customFormat="1" x14ac:dyDescent="0.25">
      <c r="A759" s="50">
        <v>45098</v>
      </c>
      <c r="B759" s="16">
        <v>172</v>
      </c>
      <c r="C759" s="36">
        <v>0.69354166666666661</v>
      </c>
      <c r="D759" s="16" t="s">
        <v>7406</v>
      </c>
      <c r="E759" s="14" t="s">
        <v>64</v>
      </c>
      <c r="F759" s="16" t="s">
        <v>8009</v>
      </c>
      <c r="G759" s="16" t="s">
        <v>866</v>
      </c>
      <c r="H759" s="14">
        <v>-1.6E-2</v>
      </c>
      <c r="I759" s="14" t="s">
        <v>10187</v>
      </c>
      <c r="J759" s="14" t="s">
        <v>10188</v>
      </c>
      <c r="K759" s="14" t="s">
        <v>10189</v>
      </c>
      <c r="L759" s="14" t="s">
        <v>10177</v>
      </c>
      <c r="O759" s="14" t="s">
        <v>10183</v>
      </c>
      <c r="P759" s="14" t="s">
        <v>10184</v>
      </c>
      <c r="Q759" s="14">
        <v>421363.06</v>
      </c>
      <c r="R759" s="14">
        <v>6194564.4100000001</v>
      </c>
      <c r="S759" s="14" t="s">
        <v>10185</v>
      </c>
      <c r="T759" s="14" t="s">
        <v>10186</v>
      </c>
      <c r="U759" s="14">
        <v>421386.42</v>
      </c>
      <c r="V759" s="14">
        <v>6194556.0199999996</v>
      </c>
      <c r="W759" s="14">
        <v>181.16</v>
      </c>
      <c r="X759" s="14">
        <v>200.06</v>
      </c>
    </row>
    <row r="760" spans="1:24" s="59" customFormat="1" x14ac:dyDescent="0.25">
      <c r="A760" s="50">
        <v>45098</v>
      </c>
      <c r="B760" s="16">
        <v>172</v>
      </c>
      <c r="C760" s="36">
        <v>0.6990277777777778</v>
      </c>
      <c r="D760" s="16" t="s">
        <v>7406</v>
      </c>
      <c r="E760" s="14" t="s">
        <v>69</v>
      </c>
      <c r="F760" s="16" t="s">
        <v>8009</v>
      </c>
      <c r="G760" s="16" t="s">
        <v>866</v>
      </c>
      <c r="H760" s="14">
        <v>0.22800000000000001</v>
      </c>
      <c r="I760" s="14" t="s">
        <v>10187</v>
      </c>
      <c r="J760" s="14" t="s">
        <v>10188</v>
      </c>
      <c r="K760" s="14" t="s">
        <v>10189</v>
      </c>
      <c r="L760" s="14" t="s">
        <v>10194</v>
      </c>
      <c r="M760" s="14"/>
      <c r="N760" s="14"/>
      <c r="O760" s="14" t="s">
        <v>10190</v>
      </c>
      <c r="P760" s="14" t="s">
        <v>10191</v>
      </c>
      <c r="Q760" s="14">
        <v>421360.9</v>
      </c>
      <c r="R760" s="14">
        <v>6194321.4100000001</v>
      </c>
      <c r="S760" s="14" t="s">
        <v>10192</v>
      </c>
      <c r="T760" s="14" t="s">
        <v>10193</v>
      </c>
      <c r="U760" s="14">
        <v>421386.39</v>
      </c>
      <c r="V760" s="14">
        <v>6194311.7599999998</v>
      </c>
      <c r="W760" s="14">
        <v>180</v>
      </c>
      <c r="X760" s="59">
        <v>200.06</v>
      </c>
    </row>
    <row r="761" spans="1:24" s="59" customFormat="1" x14ac:dyDescent="0.25">
      <c r="A761" s="50">
        <v>45098</v>
      </c>
      <c r="B761" s="16">
        <v>172</v>
      </c>
      <c r="C761" s="36">
        <v>0.70246527777777779</v>
      </c>
      <c r="D761" s="16" t="s">
        <v>7406</v>
      </c>
      <c r="E761" s="14" t="s">
        <v>64</v>
      </c>
      <c r="F761" s="16" t="s">
        <v>8009</v>
      </c>
      <c r="G761" s="16" t="s">
        <v>867</v>
      </c>
      <c r="H761" s="14">
        <v>0.223</v>
      </c>
      <c r="I761" s="14" t="s">
        <v>10199</v>
      </c>
      <c r="J761" s="14" t="s">
        <v>10200</v>
      </c>
      <c r="K761" s="14" t="s">
        <v>10201</v>
      </c>
      <c r="L761" s="14" t="s">
        <v>10194</v>
      </c>
      <c r="M761" s="14"/>
      <c r="N761" s="14"/>
      <c r="O761" s="14" t="s">
        <v>10195</v>
      </c>
      <c r="P761" s="14" t="s">
        <v>10196</v>
      </c>
      <c r="Q761" s="14">
        <v>421353.22</v>
      </c>
      <c r="R761" s="14">
        <v>6194308.7199999997</v>
      </c>
      <c r="S761" s="14" t="s">
        <v>10197</v>
      </c>
      <c r="T761" s="14" t="s">
        <v>10198</v>
      </c>
      <c r="U761" s="14">
        <v>421377.54</v>
      </c>
      <c r="V761" s="14">
        <v>6194306.1500000004</v>
      </c>
      <c r="W761" s="14">
        <v>359.68</v>
      </c>
      <c r="X761" s="59">
        <v>200.06</v>
      </c>
    </row>
    <row r="762" spans="1:24" s="14" customFormat="1" x14ac:dyDescent="0.25">
      <c r="A762" s="50">
        <v>45098</v>
      </c>
      <c r="B762" s="16">
        <v>172</v>
      </c>
      <c r="C762" s="36">
        <v>0.70805555555555555</v>
      </c>
      <c r="D762" s="16" t="s">
        <v>7406</v>
      </c>
      <c r="E762" s="14" t="s">
        <v>69</v>
      </c>
      <c r="F762" s="16" t="s">
        <v>8009</v>
      </c>
      <c r="G762" s="16" t="s">
        <v>867</v>
      </c>
      <c r="H762" s="14">
        <v>-2.1000000000000001E-2</v>
      </c>
      <c r="I762" s="14" t="s">
        <v>10199</v>
      </c>
      <c r="J762" s="14" t="s">
        <v>10200</v>
      </c>
      <c r="K762" s="14" t="s">
        <v>10201</v>
      </c>
      <c r="L762" s="14" t="s">
        <v>10206</v>
      </c>
      <c r="O762" s="14" t="s">
        <v>10202</v>
      </c>
      <c r="P762" s="14" t="s">
        <v>10203</v>
      </c>
      <c r="Q762" s="14">
        <v>421353.16</v>
      </c>
      <c r="R762" s="14">
        <v>6194553.7300000004</v>
      </c>
      <c r="S762" s="14" t="s">
        <v>10204</v>
      </c>
      <c r="T762" s="14" t="s">
        <v>10205</v>
      </c>
      <c r="U762" s="14">
        <v>421377.44</v>
      </c>
      <c r="V762" s="14">
        <v>6194550.1200000001</v>
      </c>
      <c r="W762" s="14">
        <v>359.92</v>
      </c>
      <c r="X762" s="14">
        <v>200.06</v>
      </c>
    </row>
    <row r="763" spans="1:24" s="14" customFormat="1" x14ac:dyDescent="0.25">
      <c r="A763" s="50">
        <v>45098</v>
      </c>
      <c r="B763" s="16">
        <v>172</v>
      </c>
      <c r="C763" s="36">
        <v>0.71134259259259258</v>
      </c>
      <c r="D763" s="16" t="s">
        <v>7406</v>
      </c>
      <c r="E763" s="14" t="s">
        <v>64</v>
      </c>
      <c r="F763" s="16" t="s">
        <v>8009</v>
      </c>
      <c r="G763" s="16" t="s">
        <v>868</v>
      </c>
      <c r="H763" s="14">
        <v>-1.7000000000000001E-2</v>
      </c>
      <c r="I763" s="14" t="s">
        <v>10211</v>
      </c>
      <c r="J763" s="14" t="s">
        <v>10212</v>
      </c>
      <c r="K763" s="14" t="s">
        <v>10213</v>
      </c>
      <c r="L763" s="14" t="s">
        <v>10206</v>
      </c>
      <c r="O763" s="14" t="s">
        <v>10207</v>
      </c>
      <c r="P763" s="14" t="s">
        <v>10208</v>
      </c>
      <c r="Q763" s="14">
        <v>421345.68</v>
      </c>
      <c r="R763" s="14">
        <v>6194567.2999999998</v>
      </c>
      <c r="S763" s="14" t="s">
        <v>10209</v>
      </c>
      <c r="T763" s="14" t="s">
        <v>10210</v>
      </c>
      <c r="U763" s="14">
        <v>421368.51</v>
      </c>
      <c r="V763" s="14">
        <v>6194556.7699999996</v>
      </c>
      <c r="W763" s="14">
        <v>180.26</v>
      </c>
      <c r="X763" s="14">
        <v>200.06</v>
      </c>
    </row>
    <row r="764" spans="1:24" s="14" customFormat="1" x14ac:dyDescent="0.25">
      <c r="A764" s="50">
        <v>45098</v>
      </c>
      <c r="B764" s="16">
        <v>172</v>
      </c>
      <c r="C764" s="36">
        <v>0.71689814814814812</v>
      </c>
      <c r="D764" s="16" t="s">
        <v>7406</v>
      </c>
      <c r="E764" s="14" t="s">
        <v>69</v>
      </c>
      <c r="F764" s="16" t="s">
        <v>8009</v>
      </c>
      <c r="G764" s="16" t="s">
        <v>868</v>
      </c>
      <c r="H764" s="14">
        <v>0.22800000000000001</v>
      </c>
      <c r="I764" s="14" t="s">
        <v>10211</v>
      </c>
      <c r="J764" s="14" t="s">
        <v>10212</v>
      </c>
      <c r="K764" s="14" t="s">
        <v>10213</v>
      </c>
      <c r="L764" s="14" t="s">
        <v>10218</v>
      </c>
      <c r="O764" s="14" t="s">
        <v>10214</v>
      </c>
      <c r="P764" s="14" t="s">
        <v>10215</v>
      </c>
      <c r="Q764" s="14">
        <v>421343.41</v>
      </c>
      <c r="R764" s="14">
        <v>6194321.1699999999</v>
      </c>
      <c r="S764" s="14" t="s">
        <v>10216</v>
      </c>
      <c r="T764" s="14" t="s">
        <v>10217</v>
      </c>
      <c r="U764" s="14">
        <v>421368.41</v>
      </c>
      <c r="V764" s="14">
        <v>6194312.54</v>
      </c>
      <c r="W764" s="14">
        <v>180.28</v>
      </c>
      <c r="X764" s="14">
        <v>200.06</v>
      </c>
    </row>
    <row r="765" spans="1:24" s="14" customFormat="1" x14ac:dyDescent="0.25">
      <c r="A765" s="50">
        <v>45098</v>
      </c>
      <c r="B765" s="16">
        <v>172</v>
      </c>
      <c r="C765" s="36">
        <v>0.72004629629629635</v>
      </c>
      <c r="D765" s="16" t="s">
        <v>7406</v>
      </c>
      <c r="E765" s="52" t="s">
        <v>64</v>
      </c>
      <c r="F765" s="16" t="s">
        <v>8009</v>
      </c>
      <c r="G765" s="16" t="s">
        <v>869</v>
      </c>
      <c r="H765" s="14">
        <v>0.223</v>
      </c>
      <c r="I765" s="14" t="s">
        <v>10223</v>
      </c>
      <c r="J765" s="14" t="s">
        <v>10224</v>
      </c>
      <c r="K765" s="14" t="s">
        <v>10225</v>
      </c>
      <c r="L765" s="14" t="s">
        <v>10218</v>
      </c>
      <c r="O765" s="14" t="s">
        <v>10219</v>
      </c>
      <c r="P765" s="14" t="s">
        <v>10220</v>
      </c>
      <c r="Q765" s="14">
        <v>421337.08</v>
      </c>
      <c r="R765" s="14">
        <v>6194310.2199999997</v>
      </c>
      <c r="S765" s="14" t="s">
        <v>10221</v>
      </c>
      <c r="T765" s="14" t="s">
        <v>10222</v>
      </c>
      <c r="U765" s="14">
        <v>421359.55</v>
      </c>
      <c r="V765" s="14">
        <v>6194306.4500000002</v>
      </c>
      <c r="W765" s="14">
        <v>358.63</v>
      </c>
      <c r="X765" s="14">
        <v>200.06</v>
      </c>
    </row>
    <row r="766" spans="1:24" s="14" customFormat="1" x14ac:dyDescent="0.25">
      <c r="A766" s="50">
        <v>45098</v>
      </c>
      <c r="B766" s="16">
        <v>172</v>
      </c>
      <c r="C766" s="36">
        <v>0.72555555555555562</v>
      </c>
      <c r="D766" s="16" t="s">
        <v>7406</v>
      </c>
      <c r="E766" s="14" t="s">
        <v>69</v>
      </c>
      <c r="F766" s="16" t="s">
        <v>8009</v>
      </c>
      <c r="G766" s="16" t="s">
        <v>869</v>
      </c>
      <c r="H766" s="14">
        <v>-2.1999999999999999E-2</v>
      </c>
      <c r="I766" s="14" t="s">
        <v>10223</v>
      </c>
      <c r="J766" s="14" t="s">
        <v>10224</v>
      </c>
      <c r="K766" s="14" t="s">
        <v>10225</v>
      </c>
      <c r="L766" s="14" t="s">
        <v>10230</v>
      </c>
      <c r="O766" s="14" t="s">
        <v>10226</v>
      </c>
      <c r="P766" s="14" t="s">
        <v>10227</v>
      </c>
      <c r="Q766" s="14">
        <v>421335.53</v>
      </c>
      <c r="R766" s="14">
        <v>6194551.7000000002</v>
      </c>
      <c r="S766" s="14" t="s">
        <v>10228</v>
      </c>
      <c r="T766" s="14" t="s">
        <v>10229</v>
      </c>
      <c r="U766" s="14">
        <v>421359.46</v>
      </c>
      <c r="V766" s="14">
        <v>6194550.6100000003</v>
      </c>
      <c r="W766" s="14">
        <v>0.37</v>
      </c>
      <c r="X766" s="14">
        <v>200.06</v>
      </c>
    </row>
    <row r="767" spans="1:24" s="14" customFormat="1" x14ac:dyDescent="0.25">
      <c r="A767" s="50">
        <v>45098</v>
      </c>
      <c r="B767" s="16">
        <v>172</v>
      </c>
      <c r="C767" s="36">
        <v>0.72910879629629621</v>
      </c>
      <c r="D767" s="16" t="s">
        <v>7406</v>
      </c>
      <c r="E767" s="14" t="s">
        <v>64</v>
      </c>
      <c r="F767" s="16" t="s">
        <v>8009</v>
      </c>
      <c r="G767" s="16" t="s">
        <v>878</v>
      </c>
      <c r="H767" s="14">
        <v>-1.7000000000000001E-2</v>
      </c>
      <c r="I767" s="14" t="s">
        <v>10235</v>
      </c>
      <c r="J767" s="14" t="s">
        <v>10236</v>
      </c>
      <c r="K767" s="14" t="s">
        <v>10237</v>
      </c>
      <c r="L767" s="14" t="s">
        <v>10230</v>
      </c>
      <c r="O767" s="14" t="s">
        <v>10231</v>
      </c>
      <c r="P767" s="14" t="s">
        <v>10232</v>
      </c>
      <c r="Q767" s="14">
        <v>421329.39</v>
      </c>
      <c r="R767" s="14">
        <v>6194563.5199999996</v>
      </c>
      <c r="S767" s="14" t="s">
        <v>10233</v>
      </c>
      <c r="T767" s="14" t="s">
        <v>10234</v>
      </c>
      <c r="U767" s="14">
        <v>421350.40000000002</v>
      </c>
      <c r="V767" s="14">
        <v>6194557.3300000001</v>
      </c>
      <c r="W767" s="14">
        <v>181.07</v>
      </c>
      <c r="X767" s="14">
        <v>200.06</v>
      </c>
    </row>
    <row r="768" spans="1:24" s="14" customFormat="1" x14ac:dyDescent="0.25">
      <c r="A768" s="50">
        <v>45098</v>
      </c>
      <c r="B768" s="16">
        <v>172</v>
      </c>
      <c r="C768" s="36">
        <v>0.73453703703703699</v>
      </c>
      <c r="D768" s="16" t="s">
        <v>7406</v>
      </c>
      <c r="E768" s="14" t="s">
        <v>69</v>
      </c>
      <c r="F768" s="16" t="s">
        <v>8009</v>
      </c>
      <c r="G768" s="16" t="s">
        <v>878</v>
      </c>
      <c r="H768" s="14">
        <v>0.22700000000000001</v>
      </c>
      <c r="I768" s="14" t="s">
        <v>10235</v>
      </c>
      <c r="J768" s="14" t="s">
        <v>10236</v>
      </c>
      <c r="K768" s="14" t="s">
        <v>10237</v>
      </c>
      <c r="L768" s="14" t="s">
        <v>10230</v>
      </c>
      <c r="O768" s="14" t="s">
        <v>10238</v>
      </c>
      <c r="P768" s="14" t="s">
        <v>10239</v>
      </c>
      <c r="Q768" s="14">
        <v>421326.32</v>
      </c>
      <c r="R768" s="14">
        <v>6194322.4299999997</v>
      </c>
      <c r="S768" s="14" t="s">
        <v>10240</v>
      </c>
      <c r="T768" s="14" t="s">
        <v>10241</v>
      </c>
      <c r="U768" s="14">
        <v>421350.40000000002</v>
      </c>
      <c r="V768" s="14">
        <v>6194312.8600000003</v>
      </c>
      <c r="W768" s="14">
        <v>180.32</v>
      </c>
      <c r="X768" s="14">
        <v>200.06</v>
      </c>
    </row>
    <row r="769" spans="1:24" s="14" customFormat="1" x14ac:dyDescent="0.25">
      <c r="A769" s="50">
        <v>45098</v>
      </c>
      <c r="B769" s="16">
        <v>172</v>
      </c>
      <c r="C769" s="36">
        <v>0.73822916666666671</v>
      </c>
      <c r="D769" s="16" t="s">
        <v>7406</v>
      </c>
      <c r="E769" s="14" t="s">
        <v>64</v>
      </c>
      <c r="F769" s="16" t="s">
        <v>8009</v>
      </c>
      <c r="G769" s="16" t="s">
        <v>877</v>
      </c>
      <c r="H769" s="14">
        <v>0.222</v>
      </c>
      <c r="I769" s="14" t="s">
        <v>10246</v>
      </c>
      <c r="J769" s="14" t="s">
        <v>10247</v>
      </c>
      <c r="K769" s="14" t="s">
        <v>10248</v>
      </c>
      <c r="L769" s="14" t="s">
        <v>10249</v>
      </c>
      <c r="O769" s="14" t="s">
        <v>10242</v>
      </c>
      <c r="P769" s="14" t="s">
        <v>10243</v>
      </c>
      <c r="Q769" s="14">
        <v>421319.98</v>
      </c>
      <c r="R769" s="14">
        <v>6194308.9400000004</v>
      </c>
      <c r="S769" s="14" t="s">
        <v>10244</v>
      </c>
      <c r="T769" s="14" t="s">
        <v>10245</v>
      </c>
      <c r="U769" s="14">
        <v>421341.56</v>
      </c>
      <c r="V769" s="14">
        <v>6194307.1799999997</v>
      </c>
      <c r="W769" s="14">
        <v>358.21</v>
      </c>
      <c r="X769" s="14">
        <v>200.06</v>
      </c>
    </row>
    <row r="770" spans="1:24" s="14" customFormat="1" x14ac:dyDescent="0.25">
      <c r="A770" s="50">
        <v>45098</v>
      </c>
      <c r="B770" s="16">
        <v>172</v>
      </c>
      <c r="C770" s="36">
        <v>0.74375000000000002</v>
      </c>
      <c r="D770" s="16" t="s">
        <v>7406</v>
      </c>
      <c r="E770" s="14" t="s">
        <v>69</v>
      </c>
      <c r="F770" s="16" t="s">
        <v>8009</v>
      </c>
      <c r="G770" s="16" t="s">
        <v>877</v>
      </c>
      <c r="H770" s="14">
        <v>-2.3E-2</v>
      </c>
      <c r="I770" s="14" t="s">
        <v>10246</v>
      </c>
      <c r="J770" s="14" t="s">
        <v>10247</v>
      </c>
      <c r="K770" s="14" t="s">
        <v>10248</v>
      </c>
      <c r="L770" s="14" t="s">
        <v>10249</v>
      </c>
      <c r="O770" s="14" t="s">
        <v>10250</v>
      </c>
      <c r="P770" s="14" t="s">
        <v>10251</v>
      </c>
      <c r="Q770" s="14">
        <v>421318.88</v>
      </c>
      <c r="R770" s="14">
        <v>6194552.0099999998</v>
      </c>
      <c r="S770" s="14" t="s">
        <v>10252</v>
      </c>
      <c r="T770" s="14" t="s">
        <v>10253</v>
      </c>
      <c r="U770" s="14">
        <v>421341.35</v>
      </c>
      <c r="V770" s="14">
        <v>6194551.5700000003</v>
      </c>
      <c r="W770" s="14">
        <v>359.74</v>
      </c>
      <c r="X770" s="14">
        <v>200.06</v>
      </c>
    </row>
    <row r="771" spans="1:24" s="14" customFormat="1" x14ac:dyDescent="0.25">
      <c r="A771" s="50">
        <v>45098</v>
      </c>
      <c r="B771" s="16">
        <v>172</v>
      </c>
      <c r="C771" s="36">
        <v>0.74747685185185186</v>
      </c>
      <c r="D771" s="16" t="s">
        <v>7406</v>
      </c>
      <c r="E771" s="14" t="s">
        <v>64</v>
      </c>
      <c r="F771" s="16" t="s">
        <v>8009</v>
      </c>
      <c r="G771" s="16" t="s">
        <v>876</v>
      </c>
      <c r="H771" s="14">
        <v>-1.7999999999999999E-2</v>
      </c>
      <c r="I771" s="14" t="s">
        <v>10258</v>
      </c>
      <c r="J771" s="14" t="s">
        <v>10259</v>
      </c>
      <c r="K771" s="14" t="s">
        <v>10260</v>
      </c>
      <c r="L771" s="14" t="s">
        <v>10261</v>
      </c>
      <c r="O771" s="14" t="s">
        <v>10254</v>
      </c>
      <c r="P771" s="14" t="s">
        <v>10255</v>
      </c>
      <c r="Q771" s="14">
        <v>421310.15</v>
      </c>
      <c r="R771" s="14">
        <v>6194567.0599999996</v>
      </c>
      <c r="S771" s="14" t="s">
        <v>10256</v>
      </c>
      <c r="T771" s="14" t="s">
        <v>10257</v>
      </c>
      <c r="U771" s="14">
        <v>421332.49</v>
      </c>
      <c r="V771" s="14">
        <v>6194557.8200000003</v>
      </c>
      <c r="W771" s="14">
        <v>181.12</v>
      </c>
      <c r="X771" s="14">
        <v>200.06</v>
      </c>
    </row>
    <row r="772" spans="1:24" s="14" customFormat="1" x14ac:dyDescent="0.25">
      <c r="A772" s="50">
        <v>45098</v>
      </c>
      <c r="B772" s="16">
        <v>172</v>
      </c>
      <c r="C772" s="36">
        <v>0.75304398148148144</v>
      </c>
      <c r="D772" s="16" t="s">
        <v>7406</v>
      </c>
      <c r="E772" s="14" t="s">
        <v>69</v>
      </c>
      <c r="F772" s="16" t="s">
        <v>8009</v>
      </c>
      <c r="G772" s="16" t="s">
        <v>876</v>
      </c>
      <c r="H772" s="14">
        <v>0.22700000000000001</v>
      </c>
      <c r="I772" s="14" t="s">
        <v>10258</v>
      </c>
      <c r="J772" s="14" t="s">
        <v>10259</v>
      </c>
      <c r="K772" s="14" t="s">
        <v>10260</v>
      </c>
      <c r="L772" s="14" t="s">
        <v>10261</v>
      </c>
      <c r="O772" s="14" t="s">
        <v>10262</v>
      </c>
      <c r="P772" s="14" t="s">
        <v>10263</v>
      </c>
      <c r="Q772" s="14">
        <v>421308</v>
      </c>
      <c r="R772" s="14">
        <v>6194320.8700000001</v>
      </c>
      <c r="S772" s="14" t="s">
        <v>10264</v>
      </c>
      <c r="T772" s="14" t="s">
        <v>10265</v>
      </c>
      <c r="U772" s="14">
        <v>421332.44</v>
      </c>
      <c r="V772" s="14">
        <v>6194313.4299999997</v>
      </c>
      <c r="W772" s="14">
        <v>180.17</v>
      </c>
      <c r="X772" s="14">
        <v>200.06</v>
      </c>
    </row>
    <row r="773" spans="1:24" s="14" customFormat="1" x14ac:dyDescent="0.25">
      <c r="A773" s="50">
        <v>45098</v>
      </c>
      <c r="B773" s="16">
        <v>172</v>
      </c>
      <c r="C773" s="36">
        <v>0.75636574074074081</v>
      </c>
      <c r="D773" s="16" t="s">
        <v>7406</v>
      </c>
      <c r="E773" s="14" t="s">
        <v>64</v>
      </c>
      <c r="F773" s="16" t="s">
        <v>8009</v>
      </c>
      <c r="G773" s="16" t="s">
        <v>875</v>
      </c>
      <c r="H773" s="14">
        <v>0.221</v>
      </c>
      <c r="I773" s="14" t="s">
        <v>10270</v>
      </c>
      <c r="J773" s="14" t="s">
        <v>10271</v>
      </c>
      <c r="K773" s="14" t="s">
        <v>10272</v>
      </c>
      <c r="L773" s="14" t="s">
        <v>10261</v>
      </c>
      <c r="O773" s="14" t="s">
        <v>10266</v>
      </c>
      <c r="P773" s="14" t="s">
        <v>10267</v>
      </c>
      <c r="Q773" s="14">
        <v>421301.51</v>
      </c>
      <c r="R773" s="14">
        <v>6194311.6799999997</v>
      </c>
      <c r="S773" s="14" t="s">
        <v>10268</v>
      </c>
      <c r="T773" s="14" t="s">
        <v>10269</v>
      </c>
      <c r="U773" s="14">
        <v>421323.56</v>
      </c>
      <c r="V773" s="14">
        <v>6194308.3700000001</v>
      </c>
      <c r="W773" s="14">
        <v>358.97</v>
      </c>
      <c r="X773" s="14">
        <v>200.06</v>
      </c>
    </row>
    <row r="774" spans="1:24" s="14" customFormat="1" x14ac:dyDescent="0.25">
      <c r="A774" s="50">
        <v>45098</v>
      </c>
      <c r="B774" s="16">
        <v>172</v>
      </c>
      <c r="C774" s="36">
        <v>0.76192129629629635</v>
      </c>
      <c r="D774" s="16" t="s">
        <v>7406</v>
      </c>
      <c r="E774" s="14" t="s">
        <v>69</v>
      </c>
      <c r="F774" s="16" t="s">
        <v>8009</v>
      </c>
      <c r="G774" s="16" t="s">
        <v>875</v>
      </c>
      <c r="H774" s="14">
        <v>-2.3E-2</v>
      </c>
      <c r="I774" s="14" t="s">
        <v>10270</v>
      </c>
      <c r="J774" s="14" t="s">
        <v>10271</v>
      </c>
      <c r="K774" s="14" t="s">
        <v>10272</v>
      </c>
      <c r="L774" s="14" t="s">
        <v>10277</v>
      </c>
      <c r="O774" s="14" t="s">
        <v>10273</v>
      </c>
      <c r="P774" s="14" t="s">
        <v>10274</v>
      </c>
      <c r="Q774" s="14">
        <v>421299.65</v>
      </c>
      <c r="R774" s="14">
        <v>6194556.3899999997</v>
      </c>
      <c r="S774" s="14" t="s">
        <v>10275</v>
      </c>
      <c r="T774" s="14" t="s">
        <v>10276</v>
      </c>
      <c r="U774" s="14">
        <v>421323.41</v>
      </c>
      <c r="V774" s="14">
        <v>6194551.6100000003</v>
      </c>
      <c r="W774" s="14">
        <v>0.14000000000000001</v>
      </c>
      <c r="X774" s="14">
        <v>200.06</v>
      </c>
    </row>
    <row r="775" spans="1:24" s="14" customFormat="1" x14ac:dyDescent="0.25">
      <c r="A775" s="50">
        <v>45098</v>
      </c>
      <c r="B775" s="16">
        <v>172</v>
      </c>
      <c r="C775" s="36">
        <v>0.76552083333333332</v>
      </c>
      <c r="D775" s="16" t="s">
        <v>7406</v>
      </c>
      <c r="E775" s="14" t="s">
        <v>64</v>
      </c>
      <c r="F775" s="16" t="s">
        <v>8009</v>
      </c>
      <c r="G775" s="16" t="s">
        <v>874</v>
      </c>
      <c r="H775" s="14">
        <v>-1.7999999999999999E-2</v>
      </c>
      <c r="I775" s="14" t="s">
        <v>10282</v>
      </c>
      <c r="J775" s="14" t="s">
        <v>10283</v>
      </c>
      <c r="K775" s="14" t="s">
        <v>10284</v>
      </c>
      <c r="L775" s="14" t="s">
        <v>10277</v>
      </c>
      <c r="O775" s="14" t="s">
        <v>10278</v>
      </c>
      <c r="P775" s="14" t="s">
        <v>10279</v>
      </c>
      <c r="Q775" s="14">
        <v>421290.97</v>
      </c>
      <c r="R775" s="14">
        <v>6194564.5899999999</v>
      </c>
      <c r="S775" s="14" t="s">
        <v>10280</v>
      </c>
      <c r="T775" s="14" t="s">
        <v>10281</v>
      </c>
      <c r="U775" s="14">
        <v>421314.34</v>
      </c>
      <c r="V775" s="14">
        <v>6194558.2999999998</v>
      </c>
      <c r="W775" s="14">
        <v>180.48</v>
      </c>
      <c r="X775" s="14">
        <v>200.06</v>
      </c>
    </row>
    <row r="776" spans="1:24" s="14" customFormat="1" x14ac:dyDescent="0.25">
      <c r="A776" s="50">
        <v>45098</v>
      </c>
      <c r="B776" s="16">
        <v>172</v>
      </c>
      <c r="C776" s="36">
        <v>0.77106481481481481</v>
      </c>
      <c r="D776" s="16" t="s">
        <v>7406</v>
      </c>
      <c r="E776" s="14" t="s">
        <v>69</v>
      </c>
      <c r="F776" s="16" t="s">
        <v>8009</v>
      </c>
      <c r="G776" s="16" t="s">
        <v>874</v>
      </c>
      <c r="H776" s="14">
        <v>0.22600000000000001</v>
      </c>
      <c r="I776" s="14" t="s">
        <v>10282</v>
      </c>
      <c r="J776" s="14" t="s">
        <v>10283</v>
      </c>
      <c r="K776" s="14" t="s">
        <v>10284</v>
      </c>
      <c r="L776" s="14" t="s">
        <v>10289</v>
      </c>
      <c r="O776" s="14" t="s">
        <v>10285</v>
      </c>
      <c r="P776" s="14" t="s">
        <v>10286</v>
      </c>
      <c r="Q776" s="14">
        <v>421289.57</v>
      </c>
      <c r="R776" s="14">
        <v>6194319.0700000003</v>
      </c>
      <c r="S776" s="14" t="s">
        <v>10287</v>
      </c>
      <c r="T776" s="14" t="s">
        <v>10288</v>
      </c>
      <c r="U776" s="14">
        <v>421314.34</v>
      </c>
      <c r="V776" s="14">
        <v>6194313.8799999999</v>
      </c>
      <c r="W776" s="14">
        <v>180.02</v>
      </c>
      <c r="X776" s="14">
        <v>200.06</v>
      </c>
    </row>
    <row r="777" spans="1:24" s="14" customFormat="1" x14ac:dyDescent="0.25">
      <c r="A777" s="50">
        <v>45098</v>
      </c>
      <c r="B777" s="16">
        <v>172</v>
      </c>
      <c r="C777" s="36">
        <v>0.77435185185185185</v>
      </c>
      <c r="D777" s="16" t="s">
        <v>7406</v>
      </c>
      <c r="E777" s="14" t="s">
        <v>64</v>
      </c>
      <c r="F777" s="16" t="s">
        <v>8009</v>
      </c>
      <c r="G777" s="16" t="s">
        <v>873</v>
      </c>
      <c r="H777" s="14">
        <v>0.221</v>
      </c>
      <c r="I777" s="14" t="s">
        <v>10294</v>
      </c>
      <c r="J777" s="14" t="s">
        <v>10295</v>
      </c>
      <c r="K777" s="14" t="s">
        <v>10296</v>
      </c>
      <c r="L777" s="14" t="s">
        <v>10289</v>
      </c>
      <c r="O777" s="14" t="s">
        <v>10290</v>
      </c>
      <c r="P777" s="14" t="s">
        <v>10291</v>
      </c>
      <c r="Q777" s="14">
        <v>421281.36</v>
      </c>
      <c r="R777" s="14">
        <v>6194310.6100000003</v>
      </c>
      <c r="S777" s="14" t="s">
        <v>10292</v>
      </c>
      <c r="T777" s="14" t="s">
        <v>10293</v>
      </c>
      <c r="U777" s="14">
        <v>421305.47</v>
      </c>
      <c r="V777" s="14">
        <v>6194308.21</v>
      </c>
      <c r="W777" s="14">
        <v>359.62</v>
      </c>
      <c r="X777" s="14">
        <v>200.06</v>
      </c>
    </row>
    <row r="778" spans="1:24" s="14" customFormat="1" x14ac:dyDescent="0.25">
      <c r="A778" s="50">
        <v>45098</v>
      </c>
      <c r="B778" s="16">
        <v>172</v>
      </c>
      <c r="C778" s="36">
        <v>0.77978009259259251</v>
      </c>
      <c r="D778" s="16" t="s">
        <v>7406</v>
      </c>
      <c r="E778" s="52" t="s">
        <v>69</v>
      </c>
      <c r="F778" s="16" t="s">
        <v>8009</v>
      </c>
      <c r="G778" s="16" t="s">
        <v>873</v>
      </c>
      <c r="H778" s="14">
        <v>-2.4E-2</v>
      </c>
      <c r="I778" s="14" t="s">
        <v>10294</v>
      </c>
      <c r="J778" s="14" t="s">
        <v>10295</v>
      </c>
      <c r="K778" s="14" t="s">
        <v>10296</v>
      </c>
      <c r="L778" s="14" t="s">
        <v>10301</v>
      </c>
      <c r="O778" s="14" t="s">
        <v>10297</v>
      </c>
      <c r="P778" s="14" t="s">
        <v>10298</v>
      </c>
      <c r="Q778" s="14">
        <v>421281.86</v>
      </c>
      <c r="R778" s="14">
        <v>6194549.3899999997</v>
      </c>
      <c r="S778" s="14" t="s">
        <v>10299</v>
      </c>
      <c r="T778" s="14" t="s">
        <v>10300</v>
      </c>
      <c r="U778" s="14">
        <v>421305.42</v>
      </c>
      <c r="V778" s="14">
        <v>6194553.3300000001</v>
      </c>
      <c r="W778" s="14">
        <v>0.04</v>
      </c>
      <c r="X778" s="14">
        <v>200.06</v>
      </c>
    </row>
    <row r="779" spans="1:24" s="56" customFormat="1" x14ac:dyDescent="0.25">
      <c r="A779" s="42">
        <v>45098</v>
      </c>
      <c r="B779" s="53">
        <v>172</v>
      </c>
      <c r="C779" s="54">
        <v>0.78303240740740743</v>
      </c>
      <c r="D779" s="53" t="s">
        <v>7406</v>
      </c>
      <c r="E779" s="55" t="s">
        <v>64</v>
      </c>
      <c r="F779" s="53" t="s">
        <v>8009</v>
      </c>
      <c r="G779" s="53" t="s">
        <v>872</v>
      </c>
      <c r="H779" s="56">
        <v>-1.7000000000000001E-2</v>
      </c>
      <c r="I779" s="56" t="s">
        <v>10306</v>
      </c>
      <c r="J779" s="56" t="s">
        <v>10307</v>
      </c>
      <c r="K779" s="56" t="s">
        <v>10308</v>
      </c>
      <c r="L779" s="56" t="s">
        <v>10301</v>
      </c>
      <c r="O779" s="56" t="s">
        <v>10302</v>
      </c>
      <c r="P779" s="56" t="s">
        <v>10303</v>
      </c>
      <c r="Q779" s="56">
        <v>421273.5</v>
      </c>
      <c r="R779" s="56">
        <v>6194566.3799999999</v>
      </c>
      <c r="S779" s="56" t="s">
        <v>10304</v>
      </c>
      <c r="T779" s="56" t="s">
        <v>10305</v>
      </c>
      <c r="U779" s="56">
        <v>421296.4</v>
      </c>
      <c r="V779" s="56">
        <v>6194557.04</v>
      </c>
      <c r="W779" s="56">
        <v>180.71</v>
      </c>
      <c r="X779" s="56">
        <v>200.06</v>
      </c>
    </row>
    <row r="780" spans="1:24" s="14" customFormat="1" x14ac:dyDescent="0.25">
      <c r="A780" s="50">
        <v>45098</v>
      </c>
      <c r="B780" s="16">
        <v>172</v>
      </c>
      <c r="C780" s="36">
        <v>0.78858796296296296</v>
      </c>
      <c r="D780" s="16" t="s">
        <v>7406</v>
      </c>
      <c r="E780" s="14" t="s">
        <v>69</v>
      </c>
      <c r="F780" s="16" t="s">
        <v>8009</v>
      </c>
      <c r="G780" s="16" t="s">
        <v>872</v>
      </c>
      <c r="H780" s="14">
        <v>0.22500000000000001</v>
      </c>
      <c r="I780" s="14" t="s">
        <v>10306</v>
      </c>
      <c r="J780" s="14" t="s">
        <v>10307</v>
      </c>
      <c r="K780" s="14" t="s">
        <v>10308</v>
      </c>
      <c r="L780" s="14" t="s">
        <v>10313</v>
      </c>
      <c r="O780" s="14" t="s">
        <v>10309</v>
      </c>
      <c r="P780" s="14" t="s">
        <v>10310</v>
      </c>
      <c r="Q780" s="14">
        <v>421271.78</v>
      </c>
      <c r="R780" s="14">
        <v>6194321.6200000001</v>
      </c>
      <c r="S780" s="14" t="s">
        <v>10311</v>
      </c>
      <c r="T780" s="14" t="s">
        <v>10312</v>
      </c>
      <c r="U780" s="14">
        <v>421296.35</v>
      </c>
      <c r="V780" s="14">
        <v>6194314.6100000003</v>
      </c>
      <c r="W780" s="14">
        <v>179.82</v>
      </c>
      <c r="X780" s="14">
        <v>200.06</v>
      </c>
    </row>
    <row r="781" spans="1:24" s="14" customFormat="1" x14ac:dyDescent="0.25">
      <c r="A781" s="50">
        <v>45098</v>
      </c>
      <c r="B781" s="16">
        <v>172</v>
      </c>
      <c r="C781" s="36">
        <v>0.79199074074074083</v>
      </c>
      <c r="D781" s="16" t="s">
        <v>7406</v>
      </c>
      <c r="E781" s="14" t="s">
        <v>64</v>
      </c>
      <c r="F781" s="16" t="s">
        <v>8009</v>
      </c>
      <c r="G781" s="16" t="s">
        <v>871</v>
      </c>
      <c r="H781" s="14">
        <v>0.221</v>
      </c>
      <c r="I781" s="14" t="s">
        <v>10318</v>
      </c>
      <c r="J781" s="14" t="s">
        <v>10319</v>
      </c>
      <c r="K781" s="14" t="s">
        <v>10320</v>
      </c>
      <c r="L781" s="14" t="s">
        <v>10313</v>
      </c>
      <c r="O781" s="14" t="s">
        <v>10314</v>
      </c>
      <c r="P781" s="14" t="s">
        <v>10315</v>
      </c>
      <c r="Q781" s="14">
        <v>421263.88</v>
      </c>
      <c r="R781" s="14">
        <v>6194314.3700000001</v>
      </c>
      <c r="S781" s="14" t="s">
        <v>10316</v>
      </c>
      <c r="T781" s="14" t="s">
        <v>10317</v>
      </c>
      <c r="U781" s="14">
        <v>421287.55</v>
      </c>
      <c r="V781" s="14">
        <v>6194307.5599999996</v>
      </c>
      <c r="W781" s="14">
        <v>358.64</v>
      </c>
      <c r="X781" s="14">
        <v>200.06</v>
      </c>
    </row>
    <row r="782" spans="1:24" s="14" customFormat="1" x14ac:dyDescent="0.25">
      <c r="A782" s="50">
        <v>45098</v>
      </c>
      <c r="B782" s="16">
        <v>172</v>
      </c>
      <c r="C782" s="36">
        <v>0.79749999999999999</v>
      </c>
      <c r="D782" s="16" t="s">
        <v>7406</v>
      </c>
      <c r="E782" s="14" t="s">
        <v>69</v>
      </c>
      <c r="F782" s="16" t="s">
        <v>8009</v>
      </c>
      <c r="G782" s="16" t="s">
        <v>871</v>
      </c>
      <c r="H782" s="14">
        <v>-2.1999999999999999E-2</v>
      </c>
      <c r="I782" s="14" t="s">
        <v>10318</v>
      </c>
      <c r="J782" s="14" t="s">
        <v>10319</v>
      </c>
      <c r="K782" s="14" t="s">
        <v>10320</v>
      </c>
      <c r="L782" s="14" t="s">
        <v>10313</v>
      </c>
      <c r="O782" s="14" t="s">
        <v>10321</v>
      </c>
      <c r="P782" s="14" t="s">
        <v>10322</v>
      </c>
      <c r="Q782" s="14">
        <v>421263.17</v>
      </c>
      <c r="R782" s="14">
        <v>6194556.8899999997</v>
      </c>
      <c r="S782" s="14" t="s">
        <v>10323</v>
      </c>
      <c r="T782" s="14" t="s">
        <v>10324</v>
      </c>
      <c r="U782" s="14">
        <v>421287.4</v>
      </c>
      <c r="V782" s="14">
        <v>6194551.3300000001</v>
      </c>
      <c r="W782" s="14">
        <v>359.86</v>
      </c>
      <c r="X782" s="14">
        <v>200.06</v>
      </c>
    </row>
    <row r="783" spans="1:24" s="14" customFormat="1" x14ac:dyDescent="0.25">
      <c r="A783" s="50">
        <v>45098</v>
      </c>
      <c r="B783" s="16">
        <v>172</v>
      </c>
      <c r="C783" s="36">
        <v>0.80094907407407412</v>
      </c>
      <c r="D783" s="16" t="s">
        <v>7406</v>
      </c>
      <c r="E783" s="14" t="s">
        <v>64</v>
      </c>
      <c r="F783" s="16" t="s">
        <v>8009</v>
      </c>
      <c r="G783" s="16" t="s">
        <v>870</v>
      </c>
      <c r="H783" s="14">
        <v>-1.7000000000000001E-2</v>
      </c>
      <c r="I783" s="14" t="s">
        <v>10329</v>
      </c>
      <c r="J783" s="14" t="s">
        <v>10330</v>
      </c>
      <c r="K783" s="14" t="s">
        <v>10331</v>
      </c>
      <c r="L783" s="14" t="s">
        <v>10332</v>
      </c>
      <c r="O783" s="14" t="s">
        <v>10325</v>
      </c>
      <c r="P783" s="14" t="s">
        <v>10326</v>
      </c>
      <c r="Q783" s="14">
        <v>421256.08</v>
      </c>
      <c r="R783" s="14">
        <v>6194559.2000000002</v>
      </c>
      <c r="S783" s="14" t="s">
        <v>10327</v>
      </c>
      <c r="T783" s="14" t="s">
        <v>10328</v>
      </c>
      <c r="U783" s="14">
        <v>421278.45</v>
      </c>
      <c r="V783" s="14">
        <v>6194556.7800000003</v>
      </c>
      <c r="W783" s="14">
        <v>180.52</v>
      </c>
      <c r="X783" s="14">
        <v>200.06</v>
      </c>
    </row>
    <row r="784" spans="1:24" s="14" customFormat="1" x14ac:dyDescent="0.25">
      <c r="A784" s="50">
        <v>45098</v>
      </c>
      <c r="B784" s="16">
        <v>172</v>
      </c>
      <c r="C784" s="36">
        <v>0.80635416666666659</v>
      </c>
      <c r="D784" s="16" t="s">
        <v>7406</v>
      </c>
      <c r="E784" s="14" t="s">
        <v>69</v>
      </c>
      <c r="F784" s="16" t="s">
        <v>8009</v>
      </c>
      <c r="G784" s="16" t="s">
        <v>870</v>
      </c>
      <c r="H784" s="14">
        <v>0.22700000000000001</v>
      </c>
      <c r="I784" s="14" t="s">
        <v>10329</v>
      </c>
      <c r="J784" s="14" t="s">
        <v>10330</v>
      </c>
      <c r="K784" s="14" t="s">
        <v>10331</v>
      </c>
      <c r="L784" s="14" t="s">
        <v>10332</v>
      </c>
      <c r="O784" s="14" t="s">
        <v>10333</v>
      </c>
      <c r="P784" s="14" t="s">
        <v>10334</v>
      </c>
      <c r="Q784" s="14">
        <v>421255.63</v>
      </c>
      <c r="R784" s="14">
        <v>6194319.8700000001</v>
      </c>
      <c r="S784" s="14" t="s">
        <v>10335</v>
      </c>
      <c r="T784" s="14" t="s">
        <v>10336</v>
      </c>
      <c r="U784" s="14">
        <v>421278.42</v>
      </c>
      <c r="V784" s="14">
        <v>6194313.2999999998</v>
      </c>
      <c r="W784" s="14">
        <v>179.47</v>
      </c>
      <c r="X784" s="14">
        <v>200.06</v>
      </c>
    </row>
    <row r="785" spans="1:24" s="14" customFormat="1" x14ac:dyDescent="0.25">
      <c r="A785" s="50">
        <v>45098</v>
      </c>
      <c r="B785" s="16">
        <v>172</v>
      </c>
      <c r="C785" s="36">
        <v>0.80960648148148151</v>
      </c>
      <c r="D785" s="16" t="s">
        <v>7406</v>
      </c>
      <c r="E785" s="14" t="s">
        <v>10341</v>
      </c>
      <c r="F785" s="16" t="s">
        <v>8009</v>
      </c>
      <c r="G785" s="16" t="s">
        <v>1144</v>
      </c>
      <c r="H785" s="14">
        <v>1.091</v>
      </c>
      <c r="O785" s="14" t="s">
        <v>10337</v>
      </c>
      <c r="P785" s="14" t="s">
        <v>10338</v>
      </c>
      <c r="Q785" s="14">
        <v>421259.81</v>
      </c>
      <c r="R785" s="14">
        <v>6194297.1500000004</v>
      </c>
      <c r="S785" s="14" t="s">
        <v>10339</v>
      </c>
      <c r="T785" s="14" t="s">
        <v>10340</v>
      </c>
      <c r="U785" s="14">
        <v>421259.97</v>
      </c>
      <c r="V785" s="14">
        <v>6194286.6600000001</v>
      </c>
      <c r="W785" s="14">
        <v>314.39</v>
      </c>
      <c r="X785" s="14">
        <v>150.05000000000001</v>
      </c>
    </row>
    <row r="786" spans="1:24" s="66" customFormat="1" x14ac:dyDescent="0.25">
      <c r="A786" s="63">
        <v>45098</v>
      </c>
      <c r="B786" s="64">
        <v>172</v>
      </c>
      <c r="C786" s="65">
        <v>0.82981481481481489</v>
      </c>
      <c r="D786" s="64" t="s">
        <v>7406</v>
      </c>
      <c r="E786" s="66" t="s">
        <v>10347</v>
      </c>
      <c r="F786" s="64" t="s">
        <v>8009</v>
      </c>
      <c r="G786" s="64" t="s">
        <v>1144</v>
      </c>
      <c r="H786" s="66">
        <v>0.191</v>
      </c>
      <c r="M786" s="66" t="s">
        <v>10342</v>
      </c>
      <c r="O786" s="66" t="s">
        <v>10343</v>
      </c>
      <c r="P786" s="66" t="s">
        <v>10344</v>
      </c>
      <c r="Q786" s="66">
        <v>420688.07</v>
      </c>
      <c r="R786" s="66">
        <v>6195192.2800000003</v>
      </c>
      <c r="S786" s="66" t="s">
        <v>10345</v>
      </c>
      <c r="T786" s="66" t="s">
        <v>10346</v>
      </c>
      <c r="U786" s="66">
        <v>420702.46</v>
      </c>
      <c r="V786" s="66">
        <v>6195187.9900000002</v>
      </c>
      <c r="W786" s="66">
        <v>70.680000000000007</v>
      </c>
      <c r="X786" s="66">
        <v>150.05000000000001</v>
      </c>
    </row>
    <row r="787" spans="1:24" s="14" customFormat="1" x14ac:dyDescent="0.25">
      <c r="A787" s="50">
        <v>45098</v>
      </c>
      <c r="B787" s="16">
        <v>172</v>
      </c>
      <c r="C787" s="36">
        <v>0.83328703703703699</v>
      </c>
      <c r="D787" s="16" t="s">
        <v>7406</v>
      </c>
      <c r="E787" s="14" t="s">
        <v>64</v>
      </c>
      <c r="F787" s="16" t="s">
        <v>8009</v>
      </c>
      <c r="G787" s="16" t="s">
        <v>1144</v>
      </c>
      <c r="H787" s="14">
        <v>0.16300000000000001</v>
      </c>
      <c r="I787" s="14" t="s">
        <v>10352</v>
      </c>
      <c r="J787" s="14" t="s">
        <v>10353</v>
      </c>
      <c r="K787" s="14" t="s">
        <v>10354</v>
      </c>
      <c r="L787" s="14" t="s">
        <v>10355</v>
      </c>
      <c r="O787" s="14" t="s">
        <v>10348</v>
      </c>
      <c r="P787" s="14" t="s">
        <v>10349</v>
      </c>
      <c r="Q787" s="14">
        <v>420674.94</v>
      </c>
      <c r="R787" s="14">
        <v>6195217.1799999997</v>
      </c>
      <c r="S787" s="14" t="s">
        <v>10350</v>
      </c>
      <c r="T787" s="14" t="s">
        <v>10351</v>
      </c>
      <c r="U787" s="14">
        <v>420699.41</v>
      </c>
      <c r="V787" s="14">
        <v>6195211.9800000004</v>
      </c>
      <c r="W787" s="14">
        <v>0.69</v>
      </c>
      <c r="X787" s="14">
        <v>150.05000000000001</v>
      </c>
    </row>
    <row r="788" spans="1:24" s="14" customFormat="1" x14ac:dyDescent="0.25">
      <c r="A788" s="50">
        <v>45098</v>
      </c>
      <c r="B788" s="16">
        <v>172</v>
      </c>
      <c r="C788" s="36">
        <v>0.83740740740740749</v>
      </c>
      <c r="D788" s="16" t="s">
        <v>7406</v>
      </c>
      <c r="E788" s="14" t="s">
        <v>69</v>
      </c>
      <c r="F788" s="16" t="s">
        <v>8009</v>
      </c>
      <c r="G788" s="16" t="s">
        <v>1144</v>
      </c>
      <c r="H788" s="14">
        <v>-1.9E-2</v>
      </c>
      <c r="I788" s="14" t="s">
        <v>10352</v>
      </c>
      <c r="J788" s="14" t="s">
        <v>10353</v>
      </c>
      <c r="K788" s="14" t="s">
        <v>10354</v>
      </c>
      <c r="L788" s="14" t="s">
        <v>10355</v>
      </c>
      <c r="O788" s="14" t="s">
        <v>10356</v>
      </c>
      <c r="P788" s="14" t="s">
        <v>10357</v>
      </c>
      <c r="Q788" s="14">
        <v>420675.24</v>
      </c>
      <c r="R788" s="14">
        <v>6195397.2999999998</v>
      </c>
      <c r="S788" s="14" t="s">
        <v>10358</v>
      </c>
      <c r="T788" s="14" t="s">
        <v>10359</v>
      </c>
      <c r="U788" s="14">
        <v>420699.32</v>
      </c>
      <c r="V788" s="14">
        <v>6195394.4900000002</v>
      </c>
      <c r="W788" s="14">
        <v>0.47</v>
      </c>
      <c r="X788" s="14">
        <v>150.05000000000001</v>
      </c>
    </row>
    <row r="789" spans="1:24" s="14" customFormat="1" x14ac:dyDescent="0.25">
      <c r="A789" s="50">
        <v>45098</v>
      </c>
      <c r="B789" s="16">
        <v>172</v>
      </c>
      <c r="C789" s="36">
        <v>0.84070601851851856</v>
      </c>
      <c r="D789" s="16" t="s">
        <v>7406</v>
      </c>
      <c r="E789" s="14" t="s">
        <v>64</v>
      </c>
      <c r="F789" s="16" t="s">
        <v>8009</v>
      </c>
      <c r="G789" s="16" t="s">
        <v>1143</v>
      </c>
      <c r="H789" s="14">
        <v>-2.3E-2</v>
      </c>
      <c r="I789" s="14" t="s">
        <v>10364</v>
      </c>
      <c r="J789" s="14" t="s">
        <v>10365</v>
      </c>
      <c r="K789" s="14" t="s">
        <v>10366</v>
      </c>
      <c r="L789" s="14" t="s">
        <v>10367</v>
      </c>
      <c r="O789" s="14" t="s">
        <v>10360</v>
      </c>
      <c r="P789" s="14" t="s">
        <v>10361</v>
      </c>
      <c r="Q789" s="14">
        <v>420668.47</v>
      </c>
      <c r="R789" s="14">
        <v>6195418.0599999996</v>
      </c>
      <c r="S789" s="14" t="s">
        <v>10362</v>
      </c>
      <c r="T789" s="14" t="s">
        <v>10363</v>
      </c>
      <c r="U789" s="14">
        <v>420690.38</v>
      </c>
      <c r="V789" s="14">
        <v>6195409.2300000004</v>
      </c>
      <c r="W789" s="14">
        <v>180.83</v>
      </c>
      <c r="X789" s="14">
        <v>150.05000000000001</v>
      </c>
    </row>
    <row r="790" spans="1:24" s="14" customFormat="1" x14ac:dyDescent="0.25">
      <c r="A790" s="50">
        <v>45098</v>
      </c>
      <c r="B790" s="16">
        <v>172</v>
      </c>
      <c r="C790" s="36">
        <v>0.84512731481481485</v>
      </c>
      <c r="D790" s="16" t="s">
        <v>7406</v>
      </c>
      <c r="E790" s="14" t="s">
        <v>69</v>
      </c>
      <c r="F790" s="16" t="s">
        <v>8009</v>
      </c>
      <c r="G790" s="16" t="s">
        <v>1143</v>
      </c>
      <c r="H790" s="14">
        <v>0.17</v>
      </c>
      <c r="I790" s="14" t="s">
        <v>10364</v>
      </c>
      <c r="J790" s="14" t="s">
        <v>10365</v>
      </c>
      <c r="K790" s="14" t="s">
        <v>10366</v>
      </c>
      <c r="L790" s="14" t="s">
        <v>10367</v>
      </c>
      <c r="O790" s="14" t="s">
        <v>10368</v>
      </c>
      <c r="P790" s="14" t="s">
        <v>10369</v>
      </c>
      <c r="Q790" s="14">
        <v>420665.85</v>
      </c>
      <c r="R790" s="14">
        <v>6195224.79</v>
      </c>
      <c r="S790" s="14" t="s">
        <v>10370</v>
      </c>
      <c r="T790" s="14" t="s">
        <v>10371</v>
      </c>
      <c r="U790" s="14">
        <v>420690.35</v>
      </c>
      <c r="V790" s="14">
        <v>6195216.8099999996</v>
      </c>
      <c r="W790" s="14">
        <v>179.7</v>
      </c>
      <c r="X790" s="14">
        <v>150.05000000000001</v>
      </c>
    </row>
    <row r="791" spans="1:24" s="14" customFormat="1" x14ac:dyDescent="0.25">
      <c r="A791" s="50">
        <v>45098</v>
      </c>
      <c r="B791" s="16">
        <v>172</v>
      </c>
      <c r="C791" s="36">
        <v>0.84774305555555562</v>
      </c>
      <c r="D791" s="16" t="s">
        <v>7406</v>
      </c>
      <c r="E791" s="52" t="s">
        <v>64</v>
      </c>
      <c r="F791" s="16" t="s">
        <v>8009</v>
      </c>
      <c r="G791" s="16" t="s">
        <v>1142</v>
      </c>
      <c r="H791" s="14">
        <v>0.16600000000000001</v>
      </c>
      <c r="I791" s="14" t="s">
        <v>10376</v>
      </c>
      <c r="J791" s="14" t="s">
        <v>10377</v>
      </c>
      <c r="K791" s="14" t="s">
        <v>10378</v>
      </c>
      <c r="L791" s="14" t="s">
        <v>10367</v>
      </c>
      <c r="O791" s="14" t="s">
        <v>10372</v>
      </c>
      <c r="P791" s="14" t="s">
        <v>10373</v>
      </c>
      <c r="Q791" s="14">
        <v>420657.42</v>
      </c>
      <c r="R791" s="14">
        <v>6195214.21</v>
      </c>
      <c r="S791" s="14" t="s">
        <v>10374</v>
      </c>
      <c r="T791" s="14" t="s">
        <v>10375</v>
      </c>
      <c r="U791" s="14">
        <v>420681.39</v>
      </c>
      <c r="V791" s="14">
        <v>6195209.6600000001</v>
      </c>
      <c r="W791" s="14">
        <v>359.27</v>
      </c>
      <c r="X791" s="14">
        <v>150.05000000000001</v>
      </c>
    </row>
    <row r="792" spans="1:24" s="14" customFormat="1" x14ac:dyDescent="0.25">
      <c r="A792" s="50">
        <v>45098</v>
      </c>
      <c r="B792" s="16">
        <v>172</v>
      </c>
      <c r="C792" s="36">
        <v>0.85217592592592595</v>
      </c>
      <c r="D792" s="16" t="s">
        <v>7406</v>
      </c>
      <c r="E792" s="14" t="s">
        <v>69</v>
      </c>
      <c r="F792" s="16" t="s">
        <v>8009</v>
      </c>
      <c r="G792" s="16" t="s">
        <v>1142</v>
      </c>
      <c r="H792" s="14">
        <v>-2.4E-2</v>
      </c>
      <c r="I792" s="14" t="s">
        <v>10376</v>
      </c>
      <c r="J792" s="14" t="s">
        <v>10377</v>
      </c>
      <c r="K792" s="14" t="s">
        <v>10378</v>
      </c>
      <c r="L792" s="14" t="s">
        <v>10383</v>
      </c>
      <c r="O792" s="14" t="s">
        <v>10379</v>
      </c>
      <c r="P792" s="14" t="s">
        <v>10380</v>
      </c>
      <c r="Q792" s="14">
        <v>420657.61</v>
      </c>
      <c r="R792" s="14">
        <v>6195403.7300000004</v>
      </c>
      <c r="S792" s="14" t="s">
        <v>10381</v>
      </c>
      <c r="T792" s="14" t="s">
        <v>10382</v>
      </c>
      <c r="U792" s="14">
        <v>420681.44</v>
      </c>
      <c r="V792" s="14">
        <v>6195399.25</v>
      </c>
      <c r="W792" s="14">
        <v>0.73</v>
      </c>
      <c r="X792" s="14">
        <v>150.05000000000001</v>
      </c>
    </row>
    <row r="793" spans="1:24" s="14" customFormat="1" x14ac:dyDescent="0.25">
      <c r="A793" s="50">
        <v>45098</v>
      </c>
      <c r="B793" s="16">
        <v>172</v>
      </c>
      <c r="C793" s="36">
        <v>0.85767361111111118</v>
      </c>
      <c r="D793" s="16" t="s">
        <v>7406</v>
      </c>
      <c r="E793" s="14" t="s">
        <v>64</v>
      </c>
      <c r="F793" s="16" t="s">
        <v>8009</v>
      </c>
      <c r="G793" s="16" t="s">
        <v>1141</v>
      </c>
      <c r="H793" s="14">
        <v>-1.7999999999999999E-2</v>
      </c>
      <c r="I793" s="14" t="s">
        <v>10388</v>
      </c>
      <c r="J793" s="14" t="s">
        <v>10389</v>
      </c>
      <c r="K793" s="14" t="s">
        <v>10390</v>
      </c>
      <c r="L793" s="14" t="s">
        <v>10383</v>
      </c>
      <c r="O793" s="14" t="s">
        <v>10384</v>
      </c>
      <c r="P793" s="14" t="s">
        <v>10385</v>
      </c>
      <c r="Q793" s="14">
        <v>420649.83</v>
      </c>
      <c r="R793" s="14">
        <v>6195413.8799999999</v>
      </c>
      <c r="S793" s="14" t="s">
        <v>10386</v>
      </c>
      <c r="T793" s="14" t="s">
        <v>10387</v>
      </c>
      <c r="U793" s="14">
        <v>420672.49</v>
      </c>
      <c r="V793" s="14">
        <v>6195404.1900000004</v>
      </c>
      <c r="W793" s="14">
        <v>179.97</v>
      </c>
      <c r="X793" s="14">
        <v>150.05000000000001</v>
      </c>
    </row>
    <row r="794" spans="1:24" s="14" customFormat="1" x14ac:dyDescent="0.25">
      <c r="A794" s="50">
        <v>45098</v>
      </c>
      <c r="B794" s="16">
        <v>172</v>
      </c>
      <c r="C794" s="36">
        <v>0.86204861111111108</v>
      </c>
      <c r="D794" s="16" t="s">
        <v>7406</v>
      </c>
      <c r="E794" s="14" t="s">
        <v>69</v>
      </c>
      <c r="F794" s="16" t="s">
        <v>8009</v>
      </c>
      <c r="G794" s="16" t="s">
        <v>1141</v>
      </c>
      <c r="H794" s="14">
        <v>0.17499999999999999</v>
      </c>
      <c r="I794" s="14" t="s">
        <v>10388</v>
      </c>
      <c r="J794" s="14" t="s">
        <v>10389</v>
      </c>
      <c r="K794" s="14" t="s">
        <v>10390</v>
      </c>
      <c r="L794" s="14" t="s">
        <v>10395</v>
      </c>
      <c r="O794" s="14" t="s">
        <v>10391</v>
      </c>
      <c r="P794" s="14" t="s">
        <v>10392</v>
      </c>
      <c r="Q794" s="14">
        <v>420648.62</v>
      </c>
      <c r="R794" s="14">
        <v>6195220.9199999999</v>
      </c>
      <c r="S794" s="14" t="s">
        <v>10393</v>
      </c>
      <c r="T794" s="14" t="s">
        <v>10394</v>
      </c>
      <c r="U794" s="14">
        <v>420672.45</v>
      </c>
      <c r="V794" s="14">
        <v>6195211.3200000003</v>
      </c>
      <c r="W794" s="14">
        <v>180.53</v>
      </c>
      <c r="X794" s="14">
        <v>150.05000000000001</v>
      </c>
    </row>
    <row r="795" spans="1:24" s="14" customFormat="1" x14ac:dyDescent="0.25">
      <c r="A795" s="50">
        <v>45098</v>
      </c>
      <c r="B795" s="16">
        <v>172</v>
      </c>
      <c r="C795" s="36">
        <v>0.86571759259259251</v>
      </c>
      <c r="D795" s="16" t="s">
        <v>7406</v>
      </c>
      <c r="E795" s="14" t="s">
        <v>64</v>
      </c>
      <c r="F795" s="16" t="s">
        <v>8009</v>
      </c>
      <c r="G795" s="16" t="s">
        <v>1140</v>
      </c>
      <c r="H795" s="14">
        <v>0.16500000000000001</v>
      </c>
      <c r="I795" s="14" t="s">
        <v>10400</v>
      </c>
      <c r="J795" s="14" t="s">
        <v>10401</v>
      </c>
      <c r="K795" s="14" t="s">
        <v>10402</v>
      </c>
      <c r="L795" s="14" t="s">
        <v>10395</v>
      </c>
      <c r="O795" s="14" t="s">
        <v>10396</v>
      </c>
      <c r="P795" s="14" t="s">
        <v>10397</v>
      </c>
      <c r="Q795" s="14">
        <v>420637.47</v>
      </c>
      <c r="R795" s="14">
        <v>6195214.75</v>
      </c>
      <c r="S795" s="14" t="s">
        <v>10398</v>
      </c>
      <c r="T795" s="14" t="s">
        <v>10399</v>
      </c>
      <c r="U795" s="14">
        <v>420663.5</v>
      </c>
      <c r="V795" s="14">
        <v>6195210.5800000001</v>
      </c>
      <c r="W795" s="14">
        <v>359.63</v>
      </c>
      <c r="X795" s="14">
        <v>150.05000000000001</v>
      </c>
    </row>
    <row r="796" spans="1:24" s="14" customFormat="1" x14ac:dyDescent="0.25">
      <c r="A796" s="50">
        <v>45098</v>
      </c>
      <c r="B796" s="16">
        <v>172</v>
      </c>
      <c r="C796" s="36">
        <v>0.87002314814814818</v>
      </c>
      <c r="D796" s="16" t="s">
        <v>7406</v>
      </c>
      <c r="E796" s="14" t="s">
        <v>69</v>
      </c>
      <c r="F796" s="16" t="s">
        <v>8009</v>
      </c>
      <c r="G796" s="16" t="s">
        <v>1140</v>
      </c>
      <c r="H796" s="14">
        <v>-2.4E-2</v>
      </c>
      <c r="I796" s="14" t="s">
        <v>10400</v>
      </c>
      <c r="J796" s="14" t="s">
        <v>10401</v>
      </c>
      <c r="K796" s="14" t="s">
        <v>10402</v>
      </c>
      <c r="L796" s="14" t="s">
        <v>10395</v>
      </c>
      <c r="O796" s="14" t="s">
        <v>10403</v>
      </c>
      <c r="P796" s="14" t="s">
        <v>10404</v>
      </c>
      <c r="Q796" s="14">
        <v>420638.95</v>
      </c>
      <c r="R796" s="14">
        <v>6195403.7800000003</v>
      </c>
      <c r="S796" s="14" t="s">
        <v>10405</v>
      </c>
      <c r="T796" s="14" t="s">
        <v>10406</v>
      </c>
      <c r="U796" s="14">
        <v>420663.55</v>
      </c>
      <c r="V796" s="14">
        <v>6195399.0300000003</v>
      </c>
      <c r="W796" s="14">
        <v>359.65</v>
      </c>
      <c r="X796" s="14">
        <v>150.05000000000001</v>
      </c>
    </row>
    <row r="797" spans="1:24" s="14" customFormat="1" x14ac:dyDescent="0.25">
      <c r="A797" s="50">
        <v>45098</v>
      </c>
      <c r="B797" s="16">
        <v>172</v>
      </c>
      <c r="C797" s="36">
        <v>0.87379629629629629</v>
      </c>
      <c r="D797" s="16" t="s">
        <v>7406</v>
      </c>
      <c r="E797" s="14" t="s">
        <v>64</v>
      </c>
      <c r="F797" s="16" t="s">
        <v>8009</v>
      </c>
      <c r="G797" s="16" t="s">
        <v>1139</v>
      </c>
      <c r="H797" s="14">
        <v>-1.7999999999999999E-2</v>
      </c>
      <c r="I797" s="14" t="s">
        <v>10411</v>
      </c>
      <c r="J797" s="14" t="s">
        <v>10412</v>
      </c>
      <c r="K797" s="14" t="s">
        <v>10413</v>
      </c>
      <c r="L797" s="14" t="s">
        <v>10414</v>
      </c>
      <c r="O797" s="14" t="s">
        <v>10407</v>
      </c>
      <c r="P797" s="14" t="s">
        <v>10408</v>
      </c>
      <c r="Q797" s="14">
        <v>420633.41</v>
      </c>
      <c r="R797" s="14">
        <v>6195413</v>
      </c>
      <c r="S797" s="14" t="s">
        <v>10409</v>
      </c>
      <c r="T797" s="14" t="s">
        <v>10410</v>
      </c>
      <c r="U797" s="14">
        <v>420654.4</v>
      </c>
      <c r="V797" s="14">
        <v>6195404.5099999998</v>
      </c>
      <c r="W797" s="14">
        <v>180.73</v>
      </c>
      <c r="X797" s="14">
        <v>150.05000000000001</v>
      </c>
    </row>
    <row r="798" spans="1:24" s="14" customFormat="1" x14ac:dyDescent="0.25">
      <c r="A798" s="50">
        <v>45098</v>
      </c>
      <c r="B798" s="16">
        <v>172</v>
      </c>
      <c r="C798" s="36">
        <v>0.87814814814814823</v>
      </c>
      <c r="D798" s="16" t="s">
        <v>7406</v>
      </c>
      <c r="E798" s="14" t="s">
        <v>69</v>
      </c>
      <c r="F798" s="16" t="s">
        <v>8009</v>
      </c>
      <c r="G798" s="16" t="s">
        <v>1139</v>
      </c>
      <c r="H798" s="14">
        <v>0.17199999999999999</v>
      </c>
      <c r="I798" s="14" t="s">
        <v>10411</v>
      </c>
      <c r="J798" s="14" t="s">
        <v>10412</v>
      </c>
      <c r="K798" s="14" t="s">
        <v>10413</v>
      </c>
      <c r="L798" s="14" t="s">
        <v>10414</v>
      </c>
      <c r="O798" s="14" t="s">
        <v>10415</v>
      </c>
      <c r="P798" s="14" t="s">
        <v>10416</v>
      </c>
      <c r="Q798" s="14">
        <v>420629.47</v>
      </c>
      <c r="R798" s="14">
        <v>6195221.1600000001</v>
      </c>
      <c r="S798" s="14" t="s">
        <v>10417</v>
      </c>
      <c r="T798" s="14" t="s">
        <v>10418</v>
      </c>
      <c r="U798" s="14">
        <v>420654.39</v>
      </c>
      <c r="V798" s="14">
        <v>6195214.3300000001</v>
      </c>
      <c r="W798" s="14">
        <v>180.05</v>
      </c>
      <c r="X798" s="14">
        <v>150.05000000000001</v>
      </c>
    </row>
    <row r="799" spans="1:24" s="14" customFormat="1" x14ac:dyDescent="0.25">
      <c r="A799" s="50">
        <v>45098</v>
      </c>
      <c r="B799" s="16">
        <v>172</v>
      </c>
      <c r="C799" s="36">
        <v>0.88275462962962958</v>
      </c>
      <c r="D799" s="16" t="s">
        <v>7406</v>
      </c>
      <c r="E799" s="14" t="s">
        <v>64</v>
      </c>
      <c r="F799" s="16" t="s">
        <v>8009</v>
      </c>
      <c r="G799" s="16" t="s">
        <v>1133</v>
      </c>
      <c r="H799" s="14">
        <v>0.16800000000000001</v>
      </c>
      <c r="I799" s="14" t="s">
        <v>10423</v>
      </c>
      <c r="J799" s="14" t="s">
        <v>10424</v>
      </c>
      <c r="K799" s="14" t="s">
        <v>10425</v>
      </c>
      <c r="L799" s="14" t="s">
        <v>10426</v>
      </c>
      <c r="O799" s="14" t="s">
        <v>10419</v>
      </c>
      <c r="P799" s="14" t="s">
        <v>10420</v>
      </c>
      <c r="Q799" s="14">
        <v>420621.27</v>
      </c>
      <c r="R799" s="14">
        <v>6195215.1200000001</v>
      </c>
      <c r="S799" s="14" t="s">
        <v>10421</v>
      </c>
      <c r="T799" s="14" t="s">
        <v>10422</v>
      </c>
      <c r="U799" s="14">
        <v>420645.42</v>
      </c>
      <c r="V799" s="14">
        <v>6195207.2999999998</v>
      </c>
      <c r="W799" s="14">
        <v>0.55000000000000004</v>
      </c>
      <c r="X799" s="14">
        <v>150.05000000000001</v>
      </c>
    </row>
    <row r="800" spans="1:24" s="14" customFormat="1" x14ac:dyDescent="0.25">
      <c r="A800" s="50">
        <v>45098</v>
      </c>
      <c r="B800" s="16">
        <v>172</v>
      </c>
      <c r="C800" s="36">
        <v>0.88706018518518526</v>
      </c>
      <c r="D800" s="16" t="s">
        <v>7406</v>
      </c>
      <c r="E800" s="14" t="s">
        <v>69</v>
      </c>
      <c r="F800" s="16" t="s">
        <v>8009</v>
      </c>
      <c r="G800" s="16" t="s">
        <v>1133</v>
      </c>
      <c r="H800" s="14">
        <v>-2.5000000000000001E-2</v>
      </c>
      <c r="I800" s="14" t="s">
        <v>10423</v>
      </c>
      <c r="J800" s="14" t="s">
        <v>10424</v>
      </c>
      <c r="K800" s="14" t="s">
        <v>10425</v>
      </c>
      <c r="L800" s="14" t="s">
        <v>10426</v>
      </c>
      <c r="O800" s="14" t="s">
        <v>10427</v>
      </c>
      <c r="P800" s="14" t="s">
        <v>10428</v>
      </c>
      <c r="Q800" s="14">
        <v>420621.66</v>
      </c>
      <c r="R800" s="14">
        <v>6195403.6200000001</v>
      </c>
      <c r="S800" s="14" t="s">
        <v>10429</v>
      </c>
      <c r="T800" s="14" t="s">
        <v>10430</v>
      </c>
      <c r="U800" s="14">
        <v>420645.41</v>
      </c>
      <c r="V800" s="14">
        <v>6195399.9500000002</v>
      </c>
      <c r="W800" s="14">
        <v>0.08</v>
      </c>
      <c r="X800" s="14">
        <v>150.05000000000001</v>
      </c>
    </row>
    <row r="801" spans="1:24" s="14" customFormat="1" x14ac:dyDescent="0.25">
      <c r="A801" s="50">
        <v>45098</v>
      </c>
      <c r="B801" s="16">
        <v>172</v>
      </c>
      <c r="C801" s="36">
        <v>0.89100694444444439</v>
      </c>
      <c r="D801" s="16" t="s">
        <v>7406</v>
      </c>
      <c r="E801" s="14" t="s">
        <v>64</v>
      </c>
      <c r="F801" s="16" t="s">
        <v>8009</v>
      </c>
      <c r="G801" s="16" t="s">
        <v>1134</v>
      </c>
      <c r="H801" s="14">
        <v>-2.1999999999999999E-2</v>
      </c>
      <c r="I801" s="14" t="s">
        <v>10435</v>
      </c>
      <c r="J801" s="14" t="s">
        <v>10436</v>
      </c>
      <c r="K801" s="14" t="s">
        <v>10437</v>
      </c>
      <c r="L801" s="14" t="s">
        <v>10426</v>
      </c>
      <c r="O801" s="14" t="s">
        <v>10431</v>
      </c>
      <c r="P801" s="14" t="s">
        <v>10432</v>
      </c>
      <c r="Q801" s="14">
        <v>420615.09</v>
      </c>
      <c r="R801" s="14">
        <v>6195415.0099999998</v>
      </c>
      <c r="S801" s="14" t="s">
        <v>10433</v>
      </c>
      <c r="T801" s="14" t="s">
        <v>10434</v>
      </c>
      <c r="U801" s="14">
        <v>420636.42</v>
      </c>
      <c r="V801" s="14">
        <v>6195407.9000000004</v>
      </c>
      <c r="W801" s="14">
        <v>180.7</v>
      </c>
      <c r="X801" s="14">
        <v>150.05000000000001</v>
      </c>
    </row>
    <row r="802" spans="1:24" s="14" customFormat="1" x14ac:dyDescent="0.25">
      <c r="A802" s="50">
        <v>45098</v>
      </c>
      <c r="B802" s="16">
        <v>172</v>
      </c>
      <c r="C802" s="36">
        <v>0.89542824074074068</v>
      </c>
      <c r="D802" s="16" t="s">
        <v>7406</v>
      </c>
      <c r="E802" s="52" t="s">
        <v>69</v>
      </c>
      <c r="F802" s="16" t="s">
        <v>8009</v>
      </c>
      <c r="G802" s="16" t="s">
        <v>1134</v>
      </c>
      <c r="H802" s="14">
        <v>0.17399999999999999</v>
      </c>
      <c r="I802" s="14" t="s">
        <v>10435</v>
      </c>
      <c r="J802" s="14" t="s">
        <v>10436</v>
      </c>
      <c r="K802" s="14" t="s">
        <v>10437</v>
      </c>
      <c r="L802" s="14" t="s">
        <v>10442</v>
      </c>
      <c r="O802" s="14" t="s">
        <v>10438</v>
      </c>
      <c r="P802" s="14" t="s">
        <v>10439</v>
      </c>
      <c r="Q802" s="14">
        <v>420611.22</v>
      </c>
      <c r="R802" s="14">
        <v>6195220.5800000001</v>
      </c>
      <c r="S802" s="14" t="s">
        <v>10440</v>
      </c>
      <c r="T802" s="14" t="s">
        <v>10441</v>
      </c>
      <c r="U802" s="14">
        <v>420636.29</v>
      </c>
      <c r="V802" s="14">
        <v>6195212.6600000001</v>
      </c>
      <c r="W802" s="14">
        <v>178.71</v>
      </c>
      <c r="X802" s="14">
        <v>150.05000000000001</v>
      </c>
    </row>
    <row r="803" spans="1:24" s="14" customFormat="1" x14ac:dyDescent="0.25">
      <c r="A803" s="50">
        <v>45098</v>
      </c>
      <c r="B803" s="16">
        <v>172</v>
      </c>
      <c r="C803" s="36">
        <v>0.89936342592592589</v>
      </c>
      <c r="D803" s="16" t="s">
        <v>7406</v>
      </c>
      <c r="E803" s="14" t="s">
        <v>64</v>
      </c>
      <c r="F803" s="16" t="s">
        <v>8009</v>
      </c>
      <c r="G803" s="16" t="s">
        <v>1135</v>
      </c>
      <c r="H803" s="14">
        <v>0.16900000000000001</v>
      </c>
      <c r="I803" s="14" t="s">
        <v>10447</v>
      </c>
      <c r="J803" s="14" t="s">
        <v>10448</v>
      </c>
      <c r="K803" s="14" t="s">
        <v>10449</v>
      </c>
      <c r="L803" s="14" t="s">
        <v>10442</v>
      </c>
      <c r="O803" s="14" t="s">
        <v>10443</v>
      </c>
      <c r="P803" s="14" t="s">
        <v>10444</v>
      </c>
      <c r="Q803" s="14">
        <v>420603.62</v>
      </c>
      <c r="R803" s="14">
        <v>6195209.5700000003</v>
      </c>
      <c r="S803" s="14" t="s">
        <v>10445</v>
      </c>
      <c r="T803" s="14" t="s">
        <v>10446</v>
      </c>
      <c r="U803" s="14">
        <v>420627.42</v>
      </c>
      <c r="V803" s="14">
        <v>6195206.8099999996</v>
      </c>
      <c r="W803" s="14">
        <v>359.7</v>
      </c>
      <c r="X803" s="14">
        <v>150.05000000000001</v>
      </c>
    </row>
    <row r="804" spans="1:24" s="14" customFormat="1" x14ac:dyDescent="0.25">
      <c r="A804" s="50">
        <v>45098</v>
      </c>
      <c r="B804" s="16">
        <v>172</v>
      </c>
      <c r="C804" s="36">
        <v>0.9038425925925927</v>
      </c>
      <c r="D804" s="16" t="s">
        <v>7406</v>
      </c>
      <c r="E804" s="14" t="s">
        <v>69</v>
      </c>
      <c r="F804" s="16" t="s">
        <v>8009</v>
      </c>
      <c r="G804" s="16" t="s">
        <v>1135</v>
      </c>
      <c r="H804" s="14">
        <v>-2.8000000000000001E-2</v>
      </c>
      <c r="I804" s="14" t="s">
        <v>10447</v>
      </c>
      <c r="J804" s="14" t="s">
        <v>10448</v>
      </c>
      <c r="K804" s="14" t="s">
        <v>10449</v>
      </c>
      <c r="L804" s="14" t="s">
        <v>10454</v>
      </c>
      <c r="O804" s="14" t="s">
        <v>10450</v>
      </c>
      <c r="P804" s="14" t="s">
        <v>10451</v>
      </c>
      <c r="Q804" s="14">
        <v>420604.43</v>
      </c>
      <c r="R804" s="14">
        <v>6195405.8700000001</v>
      </c>
      <c r="S804" s="14" t="s">
        <v>10452</v>
      </c>
      <c r="T804" s="14" t="s">
        <v>10453</v>
      </c>
      <c r="U804" s="14">
        <v>420627.43</v>
      </c>
      <c r="V804" s="14">
        <v>6195403.46</v>
      </c>
      <c r="W804" s="14">
        <v>0.03</v>
      </c>
      <c r="X804" s="14">
        <v>150.05000000000001</v>
      </c>
    </row>
    <row r="805" spans="1:24" s="14" customFormat="1" x14ac:dyDescent="0.25">
      <c r="A805" s="50">
        <v>45098</v>
      </c>
      <c r="B805" s="16">
        <v>172</v>
      </c>
      <c r="C805" s="36">
        <v>0.9073148148148148</v>
      </c>
      <c r="D805" s="16" t="s">
        <v>7406</v>
      </c>
      <c r="E805" s="14" t="s">
        <v>64</v>
      </c>
      <c r="F805" s="16" t="s">
        <v>8009</v>
      </c>
      <c r="G805" s="16" t="s">
        <v>1136</v>
      </c>
      <c r="H805" s="14">
        <v>-2.1999999999999999E-2</v>
      </c>
      <c r="I805" s="14" t="s">
        <v>10459</v>
      </c>
      <c r="J805" s="14" t="s">
        <v>10460</v>
      </c>
      <c r="K805" s="14" t="s">
        <v>10461</v>
      </c>
      <c r="L805" s="14" t="s">
        <v>10454</v>
      </c>
      <c r="O805" s="14" t="s">
        <v>10455</v>
      </c>
      <c r="P805" s="14" t="s">
        <v>10456</v>
      </c>
      <c r="Q805" s="14">
        <v>420596.51</v>
      </c>
      <c r="R805" s="14">
        <v>6195419.5999999996</v>
      </c>
      <c r="S805" s="14" t="s">
        <v>10457</v>
      </c>
      <c r="T805" s="14" t="s">
        <v>10458</v>
      </c>
      <c r="U805" s="14">
        <v>420618.71</v>
      </c>
      <c r="V805" s="14">
        <v>6195408.3499999996</v>
      </c>
      <c r="W805" s="14">
        <v>181.24</v>
      </c>
      <c r="X805" s="14">
        <v>150.05000000000001</v>
      </c>
    </row>
    <row r="806" spans="1:24" s="14" customFormat="1" x14ac:dyDescent="0.25">
      <c r="A806" s="50">
        <v>45098</v>
      </c>
      <c r="B806" s="16">
        <v>172</v>
      </c>
      <c r="C806" s="36">
        <v>0.91174768518518512</v>
      </c>
      <c r="D806" s="16" t="s">
        <v>7406</v>
      </c>
      <c r="E806" s="14" t="s">
        <v>69</v>
      </c>
      <c r="F806" s="16" t="s">
        <v>8009</v>
      </c>
      <c r="G806" s="16" t="s">
        <v>1136</v>
      </c>
      <c r="H806" s="14">
        <v>0.17399999999999999</v>
      </c>
      <c r="I806" s="14" t="s">
        <v>10459</v>
      </c>
      <c r="J806" s="14" t="s">
        <v>10460</v>
      </c>
      <c r="K806" s="14" t="s">
        <v>10461</v>
      </c>
      <c r="L806" s="14" t="s">
        <v>10454</v>
      </c>
      <c r="O806" s="14" t="s">
        <v>10462</v>
      </c>
      <c r="P806" s="14" t="s">
        <v>10463</v>
      </c>
      <c r="Q806" s="14">
        <v>420593.37</v>
      </c>
      <c r="R806" s="14">
        <v>6195224.4900000002</v>
      </c>
      <c r="S806" s="14" t="s">
        <v>10464</v>
      </c>
      <c r="T806" s="14" t="s">
        <v>10465</v>
      </c>
      <c r="U806" s="14">
        <v>420618.6</v>
      </c>
      <c r="V806" s="14">
        <v>6195212.2000000002</v>
      </c>
      <c r="W806" s="14">
        <v>180.31</v>
      </c>
      <c r="X806" s="14">
        <v>150.05000000000001</v>
      </c>
    </row>
    <row r="807" spans="1:24" s="14" customFormat="1" x14ac:dyDescent="0.25">
      <c r="A807" s="50">
        <v>45098</v>
      </c>
      <c r="B807" s="16">
        <v>172</v>
      </c>
      <c r="C807" s="36">
        <v>0.91601851851851857</v>
      </c>
      <c r="D807" s="16" t="s">
        <v>7406</v>
      </c>
      <c r="E807" s="14" t="s">
        <v>64</v>
      </c>
      <c r="F807" s="16" t="s">
        <v>8009</v>
      </c>
      <c r="G807" s="16" t="s">
        <v>1137</v>
      </c>
      <c r="H807" s="14">
        <v>0.16700000000000001</v>
      </c>
      <c r="I807" s="14" t="s">
        <v>10470</v>
      </c>
      <c r="J807" s="14" t="s">
        <v>10471</v>
      </c>
      <c r="K807" s="14" t="s">
        <v>10472</v>
      </c>
      <c r="L807" s="14" t="s">
        <v>10473</v>
      </c>
      <c r="O807" s="14" t="s">
        <v>10466</v>
      </c>
      <c r="P807" s="14" t="s">
        <v>10467</v>
      </c>
      <c r="Q807" s="14">
        <v>420583.21</v>
      </c>
      <c r="R807" s="14">
        <v>6195211.8799999999</v>
      </c>
      <c r="S807" s="14" t="s">
        <v>10468</v>
      </c>
      <c r="T807" s="14" t="s">
        <v>10469</v>
      </c>
      <c r="U807" s="14">
        <v>420609.41</v>
      </c>
      <c r="V807" s="14">
        <v>6195208.29</v>
      </c>
      <c r="W807" s="14">
        <v>359.4</v>
      </c>
      <c r="X807" s="14">
        <v>150.05000000000001</v>
      </c>
    </row>
    <row r="808" spans="1:24" s="14" customFormat="1" x14ac:dyDescent="0.25">
      <c r="A808" s="50">
        <v>45098</v>
      </c>
      <c r="B808" s="16">
        <v>172</v>
      </c>
      <c r="C808" s="36">
        <v>0.92038194444444443</v>
      </c>
      <c r="D808" s="16" t="s">
        <v>174</v>
      </c>
      <c r="E808" s="14" t="s">
        <v>69</v>
      </c>
      <c r="F808" s="16" t="s">
        <v>8009</v>
      </c>
      <c r="G808" s="16" t="s">
        <v>1137</v>
      </c>
      <c r="H808" s="14">
        <v>-2.4E-2</v>
      </c>
      <c r="I808" s="14" t="s">
        <v>10470</v>
      </c>
      <c r="J808" s="14" t="s">
        <v>10471</v>
      </c>
      <c r="K808" s="14" t="s">
        <v>10472</v>
      </c>
      <c r="L808" s="14" t="s">
        <v>10473</v>
      </c>
      <c r="O808" s="14" t="s">
        <v>10474</v>
      </c>
      <c r="P808" s="14" t="s">
        <v>10475</v>
      </c>
      <c r="Q808" s="14">
        <v>420584.54</v>
      </c>
      <c r="R808" s="14">
        <v>6195403.4400000004</v>
      </c>
      <c r="S808" s="14" t="s">
        <v>10476</v>
      </c>
      <c r="T808" s="14" t="s">
        <v>10477</v>
      </c>
      <c r="U808" s="14">
        <v>420609.45</v>
      </c>
      <c r="V808" s="14">
        <v>6195399.4699999997</v>
      </c>
      <c r="W808" s="14">
        <v>359.91</v>
      </c>
      <c r="X808" s="14">
        <v>150.05000000000001</v>
      </c>
    </row>
    <row r="809" spans="1:24" s="14" customFormat="1" x14ac:dyDescent="0.25">
      <c r="A809" s="50">
        <v>45098</v>
      </c>
      <c r="B809" s="16">
        <v>172</v>
      </c>
      <c r="C809" s="36">
        <v>0.92488425925925932</v>
      </c>
      <c r="D809" s="16" t="s">
        <v>174</v>
      </c>
      <c r="E809" s="14" t="s">
        <v>64</v>
      </c>
      <c r="F809" s="16" t="s">
        <v>8009</v>
      </c>
      <c r="G809" s="16" t="s">
        <v>1138</v>
      </c>
      <c r="H809" s="14">
        <v>-1.2E-2</v>
      </c>
      <c r="I809" s="14" t="s">
        <v>10482</v>
      </c>
      <c r="J809" s="14" t="s">
        <v>10483</v>
      </c>
      <c r="K809" s="14" t="s">
        <v>10484</v>
      </c>
      <c r="L809" s="14" t="s">
        <v>10485</v>
      </c>
      <c r="O809" s="14" t="s">
        <v>10478</v>
      </c>
      <c r="P809" s="14" t="s">
        <v>10479</v>
      </c>
      <c r="Q809" s="14">
        <v>420577.73</v>
      </c>
      <c r="R809" s="14">
        <v>6195406.4500000002</v>
      </c>
      <c r="S809" s="14" t="s">
        <v>10480</v>
      </c>
      <c r="T809" s="14" t="s">
        <v>10481</v>
      </c>
      <c r="U809" s="14">
        <v>420600.45</v>
      </c>
      <c r="V809" s="14">
        <v>6195398.4800000004</v>
      </c>
      <c r="W809" s="14">
        <v>180.45</v>
      </c>
      <c r="X809" s="14">
        <v>150.05000000000001</v>
      </c>
    </row>
    <row r="810" spans="1:24" s="14" customFormat="1" x14ac:dyDescent="0.25">
      <c r="A810" s="50">
        <v>45098</v>
      </c>
      <c r="B810" s="16">
        <v>172</v>
      </c>
      <c r="C810" s="36">
        <v>0.92901620370370364</v>
      </c>
      <c r="D810" s="16" t="s">
        <v>174</v>
      </c>
      <c r="E810" s="14" t="s">
        <v>69</v>
      </c>
      <c r="F810" s="16" t="s">
        <v>8009</v>
      </c>
      <c r="G810" s="16" t="s">
        <v>1138</v>
      </c>
      <c r="H810" s="14">
        <v>0.17299999999999999</v>
      </c>
      <c r="I810" s="14" t="s">
        <v>10482</v>
      </c>
      <c r="J810" s="14" t="s">
        <v>10483</v>
      </c>
      <c r="K810" s="14" t="s">
        <v>10484</v>
      </c>
      <c r="L810" s="14" t="s">
        <v>10485</v>
      </c>
      <c r="O810" s="14" t="s">
        <v>10486</v>
      </c>
      <c r="P810" s="14" t="s">
        <v>10487</v>
      </c>
      <c r="Q810" s="14">
        <v>420574.27</v>
      </c>
      <c r="R810" s="14">
        <v>6195223.7599999998</v>
      </c>
      <c r="S810" s="14" t="s">
        <v>10488</v>
      </c>
      <c r="T810" s="14" t="s">
        <v>10489</v>
      </c>
      <c r="U810" s="14">
        <v>420600.33</v>
      </c>
      <c r="V810" s="14">
        <v>6195213.9000000004</v>
      </c>
      <c r="W810" s="14">
        <v>179.68</v>
      </c>
      <c r="X810" s="14">
        <v>150.05000000000001</v>
      </c>
    </row>
    <row r="811" spans="1:24" s="14" customFormat="1" x14ac:dyDescent="0.25">
      <c r="A811" s="50">
        <v>45098</v>
      </c>
      <c r="B811" s="16">
        <v>172</v>
      </c>
      <c r="C811" s="36">
        <v>0.93121527777777768</v>
      </c>
      <c r="D811" s="16" t="s">
        <v>174</v>
      </c>
      <c r="E811" s="14" t="s">
        <v>10494</v>
      </c>
      <c r="F811" s="16" t="s">
        <v>8009</v>
      </c>
      <c r="G811" s="16" t="s">
        <v>1216</v>
      </c>
      <c r="H811" s="14">
        <v>-0.93700000000000006</v>
      </c>
      <c r="O811" s="14" t="s">
        <v>10490</v>
      </c>
      <c r="P811" s="14" t="s">
        <v>10491</v>
      </c>
      <c r="Q811" s="14">
        <v>420572.31</v>
      </c>
      <c r="R811" s="14">
        <v>6195201.8499999996</v>
      </c>
      <c r="S811" s="14" t="s">
        <v>10492</v>
      </c>
      <c r="T811" s="14" t="s">
        <v>10493</v>
      </c>
      <c r="U811" s="14">
        <v>420582.2</v>
      </c>
      <c r="V811" s="14">
        <v>6195186.5099999998</v>
      </c>
      <c r="W811" s="14">
        <v>200.45</v>
      </c>
      <c r="X811" s="14">
        <v>150.05000000000001</v>
      </c>
    </row>
    <row r="812" spans="1:24" s="14" customFormat="1" x14ac:dyDescent="0.25">
      <c r="A812" s="50">
        <v>45098</v>
      </c>
      <c r="B812" s="16">
        <v>172</v>
      </c>
      <c r="C812" s="36">
        <v>0.94973379629629628</v>
      </c>
      <c r="D812" s="16" t="s">
        <v>174</v>
      </c>
      <c r="E812" s="14" t="s">
        <v>64</v>
      </c>
      <c r="F812" s="16" t="s">
        <v>8009</v>
      </c>
      <c r="G812" s="16" t="s">
        <v>1216</v>
      </c>
      <c r="H812" s="14">
        <v>-7.0000000000000001E-3</v>
      </c>
      <c r="I812" s="14" t="s">
        <v>10499</v>
      </c>
      <c r="J812" s="14" t="s">
        <v>10500</v>
      </c>
      <c r="K812" s="14" t="s">
        <v>10501</v>
      </c>
      <c r="L812" s="14" t="s">
        <v>10502</v>
      </c>
      <c r="O812" s="14" t="s">
        <v>10495</v>
      </c>
      <c r="P812" s="14" t="s">
        <v>10496</v>
      </c>
      <c r="Q812" s="14">
        <v>420159.46</v>
      </c>
      <c r="R812" s="14">
        <v>6194269.7300000004</v>
      </c>
      <c r="S812" s="14" t="s">
        <v>10497</v>
      </c>
      <c r="T812" s="14" t="s">
        <v>10498</v>
      </c>
      <c r="U812" s="14">
        <v>420178.31</v>
      </c>
      <c r="V812" s="14">
        <v>6194256.9000000004</v>
      </c>
      <c r="W812" s="14">
        <v>180.78</v>
      </c>
      <c r="X812" s="14">
        <v>150.05000000000001</v>
      </c>
    </row>
    <row r="813" spans="1:24" s="14" customFormat="1" x14ac:dyDescent="0.25">
      <c r="A813" s="50">
        <v>45098</v>
      </c>
      <c r="B813" s="16">
        <v>172</v>
      </c>
      <c r="C813" s="36">
        <v>0.95378472222222221</v>
      </c>
      <c r="D813" s="16" t="s">
        <v>174</v>
      </c>
      <c r="E813" s="14" t="s">
        <v>69</v>
      </c>
      <c r="F813" s="16" t="s">
        <v>8009</v>
      </c>
      <c r="G813" s="16" t="s">
        <v>1216</v>
      </c>
      <c r="H813" s="14">
        <v>0.17299999999999999</v>
      </c>
      <c r="I813" s="14" t="s">
        <v>10499</v>
      </c>
      <c r="J813" s="14" t="s">
        <v>10500</v>
      </c>
      <c r="K813" s="14" t="s">
        <v>10501</v>
      </c>
      <c r="L813" s="14" t="s">
        <v>10502</v>
      </c>
      <c r="O813" s="14" t="s">
        <v>10503</v>
      </c>
      <c r="P813" s="14" t="s">
        <v>10504</v>
      </c>
      <c r="Q813" s="14">
        <v>420157.25</v>
      </c>
      <c r="R813" s="14">
        <v>6194092.2599999998</v>
      </c>
      <c r="S813" s="14" t="s">
        <v>10505</v>
      </c>
      <c r="T813" s="14" t="s">
        <v>10506</v>
      </c>
      <c r="U813" s="14">
        <v>420178.3</v>
      </c>
      <c r="V813" s="14">
        <v>6194077.5099999998</v>
      </c>
      <c r="W813" s="14">
        <v>179.69</v>
      </c>
      <c r="X813" s="14">
        <v>150.05000000000001</v>
      </c>
    </row>
    <row r="814" spans="1:24" s="14" customFormat="1" x14ac:dyDescent="0.25">
      <c r="A814" s="50">
        <v>45098</v>
      </c>
      <c r="B814" s="16">
        <v>172</v>
      </c>
      <c r="C814" s="36">
        <v>0.95775462962962965</v>
      </c>
      <c r="D814" s="16" t="s">
        <v>174</v>
      </c>
      <c r="E814" s="14" t="s">
        <v>64</v>
      </c>
      <c r="F814" s="16" t="s">
        <v>8009</v>
      </c>
      <c r="G814" s="16" t="s">
        <v>1215</v>
      </c>
      <c r="H814" s="14">
        <v>0.16800000000000001</v>
      </c>
      <c r="I814" s="14" t="s">
        <v>10511</v>
      </c>
      <c r="J814" s="14" t="s">
        <v>10512</v>
      </c>
      <c r="K814" s="14" t="s">
        <v>10513</v>
      </c>
      <c r="L814" s="14" t="s">
        <v>10514</v>
      </c>
      <c r="O814" s="14" t="s">
        <v>10507</v>
      </c>
      <c r="P814" s="14" t="s">
        <v>10508</v>
      </c>
      <c r="Q814" s="14">
        <v>420147.92</v>
      </c>
      <c r="R814" s="14">
        <v>6194079.46</v>
      </c>
      <c r="S814" s="14" t="s">
        <v>10509</v>
      </c>
      <c r="T814" s="14" t="s">
        <v>10510</v>
      </c>
      <c r="U814" s="14">
        <v>420169.22</v>
      </c>
      <c r="V814" s="14">
        <v>6194070.8799999999</v>
      </c>
      <c r="W814" s="14">
        <v>0.6</v>
      </c>
      <c r="X814" s="14">
        <v>150.05000000000001</v>
      </c>
    </row>
    <row r="815" spans="1:24" s="14" customFormat="1" x14ac:dyDescent="0.25">
      <c r="A815" s="50">
        <v>45098</v>
      </c>
      <c r="B815" s="16">
        <v>172</v>
      </c>
      <c r="C815" s="36">
        <v>0.96193287037037034</v>
      </c>
      <c r="D815" s="16" t="s">
        <v>174</v>
      </c>
      <c r="E815" s="14" t="s">
        <v>69</v>
      </c>
      <c r="F815" s="16" t="s">
        <v>8009</v>
      </c>
      <c r="G815" s="16" t="s">
        <v>1215</v>
      </c>
      <c r="H815" s="14">
        <v>-1.6E-2</v>
      </c>
      <c r="I815" s="14" t="s">
        <v>10511</v>
      </c>
      <c r="J815" s="14" t="s">
        <v>10512</v>
      </c>
      <c r="K815" s="14" t="s">
        <v>10513</v>
      </c>
      <c r="L815" s="14" t="s">
        <v>10514</v>
      </c>
      <c r="O815" s="14" t="s">
        <v>10515</v>
      </c>
      <c r="P815" s="14" t="s">
        <v>10516</v>
      </c>
      <c r="Q815" s="14">
        <v>420147.44</v>
      </c>
      <c r="R815" s="14">
        <v>6194262.6900000004</v>
      </c>
      <c r="S815" s="14" t="s">
        <v>10517</v>
      </c>
      <c r="T815" s="14" t="s">
        <v>10518</v>
      </c>
      <c r="U815" s="14">
        <v>420169.25</v>
      </c>
      <c r="V815" s="14">
        <v>6194255.4199999999</v>
      </c>
      <c r="W815" s="14">
        <v>359.65</v>
      </c>
      <c r="X815" s="14">
        <v>150.05000000000001</v>
      </c>
    </row>
    <row r="816" spans="1:24" s="14" customFormat="1" x14ac:dyDescent="0.25">
      <c r="A816" s="50">
        <v>45098</v>
      </c>
      <c r="B816" s="16">
        <v>172</v>
      </c>
      <c r="C816" s="36">
        <v>0.96766203703703713</v>
      </c>
      <c r="D816" s="16" t="s">
        <v>174</v>
      </c>
      <c r="E816" s="14" t="s">
        <v>64</v>
      </c>
      <c r="F816" s="16" t="s">
        <v>8009</v>
      </c>
      <c r="G816" s="16" t="s">
        <v>1214</v>
      </c>
      <c r="H816" s="14">
        <v>-1.4E-2</v>
      </c>
      <c r="I816" s="14" t="s">
        <v>10523</v>
      </c>
      <c r="J816" s="14" t="s">
        <v>10524</v>
      </c>
      <c r="K816" s="14" t="s">
        <v>10525</v>
      </c>
      <c r="L816" s="14" t="s">
        <v>10526</v>
      </c>
      <c r="O816" s="14" t="s">
        <v>10519</v>
      </c>
      <c r="P816" s="14" t="s">
        <v>10520</v>
      </c>
      <c r="Q816" s="14">
        <v>420137.98</v>
      </c>
      <c r="R816" s="14">
        <v>6194276.2400000002</v>
      </c>
      <c r="S816" s="14" t="s">
        <v>10521</v>
      </c>
      <c r="T816" s="14" t="s">
        <v>10522</v>
      </c>
      <c r="U816" s="14">
        <v>420160.26</v>
      </c>
      <c r="V816" s="14">
        <v>6194264.1699999999</v>
      </c>
      <c r="W816" s="14">
        <v>180.17</v>
      </c>
      <c r="X816" s="14">
        <v>150.05000000000001</v>
      </c>
    </row>
    <row r="817" spans="1:24" s="14" customFormat="1" x14ac:dyDescent="0.25">
      <c r="A817" s="50">
        <v>45098</v>
      </c>
      <c r="B817" s="16">
        <v>172</v>
      </c>
      <c r="C817" s="36">
        <v>0.97201388888888884</v>
      </c>
      <c r="D817" s="16" t="s">
        <v>174</v>
      </c>
      <c r="E817" s="14" t="s">
        <v>69</v>
      </c>
      <c r="F817" s="16" t="s">
        <v>8009</v>
      </c>
      <c r="G817" s="16" t="s">
        <v>1214</v>
      </c>
      <c r="H817" s="14">
        <v>0.17799999999999999</v>
      </c>
      <c r="I817" s="14" t="s">
        <v>10523</v>
      </c>
      <c r="J817" s="14" t="s">
        <v>10524</v>
      </c>
      <c r="K817" s="14" t="s">
        <v>10525</v>
      </c>
      <c r="L817" s="14" t="s">
        <v>10526</v>
      </c>
      <c r="O817" s="14" t="s">
        <v>10527</v>
      </c>
      <c r="P817" s="14" t="s">
        <v>10528</v>
      </c>
      <c r="Q817" s="14">
        <v>420136.18</v>
      </c>
      <c r="R817" s="14">
        <v>6194083.8600000003</v>
      </c>
      <c r="S817" s="14" t="s">
        <v>10529</v>
      </c>
      <c r="T817" s="14" t="s">
        <v>10530</v>
      </c>
      <c r="U817" s="14">
        <v>420160.24</v>
      </c>
      <c r="V817" s="14">
        <v>6194072.1299999999</v>
      </c>
      <c r="W817" s="14">
        <v>179.88</v>
      </c>
      <c r="X817" s="14">
        <v>150.05000000000001</v>
      </c>
    </row>
    <row r="818" spans="1:24" s="14" customFormat="1" x14ac:dyDescent="0.25">
      <c r="A818" s="50">
        <v>45098</v>
      </c>
      <c r="B818" s="16">
        <v>172</v>
      </c>
      <c r="C818" s="36">
        <v>0.97503472222222232</v>
      </c>
      <c r="D818" s="16" t="s">
        <v>174</v>
      </c>
      <c r="E818" s="14" t="s">
        <v>64</v>
      </c>
      <c r="F818" s="16" t="s">
        <v>8009</v>
      </c>
      <c r="G818" s="16" t="s">
        <v>1213</v>
      </c>
      <c r="H818" s="14">
        <v>0.17299999999999999</v>
      </c>
      <c r="I818" s="14" t="s">
        <v>10535</v>
      </c>
      <c r="J818" s="14" t="s">
        <v>10536</v>
      </c>
      <c r="K818" s="14" t="s">
        <v>10537</v>
      </c>
      <c r="L818" s="14" t="s">
        <v>10526</v>
      </c>
      <c r="O818" s="14" t="s">
        <v>10531</v>
      </c>
      <c r="P818" s="14" t="s">
        <v>10532</v>
      </c>
      <c r="Q818" s="14">
        <v>420126.96</v>
      </c>
      <c r="R818" s="14">
        <v>6194071.9000000004</v>
      </c>
      <c r="S818" s="14" t="s">
        <v>10533</v>
      </c>
      <c r="T818" s="14" t="s">
        <v>10534</v>
      </c>
      <c r="U818" s="14">
        <v>420151.15</v>
      </c>
      <c r="V818" s="14">
        <v>6194065.8799999999</v>
      </c>
      <c r="W818" s="14">
        <v>1.71</v>
      </c>
      <c r="X818" s="14">
        <v>150.05000000000001</v>
      </c>
    </row>
    <row r="819" spans="1:24" s="14" customFormat="1" x14ac:dyDescent="0.25">
      <c r="A819" s="50">
        <v>45098</v>
      </c>
      <c r="B819" s="16">
        <v>172</v>
      </c>
      <c r="C819" s="36">
        <v>0.97949074074074083</v>
      </c>
      <c r="D819" s="16" t="s">
        <v>174</v>
      </c>
      <c r="E819" s="14" t="s">
        <v>69</v>
      </c>
      <c r="F819" s="16" t="s">
        <v>8009</v>
      </c>
      <c r="G819" s="16" t="s">
        <v>1213</v>
      </c>
      <c r="H819" s="14">
        <v>-1.7999999999999999E-2</v>
      </c>
      <c r="I819" s="14" t="s">
        <v>10535</v>
      </c>
      <c r="J819" s="14" t="s">
        <v>10536</v>
      </c>
      <c r="K819" s="14" t="s">
        <v>10537</v>
      </c>
      <c r="L819" s="14" t="s">
        <v>10542</v>
      </c>
      <c r="O819" s="14" t="s">
        <v>10538</v>
      </c>
      <c r="P819" s="14" t="s">
        <v>10539</v>
      </c>
      <c r="Q819" s="14">
        <v>420128.21</v>
      </c>
      <c r="R819" s="14">
        <v>6194268.3799999999</v>
      </c>
      <c r="S819" s="14" t="s">
        <v>10540</v>
      </c>
      <c r="T819" s="14" t="s">
        <v>10541</v>
      </c>
      <c r="U819" s="14">
        <v>420151.27</v>
      </c>
      <c r="V819" s="14">
        <v>6194257.5199999996</v>
      </c>
      <c r="W819" s="14">
        <v>359.89</v>
      </c>
      <c r="X819" s="14">
        <v>150.05000000000001</v>
      </c>
    </row>
    <row r="820" spans="1:24" s="14" customFormat="1" x14ac:dyDescent="0.25">
      <c r="A820" s="50">
        <v>45098</v>
      </c>
      <c r="B820" s="16">
        <v>172</v>
      </c>
      <c r="C820" s="36">
        <v>0.98346064814814815</v>
      </c>
      <c r="D820" s="16" t="s">
        <v>174</v>
      </c>
      <c r="E820" s="14" t="s">
        <v>64</v>
      </c>
      <c r="F820" s="16" t="s">
        <v>8009</v>
      </c>
      <c r="G820" s="16" t="s">
        <v>1212</v>
      </c>
      <c r="H820" s="14">
        <v>-1.4E-2</v>
      </c>
      <c r="I820" s="14" t="s">
        <v>10547</v>
      </c>
      <c r="J820" s="14" t="s">
        <v>10548</v>
      </c>
      <c r="K820" s="14" t="s">
        <v>10549</v>
      </c>
      <c r="L820" s="14" t="s">
        <v>10542</v>
      </c>
      <c r="O820" s="14" t="s">
        <v>10543</v>
      </c>
      <c r="P820" s="14" t="s">
        <v>10544</v>
      </c>
      <c r="Q820" s="14">
        <v>420120.79</v>
      </c>
      <c r="R820" s="14">
        <v>6194273.2999999998</v>
      </c>
      <c r="S820" s="14" t="s">
        <v>10545</v>
      </c>
      <c r="T820" s="14" t="s">
        <v>10546</v>
      </c>
      <c r="U820" s="14">
        <v>420142.31</v>
      </c>
      <c r="V820" s="14">
        <v>6194264.4400000004</v>
      </c>
      <c r="W820" s="14">
        <v>180.2</v>
      </c>
      <c r="X820" s="14">
        <v>150.05000000000001</v>
      </c>
    </row>
    <row r="821" spans="1:24" s="14" customFormat="1" x14ac:dyDescent="0.25">
      <c r="A821" s="50">
        <v>45098</v>
      </c>
      <c r="B821" s="16">
        <v>172</v>
      </c>
      <c r="C821" s="36">
        <v>0.98771990740740734</v>
      </c>
      <c r="D821" s="16" t="s">
        <v>174</v>
      </c>
      <c r="E821" s="14" t="s">
        <v>69</v>
      </c>
      <c r="F821" s="16" t="s">
        <v>8009</v>
      </c>
      <c r="G821" s="16" t="s">
        <v>1212</v>
      </c>
      <c r="H821" s="14">
        <v>0.17199999999999999</v>
      </c>
      <c r="I821" s="14" t="s">
        <v>10547</v>
      </c>
      <c r="J821" s="14" t="s">
        <v>10548</v>
      </c>
      <c r="K821" s="14" t="s">
        <v>10549</v>
      </c>
      <c r="L821" s="14" t="s">
        <v>10554</v>
      </c>
      <c r="O821" s="14" t="s">
        <v>10550</v>
      </c>
      <c r="P821" s="14" t="s">
        <v>10551</v>
      </c>
      <c r="Q821" s="14">
        <v>420118.5</v>
      </c>
      <c r="R821" s="14">
        <v>6194085.54</v>
      </c>
      <c r="S821" s="14" t="s">
        <v>10552</v>
      </c>
      <c r="T821" s="14" t="s">
        <v>10553</v>
      </c>
      <c r="U821" s="14">
        <v>420142.3</v>
      </c>
      <c r="V821" s="14">
        <v>6194077.8799999999</v>
      </c>
      <c r="W821" s="14">
        <v>180.15</v>
      </c>
      <c r="X821" s="14">
        <v>150.05000000000001</v>
      </c>
    </row>
    <row r="822" spans="1:24" s="14" customFormat="1" x14ac:dyDescent="0.25">
      <c r="A822" s="50">
        <v>45098</v>
      </c>
      <c r="B822" s="16">
        <v>172</v>
      </c>
      <c r="C822" s="36">
        <v>0.99130787037037038</v>
      </c>
      <c r="D822" s="16" t="s">
        <v>174</v>
      </c>
      <c r="E822" s="14" t="s">
        <v>64</v>
      </c>
      <c r="F822" s="16" t="s">
        <v>8009</v>
      </c>
      <c r="G822" s="16" t="s">
        <v>1211</v>
      </c>
      <c r="H822" s="14">
        <v>0.16600000000000001</v>
      </c>
      <c r="I822" s="14" t="s">
        <v>10559</v>
      </c>
      <c r="J822" s="14" t="s">
        <v>10560</v>
      </c>
      <c r="K822" s="14" t="s">
        <v>10561</v>
      </c>
      <c r="L822" s="14" t="s">
        <v>10554</v>
      </c>
      <c r="O822" s="14" t="s">
        <v>10555</v>
      </c>
      <c r="P822" s="14" t="s">
        <v>10556</v>
      </c>
      <c r="Q822" s="14">
        <v>420108.29</v>
      </c>
      <c r="R822" s="14">
        <v>6194084.46</v>
      </c>
      <c r="S822" s="14" t="s">
        <v>10557</v>
      </c>
      <c r="T822" s="14" t="s">
        <v>10558</v>
      </c>
      <c r="U822" s="14">
        <v>420133.32</v>
      </c>
      <c r="V822" s="14">
        <v>6194073.5700000003</v>
      </c>
      <c r="W822" s="14">
        <v>359.12</v>
      </c>
      <c r="X822" s="14">
        <v>150.05000000000001</v>
      </c>
    </row>
    <row r="823" spans="1:24" s="14" customFormat="1" x14ac:dyDescent="0.25">
      <c r="A823" s="50">
        <v>45098</v>
      </c>
      <c r="B823" s="16">
        <v>172</v>
      </c>
      <c r="C823" s="36">
        <v>0.99550925925925926</v>
      </c>
      <c r="D823" s="16" t="s">
        <v>174</v>
      </c>
      <c r="E823" s="14" t="s">
        <v>69</v>
      </c>
      <c r="F823" s="16" t="s">
        <v>8009</v>
      </c>
      <c r="G823" s="16" t="s">
        <v>1211</v>
      </c>
      <c r="H823" s="14">
        <v>-2.1000000000000001E-2</v>
      </c>
      <c r="I823" s="14" t="s">
        <v>10559</v>
      </c>
      <c r="J823" s="14" t="s">
        <v>10560</v>
      </c>
      <c r="K823" s="14" t="s">
        <v>10561</v>
      </c>
      <c r="L823" s="14" t="s">
        <v>10554</v>
      </c>
      <c r="O823" s="14" t="s">
        <v>10562</v>
      </c>
      <c r="P823" s="14" t="s">
        <v>10563</v>
      </c>
      <c r="Q823" s="14">
        <v>420109.18</v>
      </c>
      <c r="R823" s="14">
        <v>6194271.1200000001</v>
      </c>
      <c r="S823" s="14" t="s">
        <v>10564</v>
      </c>
      <c r="T823" s="14" t="s">
        <v>10565</v>
      </c>
      <c r="U823" s="14">
        <v>420133.28</v>
      </c>
      <c r="V823" s="14">
        <v>6194260.2300000004</v>
      </c>
      <c r="W823" s="14">
        <v>359.82</v>
      </c>
      <c r="X823" s="14">
        <v>150.05000000000001</v>
      </c>
    </row>
    <row r="824" spans="1:24" s="70" customFormat="1" x14ac:dyDescent="0.25">
      <c r="A824" s="67">
        <v>45099</v>
      </c>
      <c r="B824" s="68">
        <v>173</v>
      </c>
      <c r="C824" s="69">
        <v>0</v>
      </c>
      <c r="D824" s="68" t="s">
        <v>174</v>
      </c>
      <c r="E824" s="70" t="s">
        <v>76</v>
      </c>
      <c r="F824" s="68" t="s">
        <v>8009</v>
      </c>
      <c r="G824" s="68" t="s">
        <v>1205</v>
      </c>
      <c r="H824" s="70">
        <v>-8.2000000000000003E-2</v>
      </c>
      <c r="O824" s="70" t="s">
        <v>10566</v>
      </c>
      <c r="P824" s="70" t="s">
        <v>10567</v>
      </c>
      <c r="Q824" s="70">
        <v>420102.6</v>
      </c>
      <c r="R824" s="70">
        <v>6194346.2300000004</v>
      </c>
      <c r="S824" s="70" t="s">
        <v>10568</v>
      </c>
      <c r="T824" s="70" t="s">
        <v>10569</v>
      </c>
      <c r="U824" s="70">
        <v>420124.31</v>
      </c>
      <c r="V824" s="70">
        <v>6194332.25</v>
      </c>
      <c r="W824" s="70">
        <v>179.98</v>
      </c>
      <c r="X824" s="70">
        <v>150.05000000000001</v>
      </c>
    </row>
    <row r="825" spans="1:24" s="14" customFormat="1" x14ac:dyDescent="0.25">
      <c r="A825" s="50">
        <v>45099</v>
      </c>
      <c r="B825" s="16">
        <v>173</v>
      </c>
      <c r="C825" s="36">
        <v>2.0949074074074073E-3</v>
      </c>
      <c r="D825" s="16" t="s">
        <v>174</v>
      </c>
      <c r="E825" s="14" t="s">
        <v>64</v>
      </c>
      <c r="F825" s="16" t="s">
        <v>8009</v>
      </c>
      <c r="G825" s="16" t="s">
        <v>1205</v>
      </c>
      <c r="H825" s="14">
        <v>-1.6E-2</v>
      </c>
      <c r="I825" s="14" t="s">
        <v>10574</v>
      </c>
      <c r="J825" s="14" t="s">
        <v>10575</v>
      </c>
      <c r="K825" s="14" t="s">
        <v>10576</v>
      </c>
      <c r="L825" s="14" t="s">
        <v>10577</v>
      </c>
      <c r="O825" s="14" t="s">
        <v>10570</v>
      </c>
      <c r="P825" s="14" t="s">
        <v>10571</v>
      </c>
      <c r="Q825" s="14">
        <v>420103.08</v>
      </c>
      <c r="R825" s="14">
        <v>6194276.8399999999</v>
      </c>
      <c r="S825" s="14" t="s">
        <v>10572</v>
      </c>
      <c r="T825" s="14" t="s">
        <v>10573</v>
      </c>
      <c r="U825" s="14">
        <v>420124.31</v>
      </c>
      <c r="V825" s="14">
        <v>6194266.2999999998</v>
      </c>
      <c r="W825" s="14">
        <v>180.32</v>
      </c>
      <c r="X825" s="14">
        <v>150.05000000000001</v>
      </c>
    </row>
    <row r="826" spans="1:24" s="14" customFormat="1" x14ac:dyDescent="0.25">
      <c r="A826" s="50">
        <v>45099</v>
      </c>
      <c r="B826" s="16">
        <v>173</v>
      </c>
      <c r="C826" s="36">
        <v>6.4814814814814813E-3</v>
      </c>
      <c r="D826" s="16" t="s">
        <v>174</v>
      </c>
      <c r="E826" s="14" t="s">
        <v>69</v>
      </c>
      <c r="F826" s="16" t="s">
        <v>8009</v>
      </c>
      <c r="G826" s="16" t="s">
        <v>1205</v>
      </c>
      <c r="H826" s="14">
        <v>0.17199999999999999</v>
      </c>
      <c r="I826" s="14" t="s">
        <v>10574</v>
      </c>
      <c r="J826" s="14" t="s">
        <v>10575</v>
      </c>
      <c r="K826" s="14" t="s">
        <v>10576</v>
      </c>
      <c r="L826" s="14" t="s">
        <v>10577</v>
      </c>
      <c r="O826" s="14" t="s">
        <v>10578</v>
      </c>
      <c r="P826" s="14" t="s">
        <v>10579</v>
      </c>
      <c r="Q826" s="14">
        <v>420102.64</v>
      </c>
      <c r="R826" s="14">
        <v>6194082.3099999996</v>
      </c>
      <c r="S826" s="14" t="s">
        <v>10580</v>
      </c>
      <c r="T826" s="14" t="s">
        <v>10581</v>
      </c>
      <c r="U826" s="14">
        <v>420124.28</v>
      </c>
      <c r="V826" s="14">
        <v>6194078.3499999996</v>
      </c>
      <c r="W826" s="14">
        <v>179.99</v>
      </c>
      <c r="X826" s="14">
        <v>150.05000000000001</v>
      </c>
    </row>
    <row r="827" spans="1:24" s="14" customFormat="1" x14ac:dyDescent="0.25">
      <c r="A827" s="50">
        <v>45099</v>
      </c>
      <c r="B827" s="16">
        <v>173</v>
      </c>
      <c r="C827" s="36">
        <v>1.050925925925926E-2</v>
      </c>
      <c r="D827" s="16" t="s">
        <v>174</v>
      </c>
      <c r="E827" s="14" t="s">
        <v>64</v>
      </c>
      <c r="F827" s="16" t="s">
        <v>8009</v>
      </c>
      <c r="G827" s="16" t="s">
        <v>1206</v>
      </c>
      <c r="H827" s="14">
        <v>0.16800000000000001</v>
      </c>
      <c r="I827" s="14" t="s">
        <v>10586</v>
      </c>
      <c r="J827" s="14" t="s">
        <v>10587</v>
      </c>
      <c r="K827" s="14" t="s">
        <v>10588</v>
      </c>
      <c r="L827" s="14" t="s">
        <v>10589</v>
      </c>
      <c r="O827" s="14" t="s">
        <v>10582</v>
      </c>
      <c r="P827" s="14" t="s">
        <v>10583</v>
      </c>
      <c r="Q827" s="14">
        <v>420092.15</v>
      </c>
      <c r="R827" s="14">
        <v>6194079.8300000001</v>
      </c>
      <c r="S827" s="14" t="s">
        <v>10584</v>
      </c>
      <c r="T827" s="14" t="s">
        <v>10585</v>
      </c>
      <c r="U827" s="14">
        <v>420115.25</v>
      </c>
      <c r="V827" s="14">
        <v>6194070.8399999999</v>
      </c>
      <c r="W827" s="14">
        <v>0.74</v>
      </c>
      <c r="X827" s="14">
        <v>150.05000000000001</v>
      </c>
    </row>
    <row r="828" spans="1:24" s="14" customFormat="1" x14ac:dyDescent="0.25">
      <c r="A828" s="50">
        <v>45099</v>
      </c>
      <c r="B828" s="16">
        <v>173</v>
      </c>
      <c r="C828" s="36">
        <v>1.4780092592592595E-2</v>
      </c>
      <c r="D828" s="16" t="s">
        <v>174</v>
      </c>
      <c r="E828" s="14" t="s">
        <v>69</v>
      </c>
      <c r="F828" s="16" t="s">
        <v>8009</v>
      </c>
      <c r="G828" s="16" t="s">
        <v>1206</v>
      </c>
      <c r="H828" s="14">
        <v>-2.1000000000000001E-2</v>
      </c>
      <c r="I828" s="14" t="s">
        <v>10586</v>
      </c>
      <c r="J828" s="14" t="s">
        <v>10587</v>
      </c>
      <c r="K828" s="14" t="s">
        <v>10588</v>
      </c>
      <c r="L828" s="14" t="s">
        <v>10589</v>
      </c>
      <c r="O828" s="14" t="s">
        <v>10590</v>
      </c>
      <c r="P828" s="14" t="s">
        <v>10591</v>
      </c>
      <c r="Q828" s="14">
        <v>420092.97</v>
      </c>
      <c r="R828" s="14">
        <v>6194269.1399999997</v>
      </c>
      <c r="S828" s="14" t="s">
        <v>10592</v>
      </c>
      <c r="T828" s="14" t="s">
        <v>10593</v>
      </c>
      <c r="U828" s="14">
        <v>420115.27</v>
      </c>
      <c r="V828" s="14">
        <v>6194260.0300000003</v>
      </c>
      <c r="W828" s="14">
        <v>0.54</v>
      </c>
      <c r="X828" s="14">
        <v>150.05000000000001</v>
      </c>
    </row>
    <row r="829" spans="1:24" s="14" customFormat="1" x14ac:dyDescent="0.25">
      <c r="A829" s="50">
        <v>45099</v>
      </c>
      <c r="B829" s="16">
        <v>173</v>
      </c>
      <c r="C829" s="36">
        <v>1.8935185185185183E-2</v>
      </c>
      <c r="D829" s="16" t="s">
        <v>174</v>
      </c>
      <c r="E829" s="14" t="s">
        <v>64</v>
      </c>
      <c r="F829" s="16" t="s">
        <v>8009</v>
      </c>
      <c r="G829" s="16" t="s">
        <v>1207</v>
      </c>
      <c r="H829" s="14">
        <v>-1.7000000000000001E-2</v>
      </c>
      <c r="I829" s="14" t="s">
        <v>10598</v>
      </c>
      <c r="J829" s="14" t="s">
        <v>10599</v>
      </c>
      <c r="K829" s="14" t="s">
        <v>10600</v>
      </c>
      <c r="L829" s="14" t="s">
        <v>10601</v>
      </c>
      <c r="O829" s="14" t="s">
        <v>10594</v>
      </c>
      <c r="P829" s="14" t="s">
        <v>10595</v>
      </c>
      <c r="Q829" s="14">
        <v>420086.32</v>
      </c>
      <c r="R829" s="14">
        <v>6194276.21</v>
      </c>
      <c r="S829" s="14" t="s">
        <v>10596</v>
      </c>
      <c r="T829" s="14" t="s">
        <v>10597</v>
      </c>
      <c r="U829" s="14">
        <v>420106.21</v>
      </c>
      <c r="V829" s="14">
        <v>6194267.3899999997</v>
      </c>
      <c r="W829" s="14">
        <v>180.61</v>
      </c>
      <c r="X829" s="14">
        <v>150.05000000000001</v>
      </c>
    </row>
    <row r="830" spans="1:24" s="14" customFormat="1" x14ac:dyDescent="0.25">
      <c r="A830" s="50">
        <v>45099</v>
      </c>
      <c r="B830" s="16">
        <v>173</v>
      </c>
      <c r="C830" s="36">
        <v>2.3206018518518515E-2</v>
      </c>
      <c r="D830" s="16" t="s">
        <v>174</v>
      </c>
      <c r="E830" s="14" t="s">
        <v>69</v>
      </c>
      <c r="F830" s="16" t="s">
        <v>8009</v>
      </c>
      <c r="G830" s="16" t="s">
        <v>1207</v>
      </c>
      <c r="H830" s="14">
        <v>0.16900000000000001</v>
      </c>
      <c r="I830" s="14" t="s">
        <v>10598</v>
      </c>
      <c r="J830" s="14" t="s">
        <v>10599</v>
      </c>
      <c r="K830" s="14" t="s">
        <v>10600</v>
      </c>
      <c r="L830" s="14" t="s">
        <v>10601</v>
      </c>
      <c r="O830" s="14" t="s">
        <v>10602</v>
      </c>
      <c r="P830" s="14" t="s">
        <v>10603</v>
      </c>
      <c r="Q830" s="14">
        <v>420083.76</v>
      </c>
      <c r="R830" s="14">
        <v>6194089.2999999998</v>
      </c>
      <c r="S830" s="14" t="s">
        <v>10604</v>
      </c>
      <c r="T830" s="14" t="s">
        <v>10605</v>
      </c>
      <c r="U830" s="14">
        <v>420106.11</v>
      </c>
      <c r="V830" s="14">
        <v>6194080.9100000001</v>
      </c>
      <c r="W830" s="14">
        <v>178.87</v>
      </c>
      <c r="X830" s="14">
        <v>150.05000000000001</v>
      </c>
    </row>
    <row r="831" spans="1:24" s="14" customFormat="1" x14ac:dyDescent="0.25">
      <c r="A831" s="50">
        <v>45099</v>
      </c>
      <c r="B831" s="16">
        <v>173</v>
      </c>
      <c r="C831" s="36">
        <v>2.7569444444444448E-2</v>
      </c>
      <c r="D831" s="16" t="s">
        <v>174</v>
      </c>
      <c r="E831" s="14" t="s">
        <v>64</v>
      </c>
      <c r="F831" s="16" t="s">
        <v>8009</v>
      </c>
      <c r="G831" s="16" t="s">
        <v>1208</v>
      </c>
      <c r="H831" s="14">
        <v>0.161</v>
      </c>
      <c r="I831" s="14" t="s">
        <v>10610</v>
      </c>
      <c r="J831" s="14" t="s">
        <v>10611</v>
      </c>
      <c r="K831" s="14" t="s">
        <v>10612</v>
      </c>
      <c r="L831" s="14" t="s">
        <v>10613</v>
      </c>
      <c r="O831" s="14" t="s">
        <v>10606</v>
      </c>
      <c r="P831" s="14" t="s">
        <v>10607</v>
      </c>
      <c r="Q831" s="14">
        <v>420074.28</v>
      </c>
      <c r="R831" s="14">
        <v>6194090.5800000001</v>
      </c>
      <c r="S831" s="14" t="s">
        <v>10608</v>
      </c>
      <c r="T831" s="14" t="s">
        <v>10609</v>
      </c>
      <c r="U831" s="14">
        <v>420097.3</v>
      </c>
      <c r="V831" s="14">
        <v>6194077.6399999997</v>
      </c>
      <c r="W831" s="14">
        <v>359.9</v>
      </c>
      <c r="X831" s="14">
        <v>150.05000000000001</v>
      </c>
    </row>
    <row r="832" spans="1:24" s="14" customFormat="1" x14ac:dyDescent="0.25">
      <c r="A832" s="50">
        <v>45099</v>
      </c>
      <c r="B832" s="16">
        <v>173</v>
      </c>
      <c r="C832" s="36">
        <v>3.15625E-2</v>
      </c>
      <c r="D832" s="16" t="s">
        <v>174</v>
      </c>
      <c r="E832" s="14" t="s">
        <v>69</v>
      </c>
      <c r="F832" s="16" t="s">
        <v>8009</v>
      </c>
      <c r="G832" s="16" t="s">
        <v>1208</v>
      </c>
      <c r="H832" s="14">
        <v>-1.9E-2</v>
      </c>
      <c r="I832" s="14" t="s">
        <v>10610</v>
      </c>
      <c r="J832" s="14" t="s">
        <v>10611</v>
      </c>
      <c r="K832" s="14" t="s">
        <v>10612</v>
      </c>
      <c r="L832" s="14" t="s">
        <v>10613</v>
      </c>
      <c r="O832" s="14" t="s">
        <v>10614</v>
      </c>
      <c r="P832" s="14" t="s">
        <v>10615</v>
      </c>
      <c r="Q832" s="14">
        <v>420075.37</v>
      </c>
      <c r="R832" s="14">
        <v>6194267.2999999998</v>
      </c>
      <c r="S832" s="14" t="s">
        <v>10616</v>
      </c>
      <c r="T832" s="14" t="s">
        <v>10617</v>
      </c>
      <c r="U832" s="14">
        <v>420097.33</v>
      </c>
      <c r="V832" s="14">
        <v>6194258.1299999999</v>
      </c>
      <c r="W832" s="14">
        <v>359.41</v>
      </c>
      <c r="X832" s="14">
        <v>150.05000000000001</v>
      </c>
    </row>
    <row r="833" spans="1:24" s="14" customFormat="1" x14ac:dyDescent="0.25">
      <c r="A833" s="50">
        <v>45099</v>
      </c>
      <c r="B833" s="16">
        <v>173</v>
      </c>
      <c r="C833" s="36">
        <v>3.560185185185185E-2</v>
      </c>
      <c r="D833" s="16" t="s">
        <v>174</v>
      </c>
      <c r="E833" s="14" t="s">
        <v>64</v>
      </c>
      <c r="F833" s="16" t="s">
        <v>8009</v>
      </c>
      <c r="G833" s="16" t="s">
        <v>1209</v>
      </c>
      <c r="H833" s="14">
        <v>-1.6E-2</v>
      </c>
      <c r="I833" s="14" t="s">
        <v>10622</v>
      </c>
      <c r="J833" s="14" t="s">
        <v>10623</v>
      </c>
      <c r="K833" s="14" t="s">
        <v>10624</v>
      </c>
      <c r="L833" s="14" t="s">
        <v>10613</v>
      </c>
      <c r="O833" s="14" t="s">
        <v>10618</v>
      </c>
      <c r="P833" s="14" t="s">
        <v>10619</v>
      </c>
      <c r="Q833" s="14">
        <v>420067.48</v>
      </c>
      <c r="R833" s="14">
        <v>6194272.96</v>
      </c>
      <c r="S833" s="14" t="s">
        <v>10620</v>
      </c>
      <c r="T833" s="14" t="s">
        <v>10621</v>
      </c>
      <c r="U833" s="14">
        <v>420088.41</v>
      </c>
      <c r="V833" s="14">
        <v>6194266.0499999998</v>
      </c>
      <c r="W833" s="14">
        <v>181.64</v>
      </c>
      <c r="X833" s="14">
        <v>150.05000000000001</v>
      </c>
    </row>
    <row r="834" spans="1:24" s="14" customFormat="1" x14ac:dyDescent="0.25">
      <c r="A834" s="50">
        <v>45099</v>
      </c>
      <c r="B834" s="16">
        <v>173</v>
      </c>
      <c r="C834" s="36">
        <v>3.9861111111111111E-2</v>
      </c>
      <c r="D834" s="16" t="s">
        <v>174</v>
      </c>
      <c r="E834" s="14" t="s">
        <v>69</v>
      </c>
      <c r="F834" s="16" t="s">
        <v>8009</v>
      </c>
      <c r="G834" s="16" t="s">
        <v>1209</v>
      </c>
      <c r="H834" s="14">
        <v>0.17100000000000001</v>
      </c>
      <c r="I834" s="14" t="s">
        <v>10622</v>
      </c>
      <c r="J834" s="14" t="s">
        <v>10623</v>
      </c>
      <c r="K834" s="14" t="s">
        <v>10624</v>
      </c>
      <c r="L834" s="14" t="s">
        <v>10629</v>
      </c>
      <c r="O834" s="14" t="s">
        <v>10625</v>
      </c>
      <c r="P834" s="14" t="s">
        <v>10626</v>
      </c>
      <c r="Q834" s="14">
        <v>420065.46</v>
      </c>
      <c r="R834" s="14">
        <v>6194086.7999999998</v>
      </c>
      <c r="S834" s="14" t="s">
        <v>10627</v>
      </c>
      <c r="T834" s="14" t="s">
        <v>10628</v>
      </c>
      <c r="U834" s="14">
        <v>420088.25</v>
      </c>
      <c r="V834" s="14">
        <v>6194079.0899999999</v>
      </c>
      <c r="W834" s="14">
        <v>179.7</v>
      </c>
      <c r="X834" s="14">
        <v>150.05000000000001</v>
      </c>
    </row>
    <row r="835" spans="1:24" s="14" customFormat="1" x14ac:dyDescent="0.25">
      <c r="A835" s="50">
        <v>45099</v>
      </c>
      <c r="B835" s="16">
        <v>173</v>
      </c>
      <c r="C835" s="36">
        <v>4.387731481481482E-2</v>
      </c>
      <c r="D835" s="16" t="s">
        <v>174</v>
      </c>
      <c r="E835" s="14" t="s">
        <v>64</v>
      </c>
      <c r="F835" s="16" t="s">
        <v>8009</v>
      </c>
      <c r="G835" s="16" t="s">
        <v>1210</v>
      </c>
      <c r="H835" s="14">
        <v>0.16400000000000001</v>
      </c>
      <c r="I835" s="14" t="s">
        <v>10634</v>
      </c>
      <c r="J835" s="14" t="s">
        <v>10635</v>
      </c>
      <c r="K835" s="14" t="s">
        <v>10636</v>
      </c>
      <c r="L835" s="14" t="s">
        <v>10629</v>
      </c>
      <c r="O835" s="14" t="s">
        <v>10630</v>
      </c>
      <c r="P835" s="14" t="s">
        <v>10631</v>
      </c>
      <c r="Q835" s="14">
        <v>420056.45</v>
      </c>
      <c r="R835" s="14">
        <v>6194083.6799999997</v>
      </c>
      <c r="S835" s="14" t="s">
        <v>10632</v>
      </c>
      <c r="T835" s="14" t="s">
        <v>10633</v>
      </c>
      <c r="U835" s="14">
        <v>420079.08</v>
      </c>
      <c r="V835" s="14">
        <v>6194074.79</v>
      </c>
      <c r="W835" s="14">
        <v>2.59</v>
      </c>
      <c r="X835" s="14">
        <v>150.05000000000001</v>
      </c>
    </row>
    <row r="836" spans="1:24" s="14" customFormat="1" x14ac:dyDescent="0.25">
      <c r="A836" s="50">
        <v>45099</v>
      </c>
      <c r="B836" s="16">
        <v>173</v>
      </c>
      <c r="C836" s="36">
        <v>4.809027777777778E-2</v>
      </c>
      <c r="D836" s="16" t="s">
        <v>174</v>
      </c>
      <c r="E836" s="14" t="s">
        <v>69</v>
      </c>
      <c r="F836" s="16" t="s">
        <v>8009</v>
      </c>
      <c r="G836" s="16" t="s">
        <v>1210</v>
      </c>
      <c r="H836" s="14">
        <v>-2.1999999999999999E-2</v>
      </c>
      <c r="I836" s="14" t="s">
        <v>10634</v>
      </c>
      <c r="J836" s="14" t="s">
        <v>10635</v>
      </c>
      <c r="K836" s="14" t="s">
        <v>10636</v>
      </c>
      <c r="L836" s="14" t="s">
        <v>10629</v>
      </c>
      <c r="O836" s="14" t="s">
        <v>10637</v>
      </c>
      <c r="P836" s="14" t="s">
        <v>10638</v>
      </c>
      <c r="Q836" s="14">
        <v>420057.59</v>
      </c>
      <c r="R836" s="14">
        <v>6194269.7000000002</v>
      </c>
      <c r="S836" s="14" t="s">
        <v>10639</v>
      </c>
      <c r="T836" s="14" t="s">
        <v>10640</v>
      </c>
      <c r="U836" s="14">
        <v>420079.21</v>
      </c>
      <c r="V836" s="14">
        <v>6194260.8300000001</v>
      </c>
      <c r="W836" s="14">
        <v>0.25</v>
      </c>
      <c r="X836" s="14">
        <v>150.05000000000001</v>
      </c>
    </row>
    <row r="837" spans="1:24" s="14" customFormat="1" x14ac:dyDescent="0.25">
      <c r="A837" s="50">
        <v>45099</v>
      </c>
      <c r="B837" s="16">
        <v>173</v>
      </c>
      <c r="C837" s="36">
        <v>4.9803240740740738E-2</v>
      </c>
      <c r="D837" s="16" t="s">
        <v>174</v>
      </c>
      <c r="E837" s="14" t="s">
        <v>9147</v>
      </c>
      <c r="F837" s="16" t="s">
        <v>8009</v>
      </c>
      <c r="G837" s="16" t="s">
        <v>1210</v>
      </c>
      <c r="H837" s="14">
        <v>-3.4000000000000002E-2</v>
      </c>
      <c r="O837" s="14" t="s">
        <v>10641</v>
      </c>
      <c r="P837" s="14" t="s">
        <v>10642</v>
      </c>
      <c r="Q837" s="14">
        <v>420059.6</v>
      </c>
      <c r="R837" s="14">
        <v>6194289.1900000004</v>
      </c>
      <c r="S837" s="14" t="s">
        <v>10643</v>
      </c>
      <c r="T837" s="14" t="s">
        <v>10644</v>
      </c>
      <c r="U837" s="14">
        <v>420068.67</v>
      </c>
      <c r="V837" s="14">
        <v>6194281.7699999996</v>
      </c>
      <c r="W837" s="14">
        <v>127.29</v>
      </c>
      <c r="X837" s="14">
        <v>150.05000000000001</v>
      </c>
    </row>
    <row r="838" spans="1:24" s="14" customFormat="1" x14ac:dyDescent="0.25">
      <c r="A838" s="50">
        <v>45099</v>
      </c>
      <c r="B838" s="16">
        <v>173</v>
      </c>
      <c r="C838" s="36">
        <v>5.2384259259259262E-2</v>
      </c>
      <c r="D838" s="16" t="s">
        <v>174</v>
      </c>
      <c r="E838" s="14" t="s">
        <v>10645</v>
      </c>
      <c r="F838" s="16" t="s">
        <v>8009</v>
      </c>
      <c r="G838" s="16" t="s">
        <v>1088</v>
      </c>
      <c r="H838" s="14">
        <v>-1.99</v>
      </c>
      <c r="O838" s="14" t="s">
        <v>10646</v>
      </c>
      <c r="P838" s="14" t="s">
        <v>10647</v>
      </c>
      <c r="Q838" s="14">
        <v>420060.05</v>
      </c>
      <c r="R838" s="14">
        <v>6194289.3099999996</v>
      </c>
      <c r="S838" s="14" t="s">
        <v>10648</v>
      </c>
      <c r="T838" s="14" t="s">
        <v>10649</v>
      </c>
      <c r="U838" s="14">
        <v>420069.4</v>
      </c>
      <c r="V838" s="14">
        <v>6194282.4299999997</v>
      </c>
      <c r="W838" s="14">
        <v>117.82</v>
      </c>
      <c r="X838" s="14">
        <v>150.05000000000001</v>
      </c>
    </row>
    <row r="839" spans="1:24" s="66" customFormat="1" x14ac:dyDescent="0.25">
      <c r="A839" s="63">
        <v>45099</v>
      </c>
      <c r="B839" s="64">
        <v>173</v>
      </c>
      <c r="C839" s="65">
        <v>6.7280092592592586E-2</v>
      </c>
      <c r="D839" s="64" t="s">
        <v>174</v>
      </c>
      <c r="E839" s="66" t="s">
        <v>10655</v>
      </c>
      <c r="F839" s="64" t="s">
        <v>8009</v>
      </c>
      <c r="G839" s="64" t="s">
        <v>1088</v>
      </c>
      <c r="H839" s="66">
        <v>-3.6999999999999998E-2</v>
      </c>
      <c r="M839" s="66" t="s">
        <v>10650</v>
      </c>
      <c r="O839" s="66" t="s">
        <v>10651</v>
      </c>
      <c r="P839" s="66" t="s">
        <v>10652</v>
      </c>
      <c r="Q839" s="66">
        <v>420483.09</v>
      </c>
      <c r="R839" s="66">
        <v>6192342.3099999996</v>
      </c>
      <c r="S839" s="66" t="s">
        <v>10653</v>
      </c>
      <c r="T839" s="66" t="s">
        <v>10654</v>
      </c>
      <c r="U839" s="66">
        <v>420498.38</v>
      </c>
      <c r="V839" s="66">
        <v>6192331.8499999996</v>
      </c>
      <c r="W839" s="66">
        <v>141.77000000000001</v>
      </c>
      <c r="X839" s="66">
        <v>150.05000000000001</v>
      </c>
    </row>
    <row r="840" spans="1:24" s="14" customFormat="1" x14ac:dyDescent="0.25">
      <c r="A840" s="50">
        <v>45099</v>
      </c>
      <c r="B840" s="16">
        <v>173</v>
      </c>
      <c r="C840" s="36">
        <v>7.0381944444444441E-2</v>
      </c>
      <c r="D840" s="16" t="s">
        <v>174</v>
      </c>
      <c r="E840" s="14" t="s">
        <v>64</v>
      </c>
      <c r="F840" s="16" t="s">
        <v>8009</v>
      </c>
      <c r="G840" s="16" t="s">
        <v>1088</v>
      </c>
      <c r="H840" s="14">
        <v>-1.4E-2</v>
      </c>
      <c r="I840" s="14" t="s">
        <v>10660</v>
      </c>
      <c r="J840" s="14" t="s">
        <v>10661</v>
      </c>
      <c r="K840" s="14" t="s">
        <v>10662</v>
      </c>
      <c r="L840" s="14" t="s">
        <v>10663</v>
      </c>
      <c r="O840" s="14" t="s">
        <v>10656</v>
      </c>
      <c r="P840" s="14" t="s">
        <v>10657</v>
      </c>
      <c r="Q840" s="14">
        <v>420480.05</v>
      </c>
      <c r="R840" s="14">
        <v>6192320.8200000003</v>
      </c>
      <c r="S840" s="14" t="s">
        <v>10658</v>
      </c>
      <c r="T840" s="14" t="s">
        <v>10659</v>
      </c>
      <c r="U840" s="14">
        <v>420503.03</v>
      </c>
      <c r="V840" s="14">
        <v>6192309.2699999996</v>
      </c>
      <c r="W840" s="14">
        <v>181.01</v>
      </c>
      <c r="X840" s="14">
        <v>150.05000000000001</v>
      </c>
    </row>
    <row r="841" spans="1:24" s="14" customFormat="1" x14ac:dyDescent="0.25">
      <c r="A841" s="50">
        <v>45099</v>
      </c>
      <c r="B841" s="16">
        <v>173</v>
      </c>
      <c r="C841" s="36">
        <v>7.4745370370370365E-2</v>
      </c>
      <c r="D841" s="16" t="s">
        <v>174</v>
      </c>
      <c r="E841" s="14" t="s">
        <v>69</v>
      </c>
      <c r="F841" s="16" t="s">
        <v>8009</v>
      </c>
      <c r="G841" s="16" t="s">
        <v>1088</v>
      </c>
      <c r="H841" s="14">
        <v>0.17299999999999999</v>
      </c>
      <c r="I841" s="14" t="s">
        <v>10660</v>
      </c>
      <c r="J841" s="14" t="s">
        <v>10661</v>
      </c>
      <c r="K841" s="14" t="s">
        <v>10662</v>
      </c>
      <c r="L841" s="14" t="s">
        <v>10663</v>
      </c>
      <c r="O841" s="14" t="s">
        <v>10664</v>
      </c>
      <c r="P841" s="14" t="s">
        <v>10665</v>
      </c>
      <c r="Q841" s="14">
        <v>420479.48</v>
      </c>
      <c r="R841" s="14">
        <v>6192128.8200000003</v>
      </c>
      <c r="S841" s="14" t="s">
        <v>10666</v>
      </c>
      <c r="T841" s="14" t="s">
        <v>10667</v>
      </c>
      <c r="U841" s="14">
        <v>420502.9</v>
      </c>
      <c r="V841" s="14">
        <v>6192122.3099999996</v>
      </c>
      <c r="W841" s="14">
        <v>180.18</v>
      </c>
      <c r="X841" s="14">
        <v>150.05000000000001</v>
      </c>
    </row>
    <row r="842" spans="1:24" s="14" customFormat="1" x14ac:dyDescent="0.25">
      <c r="A842" s="50">
        <v>45099</v>
      </c>
      <c r="B842" s="16">
        <v>173</v>
      </c>
      <c r="C842" s="36">
        <v>8.009259259259259E-2</v>
      </c>
      <c r="D842" s="16" t="s">
        <v>174</v>
      </c>
      <c r="E842" s="14" t="s">
        <v>64</v>
      </c>
      <c r="F842" s="16" t="s">
        <v>8009</v>
      </c>
      <c r="G842" s="16" t="s">
        <v>1087</v>
      </c>
      <c r="H842" s="14">
        <v>0.16800000000000001</v>
      </c>
      <c r="I842" s="14" t="s">
        <v>10672</v>
      </c>
      <c r="J842" s="14" t="s">
        <v>10673</v>
      </c>
      <c r="K842" s="14" t="s">
        <v>10674</v>
      </c>
      <c r="L842" s="14" t="s">
        <v>10675</v>
      </c>
      <c r="O842" s="14" t="s">
        <v>10668</v>
      </c>
      <c r="P842" s="14" t="s">
        <v>10669</v>
      </c>
      <c r="Q842" s="14">
        <v>420490.34</v>
      </c>
      <c r="R842" s="14">
        <v>6192126.8399999999</v>
      </c>
      <c r="S842" s="14" t="s">
        <v>10670</v>
      </c>
      <c r="T842" s="14" t="s">
        <v>10671</v>
      </c>
      <c r="U842" s="14">
        <v>420511.99</v>
      </c>
      <c r="V842" s="14">
        <v>6192116.1500000004</v>
      </c>
      <c r="W842" s="14">
        <v>0.64</v>
      </c>
      <c r="X842" s="14">
        <v>150.05000000000001</v>
      </c>
    </row>
    <row r="843" spans="1:24" s="14" customFormat="1" x14ac:dyDescent="0.25">
      <c r="A843" s="50">
        <v>45099</v>
      </c>
      <c r="B843" s="16">
        <v>173</v>
      </c>
      <c r="C843" s="36">
        <v>8.4317129629629631E-2</v>
      </c>
      <c r="D843" s="16" t="s">
        <v>174</v>
      </c>
      <c r="E843" s="14" t="s">
        <v>69</v>
      </c>
      <c r="F843" s="16" t="s">
        <v>8009</v>
      </c>
      <c r="G843" s="16" t="s">
        <v>1087</v>
      </c>
      <c r="H843" s="14">
        <v>-1.9E-2</v>
      </c>
      <c r="I843" s="14" t="s">
        <v>10672</v>
      </c>
      <c r="J843" s="14" t="s">
        <v>10673</v>
      </c>
      <c r="K843" s="14" t="s">
        <v>10674</v>
      </c>
      <c r="L843" s="14" t="s">
        <v>10675</v>
      </c>
      <c r="O843" s="14" t="s">
        <v>10676</v>
      </c>
      <c r="P843" s="14" t="s">
        <v>10677</v>
      </c>
      <c r="Q843" s="14">
        <v>420491.08</v>
      </c>
      <c r="R843" s="14">
        <v>6192314.4400000004</v>
      </c>
      <c r="S843" s="14" t="s">
        <v>10678</v>
      </c>
      <c r="T843" s="14" t="s">
        <v>10679</v>
      </c>
      <c r="U843" s="14">
        <v>420512.05</v>
      </c>
      <c r="V843" s="14">
        <v>6192303.3300000001</v>
      </c>
      <c r="W843" s="14">
        <v>359.53</v>
      </c>
      <c r="X843" s="14">
        <v>150.05000000000001</v>
      </c>
    </row>
    <row r="844" spans="1:24" s="14" customFormat="1" x14ac:dyDescent="0.25">
      <c r="A844" s="50">
        <v>45099</v>
      </c>
      <c r="B844" s="16">
        <v>173</v>
      </c>
      <c r="C844" s="36">
        <v>8.8576388888888899E-2</v>
      </c>
      <c r="D844" s="16" t="s">
        <v>174</v>
      </c>
      <c r="E844" s="14" t="s">
        <v>64</v>
      </c>
      <c r="F844" s="16" t="s">
        <v>8009</v>
      </c>
      <c r="G844" s="16" t="s">
        <v>1086</v>
      </c>
      <c r="H844" s="14">
        <v>-1.2999999999999999E-2</v>
      </c>
      <c r="I844" s="14" t="s">
        <v>10683</v>
      </c>
      <c r="J844" s="14" t="s">
        <v>10684</v>
      </c>
      <c r="K844" s="14" t="s">
        <v>10685</v>
      </c>
      <c r="L844" s="14" t="s">
        <v>10675</v>
      </c>
      <c r="O844" s="14" t="s">
        <v>10680</v>
      </c>
      <c r="P844" s="14" t="s">
        <v>10681</v>
      </c>
      <c r="Q844" s="14">
        <v>420500.8</v>
      </c>
      <c r="R844" s="14">
        <v>6192321.9100000001</v>
      </c>
      <c r="S844" s="14" t="s">
        <v>10658</v>
      </c>
      <c r="T844" s="14" t="s">
        <v>10682</v>
      </c>
      <c r="U844" s="14">
        <v>420520.93</v>
      </c>
      <c r="V844" s="14">
        <v>6192308.9400000004</v>
      </c>
      <c r="W844" s="14">
        <v>180.64</v>
      </c>
      <c r="X844" s="14">
        <v>150.05000000000001</v>
      </c>
    </row>
    <row r="845" spans="1:24" s="14" customFormat="1" x14ac:dyDescent="0.25">
      <c r="A845" s="50">
        <v>45099</v>
      </c>
      <c r="B845" s="16">
        <v>173</v>
      </c>
      <c r="C845" s="36">
        <v>9.2835648148148153E-2</v>
      </c>
      <c r="D845" s="16" t="s">
        <v>174</v>
      </c>
      <c r="E845" s="14" t="s">
        <v>69</v>
      </c>
      <c r="F845" s="16" t="s">
        <v>8009</v>
      </c>
      <c r="G845" s="16" t="s">
        <v>1086</v>
      </c>
      <c r="H845" s="14">
        <v>0.17399999999999999</v>
      </c>
      <c r="I845" s="14" t="s">
        <v>10683</v>
      </c>
      <c r="J845" s="14" t="s">
        <v>10684</v>
      </c>
      <c r="K845" s="14" t="s">
        <v>10685</v>
      </c>
      <c r="L845" s="14" t="s">
        <v>10690</v>
      </c>
      <c r="O845" s="14" t="s">
        <v>10686</v>
      </c>
      <c r="P845" s="14" t="s">
        <v>10687</v>
      </c>
      <c r="Q845" s="14">
        <v>420499.61</v>
      </c>
      <c r="R845" s="14">
        <v>6192134.0999999996</v>
      </c>
      <c r="S845" s="14" t="s">
        <v>10688</v>
      </c>
      <c r="T845" s="14" t="s">
        <v>10689</v>
      </c>
      <c r="U845" s="14">
        <v>420520.9</v>
      </c>
      <c r="V845" s="14">
        <v>6192122.0899999999</v>
      </c>
      <c r="W845" s="14">
        <v>180.37</v>
      </c>
      <c r="X845" s="14">
        <v>150.05000000000001</v>
      </c>
    </row>
    <row r="846" spans="1:24" s="14" customFormat="1" x14ac:dyDescent="0.25">
      <c r="A846" s="50">
        <v>45099</v>
      </c>
      <c r="B846" s="16">
        <v>173</v>
      </c>
      <c r="C846" s="36">
        <v>9.6712962962962959E-2</v>
      </c>
      <c r="D846" s="16" t="s">
        <v>174</v>
      </c>
      <c r="E846" s="14" t="s">
        <v>64</v>
      </c>
      <c r="F846" s="16" t="s">
        <v>8009</v>
      </c>
      <c r="G846" s="16" t="s">
        <v>1085</v>
      </c>
      <c r="H846" s="14">
        <v>0.17</v>
      </c>
      <c r="I846" s="14" t="s">
        <v>10695</v>
      </c>
      <c r="J846" s="14" t="s">
        <v>10696</v>
      </c>
      <c r="K846" s="14" t="s">
        <v>10697</v>
      </c>
      <c r="L846" s="14" t="s">
        <v>10690</v>
      </c>
      <c r="O846" s="14" t="s">
        <v>10691</v>
      </c>
      <c r="P846" s="14" t="s">
        <v>10692</v>
      </c>
      <c r="Q846" s="14">
        <v>420507.81</v>
      </c>
      <c r="R846" s="14">
        <v>6192123.7400000002</v>
      </c>
      <c r="S846" s="14" t="s">
        <v>10693</v>
      </c>
      <c r="T846" s="14" t="s">
        <v>10694</v>
      </c>
      <c r="U846" s="14">
        <v>420529.9</v>
      </c>
      <c r="V846" s="14">
        <v>6192114.8899999997</v>
      </c>
      <c r="W846" s="14">
        <v>1.05</v>
      </c>
      <c r="X846" s="14">
        <v>150.05000000000001</v>
      </c>
    </row>
    <row r="847" spans="1:24" s="14" customFormat="1" x14ac:dyDescent="0.25">
      <c r="A847" s="50">
        <v>45099</v>
      </c>
      <c r="B847" s="16">
        <v>173</v>
      </c>
      <c r="C847" s="36">
        <v>0.10100694444444445</v>
      </c>
      <c r="D847" s="16" t="s">
        <v>174</v>
      </c>
      <c r="E847" s="14" t="s">
        <v>69</v>
      </c>
      <c r="F847" s="16" t="s">
        <v>8009</v>
      </c>
      <c r="G847" s="16" t="s">
        <v>1085</v>
      </c>
      <c r="H847" s="14">
        <v>-1.7999999999999999E-2</v>
      </c>
      <c r="I847" s="14" t="s">
        <v>10695</v>
      </c>
      <c r="J847" s="14" t="s">
        <v>10696</v>
      </c>
      <c r="K847" s="14" t="s">
        <v>10697</v>
      </c>
      <c r="L847" s="14" t="s">
        <v>10702</v>
      </c>
      <c r="O847" s="14" t="s">
        <v>10698</v>
      </c>
      <c r="P847" s="14" t="s">
        <v>10699</v>
      </c>
      <c r="Q847" s="14">
        <v>420509</v>
      </c>
      <c r="R847" s="14">
        <v>6192311.6399999997</v>
      </c>
      <c r="S847" s="14" t="s">
        <v>10700</v>
      </c>
      <c r="T847" s="14" t="s">
        <v>10701</v>
      </c>
      <c r="U847" s="14">
        <v>420529.95</v>
      </c>
      <c r="V847" s="14">
        <v>6192302.7800000003</v>
      </c>
      <c r="W847" s="14">
        <v>359.92</v>
      </c>
      <c r="X847" s="14">
        <v>150.05000000000001</v>
      </c>
    </row>
    <row r="848" spans="1:24" s="14" customFormat="1" x14ac:dyDescent="0.25">
      <c r="A848" s="50">
        <v>45099</v>
      </c>
      <c r="B848" s="16">
        <v>173</v>
      </c>
      <c r="C848" s="36">
        <v>0.10515046296296297</v>
      </c>
      <c r="D848" s="16" t="s">
        <v>174</v>
      </c>
      <c r="E848" s="14" t="s">
        <v>64</v>
      </c>
      <c r="F848" s="16" t="s">
        <v>8009</v>
      </c>
      <c r="G848" s="16" t="s">
        <v>1084</v>
      </c>
      <c r="H848" s="14">
        <v>-1.4E-2</v>
      </c>
      <c r="I848" s="14" t="s">
        <v>10707</v>
      </c>
      <c r="J848" s="14" t="s">
        <v>10708</v>
      </c>
      <c r="K848" s="14" t="s">
        <v>10709</v>
      </c>
      <c r="L848" s="14" t="s">
        <v>10702</v>
      </c>
      <c r="O848" s="14" t="s">
        <v>10703</v>
      </c>
      <c r="P848" s="14" t="s">
        <v>10704</v>
      </c>
      <c r="Q848" s="14">
        <v>420517.72</v>
      </c>
      <c r="R848" s="14">
        <v>6192319.8099999996</v>
      </c>
      <c r="S848" s="14" t="s">
        <v>10705</v>
      </c>
      <c r="T848" s="14" t="s">
        <v>10706</v>
      </c>
      <c r="U848" s="14">
        <v>420538.98</v>
      </c>
      <c r="V848" s="14">
        <v>6192309.6399999997</v>
      </c>
      <c r="W848" s="14">
        <v>180.6</v>
      </c>
      <c r="X848" s="14">
        <v>150.05000000000001</v>
      </c>
    </row>
    <row r="849" spans="1:24" s="14" customFormat="1" x14ac:dyDescent="0.25">
      <c r="A849" s="50">
        <v>45099</v>
      </c>
      <c r="B849" s="16">
        <v>173</v>
      </c>
      <c r="C849" s="36">
        <v>0.10946759259259259</v>
      </c>
      <c r="D849" s="16" t="s">
        <v>174</v>
      </c>
      <c r="E849" s="14" t="s">
        <v>69</v>
      </c>
      <c r="F849" s="16" t="s">
        <v>8009</v>
      </c>
      <c r="G849" s="16" t="s">
        <v>1084</v>
      </c>
      <c r="H849" s="14">
        <v>0.17499999999999999</v>
      </c>
      <c r="I849" s="14" t="s">
        <v>10707</v>
      </c>
      <c r="J849" s="14" t="s">
        <v>10708</v>
      </c>
      <c r="K849" s="14" t="s">
        <v>10709</v>
      </c>
      <c r="L849" s="14" t="s">
        <v>10702</v>
      </c>
      <c r="O849" s="14" t="s">
        <v>10710</v>
      </c>
      <c r="P849" s="14" t="s">
        <v>10711</v>
      </c>
      <c r="Q849" s="14">
        <v>420518.13</v>
      </c>
      <c r="R849" s="14">
        <v>6192128.7699999996</v>
      </c>
      <c r="S849" s="14" t="s">
        <v>10712</v>
      </c>
      <c r="T849" s="14" t="s">
        <v>10713</v>
      </c>
      <c r="U849" s="14">
        <v>420538.98</v>
      </c>
      <c r="V849" s="14">
        <v>6192120.7599999998</v>
      </c>
      <c r="W849" s="14">
        <v>180.19</v>
      </c>
      <c r="X849" s="14">
        <v>150.05000000000001</v>
      </c>
    </row>
    <row r="850" spans="1:24" s="14" customFormat="1" x14ac:dyDescent="0.25">
      <c r="A850" s="50">
        <v>45099</v>
      </c>
      <c r="B850" s="16">
        <v>173</v>
      </c>
      <c r="C850" s="36">
        <v>0.11280092592592593</v>
      </c>
      <c r="D850" s="16" t="s">
        <v>174</v>
      </c>
      <c r="E850" s="14" t="s">
        <v>64</v>
      </c>
      <c r="F850" s="16" t="s">
        <v>8009</v>
      </c>
      <c r="G850" s="16" t="s">
        <v>1083</v>
      </c>
      <c r="H850" s="14">
        <v>0.17</v>
      </c>
      <c r="I850" s="14" t="s">
        <v>10718</v>
      </c>
      <c r="J850" s="14" t="s">
        <v>10719</v>
      </c>
      <c r="K850" s="14" t="s">
        <v>10720</v>
      </c>
      <c r="L850" s="14" t="s">
        <v>10721</v>
      </c>
      <c r="O850" s="14" t="s">
        <v>10714</v>
      </c>
      <c r="P850" s="14" t="s">
        <v>10715</v>
      </c>
      <c r="Q850" s="14">
        <v>420526.04</v>
      </c>
      <c r="R850" s="14">
        <v>6192120.2300000004</v>
      </c>
      <c r="S850" s="14" t="s">
        <v>10716</v>
      </c>
      <c r="T850" s="14" t="s">
        <v>10717</v>
      </c>
      <c r="U850" s="14">
        <v>420547.89</v>
      </c>
      <c r="V850" s="14">
        <v>6192114.1799999997</v>
      </c>
      <c r="W850" s="14">
        <v>1.1499999999999999</v>
      </c>
      <c r="X850" s="14">
        <v>150.05000000000001</v>
      </c>
    </row>
    <row r="851" spans="1:24" s="14" customFormat="1" x14ac:dyDescent="0.25">
      <c r="A851" s="50">
        <v>45099</v>
      </c>
      <c r="B851" s="16">
        <v>173</v>
      </c>
      <c r="C851" s="36">
        <v>0.11716435185185185</v>
      </c>
      <c r="D851" s="16" t="s">
        <v>174</v>
      </c>
      <c r="E851" s="14" t="s">
        <v>69</v>
      </c>
      <c r="F851" s="16" t="s">
        <v>8009</v>
      </c>
      <c r="G851" s="16" t="s">
        <v>1083</v>
      </c>
      <c r="H851" s="14">
        <v>-1.9E-2</v>
      </c>
      <c r="I851" s="14" t="s">
        <v>10718</v>
      </c>
      <c r="J851" s="14" t="s">
        <v>10719</v>
      </c>
      <c r="K851" s="14" t="s">
        <v>10720</v>
      </c>
      <c r="L851" s="14" t="s">
        <v>10721</v>
      </c>
      <c r="O851" s="14" t="s">
        <v>10722</v>
      </c>
      <c r="P851" s="14" t="s">
        <v>10723</v>
      </c>
      <c r="Q851" s="14">
        <v>420527.34</v>
      </c>
      <c r="R851" s="14">
        <v>6192310.96</v>
      </c>
      <c r="S851" s="14" t="s">
        <v>10724</v>
      </c>
      <c r="T851" s="14" t="s">
        <v>10725</v>
      </c>
      <c r="U851" s="14">
        <v>420547.98</v>
      </c>
      <c r="V851" s="14">
        <v>6192303.1900000004</v>
      </c>
      <c r="W851" s="14">
        <v>359.99</v>
      </c>
      <c r="X851" s="14">
        <v>150.05000000000001</v>
      </c>
    </row>
    <row r="852" spans="1:24" s="88" customFormat="1" x14ac:dyDescent="0.25">
      <c r="A852" s="91">
        <v>45099</v>
      </c>
      <c r="B852" s="93">
        <v>173</v>
      </c>
      <c r="C852" s="81">
        <v>0.12164351851851851</v>
      </c>
      <c r="D852" s="93" t="s">
        <v>174</v>
      </c>
      <c r="E852" s="88" t="s">
        <v>7454</v>
      </c>
      <c r="F852" s="93" t="s">
        <v>8009</v>
      </c>
      <c r="G852" s="93" t="s">
        <v>1089</v>
      </c>
      <c r="H852" s="88">
        <v>-1.4E-2</v>
      </c>
      <c r="I852" s="88" t="s">
        <v>10730</v>
      </c>
      <c r="J852" s="88" t="s">
        <v>10731</v>
      </c>
      <c r="K852" s="88" t="s">
        <v>10732</v>
      </c>
      <c r="L852" s="88" t="s">
        <v>10733</v>
      </c>
      <c r="O852" s="88" t="s">
        <v>10726</v>
      </c>
      <c r="P852" s="88" t="s">
        <v>10727</v>
      </c>
      <c r="Q852" s="88">
        <v>420536.58</v>
      </c>
      <c r="R852" s="88">
        <v>6192305.25</v>
      </c>
      <c r="S852" s="88" t="s">
        <v>10728</v>
      </c>
      <c r="T852" s="88" t="s">
        <v>10729</v>
      </c>
      <c r="U852" s="88">
        <v>420556.95</v>
      </c>
      <c r="V852" s="88">
        <v>6192309.8700000001</v>
      </c>
      <c r="W852" s="88">
        <v>179.47</v>
      </c>
      <c r="X852" s="88">
        <v>150.05000000000001</v>
      </c>
    </row>
    <row r="853" spans="1:24" s="88" customFormat="1" x14ac:dyDescent="0.25">
      <c r="A853" s="91">
        <v>45099</v>
      </c>
      <c r="B853" s="93">
        <v>173</v>
      </c>
      <c r="C853" s="81">
        <v>0.12203703703703704</v>
      </c>
      <c r="D853" s="93" t="s">
        <v>174</v>
      </c>
      <c r="E853" s="88" t="s">
        <v>7455</v>
      </c>
      <c r="F853" s="93" t="s">
        <v>8009</v>
      </c>
      <c r="G853" s="93" t="s">
        <v>1089</v>
      </c>
      <c r="H853" s="88">
        <v>-4.0000000000000001E-3</v>
      </c>
      <c r="I853" s="88" t="s">
        <v>10730</v>
      </c>
      <c r="J853" s="88" t="s">
        <v>10731</v>
      </c>
      <c r="K853" s="88" t="s">
        <v>10732</v>
      </c>
      <c r="L853" s="88" t="s">
        <v>10733</v>
      </c>
      <c r="O853" s="88" t="s">
        <v>10734</v>
      </c>
      <c r="P853" s="88" t="s">
        <v>10735</v>
      </c>
      <c r="Q853" s="88">
        <v>420536.88</v>
      </c>
      <c r="R853" s="88">
        <v>6192288.8099999996</v>
      </c>
      <c r="S853" s="88" t="s">
        <v>10736</v>
      </c>
      <c r="T853" s="88" t="s">
        <v>10737</v>
      </c>
      <c r="U853" s="88">
        <v>420556.49</v>
      </c>
      <c r="V853" s="88">
        <v>6192298.7199999997</v>
      </c>
      <c r="W853" s="88">
        <v>178.21</v>
      </c>
      <c r="X853" s="88">
        <v>150.05000000000001</v>
      </c>
    </row>
    <row r="854" spans="1:24" s="14" customFormat="1" x14ac:dyDescent="0.25">
      <c r="A854" s="50">
        <v>45099</v>
      </c>
      <c r="B854" s="16">
        <v>173</v>
      </c>
      <c r="C854" s="36">
        <v>0.12252314814814814</v>
      </c>
      <c r="D854" s="16" t="s">
        <v>174</v>
      </c>
      <c r="E854" s="14" t="s">
        <v>10742</v>
      </c>
      <c r="F854" s="16" t="s">
        <v>8009</v>
      </c>
      <c r="G854" s="16" t="s">
        <v>1089</v>
      </c>
      <c r="H854" s="14">
        <v>5.0000000000000001E-3</v>
      </c>
      <c r="O854" s="14" t="s">
        <v>10738</v>
      </c>
      <c r="P854" s="14" t="s">
        <v>10739</v>
      </c>
      <c r="Q854" s="14">
        <v>420537.13</v>
      </c>
      <c r="R854" s="14">
        <v>6192292.25</v>
      </c>
      <c r="S854" s="14" t="s">
        <v>10740</v>
      </c>
      <c r="T854" s="14" t="s">
        <v>10741</v>
      </c>
      <c r="U854" s="14">
        <v>420556.19</v>
      </c>
      <c r="V854" s="14">
        <v>6192289.6900000004</v>
      </c>
      <c r="W854" s="14">
        <v>150.13</v>
      </c>
      <c r="X854" s="14">
        <v>150.05000000000001</v>
      </c>
    </row>
    <row r="855" spans="1:24" s="14" customFormat="1" x14ac:dyDescent="0.25">
      <c r="A855" s="50">
        <v>45099</v>
      </c>
      <c r="B855" s="16">
        <v>173</v>
      </c>
      <c r="C855" s="36">
        <v>0.12876157407407407</v>
      </c>
      <c r="D855" s="16" t="s">
        <v>174</v>
      </c>
      <c r="E855" s="14" t="s">
        <v>64</v>
      </c>
      <c r="F855" s="16" t="s">
        <v>8009</v>
      </c>
      <c r="G855" s="16" t="s">
        <v>1089</v>
      </c>
      <c r="H855" s="14">
        <v>-1.6E-2</v>
      </c>
      <c r="I855" s="14" t="s">
        <v>10747</v>
      </c>
      <c r="J855" s="14" t="s">
        <v>10748</v>
      </c>
      <c r="K855" s="14" t="s">
        <v>10749</v>
      </c>
      <c r="L855" s="14" t="s">
        <v>10733</v>
      </c>
      <c r="O855" s="14" t="s">
        <v>10743</v>
      </c>
      <c r="P855" s="14" t="s">
        <v>10744</v>
      </c>
      <c r="Q855" s="14">
        <v>420535.25</v>
      </c>
      <c r="R855" s="14">
        <v>6192322.1200000001</v>
      </c>
      <c r="S855" s="14" t="s">
        <v>10745</v>
      </c>
      <c r="T855" s="14" t="s">
        <v>10746</v>
      </c>
      <c r="U855" s="14">
        <v>420556.98</v>
      </c>
      <c r="V855" s="14">
        <v>6192311.1100000003</v>
      </c>
      <c r="W855" s="14">
        <v>179.73</v>
      </c>
      <c r="X855" s="14">
        <v>150.05000000000001</v>
      </c>
    </row>
    <row r="856" spans="1:24" s="14" customFormat="1" x14ac:dyDescent="0.25">
      <c r="A856" s="50">
        <v>45099</v>
      </c>
      <c r="B856" s="16">
        <v>173</v>
      </c>
      <c r="C856" s="36">
        <v>0.13318287037037038</v>
      </c>
      <c r="D856" s="16" t="s">
        <v>174</v>
      </c>
      <c r="E856" s="14" t="s">
        <v>69</v>
      </c>
      <c r="F856" s="16" t="s">
        <v>8009</v>
      </c>
      <c r="G856" s="16" t="s">
        <v>1089</v>
      </c>
      <c r="H856" s="14">
        <v>0.17599999999999999</v>
      </c>
      <c r="I856" s="14" t="s">
        <v>10747</v>
      </c>
      <c r="J856" s="14" t="s">
        <v>10748</v>
      </c>
      <c r="K856" s="14" t="s">
        <v>10749</v>
      </c>
      <c r="L856" s="14" t="s">
        <v>10754</v>
      </c>
      <c r="O856" s="14" t="s">
        <v>10750</v>
      </c>
      <c r="P856" s="14" t="s">
        <v>10751</v>
      </c>
      <c r="Q856" s="14">
        <v>420532.96</v>
      </c>
      <c r="R856" s="14">
        <v>6192126.71</v>
      </c>
      <c r="S856" s="14" t="s">
        <v>10752</v>
      </c>
      <c r="T856" s="14" t="s">
        <v>10753</v>
      </c>
      <c r="U856" s="14">
        <v>420557.04</v>
      </c>
      <c r="V856" s="14">
        <v>6192119.7699999996</v>
      </c>
      <c r="W856" s="14">
        <v>180.23</v>
      </c>
      <c r="X856" s="14">
        <v>150.05000000000001</v>
      </c>
    </row>
    <row r="857" spans="1:24" s="14" customFormat="1" x14ac:dyDescent="0.25">
      <c r="A857" s="50">
        <v>45099</v>
      </c>
      <c r="B857" s="16">
        <v>173</v>
      </c>
      <c r="C857" s="36">
        <v>0.13707175925925927</v>
      </c>
      <c r="D857" s="16" t="s">
        <v>174</v>
      </c>
      <c r="E857" s="14" t="s">
        <v>64</v>
      </c>
      <c r="F857" s="16" t="s">
        <v>8009</v>
      </c>
      <c r="G857" s="16" t="s">
        <v>1090</v>
      </c>
      <c r="H857" s="14">
        <v>0.16700000000000001</v>
      </c>
      <c r="I857" s="14" t="s">
        <v>10759</v>
      </c>
      <c r="J857" s="14" t="s">
        <v>10760</v>
      </c>
      <c r="K857" s="14" t="s">
        <v>10761</v>
      </c>
      <c r="L857" s="14" t="s">
        <v>10754</v>
      </c>
      <c r="O857" s="14" t="s">
        <v>10755</v>
      </c>
      <c r="P857" s="14" t="s">
        <v>10756</v>
      </c>
      <c r="Q857" s="14">
        <v>420542.33</v>
      </c>
      <c r="R857" s="14">
        <v>6192127.79</v>
      </c>
      <c r="S857" s="14" t="s">
        <v>10757</v>
      </c>
      <c r="T857" s="14" t="s">
        <v>10758</v>
      </c>
      <c r="U857" s="14">
        <v>420565.87</v>
      </c>
      <c r="V857" s="14">
        <v>6192117.1200000001</v>
      </c>
      <c r="W857" s="14">
        <v>0.34</v>
      </c>
      <c r="X857" s="14">
        <v>150.05000000000001</v>
      </c>
    </row>
    <row r="858" spans="1:24" s="14" customFormat="1" x14ac:dyDescent="0.25">
      <c r="A858" s="50">
        <v>45099</v>
      </c>
      <c r="B858" s="16">
        <v>173</v>
      </c>
      <c r="C858" s="36">
        <v>0.14130787037037038</v>
      </c>
      <c r="D858" s="16" t="s">
        <v>174</v>
      </c>
      <c r="E858" s="14" t="s">
        <v>69</v>
      </c>
      <c r="F858" s="16" t="s">
        <v>8009</v>
      </c>
      <c r="G858" s="16" t="s">
        <v>1090</v>
      </c>
      <c r="H858" s="14">
        <v>-1.9E-2</v>
      </c>
      <c r="I858" s="14" t="s">
        <v>10759</v>
      </c>
      <c r="J858" s="14" t="s">
        <v>10760</v>
      </c>
      <c r="K858" s="14" t="s">
        <v>10761</v>
      </c>
      <c r="L858" s="14" t="s">
        <v>10754</v>
      </c>
      <c r="O858" s="14" t="s">
        <v>10762</v>
      </c>
      <c r="P858" s="14" t="s">
        <v>10763</v>
      </c>
      <c r="Q858" s="14">
        <v>420542.5</v>
      </c>
      <c r="R858" s="14">
        <v>6192314.5800000001</v>
      </c>
      <c r="S858" s="14" t="s">
        <v>10764</v>
      </c>
      <c r="T858" s="14" t="s">
        <v>10765</v>
      </c>
      <c r="U858" s="14">
        <v>420565.93</v>
      </c>
      <c r="V858" s="14">
        <v>6192303.3200000003</v>
      </c>
      <c r="W858" s="14">
        <v>359.88</v>
      </c>
      <c r="X858" s="14">
        <v>150.05000000000001</v>
      </c>
    </row>
    <row r="859" spans="1:24" s="14" customFormat="1" x14ac:dyDescent="0.25">
      <c r="A859" s="50">
        <v>45099</v>
      </c>
      <c r="B859" s="16">
        <v>173</v>
      </c>
      <c r="C859" s="36">
        <v>0.1446875</v>
      </c>
      <c r="D859" s="16" t="s">
        <v>174</v>
      </c>
      <c r="E859" s="14" t="s">
        <v>64</v>
      </c>
      <c r="F859" s="16" t="s">
        <v>8009</v>
      </c>
      <c r="G859" s="16" t="s">
        <v>1091</v>
      </c>
      <c r="H859" s="14">
        <v>-1.4999999999999999E-2</v>
      </c>
      <c r="I859" s="14" t="s">
        <v>10770</v>
      </c>
      <c r="J859" s="14" t="s">
        <v>10771</v>
      </c>
      <c r="K859" s="14" t="s">
        <v>10772</v>
      </c>
      <c r="L859" s="14" t="s">
        <v>10773</v>
      </c>
      <c r="O859" s="14" t="s">
        <v>10766</v>
      </c>
      <c r="P859" s="14" t="s">
        <v>10767</v>
      </c>
      <c r="Q859" s="14">
        <v>420551.6</v>
      </c>
      <c r="R859" s="14">
        <v>6192318.4900000002</v>
      </c>
      <c r="S859" s="14" t="s">
        <v>10768</v>
      </c>
      <c r="T859" s="14" t="s">
        <v>10769</v>
      </c>
      <c r="U859" s="14">
        <v>420574.96</v>
      </c>
      <c r="V859" s="14">
        <v>6192310.9199999999</v>
      </c>
      <c r="W859" s="14">
        <v>180.58</v>
      </c>
      <c r="X859" s="14">
        <v>150.05000000000001</v>
      </c>
    </row>
    <row r="860" spans="1:24" s="14" customFormat="1" x14ac:dyDescent="0.25">
      <c r="A860" s="50">
        <v>45099</v>
      </c>
      <c r="B860" s="16">
        <v>173</v>
      </c>
      <c r="C860" s="36">
        <v>0.14895833333333333</v>
      </c>
      <c r="D860" s="16" t="s">
        <v>174</v>
      </c>
      <c r="E860" s="14" t="s">
        <v>69</v>
      </c>
      <c r="F860" s="16" t="s">
        <v>8009</v>
      </c>
      <c r="G860" s="16" t="s">
        <v>1091</v>
      </c>
      <c r="H860" s="14">
        <v>0.17199999999999999</v>
      </c>
      <c r="I860" s="14" t="s">
        <v>10770</v>
      </c>
      <c r="J860" s="14" t="s">
        <v>10771</v>
      </c>
      <c r="K860" s="14" t="s">
        <v>10772</v>
      </c>
      <c r="L860" s="14" t="s">
        <v>10773</v>
      </c>
      <c r="O860" s="14" t="s">
        <v>10774</v>
      </c>
      <c r="P860" s="14" t="s">
        <v>10775</v>
      </c>
      <c r="Q860" s="14">
        <v>420551.17</v>
      </c>
      <c r="R860" s="14">
        <v>6192129.2300000004</v>
      </c>
      <c r="S860" s="14" t="s">
        <v>10776</v>
      </c>
      <c r="T860" s="14" t="s">
        <v>10777</v>
      </c>
      <c r="U860" s="14">
        <v>420574.93</v>
      </c>
      <c r="V860" s="14">
        <v>6192123.21</v>
      </c>
      <c r="W860" s="14">
        <v>180.08</v>
      </c>
      <c r="X860" s="14">
        <v>150.05000000000001</v>
      </c>
    </row>
    <row r="861" spans="1:24" s="14" customFormat="1" x14ac:dyDescent="0.25">
      <c r="A861" s="50">
        <v>45099</v>
      </c>
      <c r="B861" s="16">
        <v>173</v>
      </c>
      <c r="C861" s="36">
        <v>0.15258101851851852</v>
      </c>
      <c r="D861" s="16" t="s">
        <v>174</v>
      </c>
      <c r="E861" s="14" t="s">
        <v>64</v>
      </c>
      <c r="F861" s="16" t="s">
        <v>8009</v>
      </c>
      <c r="G861" s="16" t="s">
        <v>1092</v>
      </c>
      <c r="H861" s="14">
        <v>0.16500000000000001</v>
      </c>
      <c r="I861" s="14" t="s">
        <v>10782</v>
      </c>
      <c r="J861" s="14" t="s">
        <v>10783</v>
      </c>
      <c r="K861" s="14" t="s">
        <v>10784</v>
      </c>
      <c r="L861" s="14" t="s">
        <v>10785</v>
      </c>
      <c r="O861" s="14" t="s">
        <v>10778</v>
      </c>
      <c r="P861" s="14" t="s">
        <v>10779</v>
      </c>
      <c r="Q861" s="14">
        <v>420559.67</v>
      </c>
      <c r="R861" s="14">
        <v>6192132.0800000001</v>
      </c>
      <c r="S861" s="14" t="s">
        <v>10780</v>
      </c>
      <c r="T861" s="14" t="s">
        <v>10781</v>
      </c>
      <c r="U861" s="14">
        <v>420583.85</v>
      </c>
      <c r="V861" s="14">
        <v>6192119.29</v>
      </c>
      <c r="W861" s="14">
        <v>0.93</v>
      </c>
      <c r="X861" s="14">
        <v>150.05000000000001</v>
      </c>
    </row>
    <row r="862" spans="1:24" s="14" customFormat="1" x14ac:dyDescent="0.25">
      <c r="A862" s="50">
        <v>45099</v>
      </c>
      <c r="B862" s="16">
        <v>173</v>
      </c>
      <c r="C862" s="36">
        <v>0.15678240740740743</v>
      </c>
      <c r="D862" s="16" t="s">
        <v>174</v>
      </c>
      <c r="E862" s="14" t="s">
        <v>69</v>
      </c>
      <c r="F862" s="16" t="s">
        <v>8009</v>
      </c>
      <c r="G862" s="16" t="s">
        <v>1092</v>
      </c>
      <c r="H862" s="14">
        <v>-0.02</v>
      </c>
      <c r="I862" s="14" t="s">
        <v>10782</v>
      </c>
      <c r="J862" s="14" t="s">
        <v>10783</v>
      </c>
      <c r="K862" s="14" t="s">
        <v>10784</v>
      </c>
      <c r="L862" s="14" t="s">
        <v>10785</v>
      </c>
      <c r="O862" s="14" t="s">
        <v>10786</v>
      </c>
      <c r="P862" s="14" t="s">
        <v>10787</v>
      </c>
      <c r="Q862" s="14">
        <v>420560.27</v>
      </c>
      <c r="R862" s="14">
        <v>6192316.7999999998</v>
      </c>
      <c r="S862" s="14" t="s">
        <v>10788</v>
      </c>
      <c r="T862" s="14" t="s">
        <v>10789</v>
      </c>
      <c r="U862" s="14">
        <v>420584.01</v>
      </c>
      <c r="V862" s="14">
        <v>6192304.5099999998</v>
      </c>
      <c r="W862" s="14">
        <v>359.63</v>
      </c>
      <c r="X862" s="14">
        <v>150.05000000000001</v>
      </c>
    </row>
    <row r="863" spans="1:24" s="14" customFormat="1" x14ac:dyDescent="0.25">
      <c r="A863" s="50">
        <v>45099</v>
      </c>
      <c r="B863" s="16">
        <v>173</v>
      </c>
      <c r="C863" s="36">
        <v>0.16050925925925927</v>
      </c>
      <c r="D863" s="16" t="s">
        <v>174</v>
      </c>
      <c r="E863" s="14" t="s">
        <v>64</v>
      </c>
      <c r="F863" s="16" t="s">
        <v>8009</v>
      </c>
      <c r="G863" s="16" t="s">
        <v>1093</v>
      </c>
      <c r="H863" s="14">
        <v>-1.4999999999999999E-2</v>
      </c>
      <c r="I863" s="14" t="s">
        <v>10794</v>
      </c>
      <c r="J863" s="14" t="s">
        <v>10795</v>
      </c>
      <c r="K863" s="14" t="s">
        <v>10796</v>
      </c>
      <c r="L863" s="14" t="s">
        <v>10785</v>
      </c>
      <c r="O863" s="14" t="s">
        <v>10790</v>
      </c>
      <c r="P863" s="14" t="s">
        <v>10791</v>
      </c>
      <c r="Q863" s="14">
        <v>420570.32</v>
      </c>
      <c r="R863" s="14">
        <v>6192322.1399999997</v>
      </c>
      <c r="S863" s="14" t="s">
        <v>10792</v>
      </c>
      <c r="T863" s="14" t="s">
        <v>10793</v>
      </c>
      <c r="U863" s="14">
        <v>420592.85</v>
      </c>
      <c r="V863" s="14">
        <v>6192311.0300000003</v>
      </c>
      <c r="W863" s="14">
        <v>180.23</v>
      </c>
      <c r="X863" s="14">
        <v>150.05000000000001</v>
      </c>
    </row>
    <row r="864" spans="1:24" s="14" customFormat="1" x14ac:dyDescent="0.25">
      <c r="A864" s="50">
        <v>45099</v>
      </c>
      <c r="B864" s="16">
        <v>173</v>
      </c>
      <c r="C864" s="36">
        <v>0.16472222222222221</v>
      </c>
      <c r="D864" s="16" t="s">
        <v>174</v>
      </c>
      <c r="E864" s="14" t="s">
        <v>69</v>
      </c>
      <c r="F864" s="16" t="s">
        <v>8009</v>
      </c>
      <c r="G864" s="16" t="s">
        <v>1093</v>
      </c>
      <c r="H864" s="14">
        <v>0.17100000000000001</v>
      </c>
      <c r="I864" s="14" t="s">
        <v>10794</v>
      </c>
      <c r="J864" s="14" t="s">
        <v>10795</v>
      </c>
      <c r="K864" s="14" t="s">
        <v>10796</v>
      </c>
      <c r="L864" s="14" t="s">
        <v>10801</v>
      </c>
      <c r="O864" s="14" t="s">
        <v>10797</v>
      </c>
      <c r="P864" s="14" t="s">
        <v>10798</v>
      </c>
      <c r="Q864" s="14">
        <v>420568.92</v>
      </c>
      <c r="R864" s="14">
        <v>6192135.5</v>
      </c>
      <c r="S864" s="14" t="s">
        <v>10799</v>
      </c>
      <c r="T864" s="14" t="s">
        <v>10800</v>
      </c>
      <c r="U864" s="14">
        <v>420592.95</v>
      </c>
      <c r="V864" s="14">
        <v>6192125.0300000003</v>
      </c>
      <c r="W864" s="14">
        <v>180.39</v>
      </c>
      <c r="X864" s="14">
        <v>150.05000000000001</v>
      </c>
    </row>
    <row r="865" spans="1:24" s="14" customFormat="1" x14ac:dyDescent="0.25">
      <c r="A865" s="50">
        <v>45099</v>
      </c>
      <c r="B865" s="16">
        <v>173</v>
      </c>
      <c r="C865" s="36">
        <v>0.16853009259259258</v>
      </c>
      <c r="D865" s="16" t="s">
        <v>174</v>
      </c>
      <c r="E865" s="14" t="s">
        <v>64</v>
      </c>
      <c r="F865" s="16" t="s">
        <v>8009</v>
      </c>
      <c r="G865" s="16" t="s">
        <v>1094</v>
      </c>
      <c r="H865" s="14">
        <v>0.16700000000000001</v>
      </c>
      <c r="I865" s="14" t="s">
        <v>10806</v>
      </c>
      <c r="J865" s="14" t="s">
        <v>10807</v>
      </c>
      <c r="K865" s="14" t="s">
        <v>10808</v>
      </c>
      <c r="L865" s="14" t="s">
        <v>10801</v>
      </c>
      <c r="O865" s="14" t="s">
        <v>10802</v>
      </c>
      <c r="P865" s="14" t="s">
        <v>10803</v>
      </c>
      <c r="Q865" s="14">
        <v>420578.22</v>
      </c>
      <c r="R865" s="14">
        <v>6192124.5199999996</v>
      </c>
      <c r="S865" s="14" t="s">
        <v>10804</v>
      </c>
      <c r="T865" s="14" t="s">
        <v>10805</v>
      </c>
      <c r="U865" s="14">
        <v>420601.78</v>
      </c>
      <c r="V865" s="14">
        <v>6192117.6900000004</v>
      </c>
      <c r="W865" s="14">
        <v>2.0699999999999998</v>
      </c>
      <c r="X865" s="14">
        <v>150.05000000000001</v>
      </c>
    </row>
    <row r="866" spans="1:24" s="14" customFormat="1" x14ac:dyDescent="0.25">
      <c r="A866" s="50">
        <v>45099</v>
      </c>
      <c r="B866" s="16">
        <v>173</v>
      </c>
      <c r="C866" s="36">
        <v>0.17270833333333332</v>
      </c>
      <c r="D866" s="16" t="s">
        <v>176</v>
      </c>
      <c r="E866" s="14" t="s">
        <v>69</v>
      </c>
      <c r="F866" s="16" t="s">
        <v>8009</v>
      </c>
      <c r="G866" s="16" t="s">
        <v>1094</v>
      </c>
      <c r="H866" s="14">
        <v>-1.7999999999999999E-2</v>
      </c>
      <c r="I866" s="14" t="s">
        <v>10806</v>
      </c>
      <c r="J866" s="14" t="s">
        <v>10807</v>
      </c>
      <c r="K866" s="14" t="s">
        <v>10808</v>
      </c>
      <c r="L866" s="14" t="s">
        <v>10801</v>
      </c>
      <c r="O866" s="14" t="s">
        <v>10809</v>
      </c>
      <c r="P866" s="14" t="s">
        <v>10810</v>
      </c>
      <c r="Q866" s="14">
        <v>420579.28</v>
      </c>
      <c r="R866" s="14">
        <v>6192307.4000000004</v>
      </c>
      <c r="S866" s="14" t="s">
        <v>10811</v>
      </c>
      <c r="T866" s="14" t="s">
        <v>10812</v>
      </c>
      <c r="U866" s="14">
        <v>420601.85</v>
      </c>
      <c r="V866" s="14">
        <v>6192302.5300000003</v>
      </c>
      <c r="W866" s="14">
        <v>359.99</v>
      </c>
      <c r="X866" s="14">
        <v>150.05000000000001</v>
      </c>
    </row>
    <row r="867" spans="1:24" s="14" customFormat="1" x14ac:dyDescent="0.25">
      <c r="A867" s="50">
        <v>45099</v>
      </c>
      <c r="B867" s="16">
        <v>173</v>
      </c>
      <c r="C867" s="36">
        <v>0.17495370370370369</v>
      </c>
      <c r="D867" s="16" t="s">
        <v>176</v>
      </c>
      <c r="E867" s="14" t="s">
        <v>9147</v>
      </c>
      <c r="F867" s="16" t="s">
        <v>8009</v>
      </c>
      <c r="G867" s="16" t="s">
        <v>1094</v>
      </c>
      <c r="H867" s="14">
        <v>-3.5999999999999997E-2</v>
      </c>
      <c r="O867" s="14" t="s">
        <v>10813</v>
      </c>
      <c r="P867" s="14" t="s">
        <v>10814</v>
      </c>
      <c r="Q867" s="14">
        <v>420579.55</v>
      </c>
      <c r="R867" s="14">
        <v>6192335.8399999999</v>
      </c>
      <c r="S867" s="14" t="s">
        <v>10815</v>
      </c>
      <c r="T867" s="14" t="s">
        <v>10816</v>
      </c>
      <c r="U867" s="14">
        <v>420589.46</v>
      </c>
      <c r="V867" s="14">
        <v>6192328.2599999998</v>
      </c>
      <c r="W867" s="14">
        <v>112.19</v>
      </c>
      <c r="X867" s="14">
        <v>150.05000000000001</v>
      </c>
    </row>
    <row r="868" spans="1:24" s="14" customFormat="1" x14ac:dyDescent="0.25">
      <c r="A868" s="50">
        <v>45099</v>
      </c>
      <c r="B868" s="16">
        <v>173</v>
      </c>
      <c r="C868" s="36">
        <v>0.1771412037037037</v>
      </c>
      <c r="D868" s="16" t="s">
        <v>176</v>
      </c>
      <c r="E868" s="14" t="s">
        <v>10818</v>
      </c>
      <c r="F868" s="16" t="s">
        <v>1096</v>
      </c>
      <c r="G868" s="16" t="s">
        <v>1094</v>
      </c>
      <c r="H868" s="14">
        <v>-3.7999999999999999E-2</v>
      </c>
      <c r="O868" s="14" t="s">
        <v>10819</v>
      </c>
      <c r="P868" s="14" t="s">
        <v>10820</v>
      </c>
      <c r="Q868" s="14">
        <v>420579.7</v>
      </c>
      <c r="R868" s="14">
        <v>6192336.0999999996</v>
      </c>
      <c r="S868" s="14" t="s">
        <v>10821</v>
      </c>
      <c r="T868" s="14" t="s">
        <v>10822</v>
      </c>
      <c r="U868" s="14">
        <v>420589.3</v>
      </c>
      <c r="V868" s="14">
        <v>6192330.0999999996</v>
      </c>
      <c r="W868" s="14">
        <v>111.8</v>
      </c>
      <c r="X868" s="14">
        <v>150.05000000000001</v>
      </c>
    </row>
    <row r="869" spans="1:24" s="14" customFormat="1" x14ac:dyDescent="0.25">
      <c r="A869" s="50">
        <v>45099</v>
      </c>
      <c r="B869" s="16">
        <v>173</v>
      </c>
      <c r="C869" s="36">
        <v>0.18532407407407406</v>
      </c>
      <c r="D869" s="16" t="s">
        <v>176</v>
      </c>
      <c r="E869" s="14" t="s">
        <v>6360</v>
      </c>
      <c r="F869" s="16" t="s">
        <v>1096</v>
      </c>
      <c r="G869" s="16" t="s">
        <v>1293</v>
      </c>
      <c r="H869" s="14">
        <v>-3.6999999999999998E-2</v>
      </c>
      <c r="O869" s="14" t="s">
        <v>10823</v>
      </c>
      <c r="P869" s="14" t="s">
        <v>10824</v>
      </c>
      <c r="Q869" s="14">
        <v>419381.91</v>
      </c>
      <c r="R869" s="14">
        <v>6192095.5700000003</v>
      </c>
      <c r="S869" s="14" t="s">
        <v>10825</v>
      </c>
      <c r="T869" s="14" t="s">
        <v>10826</v>
      </c>
      <c r="U869" s="14">
        <v>419391.18</v>
      </c>
      <c r="V869" s="14">
        <v>6192089.5</v>
      </c>
      <c r="W869" s="14">
        <v>110.23</v>
      </c>
      <c r="X869" s="14">
        <v>200.06</v>
      </c>
    </row>
    <row r="870" spans="1:24" s="14" customFormat="1" x14ac:dyDescent="0.25">
      <c r="A870" s="50">
        <v>45099</v>
      </c>
      <c r="B870" s="16">
        <v>173</v>
      </c>
      <c r="C870" s="36">
        <v>0.18620370370370368</v>
      </c>
      <c r="D870" s="16" t="s">
        <v>176</v>
      </c>
      <c r="E870" s="52" t="s">
        <v>8180</v>
      </c>
      <c r="F870" s="16" t="s">
        <v>1096</v>
      </c>
      <c r="G870" s="16" t="s">
        <v>1293</v>
      </c>
      <c r="H870" s="14">
        <v>-3.5999999999999997E-2</v>
      </c>
      <c r="O870" s="14" t="s">
        <v>10827</v>
      </c>
      <c r="P870" s="14" t="s">
        <v>10828</v>
      </c>
      <c r="Q870" s="14">
        <v>419379.64</v>
      </c>
      <c r="R870" s="14">
        <v>6192093.9400000004</v>
      </c>
      <c r="S870" s="14" t="s">
        <v>10829</v>
      </c>
      <c r="T870" s="14" t="s">
        <v>10830</v>
      </c>
      <c r="U870" s="14">
        <v>419388.85</v>
      </c>
      <c r="V870" s="14">
        <v>6192087.8600000003</v>
      </c>
      <c r="W870" s="14">
        <v>110.45</v>
      </c>
      <c r="X870" s="14">
        <v>200.06</v>
      </c>
    </row>
    <row r="871" spans="1:24" s="66" customFormat="1" x14ac:dyDescent="0.25">
      <c r="A871" s="63">
        <v>45099</v>
      </c>
      <c r="B871" s="64">
        <v>173</v>
      </c>
      <c r="C871" s="65">
        <v>0.18862268518518518</v>
      </c>
      <c r="D871" s="64" t="s">
        <v>176</v>
      </c>
      <c r="E871" s="86" t="s">
        <v>10836</v>
      </c>
      <c r="F871" s="64" t="s">
        <v>1096</v>
      </c>
      <c r="G871" s="64" t="s">
        <v>1293</v>
      </c>
      <c r="H871" s="66">
        <v>-3.4000000000000002E-2</v>
      </c>
      <c r="M871" s="66" t="s">
        <v>10831</v>
      </c>
      <c r="O871" s="66" t="s">
        <v>10832</v>
      </c>
      <c r="P871" s="66" t="s">
        <v>10833</v>
      </c>
      <c r="Q871" s="66">
        <v>419380.53</v>
      </c>
      <c r="R871" s="66">
        <v>6192093.2199999997</v>
      </c>
      <c r="S871" s="66" t="s">
        <v>10834</v>
      </c>
      <c r="T871" s="66" t="s">
        <v>10835</v>
      </c>
      <c r="U871" s="66">
        <v>419397.79</v>
      </c>
      <c r="V871" s="66">
        <v>6192088</v>
      </c>
      <c r="W871" s="66">
        <v>138.41</v>
      </c>
      <c r="X871" s="66">
        <v>200.06</v>
      </c>
    </row>
    <row r="872" spans="1:24" s="14" customFormat="1" x14ac:dyDescent="0.25">
      <c r="A872" s="50">
        <v>45099</v>
      </c>
      <c r="B872" s="16">
        <v>173</v>
      </c>
      <c r="C872" s="36">
        <v>0.19136574074074075</v>
      </c>
      <c r="D872" s="16" t="s">
        <v>176</v>
      </c>
      <c r="E872" s="14" t="s">
        <v>64</v>
      </c>
      <c r="F872" s="16" t="s">
        <v>1096</v>
      </c>
      <c r="G872" s="16" t="s">
        <v>1293</v>
      </c>
      <c r="H872" s="14">
        <v>-1.4999999999999999E-2</v>
      </c>
      <c r="I872" s="14" t="s">
        <v>10841</v>
      </c>
      <c r="J872" s="14" t="s">
        <v>10842</v>
      </c>
      <c r="K872" s="14" t="s">
        <v>10843</v>
      </c>
      <c r="L872" s="14" t="s">
        <v>10844</v>
      </c>
      <c r="O872" s="14" t="s">
        <v>10837</v>
      </c>
      <c r="P872" s="14" t="s">
        <v>10838</v>
      </c>
      <c r="Q872" s="14">
        <v>419380.3</v>
      </c>
      <c r="R872" s="14">
        <v>6192079.7300000004</v>
      </c>
      <c r="S872" s="14" t="s">
        <v>10839</v>
      </c>
      <c r="T872" s="14" t="s">
        <v>10840</v>
      </c>
      <c r="U872" s="14">
        <v>419402.83</v>
      </c>
      <c r="V872" s="14">
        <v>6192070.3499999996</v>
      </c>
      <c r="W872" s="14">
        <v>181.27</v>
      </c>
      <c r="X872" s="14">
        <v>200.06</v>
      </c>
    </row>
    <row r="873" spans="1:24" s="14" customFormat="1" x14ac:dyDescent="0.25">
      <c r="A873" s="50">
        <v>45099</v>
      </c>
      <c r="B873" s="16">
        <v>173</v>
      </c>
      <c r="C873" s="36">
        <v>0.19675925925925927</v>
      </c>
      <c r="D873" s="16" t="s">
        <v>176</v>
      </c>
      <c r="E873" s="14" t="s">
        <v>69</v>
      </c>
      <c r="F873" s="16" t="s">
        <v>1096</v>
      </c>
      <c r="G873" s="16" t="s">
        <v>1293</v>
      </c>
      <c r="H873" s="14">
        <v>0.223</v>
      </c>
      <c r="I873" s="14" t="s">
        <v>10841</v>
      </c>
      <c r="J873" s="14" t="s">
        <v>10842</v>
      </c>
      <c r="K873" s="14" t="s">
        <v>10843</v>
      </c>
      <c r="L873" s="14" t="s">
        <v>10849</v>
      </c>
      <c r="O873" s="14" t="s">
        <v>10845</v>
      </c>
      <c r="P873" s="14" t="s">
        <v>10846</v>
      </c>
      <c r="Q873" s="14">
        <v>419380.25</v>
      </c>
      <c r="R873" s="14">
        <v>6191843.3200000003</v>
      </c>
      <c r="S873" s="14" t="s">
        <v>10847</v>
      </c>
      <c r="T873" s="14" t="s">
        <v>10848</v>
      </c>
      <c r="U873" s="14">
        <v>419402.77</v>
      </c>
      <c r="V873" s="14">
        <v>6191832.46</v>
      </c>
      <c r="W873" s="14">
        <v>179.51</v>
      </c>
      <c r="X873" s="14">
        <v>200.06</v>
      </c>
    </row>
    <row r="874" spans="1:24" s="14" customFormat="1" x14ac:dyDescent="0.25">
      <c r="A874" s="50">
        <v>45099</v>
      </c>
      <c r="B874" s="16">
        <v>173</v>
      </c>
      <c r="C874" s="36">
        <v>0.19997685185185185</v>
      </c>
      <c r="D874" s="16" t="s">
        <v>176</v>
      </c>
      <c r="E874" s="14" t="s">
        <v>64</v>
      </c>
      <c r="F874" s="16" t="s">
        <v>1096</v>
      </c>
      <c r="G874" s="16" t="s">
        <v>1292</v>
      </c>
      <c r="H874" s="14">
        <v>0.219</v>
      </c>
      <c r="I874" s="14" t="s">
        <v>10854</v>
      </c>
      <c r="J874" s="14" t="s">
        <v>10855</v>
      </c>
      <c r="K874" s="14" t="s">
        <v>10856</v>
      </c>
      <c r="L874" s="14" t="s">
        <v>10849</v>
      </c>
      <c r="O874" s="14" t="s">
        <v>10850</v>
      </c>
      <c r="P874" s="14" t="s">
        <v>10851</v>
      </c>
      <c r="Q874" s="14">
        <v>419370.95</v>
      </c>
      <c r="R874" s="14">
        <v>6191829.4400000004</v>
      </c>
      <c r="S874" s="14" t="s">
        <v>10852</v>
      </c>
      <c r="T874" s="14" t="s">
        <v>10853</v>
      </c>
      <c r="U874" s="14">
        <v>419393.84</v>
      </c>
      <c r="V874" s="14">
        <v>6191825.9100000001</v>
      </c>
      <c r="W874" s="14">
        <v>0.8</v>
      </c>
      <c r="X874" s="14">
        <v>200.06</v>
      </c>
    </row>
    <row r="875" spans="1:24" s="14" customFormat="1" x14ac:dyDescent="0.25">
      <c r="A875" s="50">
        <v>45099</v>
      </c>
      <c r="B875" s="16">
        <v>173</v>
      </c>
      <c r="C875" s="36">
        <v>0.20550925925925925</v>
      </c>
      <c r="D875" s="16" t="s">
        <v>176</v>
      </c>
      <c r="E875" s="14" t="s">
        <v>69</v>
      </c>
      <c r="F875" s="16" t="s">
        <v>1096</v>
      </c>
      <c r="G875" s="16" t="s">
        <v>1292</v>
      </c>
      <c r="H875" s="14">
        <v>-2.5000000000000001E-2</v>
      </c>
      <c r="I875" s="14" t="s">
        <v>10854</v>
      </c>
      <c r="J875" s="14" t="s">
        <v>10855</v>
      </c>
      <c r="K875" s="14" t="s">
        <v>10856</v>
      </c>
      <c r="L875" s="14" t="s">
        <v>10861</v>
      </c>
      <c r="O875" s="14" t="s">
        <v>10857</v>
      </c>
      <c r="P875" s="14" t="s">
        <v>10858</v>
      </c>
      <c r="Q875" s="14">
        <v>419370.15</v>
      </c>
      <c r="R875" s="14">
        <v>6192070.54</v>
      </c>
      <c r="S875" s="14" t="s">
        <v>10859</v>
      </c>
      <c r="T875" s="14" t="s">
        <v>10860</v>
      </c>
      <c r="U875" s="14">
        <v>419393.87</v>
      </c>
      <c r="V875" s="14">
        <v>6192070.04</v>
      </c>
      <c r="W875" s="14">
        <v>359.78</v>
      </c>
      <c r="X875" s="14">
        <v>200.06</v>
      </c>
    </row>
    <row r="876" spans="1:24" s="14" customFormat="1" x14ac:dyDescent="0.25">
      <c r="A876" s="50">
        <v>45099</v>
      </c>
      <c r="B876" s="16">
        <v>173</v>
      </c>
      <c r="C876" s="36">
        <v>0.20894675925925923</v>
      </c>
      <c r="D876" s="16" t="s">
        <v>176</v>
      </c>
      <c r="E876" s="14" t="s">
        <v>64</v>
      </c>
      <c r="F876" s="16" t="s">
        <v>1096</v>
      </c>
      <c r="G876" s="16" t="s">
        <v>1291</v>
      </c>
      <c r="H876" s="14">
        <v>-1.2E-2</v>
      </c>
      <c r="I876" s="14" t="s">
        <v>10866</v>
      </c>
      <c r="J876" s="14" t="s">
        <v>10867</v>
      </c>
      <c r="K876" s="14" t="s">
        <v>10868</v>
      </c>
      <c r="L876" s="14" t="s">
        <v>10861</v>
      </c>
      <c r="O876" s="14" t="s">
        <v>10862</v>
      </c>
      <c r="P876" s="14" t="s">
        <v>10863</v>
      </c>
      <c r="Q876" s="14">
        <v>419362.57</v>
      </c>
      <c r="R876" s="14">
        <v>6192074.0899999999</v>
      </c>
      <c r="S876" s="14" t="s">
        <v>10864</v>
      </c>
      <c r="T876" s="14" t="s">
        <v>10865</v>
      </c>
      <c r="U876" s="14">
        <v>419384.88</v>
      </c>
      <c r="V876" s="14">
        <v>6192067.54</v>
      </c>
      <c r="W876" s="14">
        <v>180.62</v>
      </c>
      <c r="X876" s="14">
        <v>200.06</v>
      </c>
    </row>
    <row r="877" spans="1:24" s="14" customFormat="1" x14ac:dyDescent="0.25">
      <c r="A877" s="50">
        <v>45099</v>
      </c>
      <c r="B877" s="16">
        <v>173</v>
      </c>
      <c r="C877" s="36">
        <v>0.21350694444444443</v>
      </c>
      <c r="D877" s="16" t="s">
        <v>176</v>
      </c>
      <c r="E877" s="14" t="s">
        <v>69</v>
      </c>
      <c r="F877" s="16" t="s">
        <v>1096</v>
      </c>
      <c r="G877" s="16" t="s">
        <v>1291</v>
      </c>
      <c r="H877" s="14">
        <v>0.223</v>
      </c>
      <c r="I877" s="14" t="s">
        <v>10866</v>
      </c>
      <c r="J877" s="14" t="s">
        <v>10867</v>
      </c>
      <c r="K877" s="14" t="s">
        <v>10868</v>
      </c>
      <c r="L877" s="14" t="s">
        <v>10861</v>
      </c>
      <c r="O877" s="14" t="s">
        <v>10869</v>
      </c>
      <c r="P877" s="14" t="s">
        <v>10870</v>
      </c>
      <c r="Q877" s="14">
        <v>419361.3</v>
      </c>
      <c r="R877" s="14">
        <v>6191836.9199999999</v>
      </c>
      <c r="S877" s="14" t="s">
        <v>10871</v>
      </c>
      <c r="T877" s="14" t="s">
        <v>10872</v>
      </c>
      <c r="U877" s="14">
        <v>419384.81</v>
      </c>
      <c r="V877" s="14">
        <v>6191832.9800000004</v>
      </c>
      <c r="W877" s="14">
        <v>179.97</v>
      </c>
      <c r="X877" s="14">
        <v>200.06</v>
      </c>
    </row>
    <row r="878" spans="1:24" s="14" customFormat="1" x14ac:dyDescent="0.25">
      <c r="A878" s="50">
        <v>45099</v>
      </c>
      <c r="B878" s="16">
        <v>173</v>
      </c>
      <c r="C878" s="36">
        <v>0.2169675925925926</v>
      </c>
      <c r="D878" s="16" t="s">
        <v>176</v>
      </c>
      <c r="E878" s="14" t="s">
        <v>64</v>
      </c>
      <c r="F878" s="16" t="s">
        <v>1096</v>
      </c>
      <c r="G878" s="16" t="s">
        <v>1290</v>
      </c>
      <c r="H878" s="14">
        <v>0.219</v>
      </c>
      <c r="I878" s="14" t="s">
        <v>10877</v>
      </c>
      <c r="J878" s="14" t="s">
        <v>10878</v>
      </c>
      <c r="K878" s="14" t="s">
        <v>10879</v>
      </c>
      <c r="L878" s="14" t="s">
        <v>10880</v>
      </c>
      <c r="O878" s="14" t="s">
        <v>10873</v>
      </c>
      <c r="P878" s="14" t="s">
        <v>10874</v>
      </c>
      <c r="Q878" s="14">
        <v>419353.7</v>
      </c>
      <c r="R878" s="14">
        <v>6191827.0199999996</v>
      </c>
      <c r="S878" s="14" t="s">
        <v>10875</v>
      </c>
      <c r="T878" s="14" t="s">
        <v>10876</v>
      </c>
      <c r="U878" s="14">
        <v>419375.84</v>
      </c>
      <c r="V878" s="14">
        <v>6191825.54</v>
      </c>
      <c r="W878" s="14">
        <v>359.59</v>
      </c>
      <c r="X878" s="14">
        <v>200.06</v>
      </c>
    </row>
    <row r="879" spans="1:24" s="14" customFormat="1" x14ac:dyDescent="0.25">
      <c r="A879" s="50">
        <v>45099</v>
      </c>
      <c r="B879" s="16">
        <v>173</v>
      </c>
      <c r="C879" s="36">
        <v>0.2215162037037037</v>
      </c>
      <c r="D879" s="16" t="s">
        <v>176</v>
      </c>
      <c r="E879" s="14" t="s">
        <v>69</v>
      </c>
      <c r="F879" s="16" t="s">
        <v>1096</v>
      </c>
      <c r="G879" s="16" t="s">
        <v>1290</v>
      </c>
      <c r="H879" s="14">
        <v>-1.9E-2</v>
      </c>
      <c r="I879" s="14" t="s">
        <v>10877</v>
      </c>
      <c r="J879" s="14" t="s">
        <v>10878</v>
      </c>
      <c r="K879" s="14" t="s">
        <v>10879</v>
      </c>
      <c r="L879" s="14" t="s">
        <v>10880</v>
      </c>
      <c r="O879" s="14" t="s">
        <v>10881</v>
      </c>
      <c r="P879" s="14" t="s">
        <v>10882</v>
      </c>
      <c r="Q879" s="14">
        <v>419351.92</v>
      </c>
      <c r="R879" s="14">
        <v>6192066.46</v>
      </c>
      <c r="S879" s="14" t="s">
        <v>10883</v>
      </c>
      <c r="T879" s="14" t="s">
        <v>10884</v>
      </c>
      <c r="U879" s="14">
        <v>419375.82</v>
      </c>
      <c r="V879" s="14">
        <v>6192064</v>
      </c>
      <c r="W879" s="14">
        <v>358.85</v>
      </c>
      <c r="X879" s="14">
        <v>200.06</v>
      </c>
    </row>
    <row r="880" spans="1:24" s="14" customFormat="1" x14ac:dyDescent="0.25">
      <c r="A880" s="50">
        <v>45099</v>
      </c>
      <c r="B880" s="16">
        <v>173</v>
      </c>
      <c r="C880" s="36">
        <v>0.22445601851851851</v>
      </c>
      <c r="D880" s="16" t="s">
        <v>176</v>
      </c>
      <c r="E880" s="14" t="s">
        <v>64</v>
      </c>
      <c r="F880" s="16" t="s">
        <v>1096</v>
      </c>
      <c r="G880" s="16" t="s">
        <v>1289</v>
      </c>
      <c r="H880" s="14">
        <v>-1.6E-2</v>
      </c>
      <c r="I880" s="14" t="s">
        <v>10889</v>
      </c>
      <c r="J880" s="14" t="s">
        <v>10890</v>
      </c>
      <c r="K880" s="14" t="s">
        <v>10891</v>
      </c>
      <c r="L880" s="14" t="s">
        <v>10880</v>
      </c>
      <c r="O880" s="14" t="s">
        <v>10885</v>
      </c>
      <c r="P880" s="14" t="s">
        <v>10886</v>
      </c>
      <c r="Q880" s="14">
        <v>419343.51</v>
      </c>
      <c r="R880" s="14">
        <v>6192079.0599999996</v>
      </c>
      <c r="S880" s="14" t="s">
        <v>10887</v>
      </c>
      <c r="T880" s="14" t="s">
        <v>10888</v>
      </c>
      <c r="U880" s="14">
        <v>419366.87</v>
      </c>
      <c r="V880" s="14">
        <v>6192072.1100000003</v>
      </c>
      <c r="W880" s="14">
        <v>180.68</v>
      </c>
      <c r="X880" s="14">
        <v>200.06</v>
      </c>
    </row>
    <row r="881" spans="1:24" s="14" customFormat="1" x14ac:dyDescent="0.25">
      <c r="A881" s="50">
        <v>45099</v>
      </c>
      <c r="B881" s="16">
        <v>173</v>
      </c>
      <c r="C881" s="36">
        <v>0.22893518518518519</v>
      </c>
      <c r="D881" s="16" t="s">
        <v>176</v>
      </c>
      <c r="E881" s="14" t="s">
        <v>69</v>
      </c>
      <c r="F881" s="16" t="s">
        <v>1096</v>
      </c>
      <c r="G881" s="16" t="s">
        <v>1289</v>
      </c>
      <c r="H881" s="14">
        <v>0.223</v>
      </c>
      <c r="I881" s="14" t="s">
        <v>10889</v>
      </c>
      <c r="J881" s="14" t="s">
        <v>10890</v>
      </c>
      <c r="K881" s="14" t="s">
        <v>10891</v>
      </c>
      <c r="L881" s="14" t="s">
        <v>10896</v>
      </c>
      <c r="O881" s="14" t="s">
        <v>10892</v>
      </c>
      <c r="P881" s="14" t="s">
        <v>10893</v>
      </c>
      <c r="Q881" s="14">
        <v>419342.84</v>
      </c>
      <c r="R881" s="14">
        <v>6191842.3099999996</v>
      </c>
      <c r="S881" s="14" t="s">
        <v>10894</v>
      </c>
      <c r="T881" s="14" t="s">
        <v>10895</v>
      </c>
      <c r="U881" s="14">
        <v>419366.86</v>
      </c>
      <c r="V881" s="14">
        <v>6191833.2000000002</v>
      </c>
      <c r="W881" s="14">
        <v>179.42</v>
      </c>
      <c r="X881" s="14">
        <v>200.06</v>
      </c>
    </row>
    <row r="882" spans="1:24" s="14" customFormat="1" x14ac:dyDescent="0.25">
      <c r="A882" s="50">
        <v>45099</v>
      </c>
      <c r="B882" s="16">
        <v>173</v>
      </c>
      <c r="C882" s="36">
        <v>0.23247685185185185</v>
      </c>
      <c r="D882" s="16" t="s">
        <v>176</v>
      </c>
      <c r="E882" s="14" t="s">
        <v>64</v>
      </c>
      <c r="F882" s="16" t="s">
        <v>1096</v>
      </c>
      <c r="G882" s="16" t="s">
        <v>1288</v>
      </c>
      <c r="H882" s="14">
        <v>0.219</v>
      </c>
      <c r="I882" s="14" t="s">
        <v>10901</v>
      </c>
      <c r="J882" s="14" t="s">
        <v>10902</v>
      </c>
      <c r="K882" s="14" t="s">
        <v>10903</v>
      </c>
      <c r="L882" s="14" t="s">
        <v>10896</v>
      </c>
      <c r="O882" s="14" t="s">
        <v>10897</v>
      </c>
      <c r="P882" s="14" t="s">
        <v>10898</v>
      </c>
      <c r="Q882" s="14">
        <v>419336.01</v>
      </c>
      <c r="R882" s="14">
        <v>6191823.8499999996</v>
      </c>
      <c r="S882" s="14" t="s">
        <v>10899</v>
      </c>
      <c r="T882" s="14" t="s">
        <v>10900</v>
      </c>
      <c r="U882" s="14">
        <v>419357.94</v>
      </c>
      <c r="V882" s="14">
        <v>6191825.7800000003</v>
      </c>
      <c r="W882" s="14">
        <v>358.71</v>
      </c>
      <c r="X882" s="14">
        <v>200.06</v>
      </c>
    </row>
    <row r="883" spans="1:24" s="14" customFormat="1" x14ac:dyDescent="0.25">
      <c r="A883" s="50">
        <v>45099</v>
      </c>
      <c r="B883" s="16">
        <v>173</v>
      </c>
      <c r="C883" s="36">
        <v>0.23710648148148147</v>
      </c>
      <c r="D883" s="16" t="s">
        <v>176</v>
      </c>
      <c r="E883" s="14" t="s">
        <v>69</v>
      </c>
      <c r="F883" s="16" t="s">
        <v>1096</v>
      </c>
      <c r="G883" s="16" t="s">
        <v>1288</v>
      </c>
      <c r="H883" s="14">
        <v>-2.1999999999999999E-2</v>
      </c>
      <c r="I883" s="14" t="s">
        <v>10901</v>
      </c>
      <c r="J883" s="14" t="s">
        <v>10902</v>
      </c>
      <c r="K883" s="14" t="s">
        <v>10903</v>
      </c>
      <c r="L883" s="14" t="s">
        <v>10908</v>
      </c>
      <c r="O883" s="14" t="s">
        <v>10904</v>
      </c>
      <c r="P883" s="14" t="s">
        <v>10905</v>
      </c>
      <c r="Q883" s="14">
        <v>419334.74</v>
      </c>
      <c r="R883" s="14">
        <v>6192065.1699999999</v>
      </c>
      <c r="S883" s="14" t="s">
        <v>10906</v>
      </c>
      <c r="T883" s="14" t="s">
        <v>10907</v>
      </c>
      <c r="U883" s="14">
        <v>419357.71</v>
      </c>
      <c r="V883" s="14">
        <v>6192066.54</v>
      </c>
      <c r="W883" s="14">
        <v>359.46</v>
      </c>
      <c r="X883" s="14">
        <v>200.06</v>
      </c>
    </row>
    <row r="884" spans="1:24" s="14" customFormat="1" x14ac:dyDescent="0.25">
      <c r="A884" s="50">
        <v>45099</v>
      </c>
      <c r="B884" s="16">
        <v>173</v>
      </c>
      <c r="C884" s="36">
        <v>0.24062500000000001</v>
      </c>
      <c r="D884" s="16" t="s">
        <v>176</v>
      </c>
      <c r="E884" s="14" t="s">
        <v>64</v>
      </c>
      <c r="F884" s="16" t="s">
        <v>1096</v>
      </c>
      <c r="G884" s="16" t="s">
        <v>1287</v>
      </c>
      <c r="H884" s="14">
        <v>-1.4999999999999999E-2</v>
      </c>
      <c r="I884" s="14" t="s">
        <v>10913</v>
      </c>
      <c r="J884" s="14" t="s">
        <v>10914</v>
      </c>
      <c r="K884" s="14" t="s">
        <v>10915</v>
      </c>
      <c r="L884" s="14" t="s">
        <v>10908</v>
      </c>
      <c r="O884" s="14" t="s">
        <v>10909</v>
      </c>
      <c r="P884" s="14" t="s">
        <v>10910</v>
      </c>
      <c r="Q884" s="14">
        <v>419325.57</v>
      </c>
      <c r="R884" s="14">
        <v>6192080.5199999996</v>
      </c>
      <c r="S884" s="14" t="s">
        <v>10911</v>
      </c>
      <c r="T884" s="14" t="s">
        <v>10912</v>
      </c>
      <c r="U884" s="14">
        <v>419348.87</v>
      </c>
      <c r="V884" s="14">
        <v>6192070.9299999997</v>
      </c>
      <c r="W884" s="14">
        <v>181.14</v>
      </c>
      <c r="X884" s="14">
        <v>200.06</v>
      </c>
    </row>
    <row r="885" spans="1:24" s="14" customFormat="1" x14ac:dyDescent="0.25">
      <c r="A885" s="50">
        <v>45099</v>
      </c>
      <c r="B885" s="16">
        <v>173</v>
      </c>
      <c r="C885" s="36">
        <v>0.24556712962962965</v>
      </c>
      <c r="D885" s="16" t="s">
        <v>176</v>
      </c>
      <c r="E885" s="14" t="s">
        <v>69</v>
      </c>
      <c r="F885" s="16" t="s">
        <v>1096</v>
      </c>
      <c r="G885" s="16" t="s">
        <v>1287</v>
      </c>
      <c r="H885" s="14">
        <v>0.245</v>
      </c>
      <c r="I885" s="14" t="s">
        <v>10913</v>
      </c>
      <c r="J885" s="14" t="s">
        <v>10914</v>
      </c>
      <c r="K885" s="14" t="s">
        <v>10915</v>
      </c>
      <c r="L885" s="14" t="s">
        <v>10908</v>
      </c>
      <c r="O885" s="14" t="s">
        <v>10916</v>
      </c>
      <c r="P885" s="14" t="s">
        <v>10917</v>
      </c>
      <c r="Q885" s="14">
        <v>419325.91</v>
      </c>
      <c r="R885" s="14">
        <v>6191817.6600000001</v>
      </c>
      <c r="S885" s="14" t="s">
        <v>10918</v>
      </c>
      <c r="T885" s="14" t="s">
        <v>10919</v>
      </c>
      <c r="U885" s="14">
        <v>419348.83</v>
      </c>
      <c r="V885" s="14">
        <v>6191810.9699999997</v>
      </c>
      <c r="W885" s="14">
        <v>179.87</v>
      </c>
      <c r="X885" s="14">
        <v>200.06</v>
      </c>
    </row>
    <row r="886" spans="1:24" s="14" customFormat="1" x14ac:dyDescent="0.25">
      <c r="A886" s="50">
        <v>45099</v>
      </c>
      <c r="B886" s="16">
        <v>173</v>
      </c>
      <c r="C886" s="36">
        <v>0.24858796296296296</v>
      </c>
      <c r="D886" s="16" t="s">
        <v>176</v>
      </c>
      <c r="E886" s="14" t="s">
        <v>64</v>
      </c>
      <c r="F886" s="16" t="s">
        <v>1096</v>
      </c>
      <c r="G886" s="16" t="s">
        <v>1286</v>
      </c>
      <c r="H886" s="14">
        <v>0.21299999999999999</v>
      </c>
      <c r="I886" s="14" t="s">
        <v>10924</v>
      </c>
      <c r="J886" s="14" t="s">
        <v>10925</v>
      </c>
      <c r="K886" s="14" t="s">
        <v>10926</v>
      </c>
      <c r="L886" s="14" t="s">
        <v>10927</v>
      </c>
      <c r="O886" s="14" t="s">
        <v>10920</v>
      </c>
      <c r="P886" s="14" t="s">
        <v>10921</v>
      </c>
      <c r="Q886" s="14">
        <v>419318.04</v>
      </c>
      <c r="R886" s="14">
        <v>6191839.1600000001</v>
      </c>
      <c r="S886" s="14" t="s">
        <v>10922</v>
      </c>
      <c r="T886" s="14" t="s">
        <v>10923</v>
      </c>
      <c r="U886" s="14">
        <v>419339.94</v>
      </c>
      <c r="V886" s="14">
        <v>6191831.9900000002</v>
      </c>
      <c r="W886" s="14">
        <v>358.23</v>
      </c>
      <c r="X886" s="14">
        <v>200.06</v>
      </c>
    </row>
    <row r="887" spans="1:24" s="14" customFormat="1" x14ac:dyDescent="0.25">
      <c r="A887" s="50">
        <v>45099</v>
      </c>
      <c r="B887" s="16">
        <v>173</v>
      </c>
      <c r="C887" s="36">
        <v>0.25299768518518517</v>
      </c>
      <c r="D887" s="16" t="s">
        <v>176</v>
      </c>
      <c r="E887" s="52" t="s">
        <v>69</v>
      </c>
      <c r="F887" s="16" t="s">
        <v>1096</v>
      </c>
      <c r="G887" s="16" t="s">
        <v>1286</v>
      </c>
      <c r="H887" s="14">
        <v>-0.02</v>
      </c>
      <c r="I887" s="14" t="s">
        <v>10924</v>
      </c>
      <c r="J887" s="14" t="s">
        <v>10925</v>
      </c>
      <c r="K887" s="14" t="s">
        <v>10926</v>
      </c>
      <c r="L887" s="14" t="s">
        <v>10927</v>
      </c>
      <c r="O887" s="14" t="s">
        <v>10928</v>
      </c>
      <c r="P887" s="14" t="s">
        <v>10929</v>
      </c>
      <c r="Q887" s="14">
        <v>419317.21</v>
      </c>
      <c r="R887" s="14">
        <v>6192073.0700000003</v>
      </c>
      <c r="S887" s="14" t="s">
        <v>10930</v>
      </c>
      <c r="T887" s="14" t="s">
        <v>10931</v>
      </c>
      <c r="U887" s="14">
        <v>419339.89</v>
      </c>
      <c r="V887" s="14">
        <v>6192064.8899999997</v>
      </c>
      <c r="W887" s="14">
        <v>358.74</v>
      </c>
      <c r="X887" s="14">
        <v>200.06</v>
      </c>
    </row>
    <row r="888" spans="1:24" s="14" customFormat="1" x14ac:dyDescent="0.25">
      <c r="A888" s="50">
        <v>45099</v>
      </c>
      <c r="B888" s="16">
        <v>173</v>
      </c>
      <c r="C888" s="36">
        <v>0.25626157407407407</v>
      </c>
      <c r="D888" s="16" t="s">
        <v>176</v>
      </c>
      <c r="E888" s="14" t="s">
        <v>64</v>
      </c>
      <c r="F888" s="16" t="s">
        <v>1096</v>
      </c>
      <c r="G888" s="16" t="s">
        <v>1277</v>
      </c>
      <c r="H888" s="14">
        <v>-1.4999999999999999E-2</v>
      </c>
      <c r="I888" s="14" t="s">
        <v>10936</v>
      </c>
      <c r="J888" s="14" t="s">
        <v>10937</v>
      </c>
      <c r="K888" s="14" t="s">
        <v>10938</v>
      </c>
      <c r="L888" s="14" t="s">
        <v>10927</v>
      </c>
      <c r="O888" s="14" t="s">
        <v>10932</v>
      </c>
      <c r="P888" s="14" t="s">
        <v>10933</v>
      </c>
      <c r="Q888" s="14">
        <v>419307.8</v>
      </c>
      <c r="R888" s="14">
        <v>6192078.3200000003</v>
      </c>
      <c r="S888" s="14" t="s">
        <v>10934</v>
      </c>
      <c r="T888" s="14" t="s">
        <v>10935</v>
      </c>
      <c r="U888" s="14">
        <v>419330.79</v>
      </c>
      <c r="V888" s="14">
        <v>6192070.9100000001</v>
      </c>
      <c r="W888" s="14">
        <v>178.65</v>
      </c>
      <c r="X888" s="14">
        <v>200.06</v>
      </c>
    </row>
    <row r="889" spans="1:24" s="14" customFormat="1" x14ac:dyDescent="0.25">
      <c r="A889" s="50">
        <v>45099</v>
      </c>
      <c r="B889" s="16">
        <v>173</v>
      </c>
      <c r="C889" s="36">
        <v>0.260775462962963</v>
      </c>
      <c r="D889" s="16" t="s">
        <v>176</v>
      </c>
      <c r="E889" s="14" t="s">
        <v>69</v>
      </c>
      <c r="F889" s="16" t="s">
        <v>1096</v>
      </c>
      <c r="G889" s="16" t="s">
        <v>1277</v>
      </c>
      <c r="H889" s="14">
        <v>0.221</v>
      </c>
      <c r="I889" s="14" t="s">
        <v>10936</v>
      </c>
      <c r="J889" s="14" t="s">
        <v>10937</v>
      </c>
      <c r="K889" s="14" t="s">
        <v>10938</v>
      </c>
      <c r="L889" s="14" t="s">
        <v>10943</v>
      </c>
      <c r="O889" s="14" t="s">
        <v>10939</v>
      </c>
      <c r="P889" s="14" t="s">
        <v>10940</v>
      </c>
      <c r="Q889" s="14">
        <v>419308.3</v>
      </c>
      <c r="R889" s="14">
        <v>6191838.29</v>
      </c>
      <c r="S889" s="14" t="s">
        <v>10941</v>
      </c>
      <c r="T889" s="14" t="s">
        <v>10942</v>
      </c>
      <c r="U889" s="14">
        <v>419330.83</v>
      </c>
      <c r="V889" s="14">
        <v>6191834.5099999998</v>
      </c>
      <c r="W889" s="14">
        <v>178.83</v>
      </c>
      <c r="X889" s="14">
        <v>200.06</v>
      </c>
    </row>
    <row r="890" spans="1:24" s="14" customFormat="1" x14ac:dyDescent="0.25">
      <c r="A890" s="50">
        <v>45099</v>
      </c>
      <c r="B890" s="16">
        <v>173</v>
      </c>
      <c r="C890" s="36">
        <v>0.26476851851851851</v>
      </c>
      <c r="D890" s="16" t="s">
        <v>176</v>
      </c>
      <c r="E890" s="14" t="s">
        <v>64</v>
      </c>
      <c r="F890" s="16" t="s">
        <v>1096</v>
      </c>
      <c r="G890" s="16" t="s">
        <v>1278</v>
      </c>
      <c r="H890" s="14">
        <v>0.218</v>
      </c>
      <c r="I890" s="14" t="s">
        <v>10948</v>
      </c>
      <c r="J890" s="14" t="s">
        <v>10949</v>
      </c>
      <c r="K890" s="14" t="s">
        <v>10950</v>
      </c>
      <c r="L890" s="14" t="s">
        <v>10943</v>
      </c>
      <c r="O890" s="14" t="s">
        <v>10944</v>
      </c>
      <c r="P890" s="14" t="s">
        <v>10945</v>
      </c>
      <c r="Q890" s="14">
        <v>419299.86</v>
      </c>
      <c r="R890" s="14">
        <v>6191829.7199999997</v>
      </c>
      <c r="S890" s="14" t="s">
        <v>10946</v>
      </c>
      <c r="T890" s="14" t="s">
        <v>10947</v>
      </c>
      <c r="U890" s="14">
        <v>419321.73</v>
      </c>
      <c r="V890" s="14">
        <v>6191826.4900000002</v>
      </c>
      <c r="W890" s="14">
        <v>359.63</v>
      </c>
      <c r="X890" s="14">
        <v>200.06</v>
      </c>
    </row>
    <row r="891" spans="1:24" s="14" customFormat="1" x14ac:dyDescent="0.25">
      <c r="A891" s="50">
        <v>45099</v>
      </c>
      <c r="B891" s="57">
        <v>173</v>
      </c>
      <c r="C891" s="36">
        <v>0.26928240740740744</v>
      </c>
      <c r="D891" s="16" t="s">
        <v>176</v>
      </c>
      <c r="E891" s="52" t="s">
        <v>69</v>
      </c>
      <c r="F891" s="16" t="s">
        <v>1096</v>
      </c>
      <c r="G891" s="16" t="s">
        <v>1278</v>
      </c>
      <c r="H891" s="14">
        <v>-0.02</v>
      </c>
      <c r="I891" s="14" t="s">
        <v>10948</v>
      </c>
      <c r="J891" s="14" t="s">
        <v>10949</v>
      </c>
      <c r="K891" s="14" t="s">
        <v>10950</v>
      </c>
      <c r="L891" s="14" t="s">
        <v>10955</v>
      </c>
      <c r="O891" s="14" t="s">
        <v>10951</v>
      </c>
      <c r="P891" s="14" t="s">
        <v>10952</v>
      </c>
      <c r="Q891" s="14">
        <v>419299.16</v>
      </c>
      <c r="R891" s="14">
        <v>6192068.2800000003</v>
      </c>
      <c r="S891" s="14" t="s">
        <v>10953</v>
      </c>
      <c r="T891" s="14" t="s">
        <v>10954</v>
      </c>
      <c r="U891" s="14">
        <v>419321.82</v>
      </c>
      <c r="V891" s="14">
        <v>6192064.4299999997</v>
      </c>
      <c r="W891" s="14">
        <v>359.08</v>
      </c>
      <c r="X891" s="14">
        <v>200.06</v>
      </c>
    </row>
    <row r="892" spans="1:24" s="14" customFormat="1" x14ac:dyDescent="0.25">
      <c r="A892" s="50">
        <v>45099</v>
      </c>
      <c r="B892" s="57">
        <v>173</v>
      </c>
      <c r="C892" s="36">
        <v>0.27159722222222221</v>
      </c>
      <c r="D892" s="16" t="s">
        <v>176</v>
      </c>
      <c r="E892" s="52" t="s">
        <v>64</v>
      </c>
      <c r="F892" s="16" t="s">
        <v>1096</v>
      </c>
      <c r="G892" s="16" t="s">
        <v>1279</v>
      </c>
      <c r="H892" s="14">
        <v>-1.4999999999999999E-2</v>
      </c>
      <c r="I892" s="14" t="s">
        <v>10960</v>
      </c>
      <c r="J892" s="14" t="s">
        <v>10961</v>
      </c>
      <c r="K892" s="14" t="s">
        <v>10962</v>
      </c>
      <c r="L892" s="14" t="s">
        <v>10955</v>
      </c>
      <c r="O892" s="14" t="s">
        <v>10956</v>
      </c>
      <c r="P892" s="14" t="s">
        <v>10957</v>
      </c>
      <c r="Q892" s="14">
        <v>419290.33</v>
      </c>
      <c r="R892" s="14">
        <v>6192078.5099999998</v>
      </c>
      <c r="S892" s="14" t="s">
        <v>10958</v>
      </c>
      <c r="T892" s="14" t="s">
        <v>10959</v>
      </c>
      <c r="U892" s="14">
        <v>419312.86</v>
      </c>
      <c r="V892" s="14">
        <v>6192070.6399999997</v>
      </c>
      <c r="W892" s="14">
        <v>180.32</v>
      </c>
      <c r="X892" s="14">
        <v>200.06</v>
      </c>
    </row>
    <row r="893" spans="1:24" s="14" customFormat="1" x14ac:dyDescent="0.25">
      <c r="A893" s="50">
        <v>45099</v>
      </c>
      <c r="B893" s="57">
        <v>173</v>
      </c>
      <c r="C893" s="36">
        <v>0.27616898148148145</v>
      </c>
      <c r="D893" s="16" t="s">
        <v>176</v>
      </c>
      <c r="E893" s="14" t="s">
        <v>69</v>
      </c>
      <c r="F893" s="16" t="s">
        <v>1096</v>
      </c>
      <c r="G893" s="16" t="s">
        <v>1279</v>
      </c>
      <c r="H893" s="14">
        <v>0.224</v>
      </c>
      <c r="I893" s="14" t="s">
        <v>10960</v>
      </c>
      <c r="J893" s="14" t="s">
        <v>10961</v>
      </c>
      <c r="K893" s="14" t="s">
        <v>10962</v>
      </c>
      <c r="L893" s="14" t="s">
        <v>10955</v>
      </c>
      <c r="O893" s="14" t="s">
        <v>10963</v>
      </c>
      <c r="P893" s="14" t="s">
        <v>10964</v>
      </c>
      <c r="Q893" s="14">
        <v>419289.87</v>
      </c>
      <c r="R893" s="14">
        <v>6191835.7999999998</v>
      </c>
      <c r="S893" s="14" t="s">
        <v>10965</v>
      </c>
      <c r="T893" s="14" t="s">
        <v>10966</v>
      </c>
      <c r="U893" s="14">
        <v>419312.84</v>
      </c>
      <c r="V893" s="14">
        <v>6191832.0599999996</v>
      </c>
      <c r="W893" s="14">
        <v>179.52</v>
      </c>
      <c r="X893" s="14">
        <v>200.06</v>
      </c>
    </row>
    <row r="894" spans="1:24" s="14" customFormat="1" x14ac:dyDescent="0.25">
      <c r="A894" s="50">
        <v>45099</v>
      </c>
      <c r="B894" s="57">
        <v>173</v>
      </c>
      <c r="C894" s="36">
        <v>0.27840277777777778</v>
      </c>
      <c r="D894" s="16" t="s">
        <v>176</v>
      </c>
      <c r="E894" s="14" t="s">
        <v>64</v>
      </c>
      <c r="F894" s="16" t="s">
        <v>1096</v>
      </c>
      <c r="G894" s="16" t="s">
        <v>1280</v>
      </c>
      <c r="H894" s="14">
        <v>0.22</v>
      </c>
      <c r="I894" s="14" t="s">
        <v>10971</v>
      </c>
      <c r="J894" s="14" t="s">
        <v>10972</v>
      </c>
      <c r="K894" s="14" t="s">
        <v>10973</v>
      </c>
      <c r="L894" s="14" t="s">
        <v>10974</v>
      </c>
      <c r="O894" s="14" t="s">
        <v>10967</v>
      </c>
      <c r="P894" s="14" t="s">
        <v>10968</v>
      </c>
      <c r="Q894" s="14">
        <v>419282.54</v>
      </c>
      <c r="R894" s="14">
        <v>6191824.7199999997</v>
      </c>
      <c r="S894" s="14" t="s">
        <v>10969</v>
      </c>
      <c r="T894" s="14" t="s">
        <v>10970</v>
      </c>
      <c r="U894" s="14">
        <v>419303.82</v>
      </c>
      <c r="V894" s="14">
        <v>6191824.5800000001</v>
      </c>
      <c r="W894" s="14">
        <v>359.59</v>
      </c>
      <c r="X894" s="14">
        <v>200.06</v>
      </c>
    </row>
    <row r="895" spans="1:24" s="14" customFormat="1" x14ac:dyDescent="0.25">
      <c r="A895" s="50">
        <v>45099</v>
      </c>
      <c r="B895" s="57">
        <v>173</v>
      </c>
      <c r="C895" s="36">
        <v>0.2829976851851852</v>
      </c>
      <c r="D895" s="16" t="s">
        <v>176</v>
      </c>
      <c r="E895" s="14" t="s">
        <v>69</v>
      </c>
      <c r="F895" s="16" t="s">
        <v>1096</v>
      </c>
      <c r="G895" s="16" t="s">
        <v>1280</v>
      </c>
      <c r="H895" s="14">
        <v>-0.02</v>
      </c>
      <c r="I895" s="14" t="s">
        <v>10971</v>
      </c>
      <c r="J895" s="14" t="s">
        <v>10972</v>
      </c>
      <c r="K895" s="14" t="s">
        <v>10973</v>
      </c>
      <c r="L895" s="14" t="s">
        <v>10974</v>
      </c>
      <c r="O895" s="14" t="s">
        <v>10975</v>
      </c>
      <c r="P895" s="14" t="s">
        <v>10976</v>
      </c>
      <c r="Q895" s="14">
        <v>419282.66</v>
      </c>
      <c r="R895" s="14">
        <v>6192066.6500000004</v>
      </c>
      <c r="S895" s="14" t="s">
        <v>10977</v>
      </c>
      <c r="T895" s="14" t="s">
        <v>10978</v>
      </c>
      <c r="U895" s="14">
        <v>419303.86</v>
      </c>
      <c r="V895" s="14">
        <v>6192064.8399999999</v>
      </c>
      <c r="W895" s="14">
        <v>359.13</v>
      </c>
      <c r="X895" s="14">
        <v>200.06</v>
      </c>
    </row>
    <row r="896" spans="1:24" s="14" customFormat="1" x14ac:dyDescent="0.25">
      <c r="A896" s="50">
        <v>45099</v>
      </c>
      <c r="B896" s="57">
        <v>173</v>
      </c>
      <c r="C896" s="36">
        <v>0.28535879629629629</v>
      </c>
      <c r="D896" s="16" t="s">
        <v>176</v>
      </c>
      <c r="E896" s="14" t="s">
        <v>64</v>
      </c>
      <c r="F896" s="16" t="s">
        <v>1096</v>
      </c>
      <c r="G896" s="16" t="s">
        <v>1281</v>
      </c>
      <c r="H896" s="14">
        <v>-1.6E-2</v>
      </c>
      <c r="I896" s="14" t="s">
        <v>10983</v>
      </c>
      <c r="J896" s="14" t="s">
        <v>10984</v>
      </c>
      <c r="K896" s="14" t="s">
        <v>10985</v>
      </c>
      <c r="L896" s="14" t="s">
        <v>10974</v>
      </c>
      <c r="O896" s="14" t="s">
        <v>10979</v>
      </c>
      <c r="P896" s="14" t="s">
        <v>10980</v>
      </c>
      <c r="Q896" s="14">
        <v>419273.11</v>
      </c>
      <c r="R896" s="14">
        <v>6192080.29</v>
      </c>
      <c r="S896" s="14" t="s">
        <v>10981</v>
      </c>
      <c r="T896" s="14" t="s">
        <v>10982</v>
      </c>
      <c r="U896" s="14">
        <v>419294.98</v>
      </c>
      <c r="V896" s="14">
        <v>6192072.2999999998</v>
      </c>
      <c r="W896" s="14">
        <v>181.06</v>
      </c>
      <c r="X896" s="14">
        <v>200.06</v>
      </c>
    </row>
    <row r="897" spans="1:24" s="14" customFormat="1" x14ac:dyDescent="0.25">
      <c r="A897" s="50">
        <v>45099</v>
      </c>
      <c r="B897" s="57">
        <v>173</v>
      </c>
      <c r="C897" s="36">
        <v>0.28993055555555552</v>
      </c>
      <c r="D897" s="16" t="s">
        <v>176</v>
      </c>
      <c r="E897" s="14" t="s">
        <v>69</v>
      </c>
      <c r="F897" s="16" t="s">
        <v>1096</v>
      </c>
      <c r="G897" s="16" t="s">
        <v>1281</v>
      </c>
      <c r="H897" s="14">
        <v>0.223</v>
      </c>
      <c r="I897" s="14" t="s">
        <v>10983</v>
      </c>
      <c r="J897" s="14" t="s">
        <v>10984</v>
      </c>
      <c r="K897" s="14" t="s">
        <v>10985</v>
      </c>
      <c r="L897" s="14" t="s">
        <v>10990</v>
      </c>
      <c r="O897" s="14" t="s">
        <v>10986</v>
      </c>
      <c r="P897" s="14" t="s">
        <v>10987</v>
      </c>
      <c r="Q897" s="14">
        <v>419271.48</v>
      </c>
      <c r="R897" s="14">
        <v>6191838.3899999997</v>
      </c>
      <c r="S897" s="14" t="s">
        <v>10988</v>
      </c>
      <c r="T897" s="14" t="s">
        <v>10989</v>
      </c>
      <c r="U897" s="14">
        <v>419294.79</v>
      </c>
      <c r="V897" s="14">
        <v>6191833.0199999996</v>
      </c>
      <c r="W897" s="14">
        <v>178.9</v>
      </c>
      <c r="X897" s="14">
        <v>200.06</v>
      </c>
    </row>
    <row r="898" spans="1:24" s="14" customFormat="1" x14ac:dyDescent="0.25">
      <c r="A898" s="50">
        <v>45099</v>
      </c>
      <c r="B898" s="57">
        <v>173</v>
      </c>
      <c r="C898" s="36">
        <v>0.29260416666666667</v>
      </c>
      <c r="D898" s="16" t="s">
        <v>176</v>
      </c>
      <c r="E898" s="14" t="s">
        <v>64</v>
      </c>
      <c r="F898" s="16" t="s">
        <v>1096</v>
      </c>
      <c r="G898" s="16" t="s">
        <v>1282</v>
      </c>
      <c r="H898" s="14">
        <v>0.22</v>
      </c>
      <c r="I898" s="14" t="s">
        <v>10995</v>
      </c>
      <c r="J898" s="14" t="s">
        <v>10996</v>
      </c>
      <c r="K898" s="14" t="s">
        <v>10997</v>
      </c>
      <c r="L898" s="14" t="s">
        <v>10990</v>
      </c>
      <c r="O898" s="14" t="s">
        <v>10991</v>
      </c>
      <c r="P898" s="14" t="s">
        <v>10992</v>
      </c>
      <c r="Q898" s="14">
        <v>419263.48</v>
      </c>
      <c r="R898" s="14">
        <v>6191819.2800000003</v>
      </c>
      <c r="S898" s="14" t="s">
        <v>10993</v>
      </c>
      <c r="T898" s="14" t="s">
        <v>10994</v>
      </c>
      <c r="U898" s="14">
        <v>419285.71</v>
      </c>
      <c r="V898" s="14">
        <v>6191824.3300000001</v>
      </c>
      <c r="W898" s="14">
        <v>0.41</v>
      </c>
      <c r="X898" s="14">
        <v>200.06</v>
      </c>
    </row>
    <row r="899" spans="1:24" s="14" customFormat="1" x14ac:dyDescent="0.25">
      <c r="A899" s="50">
        <v>45099</v>
      </c>
      <c r="B899" s="57">
        <v>173</v>
      </c>
      <c r="C899" s="36">
        <v>0.29737268518518517</v>
      </c>
      <c r="D899" s="16" t="s">
        <v>176</v>
      </c>
      <c r="E899" s="52" t="s">
        <v>69</v>
      </c>
      <c r="F899" s="16" t="s">
        <v>1096</v>
      </c>
      <c r="G899" s="16" t="s">
        <v>1282</v>
      </c>
      <c r="H899" s="14">
        <v>-1.9E-2</v>
      </c>
      <c r="I899" s="14" t="s">
        <v>10995</v>
      </c>
      <c r="J899" s="14" t="s">
        <v>10996</v>
      </c>
      <c r="K899" s="14" t="s">
        <v>10997</v>
      </c>
      <c r="L899" s="14" t="s">
        <v>10990</v>
      </c>
      <c r="O899" s="14" t="s">
        <v>10998</v>
      </c>
      <c r="P899" s="14" t="s">
        <v>10999</v>
      </c>
      <c r="Q899" s="14">
        <v>419263.8</v>
      </c>
      <c r="R899" s="14">
        <v>6192068.1299999999</v>
      </c>
      <c r="S899" s="14" t="s">
        <v>11000</v>
      </c>
      <c r="T899" s="14" t="s">
        <v>11001</v>
      </c>
      <c r="U899" s="14">
        <v>419285.83</v>
      </c>
      <c r="V899" s="14">
        <v>6192064.1399999997</v>
      </c>
      <c r="W899" s="14">
        <v>359.27</v>
      </c>
      <c r="X899" s="14">
        <v>200.06</v>
      </c>
    </row>
    <row r="900" spans="1:24" s="14" customFormat="1" x14ac:dyDescent="0.25">
      <c r="A900" s="50">
        <v>45099</v>
      </c>
      <c r="B900" s="57">
        <v>173</v>
      </c>
      <c r="C900" s="36">
        <v>0.2996759259259259</v>
      </c>
      <c r="D900" s="16" t="s">
        <v>176</v>
      </c>
      <c r="E900" s="52" t="s">
        <v>64</v>
      </c>
      <c r="F900" s="16" t="s">
        <v>1096</v>
      </c>
      <c r="G900" s="16" t="s">
        <v>1283</v>
      </c>
      <c r="H900" s="14">
        <v>-1.7000000000000001E-2</v>
      </c>
      <c r="I900" s="14" t="s">
        <v>11006</v>
      </c>
      <c r="J900" s="14" t="s">
        <v>11007</v>
      </c>
      <c r="K900" s="14" t="s">
        <v>11008</v>
      </c>
      <c r="L900" s="14" t="s">
        <v>11009</v>
      </c>
      <c r="O900" s="14" t="s">
        <v>11002</v>
      </c>
      <c r="P900" s="14" t="s">
        <v>11003</v>
      </c>
      <c r="Q900" s="14">
        <v>419255.28</v>
      </c>
      <c r="R900" s="14">
        <v>6192081.7400000002</v>
      </c>
      <c r="S900" s="14" t="s">
        <v>11004</v>
      </c>
      <c r="T900" s="14" t="s">
        <v>11005</v>
      </c>
      <c r="U900" s="14">
        <v>419276.99</v>
      </c>
      <c r="V900" s="14">
        <v>6192072.9500000002</v>
      </c>
      <c r="W900" s="14">
        <v>182.29</v>
      </c>
      <c r="X900" s="14">
        <v>200.06</v>
      </c>
    </row>
    <row r="901" spans="1:24" s="14" customFormat="1" x14ac:dyDescent="0.25">
      <c r="A901" s="50">
        <v>45099</v>
      </c>
      <c r="B901" s="57">
        <v>173</v>
      </c>
      <c r="C901" s="36">
        <v>0.30432870370370374</v>
      </c>
      <c r="D901" s="16" t="s">
        <v>176</v>
      </c>
      <c r="E901" s="14" t="s">
        <v>69</v>
      </c>
      <c r="F901" s="16" t="s">
        <v>1096</v>
      </c>
      <c r="G901" s="16" t="s">
        <v>1283</v>
      </c>
      <c r="H901" s="14">
        <v>0.22500000000000001</v>
      </c>
      <c r="I901" s="14" t="s">
        <v>11006</v>
      </c>
      <c r="J901" s="14" t="s">
        <v>11007</v>
      </c>
      <c r="K901" s="14" t="s">
        <v>11008</v>
      </c>
      <c r="L901" s="14" t="s">
        <v>11009</v>
      </c>
      <c r="O901" s="14" t="s">
        <v>11010</v>
      </c>
      <c r="P901" s="14" t="s">
        <v>11011</v>
      </c>
      <c r="Q901" s="14">
        <v>419253.95</v>
      </c>
      <c r="R901" s="14">
        <v>6191835.8200000003</v>
      </c>
      <c r="S901" s="14" t="s">
        <v>11012</v>
      </c>
      <c r="T901" s="14" t="s">
        <v>11013</v>
      </c>
      <c r="U901" s="14">
        <v>419276.89</v>
      </c>
      <c r="V901" s="14">
        <v>6191830.4800000004</v>
      </c>
      <c r="W901" s="14">
        <v>179.63</v>
      </c>
      <c r="X901" s="14">
        <v>200.06</v>
      </c>
    </row>
    <row r="902" spans="1:24" s="14" customFormat="1" x14ac:dyDescent="0.25">
      <c r="A902" s="50">
        <v>45099</v>
      </c>
      <c r="B902" s="57">
        <v>173</v>
      </c>
      <c r="C902" s="36">
        <v>0.30668981481481483</v>
      </c>
      <c r="D902" s="16" t="s">
        <v>176</v>
      </c>
      <c r="E902" s="52" t="s">
        <v>64</v>
      </c>
      <c r="F902" s="16" t="s">
        <v>1096</v>
      </c>
      <c r="G902" s="16" t="s">
        <v>1284</v>
      </c>
      <c r="H902" s="14">
        <v>0.222</v>
      </c>
      <c r="I902" s="14" t="s">
        <v>11018</v>
      </c>
      <c r="J902" s="14" t="s">
        <v>11019</v>
      </c>
      <c r="K902" s="14" t="s">
        <v>11020</v>
      </c>
      <c r="L902" s="14" t="s">
        <v>11009</v>
      </c>
      <c r="O902" s="14" t="s">
        <v>11014</v>
      </c>
      <c r="P902" s="14" t="s">
        <v>11015</v>
      </c>
      <c r="Q902" s="14">
        <v>419245.41</v>
      </c>
      <c r="R902" s="14">
        <v>6191828.2000000002</v>
      </c>
      <c r="S902" s="14" t="s">
        <v>11016</v>
      </c>
      <c r="T902" s="14" t="s">
        <v>11017</v>
      </c>
      <c r="U902" s="14">
        <v>419267.69</v>
      </c>
      <c r="V902" s="14">
        <v>6191823.1100000003</v>
      </c>
      <c r="W902" s="14">
        <v>1.63</v>
      </c>
      <c r="X902" s="14">
        <v>200.06</v>
      </c>
    </row>
    <row r="903" spans="1:24" s="14" customFormat="1" x14ac:dyDescent="0.25">
      <c r="A903" s="50">
        <v>45099</v>
      </c>
      <c r="B903" s="57">
        <v>173</v>
      </c>
      <c r="C903" s="36">
        <v>0.31131944444444443</v>
      </c>
      <c r="D903" s="16" t="s">
        <v>176</v>
      </c>
      <c r="E903" s="52" t="s">
        <v>69</v>
      </c>
      <c r="F903" s="16" t="s">
        <v>1096</v>
      </c>
      <c r="G903" s="16" t="s">
        <v>1284</v>
      </c>
      <c r="H903" s="14">
        <v>-2.1999999999999999E-2</v>
      </c>
      <c r="I903" s="14" t="s">
        <v>11018</v>
      </c>
      <c r="J903" s="14" t="s">
        <v>11019</v>
      </c>
      <c r="K903" s="14" t="s">
        <v>11020</v>
      </c>
      <c r="L903" s="14" t="s">
        <v>11025</v>
      </c>
      <c r="O903" s="14" t="s">
        <v>11021</v>
      </c>
      <c r="P903" s="14" t="s">
        <v>11022</v>
      </c>
      <c r="Q903" s="14">
        <v>419244.67</v>
      </c>
      <c r="R903" s="14">
        <v>6192071.7400000002</v>
      </c>
      <c r="S903" s="14" t="s">
        <v>11023</v>
      </c>
      <c r="T903" s="14" t="s">
        <v>11024</v>
      </c>
      <c r="U903" s="14">
        <v>419267.77</v>
      </c>
      <c r="V903" s="14">
        <v>6192066.6100000003</v>
      </c>
      <c r="W903" s="14">
        <v>359.92</v>
      </c>
      <c r="X903" s="14">
        <v>200.06</v>
      </c>
    </row>
    <row r="904" spans="1:24" s="14" customFormat="1" x14ac:dyDescent="0.25">
      <c r="A904" s="50">
        <v>45099</v>
      </c>
      <c r="B904" s="57">
        <v>173</v>
      </c>
      <c r="C904" s="36">
        <v>0.31358796296296293</v>
      </c>
      <c r="D904" s="16" t="s">
        <v>176</v>
      </c>
      <c r="E904" s="14" t="s">
        <v>64</v>
      </c>
      <c r="F904" s="16" t="s">
        <v>1096</v>
      </c>
      <c r="G904" s="16" t="s">
        <v>1285</v>
      </c>
      <c r="H904" s="14">
        <v>-1.7999999999999999E-2</v>
      </c>
      <c r="I904" s="14" t="s">
        <v>11030</v>
      </c>
      <c r="J904" s="14" t="s">
        <v>11031</v>
      </c>
      <c r="K904" s="14" t="s">
        <v>11032</v>
      </c>
      <c r="L904" s="14" t="s">
        <v>11025</v>
      </c>
      <c r="O904" s="14" t="s">
        <v>11026</v>
      </c>
      <c r="P904" s="14" t="s">
        <v>11027</v>
      </c>
      <c r="Q904" s="14">
        <v>419237.61</v>
      </c>
      <c r="R904" s="14">
        <v>6192080.9800000004</v>
      </c>
      <c r="S904" s="14" t="s">
        <v>11028</v>
      </c>
      <c r="T904" s="14" t="s">
        <v>11029</v>
      </c>
      <c r="U904" s="14">
        <v>419259.01</v>
      </c>
      <c r="V904" s="14">
        <v>6192074.0300000003</v>
      </c>
      <c r="W904" s="14">
        <v>180.34</v>
      </c>
      <c r="X904" s="14">
        <v>200.06</v>
      </c>
    </row>
    <row r="905" spans="1:24" s="14" customFormat="1" x14ac:dyDescent="0.25">
      <c r="A905" s="50">
        <v>45099</v>
      </c>
      <c r="B905" s="57">
        <v>173</v>
      </c>
      <c r="C905" s="36">
        <v>0.31822916666666667</v>
      </c>
      <c r="D905" s="16" t="s">
        <v>176</v>
      </c>
      <c r="E905" s="14" t="s">
        <v>69</v>
      </c>
      <c r="F905" s="16" t="s">
        <v>1096</v>
      </c>
      <c r="G905" s="16" t="s">
        <v>1285</v>
      </c>
      <c r="H905" s="14">
        <v>0.22500000000000001</v>
      </c>
      <c r="I905" s="14" t="s">
        <v>11030</v>
      </c>
      <c r="J905" s="14" t="s">
        <v>11031</v>
      </c>
      <c r="K905" s="14" t="s">
        <v>11032</v>
      </c>
      <c r="L905" s="14" t="s">
        <v>11025</v>
      </c>
      <c r="O905" s="14" t="s">
        <v>11033</v>
      </c>
      <c r="P905" s="14" t="s">
        <v>11034</v>
      </c>
      <c r="Q905" s="14">
        <v>419235.68</v>
      </c>
      <c r="R905" s="14">
        <v>6191835</v>
      </c>
      <c r="S905" s="14" t="s">
        <v>11035</v>
      </c>
      <c r="T905" s="14" t="s">
        <v>11036</v>
      </c>
      <c r="U905" s="14">
        <v>419258.86</v>
      </c>
      <c r="V905" s="14">
        <v>6191830.6699999999</v>
      </c>
      <c r="W905" s="14">
        <v>179.94</v>
      </c>
      <c r="X905" s="14">
        <v>200.06</v>
      </c>
    </row>
    <row r="906" spans="1:24" s="14" customFormat="1" x14ac:dyDescent="0.25">
      <c r="A906" s="50">
        <v>45099</v>
      </c>
      <c r="B906" s="57">
        <v>173</v>
      </c>
      <c r="C906" s="36">
        <v>0.31892361111111112</v>
      </c>
      <c r="D906" s="16" t="s">
        <v>176</v>
      </c>
      <c r="E906" s="14" t="s">
        <v>9147</v>
      </c>
      <c r="F906" s="16" t="s">
        <v>1096</v>
      </c>
      <c r="G906" s="16" t="s">
        <v>1285</v>
      </c>
      <c r="H906" s="14">
        <v>0.247</v>
      </c>
      <c r="O906" s="14" t="s">
        <v>11037</v>
      </c>
      <c r="P906" s="14" t="s">
        <v>11038</v>
      </c>
      <c r="Q906" s="14">
        <v>419236.02</v>
      </c>
      <c r="R906" s="14">
        <v>6191812.1799999997</v>
      </c>
      <c r="S906" s="14" t="s">
        <v>11039</v>
      </c>
      <c r="T906" s="14" t="s">
        <v>11040</v>
      </c>
      <c r="U906" s="14">
        <v>419250.59</v>
      </c>
      <c r="V906" s="14">
        <v>6191805.0999999996</v>
      </c>
      <c r="W906" s="14">
        <v>112.31</v>
      </c>
      <c r="X906" s="14">
        <v>200.06</v>
      </c>
    </row>
    <row r="907" spans="1:24" s="14" customFormat="1" x14ac:dyDescent="0.25">
      <c r="A907" s="50">
        <v>45099</v>
      </c>
      <c r="B907" s="57">
        <v>173</v>
      </c>
      <c r="C907" s="36">
        <v>0.32200231481481484</v>
      </c>
      <c r="D907" s="16" t="s">
        <v>176</v>
      </c>
      <c r="E907" s="14" t="s">
        <v>11041</v>
      </c>
      <c r="F907" s="16" t="s">
        <v>1096</v>
      </c>
      <c r="G907" s="16" t="s">
        <v>1493</v>
      </c>
      <c r="H907" s="14">
        <v>-0.86199999999999999</v>
      </c>
      <c r="O907" s="14" t="s">
        <v>11042</v>
      </c>
      <c r="P907" s="14" t="s">
        <v>11043</v>
      </c>
      <c r="Q907" s="14">
        <v>419235.89</v>
      </c>
      <c r="R907" s="14">
        <v>6191810.9299999997</v>
      </c>
      <c r="S907" s="14" t="s">
        <v>11044</v>
      </c>
      <c r="T907" s="14" t="s">
        <v>11045</v>
      </c>
      <c r="U907" s="14">
        <v>419246.33</v>
      </c>
      <c r="V907" s="14">
        <v>6191805.4000000004</v>
      </c>
      <c r="W907" s="14">
        <v>105.74</v>
      </c>
      <c r="X907" s="14">
        <v>150.05000000000001</v>
      </c>
    </row>
    <row r="908" spans="1:24" s="14" customFormat="1" x14ac:dyDescent="0.25">
      <c r="A908" s="50">
        <v>45099</v>
      </c>
      <c r="B908" s="57">
        <v>173</v>
      </c>
      <c r="C908" s="36">
        <v>0.33155092592592594</v>
      </c>
      <c r="D908" s="16" t="s">
        <v>176</v>
      </c>
      <c r="E908" s="14" t="s">
        <v>6360</v>
      </c>
      <c r="F908" s="16" t="s">
        <v>1096</v>
      </c>
      <c r="G908" s="16" t="s">
        <v>1493</v>
      </c>
      <c r="H908" s="14">
        <v>-3.5000000000000003E-2</v>
      </c>
      <c r="O908" s="14" t="s">
        <v>11046</v>
      </c>
      <c r="P908" s="14" t="s">
        <v>11047</v>
      </c>
      <c r="Q908" s="14">
        <v>419086.61</v>
      </c>
      <c r="R908" s="14">
        <v>6190988.9000000004</v>
      </c>
      <c r="S908" s="14" t="s">
        <v>11048</v>
      </c>
      <c r="T908" s="14" t="s">
        <v>11049</v>
      </c>
      <c r="U908" s="14">
        <v>419093.54</v>
      </c>
      <c r="V908" s="14">
        <v>6190980.7199999997</v>
      </c>
      <c r="W908" s="14">
        <v>128.28</v>
      </c>
      <c r="X908" s="14">
        <v>150.05000000000001</v>
      </c>
    </row>
    <row r="909" spans="1:24" s="14" customFormat="1" x14ac:dyDescent="0.25">
      <c r="A909" s="50">
        <v>45099</v>
      </c>
      <c r="B909" s="57">
        <v>173</v>
      </c>
      <c r="C909" s="36">
        <v>0.332974537037037</v>
      </c>
      <c r="D909" s="16" t="s">
        <v>176</v>
      </c>
      <c r="E909" s="52" t="s">
        <v>8180</v>
      </c>
      <c r="F909" s="16" t="s">
        <v>1096</v>
      </c>
      <c r="G909" s="16" t="s">
        <v>1493</v>
      </c>
      <c r="H909" s="14">
        <v>-4.2000000000000003E-2</v>
      </c>
      <c r="O909" s="14" t="s">
        <v>11050</v>
      </c>
      <c r="P909" s="14" t="s">
        <v>11051</v>
      </c>
      <c r="Q909" s="14">
        <v>419084.41</v>
      </c>
      <c r="R909" s="14">
        <v>6190988.4299999997</v>
      </c>
      <c r="S909" s="14" t="s">
        <v>11052</v>
      </c>
      <c r="T909" s="14" t="s">
        <v>11053</v>
      </c>
      <c r="U909" s="14">
        <v>419095.17</v>
      </c>
      <c r="V909" s="14">
        <v>6190984.9500000002</v>
      </c>
      <c r="W909" s="14">
        <v>100.34</v>
      </c>
      <c r="X909" s="14">
        <v>150.05000000000001</v>
      </c>
    </row>
    <row r="910" spans="1:24" s="66" customFormat="1" x14ac:dyDescent="0.25">
      <c r="A910" s="63">
        <v>45099</v>
      </c>
      <c r="B910" s="104">
        <v>173</v>
      </c>
      <c r="C910" s="65">
        <v>0.33620370370370373</v>
      </c>
      <c r="D910" s="64" t="s">
        <v>176</v>
      </c>
      <c r="E910" s="66" t="s">
        <v>11059</v>
      </c>
      <c r="F910" s="64" t="s">
        <v>1096</v>
      </c>
      <c r="G910" s="64" t="s">
        <v>1493</v>
      </c>
      <c r="H910" s="66">
        <v>-2.9000000000000001E-2</v>
      </c>
      <c r="M910" s="66" t="s">
        <v>11054</v>
      </c>
      <c r="O910" s="66" t="s">
        <v>11055</v>
      </c>
      <c r="P910" s="66" t="s">
        <v>11056</v>
      </c>
      <c r="Q910" s="66">
        <v>419083.81</v>
      </c>
      <c r="R910" s="66">
        <v>6190988.4400000004</v>
      </c>
      <c r="S910" s="66" t="s">
        <v>11057</v>
      </c>
      <c r="T910" s="66" t="s">
        <v>11058</v>
      </c>
      <c r="U910" s="66">
        <v>419103.47</v>
      </c>
      <c r="V910" s="66">
        <v>6190976.4699999997</v>
      </c>
      <c r="W910" s="66">
        <v>179.38</v>
      </c>
      <c r="X910" s="66">
        <v>150.05000000000001</v>
      </c>
    </row>
    <row r="911" spans="1:24" s="14" customFormat="1" x14ac:dyDescent="0.25">
      <c r="A911" s="50">
        <v>45099</v>
      </c>
      <c r="B911" s="57">
        <v>173</v>
      </c>
      <c r="C911" s="36">
        <v>0.33797453703703706</v>
      </c>
      <c r="D911" s="16" t="s">
        <v>176</v>
      </c>
      <c r="E911" s="52" t="s">
        <v>64</v>
      </c>
      <c r="F911" s="16" t="s">
        <v>1096</v>
      </c>
      <c r="G911" s="16" t="s">
        <v>1493</v>
      </c>
      <c r="H911" s="14">
        <v>-7.0000000000000001E-3</v>
      </c>
      <c r="I911" s="14" t="s">
        <v>11064</v>
      </c>
      <c r="J911" s="14" t="s">
        <v>11065</v>
      </c>
      <c r="K911" s="14" t="s">
        <v>11066</v>
      </c>
      <c r="L911" s="14" t="s">
        <v>11067</v>
      </c>
      <c r="O911" s="14" t="s">
        <v>11060</v>
      </c>
      <c r="P911" s="14" t="s">
        <v>11061</v>
      </c>
      <c r="Q911" s="14">
        <v>419083.64</v>
      </c>
      <c r="R911" s="14">
        <v>6190970.8300000001</v>
      </c>
      <c r="S911" s="14" t="s">
        <v>11062</v>
      </c>
      <c r="T911" s="14" t="s">
        <v>11063</v>
      </c>
      <c r="U911" s="14">
        <v>419103.67</v>
      </c>
      <c r="V911" s="14">
        <v>6190954.9500000002</v>
      </c>
      <c r="W911" s="14">
        <v>181.01</v>
      </c>
      <c r="X911" s="14">
        <v>150.05000000000001</v>
      </c>
    </row>
    <row r="912" spans="1:24" s="14" customFormat="1" x14ac:dyDescent="0.25">
      <c r="A912" s="50">
        <v>45099</v>
      </c>
      <c r="B912" s="57">
        <v>173</v>
      </c>
      <c r="C912" s="36">
        <v>0.34158564814814812</v>
      </c>
      <c r="D912" s="16" t="s">
        <v>176</v>
      </c>
      <c r="E912" s="52" t="s">
        <v>69</v>
      </c>
      <c r="F912" s="16" t="s">
        <v>1096</v>
      </c>
      <c r="G912" s="16" t="s">
        <v>1493</v>
      </c>
      <c r="H912" s="14">
        <v>0.17399999999999999</v>
      </c>
      <c r="I912" s="14" t="s">
        <v>11064</v>
      </c>
      <c r="J912" s="14" t="s">
        <v>11065</v>
      </c>
      <c r="K912" s="14" t="s">
        <v>11066</v>
      </c>
      <c r="L912" s="14" t="s">
        <v>11072</v>
      </c>
      <c r="O912" s="14" t="s">
        <v>11068</v>
      </c>
      <c r="P912" s="14" t="s">
        <v>11069</v>
      </c>
      <c r="Q912" s="14">
        <v>419083.17</v>
      </c>
      <c r="R912" s="14">
        <v>6190781.2300000004</v>
      </c>
      <c r="S912" s="14" t="s">
        <v>11070</v>
      </c>
      <c r="T912" s="14" t="s">
        <v>11071</v>
      </c>
      <c r="U912" s="14">
        <v>419103.6</v>
      </c>
      <c r="V912" s="14">
        <v>6190774.0599999996</v>
      </c>
      <c r="W912" s="14">
        <v>180.71</v>
      </c>
      <c r="X912" s="14">
        <v>150.05000000000001</v>
      </c>
    </row>
    <row r="913" spans="1:24" s="14" customFormat="1" x14ac:dyDescent="0.25">
      <c r="A913" s="50">
        <v>45099</v>
      </c>
      <c r="B913" s="57">
        <v>173</v>
      </c>
      <c r="C913" s="36">
        <v>0.3442824074074074</v>
      </c>
      <c r="D913" s="16" t="s">
        <v>176</v>
      </c>
      <c r="E913" s="52" t="s">
        <v>64</v>
      </c>
      <c r="F913" s="16" t="s">
        <v>1096</v>
      </c>
      <c r="G913" s="16" t="s">
        <v>1492</v>
      </c>
      <c r="H913" s="14">
        <v>0.16500000000000001</v>
      </c>
      <c r="I913" s="14" t="s">
        <v>11077</v>
      </c>
      <c r="J913" s="14" t="s">
        <v>11078</v>
      </c>
      <c r="K913" s="14" t="s">
        <v>11079</v>
      </c>
      <c r="L913" s="14" t="s">
        <v>11072</v>
      </c>
      <c r="O913" s="14" t="s">
        <v>11073</v>
      </c>
      <c r="P913" s="14" t="s">
        <v>11074</v>
      </c>
      <c r="Q913" s="14">
        <v>419072.74</v>
      </c>
      <c r="R913" s="14">
        <v>6190768.1299999999</v>
      </c>
      <c r="S913" s="14" t="s">
        <v>11075</v>
      </c>
      <c r="T913" s="14" t="s">
        <v>11076</v>
      </c>
      <c r="U913" s="14">
        <v>419094.42</v>
      </c>
      <c r="V913" s="14">
        <v>6190771.7400000002</v>
      </c>
      <c r="W913" s="14">
        <v>358.97</v>
      </c>
      <c r="X913" s="14">
        <v>150.05000000000001</v>
      </c>
    </row>
    <row r="914" spans="1:24" s="14" customFormat="1" x14ac:dyDescent="0.25">
      <c r="A914" s="50">
        <v>45099</v>
      </c>
      <c r="B914" s="57">
        <v>173</v>
      </c>
      <c r="C914" s="36">
        <v>0.34802083333333328</v>
      </c>
      <c r="D914" s="16" t="s">
        <v>176</v>
      </c>
      <c r="E914" s="52" t="s">
        <v>69</v>
      </c>
      <c r="F914" s="16" t="s">
        <v>1096</v>
      </c>
      <c r="G914" s="16" t="s">
        <v>1492</v>
      </c>
      <c r="H914" s="14">
        <v>-2.4E-2</v>
      </c>
      <c r="I914" s="14" t="s">
        <v>11077</v>
      </c>
      <c r="J914" s="14" t="s">
        <v>11078</v>
      </c>
      <c r="K914" s="14" t="s">
        <v>11079</v>
      </c>
      <c r="L914" s="14" t="s">
        <v>11072</v>
      </c>
      <c r="O914" s="14" t="s">
        <v>11080</v>
      </c>
      <c r="P914" s="14" t="s">
        <v>11081</v>
      </c>
      <c r="Q914" s="14">
        <v>419073.59</v>
      </c>
      <c r="R914" s="14">
        <v>6190960.29</v>
      </c>
      <c r="S914" s="14" t="s">
        <v>11082</v>
      </c>
      <c r="T914" s="14" t="s">
        <v>11083</v>
      </c>
      <c r="U914" s="14">
        <v>419094.43</v>
      </c>
      <c r="V914" s="14">
        <v>6190960.3799999999</v>
      </c>
      <c r="W914" s="14">
        <v>0.14000000000000001</v>
      </c>
      <c r="X914" s="14">
        <v>150.05000000000001</v>
      </c>
    </row>
    <row r="915" spans="1:24" s="14" customFormat="1" x14ac:dyDescent="0.25">
      <c r="A915" s="50">
        <v>45099</v>
      </c>
      <c r="B915" s="57">
        <v>173</v>
      </c>
      <c r="C915" s="36">
        <v>0.35057870370370375</v>
      </c>
      <c r="D915" s="16" t="s">
        <v>176</v>
      </c>
      <c r="E915" s="14" t="s">
        <v>64</v>
      </c>
      <c r="F915" s="16" t="s">
        <v>1096</v>
      </c>
      <c r="G915" s="16" t="s">
        <v>1491</v>
      </c>
      <c r="H915" s="14">
        <v>-1.2E-2</v>
      </c>
      <c r="I915" s="14" t="s">
        <v>11088</v>
      </c>
      <c r="J915" s="14" t="s">
        <v>11089</v>
      </c>
      <c r="K915" s="14" t="s">
        <v>11090</v>
      </c>
      <c r="L915" s="14" t="s">
        <v>11091</v>
      </c>
      <c r="O915" s="14" t="s">
        <v>11084</v>
      </c>
      <c r="P915" s="14" t="s">
        <v>11085</v>
      </c>
      <c r="Q915" s="14">
        <v>419063.25</v>
      </c>
      <c r="R915" s="14">
        <v>6190963.7300000004</v>
      </c>
      <c r="S915" s="14" t="s">
        <v>11086</v>
      </c>
      <c r="T915" s="14" t="s">
        <v>11087</v>
      </c>
      <c r="U915" s="14">
        <v>419085.29</v>
      </c>
      <c r="V915" s="14">
        <v>6190959.3300000001</v>
      </c>
      <c r="W915" s="14">
        <v>182.86</v>
      </c>
      <c r="X915" s="14">
        <v>150.05000000000001</v>
      </c>
    </row>
    <row r="916" spans="1:24" s="14" customFormat="1" x14ac:dyDescent="0.25">
      <c r="A916" s="50">
        <v>45099</v>
      </c>
      <c r="B916" s="57">
        <v>173</v>
      </c>
      <c r="C916" s="36">
        <v>0.35395833333333332</v>
      </c>
      <c r="D916" s="16" t="s">
        <v>176</v>
      </c>
      <c r="E916" s="14" t="s">
        <v>69</v>
      </c>
      <c r="F916" s="16" t="s">
        <v>1096</v>
      </c>
      <c r="G916" s="16" t="s">
        <v>1491</v>
      </c>
      <c r="H916" s="14">
        <v>0.17100000000000001</v>
      </c>
      <c r="I916" s="14" t="s">
        <v>11088</v>
      </c>
      <c r="J916" s="14" t="s">
        <v>11089</v>
      </c>
      <c r="K916" s="14" t="s">
        <v>11090</v>
      </c>
      <c r="L916" s="14" t="s">
        <v>11091</v>
      </c>
      <c r="O916" s="14" t="s">
        <v>11092</v>
      </c>
      <c r="P916" s="14" t="s">
        <v>11093</v>
      </c>
      <c r="Q916" s="14">
        <v>419059.75</v>
      </c>
      <c r="R916" s="14">
        <v>6190785.5199999996</v>
      </c>
      <c r="S916" s="14" t="s">
        <v>11094</v>
      </c>
      <c r="T916" s="14" t="s">
        <v>11095</v>
      </c>
      <c r="U916" s="14">
        <v>419085.58</v>
      </c>
      <c r="V916" s="14">
        <v>6190776.3899999997</v>
      </c>
      <c r="W916" s="14">
        <v>180.77</v>
      </c>
      <c r="X916" s="14">
        <v>150.05000000000001</v>
      </c>
    </row>
    <row r="917" spans="1:24" s="14" customFormat="1" x14ac:dyDescent="0.25">
      <c r="A917" s="50">
        <v>45099</v>
      </c>
      <c r="B917" s="57">
        <v>173</v>
      </c>
      <c r="C917" s="36">
        <v>0.35706018518518517</v>
      </c>
      <c r="D917" s="16" t="s">
        <v>176</v>
      </c>
      <c r="E917" s="52" t="s">
        <v>64</v>
      </c>
      <c r="F917" s="16" t="s">
        <v>1096</v>
      </c>
      <c r="G917" s="16" t="s">
        <v>1490</v>
      </c>
      <c r="H917" s="14">
        <v>0.16800000000000001</v>
      </c>
      <c r="I917" s="14" t="s">
        <v>11100</v>
      </c>
      <c r="J917" s="14" t="s">
        <v>11101</v>
      </c>
      <c r="K917" s="14" t="s">
        <v>11102</v>
      </c>
      <c r="L917" s="14" t="s">
        <v>11091</v>
      </c>
      <c r="O917" s="14" t="s">
        <v>11096</v>
      </c>
      <c r="P917" s="14" t="s">
        <v>11097</v>
      </c>
      <c r="Q917" s="14">
        <v>419050.45</v>
      </c>
      <c r="R917" s="14">
        <v>6190769.29</v>
      </c>
      <c r="S917" s="14" t="s">
        <v>11098</v>
      </c>
      <c r="T917" s="14" t="s">
        <v>11099</v>
      </c>
      <c r="U917" s="14">
        <v>419076.44</v>
      </c>
      <c r="V917" s="14">
        <v>6190768.7800000003</v>
      </c>
      <c r="W917" s="14">
        <v>359.47</v>
      </c>
      <c r="X917" s="14">
        <v>150.05000000000001</v>
      </c>
    </row>
    <row r="918" spans="1:24" s="14" customFormat="1" x14ac:dyDescent="0.25">
      <c r="A918" s="50">
        <v>45099</v>
      </c>
      <c r="B918" s="57">
        <v>173</v>
      </c>
      <c r="C918" s="36">
        <v>0.36074074074074075</v>
      </c>
      <c r="D918" s="16" t="s">
        <v>176</v>
      </c>
      <c r="E918" s="14" t="s">
        <v>69</v>
      </c>
      <c r="F918" s="16" t="s">
        <v>1096</v>
      </c>
      <c r="G918" s="16" t="s">
        <v>1490</v>
      </c>
      <c r="H918" s="14">
        <v>-2.1999999999999999E-2</v>
      </c>
      <c r="I918" s="14" t="s">
        <v>11100</v>
      </c>
      <c r="J918" s="14" t="s">
        <v>11101</v>
      </c>
      <c r="K918" s="14" t="s">
        <v>11102</v>
      </c>
      <c r="L918" s="14" t="s">
        <v>11091</v>
      </c>
      <c r="O918" s="14" t="s">
        <v>11103</v>
      </c>
      <c r="P918" s="14" t="s">
        <v>11104</v>
      </c>
      <c r="Q918" s="14">
        <v>419051.83</v>
      </c>
      <c r="R918" s="14">
        <v>6190960.7699999996</v>
      </c>
      <c r="S918" s="14" t="s">
        <v>11105</v>
      </c>
      <c r="T918" s="14" t="s">
        <v>11106</v>
      </c>
      <c r="U918" s="14">
        <v>419076.4</v>
      </c>
      <c r="V918" s="14">
        <v>6190958.6299999999</v>
      </c>
      <c r="W918" s="14">
        <v>359.95</v>
      </c>
      <c r="X918" s="14">
        <v>150.05000000000001</v>
      </c>
    </row>
    <row r="919" spans="1:24" s="14" customFormat="1" x14ac:dyDescent="0.25">
      <c r="A919" s="50">
        <v>45099</v>
      </c>
      <c r="B919" s="57">
        <v>173</v>
      </c>
      <c r="C919" s="36">
        <v>0.36403935185185188</v>
      </c>
      <c r="D919" s="16" t="s">
        <v>176</v>
      </c>
      <c r="E919" s="14" t="s">
        <v>64</v>
      </c>
      <c r="F919" s="16" t="s">
        <v>1096</v>
      </c>
      <c r="G919" s="16" t="s">
        <v>1489</v>
      </c>
      <c r="H919" s="14">
        <v>-1.6E-2</v>
      </c>
      <c r="I919" s="14" t="s">
        <v>11111</v>
      </c>
      <c r="J919" s="14" t="s">
        <v>11112</v>
      </c>
      <c r="K919" s="14" t="s">
        <v>11113</v>
      </c>
      <c r="L919" s="14" t="s">
        <v>11114</v>
      </c>
      <c r="O919" s="14" t="s">
        <v>11107</v>
      </c>
      <c r="P919" s="14" t="s">
        <v>11108</v>
      </c>
      <c r="Q919" s="14">
        <v>419043.33</v>
      </c>
      <c r="R919" s="14">
        <v>6190974.9400000004</v>
      </c>
      <c r="S919" s="14" t="s">
        <v>11109</v>
      </c>
      <c r="T919" s="14" t="s">
        <v>11110</v>
      </c>
      <c r="U919" s="14">
        <v>419067.49</v>
      </c>
      <c r="V919" s="14">
        <v>6190963.2599999998</v>
      </c>
      <c r="W919" s="14">
        <v>180.62</v>
      </c>
      <c r="X919" s="14">
        <v>150.05000000000001</v>
      </c>
    </row>
    <row r="920" spans="1:24" s="14" customFormat="1" x14ac:dyDescent="0.25">
      <c r="A920" s="50">
        <v>45099</v>
      </c>
      <c r="B920" s="57">
        <v>173</v>
      </c>
      <c r="C920" s="36">
        <v>0.36759259259259264</v>
      </c>
      <c r="D920" s="16" t="s">
        <v>176</v>
      </c>
      <c r="E920" s="14" t="s">
        <v>69</v>
      </c>
      <c r="F920" s="16" t="s">
        <v>1096</v>
      </c>
      <c r="G920" s="16" t="s">
        <v>1489</v>
      </c>
      <c r="H920" s="14">
        <v>0.17199999999999999</v>
      </c>
      <c r="I920" s="14" t="s">
        <v>11111</v>
      </c>
      <c r="J920" s="14" t="s">
        <v>11112</v>
      </c>
      <c r="K920" s="14" t="s">
        <v>11113</v>
      </c>
      <c r="L920" s="14" t="s">
        <v>11114</v>
      </c>
      <c r="O920" s="14" t="s">
        <v>11115</v>
      </c>
      <c r="P920" s="14" t="s">
        <v>11116</v>
      </c>
      <c r="Q920" s="14">
        <v>419042.65</v>
      </c>
      <c r="R920" s="14">
        <v>6190787.2699999996</v>
      </c>
      <c r="S920" s="14" t="s">
        <v>11117</v>
      </c>
      <c r="T920" s="14" t="s">
        <v>11118</v>
      </c>
      <c r="U920" s="14">
        <v>419067.54</v>
      </c>
      <c r="V920" s="14">
        <v>6190775.6500000004</v>
      </c>
      <c r="W920" s="14">
        <v>180.71</v>
      </c>
      <c r="X920" s="14">
        <v>150.05000000000001</v>
      </c>
    </row>
    <row r="921" spans="1:24" s="14" customFormat="1" x14ac:dyDescent="0.25">
      <c r="A921" s="50">
        <v>45099</v>
      </c>
      <c r="B921" s="57">
        <v>173</v>
      </c>
      <c r="C921" s="36">
        <v>0.37055555555555553</v>
      </c>
      <c r="D921" s="16" t="s">
        <v>176</v>
      </c>
      <c r="E921" s="14" t="s">
        <v>64</v>
      </c>
      <c r="F921" s="16" t="s">
        <v>1096</v>
      </c>
      <c r="G921" s="16" t="s">
        <v>1488</v>
      </c>
      <c r="H921" s="14">
        <v>0.16600000000000001</v>
      </c>
      <c r="I921" s="14" t="s">
        <v>11123</v>
      </c>
      <c r="J921" s="14" t="s">
        <v>11124</v>
      </c>
      <c r="K921" s="14" t="s">
        <v>11125</v>
      </c>
      <c r="L921" s="14" t="s">
        <v>11114</v>
      </c>
      <c r="O921" s="14" t="s">
        <v>11119</v>
      </c>
      <c r="P921" s="14" t="s">
        <v>11120</v>
      </c>
      <c r="Q921" s="14">
        <v>419032.82</v>
      </c>
      <c r="R921" s="14">
        <v>6190772.2199999997</v>
      </c>
      <c r="S921" s="14" t="s">
        <v>11121</v>
      </c>
      <c r="T921" s="14" t="s">
        <v>11122</v>
      </c>
      <c r="U921" s="14">
        <v>419058.52</v>
      </c>
      <c r="V921" s="14">
        <v>6190770.4000000004</v>
      </c>
      <c r="W921" s="14">
        <v>359.41</v>
      </c>
      <c r="X921" s="14">
        <v>150.05000000000001</v>
      </c>
    </row>
    <row r="922" spans="1:24" s="14" customFormat="1" x14ac:dyDescent="0.25">
      <c r="A922" s="50">
        <v>45099</v>
      </c>
      <c r="B922" s="57">
        <v>173</v>
      </c>
      <c r="C922" s="36">
        <v>0.37410879629629629</v>
      </c>
      <c r="D922" s="16" t="s">
        <v>176</v>
      </c>
      <c r="E922" s="14" t="s">
        <v>69</v>
      </c>
      <c r="F922" s="16" t="s">
        <v>1096</v>
      </c>
      <c r="G922" s="16" t="s">
        <v>1488</v>
      </c>
      <c r="H922" s="14">
        <v>-2.1000000000000001E-2</v>
      </c>
      <c r="I922" s="14" t="s">
        <v>11123</v>
      </c>
      <c r="J922" s="14" t="s">
        <v>11124</v>
      </c>
      <c r="K922" s="14" t="s">
        <v>11125</v>
      </c>
      <c r="L922" s="14" t="s">
        <v>11130</v>
      </c>
      <c r="O922" s="14" t="s">
        <v>11126</v>
      </c>
      <c r="P922" s="14" t="s">
        <v>11127</v>
      </c>
      <c r="Q922" s="14">
        <v>419033.89</v>
      </c>
      <c r="R922" s="14">
        <v>6190958.1799999997</v>
      </c>
      <c r="S922" s="14" t="s">
        <v>11128</v>
      </c>
      <c r="T922" s="14" t="s">
        <v>11129</v>
      </c>
      <c r="U922" s="14">
        <v>419058.53</v>
      </c>
      <c r="V922" s="14">
        <v>6190957.25</v>
      </c>
      <c r="W922" s="14">
        <v>359.74</v>
      </c>
      <c r="X922" s="14">
        <v>150.05000000000001</v>
      </c>
    </row>
    <row r="923" spans="1:24" s="14" customFormat="1" x14ac:dyDescent="0.25">
      <c r="A923" s="50">
        <v>45099</v>
      </c>
      <c r="B923" s="57">
        <v>173</v>
      </c>
      <c r="C923" s="36">
        <v>0.37649305555555551</v>
      </c>
      <c r="D923" s="16" t="s">
        <v>176</v>
      </c>
      <c r="E923" s="52" t="s">
        <v>64</v>
      </c>
      <c r="F923" s="16" t="s">
        <v>1096</v>
      </c>
      <c r="G923" s="16" t="s">
        <v>1482</v>
      </c>
      <c r="H923" s="14">
        <v>-1.2999999999999999E-2</v>
      </c>
      <c r="I923" s="14" t="s">
        <v>11135</v>
      </c>
      <c r="J923" s="14" t="s">
        <v>11136</v>
      </c>
      <c r="K923" s="14" t="s">
        <v>11137</v>
      </c>
      <c r="L923" s="14" t="s">
        <v>11130</v>
      </c>
      <c r="O923" s="14" t="s">
        <v>11131</v>
      </c>
      <c r="P923" s="14" t="s">
        <v>11132</v>
      </c>
      <c r="Q923" s="14">
        <v>419026.46</v>
      </c>
      <c r="R923" s="14">
        <v>6190968.46</v>
      </c>
      <c r="S923" s="14" t="s">
        <v>11133</v>
      </c>
      <c r="T923" s="14" t="s">
        <v>11134</v>
      </c>
      <c r="U923" s="14">
        <v>419049.58</v>
      </c>
      <c r="V923" s="14">
        <v>6190960.2400000002</v>
      </c>
      <c r="W923" s="14">
        <v>181.01</v>
      </c>
      <c r="X923" s="14">
        <v>150.05000000000001</v>
      </c>
    </row>
    <row r="924" spans="1:24" s="14" customFormat="1" x14ac:dyDescent="0.25">
      <c r="A924" s="50">
        <v>45099</v>
      </c>
      <c r="B924" s="57">
        <v>173</v>
      </c>
      <c r="C924" s="36">
        <v>0.38002314814814814</v>
      </c>
      <c r="D924" s="16" t="s">
        <v>176</v>
      </c>
      <c r="E924" s="52" t="s">
        <v>69</v>
      </c>
      <c r="F924" s="16" t="s">
        <v>1096</v>
      </c>
      <c r="G924" s="16" t="s">
        <v>1482</v>
      </c>
      <c r="H924" s="14">
        <v>0.17399999999999999</v>
      </c>
      <c r="I924" s="14" t="s">
        <v>11135</v>
      </c>
      <c r="J924" s="14" t="s">
        <v>11136</v>
      </c>
      <c r="K924" s="14" t="s">
        <v>11137</v>
      </c>
      <c r="L924" s="14" t="s">
        <v>11130</v>
      </c>
      <c r="O924" s="14" t="s">
        <v>11138</v>
      </c>
      <c r="P924" s="14" t="s">
        <v>11139</v>
      </c>
      <c r="Q924" s="14">
        <v>419024.31</v>
      </c>
      <c r="R924" s="14">
        <v>6190782.3799999999</v>
      </c>
      <c r="S924" s="14" t="s">
        <v>11140</v>
      </c>
      <c r="T924" s="14" t="s">
        <v>11141</v>
      </c>
      <c r="U924" s="14">
        <v>419049.51</v>
      </c>
      <c r="V924" s="14">
        <v>6190774.0999999996</v>
      </c>
      <c r="W924" s="14">
        <v>179.75</v>
      </c>
      <c r="X924" s="14">
        <v>150.05000000000001</v>
      </c>
    </row>
    <row r="925" spans="1:24" s="14" customFormat="1" x14ac:dyDescent="0.25">
      <c r="A925" s="50">
        <v>45099</v>
      </c>
      <c r="B925" s="57">
        <v>173</v>
      </c>
      <c r="C925" s="36">
        <v>0.38271990740740741</v>
      </c>
      <c r="D925" s="16" t="s">
        <v>176</v>
      </c>
      <c r="E925" s="14" t="s">
        <v>64</v>
      </c>
      <c r="F925" s="16" t="s">
        <v>1096</v>
      </c>
      <c r="G925" s="16" t="s">
        <v>1483</v>
      </c>
      <c r="H925" s="14">
        <v>0.16900000000000001</v>
      </c>
      <c r="I925" s="14" t="s">
        <v>11146</v>
      </c>
      <c r="J925" s="14" t="s">
        <v>11147</v>
      </c>
      <c r="K925" s="14" t="s">
        <v>11148</v>
      </c>
      <c r="L925" s="14" t="s">
        <v>11149</v>
      </c>
      <c r="O925" s="14" t="s">
        <v>11142</v>
      </c>
      <c r="P925" s="14" t="s">
        <v>11143</v>
      </c>
      <c r="Q925" s="14">
        <v>419015.2</v>
      </c>
      <c r="R925" s="14">
        <v>6190771.9400000004</v>
      </c>
      <c r="S925" s="14" t="s">
        <v>11144</v>
      </c>
      <c r="T925" s="14" t="s">
        <v>11145</v>
      </c>
      <c r="U925" s="14">
        <v>419040.55</v>
      </c>
      <c r="V925" s="14">
        <v>6190767.25</v>
      </c>
      <c r="W925" s="14">
        <v>359.66</v>
      </c>
      <c r="X925" s="14">
        <v>150.05000000000001</v>
      </c>
    </row>
    <row r="926" spans="1:24" s="14" customFormat="1" x14ac:dyDescent="0.25">
      <c r="A926" s="50">
        <v>45099</v>
      </c>
      <c r="B926" s="57">
        <v>173</v>
      </c>
      <c r="C926" s="36">
        <v>0.38644675925925925</v>
      </c>
      <c r="D926" s="16" t="s">
        <v>176</v>
      </c>
      <c r="E926" s="52" t="s">
        <v>69</v>
      </c>
      <c r="F926" s="16" t="s">
        <v>1096</v>
      </c>
      <c r="G926" s="16" t="s">
        <v>1483</v>
      </c>
      <c r="H926" s="14">
        <v>-2.8000000000000001E-2</v>
      </c>
      <c r="I926" s="14" t="s">
        <v>11146</v>
      </c>
      <c r="J926" s="14" t="s">
        <v>11147</v>
      </c>
      <c r="K926" s="14" t="s">
        <v>11148</v>
      </c>
      <c r="L926" s="14" t="s">
        <v>11149</v>
      </c>
      <c r="O926" s="14" t="s">
        <v>11150</v>
      </c>
      <c r="P926" s="14" t="s">
        <v>11151</v>
      </c>
      <c r="Q926" s="14">
        <v>419016.4</v>
      </c>
      <c r="R926" s="14">
        <v>6190968.5199999996</v>
      </c>
      <c r="S926" s="14" t="s">
        <v>11152</v>
      </c>
      <c r="T926" s="14" t="s">
        <v>11153</v>
      </c>
      <c r="U926" s="14">
        <v>419040.61</v>
      </c>
      <c r="V926" s="14">
        <v>6190964.21</v>
      </c>
      <c r="W926" s="14">
        <v>359.87</v>
      </c>
      <c r="X926" s="14">
        <v>150.05000000000001</v>
      </c>
    </row>
    <row r="927" spans="1:24" s="14" customFormat="1" x14ac:dyDescent="0.25">
      <c r="A927" s="50">
        <v>45099</v>
      </c>
      <c r="B927" s="57"/>
      <c r="C927" s="36">
        <v>0.38866898148148149</v>
      </c>
      <c r="D927" s="16" t="s">
        <v>176</v>
      </c>
      <c r="E927" s="14" t="s">
        <v>64</v>
      </c>
      <c r="F927" s="16" t="s">
        <v>1096</v>
      </c>
      <c r="G927" s="16" t="s">
        <v>1484</v>
      </c>
      <c r="I927" s="14" t="s">
        <v>11181</v>
      </c>
      <c r="J927" s="14" t="s">
        <v>11178</v>
      </c>
      <c r="K927" s="14" t="s">
        <v>11195</v>
      </c>
      <c r="L927" s="14" t="s">
        <v>11149</v>
      </c>
    </row>
    <row r="928" spans="1:24" s="14" customFormat="1" x14ac:dyDescent="0.25">
      <c r="A928" s="50">
        <v>45099</v>
      </c>
      <c r="B928" s="57"/>
      <c r="C928" s="36">
        <v>0.39229166666666665</v>
      </c>
      <c r="D928" s="16" t="s">
        <v>176</v>
      </c>
      <c r="E928" s="14" t="s">
        <v>69</v>
      </c>
      <c r="F928" s="16" t="s">
        <v>1096</v>
      </c>
      <c r="G928" s="16" t="s">
        <v>1484</v>
      </c>
      <c r="I928" s="14" t="s">
        <v>11181</v>
      </c>
      <c r="J928" s="14" t="s">
        <v>11178</v>
      </c>
      <c r="K928" s="14" t="s">
        <v>11195</v>
      </c>
      <c r="L928" s="14" t="s">
        <v>11149</v>
      </c>
    </row>
    <row r="929" spans="1:24" s="14" customFormat="1" x14ac:dyDescent="0.25">
      <c r="A929" s="50">
        <v>45099</v>
      </c>
      <c r="B929" s="57"/>
      <c r="C929" s="36">
        <v>0.39497685185185188</v>
      </c>
      <c r="D929" s="16" t="s">
        <v>176</v>
      </c>
      <c r="E929" s="52" t="s">
        <v>64</v>
      </c>
      <c r="F929" s="16" t="s">
        <v>1096</v>
      </c>
      <c r="G929" s="16" t="s">
        <v>1485</v>
      </c>
      <c r="I929" s="14" t="s">
        <v>11182</v>
      </c>
      <c r="J929" s="14" t="s">
        <v>11179</v>
      </c>
      <c r="K929" s="14" t="s">
        <v>11196</v>
      </c>
      <c r="L929" s="14" t="s">
        <v>11149</v>
      </c>
    </row>
    <row r="930" spans="1:24" s="14" customFormat="1" x14ac:dyDescent="0.25">
      <c r="A930" s="50">
        <v>45099</v>
      </c>
      <c r="B930" s="57"/>
      <c r="C930" s="36">
        <v>0.39857638888888891</v>
      </c>
      <c r="D930" s="16" t="s">
        <v>176</v>
      </c>
      <c r="E930" s="14" t="s">
        <v>69</v>
      </c>
      <c r="F930" s="16" t="s">
        <v>1096</v>
      </c>
      <c r="G930" s="16" t="s">
        <v>1485</v>
      </c>
      <c r="I930" s="14" t="s">
        <v>11182</v>
      </c>
      <c r="J930" s="14" t="s">
        <v>11179</v>
      </c>
      <c r="K930" s="14" t="s">
        <v>11196</v>
      </c>
      <c r="L930" s="14" t="s">
        <v>11149</v>
      </c>
    </row>
    <row r="931" spans="1:24" s="14" customFormat="1" x14ac:dyDescent="0.25">
      <c r="A931" s="50">
        <v>45099</v>
      </c>
      <c r="B931" s="57"/>
      <c r="C931" s="36">
        <v>0.40084490740740741</v>
      </c>
      <c r="D931" s="16" t="s">
        <v>176</v>
      </c>
      <c r="E931" s="14" t="s">
        <v>64</v>
      </c>
      <c r="F931" s="16" t="s">
        <v>1096</v>
      </c>
      <c r="G931" s="16" t="s">
        <v>1486</v>
      </c>
      <c r="I931" s="14" t="s">
        <v>11183</v>
      </c>
      <c r="J931" s="14" t="s">
        <v>11180</v>
      </c>
      <c r="K931" s="14" t="s">
        <v>11197</v>
      </c>
      <c r="L931" s="14" t="s">
        <v>11210</v>
      </c>
    </row>
    <row r="932" spans="1:24" s="14" customFormat="1" x14ac:dyDescent="0.25">
      <c r="A932" s="50">
        <v>45099</v>
      </c>
      <c r="B932" s="57"/>
      <c r="C932" s="36">
        <v>0.40446759259259263</v>
      </c>
      <c r="D932" s="16" t="s">
        <v>176</v>
      </c>
      <c r="E932" s="14" t="s">
        <v>69</v>
      </c>
      <c r="F932" s="16" t="s">
        <v>1096</v>
      </c>
      <c r="G932" s="16" t="s">
        <v>1486</v>
      </c>
      <c r="I932" s="14" t="s">
        <v>11183</v>
      </c>
      <c r="J932" s="14" t="s">
        <v>11180</v>
      </c>
      <c r="K932" s="14" t="s">
        <v>11197</v>
      </c>
      <c r="L932" s="14" t="s">
        <v>11198</v>
      </c>
    </row>
    <row r="933" spans="1:24" s="14" customFormat="1" x14ac:dyDescent="0.25">
      <c r="A933" s="50">
        <v>45099</v>
      </c>
      <c r="B933" s="57"/>
      <c r="C933" s="36">
        <v>0.40726851851851853</v>
      </c>
      <c r="D933" s="16" t="s">
        <v>176</v>
      </c>
      <c r="E933" s="14" t="s">
        <v>64</v>
      </c>
      <c r="F933" s="16" t="s">
        <v>1096</v>
      </c>
      <c r="G933" s="16" t="s">
        <v>1487</v>
      </c>
      <c r="I933" s="14" t="s">
        <v>11159</v>
      </c>
      <c r="J933" s="14" t="s">
        <v>11160</v>
      </c>
      <c r="K933" s="14" t="s">
        <v>11161</v>
      </c>
      <c r="L933" s="14" t="s">
        <v>11198</v>
      </c>
    </row>
    <row r="934" spans="1:24" s="14" customFormat="1" x14ac:dyDescent="0.25">
      <c r="A934" s="50">
        <v>45099</v>
      </c>
      <c r="B934" s="57"/>
      <c r="C934" s="36">
        <v>0.4107407407407408</v>
      </c>
      <c r="D934" s="16" t="s">
        <v>176</v>
      </c>
      <c r="E934" s="14" t="s">
        <v>69</v>
      </c>
      <c r="F934" s="16" t="s">
        <v>1096</v>
      </c>
      <c r="G934" s="16" t="s">
        <v>1487</v>
      </c>
      <c r="I934" s="14" t="s">
        <v>11159</v>
      </c>
      <c r="J934" s="14" t="s">
        <v>11160</v>
      </c>
      <c r="K934" s="14" t="s">
        <v>11161</v>
      </c>
      <c r="L934" s="14" t="s">
        <v>11211</v>
      </c>
    </row>
    <row r="935" spans="1:24" s="14" customFormat="1" x14ac:dyDescent="0.25">
      <c r="A935" s="50">
        <v>45099</v>
      </c>
      <c r="B935" s="57">
        <v>173</v>
      </c>
      <c r="C935" s="36">
        <v>0.4140625</v>
      </c>
      <c r="D935" s="16" t="s">
        <v>176</v>
      </c>
      <c r="E935" s="52" t="s">
        <v>11158</v>
      </c>
      <c r="F935" s="16" t="s">
        <v>1096</v>
      </c>
      <c r="G935" s="16" t="s">
        <v>1484</v>
      </c>
      <c r="H935" s="14">
        <v>-2.1000000000000001E-2</v>
      </c>
      <c r="O935" s="14" t="s">
        <v>11154</v>
      </c>
      <c r="P935" s="14" t="s">
        <v>11155</v>
      </c>
      <c r="Q935" s="14">
        <v>419007.84</v>
      </c>
      <c r="R935" s="14">
        <v>6190977.4299999997</v>
      </c>
      <c r="S935" s="14" t="s">
        <v>11156</v>
      </c>
      <c r="T935" s="14" t="s">
        <v>11157</v>
      </c>
      <c r="U935" s="14">
        <v>419031.65</v>
      </c>
      <c r="V935" s="14">
        <v>6190968.6799999997</v>
      </c>
      <c r="W935" s="14">
        <v>182.83</v>
      </c>
      <c r="X935" s="14">
        <v>150.05000000000001</v>
      </c>
    </row>
    <row r="936" spans="1:24" s="14" customFormat="1" x14ac:dyDescent="0.25">
      <c r="A936" s="50">
        <v>45099</v>
      </c>
      <c r="B936" s="57">
        <v>173</v>
      </c>
      <c r="C936" s="36">
        <v>0.42818287037037034</v>
      </c>
      <c r="D936" s="16" t="s">
        <v>176</v>
      </c>
      <c r="E936" s="52" t="s">
        <v>11209</v>
      </c>
      <c r="F936" s="16" t="s">
        <v>1096</v>
      </c>
      <c r="G936" s="16" t="s">
        <v>11163</v>
      </c>
      <c r="H936" s="14">
        <v>-3.3000000000000002E-2</v>
      </c>
      <c r="O936" s="14" t="s">
        <v>11164</v>
      </c>
      <c r="P936" s="14" t="s">
        <v>11165</v>
      </c>
      <c r="Q936" s="14">
        <v>418509.45</v>
      </c>
      <c r="R936" s="14">
        <v>6188818.0199999996</v>
      </c>
      <c r="S936" s="14" t="s">
        <v>11166</v>
      </c>
      <c r="T936" s="14" t="s">
        <v>11167</v>
      </c>
      <c r="U936" s="14">
        <v>418519.66</v>
      </c>
      <c r="V936" s="14">
        <v>6188810.6600000001</v>
      </c>
      <c r="W936" s="14">
        <v>108.53</v>
      </c>
      <c r="X936" s="14">
        <v>150.05000000000001</v>
      </c>
    </row>
    <row r="937" spans="1:24" s="66" customFormat="1" x14ac:dyDescent="0.25">
      <c r="A937" s="63">
        <v>45099</v>
      </c>
      <c r="B937" s="104">
        <v>173</v>
      </c>
      <c r="C937" s="65">
        <v>0.42907407407407411</v>
      </c>
      <c r="D937" s="64" t="s">
        <v>176</v>
      </c>
      <c r="E937" s="86" t="s">
        <v>63</v>
      </c>
      <c r="F937" s="64" t="s">
        <v>1096</v>
      </c>
      <c r="G937" s="64" t="s">
        <v>11163</v>
      </c>
      <c r="H937" s="66">
        <v>-2.8000000000000001E-2</v>
      </c>
      <c r="M937" s="66" t="s">
        <v>11168</v>
      </c>
      <c r="O937" s="66" t="s">
        <v>11169</v>
      </c>
      <c r="P937" s="66" t="s">
        <v>11170</v>
      </c>
      <c r="Q937" s="66">
        <v>418509.26</v>
      </c>
      <c r="R937" s="66">
        <v>6188818.21</v>
      </c>
      <c r="S937" s="66" t="s">
        <v>11171</v>
      </c>
      <c r="T937" s="66" t="s">
        <v>11172</v>
      </c>
      <c r="U937" s="66">
        <v>418532.67</v>
      </c>
      <c r="V937" s="66">
        <v>6188809.4900000002</v>
      </c>
      <c r="W937" s="66">
        <v>182.93</v>
      </c>
      <c r="X937" s="66">
        <v>150.05000000000001</v>
      </c>
    </row>
    <row r="938" spans="1:24" s="14" customFormat="1" x14ac:dyDescent="0.25">
      <c r="A938" s="50">
        <v>45099</v>
      </c>
      <c r="B938" s="57">
        <v>173</v>
      </c>
      <c r="C938" s="36">
        <v>0.43282407407407408</v>
      </c>
      <c r="D938" s="16" t="s">
        <v>96</v>
      </c>
      <c r="E938" s="14" t="s">
        <v>64</v>
      </c>
      <c r="F938" s="16" t="s">
        <v>1096</v>
      </c>
      <c r="G938" s="16" t="s">
        <v>11163</v>
      </c>
      <c r="H938" s="14">
        <v>-2.1999999999999999E-2</v>
      </c>
      <c r="I938" s="14" t="s">
        <v>11177</v>
      </c>
      <c r="L938" s="14" t="s">
        <v>11162</v>
      </c>
      <c r="O938" s="14" t="s">
        <v>11173</v>
      </c>
      <c r="P938" s="14" t="s">
        <v>11174</v>
      </c>
      <c r="Q938" s="14">
        <v>418508.49</v>
      </c>
      <c r="R938" s="14">
        <v>6188809.8499999996</v>
      </c>
      <c r="S938" s="14" t="s">
        <v>11175</v>
      </c>
      <c r="T938" s="14" t="s">
        <v>11176</v>
      </c>
      <c r="U938" s="14">
        <v>418532.01</v>
      </c>
      <c r="V938" s="14">
        <v>6188802.8499999996</v>
      </c>
      <c r="W938" s="14">
        <v>181.04</v>
      </c>
      <c r="X938" s="14">
        <v>150.05000000000001</v>
      </c>
    </row>
    <row r="939" spans="1:24" s="14" customFormat="1" x14ac:dyDescent="0.25">
      <c r="A939" s="50">
        <v>45099</v>
      </c>
      <c r="B939" s="57">
        <v>173</v>
      </c>
      <c r="C939" s="36">
        <v>0.43723379629629627</v>
      </c>
      <c r="D939" s="16" t="s">
        <v>96</v>
      </c>
      <c r="E939" s="14" t="s">
        <v>69</v>
      </c>
      <c r="F939" s="16" t="s">
        <v>1096</v>
      </c>
      <c r="G939" s="16" t="s">
        <v>11163</v>
      </c>
      <c r="H939" s="14">
        <v>0.17199999999999999</v>
      </c>
      <c r="I939" s="14" t="s">
        <v>11177</v>
      </c>
      <c r="L939" s="14" t="s">
        <v>11188</v>
      </c>
      <c r="O939" s="14" t="s">
        <v>11184</v>
      </c>
      <c r="P939" s="14" t="s">
        <v>11185</v>
      </c>
      <c r="Q939" s="14">
        <v>418508.75</v>
      </c>
      <c r="R939" s="14">
        <v>6188618.6600000001</v>
      </c>
      <c r="S939" s="14" t="s">
        <v>11186</v>
      </c>
      <c r="T939" s="14" t="s">
        <v>11187</v>
      </c>
      <c r="U939" s="14">
        <v>418531.91</v>
      </c>
      <c r="V939" s="14">
        <v>6188609.2699999996</v>
      </c>
      <c r="W939" s="14">
        <v>179.57</v>
      </c>
      <c r="X939" s="14">
        <v>150.05000000000001</v>
      </c>
    </row>
    <row r="940" spans="1:24" s="14" customFormat="1" x14ac:dyDescent="0.25">
      <c r="A940" s="50">
        <v>45099</v>
      </c>
      <c r="B940" s="57">
        <v>173</v>
      </c>
      <c r="C940" s="36">
        <v>0.44016203703703699</v>
      </c>
      <c r="D940" s="16" t="s">
        <v>96</v>
      </c>
      <c r="E940" s="14" t="s">
        <v>64</v>
      </c>
      <c r="F940" s="16" t="s">
        <v>1096</v>
      </c>
      <c r="G940" s="16" t="s">
        <v>11189</v>
      </c>
      <c r="H940" s="14">
        <v>0.16600000000000001</v>
      </c>
      <c r="I940" s="14" t="s">
        <v>11194</v>
      </c>
      <c r="L940" s="14" t="s">
        <v>11188</v>
      </c>
      <c r="O940" s="14" t="s">
        <v>11190</v>
      </c>
      <c r="P940" s="14" t="s">
        <v>11191</v>
      </c>
      <c r="Q940" s="14">
        <v>418489.27</v>
      </c>
      <c r="R940" s="14">
        <v>6188613.1500000004</v>
      </c>
      <c r="S940" s="14" t="s">
        <v>11192</v>
      </c>
      <c r="T940" s="14" t="s">
        <v>11193</v>
      </c>
      <c r="U940" s="14">
        <v>418513.86</v>
      </c>
      <c r="V940" s="14">
        <v>6188604.1399999997</v>
      </c>
      <c r="W940" s="14">
        <v>0.47</v>
      </c>
      <c r="X940" s="14">
        <v>150.05000000000001</v>
      </c>
    </row>
    <row r="941" spans="1:24" s="14" customFormat="1" x14ac:dyDescent="0.25">
      <c r="A941" s="50">
        <v>45099</v>
      </c>
      <c r="B941" s="57">
        <v>173</v>
      </c>
      <c r="C941" s="36">
        <v>0.44443287037037038</v>
      </c>
      <c r="D941" s="16" t="s">
        <v>96</v>
      </c>
      <c r="E941" s="14" t="s">
        <v>69</v>
      </c>
      <c r="F941" s="16" t="s">
        <v>1096</v>
      </c>
      <c r="G941" s="16" t="s">
        <v>11189</v>
      </c>
      <c r="H941" s="14">
        <v>-2.3E-2</v>
      </c>
      <c r="I941" s="14" t="s">
        <v>11194</v>
      </c>
      <c r="L941" s="14" t="s">
        <v>11203</v>
      </c>
      <c r="O941" s="14" t="s">
        <v>11199</v>
      </c>
      <c r="P941" s="14" t="s">
        <v>11200</v>
      </c>
      <c r="Q941" s="14">
        <v>418489.39</v>
      </c>
      <c r="R941" s="14">
        <v>6188801.6200000001</v>
      </c>
      <c r="S941" s="14" t="s">
        <v>11201</v>
      </c>
      <c r="T941" s="14" t="s">
        <v>11202</v>
      </c>
      <c r="U941" s="14">
        <v>418513.97</v>
      </c>
      <c r="V941" s="14">
        <v>6188793.1100000003</v>
      </c>
      <c r="W941" s="14">
        <v>359.26</v>
      </c>
      <c r="X941" s="14">
        <v>150.05000000000001</v>
      </c>
    </row>
    <row r="942" spans="1:24" s="14" customFormat="1" x14ac:dyDescent="0.25">
      <c r="A942" s="50">
        <v>45099</v>
      </c>
      <c r="B942" s="57">
        <v>173</v>
      </c>
      <c r="C942" s="36">
        <v>0.44931712962962966</v>
      </c>
      <c r="D942" s="16" t="s">
        <v>96</v>
      </c>
      <c r="E942" s="14" t="s">
        <v>11158</v>
      </c>
      <c r="F942" s="16" t="s">
        <v>8757</v>
      </c>
      <c r="G942" s="16" t="s">
        <v>1674</v>
      </c>
      <c r="H942" s="14">
        <v>-0.32900000000000001</v>
      </c>
      <c r="O942" s="14" t="s">
        <v>11204</v>
      </c>
      <c r="P942" s="14" t="s">
        <v>11205</v>
      </c>
      <c r="Q942" s="14">
        <v>418490.74</v>
      </c>
      <c r="R942" s="14">
        <v>6188821.6699999999</v>
      </c>
      <c r="S942" s="14" t="s">
        <v>11206</v>
      </c>
      <c r="T942" s="14" t="s">
        <v>11207</v>
      </c>
      <c r="U942" s="14">
        <v>418501.23</v>
      </c>
      <c r="V942" s="14">
        <v>6188816.7000000002</v>
      </c>
      <c r="W942" s="14">
        <v>166.25</v>
      </c>
      <c r="X942" s="14">
        <v>200.06</v>
      </c>
    </row>
    <row r="943" spans="1:24" s="14" customFormat="1" x14ac:dyDescent="0.25">
      <c r="A943" s="50">
        <v>45099</v>
      </c>
      <c r="B943" s="57">
        <v>173</v>
      </c>
      <c r="C943" s="36">
        <v>0.46006944444444442</v>
      </c>
      <c r="D943" s="16" t="s">
        <v>96</v>
      </c>
      <c r="E943" s="52" t="s">
        <v>11209</v>
      </c>
      <c r="F943" s="16" t="s">
        <v>8757</v>
      </c>
      <c r="G943" s="16" t="s">
        <v>1674</v>
      </c>
      <c r="H943" s="14">
        <v>-0.03</v>
      </c>
      <c r="O943" s="14" t="s">
        <v>11212</v>
      </c>
      <c r="P943" s="14" t="s">
        <v>11213</v>
      </c>
      <c r="Q943" s="14">
        <v>417085.13</v>
      </c>
      <c r="R943" s="14">
        <v>6188524.4000000004</v>
      </c>
      <c r="S943" s="14" t="s">
        <v>11214</v>
      </c>
      <c r="T943" s="14" t="s">
        <v>11215</v>
      </c>
      <c r="U943" s="14">
        <v>417094.53</v>
      </c>
      <c r="V943" s="14">
        <v>6188518.4199999999</v>
      </c>
      <c r="W943" s="14">
        <v>174.41</v>
      </c>
      <c r="X943" s="14">
        <v>200.06</v>
      </c>
    </row>
    <row r="944" spans="1:24" s="66" customFormat="1" x14ac:dyDescent="0.25">
      <c r="A944" s="63">
        <v>45099</v>
      </c>
      <c r="B944" s="104">
        <v>173</v>
      </c>
      <c r="C944" s="65">
        <v>0.46158564814814818</v>
      </c>
      <c r="D944" s="64" t="s">
        <v>96</v>
      </c>
      <c r="E944" s="86" t="s">
        <v>11233</v>
      </c>
      <c r="F944" s="64" t="s">
        <v>8757</v>
      </c>
      <c r="G944" s="64" t="s">
        <v>1674</v>
      </c>
      <c r="H944" s="66">
        <v>-2.5000000000000001E-2</v>
      </c>
      <c r="M944" s="66" t="s">
        <v>11216</v>
      </c>
      <c r="O944" s="66" t="s">
        <v>11217</v>
      </c>
      <c r="P944" s="66" t="s">
        <v>11218</v>
      </c>
      <c r="Q944" s="66">
        <v>417083.27</v>
      </c>
      <c r="R944" s="66">
        <v>6188524.9400000004</v>
      </c>
      <c r="S944" s="66" t="s">
        <v>11219</v>
      </c>
      <c r="T944" s="66" t="s">
        <v>11220</v>
      </c>
      <c r="U944" s="66">
        <v>417091.77</v>
      </c>
      <c r="V944" s="66">
        <v>6188513.2199999997</v>
      </c>
      <c r="W944" s="66">
        <v>180.73</v>
      </c>
      <c r="X944" s="66">
        <v>200.06</v>
      </c>
    </row>
    <row r="945" spans="1:24" s="66" customFormat="1" x14ac:dyDescent="0.25">
      <c r="A945" s="63">
        <v>45099</v>
      </c>
      <c r="B945" s="104">
        <v>173</v>
      </c>
      <c r="C945" s="65">
        <v>0.4682291666666667</v>
      </c>
      <c r="D945" s="64" t="s">
        <v>96</v>
      </c>
      <c r="E945" s="86" t="s">
        <v>11232</v>
      </c>
      <c r="F945" s="64" t="s">
        <v>8757</v>
      </c>
      <c r="G945" s="64" t="s">
        <v>1674</v>
      </c>
      <c r="H945" s="66">
        <v>-2.8000000000000001E-2</v>
      </c>
      <c r="M945" s="66" t="s">
        <v>11221</v>
      </c>
      <c r="O945" s="66" t="s">
        <v>11222</v>
      </c>
      <c r="P945" s="66" t="s">
        <v>11223</v>
      </c>
      <c r="Q945" s="66">
        <v>417082.96</v>
      </c>
      <c r="R945" s="66">
        <v>6188525.04</v>
      </c>
      <c r="S945" s="66" t="s">
        <v>11224</v>
      </c>
      <c r="T945" s="66" t="s">
        <v>11225</v>
      </c>
      <c r="U945" s="66">
        <v>417101.66</v>
      </c>
      <c r="V945" s="66">
        <v>6188513.1900000004</v>
      </c>
      <c r="W945" s="66">
        <v>114.11</v>
      </c>
      <c r="X945" s="66">
        <v>200.06</v>
      </c>
    </row>
    <row r="946" spans="1:24" s="66" customFormat="1" x14ac:dyDescent="0.25">
      <c r="A946" s="63">
        <v>45099</v>
      </c>
      <c r="B946" s="104">
        <v>173</v>
      </c>
      <c r="C946" s="65">
        <v>0.47027777777777779</v>
      </c>
      <c r="D946" s="64" t="s">
        <v>96</v>
      </c>
      <c r="E946" s="86" t="s">
        <v>11231</v>
      </c>
      <c r="F946" s="64" t="s">
        <v>8757</v>
      </c>
      <c r="G946" s="64" t="s">
        <v>1674</v>
      </c>
      <c r="H946" s="66">
        <v>-2.5999999999999999E-2</v>
      </c>
      <c r="M946" s="66" t="s">
        <v>11226</v>
      </c>
      <c r="O946" s="66" t="s">
        <v>11227</v>
      </c>
      <c r="P946" s="66" t="s">
        <v>11228</v>
      </c>
      <c r="Q946" s="66">
        <v>417083.15</v>
      </c>
      <c r="R946" s="66">
        <v>6188524.8200000003</v>
      </c>
      <c r="S946" s="66" t="s">
        <v>11229</v>
      </c>
      <c r="T946" s="66" t="s">
        <v>11230</v>
      </c>
      <c r="U946" s="66">
        <v>417106.39</v>
      </c>
      <c r="V946" s="66">
        <v>6188513.79</v>
      </c>
      <c r="W946" s="66">
        <v>179.19</v>
      </c>
      <c r="X946" s="66">
        <v>200.06</v>
      </c>
    </row>
    <row r="947" spans="1:24" s="14" customFormat="1" x14ac:dyDescent="0.25">
      <c r="A947" s="50">
        <v>45099</v>
      </c>
      <c r="B947" s="57">
        <v>173</v>
      </c>
      <c r="C947" s="36">
        <v>0.4756481481481481</v>
      </c>
      <c r="D947" s="16" t="s">
        <v>96</v>
      </c>
      <c r="E947" s="52" t="s">
        <v>64</v>
      </c>
      <c r="F947" s="16" t="s">
        <v>8757</v>
      </c>
      <c r="G947" s="16" t="s">
        <v>1674</v>
      </c>
      <c r="H947" s="14">
        <v>-1.2999999999999999E-2</v>
      </c>
      <c r="I947" s="14" t="s">
        <v>11238</v>
      </c>
      <c r="J947" s="14" t="s">
        <v>11239</v>
      </c>
      <c r="K947" s="14" t="s">
        <v>11240</v>
      </c>
      <c r="L947" s="14" t="s">
        <v>11241</v>
      </c>
      <c r="O947" s="14" t="s">
        <v>11234</v>
      </c>
      <c r="P947" s="14" t="s">
        <v>11235</v>
      </c>
      <c r="Q947" s="14">
        <v>417083.48</v>
      </c>
      <c r="R947" s="14">
        <v>6188504.5800000001</v>
      </c>
      <c r="S947" s="14" t="s">
        <v>11236</v>
      </c>
      <c r="T947" s="14" t="s">
        <v>11237</v>
      </c>
      <c r="U947" s="14">
        <v>417106.46</v>
      </c>
      <c r="V947" s="14">
        <v>6188501.0499999998</v>
      </c>
      <c r="W947" s="14">
        <v>179.84</v>
      </c>
      <c r="X947" s="14">
        <v>200.06</v>
      </c>
    </row>
    <row r="948" spans="1:24" s="14" customFormat="1" x14ac:dyDescent="0.25">
      <c r="A948" s="50">
        <v>45099</v>
      </c>
      <c r="B948" s="57">
        <v>173</v>
      </c>
      <c r="C948" s="36">
        <v>0.48053240740740738</v>
      </c>
      <c r="D948" s="16" t="s">
        <v>96</v>
      </c>
      <c r="E948" s="52" t="s">
        <v>69</v>
      </c>
      <c r="F948" s="16" t="s">
        <v>8757</v>
      </c>
      <c r="G948" s="16" t="s">
        <v>1674</v>
      </c>
      <c r="H948" s="14">
        <v>0.23699999999999999</v>
      </c>
      <c r="I948" s="14" t="s">
        <v>11238</v>
      </c>
      <c r="J948" s="14" t="s">
        <v>11239</v>
      </c>
      <c r="K948" s="14" t="s">
        <v>11240</v>
      </c>
      <c r="L948" s="14" t="s">
        <v>11246</v>
      </c>
      <c r="O948" s="14" t="s">
        <v>11242</v>
      </c>
      <c r="P948" s="14" t="s">
        <v>11243</v>
      </c>
      <c r="Q948" s="14">
        <v>417081.41</v>
      </c>
      <c r="R948" s="14">
        <v>6188258.8799999999</v>
      </c>
      <c r="S948" s="14" t="s">
        <v>11244</v>
      </c>
      <c r="T948" s="14" t="s">
        <v>11245</v>
      </c>
      <c r="U948" s="14">
        <v>417106.49</v>
      </c>
      <c r="V948" s="14">
        <v>6188251.3200000003</v>
      </c>
      <c r="W948" s="14">
        <v>178.88</v>
      </c>
      <c r="X948" s="14">
        <v>200.06</v>
      </c>
    </row>
    <row r="949" spans="1:24" s="14" customFormat="1" x14ac:dyDescent="0.25">
      <c r="A949" s="50">
        <v>45099</v>
      </c>
      <c r="B949" s="57">
        <v>173</v>
      </c>
      <c r="C949" s="36">
        <v>0.48335648148148147</v>
      </c>
      <c r="D949" s="16" t="s">
        <v>96</v>
      </c>
      <c r="E949" s="52" t="s">
        <v>64</v>
      </c>
      <c r="F949" s="16" t="s">
        <v>8757</v>
      </c>
      <c r="G949" s="16" t="s">
        <v>1673</v>
      </c>
      <c r="H949" s="14">
        <v>0.216</v>
      </c>
      <c r="I949" s="14" t="s">
        <v>11251</v>
      </c>
      <c r="J949" s="14" t="s">
        <v>11252</v>
      </c>
      <c r="K949" s="14" t="s">
        <v>11253</v>
      </c>
      <c r="L949" s="14" t="s">
        <v>11246</v>
      </c>
      <c r="O949" s="14" t="s">
        <v>11247</v>
      </c>
      <c r="P949" s="14" t="s">
        <v>11248</v>
      </c>
      <c r="Q949" s="14">
        <v>417072.42</v>
      </c>
      <c r="R949" s="14">
        <v>6188268.4299999997</v>
      </c>
      <c r="S949" s="14" t="s">
        <v>11249</v>
      </c>
      <c r="T949" s="14" t="s">
        <v>11250</v>
      </c>
      <c r="U949" s="14">
        <v>417097.4</v>
      </c>
      <c r="V949" s="14">
        <v>6188261.4000000004</v>
      </c>
      <c r="W949" s="14">
        <v>359.65</v>
      </c>
      <c r="X949" s="14">
        <v>200.06</v>
      </c>
    </row>
    <row r="950" spans="1:24" s="14" customFormat="1" x14ac:dyDescent="0.25">
      <c r="A950" s="50">
        <v>45099</v>
      </c>
      <c r="B950" s="57">
        <v>173</v>
      </c>
      <c r="C950" s="36">
        <v>0.48863425925925924</v>
      </c>
      <c r="D950" s="16" t="s">
        <v>96</v>
      </c>
      <c r="E950" s="14" t="s">
        <v>69</v>
      </c>
      <c r="F950" s="16" t="s">
        <v>8757</v>
      </c>
      <c r="G950" s="16" t="s">
        <v>1673</v>
      </c>
      <c r="H950" s="14">
        <v>-1.7000000000000001E-2</v>
      </c>
      <c r="I950" s="14" t="s">
        <v>11251</v>
      </c>
      <c r="J950" s="14" t="s">
        <v>11252</v>
      </c>
      <c r="K950" s="14" t="s">
        <v>11253</v>
      </c>
      <c r="L950" s="14" t="s">
        <v>11246</v>
      </c>
      <c r="O950" s="14" t="s">
        <v>11254</v>
      </c>
      <c r="P950" s="14" t="s">
        <v>11255</v>
      </c>
      <c r="Q950" s="14">
        <v>417073.76</v>
      </c>
      <c r="R950" s="14">
        <v>6188504.46</v>
      </c>
      <c r="S950" s="14" t="s">
        <v>11256</v>
      </c>
      <c r="T950" s="14" t="s">
        <v>11257</v>
      </c>
      <c r="U950" s="14">
        <v>417097.49</v>
      </c>
      <c r="V950" s="14">
        <v>6188494.5700000003</v>
      </c>
      <c r="W950" s="14">
        <v>358.85</v>
      </c>
      <c r="X950" s="14">
        <v>200.06</v>
      </c>
    </row>
    <row r="951" spans="1:24" s="14" customFormat="1" x14ac:dyDescent="0.25">
      <c r="A951" s="50">
        <v>45099</v>
      </c>
      <c r="B951" s="57">
        <v>173</v>
      </c>
      <c r="C951" s="36">
        <v>0.4912731481481481</v>
      </c>
      <c r="D951" s="16" t="s">
        <v>96</v>
      </c>
      <c r="E951" s="14" t="s">
        <v>64</v>
      </c>
      <c r="F951" s="16" t="s">
        <v>8757</v>
      </c>
      <c r="G951" s="16" t="s">
        <v>1672</v>
      </c>
      <c r="H951" s="14">
        <v>-1.4E-2</v>
      </c>
      <c r="I951" s="14" t="s">
        <v>11262</v>
      </c>
      <c r="J951" s="14" t="s">
        <v>11263</v>
      </c>
      <c r="K951" s="14" t="s">
        <v>11264</v>
      </c>
      <c r="L951" s="14" t="s">
        <v>11265</v>
      </c>
      <c r="O951" s="14" t="s">
        <v>11258</v>
      </c>
      <c r="P951" s="14" t="s">
        <v>11259</v>
      </c>
      <c r="Q951" s="14">
        <v>417065.75</v>
      </c>
      <c r="R951" s="14">
        <v>6188510.7599999998</v>
      </c>
      <c r="S951" s="14" t="s">
        <v>11260</v>
      </c>
      <c r="T951" s="14" t="s">
        <v>11261</v>
      </c>
      <c r="U951" s="14">
        <v>417088.45</v>
      </c>
      <c r="V951" s="14">
        <v>6188502.3099999996</v>
      </c>
      <c r="W951" s="14">
        <v>179.29</v>
      </c>
      <c r="X951" s="14">
        <v>200.06</v>
      </c>
    </row>
    <row r="952" spans="1:24" s="14" customFormat="1" x14ac:dyDescent="0.25">
      <c r="A952" s="50">
        <v>45099</v>
      </c>
      <c r="B952" s="57">
        <v>173</v>
      </c>
      <c r="C952" s="36">
        <v>0.49570601851851853</v>
      </c>
      <c r="D952" s="16" t="s">
        <v>96</v>
      </c>
      <c r="E952" s="14" t="s">
        <v>69</v>
      </c>
      <c r="F952" s="16" t="s">
        <v>8757</v>
      </c>
      <c r="G952" s="16" t="s">
        <v>1672</v>
      </c>
      <c r="H952" s="14">
        <v>0.22</v>
      </c>
      <c r="I952" s="14" t="s">
        <v>11262</v>
      </c>
      <c r="J952" s="14" t="s">
        <v>11263</v>
      </c>
      <c r="K952" s="14" t="s">
        <v>11264</v>
      </c>
      <c r="L952" s="14" t="s">
        <v>11265</v>
      </c>
      <c r="O952" s="14" t="s">
        <v>11266</v>
      </c>
      <c r="P952" s="14" t="s">
        <v>11267</v>
      </c>
      <c r="Q952" s="14">
        <v>417064.34</v>
      </c>
      <c r="R952" s="14">
        <v>6188277.1799999997</v>
      </c>
      <c r="S952" s="14" t="s">
        <v>11268</v>
      </c>
      <c r="T952" s="14" t="s">
        <v>11269</v>
      </c>
      <c r="U952" s="14">
        <v>417088.45</v>
      </c>
      <c r="V952" s="14">
        <v>6188268.1500000004</v>
      </c>
      <c r="W952" s="14">
        <v>179.26</v>
      </c>
      <c r="X952" s="14">
        <v>200.06</v>
      </c>
    </row>
    <row r="953" spans="1:24" s="14" customFormat="1" x14ac:dyDescent="0.25">
      <c r="A953" s="50">
        <v>45099</v>
      </c>
      <c r="B953" s="57">
        <v>173</v>
      </c>
      <c r="C953" s="36">
        <v>0.49856481481481479</v>
      </c>
      <c r="D953" s="16" t="s">
        <v>96</v>
      </c>
      <c r="E953" s="14" t="s">
        <v>64</v>
      </c>
      <c r="F953" s="16" t="s">
        <v>8757</v>
      </c>
      <c r="G953" s="16" t="s">
        <v>1671</v>
      </c>
      <c r="H953" s="14">
        <v>0.217</v>
      </c>
      <c r="I953" s="14" t="s">
        <v>11274</v>
      </c>
      <c r="J953" s="14" t="s">
        <v>11275</v>
      </c>
      <c r="K953" s="14" t="s">
        <v>11276</v>
      </c>
      <c r="L953" s="14" t="s">
        <v>11265</v>
      </c>
      <c r="O953" s="14" t="s">
        <v>11270</v>
      </c>
      <c r="P953" s="14" t="s">
        <v>11271</v>
      </c>
      <c r="Q953" s="14">
        <v>417053.74</v>
      </c>
      <c r="R953" s="14">
        <v>6188264.9100000001</v>
      </c>
      <c r="S953" s="14" t="s">
        <v>11272</v>
      </c>
      <c r="T953" s="14" t="s">
        <v>11273</v>
      </c>
      <c r="U953" s="14">
        <v>417079.46</v>
      </c>
      <c r="V953" s="14">
        <v>6188260.5700000003</v>
      </c>
      <c r="W953" s="14">
        <v>359.67</v>
      </c>
      <c r="X953" s="14">
        <v>200.06</v>
      </c>
    </row>
    <row r="954" spans="1:24" s="14" customFormat="1" x14ac:dyDescent="0.25">
      <c r="A954" s="50">
        <v>45099</v>
      </c>
      <c r="B954" s="57">
        <v>173</v>
      </c>
      <c r="C954" s="36">
        <v>0.50388888888888894</v>
      </c>
      <c r="D954" s="16" t="s">
        <v>96</v>
      </c>
      <c r="E954" s="14" t="s">
        <v>69</v>
      </c>
      <c r="F954" s="16" t="s">
        <v>8757</v>
      </c>
      <c r="G954" s="16" t="s">
        <v>1671</v>
      </c>
      <c r="H954" s="14">
        <v>-1.9E-2</v>
      </c>
      <c r="I954" s="14" t="s">
        <v>11274</v>
      </c>
      <c r="J954" s="14" t="s">
        <v>11275</v>
      </c>
      <c r="K954" s="14" t="s">
        <v>11276</v>
      </c>
      <c r="L954" s="14" t="s">
        <v>11281</v>
      </c>
      <c r="O954" s="14" t="s">
        <v>11277</v>
      </c>
      <c r="P954" s="14" t="s">
        <v>11278</v>
      </c>
      <c r="Q954" s="14">
        <v>417054.9</v>
      </c>
      <c r="R954" s="14">
        <v>6188501.8300000001</v>
      </c>
      <c r="S954" s="14" t="s">
        <v>11279</v>
      </c>
      <c r="T954" s="14" t="s">
        <v>11280</v>
      </c>
      <c r="U954" s="14">
        <v>417079.38</v>
      </c>
      <c r="V954" s="14">
        <v>6188495.79</v>
      </c>
      <c r="W954" s="14">
        <v>359.38</v>
      </c>
      <c r="X954" s="14">
        <v>200.06</v>
      </c>
    </row>
    <row r="955" spans="1:24" s="14" customFormat="1" x14ac:dyDescent="0.25">
      <c r="A955" s="50">
        <v>45099</v>
      </c>
      <c r="B955" s="57">
        <v>173</v>
      </c>
      <c r="C955" s="36">
        <v>0.50717592592592597</v>
      </c>
      <c r="D955" s="16" t="s">
        <v>96</v>
      </c>
      <c r="E955" s="14" t="s">
        <v>64</v>
      </c>
      <c r="F955" s="16" t="s">
        <v>8757</v>
      </c>
      <c r="G955" s="16" t="s">
        <v>1670</v>
      </c>
      <c r="H955" s="14">
        <v>-1.2E-2</v>
      </c>
      <c r="I955" s="14" t="s">
        <v>11286</v>
      </c>
      <c r="J955" s="14" t="s">
        <v>11287</v>
      </c>
      <c r="K955" s="14" t="s">
        <v>11288</v>
      </c>
      <c r="L955" s="14" t="s">
        <v>11281</v>
      </c>
      <c r="O955" s="14" t="s">
        <v>11282</v>
      </c>
      <c r="P955" s="14" t="s">
        <v>11283</v>
      </c>
      <c r="Q955" s="14">
        <v>417048.44</v>
      </c>
      <c r="R955" s="14">
        <v>6188512.0499999998</v>
      </c>
      <c r="S955" s="14" t="s">
        <v>11284</v>
      </c>
      <c r="T955" s="14" t="s">
        <v>11285</v>
      </c>
      <c r="U955" s="14">
        <v>417070.41</v>
      </c>
      <c r="V955" s="14">
        <v>6188499.9800000004</v>
      </c>
      <c r="W955" s="14">
        <v>180.2</v>
      </c>
      <c r="X955" s="14">
        <v>200.06</v>
      </c>
    </row>
    <row r="956" spans="1:24" s="14" customFormat="1" x14ac:dyDescent="0.25">
      <c r="A956" s="50">
        <v>45099</v>
      </c>
      <c r="B956" s="57">
        <v>173</v>
      </c>
      <c r="C956" s="36">
        <v>0.51175925925925925</v>
      </c>
      <c r="D956" s="16" t="s">
        <v>96</v>
      </c>
      <c r="E956" s="52" t="s">
        <v>69</v>
      </c>
      <c r="F956" s="16" t="s">
        <v>8757</v>
      </c>
      <c r="G956" s="16" t="s">
        <v>1670</v>
      </c>
      <c r="H956" s="14">
        <v>0.222</v>
      </c>
      <c r="I956" s="14" t="s">
        <v>11286</v>
      </c>
      <c r="J956" s="14" t="s">
        <v>11287</v>
      </c>
      <c r="K956" s="14" t="s">
        <v>11288</v>
      </c>
      <c r="L956" s="14" t="s">
        <v>11293</v>
      </c>
      <c r="O956" s="14" t="s">
        <v>11289</v>
      </c>
      <c r="P956" s="14" t="s">
        <v>11290</v>
      </c>
      <c r="Q956" s="14">
        <v>417046.18</v>
      </c>
      <c r="R956" s="14">
        <v>6188277.9800000004</v>
      </c>
      <c r="S956" s="14" t="s">
        <v>11291</v>
      </c>
      <c r="T956" s="14" t="s">
        <v>11292</v>
      </c>
      <c r="U956" s="14">
        <v>417070.45</v>
      </c>
      <c r="V956" s="14">
        <v>6188266.46</v>
      </c>
      <c r="W956" s="14">
        <v>179.15</v>
      </c>
      <c r="X956" s="14">
        <v>200.06</v>
      </c>
    </row>
    <row r="957" spans="1:24" s="14" customFormat="1" x14ac:dyDescent="0.25">
      <c r="A957" s="50">
        <v>45099</v>
      </c>
      <c r="B957" s="57">
        <v>173</v>
      </c>
      <c r="C957" s="36">
        <v>0.51475694444444442</v>
      </c>
      <c r="D957" s="16" t="s">
        <v>96</v>
      </c>
      <c r="E957" s="52" t="s">
        <v>64</v>
      </c>
      <c r="F957" s="16" t="s">
        <v>8757</v>
      </c>
      <c r="G957" s="16" t="s">
        <v>1669</v>
      </c>
      <c r="H957" s="14">
        <v>0.218</v>
      </c>
      <c r="I957" s="14" t="s">
        <v>11298</v>
      </c>
      <c r="J957" s="14" t="s">
        <v>11299</v>
      </c>
      <c r="K957" s="14" t="s">
        <v>11300</v>
      </c>
      <c r="L957" s="14" t="s">
        <v>11293</v>
      </c>
      <c r="O957" s="14" t="s">
        <v>11294</v>
      </c>
      <c r="P957" s="14" t="s">
        <v>11295</v>
      </c>
      <c r="Q957" s="14">
        <v>417037.03</v>
      </c>
      <c r="R957" s="14">
        <v>6188264.9500000002</v>
      </c>
      <c r="S957" s="14" t="s">
        <v>11296</v>
      </c>
      <c r="T957" s="14" t="s">
        <v>11297</v>
      </c>
      <c r="U957" s="14">
        <v>417061.37</v>
      </c>
      <c r="V957" s="14">
        <v>6188259.4000000004</v>
      </c>
      <c r="W957" s="14">
        <v>359.59</v>
      </c>
      <c r="X957" s="14">
        <v>200.06</v>
      </c>
    </row>
    <row r="958" spans="1:24" s="14" customFormat="1" x14ac:dyDescent="0.25">
      <c r="A958" s="50">
        <v>45099</v>
      </c>
      <c r="B958" s="57">
        <v>173</v>
      </c>
      <c r="C958" s="36">
        <v>0.52005787037037032</v>
      </c>
      <c r="D958" s="16" t="s">
        <v>96</v>
      </c>
      <c r="E958" s="52" t="s">
        <v>69</v>
      </c>
      <c r="F958" s="16" t="s">
        <v>8757</v>
      </c>
      <c r="G958" s="16" t="s">
        <v>1669</v>
      </c>
      <c r="H958" s="14">
        <v>-1.6E-2</v>
      </c>
      <c r="I958" s="14" t="s">
        <v>11298</v>
      </c>
      <c r="J958" s="14" t="s">
        <v>11299</v>
      </c>
      <c r="K958" s="14" t="s">
        <v>11300</v>
      </c>
      <c r="L958" s="14" t="s">
        <v>11293</v>
      </c>
      <c r="O958" s="14" t="s">
        <v>11301</v>
      </c>
      <c r="P958" s="14" t="s">
        <v>11302</v>
      </c>
      <c r="Q958" s="14">
        <v>417037.71</v>
      </c>
      <c r="R958" s="14">
        <v>6188500.9299999997</v>
      </c>
      <c r="S958" s="14" t="s">
        <v>11303</v>
      </c>
      <c r="T958" s="14" t="s">
        <v>11304</v>
      </c>
      <c r="U958" s="14">
        <v>417061.51</v>
      </c>
      <c r="V958" s="14">
        <v>6188493.4400000004</v>
      </c>
      <c r="W958" s="14">
        <v>358.28</v>
      </c>
      <c r="X958" s="14">
        <v>200.06</v>
      </c>
    </row>
    <row r="959" spans="1:24" s="14" customFormat="1" x14ac:dyDescent="0.25">
      <c r="A959" s="50">
        <v>45099</v>
      </c>
      <c r="B959" s="57">
        <v>173</v>
      </c>
      <c r="C959" s="36">
        <v>0.52344907407407404</v>
      </c>
      <c r="D959" s="16" t="s">
        <v>96</v>
      </c>
      <c r="E959" s="52" t="s">
        <v>64</v>
      </c>
      <c r="F959" s="16" t="s">
        <v>8757</v>
      </c>
      <c r="G959" s="16" t="s">
        <v>1668</v>
      </c>
      <c r="H959" s="14">
        <v>-1.2999999999999999E-2</v>
      </c>
      <c r="I959" s="14" t="s">
        <v>11309</v>
      </c>
      <c r="J959" s="14" t="s">
        <v>11310</v>
      </c>
      <c r="K959" s="14" t="s">
        <v>11311</v>
      </c>
      <c r="L959" s="14" t="s">
        <v>11312</v>
      </c>
      <c r="O959" s="14" t="s">
        <v>11305</v>
      </c>
      <c r="P959" s="14" t="s">
        <v>11306</v>
      </c>
      <c r="Q959" s="14">
        <v>417030.74</v>
      </c>
      <c r="R959" s="14">
        <v>6188512.4400000004</v>
      </c>
      <c r="S959" s="14" t="s">
        <v>11307</v>
      </c>
      <c r="T959" s="14" t="s">
        <v>11308</v>
      </c>
      <c r="U959" s="14">
        <v>417052.45</v>
      </c>
      <c r="V959" s="14">
        <v>6188501.4800000004</v>
      </c>
      <c r="W959" s="14">
        <v>182.23</v>
      </c>
      <c r="X959" s="14">
        <v>200.06</v>
      </c>
    </row>
    <row r="960" spans="1:24" s="14" customFormat="1" x14ac:dyDescent="0.25">
      <c r="A960" s="50">
        <v>45099</v>
      </c>
      <c r="B960" s="57">
        <v>173</v>
      </c>
      <c r="C960" s="36">
        <v>0.52879629629629632</v>
      </c>
      <c r="D960" s="16" t="s">
        <v>96</v>
      </c>
      <c r="E960" s="52" t="s">
        <v>69</v>
      </c>
      <c r="F960" s="16" t="s">
        <v>8757</v>
      </c>
      <c r="G960" s="16" t="s">
        <v>1668</v>
      </c>
      <c r="H960" s="14">
        <v>0.223</v>
      </c>
      <c r="I960" s="14" t="s">
        <v>11309</v>
      </c>
      <c r="J960" s="14" t="s">
        <v>11310</v>
      </c>
      <c r="K960" s="14" t="s">
        <v>11311</v>
      </c>
      <c r="L960" s="14" t="s">
        <v>11312</v>
      </c>
      <c r="O960" s="14" t="s">
        <v>11313</v>
      </c>
      <c r="P960" s="14" t="s">
        <v>11314</v>
      </c>
      <c r="Q960" s="14">
        <v>417029.64</v>
      </c>
      <c r="R960" s="14">
        <v>6188275.8600000003</v>
      </c>
      <c r="S960" s="14" t="s">
        <v>11315</v>
      </c>
      <c r="T960" s="14" t="s">
        <v>11316</v>
      </c>
      <c r="U960" s="14">
        <v>417052.37</v>
      </c>
      <c r="V960" s="14">
        <v>6188265.3099999996</v>
      </c>
      <c r="W960" s="14">
        <v>179.07</v>
      </c>
      <c r="X960" s="14">
        <v>200.06</v>
      </c>
    </row>
    <row r="961" spans="1:24" s="14" customFormat="1" x14ac:dyDescent="0.25">
      <c r="A961" s="50">
        <v>45099</v>
      </c>
      <c r="B961" s="57">
        <v>173</v>
      </c>
      <c r="C961" s="36">
        <v>0.53160879629629632</v>
      </c>
      <c r="D961" s="16" t="s">
        <v>96</v>
      </c>
      <c r="E961" s="52" t="s">
        <v>64</v>
      </c>
      <c r="F961" s="16" t="s">
        <v>8757</v>
      </c>
      <c r="G961" s="16" t="s">
        <v>1667</v>
      </c>
      <c r="H961" s="14">
        <v>0.217</v>
      </c>
      <c r="I961" s="14" t="s">
        <v>11321</v>
      </c>
      <c r="J961" s="14" t="s">
        <v>11322</v>
      </c>
      <c r="K961" s="14" t="s">
        <v>11323</v>
      </c>
      <c r="L961" s="14" t="s">
        <v>11324</v>
      </c>
      <c r="O961" s="14" t="s">
        <v>11317</v>
      </c>
      <c r="P961" s="14" t="s">
        <v>11318</v>
      </c>
      <c r="Q961" s="14">
        <v>417018.67</v>
      </c>
      <c r="R961" s="14">
        <v>6188264.5</v>
      </c>
      <c r="S961" s="14" t="s">
        <v>11319</v>
      </c>
      <c r="T961" s="14" t="s">
        <v>11320</v>
      </c>
      <c r="U961" s="14">
        <v>417043.35</v>
      </c>
      <c r="V961" s="14">
        <v>6188260.7599999998</v>
      </c>
      <c r="W961" s="14">
        <v>1.1200000000000001</v>
      </c>
      <c r="X961" s="14">
        <v>200.06</v>
      </c>
    </row>
    <row r="962" spans="1:24" s="14" customFormat="1" x14ac:dyDescent="0.25">
      <c r="A962" s="50">
        <v>45099</v>
      </c>
      <c r="B962" s="57">
        <v>173</v>
      </c>
      <c r="C962" s="36">
        <v>0.5360300925925926</v>
      </c>
      <c r="D962" s="16" t="s">
        <v>96</v>
      </c>
      <c r="E962" s="52" t="s">
        <v>69</v>
      </c>
      <c r="F962" s="16" t="s">
        <v>8757</v>
      </c>
      <c r="G962" s="16" t="s">
        <v>1667</v>
      </c>
      <c r="H962" s="14">
        <v>-1.7000000000000001E-2</v>
      </c>
      <c r="I962" s="14" t="s">
        <v>11321</v>
      </c>
      <c r="J962" s="14" t="s">
        <v>11322</v>
      </c>
      <c r="K962" s="14" t="s">
        <v>11323</v>
      </c>
      <c r="L962" s="14" t="s">
        <v>11324</v>
      </c>
      <c r="O962" s="14" t="s">
        <v>11325</v>
      </c>
      <c r="P962" s="14" t="s">
        <v>11326</v>
      </c>
      <c r="Q962" s="14">
        <v>417019.52</v>
      </c>
      <c r="R962" s="14">
        <v>6188498.0300000003</v>
      </c>
      <c r="S962" s="14" t="s">
        <v>11327</v>
      </c>
      <c r="T962" s="14" t="s">
        <v>11328</v>
      </c>
      <c r="U962" s="14">
        <v>417043.52</v>
      </c>
      <c r="V962" s="14">
        <v>6188493.8600000003</v>
      </c>
      <c r="W962" s="14">
        <v>358.82</v>
      </c>
      <c r="X962" s="14">
        <v>200.06</v>
      </c>
    </row>
    <row r="963" spans="1:24" s="14" customFormat="1" x14ac:dyDescent="0.25">
      <c r="A963" s="50">
        <v>45099</v>
      </c>
      <c r="B963" s="57">
        <v>173</v>
      </c>
      <c r="C963" s="36">
        <v>0.53915509259259264</v>
      </c>
      <c r="D963" s="16" t="s">
        <v>96</v>
      </c>
      <c r="E963" s="52" t="s">
        <v>64</v>
      </c>
      <c r="F963" s="16" t="s">
        <v>8757</v>
      </c>
      <c r="G963" s="16" t="s">
        <v>1658</v>
      </c>
      <c r="H963" s="14">
        <v>-1.2E-2</v>
      </c>
      <c r="I963" s="14" t="s">
        <v>11333</v>
      </c>
      <c r="J963" s="14" t="s">
        <v>11334</v>
      </c>
      <c r="K963" s="14" t="s">
        <v>11335</v>
      </c>
      <c r="L963" s="14" t="s">
        <v>11324</v>
      </c>
      <c r="O963" s="14" t="s">
        <v>11329</v>
      </c>
      <c r="P963" s="14" t="s">
        <v>11330</v>
      </c>
      <c r="Q963" s="14">
        <v>417011.24</v>
      </c>
      <c r="R963" s="14">
        <v>6188506.2599999998</v>
      </c>
      <c r="S963" s="14" t="s">
        <v>11331</v>
      </c>
      <c r="T963" s="14" t="s">
        <v>11332</v>
      </c>
      <c r="U963" s="14">
        <v>417034.55</v>
      </c>
      <c r="V963" s="14">
        <v>6188500.7400000002</v>
      </c>
      <c r="W963" s="14">
        <v>180.58</v>
      </c>
      <c r="X963" s="14">
        <v>200.06</v>
      </c>
    </row>
    <row r="964" spans="1:24" s="14" customFormat="1" x14ac:dyDescent="0.25">
      <c r="A964" s="50">
        <v>45099</v>
      </c>
      <c r="B964" s="57">
        <v>173</v>
      </c>
      <c r="C964" s="36">
        <v>0.54361111111111116</v>
      </c>
      <c r="D964" s="16" t="s">
        <v>96</v>
      </c>
      <c r="E964" s="52" t="s">
        <v>69</v>
      </c>
      <c r="F964" s="16" t="s">
        <v>8757</v>
      </c>
      <c r="G964" s="16" t="s">
        <v>1658</v>
      </c>
      <c r="H964" s="14">
        <v>0.223</v>
      </c>
      <c r="I964" s="14" t="s">
        <v>11333</v>
      </c>
      <c r="J964" s="14" t="s">
        <v>11334</v>
      </c>
      <c r="K964" s="14" t="s">
        <v>11335</v>
      </c>
      <c r="L964" s="14" t="s">
        <v>11340</v>
      </c>
      <c r="O964" s="14" t="s">
        <v>11336</v>
      </c>
      <c r="P964" s="14" t="s">
        <v>11337</v>
      </c>
      <c r="Q964" s="14">
        <v>417008.95</v>
      </c>
      <c r="R964" s="14">
        <v>6188270.5099999998</v>
      </c>
      <c r="S964" s="14" t="s">
        <v>11338</v>
      </c>
      <c r="T964" s="14" t="s">
        <v>11339</v>
      </c>
      <c r="U964" s="14">
        <v>417034.38</v>
      </c>
      <c r="V964" s="14">
        <v>6188265.1600000001</v>
      </c>
      <c r="W964" s="14">
        <v>178.67</v>
      </c>
      <c r="X964" s="14">
        <v>200.06</v>
      </c>
    </row>
    <row r="965" spans="1:24" s="14" customFormat="1" x14ac:dyDescent="0.25">
      <c r="A965" s="50">
        <v>45099</v>
      </c>
      <c r="B965" s="57">
        <v>173</v>
      </c>
      <c r="C965" s="36">
        <v>0.54689814814814819</v>
      </c>
      <c r="D965" s="16" t="s">
        <v>96</v>
      </c>
      <c r="E965" s="52" t="s">
        <v>64</v>
      </c>
      <c r="F965" s="16" t="s">
        <v>8757</v>
      </c>
      <c r="G965" s="16" t="s">
        <v>1659</v>
      </c>
      <c r="H965" s="14">
        <v>0.219</v>
      </c>
      <c r="I965" s="14" t="s">
        <v>11345</v>
      </c>
      <c r="J965" s="14" t="s">
        <v>11346</v>
      </c>
      <c r="K965" s="14" t="s">
        <v>11347</v>
      </c>
      <c r="L965" s="14" t="s">
        <v>11340</v>
      </c>
      <c r="O965" s="14" t="s">
        <v>11341</v>
      </c>
      <c r="P965" s="14" t="s">
        <v>11342</v>
      </c>
      <c r="Q965" s="14">
        <v>416999.93</v>
      </c>
      <c r="R965" s="14">
        <v>6188264.3200000003</v>
      </c>
      <c r="S965" s="14" t="s">
        <v>11343</v>
      </c>
      <c r="T965" s="14" t="s">
        <v>11344</v>
      </c>
      <c r="U965" s="14">
        <v>417025.51</v>
      </c>
      <c r="V965" s="14">
        <v>6188258.2000000002</v>
      </c>
      <c r="W965" s="14">
        <v>359.12</v>
      </c>
      <c r="X965" s="14">
        <v>200.06</v>
      </c>
    </row>
    <row r="966" spans="1:24" s="14" customFormat="1" x14ac:dyDescent="0.25">
      <c r="A966" s="50">
        <v>45099</v>
      </c>
      <c r="B966" s="57">
        <v>173</v>
      </c>
      <c r="C966" s="36">
        <v>0.55226851851851855</v>
      </c>
      <c r="D966" s="16" t="s">
        <v>96</v>
      </c>
      <c r="E966" s="52" t="s">
        <v>69</v>
      </c>
      <c r="F966" s="16" t="s">
        <v>8757</v>
      </c>
      <c r="G966" s="16" t="s">
        <v>1659</v>
      </c>
      <c r="H966" s="14">
        <v>-1.7999999999999999E-2</v>
      </c>
      <c r="I966" s="14" t="s">
        <v>11345</v>
      </c>
      <c r="J966" s="14" t="s">
        <v>11346</v>
      </c>
      <c r="K966" s="14" t="s">
        <v>11347</v>
      </c>
      <c r="L966" s="14" t="s">
        <v>11352</v>
      </c>
      <c r="O966" s="14" t="s">
        <v>11348</v>
      </c>
      <c r="P966" s="14" t="s">
        <v>11349</v>
      </c>
      <c r="Q966" s="14">
        <v>417000.73</v>
      </c>
      <c r="R966" s="14">
        <v>6188503.0800000001</v>
      </c>
      <c r="S966" s="14" t="s">
        <v>11350</v>
      </c>
      <c r="T966" s="14" t="s">
        <v>11351</v>
      </c>
      <c r="U966" s="14">
        <v>417025.48</v>
      </c>
      <c r="V966" s="14">
        <v>6188495.3899999997</v>
      </c>
      <c r="W966" s="14">
        <v>359.14</v>
      </c>
      <c r="X966" s="14">
        <v>200.06</v>
      </c>
    </row>
    <row r="967" spans="1:24" s="14" customFormat="1" x14ac:dyDescent="0.25">
      <c r="A967" s="50">
        <v>45099</v>
      </c>
      <c r="B967" s="57">
        <v>173</v>
      </c>
      <c r="C967" s="36">
        <v>0.55510416666666662</v>
      </c>
      <c r="D967" s="16" t="s">
        <v>96</v>
      </c>
      <c r="E967" s="52" t="s">
        <v>64</v>
      </c>
      <c r="F967" s="16" t="s">
        <v>8757</v>
      </c>
      <c r="G967" s="16" t="s">
        <v>1660</v>
      </c>
      <c r="H967" s="14">
        <v>-1.4E-2</v>
      </c>
      <c r="I967" s="14" t="s">
        <v>11357</v>
      </c>
      <c r="J967" s="14" t="s">
        <v>11358</v>
      </c>
      <c r="K967" s="14" t="s">
        <v>11359</v>
      </c>
      <c r="L967" s="14" t="s">
        <v>11352</v>
      </c>
      <c r="O967" s="14" t="s">
        <v>11353</v>
      </c>
      <c r="P967" s="14" t="s">
        <v>11354</v>
      </c>
      <c r="Q967" s="14">
        <v>416993.12</v>
      </c>
      <c r="R967" s="14">
        <v>6188509.5</v>
      </c>
      <c r="S967" s="14" t="s">
        <v>11355</v>
      </c>
      <c r="T967" s="14" t="s">
        <v>11356</v>
      </c>
      <c r="U967" s="14">
        <v>417016.46</v>
      </c>
      <c r="V967" s="14">
        <v>6188502.2400000002</v>
      </c>
      <c r="W967" s="14">
        <v>179.54</v>
      </c>
      <c r="X967" s="14">
        <v>200.06</v>
      </c>
    </row>
    <row r="968" spans="1:24" s="14" customFormat="1" x14ac:dyDescent="0.25">
      <c r="A968" s="50">
        <v>45099</v>
      </c>
      <c r="B968" s="57">
        <v>173</v>
      </c>
      <c r="C968" s="36">
        <v>0.56055555555555558</v>
      </c>
      <c r="D968" s="16" t="s">
        <v>96</v>
      </c>
      <c r="E968" s="52" t="s">
        <v>69</v>
      </c>
      <c r="F968" s="16" t="s">
        <v>8757</v>
      </c>
      <c r="G968" s="16" t="s">
        <v>1660</v>
      </c>
      <c r="H968" s="14">
        <v>0.22700000000000001</v>
      </c>
      <c r="I968" s="14" t="s">
        <v>11357</v>
      </c>
      <c r="J968" s="14" t="s">
        <v>11358</v>
      </c>
      <c r="K968" s="14" t="s">
        <v>11359</v>
      </c>
      <c r="L968" s="14" t="s">
        <v>11352</v>
      </c>
      <c r="O968" s="14" t="s">
        <v>11360</v>
      </c>
      <c r="P968" s="14" t="s">
        <v>11361</v>
      </c>
      <c r="Q968" s="14">
        <v>416991.09</v>
      </c>
      <c r="R968" s="14">
        <v>6188268.7999999998</v>
      </c>
      <c r="S968" s="14" t="s">
        <v>11272</v>
      </c>
      <c r="T968" s="14" t="s">
        <v>11362</v>
      </c>
      <c r="U968" s="14">
        <v>417016.41</v>
      </c>
      <c r="V968" s="14">
        <v>6188261.7699999996</v>
      </c>
      <c r="W968" s="14">
        <v>179.45</v>
      </c>
      <c r="X968" s="14">
        <v>200.06</v>
      </c>
    </row>
    <row r="969" spans="1:24" s="14" customFormat="1" x14ac:dyDescent="0.25">
      <c r="A969" s="50">
        <v>45099</v>
      </c>
      <c r="B969" s="57">
        <v>173</v>
      </c>
      <c r="C969" s="36">
        <v>0.56339120370370377</v>
      </c>
      <c r="D969" s="16" t="s">
        <v>96</v>
      </c>
      <c r="E969" s="52" t="s">
        <v>64</v>
      </c>
      <c r="F969" s="16" t="s">
        <v>8757</v>
      </c>
      <c r="G969" s="16" t="s">
        <v>1661</v>
      </c>
      <c r="H969" s="14">
        <v>0.22</v>
      </c>
      <c r="I969" s="14" t="s">
        <v>11367</v>
      </c>
      <c r="J969" s="14" t="s">
        <v>11368</v>
      </c>
      <c r="K969" s="14" t="s">
        <v>11369</v>
      </c>
      <c r="L969" s="14" t="s">
        <v>11370</v>
      </c>
      <c r="O969" s="14" t="s">
        <v>11363</v>
      </c>
      <c r="P969" s="14" t="s">
        <v>11364</v>
      </c>
      <c r="Q969" s="14">
        <v>416981.55</v>
      </c>
      <c r="R969" s="14">
        <v>6188266.4199999999</v>
      </c>
      <c r="S969" s="14" t="s">
        <v>11365</v>
      </c>
      <c r="T969" s="14" t="s">
        <v>11366</v>
      </c>
      <c r="U969" s="14">
        <v>417007.64</v>
      </c>
      <c r="V969" s="14">
        <v>6188257.21</v>
      </c>
      <c r="W969" s="14">
        <v>7.0000000000000007E-2</v>
      </c>
      <c r="X969" s="14">
        <v>200.06</v>
      </c>
    </row>
    <row r="970" spans="1:24" s="14" customFormat="1" x14ac:dyDescent="0.25">
      <c r="A970" s="50">
        <v>45099</v>
      </c>
      <c r="B970" s="57">
        <v>173</v>
      </c>
      <c r="C970" s="36">
        <v>0.56837962962962962</v>
      </c>
      <c r="D970" s="16" t="s">
        <v>96</v>
      </c>
      <c r="E970" s="52" t="s">
        <v>69</v>
      </c>
      <c r="F970" s="16" t="s">
        <v>8757</v>
      </c>
      <c r="G970" s="16" t="s">
        <v>1661</v>
      </c>
      <c r="H970" s="14">
        <v>-1.7999999999999999E-2</v>
      </c>
      <c r="I970" s="14" t="s">
        <v>11367</v>
      </c>
      <c r="J970" s="14" t="s">
        <v>11368</v>
      </c>
      <c r="K970" s="14" t="s">
        <v>11369</v>
      </c>
      <c r="L970" s="14" t="s">
        <v>11370</v>
      </c>
      <c r="O970" s="14" t="s">
        <v>11371</v>
      </c>
      <c r="P970" s="14" t="s">
        <v>11372</v>
      </c>
      <c r="Q970" s="14">
        <v>416983.12</v>
      </c>
      <c r="R970" s="14">
        <v>6188504.0800000001</v>
      </c>
      <c r="S970" s="14" t="s">
        <v>11373</v>
      </c>
      <c r="T970" s="14" t="s">
        <v>11374</v>
      </c>
      <c r="U970" s="14">
        <v>417007.55</v>
      </c>
      <c r="V970" s="14">
        <v>6188495.3399999999</v>
      </c>
      <c r="W970" s="14">
        <v>358.45</v>
      </c>
      <c r="X970" s="14">
        <v>200.06</v>
      </c>
    </row>
    <row r="971" spans="1:24" s="14" customFormat="1" x14ac:dyDescent="0.25">
      <c r="A971" s="50">
        <v>45099</v>
      </c>
      <c r="B971" s="57">
        <v>173</v>
      </c>
      <c r="C971" s="36">
        <v>0.57133101851851853</v>
      </c>
      <c r="D971" s="16" t="s">
        <v>96</v>
      </c>
      <c r="E971" s="52" t="s">
        <v>64</v>
      </c>
      <c r="F971" s="16" t="s">
        <v>8757</v>
      </c>
      <c r="G971" s="16" t="s">
        <v>1662</v>
      </c>
      <c r="H971" s="14">
        <v>-1.4E-2</v>
      </c>
      <c r="I971" s="14" t="s">
        <v>11379</v>
      </c>
      <c r="J971" s="14" t="s">
        <v>11380</v>
      </c>
      <c r="K971" s="14" t="s">
        <v>11381</v>
      </c>
      <c r="L971" s="14" t="s">
        <v>11370</v>
      </c>
      <c r="O971" s="14" t="s">
        <v>11375</v>
      </c>
      <c r="P971" s="14" t="s">
        <v>11376</v>
      </c>
      <c r="Q971" s="14">
        <v>416974.06</v>
      </c>
      <c r="R971" s="14">
        <v>6188510.79</v>
      </c>
      <c r="S971" s="14" t="s">
        <v>11377</v>
      </c>
      <c r="T971" s="14" t="s">
        <v>11378</v>
      </c>
      <c r="U971" s="14">
        <v>416998.33</v>
      </c>
      <c r="V971" s="14">
        <v>6188501.9699999997</v>
      </c>
      <c r="W971" s="14">
        <v>178.14</v>
      </c>
      <c r="X971" s="14">
        <v>200.06</v>
      </c>
    </row>
    <row r="972" spans="1:24" s="14" customFormat="1" x14ac:dyDescent="0.25">
      <c r="A972" s="50">
        <v>45099</v>
      </c>
      <c r="B972" s="57">
        <v>173</v>
      </c>
      <c r="C972" s="36">
        <v>0.5758564814814815</v>
      </c>
      <c r="D972" s="16" t="s">
        <v>96</v>
      </c>
      <c r="E972" s="52" t="s">
        <v>69</v>
      </c>
      <c r="F972" s="16" t="s">
        <v>8757</v>
      </c>
      <c r="G972" s="16" t="s">
        <v>1662</v>
      </c>
      <c r="H972" s="14">
        <v>0.22500000000000001</v>
      </c>
      <c r="I972" s="14" t="s">
        <v>11379</v>
      </c>
      <c r="J972" s="14" t="s">
        <v>11380</v>
      </c>
      <c r="K972" s="14" t="s">
        <v>11381</v>
      </c>
      <c r="L972" s="14" t="s">
        <v>11386</v>
      </c>
      <c r="O972" s="14" t="s">
        <v>11382</v>
      </c>
      <c r="P972" s="14" t="s">
        <v>11383</v>
      </c>
      <c r="Q972" s="14">
        <v>416973.29</v>
      </c>
      <c r="R972" s="14">
        <v>6188271.25</v>
      </c>
      <c r="S972" s="14" t="s">
        <v>11384</v>
      </c>
      <c r="T972" s="14" t="s">
        <v>11385</v>
      </c>
      <c r="U972" s="14">
        <v>416998.34</v>
      </c>
      <c r="V972" s="14">
        <v>6188262.9299999997</v>
      </c>
      <c r="W972" s="14">
        <v>179.39</v>
      </c>
      <c r="X972" s="14">
        <v>200.06</v>
      </c>
    </row>
    <row r="973" spans="1:24" s="14" customFormat="1" x14ac:dyDescent="0.25">
      <c r="A973" s="50">
        <v>45099</v>
      </c>
      <c r="B973" s="57">
        <v>173</v>
      </c>
      <c r="C973" s="36">
        <v>0.57769675925925923</v>
      </c>
      <c r="D973" s="16" t="s">
        <v>96</v>
      </c>
      <c r="E973" s="52" t="s">
        <v>11391</v>
      </c>
      <c r="F973" s="16" t="s">
        <v>8757</v>
      </c>
      <c r="G973" s="16" t="s">
        <v>1663</v>
      </c>
      <c r="H973" s="14">
        <v>0.24099999999999999</v>
      </c>
      <c r="O973" s="14" t="s">
        <v>11387</v>
      </c>
      <c r="P973" s="14" t="s">
        <v>11388</v>
      </c>
      <c r="Q973" s="14">
        <v>416965.82</v>
      </c>
      <c r="R973" s="14">
        <v>6188228.7300000004</v>
      </c>
      <c r="S973" s="14" t="s">
        <v>11389</v>
      </c>
      <c r="T973" s="14" t="s">
        <v>11390</v>
      </c>
      <c r="U973" s="14">
        <v>416989.39</v>
      </c>
      <c r="V973" s="14">
        <v>6188236.29</v>
      </c>
      <c r="W973" s="14">
        <v>359.84</v>
      </c>
      <c r="X973" s="14">
        <v>200.06</v>
      </c>
    </row>
    <row r="974" spans="1:24" s="14" customFormat="1" x14ac:dyDescent="0.25">
      <c r="A974" s="50">
        <v>45099</v>
      </c>
      <c r="B974" s="57">
        <v>173</v>
      </c>
      <c r="C974" s="36">
        <v>0.58043981481481477</v>
      </c>
      <c r="D974" s="16" t="s">
        <v>96</v>
      </c>
      <c r="E974" s="52" t="s">
        <v>64</v>
      </c>
      <c r="F974" s="16" t="s">
        <v>8757</v>
      </c>
      <c r="G974" s="16" t="s">
        <v>1663</v>
      </c>
      <c r="H974" s="14">
        <v>0.221</v>
      </c>
      <c r="I974" s="14" t="s">
        <v>11396</v>
      </c>
      <c r="J974" s="14" t="s">
        <v>11397</v>
      </c>
      <c r="K974" s="14" t="s">
        <v>11398</v>
      </c>
      <c r="L974" s="14" t="s">
        <v>11386</v>
      </c>
      <c r="O974" s="14" t="s">
        <v>11392</v>
      </c>
      <c r="P974" s="14" t="s">
        <v>11393</v>
      </c>
      <c r="Q974" s="14">
        <v>416963.76</v>
      </c>
      <c r="R974" s="14">
        <v>6188262.5999999996</v>
      </c>
      <c r="S974" s="14" t="s">
        <v>11394</v>
      </c>
      <c r="T974" s="14" t="s">
        <v>11395</v>
      </c>
      <c r="U974" s="14">
        <v>416989.45</v>
      </c>
      <c r="V974" s="14">
        <v>6188256.0300000003</v>
      </c>
      <c r="W974" s="14">
        <v>359.68</v>
      </c>
      <c r="X974" s="14">
        <v>200.06</v>
      </c>
    </row>
    <row r="975" spans="1:24" s="14" customFormat="1" x14ac:dyDescent="0.25">
      <c r="A975" s="50">
        <v>45099</v>
      </c>
      <c r="B975" s="57">
        <v>173</v>
      </c>
      <c r="C975" s="36">
        <v>0.58501157407407411</v>
      </c>
      <c r="D975" s="16" t="s">
        <v>96</v>
      </c>
      <c r="E975" s="52" t="s">
        <v>69</v>
      </c>
      <c r="F975" s="16" t="s">
        <v>8757</v>
      </c>
      <c r="G975" s="16" t="s">
        <v>1663</v>
      </c>
      <c r="H975" s="14">
        <v>-1.9E-2</v>
      </c>
      <c r="I975" s="14" t="s">
        <v>11396</v>
      </c>
      <c r="J975" s="14" t="s">
        <v>11397</v>
      </c>
      <c r="K975" s="14" t="s">
        <v>11398</v>
      </c>
      <c r="L975" s="14" t="s">
        <v>11403</v>
      </c>
      <c r="O975" s="14" t="s">
        <v>11399</v>
      </c>
      <c r="P975" s="14" t="s">
        <v>11400</v>
      </c>
      <c r="Q975" s="14">
        <v>416964.65</v>
      </c>
      <c r="R975" s="14">
        <v>6188504.54</v>
      </c>
      <c r="S975" s="14" t="s">
        <v>11401</v>
      </c>
      <c r="T975" s="14" t="s">
        <v>11402</v>
      </c>
      <c r="U975" s="14">
        <v>416989.43</v>
      </c>
      <c r="V975" s="14">
        <v>6188495.7400000002</v>
      </c>
      <c r="W975" s="14">
        <v>359.41</v>
      </c>
      <c r="X975" s="14">
        <v>200.06</v>
      </c>
    </row>
    <row r="976" spans="1:24" s="14" customFormat="1" x14ac:dyDescent="0.25">
      <c r="A976" s="50">
        <v>45099</v>
      </c>
      <c r="B976" s="57">
        <v>173</v>
      </c>
      <c r="C976" s="36">
        <v>0.5883680555555556</v>
      </c>
      <c r="D976" s="16" t="s">
        <v>96</v>
      </c>
      <c r="E976" s="52" t="s">
        <v>64</v>
      </c>
      <c r="F976" s="16" t="s">
        <v>8757</v>
      </c>
      <c r="G976" s="16" t="s">
        <v>1664</v>
      </c>
      <c r="H976" s="14">
        <v>-1.4999999999999999E-2</v>
      </c>
      <c r="I976" s="14" t="s">
        <v>11408</v>
      </c>
      <c r="J976" s="14" t="s">
        <v>11409</v>
      </c>
      <c r="K976" s="14" t="s">
        <v>11410</v>
      </c>
      <c r="L976" s="14" t="s">
        <v>11403</v>
      </c>
      <c r="O976" s="14" t="s">
        <v>11404</v>
      </c>
      <c r="P976" s="14" t="s">
        <v>11405</v>
      </c>
      <c r="Q976" s="14">
        <v>416955.15</v>
      </c>
      <c r="R976" s="14">
        <v>6188509.3200000003</v>
      </c>
      <c r="S976" s="14" t="s">
        <v>11406</v>
      </c>
      <c r="T976" s="14" t="s">
        <v>11407</v>
      </c>
      <c r="U976" s="14">
        <v>416980.45</v>
      </c>
      <c r="V976" s="14">
        <v>6188502.96</v>
      </c>
      <c r="W976" s="14">
        <v>178.81</v>
      </c>
      <c r="X976" s="14">
        <v>200.06</v>
      </c>
    </row>
    <row r="977" spans="1:24" s="14" customFormat="1" x14ac:dyDescent="0.25">
      <c r="A977" s="50">
        <v>45099</v>
      </c>
      <c r="B977" s="57">
        <v>173</v>
      </c>
      <c r="C977" s="36">
        <v>0.59303240740740748</v>
      </c>
      <c r="D977" s="16" t="s">
        <v>96</v>
      </c>
      <c r="E977" s="52" t="s">
        <v>69</v>
      </c>
      <c r="F977" s="16" t="s">
        <v>8757</v>
      </c>
      <c r="G977" s="16" t="s">
        <v>1664</v>
      </c>
      <c r="H977" s="14">
        <v>0.23200000000000001</v>
      </c>
      <c r="I977" s="14" t="s">
        <v>11408</v>
      </c>
      <c r="J977" s="14" t="s">
        <v>11409</v>
      </c>
      <c r="K977" s="14" t="s">
        <v>11410</v>
      </c>
      <c r="L977" s="14" t="s">
        <v>11403</v>
      </c>
      <c r="O977" s="14" t="s">
        <v>11411</v>
      </c>
      <c r="P977" s="14" t="s">
        <v>11412</v>
      </c>
      <c r="Q977" s="14">
        <v>416955.86</v>
      </c>
      <c r="R977" s="14">
        <v>6188260.6299999999</v>
      </c>
      <c r="S977" s="14" t="s">
        <v>11413</v>
      </c>
      <c r="T977" s="14" t="s">
        <v>11414</v>
      </c>
      <c r="U977" s="14">
        <v>416980.37</v>
      </c>
      <c r="V977" s="14">
        <v>6188256.5499999998</v>
      </c>
      <c r="W977" s="14">
        <v>178.53</v>
      </c>
      <c r="X977" s="14">
        <v>200.06</v>
      </c>
    </row>
    <row r="978" spans="1:24" s="14" customFormat="1" x14ac:dyDescent="0.25">
      <c r="A978" s="50">
        <v>45099</v>
      </c>
      <c r="B978" s="57">
        <v>173</v>
      </c>
      <c r="C978" s="36">
        <v>0.59585648148148151</v>
      </c>
      <c r="D978" s="16" t="s">
        <v>96</v>
      </c>
      <c r="E978" s="14" t="s">
        <v>64</v>
      </c>
      <c r="F978" s="16" t="s">
        <v>8757</v>
      </c>
      <c r="G978" s="16" t="s">
        <v>1665</v>
      </c>
      <c r="H978" s="14">
        <v>0.22700000000000001</v>
      </c>
      <c r="I978" s="14" t="s">
        <v>11419</v>
      </c>
      <c r="J978" s="14" t="s">
        <v>11420</v>
      </c>
      <c r="K978" s="14" t="s">
        <v>11421</v>
      </c>
      <c r="L978" s="14" t="s">
        <v>11422</v>
      </c>
      <c r="O978" s="14" t="s">
        <v>11415</v>
      </c>
      <c r="P978" s="14" t="s">
        <v>11416</v>
      </c>
      <c r="Q978" s="14">
        <v>416946.86</v>
      </c>
      <c r="R978" s="14">
        <v>6188253.5700000003</v>
      </c>
      <c r="S978" s="14" t="s">
        <v>11417</v>
      </c>
      <c r="T978" s="14" t="s">
        <v>11418</v>
      </c>
      <c r="U978" s="14">
        <v>416971.48</v>
      </c>
      <c r="V978" s="14">
        <v>6188250.5800000001</v>
      </c>
      <c r="W978" s="14">
        <v>359.17</v>
      </c>
      <c r="X978" s="14">
        <v>200.06</v>
      </c>
    </row>
    <row r="979" spans="1:24" s="14" customFormat="1" x14ac:dyDescent="0.25">
      <c r="A979" s="50">
        <v>45099</v>
      </c>
      <c r="B979" s="57">
        <v>173</v>
      </c>
      <c r="C979" s="36">
        <v>0.60064814814814815</v>
      </c>
      <c r="D979" s="16" t="s">
        <v>96</v>
      </c>
      <c r="E979" s="14" t="s">
        <v>69</v>
      </c>
      <c r="F979" s="16" t="s">
        <v>8757</v>
      </c>
      <c r="G979" s="16" t="s">
        <v>1665</v>
      </c>
      <c r="H979" s="14">
        <v>-1.9E-2</v>
      </c>
      <c r="I979" s="14" t="s">
        <v>11419</v>
      </c>
      <c r="J979" s="14" t="s">
        <v>11420</v>
      </c>
      <c r="K979" s="14" t="s">
        <v>11421</v>
      </c>
      <c r="L979" s="14" t="s">
        <v>11422</v>
      </c>
      <c r="O979" s="14" t="s">
        <v>11423</v>
      </c>
      <c r="P979" s="14" t="s">
        <v>11424</v>
      </c>
      <c r="Q979" s="14">
        <v>416947.06</v>
      </c>
      <c r="R979" s="14">
        <v>6188500.3799999999</v>
      </c>
      <c r="S979" s="14" t="s">
        <v>11425</v>
      </c>
      <c r="T979" s="14" t="s">
        <v>11426</v>
      </c>
      <c r="U979" s="14">
        <v>416971.45</v>
      </c>
      <c r="V979" s="14">
        <v>6188495.9000000004</v>
      </c>
      <c r="W979" s="14">
        <v>359.05</v>
      </c>
      <c r="X979" s="14">
        <v>200.06</v>
      </c>
    </row>
    <row r="980" spans="1:24" s="14" customFormat="1" x14ac:dyDescent="0.25">
      <c r="A980" s="50">
        <v>45099</v>
      </c>
      <c r="B980" s="57">
        <v>173</v>
      </c>
      <c r="C980" s="36">
        <v>0.60375000000000001</v>
      </c>
      <c r="D980" s="16" t="s">
        <v>96</v>
      </c>
      <c r="E980" s="14" t="s">
        <v>64</v>
      </c>
      <c r="F980" s="16" t="s">
        <v>8757</v>
      </c>
      <c r="G980" s="16" t="s">
        <v>1666</v>
      </c>
      <c r="H980" s="14">
        <v>-1.4999999999999999E-2</v>
      </c>
      <c r="I980" s="14" t="s">
        <v>11431</v>
      </c>
      <c r="J980" s="14" t="s">
        <v>11432</v>
      </c>
      <c r="K980" s="14" t="s">
        <v>11433</v>
      </c>
      <c r="L980" s="14" t="s">
        <v>11434</v>
      </c>
      <c r="O980" s="14" t="s">
        <v>11427</v>
      </c>
      <c r="P980" s="14" t="s">
        <v>11428</v>
      </c>
      <c r="Q980" s="14">
        <v>416937.37</v>
      </c>
      <c r="R980" s="14">
        <v>6188509.2800000003</v>
      </c>
      <c r="S980" s="14" t="s">
        <v>11429</v>
      </c>
      <c r="T980" s="14" t="s">
        <v>11430</v>
      </c>
      <c r="U980" s="14">
        <v>416962.44</v>
      </c>
      <c r="V980" s="14">
        <v>6188502.8799999999</v>
      </c>
      <c r="W980" s="14">
        <v>179.54</v>
      </c>
      <c r="X980" s="14">
        <v>200.06</v>
      </c>
    </row>
    <row r="981" spans="1:24" s="14" customFormat="1" x14ac:dyDescent="0.25">
      <c r="A981" s="50">
        <v>45099</v>
      </c>
      <c r="B981" s="57">
        <v>173</v>
      </c>
      <c r="C981" s="36">
        <v>0.60917824074074078</v>
      </c>
      <c r="D981" s="16" t="s">
        <v>96</v>
      </c>
      <c r="E981" s="14" t="s">
        <v>69</v>
      </c>
      <c r="F981" s="16" t="s">
        <v>8757</v>
      </c>
      <c r="G981" s="16" t="s">
        <v>1666</v>
      </c>
      <c r="H981" s="14">
        <v>0.22500000000000001</v>
      </c>
      <c r="I981" s="14" t="s">
        <v>11431</v>
      </c>
      <c r="J981" s="14" t="s">
        <v>11432</v>
      </c>
      <c r="K981" s="14" t="s">
        <v>11433</v>
      </c>
      <c r="L981" s="14" t="s">
        <v>11434</v>
      </c>
      <c r="O981" s="14" t="s">
        <v>11435</v>
      </c>
      <c r="P981" s="14" t="s">
        <v>11436</v>
      </c>
      <c r="Q981" s="14">
        <v>416938.89</v>
      </c>
      <c r="R981" s="14">
        <v>6188267.3200000003</v>
      </c>
      <c r="S981" s="14" t="s">
        <v>11437</v>
      </c>
      <c r="T981" s="14" t="s">
        <v>11438</v>
      </c>
      <c r="U981" s="14">
        <v>416962.42</v>
      </c>
      <c r="V981" s="14">
        <v>6188263.0999999996</v>
      </c>
      <c r="W981" s="14">
        <v>178.54</v>
      </c>
      <c r="X981" s="14">
        <v>200.06</v>
      </c>
    </row>
    <row r="982" spans="1:24" s="79" customFormat="1" x14ac:dyDescent="0.25">
      <c r="A982" s="76">
        <v>45099</v>
      </c>
      <c r="B982" s="106">
        <v>173</v>
      </c>
      <c r="C982" s="78">
        <v>0.61657407407407405</v>
      </c>
      <c r="D982" s="77" t="s">
        <v>96</v>
      </c>
      <c r="E982" s="79" t="s">
        <v>9937</v>
      </c>
      <c r="F982" s="77" t="s">
        <v>8757</v>
      </c>
      <c r="G982" s="77" t="s">
        <v>1916</v>
      </c>
      <c r="H982" s="79">
        <v>0.82899999999999996</v>
      </c>
      <c r="O982" s="79" t="s">
        <v>11439</v>
      </c>
      <c r="P982" s="79" t="s">
        <v>11440</v>
      </c>
      <c r="Q982" s="79">
        <v>416938.01</v>
      </c>
      <c r="R982" s="79">
        <v>6188241.2000000002</v>
      </c>
      <c r="S982" s="79" t="s">
        <v>11441</v>
      </c>
      <c r="T982" s="79" t="s">
        <v>11442</v>
      </c>
      <c r="U982" s="79">
        <v>416947.83</v>
      </c>
      <c r="V982" s="79">
        <v>6188236.5199999996</v>
      </c>
      <c r="W982" s="79">
        <v>103.29</v>
      </c>
      <c r="X982" s="79">
        <v>150.05000000000001</v>
      </c>
    </row>
    <row r="983" spans="1:24" s="14" customFormat="1" x14ac:dyDescent="0.25">
      <c r="A983" s="50">
        <v>45099</v>
      </c>
      <c r="B983" s="57">
        <v>173</v>
      </c>
      <c r="C983" s="36">
        <v>0.616724537037037</v>
      </c>
      <c r="D983" s="16" t="s">
        <v>96</v>
      </c>
      <c r="E983" s="52" t="s">
        <v>11447</v>
      </c>
      <c r="F983" s="16" t="s">
        <v>8757</v>
      </c>
      <c r="G983" s="16" t="s">
        <v>1916</v>
      </c>
      <c r="H983" s="14">
        <v>0.83</v>
      </c>
      <c r="O983" s="14" t="s">
        <v>11443</v>
      </c>
      <c r="P983" s="14" t="s">
        <v>11444</v>
      </c>
      <c r="Q983" s="14">
        <v>416938.48</v>
      </c>
      <c r="R983" s="14">
        <v>6188241.25</v>
      </c>
      <c r="S983" s="14" t="s">
        <v>11445</v>
      </c>
      <c r="T983" s="14" t="s">
        <v>11446</v>
      </c>
      <c r="U983" s="14">
        <v>416948.05</v>
      </c>
      <c r="V983" s="14">
        <v>6188236.5</v>
      </c>
      <c r="W983" s="14">
        <v>105.16</v>
      </c>
      <c r="X983" s="14">
        <v>150.05000000000001</v>
      </c>
    </row>
    <row r="984" spans="1:24" s="14" customFormat="1" x14ac:dyDescent="0.25">
      <c r="A984" s="50">
        <v>45099</v>
      </c>
      <c r="B984" s="57">
        <v>173</v>
      </c>
      <c r="C984" s="36">
        <v>0.63193287037037038</v>
      </c>
      <c r="D984" s="16" t="s">
        <v>96</v>
      </c>
      <c r="E984" s="14" t="s">
        <v>6360</v>
      </c>
      <c r="F984" s="16" t="s">
        <v>8757</v>
      </c>
      <c r="G984" s="16" t="s">
        <v>1916</v>
      </c>
      <c r="H984" s="14">
        <v>0.185</v>
      </c>
      <c r="O984" s="14" t="s">
        <v>11448</v>
      </c>
      <c r="P984" s="14" t="s">
        <v>11449</v>
      </c>
      <c r="Q984" s="14">
        <v>415188.3</v>
      </c>
      <c r="R984" s="14">
        <v>6188877.1299999999</v>
      </c>
      <c r="S984" s="14" t="s">
        <v>11450</v>
      </c>
      <c r="T984" s="14" t="s">
        <v>11451</v>
      </c>
      <c r="U984" s="14">
        <v>415177.33</v>
      </c>
      <c r="V984" s="14">
        <v>6188879.0999999996</v>
      </c>
      <c r="W984" s="14">
        <v>267.63</v>
      </c>
      <c r="X984" s="14">
        <v>150.05000000000001</v>
      </c>
    </row>
    <row r="985" spans="1:24" s="75" customFormat="1" x14ac:dyDescent="0.25">
      <c r="A985" s="72">
        <v>45099</v>
      </c>
      <c r="B985" s="103">
        <v>173</v>
      </c>
      <c r="C985" s="74">
        <v>0.63332175925925926</v>
      </c>
      <c r="D985" s="73" t="s">
        <v>96</v>
      </c>
      <c r="E985" s="75" t="s">
        <v>11456</v>
      </c>
      <c r="F985" s="73" t="s">
        <v>8757</v>
      </c>
      <c r="G985" s="73" t="s">
        <v>1916</v>
      </c>
      <c r="H985" s="75">
        <v>0.185</v>
      </c>
      <c r="O985" s="75" t="s">
        <v>11452</v>
      </c>
      <c r="P985" s="75" t="s">
        <v>11453</v>
      </c>
      <c r="Q985" s="75">
        <v>415188.01</v>
      </c>
      <c r="R985" s="75">
        <v>6188877.3499999996</v>
      </c>
      <c r="S985" s="75" t="s">
        <v>11454</v>
      </c>
      <c r="T985" s="75" t="s">
        <v>11455</v>
      </c>
      <c r="U985" s="75">
        <v>415176.62</v>
      </c>
      <c r="V985" s="75">
        <v>6188879.4800000004</v>
      </c>
      <c r="W985" s="75">
        <v>267.83</v>
      </c>
      <c r="X985" s="75">
        <v>150.05000000000001</v>
      </c>
    </row>
    <row r="986" spans="1:24" s="66" customFormat="1" x14ac:dyDescent="0.25">
      <c r="A986" s="63">
        <v>45099</v>
      </c>
      <c r="B986" s="104">
        <v>173</v>
      </c>
      <c r="C986" s="65">
        <v>0.63719907407407406</v>
      </c>
      <c r="D986" s="64" t="s">
        <v>96</v>
      </c>
      <c r="E986" s="86" t="s">
        <v>11462</v>
      </c>
      <c r="F986" s="64" t="s">
        <v>8757</v>
      </c>
      <c r="G986" s="64" t="s">
        <v>1916</v>
      </c>
      <c r="H986" s="66">
        <v>0.17299999999999999</v>
      </c>
      <c r="M986" s="66" t="s">
        <v>11457</v>
      </c>
      <c r="O986" s="66" t="s">
        <v>11458</v>
      </c>
      <c r="P986" s="66" t="s">
        <v>11459</v>
      </c>
      <c r="Q986" s="66">
        <v>415188.04</v>
      </c>
      <c r="R986" s="66">
        <v>6188877.6699999999</v>
      </c>
      <c r="S986" s="66" t="s">
        <v>11460</v>
      </c>
      <c r="T986" s="66" t="s">
        <v>11461</v>
      </c>
      <c r="U986" s="66">
        <v>415172.07</v>
      </c>
      <c r="V986" s="66">
        <v>6188887.2599999998</v>
      </c>
      <c r="W986" s="66">
        <v>311.92</v>
      </c>
      <c r="X986" s="66">
        <v>150.05000000000001</v>
      </c>
    </row>
    <row r="987" spans="1:24" s="88" customFormat="1" x14ac:dyDescent="0.25">
      <c r="A987" s="91">
        <v>45099</v>
      </c>
      <c r="B987" s="90">
        <v>173</v>
      </c>
      <c r="C987" s="81">
        <v>0.64356481481481487</v>
      </c>
      <c r="D987" s="93" t="s">
        <v>96</v>
      </c>
      <c r="E987" s="89" t="s">
        <v>7454</v>
      </c>
      <c r="F987" s="93" t="s">
        <v>8757</v>
      </c>
      <c r="G987" s="93" t="s">
        <v>1916</v>
      </c>
      <c r="H987" s="88">
        <v>0.16500000000000001</v>
      </c>
      <c r="I987" s="88" t="s">
        <v>11467</v>
      </c>
      <c r="J987" s="88" t="s">
        <v>11468</v>
      </c>
      <c r="K987" s="88" t="s">
        <v>11469</v>
      </c>
      <c r="L987" s="88" t="s">
        <v>11470</v>
      </c>
      <c r="O987" s="88" t="s">
        <v>11463</v>
      </c>
      <c r="P987" s="88" t="s">
        <v>11464</v>
      </c>
      <c r="Q987" s="88">
        <v>415186.83</v>
      </c>
      <c r="R987" s="88">
        <v>6188888.0300000003</v>
      </c>
      <c r="S987" s="88" t="s">
        <v>11465</v>
      </c>
      <c r="T987" s="88" t="s">
        <v>11466</v>
      </c>
      <c r="U987" s="88">
        <v>415161.99</v>
      </c>
      <c r="V987" s="88">
        <v>6188894.1200000001</v>
      </c>
      <c r="W987" s="88">
        <v>1.53</v>
      </c>
      <c r="X987" s="88">
        <v>150.05000000000001</v>
      </c>
    </row>
    <row r="988" spans="1:24" s="88" customFormat="1" x14ac:dyDescent="0.25">
      <c r="A988" s="91">
        <v>45099</v>
      </c>
      <c r="B988" s="90">
        <v>173</v>
      </c>
      <c r="C988" s="81">
        <v>0.64495370370370375</v>
      </c>
      <c r="D988" s="93" t="s">
        <v>96</v>
      </c>
      <c r="E988" s="89" t="s">
        <v>7455</v>
      </c>
      <c r="F988" s="93" t="s">
        <v>8757</v>
      </c>
      <c r="G988" s="93" t="s">
        <v>1916</v>
      </c>
      <c r="H988" s="88">
        <v>0.108</v>
      </c>
      <c r="I988" s="88" t="s">
        <v>11467</v>
      </c>
      <c r="J988" s="88" t="s">
        <v>11468</v>
      </c>
      <c r="K988" s="88" t="s">
        <v>11469</v>
      </c>
      <c r="L988" s="88" t="s">
        <v>11470</v>
      </c>
      <c r="O988" s="88" t="s">
        <v>11471</v>
      </c>
      <c r="P988" s="88" t="s">
        <v>11472</v>
      </c>
      <c r="Q988" s="88">
        <v>415187.12</v>
      </c>
      <c r="R988" s="88">
        <v>6188944.4100000001</v>
      </c>
      <c r="S988" s="88" t="s">
        <v>11473</v>
      </c>
      <c r="T988" s="88" t="s">
        <v>11474</v>
      </c>
      <c r="U988" s="88">
        <v>415161.94</v>
      </c>
      <c r="V988" s="88">
        <v>6188950.9800000004</v>
      </c>
      <c r="W988" s="88">
        <v>359.9</v>
      </c>
      <c r="X988" s="88">
        <v>150.05000000000001</v>
      </c>
    </row>
    <row r="989" spans="1:24" s="14" customFormat="1" x14ac:dyDescent="0.25">
      <c r="A989" s="50">
        <v>45099</v>
      </c>
      <c r="B989" s="57">
        <v>173</v>
      </c>
      <c r="C989" s="36">
        <v>0.64515046296296297</v>
      </c>
      <c r="D989" s="16" t="s">
        <v>96</v>
      </c>
      <c r="E989" s="52" t="s">
        <v>11480</v>
      </c>
      <c r="F989" s="16" t="s">
        <v>8757</v>
      </c>
      <c r="G989" s="16" t="s">
        <v>1916</v>
      </c>
      <c r="H989" s="14">
        <v>0.108</v>
      </c>
      <c r="O989" s="14" t="s">
        <v>11476</v>
      </c>
      <c r="P989" s="14" t="s">
        <v>11477</v>
      </c>
      <c r="Q989" s="14">
        <v>415187.32</v>
      </c>
      <c r="R989" s="14">
        <v>6188946.3700000001</v>
      </c>
      <c r="S989" s="14" t="s">
        <v>11478</v>
      </c>
      <c r="T989" s="14" t="s">
        <v>11479</v>
      </c>
      <c r="U989" s="14">
        <v>415162.09</v>
      </c>
      <c r="V989" s="14">
        <v>6188959.0199999996</v>
      </c>
      <c r="W989" s="14">
        <v>240.48</v>
      </c>
      <c r="X989" s="14">
        <v>150.05000000000001</v>
      </c>
    </row>
    <row r="990" spans="1:24" s="168" customFormat="1" x14ac:dyDescent="0.25">
      <c r="A990" s="91">
        <v>45099</v>
      </c>
      <c r="B990" s="90">
        <v>173</v>
      </c>
      <c r="C990" s="81">
        <v>0.65109953703703705</v>
      </c>
      <c r="D990" s="180" t="s">
        <v>96</v>
      </c>
      <c r="E990" s="169" t="s">
        <v>7454</v>
      </c>
      <c r="F990" s="180" t="s">
        <v>8757</v>
      </c>
      <c r="G990" s="180" t="s">
        <v>1916</v>
      </c>
      <c r="H990" s="168">
        <v>0.16600000000000001</v>
      </c>
      <c r="I990" s="168" t="s">
        <v>11485</v>
      </c>
      <c r="J990" s="168" t="s">
        <v>11486</v>
      </c>
      <c r="K990" s="168" t="s">
        <v>11487</v>
      </c>
      <c r="L990" s="168" t="s">
        <v>11488</v>
      </c>
      <c r="O990" s="168" t="s">
        <v>11481</v>
      </c>
      <c r="P990" s="168" t="s">
        <v>11482</v>
      </c>
      <c r="Q990" s="168">
        <v>415187.23</v>
      </c>
      <c r="R990" s="168">
        <v>6188883.3899999997</v>
      </c>
      <c r="S990" s="168" t="s">
        <v>11483</v>
      </c>
      <c r="T990" s="168" t="s">
        <v>11484</v>
      </c>
      <c r="U990" s="168">
        <v>415161.62</v>
      </c>
      <c r="V990" s="168">
        <v>6188893.0499999998</v>
      </c>
      <c r="W990" s="168">
        <v>0.69</v>
      </c>
      <c r="X990" s="168">
        <v>150.05000000000001</v>
      </c>
    </row>
    <row r="991" spans="1:24" s="168" customFormat="1" x14ac:dyDescent="0.25">
      <c r="A991" s="91">
        <v>45099</v>
      </c>
      <c r="B991" s="90">
        <v>173</v>
      </c>
      <c r="C991" s="81">
        <v>0.65582175925925923</v>
      </c>
      <c r="D991" s="180" t="s">
        <v>96</v>
      </c>
      <c r="E991" s="169" t="s">
        <v>7455</v>
      </c>
      <c r="F991" s="180" t="s">
        <v>8757</v>
      </c>
      <c r="G991" s="180" t="s">
        <v>1916</v>
      </c>
      <c r="H991" s="168">
        <v>-2.4E-2</v>
      </c>
      <c r="I991" s="168" t="s">
        <v>11485</v>
      </c>
      <c r="J991" s="168" t="s">
        <v>11486</v>
      </c>
      <c r="K991" s="168" t="s">
        <v>11487</v>
      </c>
      <c r="L991" s="168" t="s">
        <v>11493</v>
      </c>
      <c r="O991" s="168" t="s">
        <v>11489</v>
      </c>
      <c r="P991" s="168" t="s">
        <v>11490</v>
      </c>
      <c r="Q991" s="168">
        <v>415188.44</v>
      </c>
      <c r="R991" s="168">
        <v>6189078.3099999996</v>
      </c>
      <c r="S991" s="168" t="s">
        <v>11491</v>
      </c>
      <c r="T991" s="168" t="s">
        <v>11492</v>
      </c>
      <c r="U991" s="168">
        <v>415161.86</v>
      </c>
      <c r="V991" s="168">
        <v>6189082.3899999997</v>
      </c>
      <c r="W991" s="168">
        <v>0.22</v>
      </c>
      <c r="X991" s="168">
        <v>150.05000000000001</v>
      </c>
    </row>
    <row r="992" spans="1:24" s="14" customFormat="1" x14ac:dyDescent="0.25">
      <c r="A992" s="50">
        <v>45099</v>
      </c>
      <c r="B992" s="57">
        <v>173</v>
      </c>
      <c r="C992" s="36">
        <v>0.65737268518518521</v>
      </c>
      <c r="D992" s="16" t="s">
        <v>96</v>
      </c>
      <c r="E992" s="52" t="s">
        <v>11505</v>
      </c>
      <c r="F992" s="16" t="s">
        <v>8757</v>
      </c>
      <c r="G992" s="16" t="s">
        <v>1916</v>
      </c>
      <c r="H992" s="14">
        <v>-5.2999999999999999E-2</v>
      </c>
      <c r="O992" s="14" t="s">
        <v>11494</v>
      </c>
      <c r="P992" s="14" t="s">
        <v>11495</v>
      </c>
      <c r="Q992" s="14">
        <v>415188.59</v>
      </c>
      <c r="R992" s="14">
        <v>6189103.7599999998</v>
      </c>
      <c r="S992" s="14" t="s">
        <v>11496</v>
      </c>
      <c r="T992" s="14" t="s">
        <v>11497</v>
      </c>
      <c r="U992" s="14">
        <v>415165.98</v>
      </c>
      <c r="V992" s="14">
        <v>6189121.6799999997</v>
      </c>
      <c r="W992" s="14">
        <v>221.61</v>
      </c>
      <c r="X992" s="14">
        <v>150.05000000000001</v>
      </c>
    </row>
    <row r="993" spans="1:24" s="14" customFormat="1" x14ac:dyDescent="0.25">
      <c r="A993" s="50">
        <v>45099</v>
      </c>
      <c r="B993" s="57">
        <v>173</v>
      </c>
      <c r="C993" s="36">
        <v>0.65949074074074077</v>
      </c>
      <c r="D993" s="16" t="s">
        <v>96</v>
      </c>
      <c r="E993" s="14" t="s">
        <v>64</v>
      </c>
      <c r="F993" s="16" t="s">
        <v>8757</v>
      </c>
      <c r="G993" s="16" t="s">
        <v>1916</v>
      </c>
      <c r="H993" s="14">
        <v>-1.4E-2</v>
      </c>
      <c r="I993" s="14" t="s">
        <v>11502</v>
      </c>
      <c r="J993" s="14" t="s">
        <v>11503</v>
      </c>
      <c r="K993" s="14" t="s">
        <v>11504</v>
      </c>
      <c r="L993" s="14" t="s">
        <v>11493</v>
      </c>
      <c r="O993" s="14" t="s">
        <v>11498</v>
      </c>
      <c r="P993" s="14" t="s">
        <v>11499</v>
      </c>
      <c r="Q993" s="14">
        <v>415187.59</v>
      </c>
      <c r="R993" s="14">
        <v>6189074.96</v>
      </c>
      <c r="S993" s="14" t="s">
        <v>11500</v>
      </c>
      <c r="T993" s="14" t="s">
        <v>11501</v>
      </c>
      <c r="U993" s="14">
        <v>415161.66</v>
      </c>
      <c r="V993" s="14">
        <v>6189083.8700000001</v>
      </c>
      <c r="W993" s="14">
        <v>179.75</v>
      </c>
      <c r="X993" s="14">
        <v>150.05000000000001</v>
      </c>
    </row>
    <row r="994" spans="1:24" s="14" customFormat="1" x14ac:dyDescent="0.25">
      <c r="A994" s="50">
        <v>45099</v>
      </c>
      <c r="B994" s="57">
        <v>173</v>
      </c>
      <c r="C994" s="36">
        <v>0.66361111111111104</v>
      </c>
      <c r="D994" s="16" t="s">
        <v>96</v>
      </c>
      <c r="E994" s="14" t="s">
        <v>69</v>
      </c>
      <c r="F994" s="16" t="s">
        <v>8757</v>
      </c>
      <c r="G994" s="16" t="s">
        <v>1916</v>
      </c>
      <c r="H994" s="14">
        <v>0.16500000000000001</v>
      </c>
      <c r="I994" s="14" t="s">
        <v>11502</v>
      </c>
      <c r="J994" s="14" t="s">
        <v>11503</v>
      </c>
      <c r="K994" s="14" t="s">
        <v>11504</v>
      </c>
      <c r="L994" s="14" t="s">
        <v>11493</v>
      </c>
      <c r="O994" s="14" t="s">
        <v>11506</v>
      </c>
      <c r="P994" s="14" t="s">
        <v>11507</v>
      </c>
      <c r="Q994" s="14">
        <v>415187.21</v>
      </c>
      <c r="R994" s="14">
        <v>6188893.2000000002</v>
      </c>
      <c r="S994" s="14" t="s">
        <v>11508</v>
      </c>
      <c r="T994" s="14" t="s">
        <v>11509</v>
      </c>
      <c r="U994" s="14">
        <v>415161.73</v>
      </c>
      <c r="V994" s="14">
        <v>6188904.6799999997</v>
      </c>
      <c r="W994" s="14">
        <v>180.51</v>
      </c>
      <c r="X994" s="14">
        <v>150.05000000000001</v>
      </c>
    </row>
    <row r="995" spans="1:24" s="14" customFormat="1" x14ac:dyDescent="0.25">
      <c r="A995" s="50">
        <v>45099</v>
      </c>
      <c r="B995" s="57">
        <v>173</v>
      </c>
      <c r="C995" s="36">
        <v>0.66658564814814814</v>
      </c>
      <c r="D995" s="16" t="s">
        <v>96</v>
      </c>
      <c r="E995" s="14" t="s">
        <v>64</v>
      </c>
      <c r="F995" s="16" t="s">
        <v>8757</v>
      </c>
      <c r="G995" s="16" t="s">
        <v>1915</v>
      </c>
      <c r="H995" s="14">
        <v>0.16200000000000001</v>
      </c>
      <c r="I995" s="14" t="s">
        <v>11514</v>
      </c>
      <c r="J995" s="14" t="s">
        <v>11515</v>
      </c>
      <c r="K995" s="14" t="s">
        <v>11516</v>
      </c>
      <c r="L995" s="14" t="s">
        <v>11517</v>
      </c>
      <c r="O995" s="14" t="s">
        <v>11510</v>
      </c>
      <c r="P995" s="14" t="s">
        <v>11511</v>
      </c>
      <c r="Q995" s="14">
        <v>415177.79</v>
      </c>
      <c r="R995" s="14">
        <v>6188890.71</v>
      </c>
      <c r="S995" s="14" t="s">
        <v>11512</v>
      </c>
      <c r="T995" s="14" t="s">
        <v>11513</v>
      </c>
      <c r="U995" s="14">
        <v>415152.71</v>
      </c>
      <c r="V995" s="14">
        <v>6188896.6299999999</v>
      </c>
      <c r="W995" s="14">
        <v>0.43</v>
      </c>
      <c r="X995" s="14">
        <v>150.05000000000001</v>
      </c>
    </row>
    <row r="996" spans="1:24" s="14" customFormat="1" x14ac:dyDescent="0.25">
      <c r="A996" s="50">
        <v>45099</v>
      </c>
      <c r="B996" s="57">
        <v>173</v>
      </c>
      <c r="C996" s="36">
        <v>0.67070601851851841</v>
      </c>
      <c r="D996" s="16" t="s">
        <v>7406</v>
      </c>
      <c r="E996" s="14" t="s">
        <v>69</v>
      </c>
      <c r="F996" s="16" t="s">
        <v>8757</v>
      </c>
      <c r="G996" s="16" t="s">
        <v>1915</v>
      </c>
      <c r="H996" s="14">
        <v>-0.02</v>
      </c>
      <c r="I996" s="14" t="s">
        <v>11514</v>
      </c>
      <c r="J996" s="14" t="s">
        <v>11515</v>
      </c>
      <c r="K996" s="14" t="s">
        <v>11516</v>
      </c>
      <c r="L996" s="14" t="s">
        <v>11517</v>
      </c>
      <c r="O996" s="14" t="s">
        <v>11518</v>
      </c>
      <c r="P996" s="14" t="s">
        <v>11519</v>
      </c>
      <c r="Q996" s="14">
        <v>415179.67</v>
      </c>
      <c r="R996" s="14">
        <v>6189071.7699999996</v>
      </c>
      <c r="S996" s="14" t="s">
        <v>11520</v>
      </c>
      <c r="T996" s="14" t="s">
        <v>11521</v>
      </c>
      <c r="U996" s="14">
        <v>415152.77</v>
      </c>
      <c r="V996" s="14">
        <v>6189079.0999999996</v>
      </c>
      <c r="W996" s="14">
        <v>359.18</v>
      </c>
      <c r="X996" s="14">
        <v>150.05000000000001</v>
      </c>
    </row>
    <row r="997" spans="1:24" s="14" customFormat="1" x14ac:dyDescent="0.25">
      <c r="A997" s="50">
        <v>45099</v>
      </c>
      <c r="B997" s="57">
        <v>173</v>
      </c>
      <c r="C997" s="36">
        <v>0.67501157407407408</v>
      </c>
      <c r="D997" s="16" t="s">
        <v>7406</v>
      </c>
      <c r="E997" s="14" t="s">
        <v>64</v>
      </c>
      <c r="F997" s="16" t="s">
        <v>8757</v>
      </c>
      <c r="G997" s="16" t="s">
        <v>1914</v>
      </c>
      <c r="H997" s="14">
        <v>-1.6E-2</v>
      </c>
      <c r="I997" s="14" t="s">
        <v>11526</v>
      </c>
      <c r="J997" s="14" t="s">
        <v>11527</v>
      </c>
      <c r="K997" s="14" t="s">
        <v>11528</v>
      </c>
      <c r="L997" s="14" t="s">
        <v>11517</v>
      </c>
      <c r="O997" s="14" t="s">
        <v>11522</v>
      </c>
      <c r="P997" s="14" t="s">
        <v>11523</v>
      </c>
      <c r="Q997" s="14">
        <v>415167.1</v>
      </c>
      <c r="R997" s="14">
        <v>6189083.7199999997</v>
      </c>
      <c r="S997" s="14" t="s">
        <v>11524</v>
      </c>
      <c r="T997" s="14" t="s">
        <v>11525</v>
      </c>
      <c r="U997" s="14">
        <v>415143.81</v>
      </c>
      <c r="V997" s="14">
        <v>6189085.5599999996</v>
      </c>
      <c r="W997" s="14">
        <v>179.56</v>
      </c>
      <c r="X997" s="14">
        <v>150.05000000000001</v>
      </c>
    </row>
    <row r="998" spans="1:24" s="14" customFormat="1" x14ac:dyDescent="0.25">
      <c r="A998" s="50">
        <v>45099</v>
      </c>
      <c r="B998" s="57">
        <v>173</v>
      </c>
      <c r="C998" s="36">
        <v>0.67920138888888892</v>
      </c>
      <c r="D998" s="16" t="s">
        <v>7406</v>
      </c>
      <c r="E998" s="52" t="s">
        <v>69</v>
      </c>
      <c r="F998" s="16" t="s">
        <v>8757</v>
      </c>
      <c r="G998" s="16" t="s">
        <v>1914</v>
      </c>
      <c r="H998" s="14">
        <v>0.16800000000000001</v>
      </c>
      <c r="I998" s="14" t="s">
        <v>11526</v>
      </c>
      <c r="J998" s="14" t="s">
        <v>11527</v>
      </c>
      <c r="K998" s="14" t="s">
        <v>11528</v>
      </c>
      <c r="L998" s="14" t="s">
        <v>11533</v>
      </c>
      <c r="O998" s="14" t="s">
        <v>11529</v>
      </c>
      <c r="P998" s="14" t="s">
        <v>11530</v>
      </c>
      <c r="Q998" s="14">
        <v>415167.49</v>
      </c>
      <c r="R998" s="14">
        <v>6188898.4699999997</v>
      </c>
      <c r="S998" s="14" t="s">
        <v>11531</v>
      </c>
      <c r="T998" s="14" t="s">
        <v>11532</v>
      </c>
      <c r="U998" s="14">
        <v>415143.81</v>
      </c>
      <c r="V998" s="14">
        <v>6188902.2800000003</v>
      </c>
      <c r="W998" s="14">
        <v>180.38</v>
      </c>
      <c r="X998" s="14">
        <v>150.05000000000001</v>
      </c>
    </row>
    <row r="999" spans="1:24" s="14" customFormat="1" x14ac:dyDescent="0.25">
      <c r="A999" s="50">
        <v>45099</v>
      </c>
      <c r="B999" s="57">
        <v>173</v>
      </c>
      <c r="C999" s="36">
        <v>0.68185185185185182</v>
      </c>
      <c r="D999" s="16" t="s">
        <v>7406</v>
      </c>
      <c r="E999" s="52" t="s">
        <v>64</v>
      </c>
      <c r="F999" s="16" t="s">
        <v>8757</v>
      </c>
      <c r="G999" s="16" t="s">
        <v>1913</v>
      </c>
      <c r="H999" s="14">
        <v>0.16300000000000001</v>
      </c>
      <c r="I999" s="14" t="s">
        <v>11538</v>
      </c>
      <c r="J999" s="14" t="s">
        <v>11539</v>
      </c>
      <c r="K999" s="14" t="s">
        <v>11540</v>
      </c>
      <c r="L999" s="14" t="s">
        <v>11533</v>
      </c>
      <c r="O999" s="14" t="s">
        <v>11534</v>
      </c>
      <c r="P999" s="14" t="s">
        <v>11535</v>
      </c>
      <c r="Q999" s="14">
        <v>415159.7</v>
      </c>
      <c r="R999" s="14">
        <v>6188891.2300000004</v>
      </c>
      <c r="S999" s="14" t="s">
        <v>11536</v>
      </c>
      <c r="T999" s="14" t="s">
        <v>11537</v>
      </c>
      <c r="U999" s="14">
        <v>415134.88</v>
      </c>
      <c r="V999" s="14">
        <v>6188896.1699999999</v>
      </c>
      <c r="W999" s="14">
        <v>0.15</v>
      </c>
      <c r="X999" s="14">
        <v>150.05000000000001</v>
      </c>
    </row>
    <row r="1000" spans="1:24" s="14" customFormat="1" x14ac:dyDescent="0.25">
      <c r="A1000" s="50">
        <v>45099</v>
      </c>
      <c r="B1000" s="57">
        <v>173</v>
      </c>
      <c r="C1000" s="36">
        <v>0.68604166666666666</v>
      </c>
      <c r="D1000" s="16" t="s">
        <v>7406</v>
      </c>
      <c r="E1000" s="52" t="s">
        <v>69</v>
      </c>
      <c r="F1000" s="16" t="s">
        <v>8757</v>
      </c>
      <c r="G1000" s="16" t="s">
        <v>1913</v>
      </c>
      <c r="H1000" s="14">
        <v>-2.1000000000000001E-2</v>
      </c>
      <c r="I1000" s="14" t="s">
        <v>11538</v>
      </c>
      <c r="J1000" s="14" t="s">
        <v>11539</v>
      </c>
      <c r="K1000" s="14" t="s">
        <v>11540</v>
      </c>
      <c r="L1000" s="14" t="s">
        <v>11533</v>
      </c>
      <c r="O1000" s="14" t="s">
        <v>11541</v>
      </c>
      <c r="P1000" s="14" t="s">
        <v>11542</v>
      </c>
      <c r="Q1000" s="14">
        <v>415159.77</v>
      </c>
      <c r="R1000" s="14">
        <v>6189074.2999999998</v>
      </c>
      <c r="S1000" s="14" t="s">
        <v>11543</v>
      </c>
      <c r="T1000" s="14" t="s">
        <v>11544</v>
      </c>
      <c r="U1000" s="14">
        <v>415135.03</v>
      </c>
      <c r="V1000" s="14">
        <v>6189079.6600000001</v>
      </c>
      <c r="W1000" s="14">
        <v>357.74</v>
      </c>
      <c r="X1000" s="14">
        <v>150.05000000000001</v>
      </c>
    </row>
    <row r="1001" spans="1:24" s="14" customFormat="1" x14ac:dyDescent="0.25">
      <c r="A1001" s="50">
        <v>45099</v>
      </c>
      <c r="B1001" s="57">
        <v>173</v>
      </c>
      <c r="C1001" s="36">
        <v>0.6896874999999999</v>
      </c>
      <c r="D1001" s="16" t="s">
        <v>7406</v>
      </c>
      <c r="E1001" s="52" t="s">
        <v>64</v>
      </c>
      <c r="F1001" s="16" t="s">
        <v>8757</v>
      </c>
      <c r="G1001" s="16" t="s">
        <v>1912</v>
      </c>
      <c r="H1001" s="14">
        <v>-1.7000000000000001E-2</v>
      </c>
      <c r="I1001" s="14" t="s">
        <v>11549</v>
      </c>
      <c r="J1001" s="14" t="s">
        <v>11550</v>
      </c>
      <c r="K1001" s="14" t="s">
        <v>11551</v>
      </c>
      <c r="L1001" s="14" t="s">
        <v>11552</v>
      </c>
      <c r="O1001" s="14" t="s">
        <v>11545</v>
      </c>
      <c r="P1001" s="14" t="s">
        <v>11546</v>
      </c>
      <c r="Q1001" s="14">
        <v>415149.81</v>
      </c>
      <c r="R1001" s="14">
        <v>6189081.21</v>
      </c>
      <c r="S1001" s="14" t="s">
        <v>11547</v>
      </c>
      <c r="T1001" s="14" t="s">
        <v>11548</v>
      </c>
      <c r="U1001" s="14">
        <v>415125.89</v>
      </c>
      <c r="V1001" s="14">
        <v>6189087.4100000001</v>
      </c>
      <c r="W1001" s="14">
        <v>180.55</v>
      </c>
      <c r="X1001" s="14">
        <v>150.05000000000001</v>
      </c>
    </row>
    <row r="1002" spans="1:24" s="14" customFormat="1" x14ac:dyDescent="0.25">
      <c r="A1002" s="50">
        <v>45099</v>
      </c>
      <c r="B1002" s="57">
        <v>173</v>
      </c>
      <c r="C1002" s="36">
        <v>0.69391203703703708</v>
      </c>
      <c r="D1002" s="16" t="s">
        <v>7406</v>
      </c>
      <c r="E1002" s="52" t="s">
        <v>69</v>
      </c>
      <c r="F1002" s="16" t="s">
        <v>8757</v>
      </c>
      <c r="G1002" s="16" t="s">
        <v>1912</v>
      </c>
      <c r="H1002" s="14">
        <v>0.16800000000000001</v>
      </c>
      <c r="I1002" s="14" t="s">
        <v>11549</v>
      </c>
      <c r="J1002" s="14" t="s">
        <v>11550</v>
      </c>
      <c r="K1002" s="14" t="s">
        <v>11551</v>
      </c>
      <c r="L1002" s="14" t="s">
        <v>11552</v>
      </c>
      <c r="O1002" s="14" t="s">
        <v>11553</v>
      </c>
      <c r="P1002" s="14" t="s">
        <v>11554</v>
      </c>
      <c r="Q1002" s="14">
        <v>415149.4</v>
      </c>
      <c r="R1002" s="14">
        <v>6188895.54</v>
      </c>
      <c r="S1002" s="14" t="s">
        <v>11555</v>
      </c>
      <c r="T1002" s="14" t="s">
        <v>11556</v>
      </c>
      <c r="U1002" s="14">
        <v>415125.8</v>
      </c>
      <c r="V1002" s="14">
        <v>6188902.1900000004</v>
      </c>
      <c r="W1002" s="14">
        <v>179.29</v>
      </c>
      <c r="X1002" s="14">
        <v>150.05000000000001</v>
      </c>
    </row>
    <row r="1003" spans="1:24" s="14" customFormat="1" x14ac:dyDescent="0.25">
      <c r="A1003" s="50">
        <v>45099</v>
      </c>
      <c r="B1003" s="57">
        <v>173</v>
      </c>
      <c r="C1003" s="36">
        <v>0.69728009259259249</v>
      </c>
      <c r="D1003" s="16" t="s">
        <v>7406</v>
      </c>
      <c r="E1003" s="52" t="s">
        <v>64</v>
      </c>
      <c r="F1003" s="16" t="s">
        <v>8757</v>
      </c>
      <c r="G1003" s="16" t="s">
        <v>1911</v>
      </c>
      <c r="H1003" s="14">
        <v>0.16200000000000001</v>
      </c>
      <c r="I1003" s="14" t="s">
        <v>11561</v>
      </c>
      <c r="J1003" s="14" t="s">
        <v>11562</v>
      </c>
      <c r="K1003" s="14" t="s">
        <v>11563</v>
      </c>
      <c r="L1003" s="14" t="s">
        <v>11552</v>
      </c>
      <c r="O1003" s="14" t="s">
        <v>11557</v>
      </c>
      <c r="P1003" s="14" t="s">
        <v>11558</v>
      </c>
      <c r="Q1003" s="14">
        <v>415141.3</v>
      </c>
      <c r="R1003" s="14">
        <v>6188889.8099999996</v>
      </c>
      <c r="S1003" s="14" t="s">
        <v>11559</v>
      </c>
      <c r="T1003" s="14" t="s">
        <v>11560</v>
      </c>
      <c r="U1003" s="14">
        <v>415116.86</v>
      </c>
      <c r="V1003" s="14">
        <v>6188896.5300000003</v>
      </c>
      <c r="W1003" s="14">
        <v>0.53</v>
      </c>
      <c r="X1003" s="14">
        <v>150.05000000000001</v>
      </c>
    </row>
    <row r="1004" spans="1:24" s="14" customFormat="1" x14ac:dyDescent="0.25">
      <c r="A1004" s="50">
        <v>45099</v>
      </c>
      <c r="B1004" s="57">
        <v>173</v>
      </c>
      <c r="C1004" s="36">
        <v>0.70152777777777775</v>
      </c>
      <c r="D1004" s="16" t="s">
        <v>7406</v>
      </c>
      <c r="E1004" s="52" t="s">
        <v>69</v>
      </c>
      <c r="F1004" s="16" t="s">
        <v>8757</v>
      </c>
      <c r="G1004" s="16" t="s">
        <v>1911</v>
      </c>
      <c r="H1004" s="14">
        <v>-2.1999999999999999E-2</v>
      </c>
      <c r="I1004" s="14" t="s">
        <v>11561</v>
      </c>
      <c r="J1004" s="14" t="s">
        <v>11562</v>
      </c>
      <c r="K1004" s="14" t="s">
        <v>11563</v>
      </c>
      <c r="L1004" s="14" t="s">
        <v>11568</v>
      </c>
      <c r="O1004" s="14" t="s">
        <v>11564</v>
      </c>
      <c r="P1004" s="14" t="s">
        <v>11565</v>
      </c>
      <c r="Q1004" s="14">
        <v>415141.8</v>
      </c>
      <c r="R1004" s="14">
        <v>6189076.4699999997</v>
      </c>
      <c r="S1004" s="14" t="s">
        <v>11566</v>
      </c>
      <c r="T1004" s="14" t="s">
        <v>11567</v>
      </c>
      <c r="U1004" s="14">
        <v>415116.93</v>
      </c>
      <c r="V1004" s="14">
        <v>6189080.7699999996</v>
      </c>
      <c r="W1004" s="14">
        <v>359.89</v>
      </c>
      <c r="X1004" s="14">
        <v>150.05000000000001</v>
      </c>
    </row>
    <row r="1005" spans="1:24" s="14" customFormat="1" x14ac:dyDescent="0.25">
      <c r="A1005" s="50">
        <v>45099</v>
      </c>
      <c r="B1005" s="57">
        <v>173</v>
      </c>
      <c r="C1005" s="36">
        <v>0.70456018518518526</v>
      </c>
      <c r="D1005" s="16" t="s">
        <v>7406</v>
      </c>
      <c r="E1005" s="52" t="s">
        <v>64</v>
      </c>
      <c r="F1005" s="16" t="s">
        <v>8757</v>
      </c>
      <c r="G1005" s="16" t="s">
        <v>1905</v>
      </c>
      <c r="H1005" s="14">
        <v>-1.7999999999999999E-2</v>
      </c>
      <c r="I1005" s="14" t="s">
        <v>11573</v>
      </c>
      <c r="J1005" s="14" t="s">
        <v>11574</v>
      </c>
      <c r="K1005" s="14" t="s">
        <v>11575</v>
      </c>
      <c r="L1005" s="14" t="s">
        <v>11568</v>
      </c>
      <c r="O1005" s="14" t="s">
        <v>11569</v>
      </c>
      <c r="P1005" s="14" t="s">
        <v>11570</v>
      </c>
      <c r="Q1005" s="14">
        <v>415132.64</v>
      </c>
      <c r="R1005" s="14">
        <v>6189089.2000000002</v>
      </c>
      <c r="S1005" s="14" t="s">
        <v>11571</v>
      </c>
      <c r="T1005" s="14" t="s">
        <v>11572</v>
      </c>
      <c r="U1005" s="14">
        <v>415107.96</v>
      </c>
      <c r="V1005" s="14">
        <v>6189087.4900000002</v>
      </c>
      <c r="W1005" s="14">
        <v>181.11</v>
      </c>
      <c r="X1005" s="14">
        <v>150.05000000000001</v>
      </c>
    </row>
    <row r="1006" spans="1:24" s="14" customFormat="1" x14ac:dyDescent="0.25">
      <c r="A1006" s="50">
        <v>45099</v>
      </c>
      <c r="B1006" s="57">
        <v>173</v>
      </c>
      <c r="C1006" s="36">
        <v>0.7088078703703703</v>
      </c>
      <c r="D1006" s="16" t="s">
        <v>7406</v>
      </c>
      <c r="E1006" s="52" t="s">
        <v>69</v>
      </c>
      <c r="F1006" s="16" t="s">
        <v>8757</v>
      </c>
      <c r="G1006" s="16" t="s">
        <v>1905</v>
      </c>
      <c r="H1006" s="14">
        <v>0.16700000000000001</v>
      </c>
      <c r="I1006" s="14" t="s">
        <v>11573</v>
      </c>
      <c r="J1006" s="14" t="s">
        <v>11574</v>
      </c>
      <c r="K1006" s="14" t="s">
        <v>11575</v>
      </c>
      <c r="L1006" s="14" t="s">
        <v>11580</v>
      </c>
      <c r="O1006" s="14" t="s">
        <v>11576</v>
      </c>
      <c r="P1006" s="14" t="s">
        <v>11577</v>
      </c>
      <c r="Q1006" s="14">
        <v>415131.56</v>
      </c>
      <c r="R1006" s="14">
        <v>6188902.4500000002</v>
      </c>
      <c r="S1006" s="14" t="s">
        <v>11578</v>
      </c>
      <c r="T1006" s="14" t="s">
        <v>11579</v>
      </c>
      <c r="U1006" s="14">
        <v>415107.84000000003</v>
      </c>
      <c r="V1006" s="14">
        <v>6188902.9900000002</v>
      </c>
      <c r="W1006" s="14">
        <v>180.44</v>
      </c>
      <c r="X1006" s="14">
        <v>150.05000000000001</v>
      </c>
    </row>
    <row r="1007" spans="1:24" s="14" customFormat="1" x14ac:dyDescent="0.25">
      <c r="A1007" s="50">
        <v>45099</v>
      </c>
      <c r="B1007" s="57">
        <v>173</v>
      </c>
      <c r="C1007" s="36">
        <v>0.71150462962962957</v>
      </c>
      <c r="D1007" s="16" t="s">
        <v>7406</v>
      </c>
      <c r="E1007" s="52" t="s">
        <v>64</v>
      </c>
      <c r="F1007" s="16" t="s">
        <v>8757</v>
      </c>
      <c r="G1007" s="16" t="s">
        <v>1906</v>
      </c>
      <c r="H1007" s="14">
        <v>0.16200000000000001</v>
      </c>
      <c r="I1007" s="14" t="s">
        <v>11585</v>
      </c>
      <c r="J1007" s="14" t="s">
        <v>11586</v>
      </c>
      <c r="K1007" s="14" t="s">
        <v>11587</v>
      </c>
      <c r="L1007" s="14" t="s">
        <v>11580</v>
      </c>
      <c r="O1007" s="14" t="s">
        <v>11581</v>
      </c>
      <c r="P1007" s="14" t="s">
        <v>11582</v>
      </c>
      <c r="Q1007" s="14">
        <v>415122.64</v>
      </c>
      <c r="R1007" s="14">
        <v>6188893.1600000001</v>
      </c>
      <c r="S1007" s="14" t="s">
        <v>11583</v>
      </c>
      <c r="T1007" s="14" t="s">
        <v>11584</v>
      </c>
      <c r="U1007" s="14">
        <v>415098.83</v>
      </c>
      <c r="V1007" s="14">
        <v>6188896.9699999997</v>
      </c>
      <c r="W1007" s="14">
        <v>0.86</v>
      </c>
      <c r="X1007" s="14">
        <v>150.05000000000001</v>
      </c>
    </row>
    <row r="1008" spans="1:24" s="14" customFormat="1" x14ac:dyDescent="0.25">
      <c r="A1008" s="50">
        <v>45099</v>
      </c>
      <c r="B1008" s="57">
        <v>173</v>
      </c>
      <c r="C1008" s="36">
        <v>0.71569444444444441</v>
      </c>
      <c r="D1008" s="16" t="s">
        <v>7406</v>
      </c>
      <c r="E1008" s="52" t="s">
        <v>69</v>
      </c>
      <c r="F1008" s="16" t="s">
        <v>8757</v>
      </c>
      <c r="G1008" s="16" t="s">
        <v>1906</v>
      </c>
      <c r="H1008" s="14">
        <v>-2.1999999999999999E-2</v>
      </c>
      <c r="I1008" s="14" t="s">
        <v>11585</v>
      </c>
      <c r="J1008" s="14" t="s">
        <v>11586</v>
      </c>
      <c r="K1008" s="14" t="s">
        <v>11587</v>
      </c>
      <c r="L1008" s="14" t="s">
        <v>11580</v>
      </c>
      <c r="O1008" s="14" t="s">
        <v>11588</v>
      </c>
      <c r="P1008" s="14" t="s">
        <v>11589</v>
      </c>
      <c r="Q1008" s="14">
        <v>415122.83</v>
      </c>
      <c r="R1008" s="14">
        <v>6189076.5300000003</v>
      </c>
      <c r="S1008" s="14" t="s">
        <v>11590</v>
      </c>
      <c r="T1008" s="14" t="s">
        <v>11591</v>
      </c>
      <c r="U1008" s="14">
        <v>415098.94</v>
      </c>
      <c r="V1008" s="14">
        <v>6189080.8899999997</v>
      </c>
      <c r="W1008" s="14">
        <v>359.1</v>
      </c>
      <c r="X1008" s="14">
        <v>150.05000000000001</v>
      </c>
    </row>
    <row r="1009" spans="1:24" s="14" customFormat="1" x14ac:dyDescent="0.25">
      <c r="A1009" s="50">
        <v>45099</v>
      </c>
      <c r="B1009" s="57">
        <v>173</v>
      </c>
      <c r="C1009" s="36">
        <v>0.71832175925925934</v>
      </c>
      <c r="D1009" s="16" t="s">
        <v>7406</v>
      </c>
      <c r="E1009" s="52" t="s">
        <v>64</v>
      </c>
      <c r="F1009" s="16" t="s">
        <v>8757</v>
      </c>
      <c r="G1009" s="16" t="s">
        <v>1907</v>
      </c>
      <c r="H1009" s="14">
        <v>-1.7999999999999999E-2</v>
      </c>
      <c r="I1009" s="14" t="s">
        <v>11596</v>
      </c>
      <c r="J1009" s="14" t="s">
        <v>11597</v>
      </c>
      <c r="K1009" s="14" t="s">
        <v>11598</v>
      </c>
      <c r="L1009" s="14" t="s">
        <v>11599</v>
      </c>
      <c r="O1009" s="14" t="s">
        <v>11592</v>
      </c>
      <c r="P1009" s="14" t="s">
        <v>11593</v>
      </c>
      <c r="Q1009" s="14">
        <v>415114.63</v>
      </c>
      <c r="R1009" s="14">
        <v>6189087.2699999996</v>
      </c>
      <c r="S1009" s="14" t="s">
        <v>11594</v>
      </c>
      <c r="T1009" s="14" t="s">
        <v>11595</v>
      </c>
      <c r="U1009" s="14">
        <v>415089.79</v>
      </c>
      <c r="V1009" s="14">
        <v>6189087.7699999996</v>
      </c>
      <c r="W1009" s="14">
        <v>179.91</v>
      </c>
      <c r="X1009" s="14">
        <v>150.05000000000001</v>
      </c>
    </row>
    <row r="1010" spans="1:24" s="14" customFormat="1" x14ac:dyDescent="0.25">
      <c r="A1010" s="50">
        <v>45099</v>
      </c>
      <c r="B1010" s="57">
        <v>173</v>
      </c>
      <c r="C1010" s="36">
        <v>0.72252314814814822</v>
      </c>
      <c r="D1010" s="16" t="s">
        <v>7406</v>
      </c>
      <c r="E1010" s="52" t="s">
        <v>69</v>
      </c>
      <c r="F1010" s="16" t="s">
        <v>8757</v>
      </c>
      <c r="G1010" s="16" t="s">
        <v>1907</v>
      </c>
      <c r="H1010" s="14">
        <v>0.16600000000000001</v>
      </c>
      <c r="I1010" s="14" t="s">
        <v>11596</v>
      </c>
      <c r="J1010" s="14" t="s">
        <v>11597</v>
      </c>
      <c r="K1010" s="14" t="s">
        <v>11598</v>
      </c>
      <c r="L1010" s="14" t="s">
        <v>11599</v>
      </c>
      <c r="O1010" s="14" t="s">
        <v>11600</v>
      </c>
      <c r="P1010" s="14" t="s">
        <v>11601</v>
      </c>
      <c r="Q1010" s="14">
        <v>415113.5</v>
      </c>
      <c r="R1010" s="14">
        <v>6188901.71</v>
      </c>
      <c r="S1010" s="14" t="s">
        <v>11602</v>
      </c>
      <c r="T1010" s="14" t="s">
        <v>11603</v>
      </c>
      <c r="U1010" s="14">
        <v>415089.8</v>
      </c>
      <c r="V1010" s="14">
        <v>6188903.79</v>
      </c>
      <c r="W1010" s="14">
        <v>180.96</v>
      </c>
      <c r="X1010" s="14">
        <v>150.05000000000001</v>
      </c>
    </row>
    <row r="1011" spans="1:24" s="14" customFormat="1" x14ac:dyDescent="0.25">
      <c r="A1011" s="50">
        <v>45099</v>
      </c>
      <c r="B1011" s="57">
        <v>173</v>
      </c>
      <c r="C1011" s="36">
        <v>0.72531249999999992</v>
      </c>
      <c r="D1011" s="16" t="s">
        <v>7406</v>
      </c>
      <c r="E1011" s="52" t="s">
        <v>64</v>
      </c>
      <c r="F1011" s="16" t="s">
        <v>8757</v>
      </c>
      <c r="G1011" s="16" t="s">
        <v>1908</v>
      </c>
      <c r="H1011" s="14">
        <v>0.16200000000000001</v>
      </c>
      <c r="I1011" s="14" t="s">
        <v>11608</v>
      </c>
      <c r="J1011" s="14" t="s">
        <v>11609</v>
      </c>
      <c r="K1011" s="14" t="s">
        <v>11610</v>
      </c>
      <c r="L1011" s="14" t="s">
        <v>11599</v>
      </c>
      <c r="O1011" s="14" t="s">
        <v>11604</v>
      </c>
      <c r="P1011" s="14" t="s">
        <v>11605</v>
      </c>
      <c r="Q1011" s="14">
        <v>415104.39</v>
      </c>
      <c r="R1011" s="14">
        <v>6188895.6100000003</v>
      </c>
      <c r="S1011" s="14" t="s">
        <v>11606</v>
      </c>
      <c r="T1011" s="14" t="s">
        <v>11607</v>
      </c>
      <c r="U1011" s="14">
        <v>415080.82</v>
      </c>
      <c r="V1011" s="14">
        <v>6188897.2999999998</v>
      </c>
      <c r="W1011" s="14">
        <v>0.71</v>
      </c>
      <c r="X1011" s="14">
        <v>150.05000000000001</v>
      </c>
    </row>
    <row r="1012" spans="1:24" s="14" customFormat="1" x14ac:dyDescent="0.25">
      <c r="A1012" s="50">
        <v>45099</v>
      </c>
      <c r="B1012" s="57">
        <v>173</v>
      </c>
      <c r="C1012" s="36">
        <v>0.72943287037037041</v>
      </c>
      <c r="D1012" s="16" t="s">
        <v>7406</v>
      </c>
      <c r="E1012" s="52" t="s">
        <v>69</v>
      </c>
      <c r="F1012" s="16" t="s">
        <v>8757</v>
      </c>
      <c r="G1012" s="16" t="s">
        <v>1908</v>
      </c>
      <c r="H1012" s="14">
        <v>-2.1999999999999999E-2</v>
      </c>
      <c r="I1012" s="14" t="s">
        <v>11608</v>
      </c>
      <c r="J1012" s="14" t="s">
        <v>11609</v>
      </c>
      <c r="K1012" s="14" t="s">
        <v>11610</v>
      </c>
      <c r="L1012" s="14" t="s">
        <v>11615</v>
      </c>
      <c r="O1012" s="14" t="s">
        <v>11611</v>
      </c>
      <c r="P1012" s="14" t="s">
        <v>11612</v>
      </c>
      <c r="Q1012" s="14">
        <v>415104.95</v>
      </c>
      <c r="R1012" s="14">
        <v>6189076.5800000001</v>
      </c>
      <c r="S1012" s="14" t="s">
        <v>11613</v>
      </c>
      <c r="T1012" s="14" t="s">
        <v>11614</v>
      </c>
      <c r="U1012" s="14">
        <v>415080.84</v>
      </c>
      <c r="V1012" s="14">
        <v>6189081.0599999996</v>
      </c>
      <c r="W1012" s="14">
        <v>0.23</v>
      </c>
      <c r="X1012" s="14">
        <v>150.05000000000001</v>
      </c>
    </row>
    <row r="1013" spans="1:24" s="14" customFormat="1" x14ac:dyDescent="0.25">
      <c r="A1013" s="50">
        <v>45099</v>
      </c>
      <c r="B1013" s="57">
        <v>173</v>
      </c>
      <c r="C1013" s="36">
        <v>0.73241898148148143</v>
      </c>
      <c r="D1013" s="16" t="s">
        <v>7406</v>
      </c>
      <c r="E1013" s="52" t="s">
        <v>64</v>
      </c>
      <c r="F1013" s="16" t="s">
        <v>8757</v>
      </c>
      <c r="G1013" s="16" t="s">
        <v>1909</v>
      </c>
      <c r="H1013" s="14">
        <v>-1.9E-2</v>
      </c>
      <c r="I1013" s="14" t="s">
        <v>11620</v>
      </c>
      <c r="J1013" s="14" t="s">
        <v>11621</v>
      </c>
      <c r="K1013" s="14" t="s">
        <v>11622</v>
      </c>
      <c r="L1013" s="14" t="s">
        <v>11615</v>
      </c>
      <c r="O1013" s="14" t="s">
        <v>11616</v>
      </c>
      <c r="P1013" s="14" t="s">
        <v>11617</v>
      </c>
      <c r="Q1013" s="14">
        <v>415096.53</v>
      </c>
      <c r="R1013" s="14">
        <v>6189083.7300000004</v>
      </c>
      <c r="S1013" s="14" t="s">
        <v>11618</v>
      </c>
      <c r="T1013" s="14" t="s">
        <v>11619</v>
      </c>
      <c r="U1013" s="14">
        <v>415071.88</v>
      </c>
      <c r="V1013" s="14">
        <v>6189088.4299999997</v>
      </c>
      <c r="W1013" s="14">
        <v>180.02</v>
      </c>
      <c r="X1013" s="14">
        <v>150.05000000000001</v>
      </c>
    </row>
    <row r="1014" spans="1:24" s="14" customFormat="1" x14ac:dyDescent="0.25">
      <c r="A1014" s="50">
        <v>45099</v>
      </c>
      <c r="B1014" s="57">
        <v>173</v>
      </c>
      <c r="C1014" s="36">
        <v>0.73664351851851861</v>
      </c>
      <c r="D1014" s="16" t="s">
        <v>7406</v>
      </c>
      <c r="E1014" s="52" t="s">
        <v>69</v>
      </c>
      <c r="F1014" s="16" t="s">
        <v>8757</v>
      </c>
      <c r="G1014" s="16" t="s">
        <v>1909</v>
      </c>
      <c r="H1014" s="14">
        <v>0.16600000000000001</v>
      </c>
      <c r="I1014" s="14" t="s">
        <v>11620</v>
      </c>
      <c r="J1014" s="14" t="s">
        <v>11621</v>
      </c>
      <c r="K1014" s="14" t="s">
        <v>11622</v>
      </c>
      <c r="L1014" s="14" t="s">
        <v>11615</v>
      </c>
      <c r="O1014" s="14" t="s">
        <v>11623</v>
      </c>
      <c r="P1014" s="14" t="s">
        <v>11624</v>
      </c>
      <c r="Q1014" s="14">
        <v>415095.36</v>
      </c>
      <c r="R1014" s="14">
        <v>6188897.4100000001</v>
      </c>
      <c r="S1014" s="14" t="s">
        <v>11625</v>
      </c>
      <c r="T1014" s="14" t="s">
        <v>11626</v>
      </c>
      <c r="U1014" s="14">
        <v>415071.82</v>
      </c>
      <c r="V1014" s="14">
        <v>6188903.8200000003</v>
      </c>
      <c r="W1014" s="14">
        <v>180.6</v>
      </c>
      <c r="X1014" s="14">
        <v>150.05000000000001</v>
      </c>
    </row>
    <row r="1015" spans="1:24" s="14" customFormat="1" x14ac:dyDescent="0.25">
      <c r="A1015" s="50">
        <v>45099</v>
      </c>
      <c r="B1015" s="57">
        <v>173</v>
      </c>
      <c r="C1015" s="36">
        <v>0.73922453703703705</v>
      </c>
      <c r="D1015" s="16" t="s">
        <v>7406</v>
      </c>
      <c r="E1015" s="14" t="s">
        <v>64</v>
      </c>
      <c r="F1015" s="16" t="s">
        <v>8757</v>
      </c>
      <c r="G1015" s="16" t="s">
        <v>1910</v>
      </c>
      <c r="H1015" s="14">
        <v>0.161</v>
      </c>
      <c r="I1015" s="14" t="s">
        <v>11631</v>
      </c>
      <c r="J1015" s="14" t="s">
        <v>11632</v>
      </c>
      <c r="K1015" s="14" t="s">
        <v>11633</v>
      </c>
      <c r="L1015" s="14" t="s">
        <v>11634</v>
      </c>
      <c r="O1015" s="14" t="s">
        <v>11627</v>
      </c>
      <c r="P1015" s="14" t="s">
        <v>11628</v>
      </c>
      <c r="Q1015" s="14">
        <v>415087.02</v>
      </c>
      <c r="R1015" s="14">
        <v>6188890.9800000004</v>
      </c>
      <c r="S1015" s="14" t="s">
        <v>11629</v>
      </c>
      <c r="T1015" s="14" t="s">
        <v>11630</v>
      </c>
      <c r="U1015" s="14">
        <v>415062.75</v>
      </c>
      <c r="V1015" s="14">
        <v>6188897.71</v>
      </c>
      <c r="W1015" s="14">
        <v>1.66</v>
      </c>
      <c r="X1015" s="14">
        <v>150.05000000000001</v>
      </c>
    </row>
    <row r="1016" spans="1:24" s="14" customFormat="1" x14ac:dyDescent="0.25">
      <c r="A1016" s="50">
        <v>45099</v>
      </c>
      <c r="B1016" s="57">
        <v>173</v>
      </c>
      <c r="C1016" s="36">
        <v>0.74342592592592593</v>
      </c>
      <c r="D1016" s="16" t="s">
        <v>7406</v>
      </c>
      <c r="E1016" s="52" t="s">
        <v>69</v>
      </c>
      <c r="F1016" s="16" t="s">
        <v>8757</v>
      </c>
      <c r="G1016" s="16" t="s">
        <v>1910</v>
      </c>
      <c r="H1016" s="14">
        <v>-2.4E-2</v>
      </c>
      <c r="I1016" s="14" t="s">
        <v>11631</v>
      </c>
      <c r="J1016" s="14" t="s">
        <v>11632</v>
      </c>
      <c r="K1016" s="14" t="s">
        <v>11633</v>
      </c>
      <c r="L1016" s="14" t="s">
        <v>11634</v>
      </c>
      <c r="O1016" s="14" t="s">
        <v>11635</v>
      </c>
      <c r="P1016" s="14" t="s">
        <v>11636</v>
      </c>
      <c r="Q1016" s="14">
        <v>415086.74</v>
      </c>
      <c r="R1016" s="14">
        <v>6189075.1699999999</v>
      </c>
      <c r="S1016" s="14" t="s">
        <v>11637</v>
      </c>
      <c r="T1016" s="14" t="s">
        <v>11638</v>
      </c>
      <c r="U1016" s="14">
        <v>415062.93</v>
      </c>
      <c r="V1016" s="14">
        <v>6189082.3499999996</v>
      </c>
      <c r="W1016" s="14">
        <v>359.51</v>
      </c>
      <c r="X1016" s="14">
        <v>150.05000000000001</v>
      </c>
    </row>
    <row r="1017" spans="1:24" s="14" customFormat="1" x14ac:dyDescent="0.25">
      <c r="A1017" s="50">
        <v>45099</v>
      </c>
      <c r="B1017" s="57">
        <v>173</v>
      </c>
      <c r="C1017" s="36">
        <v>0.74494212962962969</v>
      </c>
      <c r="D1017" s="16" t="s">
        <v>7406</v>
      </c>
      <c r="E1017" s="52" t="s">
        <v>11643</v>
      </c>
      <c r="F1017" s="16" t="s">
        <v>8757</v>
      </c>
      <c r="G1017" s="16" t="s">
        <v>1910</v>
      </c>
      <c r="H1017" s="14">
        <v>-2.9000000000000001E-2</v>
      </c>
      <c r="O1017" s="14" t="s">
        <v>11639</v>
      </c>
      <c r="P1017" s="14" t="s">
        <v>11640</v>
      </c>
      <c r="Q1017" s="14">
        <v>415087.91</v>
      </c>
      <c r="R1017" s="14">
        <v>6189091.9100000001</v>
      </c>
      <c r="S1017" s="14" t="s">
        <v>11641</v>
      </c>
      <c r="T1017" s="14" t="s">
        <v>11642</v>
      </c>
      <c r="U1017" s="14">
        <v>415068.84</v>
      </c>
      <c r="V1017" s="14">
        <v>6189094.3899999997</v>
      </c>
      <c r="W1017" s="14">
        <v>255.51</v>
      </c>
      <c r="X1017" s="14">
        <v>150.05000000000001</v>
      </c>
    </row>
    <row r="1018" spans="1:24" s="66" customFormat="1" x14ac:dyDescent="0.25">
      <c r="A1018" s="63">
        <v>45099</v>
      </c>
      <c r="B1018" s="104">
        <v>173</v>
      </c>
      <c r="C1018" s="65">
        <v>0.76211805555555545</v>
      </c>
      <c r="D1018" s="64" t="s">
        <v>7406</v>
      </c>
      <c r="E1018" s="86" t="s">
        <v>11649</v>
      </c>
      <c r="F1018" s="64" t="s">
        <v>8757</v>
      </c>
      <c r="G1018" s="64" t="s">
        <v>1640</v>
      </c>
      <c r="H1018" s="66">
        <v>-5.7000000000000002E-2</v>
      </c>
      <c r="M1018" s="66" t="s">
        <v>11644</v>
      </c>
      <c r="O1018" s="66" t="s">
        <v>11645</v>
      </c>
      <c r="P1018" s="66" t="s">
        <v>11646</v>
      </c>
      <c r="Q1018" s="66">
        <v>414230.8</v>
      </c>
      <c r="R1018" s="66">
        <v>6188927.7599999998</v>
      </c>
      <c r="S1018" s="66" t="s">
        <v>11647</v>
      </c>
      <c r="T1018" s="66" t="s">
        <v>11648</v>
      </c>
      <c r="U1018" s="66">
        <v>414206.48</v>
      </c>
      <c r="V1018" s="66">
        <v>6188939.5800000001</v>
      </c>
      <c r="W1018" s="66">
        <v>203.48</v>
      </c>
      <c r="X1018" s="66">
        <v>200.06</v>
      </c>
    </row>
    <row r="1019" spans="1:24" s="14" customFormat="1" x14ac:dyDescent="0.25">
      <c r="A1019" s="50">
        <v>45099</v>
      </c>
      <c r="B1019" s="57">
        <v>173</v>
      </c>
      <c r="C1019" s="36">
        <v>0.7654050925925926</v>
      </c>
      <c r="D1019" s="16" t="s">
        <v>7406</v>
      </c>
      <c r="E1019" s="14" t="s">
        <v>64</v>
      </c>
      <c r="F1019" s="16" t="s">
        <v>8757</v>
      </c>
      <c r="G1019" s="16" t="s">
        <v>1640</v>
      </c>
      <c r="H1019" s="14">
        <v>-1.2E-2</v>
      </c>
      <c r="I1019" s="14" t="s">
        <v>11654</v>
      </c>
      <c r="J1019" s="14" t="s">
        <v>11655</v>
      </c>
      <c r="K1019" s="14" t="s">
        <v>11656</v>
      </c>
      <c r="L1019" s="14" t="s">
        <v>11657</v>
      </c>
      <c r="O1019" s="14" t="s">
        <v>11650</v>
      </c>
      <c r="P1019" s="14" t="s">
        <v>11651</v>
      </c>
      <c r="Q1019" s="14">
        <v>414230.22</v>
      </c>
      <c r="R1019" s="14">
        <v>6188890.54</v>
      </c>
      <c r="S1019" s="14" t="s">
        <v>11652</v>
      </c>
      <c r="T1019" s="14" t="s">
        <v>11653</v>
      </c>
      <c r="U1019" s="14">
        <v>414207.01</v>
      </c>
      <c r="V1019" s="14">
        <v>6188894.7999999998</v>
      </c>
      <c r="W1019" s="14">
        <v>180.53</v>
      </c>
      <c r="X1019" s="14">
        <v>200.06</v>
      </c>
    </row>
    <row r="1020" spans="1:24" s="14" customFormat="1" x14ac:dyDescent="0.25">
      <c r="A1020" s="50">
        <v>45099</v>
      </c>
      <c r="B1020" s="57">
        <v>173</v>
      </c>
      <c r="C1020" s="36">
        <v>0.77069444444444446</v>
      </c>
      <c r="D1020" s="16" t="s">
        <v>7406</v>
      </c>
      <c r="E1020" s="14" t="s">
        <v>69</v>
      </c>
      <c r="F1020" s="16" t="s">
        <v>8757</v>
      </c>
      <c r="G1020" s="16" t="s">
        <v>1640</v>
      </c>
      <c r="H1020" s="14">
        <v>0.222</v>
      </c>
      <c r="I1020" s="14" t="s">
        <v>11654</v>
      </c>
      <c r="J1020" s="14" t="s">
        <v>11655</v>
      </c>
      <c r="K1020" s="14" t="s">
        <v>11656</v>
      </c>
      <c r="L1020" s="14" t="s">
        <v>11662</v>
      </c>
      <c r="O1020" s="14" t="s">
        <v>11658</v>
      </c>
      <c r="P1020" s="14" t="s">
        <v>11659</v>
      </c>
      <c r="Q1020" s="14">
        <v>414230.35</v>
      </c>
      <c r="R1020" s="14">
        <v>6188654.9299999997</v>
      </c>
      <c r="S1020" s="14" t="s">
        <v>11660</v>
      </c>
      <c r="T1020" s="14" t="s">
        <v>11661</v>
      </c>
      <c r="U1020" s="14">
        <v>414206.76</v>
      </c>
      <c r="V1020" s="14">
        <v>6188661.3899999997</v>
      </c>
      <c r="W1020" s="14">
        <v>182.25</v>
      </c>
      <c r="X1020" s="14">
        <v>200.06</v>
      </c>
    </row>
    <row r="1021" spans="1:24" s="14" customFormat="1" x14ac:dyDescent="0.25">
      <c r="A1021" s="50">
        <v>45099</v>
      </c>
      <c r="B1021" s="57">
        <v>173</v>
      </c>
      <c r="C1021" s="36">
        <v>0.77329861111111109</v>
      </c>
      <c r="D1021" s="16" t="s">
        <v>7406</v>
      </c>
      <c r="E1021" s="14" t="s">
        <v>64</v>
      </c>
      <c r="F1021" s="16" t="s">
        <v>8757</v>
      </c>
      <c r="G1021" s="16" t="s">
        <v>1639</v>
      </c>
      <c r="H1021" s="14">
        <v>0.217</v>
      </c>
      <c r="I1021" s="14" t="s">
        <v>11667</v>
      </c>
      <c r="J1021" s="14" t="s">
        <v>11668</v>
      </c>
      <c r="K1021" s="14" t="s">
        <v>11669</v>
      </c>
      <c r="L1021" s="14" t="s">
        <v>11662</v>
      </c>
      <c r="O1021" s="14" t="s">
        <v>11663</v>
      </c>
      <c r="P1021" s="14" t="s">
        <v>11664</v>
      </c>
      <c r="Q1021" s="14">
        <v>414222.7</v>
      </c>
      <c r="R1021" s="14">
        <v>6188653.2699999996</v>
      </c>
      <c r="S1021" s="14" t="s">
        <v>11665</v>
      </c>
      <c r="T1021" s="14" t="s">
        <v>11666</v>
      </c>
      <c r="U1021" s="14">
        <v>414197.99</v>
      </c>
      <c r="V1021" s="14">
        <v>6188655.4000000004</v>
      </c>
      <c r="W1021" s="14">
        <v>0.72</v>
      </c>
      <c r="X1021" s="14">
        <v>200.06</v>
      </c>
    </row>
    <row r="1022" spans="1:24" s="14" customFormat="1" x14ac:dyDescent="0.25">
      <c r="A1022" s="50">
        <v>45099</v>
      </c>
      <c r="B1022" s="57">
        <v>173</v>
      </c>
      <c r="C1022" s="36">
        <v>0.77862268518518529</v>
      </c>
      <c r="D1022" s="16" t="s">
        <v>7406</v>
      </c>
      <c r="E1022" s="14" t="s">
        <v>69</v>
      </c>
      <c r="F1022" s="16" t="s">
        <v>8757</v>
      </c>
      <c r="G1022" s="16" t="s">
        <v>1639</v>
      </c>
      <c r="H1022" s="14">
        <v>-1.7000000000000001E-2</v>
      </c>
      <c r="I1022" s="14" t="s">
        <v>11667</v>
      </c>
      <c r="J1022" s="14" t="s">
        <v>11668</v>
      </c>
      <c r="K1022" s="14" t="s">
        <v>11669</v>
      </c>
      <c r="L1022" s="14" t="s">
        <v>11662</v>
      </c>
      <c r="O1022" s="14" t="s">
        <v>11670</v>
      </c>
      <c r="P1022" s="14" t="s">
        <v>11671</v>
      </c>
      <c r="Q1022" s="14">
        <v>414222.47</v>
      </c>
      <c r="R1022" s="14">
        <v>6188887.4699999997</v>
      </c>
      <c r="S1022" s="14" t="s">
        <v>11672</v>
      </c>
      <c r="T1022" s="14" t="s">
        <v>11673</v>
      </c>
      <c r="U1022" s="14">
        <v>414198</v>
      </c>
      <c r="V1022" s="14">
        <v>6188889.46</v>
      </c>
      <c r="W1022" s="14">
        <v>0.17</v>
      </c>
      <c r="X1022" s="14">
        <v>200.06</v>
      </c>
    </row>
    <row r="1023" spans="1:24" s="14" customFormat="1" x14ac:dyDescent="0.25">
      <c r="A1023" s="50">
        <v>45099</v>
      </c>
      <c r="B1023" s="57">
        <v>173</v>
      </c>
      <c r="C1023" s="36">
        <v>0.78181712962962957</v>
      </c>
      <c r="D1023" s="16" t="s">
        <v>7406</v>
      </c>
      <c r="E1023" s="14" t="s">
        <v>64</v>
      </c>
      <c r="F1023" s="16" t="s">
        <v>8757</v>
      </c>
      <c r="G1023" s="16" t="s">
        <v>1638</v>
      </c>
      <c r="H1023" s="14">
        <v>-1.2E-2</v>
      </c>
      <c r="I1023" s="14" t="s">
        <v>11678</v>
      </c>
      <c r="J1023" s="14" t="s">
        <v>11679</v>
      </c>
      <c r="K1023" s="14" t="s">
        <v>11680</v>
      </c>
      <c r="L1023" s="14" t="s">
        <v>11681</v>
      </c>
      <c r="O1023" s="14" t="s">
        <v>11674</v>
      </c>
      <c r="P1023" s="14" t="s">
        <v>11675</v>
      </c>
      <c r="Q1023" s="14">
        <v>414212.79</v>
      </c>
      <c r="R1023" s="14">
        <v>6188887.1399999997</v>
      </c>
      <c r="S1023" s="14" t="s">
        <v>11676</v>
      </c>
      <c r="T1023" s="14" t="s">
        <v>11677</v>
      </c>
      <c r="U1023" s="14">
        <v>414189.07</v>
      </c>
      <c r="V1023" s="14">
        <v>6188895.4299999997</v>
      </c>
      <c r="W1023" s="14">
        <v>180.46</v>
      </c>
      <c r="X1023" s="14">
        <v>200.06</v>
      </c>
    </row>
    <row r="1024" spans="1:24" s="14" customFormat="1" x14ac:dyDescent="0.25">
      <c r="A1024" s="50">
        <v>45099</v>
      </c>
      <c r="B1024" s="57">
        <v>173</v>
      </c>
      <c r="C1024" s="36">
        <v>0.78709490740740751</v>
      </c>
      <c r="D1024" s="16" t="s">
        <v>7406</v>
      </c>
      <c r="E1024" s="14" t="s">
        <v>69</v>
      </c>
      <c r="F1024" s="16" t="s">
        <v>8757</v>
      </c>
      <c r="G1024" s="16" t="s">
        <v>1638</v>
      </c>
      <c r="H1024" s="14">
        <v>0.221</v>
      </c>
      <c r="I1024" s="14" t="s">
        <v>11678</v>
      </c>
      <c r="J1024" s="14" t="s">
        <v>11679</v>
      </c>
      <c r="K1024" s="14" t="s">
        <v>11680</v>
      </c>
      <c r="L1024" s="14" t="s">
        <v>11681</v>
      </c>
      <c r="O1024" s="14" t="s">
        <v>11682</v>
      </c>
      <c r="P1024" s="14" t="s">
        <v>11683</v>
      </c>
      <c r="Q1024" s="14">
        <v>414211.97</v>
      </c>
      <c r="R1024" s="14">
        <v>6188652.7199999997</v>
      </c>
      <c r="S1024" s="14" t="s">
        <v>11684</v>
      </c>
      <c r="T1024" s="14" t="s">
        <v>11685</v>
      </c>
      <c r="U1024" s="14">
        <v>414189</v>
      </c>
      <c r="V1024" s="14">
        <v>6188661.79</v>
      </c>
      <c r="W1024" s="14">
        <v>180.12</v>
      </c>
      <c r="X1024" s="14">
        <v>200.06</v>
      </c>
    </row>
    <row r="1025" spans="1:24" s="14" customFormat="1" x14ac:dyDescent="0.25">
      <c r="A1025" s="50">
        <v>45099</v>
      </c>
      <c r="B1025" s="57">
        <v>173</v>
      </c>
      <c r="C1025" s="36">
        <v>0.78980324074074071</v>
      </c>
      <c r="D1025" s="16" t="s">
        <v>7406</v>
      </c>
      <c r="E1025" s="14" t="s">
        <v>64</v>
      </c>
      <c r="F1025" s="16" t="s">
        <v>8757</v>
      </c>
      <c r="G1025" s="16" t="s">
        <v>1637</v>
      </c>
      <c r="H1025" s="14">
        <v>0.217</v>
      </c>
      <c r="I1025" s="14" t="s">
        <v>11690</v>
      </c>
      <c r="J1025" s="14" t="s">
        <v>11691</v>
      </c>
      <c r="K1025" s="14" t="s">
        <v>11692</v>
      </c>
      <c r="L1025" s="14" t="s">
        <v>11681</v>
      </c>
      <c r="O1025" s="14" t="s">
        <v>11686</v>
      </c>
      <c r="P1025" s="14" t="s">
        <v>11687</v>
      </c>
      <c r="Q1025" s="14">
        <v>414204.51</v>
      </c>
      <c r="R1025" s="14">
        <v>6188648.4699999997</v>
      </c>
      <c r="S1025" s="14" t="s">
        <v>11688</v>
      </c>
      <c r="T1025" s="14" t="s">
        <v>11689</v>
      </c>
      <c r="U1025" s="14">
        <v>414180</v>
      </c>
      <c r="V1025" s="14">
        <v>6188655.4699999997</v>
      </c>
      <c r="W1025" s="14">
        <v>359.96</v>
      </c>
      <c r="X1025" s="14">
        <v>200.06</v>
      </c>
    </row>
    <row r="1026" spans="1:24" s="14" customFormat="1" x14ac:dyDescent="0.25">
      <c r="A1026" s="50">
        <v>45099</v>
      </c>
      <c r="B1026" s="57">
        <v>173</v>
      </c>
      <c r="C1026" s="36">
        <v>0.79511574074074076</v>
      </c>
      <c r="D1026" s="16" t="s">
        <v>7406</v>
      </c>
      <c r="E1026" s="52" t="s">
        <v>69</v>
      </c>
      <c r="F1026" s="16" t="s">
        <v>8757</v>
      </c>
      <c r="G1026" s="16" t="s">
        <v>1637</v>
      </c>
      <c r="H1026" s="14">
        <v>-1.7000000000000001E-2</v>
      </c>
      <c r="I1026" s="14" t="s">
        <v>11690</v>
      </c>
      <c r="J1026" s="14" t="s">
        <v>11691</v>
      </c>
      <c r="K1026" s="14" t="s">
        <v>11692</v>
      </c>
      <c r="L1026" s="14" t="s">
        <v>11697</v>
      </c>
      <c r="O1026" s="14" t="s">
        <v>11693</v>
      </c>
      <c r="P1026" s="14" t="s">
        <v>11694</v>
      </c>
      <c r="Q1026" s="14">
        <v>414204.52</v>
      </c>
      <c r="R1026" s="14">
        <v>6188881.8399999999</v>
      </c>
      <c r="S1026" s="14" t="s">
        <v>11695</v>
      </c>
      <c r="T1026" s="14" t="s">
        <v>11696</v>
      </c>
      <c r="U1026" s="14">
        <v>414180.12</v>
      </c>
      <c r="V1026" s="14">
        <v>6188888.7300000004</v>
      </c>
      <c r="W1026" s="14">
        <v>359.36</v>
      </c>
      <c r="X1026" s="14">
        <v>200.06</v>
      </c>
    </row>
    <row r="1027" spans="1:24" s="14" customFormat="1" x14ac:dyDescent="0.25">
      <c r="A1027" s="50">
        <v>45099</v>
      </c>
      <c r="B1027" s="57">
        <v>173</v>
      </c>
      <c r="C1027" s="36">
        <v>0.79918981481481488</v>
      </c>
      <c r="D1027" s="16" t="s">
        <v>7406</v>
      </c>
      <c r="E1027" s="52" t="s">
        <v>64</v>
      </c>
      <c r="F1027" s="16" t="s">
        <v>8757</v>
      </c>
      <c r="G1027" s="16" t="s">
        <v>1636</v>
      </c>
      <c r="H1027" s="14">
        <v>-1.2E-2</v>
      </c>
      <c r="I1027" s="14" t="s">
        <v>11702</v>
      </c>
      <c r="J1027" s="14" t="s">
        <v>11703</v>
      </c>
      <c r="K1027" s="14" t="s">
        <v>11704</v>
      </c>
      <c r="L1027" s="14" t="s">
        <v>11697</v>
      </c>
      <c r="O1027" s="14" t="s">
        <v>11698</v>
      </c>
      <c r="P1027" s="14" t="s">
        <v>11699</v>
      </c>
      <c r="Q1027" s="14">
        <v>414195.19</v>
      </c>
      <c r="R1027" s="14">
        <v>6188896.1799999997</v>
      </c>
      <c r="S1027" s="14" t="s">
        <v>11700</v>
      </c>
      <c r="T1027" s="14" t="s">
        <v>11701</v>
      </c>
      <c r="U1027" s="14">
        <v>414171.01</v>
      </c>
      <c r="V1027" s="14">
        <v>6188895.3600000003</v>
      </c>
      <c r="W1027" s="14">
        <v>180.07</v>
      </c>
      <c r="X1027" s="14">
        <v>200.06</v>
      </c>
    </row>
    <row r="1028" spans="1:24" s="14" customFormat="1" x14ac:dyDescent="0.25">
      <c r="A1028" s="50">
        <v>45099</v>
      </c>
      <c r="B1028" s="57">
        <v>173</v>
      </c>
      <c r="C1028" s="36">
        <v>0.80452546296296301</v>
      </c>
      <c r="D1028" s="16" t="s">
        <v>7406</v>
      </c>
      <c r="E1028" s="52" t="s">
        <v>69</v>
      </c>
      <c r="F1028" s="16" t="s">
        <v>8757</v>
      </c>
      <c r="G1028" s="16" t="s">
        <v>1636</v>
      </c>
      <c r="H1028" s="14">
        <v>0.221</v>
      </c>
      <c r="I1028" s="14" t="s">
        <v>11702</v>
      </c>
      <c r="J1028" s="14" t="s">
        <v>11703</v>
      </c>
      <c r="K1028" s="14" t="s">
        <v>11704</v>
      </c>
      <c r="L1028" s="14" t="s">
        <v>11709</v>
      </c>
      <c r="O1028" s="14" t="s">
        <v>11705</v>
      </c>
      <c r="P1028" s="14" t="s">
        <v>11706</v>
      </c>
      <c r="Q1028" s="14">
        <v>414193.87</v>
      </c>
      <c r="R1028" s="14">
        <v>6188660.4000000004</v>
      </c>
      <c r="S1028" s="14" t="s">
        <v>11707</v>
      </c>
      <c r="T1028" s="14" t="s">
        <v>11708</v>
      </c>
      <c r="U1028" s="14">
        <v>414170.97</v>
      </c>
      <c r="V1028" s="14">
        <v>6188661.96</v>
      </c>
      <c r="W1028" s="14">
        <v>179.77</v>
      </c>
      <c r="X1028" s="14">
        <v>200.06</v>
      </c>
    </row>
    <row r="1029" spans="1:24" s="14" customFormat="1" x14ac:dyDescent="0.25">
      <c r="A1029" s="50">
        <v>45099</v>
      </c>
      <c r="B1029" s="57">
        <v>173</v>
      </c>
      <c r="C1029" s="36">
        <v>0.80754629629629626</v>
      </c>
      <c r="D1029" s="16" t="s">
        <v>7406</v>
      </c>
      <c r="E1029" s="52" t="s">
        <v>64</v>
      </c>
      <c r="F1029" s="16" t="s">
        <v>8757</v>
      </c>
      <c r="G1029" s="16" t="s">
        <v>1635</v>
      </c>
      <c r="H1029" s="14">
        <v>0.216</v>
      </c>
      <c r="I1029" s="14" t="s">
        <v>11714</v>
      </c>
      <c r="J1029" s="14" t="s">
        <v>11715</v>
      </c>
      <c r="K1029" s="14" t="s">
        <v>11716</v>
      </c>
      <c r="L1029" s="14" t="s">
        <v>11709</v>
      </c>
      <c r="O1029" s="14" t="s">
        <v>11710</v>
      </c>
      <c r="P1029" s="14" t="s">
        <v>11711</v>
      </c>
      <c r="Q1029" s="14">
        <v>414186.08</v>
      </c>
      <c r="R1029" s="14">
        <v>6188659.9500000002</v>
      </c>
      <c r="S1029" s="14" t="s">
        <v>11712</v>
      </c>
      <c r="T1029" s="14" t="s">
        <v>11713</v>
      </c>
      <c r="U1029" s="14">
        <v>414161.97</v>
      </c>
      <c r="V1029" s="14">
        <v>6188656.0899999999</v>
      </c>
      <c r="W1029" s="14">
        <v>1.74</v>
      </c>
      <c r="X1029" s="14">
        <v>200.06</v>
      </c>
    </row>
    <row r="1030" spans="1:24" s="14" customFormat="1" x14ac:dyDescent="0.25">
      <c r="A1030" s="50">
        <v>45099</v>
      </c>
      <c r="B1030" s="57">
        <v>173</v>
      </c>
      <c r="C1030" s="36">
        <v>0.81284722222222217</v>
      </c>
      <c r="D1030" s="16" t="s">
        <v>7406</v>
      </c>
      <c r="E1030" s="52" t="s">
        <v>69</v>
      </c>
      <c r="F1030" s="16" t="s">
        <v>8757</v>
      </c>
      <c r="G1030" s="16" t="s">
        <v>1635</v>
      </c>
      <c r="H1030" s="14">
        <v>-1.7999999999999999E-2</v>
      </c>
      <c r="I1030" s="14" t="s">
        <v>11714</v>
      </c>
      <c r="J1030" s="14" t="s">
        <v>11715</v>
      </c>
      <c r="K1030" s="14" t="s">
        <v>11716</v>
      </c>
      <c r="L1030" s="14" t="s">
        <v>11721</v>
      </c>
      <c r="O1030" s="14" t="s">
        <v>11717</v>
      </c>
      <c r="P1030" s="14" t="s">
        <v>11718</v>
      </c>
      <c r="Q1030" s="14">
        <v>414186.01</v>
      </c>
      <c r="R1030" s="14">
        <v>6188894.3799999999</v>
      </c>
      <c r="S1030" s="14" t="s">
        <v>11719</v>
      </c>
      <c r="T1030" s="14" t="s">
        <v>11720</v>
      </c>
      <c r="U1030" s="14">
        <v>414162.17</v>
      </c>
      <c r="V1030" s="14">
        <v>6188889.5700000003</v>
      </c>
      <c r="W1030" s="14">
        <v>359.43</v>
      </c>
      <c r="X1030" s="14">
        <v>200.06</v>
      </c>
    </row>
    <row r="1031" spans="1:24" s="14" customFormat="1" x14ac:dyDescent="0.25">
      <c r="A1031" s="50">
        <v>45099</v>
      </c>
      <c r="B1031" s="57">
        <v>173</v>
      </c>
      <c r="C1031" s="36">
        <v>0.81679398148148152</v>
      </c>
      <c r="D1031" s="16" t="s">
        <v>7406</v>
      </c>
      <c r="E1031" s="52" t="s">
        <v>64</v>
      </c>
      <c r="F1031" s="16" t="s">
        <v>8757</v>
      </c>
      <c r="G1031" s="16" t="s">
        <v>1634</v>
      </c>
      <c r="H1031" s="14">
        <v>-1.2E-2</v>
      </c>
      <c r="I1031" s="14" t="s">
        <v>11726</v>
      </c>
      <c r="J1031" s="14" t="s">
        <v>11727</v>
      </c>
      <c r="K1031" s="14" t="s">
        <v>11728</v>
      </c>
      <c r="L1031" s="14" t="s">
        <v>11721</v>
      </c>
      <c r="O1031" s="14" t="s">
        <v>11722</v>
      </c>
      <c r="P1031" s="14" t="s">
        <v>11723</v>
      </c>
      <c r="Q1031" s="14">
        <v>414177.77</v>
      </c>
      <c r="R1031" s="14">
        <v>6188888.7000000002</v>
      </c>
      <c r="S1031" s="14" t="s">
        <v>11724</v>
      </c>
      <c r="T1031" s="14" t="s">
        <v>11725</v>
      </c>
      <c r="U1031" s="14">
        <v>414152.91</v>
      </c>
      <c r="V1031" s="14">
        <v>6188895.5499999998</v>
      </c>
      <c r="W1031" s="14">
        <v>179.83</v>
      </c>
      <c r="X1031" s="14">
        <v>200.06</v>
      </c>
    </row>
    <row r="1032" spans="1:24" s="14" customFormat="1" x14ac:dyDescent="0.25">
      <c r="A1032" s="50">
        <v>45099</v>
      </c>
      <c r="B1032" s="57">
        <v>173</v>
      </c>
      <c r="C1032" s="36">
        <v>0.82209490740740743</v>
      </c>
      <c r="D1032" s="16" t="s">
        <v>7406</v>
      </c>
      <c r="E1032" s="14" t="s">
        <v>69</v>
      </c>
      <c r="F1032" s="16" t="s">
        <v>8757</v>
      </c>
      <c r="G1032" s="16" t="s">
        <v>1634</v>
      </c>
      <c r="H1032" s="14">
        <v>0.221</v>
      </c>
      <c r="I1032" s="14" t="s">
        <v>11726</v>
      </c>
      <c r="J1032" s="14" t="s">
        <v>11727</v>
      </c>
      <c r="K1032" s="14" t="s">
        <v>11728</v>
      </c>
      <c r="L1032" s="14" t="s">
        <v>11721</v>
      </c>
      <c r="O1032" s="14" t="s">
        <v>11729</v>
      </c>
      <c r="P1032" s="14" t="s">
        <v>11730</v>
      </c>
      <c r="Q1032" s="14">
        <v>414176.73</v>
      </c>
      <c r="R1032" s="14">
        <v>6188653.2699999996</v>
      </c>
      <c r="S1032" s="14" t="s">
        <v>11731</v>
      </c>
      <c r="T1032" s="14" t="s">
        <v>11732</v>
      </c>
      <c r="U1032" s="14">
        <v>414152.98</v>
      </c>
      <c r="V1032" s="14">
        <v>6188662.2800000003</v>
      </c>
      <c r="W1032" s="14">
        <v>179.84</v>
      </c>
      <c r="X1032" s="14">
        <v>200.06</v>
      </c>
    </row>
    <row r="1033" spans="1:24" s="14" customFormat="1" x14ac:dyDescent="0.25">
      <c r="A1033" s="50">
        <v>45099</v>
      </c>
      <c r="B1033" s="57">
        <v>173</v>
      </c>
      <c r="C1033" s="36">
        <v>0.82520833333333332</v>
      </c>
      <c r="D1033" s="16" t="s">
        <v>7406</v>
      </c>
      <c r="E1033" s="14" t="s">
        <v>64</v>
      </c>
      <c r="F1033" s="16" t="s">
        <v>8757</v>
      </c>
      <c r="G1033" s="16" t="s">
        <v>1633</v>
      </c>
      <c r="H1033" s="14">
        <v>0.214</v>
      </c>
      <c r="I1033" s="14" t="s">
        <v>11737</v>
      </c>
      <c r="J1033" s="14" t="s">
        <v>11738</v>
      </c>
      <c r="K1033" s="14" t="s">
        <v>11739</v>
      </c>
      <c r="L1033" s="14" t="s">
        <v>11740</v>
      </c>
      <c r="O1033" s="14" t="s">
        <v>11733</v>
      </c>
      <c r="P1033" s="14" t="s">
        <v>11734</v>
      </c>
      <c r="Q1033" s="14">
        <v>414168.69</v>
      </c>
      <c r="R1033" s="14">
        <v>6188650.8300000001</v>
      </c>
      <c r="S1033" s="14" t="s">
        <v>11735</v>
      </c>
      <c r="T1033" s="14" t="s">
        <v>11736</v>
      </c>
      <c r="U1033" s="14">
        <v>414144.07</v>
      </c>
      <c r="V1033" s="14">
        <v>6188657.7999999998</v>
      </c>
      <c r="W1033" s="14">
        <v>0.13</v>
      </c>
      <c r="X1033" s="14">
        <v>200.06</v>
      </c>
    </row>
    <row r="1034" spans="1:24" s="14" customFormat="1" x14ac:dyDescent="0.25">
      <c r="A1034" s="50">
        <v>45099</v>
      </c>
      <c r="B1034" s="57">
        <v>173</v>
      </c>
      <c r="C1034" s="36">
        <v>0.83048611111111104</v>
      </c>
      <c r="D1034" s="16" t="s">
        <v>7406</v>
      </c>
      <c r="E1034" s="14" t="s">
        <v>69</v>
      </c>
      <c r="F1034" s="16" t="s">
        <v>8757</v>
      </c>
      <c r="G1034" s="16" t="s">
        <v>1633</v>
      </c>
      <c r="H1034" s="14">
        <v>-1.7999999999999999E-2</v>
      </c>
      <c r="I1034" s="14" t="s">
        <v>11737</v>
      </c>
      <c r="J1034" s="14" t="s">
        <v>11738</v>
      </c>
      <c r="K1034" s="14" t="s">
        <v>11739</v>
      </c>
      <c r="L1034" s="14" t="s">
        <v>11740</v>
      </c>
      <c r="O1034" s="14" t="s">
        <v>11741</v>
      </c>
      <c r="P1034" s="14" t="s">
        <v>11742</v>
      </c>
      <c r="Q1034" s="14">
        <v>414168.16</v>
      </c>
      <c r="R1034" s="14">
        <v>6188883.2599999998</v>
      </c>
      <c r="S1034" s="14" t="s">
        <v>11743</v>
      </c>
      <c r="T1034" s="14" t="s">
        <v>11744</v>
      </c>
      <c r="U1034" s="14">
        <v>414144.2</v>
      </c>
      <c r="V1034" s="14">
        <v>6188889.8499999996</v>
      </c>
      <c r="W1034" s="14">
        <v>357.58</v>
      </c>
      <c r="X1034" s="14">
        <v>200.06</v>
      </c>
    </row>
    <row r="1035" spans="1:24" s="14" customFormat="1" x14ac:dyDescent="0.25">
      <c r="A1035" s="50">
        <v>45099</v>
      </c>
      <c r="B1035" s="57">
        <v>173</v>
      </c>
      <c r="C1035" s="36">
        <v>0.8338078703703703</v>
      </c>
      <c r="D1035" s="16" t="s">
        <v>7406</v>
      </c>
      <c r="E1035" s="14" t="s">
        <v>64</v>
      </c>
      <c r="F1035" s="16" t="s">
        <v>8757</v>
      </c>
      <c r="G1035" s="16" t="s">
        <v>1624</v>
      </c>
      <c r="H1035" s="14">
        <v>-1.2999999999999999E-2</v>
      </c>
      <c r="I1035" s="14" t="s">
        <v>11749</v>
      </c>
      <c r="J1035" s="14" t="s">
        <v>11750</v>
      </c>
      <c r="K1035" s="14" t="s">
        <v>11751</v>
      </c>
      <c r="L1035" s="14" t="s">
        <v>11752</v>
      </c>
      <c r="O1035" s="14" t="s">
        <v>11745</v>
      </c>
      <c r="P1035" s="14" t="s">
        <v>11746</v>
      </c>
      <c r="Q1035" s="14">
        <v>414160.18</v>
      </c>
      <c r="R1035" s="14">
        <v>6188890.79</v>
      </c>
      <c r="S1035" s="14" t="s">
        <v>11747</v>
      </c>
      <c r="T1035" s="14" t="s">
        <v>11748</v>
      </c>
      <c r="U1035" s="14">
        <v>414135.06</v>
      </c>
      <c r="V1035" s="14">
        <v>6188896.2800000003</v>
      </c>
      <c r="W1035" s="14">
        <v>180.74</v>
      </c>
      <c r="X1035" s="14">
        <v>200.06</v>
      </c>
    </row>
    <row r="1036" spans="1:24" s="14" customFormat="1" x14ac:dyDescent="0.25">
      <c r="A1036" s="50">
        <v>45099</v>
      </c>
      <c r="B1036" s="57">
        <v>173</v>
      </c>
      <c r="C1036" s="36">
        <v>0.8391319444444445</v>
      </c>
      <c r="D1036" s="16" t="s">
        <v>7406</v>
      </c>
      <c r="E1036" s="14" t="s">
        <v>69</v>
      </c>
      <c r="F1036" s="16" t="s">
        <v>8757</v>
      </c>
      <c r="G1036" s="16" t="s">
        <v>1624</v>
      </c>
      <c r="H1036" s="14">
        <v>0.221</v>
      </c>
      <c r="I1036" s="14" t="s">
        <v>11749</v>
      </c>
      <c r="J1036" s="14" t="s">
        <v>11750</v>
      </c>
      <c r="K1036" s="14" t="s">
        <v>11751</v>
      </c>
      <c r="L1036" s="14" t="s">
        <v>11752</v>
      </c>
      <c r="O1036" s="14" t="s">
        <v>11753</v>
      </c>
      <c r="P1036" s="14" t="s">
        <v>11754</v>
      </c>
      <c r="Q1036" s="14">
        <v>414158.71</v>
      </c>
      <c r="R1036" s="14">
        <v>6188655.9100000001</v>
      </c>
      <c r="S1036" s="14" t="s">
        <v>11755</v>
      </c>
      <c r="T1036" s="14" t="s">
        <v>11756</v>
      </c>
      <c r="U1036" s="14">
        <v>414135.02</v>
      </c>
      <c r="V1036" s="14">
        <v>6188662.6100000003</v>
      </c>
      <c r="W1036" s="14">
        <v>180.03</v>
      </c>
      <c r="X1036" s="14">
        <v>200.06</v>
      </c>
    </row>
    <row r="1037" spans="1:24" s="14" customFormat="1" x14ac:dyDescent="0.25">
      <c r="A1037" s="50">
        <v>45099</v>
      </c>
      <c r="B1037" s="57">
        <v>173</v>
      </c>
      <c r="C1037" s="36">
        <v>0.84232638888888889</v>
      </c>
      <c r="D1037" s="16" t="s">
        <v>7406</v>
      </c>
      <c r="E1037" s="14" t="s">
        <v>64</v>
      </c>
      <c r="F1037" s="16" t="s">
        <v>8757</v>
      </c>
      <c r="G1037" s="16" t="s">
        <v>1625</v>
      </c>
      <c r="H1037" s="14">
        <v>0.215</v>
      </c>
      <c r="I1037" s="14" t="s">
        <v>11761</v>
      </c>
      <c r="J1037" s="14" t="s">
        <v>11762</v>
      </c>
      <c r="K1037" s="14" t="s">
        <v>11763</v>
      </c>
      <c r="L1037" s="14" t="s">
        <v>11752</v>
      </c>
      <c r="O1037" s="14" t="s">
        <v>11757</v>
      </c>
      <c r="P1037" s="14" t="s">
        <v>11758</v>
      </c>
      <c r="Q1037" s="14">
        <v>414151.29</v>
      </c>
      <c r="R1037" s="14">
        <v>6188652.7300000004</v>
      </c>
      <c r="S1037" s="14" t="s">
        <v>11759</v>
      </c>
      <c r="T1037" s="14" t="s">
        <v>11760</v>
      </c>
      <c r="U1037" s="14">
        <v>414126.03</v>
      </c>
      <c r="V1037" s="14">
        <v>6188656.5899999999</v>
      </c>
      <c r="W1037" s="14">
        <v>0.22</v>
      </c>
      <c r="X1037" s="14">
        <v>200.06</v>
      </c>
    </row>
    <row r="1038" spans="1:24" s="14" customFormat="1" x14ac:dyDescent="0.25">
      <c r="A1038" s="50">
        <v>45099</v>
      </c>
      <c r="B1038" s="57">
        <v>173</v>
      </c>
      <c r="C1038" s="36">
        <v>0.84762731481481479</v>
      </c>
      <c r="D1038" s="16" t="s">
        <v>7406</v>
      </c>
      <c r="E1038" s="52" t="s">
        <v>69</v>
      </c>
      <c r="F1038" s="16" t="s">
        <v>8757</v>
      </c>
      <c r="G1038" s="16" t="s">
        <v>1625</v>
      </c>
      <c r="H1038" s="14">
        <v>-1.7999999999999999E-2</v>
      </c>
      <c r="I1038" s="14" t="s">
        <v>11761</v>
      </c>
      <c r="J1038" s="14" t="s">
        <v>11762</v>
      </c>
      <c r="K1038" s="14" t="s">
        <v>11763</v>
      </c>
      <c r="L1038" s="14" t="s">
        <v>11768</v>
      </c>
      <c r="O1038" s="14" t="s">
        <v>11764</v>
      </c>
      <c r="P1038" s="14" t="s">
        <v>11765</v>
      </c>
      <c r="Q1038" s="14">
        <v>414151.43</v>
      </c>
      <c r="R1038" s="14">
        <v>6188886.1299999999</v>
      </c>
      <c r="S1038" s="14" t="s">
        <v>11766</v>
      </c>
      <c r="T1038" s="14" t="s">
        <v>11767</v>
      </c>
      <c r="U1038" s="14">
        <v>414126.08000000002</v>
      </c>
      <c r="V1038" s="14">
        <v>6188889.6600000001</v>
      </c>
      <c r="W1038" s="14">
        <v>359.74</v>
      </c>
      <c r="X1038" s="14">
        <v>200.06</v>
      </c>
    </row>
    <row r="1039" spans="1:24" s="14" customFormat="1" x14ac:dyDescent="0.25">
      <c r="A1039" s="50">
        <v>45099</v>
      </c>
      <c r="B1039" s="57">
        <v>173</v>
      </c>
      <c r="C1039" s="36">
        <v>0.85078703703703706</v>
      </c>
      <c r="D1039" s="16" t="s">
        <v>7406</v>
      </c>
      <c r="E1039" s="52" t="s">
        <v>64</v>
      </c>
      <c r="F1039" s="16" t="s">
        <v>8757</v>
      </c>
      <c r="G1039" s="16" t="s">
        <v>1626</v>
      </c>
      <c r="H1039" s="14">
        <v>-1.2999999999999999E-2</v>
      </c>
      <c r="I1039" s="14" t="s">
        <v>11773</v>
      </c>
      <c r="J1039" s="14" t="s">
        <v>11774</v>
      </c>
      <c r="K1039" s="14" t="s">
        <v>11775</v>
      </c>
      <c r="L1039" s="14" t="s">
        <v>11768</v>
      </c>
      <c r="O1039" s="14" t="s">
        <v>11769</v>
      </c>
      <c r="P1039" s="14" t="s">
        <v>11770</v>
      </c>
      <c r="Q1039" s="14">
        <v>414141.79</v>
      </c>
      <c r="R1039" s="14">
        <v>6188896.0999999996</v>
      </c>
      <c r="S1039" s="14" t="s">
        <v>11771</v>
      </c>
      <c r="T1039" s="14" t="s">
        <v>11772</v>
      </c>
      <c r="U1039" s="14">
        <v>414117</v>
      </c>
      <c r="V1039" s="14">
        <v>6188896.1500000004</v>
      </c>
      <c r="W1039" s="14">
        <v>180.8</v>
      </c>
      <c r="X1039" s="14">
        <v>200.06</v>
      </c>
    </row>
    <row r="1040" spans="1:24" s="14" customFormat="1" x14ac:dyDescent="0.25">
      <c r="A1040" s="50">
        <v>45099</v>
      </c>
      <c r="B1040" s="57">
        <v>173</v>
      </c>
      <c r="C1040" s="36">
        <v>0.85606481481481478</v>
      </c>
      <c r="D1040" s="16" t="s">
        <v>7406</v>
      </c>
      <c r="E1040" s="52" t="s">
        <v>69</v>
      </c>
      <c r="F1040" s="16" t="s">
        <v>8757</v>
      </c>
      <c r="G1040" s="16" t="s">
        <v>1626</v>
      </c>
      <c r="H1040" s="14">
        <v>0.22</v>
      </c>
      <c r="I1040" s="14" t="s">
        <v>11773</v>
      </c>
      <c r="J1040" s="14" t="s">
        <v>11774</v>
      </c>
      <c r="K1040" s="14" t="s">
        <v>11775</v>
      </c>
      <c r="L1040" s="14" t="s">
        <v>11780</v>
      </c>
      <c r="O1040" s="14" t="s">
        <v>11776</v>
      </c>
      <c r="P1040" s="14" t="s">
        <v>11777</v>
      </c>
      <c r="Q1040" s="14">
        <v>414140.81</v>
      </c>
      <c r="R1040" s="14">
        <v>6188663.5999999996</v>
      </c>
      <c r="S1040" s="14" t="s">
        <v>11778</v>
      </c>
      <c r="T1040" s="14" t="s">
        <v>11779</v>
      </c>
      <c r="U1040" s="14">
        <v>414116.96</v>
      </c>
      <c r="V1040" s="14">
        <v>6188662.96</v>
      </c>
      <c r="W1040" s="14">
        <v>179.51</v>
      </c>
      <c r="X1040" s="14">
        <v>200.06</v>
      </c>
    </row>
    <row r="1041" spans="1:24" s="14" customFormat="1" x14ac:dyDescent="0.25">
      <c r="A1041" s="50">
        <v>45099</v>
      </c>
      <c r="B1041" s="57">
        <v>173</v>
      </c>
      <c r="C1041" s="36">
        <v>0.85896990740740742</v>
      </c>
      <c r="D1041" s="16" t="s">
        <v>7406</v>
      </c>
      <c r="E1041" s="52" t="s">
        <v>64</v>
      </c>
      <c r="F1041" s="16" t="s">
        <v>8757</v>
      </c>
      <c r="G1041" s="16" t="s">
        <v>1627</v>
      </c>
      <c r="H1041" s="14">
        <v>0.215</v>
      </c>
      <c r="I1041" s="14" t="s">
        <v>11785</v>
      </c>
      <c r="J1041" s="14" t="s">
        <v>11786</v>
      </c>
      <c r="K1041" s="14" t="s">
        <v>11787</v>
      </c>
      <c r="L1041" s="14" t="s">
        <v>11780</v>
      </c>
      <c r="O1041" s="14" t="s">
        <v>11781</v>
      </c>
      <c r="P1041" s="14" t="s">
        <v>11782</v>
      </c>
      <c r="Q1041" s="14">
        <v>414133.17</v>
      </c>
      <c r="R1041" s="14">
        <v>6188654.6600000001</v>
      </c>
      <c r="S1041" s="14" t="s">
        <v>11783</v>
      </c>
      <c r="T1041" s="14" t="s">
        <v>11784</v>
      </c>
      <c r="U1041" s="14">
        <v>414108.03</v>
      </c>
      <c r="V1041" s="14">
        <v>6188657.0499999998</v>
      </c>
      <c r="W1041" s="14">
        <v>0.38</v>
      </c>
      <c r="X1041" s="14">
        <v>200.06</v>
      </c>
    </row>
    <row r="1042" spans="1:24" s="14" customFormat="1" x14ac:dyDescent="0.25">
      <c r="A1042" s="50">
        <v>45099</v>
      </c>
      <c r="B1042" s="57">
        <v>173</v>
      </c>
      <c r="C1042" s="36">
        <v>0.86423611111111109</v>
      </c>
      <c r="D1042" s="16" t="s">
        <v>7406</v>
      </c>
      <c r="E1042" s="52" t="s">
        <v>69</v>
      </c>
      <c r="F1042" s="16" t="s">
        <v>8757</v>
      </c>
      <c r="G1042" s="16" t="s">
        <v>1627</v>
      </c>
      <c r="H1042" s="14">
        <v>-1.7999999999999999E-2</v>
      </c>
      <c r="I1042" s="14" t="s">
        <v>11785</v>
      </c>
      <c r="J1042" s="14" t="s">
        <v>11786</v>
      </c>
      <c r="K1042" s="14" t="s">
        <v>11787</v>
      </c>
      <c r="L1042" s="14" t="s">
        <v>11792</v>
      </c>
      <c r="O1042" s="14" t="s">
        <v>11788</v>
      </c>
      <c r="P1042" s="14" t="s">
        <v>11789</v>
      </c>
      <c r="Q1042" s="14">
        <v>414133.57</v>
      </c>
      <c r="R1042" s="14">
        <v>6188885.79</v>
      </c>
      <c r="S1042" s="14" t="s">
        <v>11790</v>
      </c>
      <c r="T1042" s="14" t="s">
        <v>11791</v>
      </c>
      <c r="U1042" s="14">
        <v>414108.17</v>
      </c>
      <c r="V1042" s="14">
        <v>6188889.8799999999</v>
      </c>
      <c r="W1042" s="14">
        <v>359.59</v>
      </c>
      <c r="X1042" s="14">
        <v>200.06</v>
      </c>
    </row>
    <row r="1043" spans="1:24" s="14" customFormat="1" x14ac:dyDescent="0.25">
      <c r="A1043" s="50">
        <v>45099</v>
      </c>
      <c r="B1043" s="57">
        <v>173</v>
      </c>
      <c r="C1043" s="36">
        <v>0.86715277777777777</v>
      </c>
      <c r="D1043" s="16" t="s">
        <v>7406</v>
      </c>
      <c r="E1043" s="52" t="s">
        <v>64</v>
      </c>
      <c r="F1043" s="16" t="s">
        <v>8757</v>
      </c>
      <c r="G1043" s="16" t="s">
        <v>1628</v>
      </c>
      <c r="H1043" s="14">
        <v>-1.2999999999999999E-2</v>
      </c>
      <c r="I1043" s="14" t="s">
        <v>11797</v>
      </c>
      <c r="J1043" s="14" t="s">
        <v>11798</v>
      </c>
      <c r="K1043" s="14" t="s">
        <v>11799</v>
      </c>
      <c r="L1043" s="14" t="s">
        <v>11792</v>
      </c>
      <c r="O1043" s="14" t="s">
        <v>11793</v>
      </c>
      <c r="P1043" s="14" t="s">
        <v>11794</v>
      </c>
      <c r="Q1043" s="14">
        <v>414123.64</v>
      </c>
      <c r="R1043" s="14">
        <v>6188896.1299999999</v>
      </c>
      <c r="S1043" s="14" t="s">
        <v>11795</v>
      </c>
      <c r="T1043" s="14" t="s">
        <v>11796</v>
      </c>
      <c r="U1043" s="14">
        <v>414099.23</v>
      </c>
      <c r="V1043" s="14">
        <v>6188895.6100000003</v>
      </c>
      <c r="W1043" s="14">
        <v>181.23</v>
      </c>
      <c r="X1043" s="14">
        <v>200.06</v>
      </c>
    </row>
    <row r="1044" spans="1:24" s="14" customFormat="1" x14ac:dyDescent="0.25">
      <c r="A1044" s="50">
        <v>45099</v>
      </c>
      <c r="B1044" s="57">
        <v>173</v>
      </c>
      <c r="C1044" s="36">
        <v>0.87241898148148145</v>
      </c>
      <c r="D1044" s="16" t="s">
        <v>7406</v>
      </c>
      <c r="E1044" s="52" t="s">
        <v>69</v>
      </c>
      <c r="F1044" s="16" t="s">
        <v>8757</v>
      </c>
      <c r="G1044" s="16" t="s">
        <v>1628</v>
      </c>
      <c r="H1044" s="14">
        <v>0.22</v>
      </c>
      <c r="I1044" s="14" t="s">
        <v>11797</v>
      </c>
      <c r="J1044" s="14" t="s">
        <v>11798</v>
      </c>
      <c r="K1044" s="14" t="s">
        <v>11799</v>
      </c>
      <c r="L1044" s="14" t="s">
        <v>11792</v>
      </c>
      <c r="O1044" s="14" t="s">
        <v>11800</v>
      </c>
      <c r="P1044" s="14" t="s">
        <v>11801</v>
      </c>
      <c r="Q1044" s="14">
        <v>414122.57</v>
      </c>
      <c r="R1044" s="14">
        <v>6188664.5999999996</v>
      </c>
      <c r="S1044" s="14" t="s">
        <v>11802</v>
      </c>
      <c r="T1044" s="14" t="s">
        <v>11803</v>
      </c>
      <c r="U1044" s="14">
        <v>414099.03</v>
      </c>
      <c r="V1044" s="14">
        <v>6188663.2400000002</v>
      </c>
      <c r="W1044" s="14">
        <v>178.86</v>
      </c>
      <c r="X1044" s="14">
        <v>200.06</v>
      </c>
    </row>
    <row r="1045" spans="1:24" s="14" customFormat="1" x14ac:dyDescent="0.25">
      <c r="A1045" s="50">
        <v>45099</v>
      </c>
      <c r="B1045" s="57">
        <v>173</v>
      </c>
      <c r="C1045" s="36">
        <v>0.87549768518518523</v>
      </c>
      <c r="D1045" s="16" t="s">
        <v>7406</v>
      </c>
      <c r="E1045" s="14" t="s">
        <v>64</v>
      </c>
      <c r="F1045" s="16" t="s">
        <v>8757</v>
      </c>
      <c r="G1045" s="16" t="s">
        <v>1629</v>
      </c>
      <c r="H1045" s="14">
        <v>0.215</v>
      </c>
      <c r="I1045" s="14" t="s">
        <v>11808</v>
      </c>
      <c r="J1045" s="14" t="s">
        <v>11809</v>
      </c>
      <c r="K1045" s="14" t="s">
        <v>11810</v>
      </c>
      <c r="L1045" s="14" t="s">
        <v>11811</v>
      </c>
      <c r="O1045" s="14" t="s">
        <v>11804</v>
      </c>
      <c r="P1045" s="14" t="s">
        <v>11805</v>
      </c>
      <c r="Q1045" s="14">
        <v>414114.08</v>
      </c>
      <c r="R1045" s="14">
        <v>6188652.4699999997</v>
      </c>
      <c r="S1045" s="14" t="s">
        <v>11806</v>
      </c>
      <c r="T1045" s="14" t="s">
        <v>11807</v>
      </c>
      <c r="U1045" s="14">
        <v>414090.02</v>
      </c>
      <c r="V1045" s="14">
        <v>6188657.4900000002</v>
      </c>
      <c r="W1045" s="14">
        <v>0.52</v>
      </c>
      <c r="X1045" s="14">
        <v>200.06</v>
      </c>
    </row>
    <row r="1046" spans="1:24" s="14" customFormat="1" x14ac:dyDescent="0.25">
      <c r="A1046" s="50">
        <v>45099</v>
      </c>
      <c r="B1046" s="57">
        <v>173</v>
      </c>
      <c r="C1046" s="36">
        <v>0.88074074074074071</v>
      </c>
      <c r="D1046" s="16" t="s">
        <v>7406</v>
      </c>
      <c r="E1046" s="14" t="s">
        <v>69</v>
      </c>
      <c r="F1046" s="16" t="s">
        <v>8757</v>
      </c>
      <c r="G1046" s="16" t="s">
        <v>1629</v>
      </c>
      <c r="H1046" s="14">
        <v>-1.7000000000000001E-2</v>
      </c>
      <c r="I1046" s="14" t="s">
        <v>11808</v>
      </c>
      <c r="J1046" s="14" t="s">
        <v>11809</v>
      </c>
      <c r="K1046" s="14" t="s">
        <v>11810</v>
      </c>
      <c r="L1046" s="14" t="s">
        <v>11811</v>
      </c>
      <c r="O1046" s="14" t="s">
        <v>11812</v>
      </c>
      <c r="P1046" s="14" t="s">
        <v>11813</v>
      </c>
      <c r="Q1046" s="14">
        <v>414114.69</v>
      </c>
      <c r="R1046" s="14">
        <v>6188882.7400000002</v>
      </c>
      <c r="S1046" s="14" t="s">
        <v>11814</v>
      </c>
      <c r="T1046" s="14" t="s">
        <v>11815</v>
      </c>
      <c r="U1046" s="14">
        <v>414090.26</v>
      </c>
      <c r="V1046" s="14">
        <v>6188889.3499999996</v>
      </c>
      <c r="W1046" s="14">
        <v>358.36</v>
      </c>
      <c r="X1046" s="14">
        <v>200.06</v>
      </c>
    </row>
    <row r="1047" spans="1:24" s="14" customFormat="1" x14ac:dyDescent="0.25">
      <c r="A1047" s="50">
        <v>45099</v>
      </c>
      <c r="B1047" s="57">
        <v>173</v>
      </c>
      <c r="C1047" s="36">
        <v>0.88366898148148154</v>
      </c>
      <c r="D1047" s="16" t="s">
        <v>7406</v>
      </c>
      <c r="E1047" s="14" t="s">
        <v>64</v>
      </c>
      <c r="F1047" s="16" t="s">
        <v>8757</v>
      </c>
      <c r="G1047" s="16" t="s">
        <v>1630</v>
      </c>
      <c r="H1047" s="14">
        <v>-1.2E-2</v>
      </c>
      <c r="I1047" s="14" t="s">
        <v>11820</v>
      </c>
      <c r="J1047" s="14" t="s">
        <v>11821</v>
      </c>
      <c r="K1047" s="14" t="s">
        <v>11822</v>
      </c>
      <c r="L1047" s="14" t="s">
        <v>11811</v>
      </c>
      <c r="O1047" s="14" t="s">
        <v>11816</v>
      </c>
      <c r="P1047" s="14" t="s">
        <v>11817</v>
      </c>
      <c r="Q1047" s="14">
        <v>414105.29</v>
      </c>
      <c r="R1047" s="14">
        <v>6188894.7199999997</v>
      </c>
      <c r="S1047" s="14" t="s">
        <v>11818</v>
      </c>
      <c r="T1047" s="14" t="s">
        <v>11819</v>
      </c>
      <c r="U1047" s="14">
        <v>414081.05</v>
      </c>
      <c r="V1047" s="14">
        <v>6188895.4400000004</v>
      </c>
      <c r="W1047" s="14">
        <v>180.89</v>
      </c>
      <c r="X1047" s="14">
        <v>200.06</v>
      </c>
    </row>
    <row r="1048" spans="1:24" s="14" customFormat="1" x14ac:dyDescent="0.25">
      <c r="A1048" s="50">
        <v>45099</v>
      </c>
      <c r="B1048" s="57">
        <v>173</v>
      </c>
      <c r="C1048" s="36">
        <v>0.88890046296296299</v>
      </c>
      <c r="D1048" s="16" t="s">
        <v>7406</v>
      </c>
      <c r="E1048" s="14" t="s">
        <v>69</v>
      </c>
      <c r="F1048" s="16" t="s">
        <v>8757</v>
      </c>
      <c r="G1048" s="16" t="s">
        <v>1630</v>
      </c>
      <c r="H1048" s="14">
        <v>0.219</v>
      </c>
      <c r="I1048" s="14" t="s">
        <v>11820</v>
      </c>
      <c r="J1048" s="14" t="s">
        <v>11821</v>
      </c>
      <c r="K1048" s="14" t="s">
        <v>11822</v>
      </c>
      <c r="L1048" s="14" t="s">
        <v>11827</v>
      </c>
      <c r="O1048" s="14" t="s">
        <v>11823</v>
      </c>
      <c r="P1048" s="14" t="s">
        <v>11824</v>
      </c>
      <c r="Q1048" s="14">
        <v>414104.71</v>
      </c>
      <c r="R1048" s="14">
        <v>6188664.9000000004</v>
      </c>
      <c r="S1048" s="14" t="s">
        <v>11825</v>
      </c>
      <c r="T1048" s="14" t="s">
        <v>11826</v>
      </c>
      <c r="U1048" s="14">
        <v>414081.01</v>
      </c>
      <c r="V1048" s="14">
        <v>6188664.2699999996</v>
      </c>
      <c r="W1048" s="14">
        <v>180.04</v>
      </c>
      <c r="X1048" s="14">
        <v>200.06</v>
      </c>
    </row>
    <row r="1049" spans="1:24" s="14" customFormat="1" x14ac:dyDescent="0.25">
      <c r="A1049" s="50">
        <v>45099</v>
      </c>
      <c r="B1049" s="57">
        <v>173</v>
      </c>
      <c r="C1049" s="36">
        <v>0.89166666666666661</v>
      </c>
      <c r="D1049" s="16" t="s">
        <v>7406</v>
      </c>
      <c r="E1049" s="14" t="s">
        <v>64</v>
      </c>
      <c r="F1049" s="16" t="s">
        <v>8757</v>
      </c>
      <c r="G1049" s="16" t="s">
        <v>1631</v>
      </c>
      <c r="H1049" s="14">
        <v>0.21299999999999999</v>
      </c>
      <c r="I1049" s="14" t="s">
        <v>11832</v>
      </c>
      <c r="J1049" s="14" t="s">
        <v>11833</v>
      </c>
      <c r="K1049" s="14" t="s">
        <v>11834</v>
      </c>
      <c r="L1049" s="14" t="s">
        <v>11827</v>
      </c>
      <c r="O1049" s="14" t="s">
        <v>11828</v>
      </c>
      <c r="P1049" s="14" t="s">
        <v>11829</v>
      </c>
      <c r="Q1049" s="14">
        <v>414096.41</v>
      </c>
      <c r="R1049" s="14">
        <v>6188655.0099999998</v>
      </c>
      <c r="S1049" s="14" t="s">
        <v>11830</v>
      </c>
      <c r="T1049" s="14" t="s">
        <v>11831</v>
      </c>
      <c r="U1049" s="14">
        <v>414072.07</v>
      </c>
      <c r="V1049" s="14">
        <v>6188658.5999999996</v>
      </c>
      <c r="W1049" s="14">
        <v>0.32</v>
      </c>
      <c r="X1049" s="14">
        <v>200.06</v>
      </c>
    </row>
    <row r="1050" spans="1:24" s="14" customFormat="1" x14ac:dyDescent="0.25">
      <c r="A1050" s="50">
        <v>45099</v>
      </c>
      <c r="B1050" s="57">
        <v>173</v>
      </c>
      <c r="C1050" s="36">
        <v>0.89692129629629624</v>
      </c>
      <c r="D1050" s="16" t="s">
        <v>7406</v>
      </c>
      <c r="E1050" s="14" t="s">
        <v>69</v>
      </c>
      <c r="F1050" s="16" t="s">
        <v>8757</v>
      </c>
      <c r="G1050" s="16" t="s">
        <v>1631</v>
      </c>
      <c r="H1050" s="14">
        <v>-1.7999999999999999E-2</v>
      </c>
      <c r="I1050" s="14" t="s">
        <v>11832</v>
      </c>
      <c r="J1050" s="14" t="s">
        <v>11833</v>
      </c>
      <c r="K1050" s="14" t="s">
        <v>11834</v>
      </c>
      <c r="L1050" s="14" t="s">
        <v>11839</v>
      </c>
      <c r="O1050" s="14" t="s">
        <v>11835</v>
      </c>
      <c r="P1050" s="14" t="s">
        <v>11836</v>
      </c>
      <c r="Q1050" s="14">
        <v>414096.29</v>
      </c>
      <c r="R1050" s="14">
        <v>6188886.0899999999</v>
      </c>
      <c r="S1050" s="14" t="s">
        <v>11837</v>
      </c>
      <c r="T1050" s="14" t="s">
        <v>11838</v>
      </c>
      <c r="U1050" s="14">
        <v>414072.17</v>
      </c>
      <c r="V1050" s="14">
        <v>6188889.9900000002</v>
      </c>
      <c r="W1050" s="14">
        <v>359.72</v>
      </c>
      <c r="X1050" s="14">
        <v>200.06</v>
      </c>
    </row>
    <row r="1051" spans="1:24" s="14" customFormat="1" x14ac:dyDescent="0.25">
      <c r="A1051" s="50">
        <v>45099</v>
      </c>
      <c r="B1051" s="57">
        <v>173</v>
      </c>
      <c r="C1051" s="36">
        <v>0.8995023148148148</v>
      </c>
      <c r="D1051" s="16" t="s">
        <v>7406</v>
      </c>
      <c r="E1051" s="52" t="s">
        <v>64</v>
      </c>
      <c r="F1051" s="16" t="s">
        <v>8757</v>
      </c>
      <c r="G1051" s="16" t="s">
        <v>1632</v>
      </c>
      <c r="H1051" s="14">
        <v>-1.2999999999999999E-2</v>
      </c>
      <c r="I1051" s="14" t="s">
        <v>11844</v>
      </c>
      <c r="J1051" s="14" t="s">
        <v>11845</v>
      </c>
      <c r="K1051" s="14" t="s">
        <v>11846</v>
      </c>
      <c r="L1051" s="14" t="s">
        <v>11839</v>
      </c>
      <c r="O1051" s="14" t="s">
        <v>11840</v>
      </c>
      <c r="P1051" s="14" t="s">
        <v>11841</v>
      </c>
      <c r="Q1051" s="14">
        <v>414087.75</v>
      </c>
      <c r="R1051" s="14">
        <v>6188897.6799999997</v>
      </c>
      <c r="S1051" s="14" t="s">
        <v>11842</v>
      </c>
      <c r="T1051" s="14" t="s">
        <v>11843</v>
      </c>
      <c r="U1051" s="14">
        <v>414063.24</v>
      </c>
      <c r="V1051" s="14">
        <v>6188896.29</v>
      </c>
      <c r="W1051" s="14">
        <v>179.91</v>
      </c>
      <c r="X1051" s="14">
        <v>200.06</v>
      </c>
    </row>
    <row r="1052" spans="1:24" s="14" customFormat="1" x14ac:dyDescent="0.25">
      <c r="A1052" s="50">
        <v>45099</v>
      </c>
      <c r="B1052" s="57">
        <v>173</v>
      </c>
      <c r="C1052" s="36">
        <v>0.90479166666666666</v>
      </c>
      <c r="D1052" s="16" t="s">
        <v>7406</v>
      </c>
      <c r="E1052" s="52" t="s">
        <v>69</v>
      </c>
      <c r="F1052" s="16" t="s">
        <v>8757</v>
      </c>
      <c r="G1052" s="16" t="s">
        <v>1632</v>
      </c>
      <c r="H1052" s="14">
        <v>0.219</v>
      </c>
      <c r="I1052" s="14" t="s">
        <v>11844</v>
      </c>
      <c r="J1052" s="14" t="s">
        <v>11845</v>
      </c>
      <c r="K1052" s="14" t="s">
        <v>11846</v>
      </c>
      <c r="L1052" s="14" t="s">
        <v>11839</v>
      </c>
      <c r="O1052" s="14" t="s">
        <v>11847</v>
      </c>
      <c r="P1052" s="14" t="s">
        <v>11848</v>
      </c>
      <c r="Q1052" s="14">
        <v>414086.88</v>
      </c>
      <c r="R1052" s="14">
        <v>6188665.8399999999</v>
      </c>
      <c r="S1052" s="14" t="s">
        <v>11849</v>
      </c>
      <c r="T1052" s="14" t="s">
        <v>11850</v>
      </c>
      <c r="U1052" s="14">
        <v>414063.1</v>
      </c>
      <c r="V1052" s="14">
        <v>6188663.96</v>
      </c>
      <c r="W1052" s="14">
        <v>179.59</v>
      </c>
      <c r="X1052" s="14">
        <v>200.06</v>
      </c>
    </row>
    <row r="1053" spans="1:24" s="14" customFormat="1" x14ac:dyDescent="0.25">
      <c r="A1053" s="50">
        <v>45099</v>
      </c>
      <c r="B1053" s="57">
        <v>173</v>
      </c>
      <c r="C1053" s="36">
        <v>0.9060300925925926</v>
      </c>
      <c r="D1053" s="16" t="s">
        <v>7406</v>
      </c>
      <c r="E1053" s="52" t="s">
        <v>11875</v>
      </c>
      <c r="F1053" s="16" t="s">
        <v>8757</v>
      </c>
      <c r="G1053" s="16" t="s">
        <v>1632</v>
      </c>
      <c r="H1053" s="14">
        <v>0.22700000000000001</v>
      </c>
      <c r="O1053" s="14" t="s">
        <v>11851</v>
      </c>
      <c r="P1053" s="14" t="s">
        <v>11852</v>
      </c>
      <c r="Q1053" s="14">
        <v>414087.13</v>
      </c>
      <c r="R1053" s="14">
        <v>6188645.3700000001</v>
      </c>
      <c r="S1053" s="14" t="s">
        <v>11853</v>
      </c>
      <c r="T1053" s="14" t="s">
        <v>11854</v>
      </c>
      <c r="U1053" s="14">
        <v>414073.83</v>
      </c>
      <c r="V1053" s="14">
        <v>6188650.21</v>
      </c>
      <c r="W1053" s="14">
        <v>268.19</v>
      </c>
      <c r="X1053" s="14">
        <v>200.06</v>
      </c>
    </row>
    <row r="1054" spans="1:24" s="14" customFormat="1" x14ac:dyDescent="0.25">
      <c r="A1054" s="50">
        <v>45099</v>
      </c>
      <c r="B1054" s="57">
        <v>173</v>
      </c>
      <c r="C1054" s="36">
        <v>0.90725694444444438</v>
      </c>
      <c r="D1054" s="16" t="s">
        <v>7406</v>
      </c>
      <c r="E1054" s="52" t="s">
        <v>11859</v>
      </c>
      <c r="F1054" s="16" t="s">
        <v>11860</v>
      </c>
      <c r="G1054" s="16" t="s">
        <v>2255</v>
      </c>
      <c r="H1054" s="14">
        <v>-0.77300000000000002</v>
      </c>
      <c r="O1054" s="14" t="s">
        <v>11855</v>
      </c>
      <c r="P1054" s="14" t="s">
        <v>11856</v>
      </c>
      <c r="Q1054" s="14">
        <v>414343.61</v>
      </c>
      <c r="R1054" s="14">
        <v>6187618.5</v>
      </c>
      <c r="S1054" s="14" t="s">
        <v>11857</v>
      </c>
      <c r="T1054" s="14" t="s">
        <v>11858</v>
      </c>
      <c r="U1054" s="14">
        <v>414332.43</v>
      </c>
      <c r="V1054" s="14">
        <v>6187618.9199999999</v>
      </c>
      <c r="W1054" s="14">
        <v>258.26</v>
      </c>
      <c r="X1054" s="14">
        <v>150.05000000000001</v>
      </c>
    </row>
    <row r="1055" spans="1:24" s="66" customFormat="1" x14ac:dyDescent="0.25">
      <c r="A1055" s="63">
        <v>45099</v>
      </c>
      <c r="B1055" s="104">
        <v>173</v>
      </c>
      <c r="C1055" s="65">
        <v>0.92962962962962958</v>
      </c>
      <c r="D1055" s="64" t="s">
        <v>174</v>
      </c>
      <c r="E1055" s="86" t="s">
        <v>11866</v>
      </c>
      <c r="F1055" s="64" t="s">
        <v>11860</v>
      </c>
      <c r="G1055" s="64" t="s">
        <v>2255</v>
      </c>
      <c r="H1055" s="66">
        <v>-4.2000000000000003E-2</v>
      </c>
      <c r="M1055" s="66" t="s">
        <v>11861</v>
      </c>
      <c r="O1055" s="66" t="s">
        <v>11862</v>
      </c>
      <c r="P1055" s="66" t="s">
        <v>11863</v>
      </c>
      <c r="Q1055" s="66">
        <v>414389.23</v>
      </c>
      <c r="R1055" s="66">
        <v>6186892.6299999999</v>
      </c>
      <c r="S1055" s="66" t="s">
        <v>11864</v>
      </c>
      <c r="T1055" s="66" t="s">
        <v>11865</v>
      </c>
      <c r="U1055" s="66">
        <v>414373.16</v>
      </c>
      <c r="V1055" s="66">
        <v>6186890.6399999997</v>
      </c>
      <c r="W1055" s="66">
        <v>230.83</v>
      </c>
      <c r="X1055" s="66">
        <v>150.05000000000001</v>
      </c>
    </row>
    <row r="1056" spans="1:24" s="14" customFormat="1" x14ac:dyDescent="0.25">
      <c r="A1056" s="50">
        <v>45099</v>
      </c>
      <c r="B1056" s="57">
        <v>173</v>
      </c>
      <c r="C1056" s="36">
        <v>0.93346064814814822</v>
      </c>
      <c r="D1056" s="16" t="s">
        <v>174</v>
      </c>
      <c r="E1056" s="52" t="s">
        <v>64</v>
      </c>
      <c r="F1056" s="16" t="s">
        <v>11860</v>
      </c>
      <c r="G1056" s="16" t="s">
        <v>2255</v>
      </c>
      <c r="H1056" s="14">
        <v>-1.4E-2</v>
      </c>
      <c r="I1056" s="14" t="s">
        <v>11871</v>
      </c>
      <c r="J1056" s="14" t="s">
        <v>11872</v>
      </c>
      <c r="K1056" s="14" t="s">
        <v>11873</v>
      </c>
      <c r="L1056" s="14" t="s">
        <v>11874</v>
      </c>
      <c r="O1056" s="14" t="s">
        <v>11867</v>
      </c>
      <c r="P1056" s="14" t="s">
        <v>11868</v>
      </c>
      <c r="Q1056" s="14">
        <v>414388.35</v>
      </c>
      <c r="R1056" s="14">
        <v>6186865.0099999998</v>
      </c>
      <c r="S1056" s="14" t="s">
        <v>11869</v>
      </c>
      <c r="T1056" s="14" t="s">
        <v>11870</v>
      </c>
      <c r="U1056" s="14">
        <v>414363.93</v>
      </c>
      <c r="V1056" s="14">
        <v>6186864.71</v>
      </c>
      <c r="W1056" s="14">
        <v>180.53</v>
      </c>
      <c r="X1056" s="14">
        <v>150.05000000000001</v>
      </c>
    </row>
    <row r="1057" spans="1:24" s="14" customFormat="1" x14ac:dyDescent="0.25">
      <c r="A1057" s="50">
        <v>45099</v>
      </c>
      <c r="B1057" s="57">
        <v>173</v>
      </c>
      <c r="C1057" s="36">
        <v>0.93768518518518518</v>
      </c>
      <c r="D1057" s="16" t="s">
        <v>174</v>
      </c>
      <c r="E1057" s="52" t="s">
        <v>69</v>
      </c>
      <c r="F1057" s="16" t="s">
        <v>11860</v>
      </c>
      <c r="G1057" s="16" t="s">
        <v>2255</v>
      </c>
      <c r="H1057" s="14">
        <v>0.17199999999999999</v>
      </c>
      <c r="I1057" s="14" t="s">
        <v>11871</v>
      </c>
      <c r="J1057" s="14" t="s">
        <v>11872</v>
      </c>
      <c r="K1057" s="14" t="s">
        <v>11873</v>
      </c>
      <c r="L1057" s="14" t="s">
        <v>11880</v>
      </c>
      <c r="O1057" s="14" t="s">
        <v>11876</v>
      </c>
      <c r="P1057" s="14" t="s">
        <v>11877</v>
      </c>
      <c r="Q1057" s="14">
        <v>414387.38</v>
      </c>
      <c r="R1057" s="14">
        <v>6186679.3600000003</v>
      </c>
      <c r="S1057" s="14" t="s">
        <v>11878</v>
      </c>
      <c r="T1057" s="14" t="s">
        <v>11879</v>
      </c>
      <c r="U1057" s="14">
        <v>414363.95</v>
      </c>
      <c r="V1057" s="14">
        <v>6186678.0800000001</v>
      </c>
      <c r="W1057" s="14">
        <v>180.35</v>
      </c>
      <c r="X1057" s="14">
        <v>150.05000000000001</v>
      </c>
    </row>
    <row r="1058" spans="1:24" s="14" customFormat="1" x14ac:dyDescent="0.25">
      <c r="A1058" s="50">
        <v>45099</v>
      </c>
      <c r="B1058" s="57">
        <v>173</v>
      </c>
      <c r="C1058" s="36">
        <v>0.9405324074074074</v>
      </c>
      <c r="D1058" s="16" t="s">
        <v>174</v>
      </c>
      <c r="E1058" s="52" t="s">
        <v>64</v>
      </c>
      <c r="F1058" s="16" t="s">
        <v>11860</v>
      </c>
      <c r="G1058" s="16" t="s">
        <v>2254</v>
      </c>
      <c r="H1058" s="14">
        <v>0.16800000000000001</v>
      </c>
      <c r="I1058" s="14" t="s">
        <v>11885</v>
      </c>
      <c r="J1058" s="14" t="s">
        <v>11886</v>
      </c>
      <c r="K1058" s="14" t="s">
        <v>11887</v>
      </c>
      <c r="L1058" s="14" t="s">
        <v>11880</v>
      </c>
      <c r="O1058" s="14" t="s">
        <v>11881</v>
      </c>
      <c r="P1058" s="14" t="s">
        <v>11882</v>
      </c>
      <c r="Q1058" s="14">
        <v>414379.37</v>
      </c>
      <c r="R1058" s="14">
        <v>6186667</v>
      </c>
      <c r="S1058" s="14" t="s">
        <v>11883</v>
      </c>
      <c r="T1058" s="14" t="s">
        <v>11884</v>
      </c>
      <c r="U1058" s="14">
        <v>414354.76</v>
      </c>
      <c r="V1058" s="14">
        <v>6186671.6699999999</v>
      </c>
      <c r="W1058" s="14">
        <v>0.61</v>
      </c>
      <c r="X1058" s="14">
        <v>150.05000000000001</v>
      </c>
    </row>
    <row r="1059" spans="1:24" s="14" customFormat="1" x14ac:dyDescent="0.25">
      <c r="A1059" s="50">
        <v>45099</v>
      </c>
      <c r="B1059" s="57">
        <v>173</v>
      </c>
      <c r="C1059" s="36">
        <v>0.94481481481481477</v>
      </c>
      <c r="D1059" s="16" t="s">
        <v>174</v>
      </c>
      <c r="E1059" s="52" t="s">
        <v>69</v>
      </c>
      <c r="F1059" s="16" t="s">
        <v>11860</v>
      </c>
      <c r="G1059" s="16" t="s">
        <v>2254</v>
      </c>
      <c r="H1059" s="14">
        <v>-2.1000000000000001E-2</v>
      </c>
      <c r="I1059" s="14" t="s">
        <v>11885</v>
      </c>
      <c r="J1059" s="14" t="s">
        <v>11886</v>
      </c>
      <c r="K1059" s="14" t="s">
        <v>11887</v>
      </c>
      <c r="L1059" s="14" t="s">
        <v>11880</v>
      </c>
      <c r="O1059" s="14" t="s">
        <v>11888</v>
      </c>
      <c r="P1059" s="14" t="s">
        <v>11889</v>
      </c>
      <c r="Q1059" s="14">
        <v>414379.3</v>
      </c>
      <c r="R1059" s="14">
        <v>6186856.3799999999</v>
      </c>
      <c r="S1059" s="14" t="s">
        <v>11890</v>
      </c>
      <c r="T1059" s="14" t="s">
        <v>11891</v>
      </c>
      <c r="U1059" s="14">
        <v>414354.83</v>
      </c>
      <c r="V1059" s="14">
        <v>6186859.9000000004</v>
      </c>
      <c r="W1059" s="14">
        <v>359.86</v>
      </c>
      <c r="X1059" s="14">
        <v>150.05000000000001</v>
      </c>
    </row>
    <row r="1060" spans="1:24" s="14" customFormat="1" x14ac:dyDescent="0.25">
      <c r="A1060" s="50">
        <v>45099</v>
      </c>
      <c r="B1060" s="57">
        <v>173</v>
      </c>
      <c r="C1060" s="36">
        <v>0.94755787037037031</v>
      </c>
      <c r="D1060" s="16" t="s">
        <v>174</v>
      </c>
      <c r="E1060" s="14" t="s">
        <v>64</v>
      </c>
      <c r="F1060" s="16" t="s">
        <v>11860</v>
      </c>
      <c r="G1060" s="16" t="s">
        <v>2253</v>
      </c>
      <c r="H1060" s="14">
        <v>-1.6E-2</v>
      </c>
      <c r="I1060" s="14" t="s">
        <v>11896</v>
      </c>
      <c r="J1060" s="14" t="s">
        <v>11897</v>
      </c>
      <c r="K1060" s="14" t="s">
        <v>11898</v>
      </c>
      <c r="L1060" s="14" t="s">
        <v>11899</v>
      </c>
      <c r="O1060" s="14" t="s">
        <v>11892</v>
      </c>
      <c r="P1060" s="14" t="s">
        <v>11893</v>
      </c>
      <c r="Q1060" s="14">
        <v>414370.31</v>
      </c>
      <c r="R1060" s="14">
        <v>6186865.1600000001</v>
      </c>
      <c r="S1060" s="14" t="s">
        <v>11894</v>
      </c>
      <c r="T1060" s="14" t="s">
        <v>11895</v>
      </c>
      <c r="U1060" s="14">
        <v>414345.98</v>
      </c>
      <c r="V1060" s="14">
        <v>6186866.6900000004</v>
      </c>
      <c r="W1060" s="14">
        <v>181.47</v>
      </c>
      <c r="X1060" s="14">
        <v>150.05000000000001</v>
      </c>
    </row>
    <row r="1061" spans="1:24" s="14" customFormat="1" x14ac:dyDescent="0.25">
      <c r="A1061" s="50">
        <v>45099</v>
      </c>
      <c r="B1061" s="57">
        <v>173</v>
      </c>
      <c r="C1061" s="36">
        <v>0.95188657407407407</v>
      </c>
      <c r="D1061" s="16" t="s">
        <v>174</v>
      </c>
      <c r="E1061" s="14" t="s">
        <v>69</v>
      </c>
      <c r="F1061" s="16" t="s">
        <v>11860</v>
      </c>
      <c r="G1061" s="16" t="s">
        <v>2253</v>
      </c>
      <c r="H1061" s="14">
        <v>0.17499999999999999</v>
      </c>
      <c r="I1061" s="14" t="s">
        <v>11896</v>
      </c>
      <c r="J1061" s="14" t="s">
        <v>11897</v>
      </c>
      <c r="K1061" s="14" t="s">
        <v>11898</v>
      </c>
      <c r="L1061" s="14" t="s">
        <v>11899</v>
      </c>
      <c r="O1061" s="14" t="s">
        <v>11900</v>
      </c>
      <c r="P1061" s="14" t="s">
        <v>11901</v>
      </c>
      <c r="Q1061" s="14">
        <v>414369.27</v>
      </c>
      <c r="R1061" s="14">
        <v>6186674.8300000001</v>
      </c>
      <c r="S1061" s="14" t="s">
        <v>11902</v>
      </c>
      <c r="T1061" s="14" t="s">
        <v>11903</v>
      </c>
      <c r="U1061" s="14">
        <v>414345.86</v>
      </c>
      <c r="V1061" s="14">
        <v>6186675.8499999996</v>
      </c>
      <c r="W1061" s="14">
        <v>180.26</v>
      </c>
      <c r="X1061" s="14">
        <v>150.05000000000001</v>
      </c>
    </row>
    <row r="1062" spans="1:24" s="14" customFormat="1" x14ac:dyDescent="0.25">
      <c r="A1062" s="50">
        <v>45099</v>
      </c>
      <c r="B1062" s="57">
        <v>173</v>
      </c>
      <c r="C1062" s="36">
        <v>0.95472222222222225</v>
      </c>
      <c r="D1062" s="16" t="s">
        <v>174</v>
      </c>
      <c r="E1062" s="14" t="s">
        <v>64</v>
      </c>
      <c r="F1062" s="16" t="s">
        <v>11860</v>
      </c>
      <c r="G1062" s="16" t="s">
        <v>2252</v>
      </c>
      <c r="H1062" s="14">
        <v>0.17100000000000001</v>
      </c>
      <c r="I1062" s="14" t="s">
        <v>11908</v>
      </c>
      <c r="J1062" s="14" t="s">
        <v>11909</v>
      </c>
      <c r="K1062" s="14" t="s">
        <v>11910</v>
      </c>
      <c r="L1062" s="14" t="s">
        <v>11899</v>
      </c>
      <c r="O1062" s="14" t="s">
        <v>11904</v>
      </c>
      <c r="P1062" s="14" t="s">
        <v>11905</v>
      </c>
      <c r="Q1062" s="14">
        <v>414361.49</v>
      </c>
      <c r="R1062" s="14">
        <v>6186669.21</v>
      </c>
      <c r="S1062" s="14" t="s">
        <v>11906</v>
      </c>
      <c r="T1062" s="14" t="s">
        <v>11907</v>
      </c>
      <c r="U1062" s="14">
        <v>414336.81</v>
      </c>
      <c r="V1062" s="14">
        <v>6186667.9800000004</v>
      </c>
      <c r="W1062" s="14">
        <v>0.86</v>
      </c>
      <c r="X1062" s="14">
        <v>150.05000000000001</v>
      </c>
    </row>
    <row r="1063" spans="1:24" s="14" customFormat="1" x14ac:dyDescent="0.25">
      <c r="A1063" s="50">
        <v>45099</v>
      </c>
      <c r="B1063" s="57">
        <v>173</v>
      </c>
      <c r="C1063" s="36">
        <v>0.95906249999999993</v>
      </c>
      <c r="D1063" s="16" t="s">
        <v>174</v>
      </c>
      <c r="E1063" s="14" t="s">
        <v>69</v>
      </c>
      <c r="F1063" s="16" t="s">
        <v>11860</v>
      </c>
      <c r="G1063" s="16" t="s">
        <v>2252</v>
      </c>
      <c r="H1063" s="14">
        <v>-2.1999999999999999E-2</v>
      </c>
      <c r="I1063" s="14" t="s">
        <v>11908</v>
      </c>
      <c r="J1063" s="14" t="s">
        <v>11909</v>
      </c>
      <c r="K1063" s="14" t="s">
        <v>11910</v>
      </c>
      <c r="L1063" s="14" t="s">
        <v>11915</v>
      </c>
      <c r="O1063" s="14" t="s">
        <v>11911</v>
      </c>
      <c r="P1063" s="14" t="s">
        <v>11912</v>
      </c>
      <c r="Q1063" s="14">
        <v>414361.16</v>
      </c>
      <c r="R1063" s="14">
        <v>6186861.21</v>
      </c>
      <c r="S1063" s="14" t="s">
        <v>11913</v>
      </c>
      <c r="T1063" s="14" t="s">
        <v>11914</v>
      </c>
      <c r="U1063" s="14">
        <v>414336.86</v>
      </c>
      <c r="V1063" s="14">
        <v>6186860.9299999997</v>
      </c>
      <c r="W1063" s="14">
        <v>359.76</v>
      </c>
      <c r="X1063" s="14">
        <v>150.05000000000001</v>
      </c>
    </row>
    <row r="1064" spans="1:24" s="14" customFormat="1" x14ac:dyDescent="0.25">
      <c r="A1064" s="50">
        <v>45099</v>
      </c>
      <c r="B1064" s="57">
        <v>173</v>
      </c>
      <c r="C1064" s="36">
        <v>0.9617013888888889</v>
      </c>
      <c r="D1064" s="16" t="s">
        <v>174</v>
      </c>
      <c r="E1064" s="14" t="s">
        <v>64</v>
      </c>
      <c r="F1064" s="16" t="s">
        <v>11860</v>
      </c>
      <c r="G1064" s="16" t="s">
        <v>2251</v>
      </c>
      <c r="H1064" s="14">
        <v>-1.7999999999999999E-2</v>
      </c>
      <c r="I1064" s="14" t="s">
        <v>11920</v>
      </c>
      <c r="J1064" s="14" t="s">
        <v>11921</v>
      </c>
      <c r="K1064" s="14" t="s">
        <v>11922</v>
      </c>
      <c r="L1064" s="14" t="s">
        <v>11915</v>
      </c>
      <c r="O1064" s="14" t="s">
        <v>11916</v>
      </c>
      <c r="P1064" s="14" t="s">
        <v>11917</v>
      </c>
      <c r="Q1064" s="14">
        <v>414352.66</v>
      </c>
      <c r="R1064" s="14">
        <v>6186870.04</v>
      </c>
      <c r="S1064" s="14" t="s">
        <v>11918</v>
      </c>
      <c r="T1064" s="14" t="s">
        <v>11919</v>
      </c>
      <c r="U1064" s="14">
        <v>414327.84</v>
      </c>
      <c r="V1064" s="14">
        <v>6186868.6299999999</v>
      </c>
      <c r="W1064" s="14">
        <v>179.75</v>
      </c>
      <c r="X1064" s="14">
        <v>150.05000000000001</v>
      </c>
    </row>
    <row r="1065" spans="1:24" s="14" customFormat="1" x14ac:dyDescent="0.25">
      <c r="A1065" s="50">
        <v>45099</v>
      </c>
      <c r="B1065" s="57">
        <v>173</v>
      </c>
      <c r="C1065" s="36">
        <v>0.96608796296296295</v>
      </c>
      <c r="D1065" s="16" t="s">
        <v>174</v>
      </c>
      <c r="E1065" s="14" t="s">
        <v>69</v>
      </c>
      <c r="F1065" s="16" t="s">
        <v>11860</v>
      </c>
      <c r="G1065" s="16" t="s">
        <v>2251</v>
      </c>
      <c r="H1065" s="14">
        <v>0.17499999999999999</v>
      </c>
      <c r="I1065" s="14" t="s">
        <v>11920</v>
      </c>
      <c r="J1065" s="14" t="s">
        <v>11921</v>
      </c>
      <c r="K1065" s="14" t="s">
        <v>11922</v>
      </c>
      <c r="L1065" s="14" t="s">
        <v>11915</v>
      </c>
      <c r="O1065" s="14" t="s">
        <v>11923</v>
      </c>
      <c r="P1065" s="14" t="s">
        <v>11924</v>
      </c>
      <c r="Q1065" s="14">
        <v>414351.4</v>
      </c>
      <c r="R1065" s="14">
        <v>6186676.7999999998</v>
      </c>
      <c r="S1065" s="14" t="s">
        <v>11925</v>
      </c>
      <c r="T1065" s="14" t="s">
        <v>11926</v>
      </c>
      <c r="U1065" s="14">
        <v>414327.9</v>
      </c>
      <c r="V1065" s="14">
        <v>6186675.6900000004</v>
      </c>
      <c r="W1065" s="14">
        <v>180.14</v>
      </c>
      <c r="X1065" s="14">
        <v>150.05000000000001</v>
      </c>
    </row>
    <row r="1066" spans="1:24" s="14" customFormat="1" x14ac:dyDescent="0.25">
      <c r="A1066" s="50">
        <v>45099</v>
      </c>
      <c r="B1066" s="57">
        <v>173</v>
      </c>
      <c r="C1066" s="36">
        <v>0.96843749999999995</v>
      </c>
      <c r="D1066" s="16" t="s">
        <v>174</v>
      </c>
      <c r="E1066" s="52" t="s">
        <v>64</v>
      </c>
      <c r="F1066" s="16" t="s">
        <v>11860</v>
      </c>
      <c r="G1066" s="16" t="s">
        <v>2250</v>
      </c>
      <c r="H1066" s="14">
        <v>0.17</v>
      </c>
      <c r="I1066" s="14" t="s">
        <v>11931</v>
      </c>
      <c r="J1066" s="14" t="s">
        <v>11932</v>
      </c>
      <c r="K1066" s="14" t="s">
        <v>11933</v>
      </c>
      <c r="L1066" s="14" t="s">
        <v>11934</v>
      </c>
      <c r="O1066" s="14" t="s">
        <v>11927</v>
      </c>
      <c r="P1066" s="14" t="s">
        <v>11928</v>
      </c>
      <c r="Q1066" s="14">
        <v>414343.9</v>
      </c>
      <c r="R1066" s="14">
        <v>6186668.5599999996</v>
      </c>
      <c r="S1066" s="14" t="s">
        <v>11929</v>
      </c>
      <c r="T1066" s="14" t="s">
        <v>11930</v>
      </c>
      <c r="U1066" s="14">
        <v>414318.81</v>
      </c>
      <c r="V1066" s="14">
        <v>6186669.3099999996</v>
      </c>
      <c r="W1066" s="14">
        <v>1.0900000000000001</v>
      </c>
      <c r="X1066" s="14">
        <v>150.05000000000001</v>
      </c>
    </row>
    <row r="1067" spans="1:24" s="14" customFormat="1" x14ac:dyDescent="0.25">
      <c r="A1067" s="50">
        <v>45099</v>
      </c>
      <c r="B1067" s="57">
        <v>173</v>
      </c>
      <c r="C1067" s="36">
        <v>0.97275462962962955</v>
      </c>
      <c r="D1067" s="16" t="s">
        <v>174</v>
      </c>
      <c r="E1067" s="52" t="s">
        <v>69</v>
      </c>
      <c r="F1067" s="16" t="s">
        <v>11860</v>
      </c>
      <c r="G1067" s="16" t="s">
        <v>2250</v>
      </c>
      <c r="H1067" s="14">
        <v>-2.1999999999999999E-2</v>
      </c>
      <c r="I1067" s="14" t="s">
        <v>11931</v>
      </c>
      <c r="J1067" s="14" t="s">
        <v>11932</v>
      </c>
      <c r="K1067" s="14" t="s">
        <v>11933</v>
      </c>
      <c r="L1067" s="14" t="s">
        <v>11934</v>
      </c>
      <c r="O1067" s="14" t="s">
        <v>11935</v>
      </c>
      <c r="P1067" s="14" t="s">
        <v>11936</v>
      </c>
      <c r="Q1067" s="14">
        <v>414344.58</v>
      </c>
      <c r="R1067" s="14">
        <v>6186859.1799999997</v>
      </c>
      <c r="S1067" s="14" t="s">
        <v>11937</v>
      </c>
      <c r="T1067" s="14" t="s">
        <v>11938</v>
      </c>
      <c r="U1067" s="14">
        <v>414318.95</v>
      </c>
      <c r="V1067" s="14">
        <v>6186861.1600000001</v>
      </c>
      <c r="W1067" s="14">
        <v>359.75</v>
      </c>
      <c r="X1067" s="14">
        <v>150.05000000000001</v>
      </c>
    </row>
    <row r="1068" spans="1:24" s="14" customFormat="1" x14ac:dyDescent="0.25">
      <c r="A1068" s="50">
        <v>45099</v>
      </c>
      <c r="B1068" s="57">
        <v>173</v>
      </c>
      <c r="C1068" s="36">
        <v>0.97534722222222225</v>
      </c>
      <c r="D1068" s="16" t="s">
        <v>174</v>
      </c>
      <c r="E1068" s="52" t="s">
        <v>64</v>
      </c>
      <c r="F1068" s="16" t="s">
        <v>11860</v>
      </c>
      <c r="G1068" s="16" t="s">
        <v>2244</v>
      </c>
      <c r="H1068" s="14">
        <v>-1.7000000000000001E-2</v>
      </c>
      <c r="I1068" s="14" t="s">
        <v>11943</v>
      </c>
      <c r="J1068" s="14" t="s">
        <v>11944</v>
      </c>
      <c r="K1068" s="14" t="s">
        <v>11945</v>
      </c>
      <c r="L1068" s="14" t="s">
        <v>11934</v>
      </c>
      <c r="O1068" s="14" t="s">
        <v>11939</v>
      </c>
      <c r="P1068" s="14" t="s">
        <v>11940</v>
      </c>
      <c r="Q1068" s="14">
        <v>414334.64</v>
      </c>
      <c r="R1068" s="14">
        <v>6186870.7199999997</v>
      </c>
      <c r="S1068" s="14" t="s">
        <v>11941</v>
      </c>
      <c r="T1068" s="14" t="s">
        <v>11942</v>
      </c>
      <c r="U1068" s="14">
        <v>414309.86</v>
      </c>
      <c r="V1068" s="14">
        <v>6186867.5499999998</v>
      </c>
      <c r="W1068" s="14">
        <v>180.3</v>
      </c>
      <c r="X1068" s="14">
        <v>150.05000000000001</v>
      </c>
    </row>
    <row r="1069" spans="1:24" s="14" customFormat="1" x14ac:dyDescent="0.25">
      <c r="A1069" s="50">
        <v>45099</v>
      </c>
      <c r="B1069" s="57">
        <v>173</v>
      </c>
      <c r="C1069" s="36">
        <v>0.97974537037037035</v>
      </c>
      <c r="D1069" s="16" t="s">
        <v>174</v>
      </c>
      <c r="E1069" s="52" t="s">
        <v>69</v>
      </c>
      <c r="F1069" s="16" t="s">
        <v>11860</v>
      </c>
      <c r="G1069" s="16" t="s">
        <v>2244</v>
      </c>
      <c r="H1069" s="14">
        <v>0.17499999999999999</v>
      </c>
      <c r="I1069" s="14" t="s">
        <v>11943</v>
      </c>
      <c r="J1069" s="14" t="s">
        <v>11944</v>
      </c>
      <c r="K1069" s="14" t="s">
        <v>11945</v>
      </c>
      <c r="L1069" s="14" t="s">
        <v>11949</v>
      </c>
      <c r="O1069" s="14" t="s">
        <v>11946</v>
      </c>
      <c r="P1069" s="14" t="s">
        <v>11914</v>
      </c>
      <c r="Q1069" s="14">
        <v>414333.23</v>
      </c>
      <c r="R1069" s="14">
        <v>6186677.4100000001</v>
      </c>
      <c r="S1069" s="14" t="s">
        <v>11947</v>
      </c>
      <c r="T1069" s="14" t="s">
        <v>11948</v>
      </c>
      <c r="U1069" s="14">
        <v>414309.91</v>
      </c>
      <c r="V1069" s="14">
        <v>6186675.4100000001</v>
      </c>
      <c r="W1069" s="14">
        <v>179.87</v>
      </c>
      <c r="X1069" s="14">
        <v>150.05000000000001</v>
      </c>
    </row>
    <row r="1070" spans="1:24" s="14" customFormat="1" x14ac:dyDescent="0.25">
      <c r="A1070" s="50">
        <v>45099</v>
      </c>
      <c r="B1070" s="57">
        <v>173</v>
      </c>
      <c r="C1070" s="36">
        <v>0.98238425925925921</v>
      </c>
      <c r="D1070" s="16" t="s">
        <v>174</v>
      </c>
      <c r="E1070" s="52" t="s">
        <v>64</v>
      </c>
      <c r="F1070" s="16" t="s">
        <v>11860</v>
      </c>
      <c r="G1070" s="16" t="s">
        <v>2245</v>
      </c>
      <c r="H1070" s="14">
        <v>0.17</v>
      </c>
      <c r="I1070" s="14" t="s">
        <v>11954</v>
      </c>
      <c r="J1070" s="14" t="s">
        <v>11955</v>
      </c>
      <c r="K1070" s="14" t="s">
        <v>11956</v>
      </c>
      <c r="L1070" s="14" t="s">
        <v>11949</v>
      </c>
      <c r="O1070" s="14" t="s">
        <v>11950</v>
      </c>
      <c r="P1070" s="14" t="s">
        <v>11951</v>
      </c>
      <c r="Q1070" s="14">
        <v>414326.09</v>
      </c>
      <c r="R1070" s="14">
        <v>6186666.5999999996</v>
      </c>
      <c r="S1070" s="14" t="s">
        <v>11952</v>
      </c>
      <c r="T1070" s="14" t="s">
        <v>11953</v>
      </c>
      <c r="U1070" s="14">
        <v>414300.9</v>
      </c>
      <c r="V1070" s="14">
        <v>6186669.4699999997</v>
      </c>
      <c r="W1070" s="14">
        <v>0.81</v>
      </c>
      <c r="X1070" s="14">
        <v>150.05000000000001</v>
      </c>
    </row>
    <row r="1071" spans="1:24" s="14" customFormat="1" x14ac:dyDescent="0.25">
      <c r="A1071" s="50">
        <v>45099</v>
      </c>
      <c r="B1071" s="57">
        <v>173</v>
      </c>
      <c r="C1071" s="36">
        <v>0.98675925925925922</v>
      </c>
      <c r="D1071" s="16" t="s">
        <v>174</v>
      </c>
      <c r="E1071" s="52" t="s">
        <v>69</v>
      </c>
      <c r="F1071" s="16" t="s">
        <v>11860</v>
      </c>
      <c r="G1071" s="16" t="s">
        <v>2245</v>
      </c>
      <c r="H1071" s="14">
        <v>-2.3E-2</v>
      </c>
      <c r="I1071" s="14" t="s">
        <v>11954</v>
      </c>
      <c r="J1071" s="14" t="s">
        <v>11955</v>
      </c>
      <c r="K1071" s="14" t="s">
        <v>11956</v>
      </c>
      <c r="L1071" s="14" t="s">
        <v>11949</v>
      </c>
      <c r="O1071" s="14" t="s">
        <v>11957</v>
      </c>
      <c r="P1071" s="14" t="s">
        <v>11958</v>
      </c>
      <c r="Q1071" s="14">
        <v>414326.27</v>
      </c>
      <c r="R1071" s="14">
        <v>6186860.2599999998</v>
      </c>
      <c r="S1071" s="14" t="s">
        <v>11959</v>
      </c>
      <c r="T1071" s="14" t="s">
        <v>11960</v>
      </c>
      <c r="U1071" s="14">
        <v>414300.98</v>
      </c>
      <c r="V1071" s="14">
        <v>6186861.9900000002</v>
      </c>
      <c r="W1071" s="14">
        <v>359.76</v>
      </c>
      <c r="X1071" s="14">
        <v>150.05000000000001</v>
      </c>
    </row>
    <row r="1072" spans="1:24" s="14" customFormat="1" x14ac:dyDescent="0.25">
      <c r="A1072" s="50">
        <v>45099</v>
      </c>
      <c r="B1072" s="57">
        <v>173</v>
      </c>
      <c r="C1072" s="36">
        <v>0.98957175925925922</v>
      </c>
      <c r="D1072" s="16" t="s">
        <v>174</v>
      </c>
      <c r="E1072" s="14" t="s">
        <v>64</v>
      </c>
      <c r="F1072" s="16" t="s">
        <v>11860</v>
      </c>
      <c r="G1072" s="16" t="s">
        <v>2246</v>
      </c>
      <c r="H1072" s="14">
        <v>-1.7000000000000001E-2</v>
      </c>
      <c r="I1072" s="14" t="s">
        <v>11965</v>
      </c>
      <c r="J1072" s="14" t="s">
        <v>11966</v>
      </c>
      <c r="K1072" s="14" t="s">
        <v>11967</v>
      </c>
      <c r="L1072" s="14" t="s">
        <v>11968</v>
      </c>
      <c r="O1072" s="14" t="s">
        <v>11961</v>
      </c>
      <c r="P1072" s="14" t="s">
        <v>11962</v>
      </c>
      <c r="Q1072" s="14">
        <v>414316.49</v>
      </c>
      <c r="R1072" s="14">
        <v>6186866</v>
      </c>
      <c r="S1072" s="14" t="s">
        <v>11963</v>
      </c>
      <c r="T1072" s="14" t="s">
        <v>11964</v>
      </c>
      <c r="U1072" s="14">
        <v>414291.91</v>
      </c>
      <c r="V1072" s="14">
        <v>6186867.8099999996</v>
      </c>
      <c r="W1072" s="14">
        <v>179.29</v>
      </c>
      <c r="X1072" s="14">
        <v>150.05000000000001</v>
      </c>
    </row>
    <row r="1073" spans="1:24" s="14" customFormat="1" x14ac:dyDescent="0.25">
      <c r="A1073" s="50">
        <v>45099</v>
      </c>
      <c r="B1073" s="57">
        <v>173</v>
      </c>
      <c r="C1073" s="36">
        <v>0.99391203703703701</v>
      </c>
      <c r="D1073" s="16" t="s">
        <v>174</v>
      </c>
      <c r="E1073" s="14" t="s">
        <v>69</v>
      </c>
      <c r="F1073" s="16" t="s">
        <v>11860</v>
      </c>
      <c r="G1073" s="16" t="s">
        <v>2246</v>
      </c>
      <c r="H1073" s="14">
        <v>0.17399999999999999</v>
      </c>
      <c r="I1073" s="14" t="s">
        <v>11965</v>
      </c>
      <c r="J1073" s="14" t="s">
        <v>11966</v>
      </c>
      <c r="K1073" s="14" t="s">
        <v>11967</v>
      </c>
      <c r="L1073" s="14" t="s">
        <v>11968</v>
      </c>
      <c r="O1073" s="14" t="s">
        <v>11969</v>
      </c>
      <c r="P1073" s="14" t="s">
        <v>11970</v>
      </c>
      <c r="Q1073" s="14">
        <v>414315.23</v>
      </c>
      <c r="R1073" s="14">
        <v>6186674.7599999998</v>
      </c>
      <c r="S1073" s="14" t="s">
        <v>11971</v>
      </c>
      <c r="T1073" s="14" t="s">
        <v>11972</v>
      </c>
      <c r="U1073" s="14">
        <v>414291.81</v>
      </c>
      <c r="V1073" s="14">
        <v>6186676.6600000001</v>
      </c>
      <c r="W1073" s="14">
        <v>179.01</v>
      </c>
      <c r="X1073" s="14">
        <v>150.05000000000001</v>
      </c>
    </row>
    <row r="1074" spans="1:24" s="14" customFormat="1" x14ac:dyDescent="0.25">
      <c r="A1074" s="50">
        <v>45099</v>
      </c>
      <c r="B1074" s="57">
        <v>173</v>
      </c>
      <c r="C1074" s="36">
        <v>0.99641203703703696</v>
      </c>
      <c r="D1074" s="16" t="s">
        <v>174</v>
      </c>
      <c r="E1074" s="14" t="s">
        <v>64</v>
      </c>
      <c r="F1074" s="16" t="s">
        <v>11860</v>
      </c>
      <c r="G1074" s="16" t="s">
        <v>2247</v>
      </c>
      <c r="H1074" s="14">
        <v>0.16900000000000001</v>
      </c>
      <c r="I1074" s="14" t="s">
        <v>11977</v>
      </c>
      <c r="J1074" s="14" t="s">
        <v>11978</v>
      </c>
      <c r="K1074" s="14" t="s">
        <v>11979</v>
      </c>
      <c r="L1074" s="14" t="s">
        <v>11968</v>
      </c>
      <c r="O1074" s="14" t="s">
        <v>11973</v>
      </c>
      <c r="P1074" s="14" t="s">
        <v>11974</v>
      </c>
      <c r="Q1074" s="14">
        <v>414308.02</v>
      </c>
      <c r="R1074" s="14">
        <v>6186666.9000000004</v>
      </c>
      <c r="S1074" s="14" t="s">
        <v>11975</v>
      </c>
      <c r="T1074" s="14" t="s">
        <v>11976</v>
      </c>
      <c r="U1074" s="14">
        <v>414282.83</v>
      </c>
      <c r="V1074" s="14">
        <v>6186670.8899999997</v>
      </c>
      <c r="W1074" s="14">
        <v>0.91</v>
      </c>
      <c r="X1074" s="14">
        <v>150.05000000000001</v>
      </c>
    </row>
    <row r="1075" spans="1:24" s="70" customFormat="1" x14ac:dyDescent="0.25">
      <c r="A1075" s="67">
        <v>45100</v>
      </c>
      <c r="B1075" s="101">
        <v>174</v>
      </c>
      <c r="C1075" s="69">
        <v>0</v>
      </c>
      <c r="D1075" s="68" t="s">
        <v>174</v>
      </c>
      <c r="E1075" s="70" t="s">
        <v>76</v>
      </c>
      <c r="F1075" s="68" t="s">
        <v>11860</v>
      </c>
      <c r="G1075" s="68" t="s">
        <v>2247</v>
      </c>
      <c r="H1075" s="70">
        <v>0.01</v>
      </c>
      <c r="O1075" s="70" t="s">
        <v>11980</v>
      </c>
      <c r="P1075" s="70" t="s">
        <v>11981</v>
      </c>
      <c r="Q1075" s="70">
        <v>414307.88</v>
      </c>
      <c r="R1075" s="70">
        <v>6186826.3300000001</v>
      </c>
      <c r="S1075" s="70" t="s">
        <v>11982</v>
      </c>
      <c r="T1075" s="70" t="s">
        <v>11983</v>
      </c>
      <c r="U1075" s="70">
        <v>414282.88</v>
      </c>
      <c r="V1075" s="70">
        <v>6186829.7800000003</v>
      </c>
      <c r="W1075" s="70">
        <v>359.97</v>
      </c>
      <c r="X1075" s="70">
        <v>150.05000000000001</v>
      </c>
    </row>
    <row r="1076" spans="1:24" s="14" customFormat="1" x14ac:dyDescent="0.25">
      <c r="A1076" s="50">
        <v>45100</v>
      </c>
      <c r="B1076" s="57">
        <v>174</v>
      </c>
      <c r="C1076" s="36">
        <v>9.1435185185185185E-4</v>
      </c>
      <c r="D1076" s="16" t="s">
        <v>174</v>
      </c>
      <c r="E1076" s="14" t="s">
        <v>69</v>
      </c>
      <c r="F1076" s="16" t="s">
        <v>11860</v>
      </c>
      <c r="G1076" s="16" t="s">
        <v>2247</v>
      </c>
      <c r="H1076" s="14">
        <v>-0.03</v>
      </c>
      <c r="I1076" s="14" t="s">
        <v>11977</v>
      </c>
      <c r="J1076" s="14" t="s">
        <v>11978</v>
      </c>
      <c r="K1076" s="14" t="s">
        <v>11979</v>
      </c>
      <c r="L1076" s="14" t="s">
        <v>11988</v>
      </c>
      <c r="O1076" s="14" t="s">
        <v>11984</v>
      </c>
      <c r="P1076" s="14" t="s">
        <v>11985</v>
      </c>
      <c r="Q1076" s="14">
        <v>414307.94</v>
      </c>
      <c r="R1076" s="14">
        <v>6186866.5</v>
      </c>
      <c r="S1076" s="14" t="s">
        <v>11986</v>
      </c>
      <c r="T1076" s="14" t="s">
        <v>11987</v>
      </c>
      <c r="U1076" s="14">
        <v>414282.92</v>
      </c>
      <c r="V1076" s="14">
        <v>6186869.4299999997</v>
      </c>
      <c r="W1076" s="14">
        <v>359.79</v>
      </c>
      <c r="X1076" s="14">
        <v>150.05000000000001</v>
      </c>
    </row>
    <row r="1077" spans="1:24" s="14" customFormat="1" x14ac:dyDescent="0.25">
      <c r="A1077" s="50">
        <v>45100</v>
      </c>
      <c r="B1077" s="57">
        <v>174</v>
      </c>
      <c r="C1077" s="36">
        <v>3.483796296296296E-3</v>
      </c>
      <c r="D1077" s="16" t="s">
        <v>174</v>
      </c>
      <c r="E1077" s="14" t="s">
        <v>64</v>
      </c>
      <c r="F1077" s="16" t="s">
        <v>11860</v>
      </c>
      <c r="G1077" s="16" t="s">
        <v>2248</v>
      </c>
      <c r="H1077" s="14">
        <v>-1.7999999999999999E-2</v>
      </c>
      <c r="I1077" s="14" t="s">
        <v>11993</v>
      </c>
      <c r="J1077" s="14" t="s">
        <v>11994</v>
      </c>
      <c r="K1077" s="14" t="s">
        <v>11995</v>
      </c>
      <c r="L1077" s="14" t="s">
        <v>11988</v>
      </c>
      <c r="O1077" s="14" t="s">
        <v>11989</v>
      </c>
      <c r="P1077" s="14" t="s">
        <v>11990</v>
      </c>
      <c r="Q1077" s="14">
        <v>414298.92</v>
      </c>
      <c r="R1077" s="14">
        <v>6186859.0499999998</v>
      </c>
      <c r="S1077" s="14" t="s">
        <v>11991</v>
      </c>
      <c r="T1077" s="14" t="s">
        <v>11992</v>
      </c>
      <c r="U1077" s="14">
        <v>414274.03</v>
      </c>
      <c r="V1077" s="14">
        <v>6186868.8799999999</v>
      </c>
      <c r="W1077" s="14">
        <v>180.54</v>
      </c>
      <c r="X1077" s="14">
        <v>150.05000000000001</v>
      </c>
    </row>
    <row r="1078" spans="1:24" s="14" customFormat="1" x14ac:dyDescent="0.25">
      <c r="A1078" s="50">
        <v>45100</v>
      </c>
      <c r="B1078" s="57">
        <v>174</v>
      </c>
      <c r="C1078" s="36">
        <v>7.743055555555556E-3</v>
      </c>
      <c r="D1078" s="16" t="s">
        <v>174</v>
      </c>
      <c r="E1078" s="14" t="s">
        <v>69</v>
      </c>
      <c r="F1078" s="16" t="s">
        <v>11860</v>
      </c>
      <c r="G1078" s="16" t="s">
        <v>2248</v>
      </c>
      <c r="H1078" s="14">
        <v>0.17</v>
      </c>
      <c r="I1078" s="14" t="s">
        <v>11993</v>
      </c>
      <c r="J1078" s="14" t="s">
        <v>11994</v>
      </c>
      <c r="K1078" s="14" t="s">
        <v>11995</v>
      </c>
      <c r="L1078" s="14" t="s">
        <v>11988</v>
      </c>
      <c r="O1078" s="14" t="s">
        <v>11996</v>
      </c>
      <c r="P1078" s="14" t="s">
        <v>11997</v>
      </c>
      <c r="Q1078" s="14">
        <v>414297.08</v>
      </c>
      <c r="R1078" s="14">
        <v>6186671.3899999997</v>
      </c>
      <c r="S1078" s="14" t="s">
        <v>11998</v>
      </c>
      <c r="T1078" s="14" t="s">
        <v>11999</v>
      </c>
      <c r="U1078" s="14">
        <v>414273.93</v>
      </c>
      <c r="V1078" s="14">
        <v>6186680.7199999997</v>
      </c>
      <c r="W1078" s="14">
        <v>179.79</v>
      </c>
      <c r="X1078" s="14">
        <v>150.05000000000001</v>
      </c>
    </row>
    <row r="1079" spans="1:24" s="14" customFormat="1" x14ac:dyDescent="0.25">
      <c r="A1079" s="50">
        <v>45100</v>
      </c>
      <c r="B1079" s="57">
        <v>174</v>
      </c>
      <c r="C1079" s="36">
        <v>1.0347222222222223E-2</v>
      </c>
      <c r="D1079" s="16" t="s">
        <v>174</v>
      </c>
      <c r="E1079" s="14" t="s">
        <v>64</v>
      </c>
      <c r="F1079" s="16" t="s">
        <v>11860</v>
      </c>
      <c r="G1079" s="16" t="s">
        <v>2249</v>
      </c>
      <c r="H1079" s="14">
        <v>0.16700000000000001</v>
      </c>
      <c r="I1079" s="14" t="s">
        <v>12004</v>
      </c>
      <c r="J1079" s="14" t="s">
        <v>12005</v>
      </c>
      <c r="K1079" s="14" t="s">
        <v>12006</v>
      </c>
      <c r="L1079" s="14" t="s">
        <v>12007</v>
      </c>
      <c r="O1079" s="14" t="s">
        <v>12000</v>
      </c>
      <c r="P1079" s="14" t="s">
        <v>12001</v>
      </c>
      <c r="Q1079" s="14">
        <v>414288.25</v>
      </c>
      <c r="R1079" s="14">
        <v>6186666.3499999996</v>
      </c>
      <c r="S1079" s="14" t="s">
        <v>12002</v>
      </c>
      <c r="T1079" s="14" t="s">
        <v>12003</v>
      </c>
      <c r="U1079" s="14">
        <v>414264.89</v>
      </c>
      <c r="V1079" s="14">
        <v>6186672.3600000003</v>
      </c>
      <c r="W1079" s="14">
        <v>0.37</v>
      </c>
      <c r="X1079" s="14">
        <v>150.05000000000001</v>
      </c>
    </row>
    <row r="1080" spans="1:24" s="14" customFormat="1" x14ac:dyDescent="0.25">
      <c r="A1080" s="50">
        <v>45100</v>
      </c>
      <c r="B1080" s="57">
        <v>174</v>
      </c>
      <c r="C1080" s="36">
        <v>1.4583333333333332E-2</v>
      </c>
      <c r="D1080" s="16" t="s">
        <v>174</v>
      </c>
      <c r="E1080" s="52" t="s">
        <v>69</v>
      </c>
      <c r="F1080" s="16" t="s">
        <v>11860</v>
      </c>
      <c r="G1080" s="16" t="s">
        <v>2249</v>
      </c>
      <c r="H1080" s="14">
        <v>-0.02</v>
      </c>
      <c r="I1080" s="14" t="s">
        <v>12004</v>
      </c>
      <c r="J1080" s="14" t="s">
        <v>12005</v>
      </c>
      <c r="K1080" s="14" t="s">
        <v>12006</v>
      </c>
      <c r="L1080" s="14" t="s">
        <v>12007</v>
      </c>
      <c r="O1080" s="14" t="s">
        <v>12008</v>
      </c>
      <c r="P1080" s="14" t="s">
        <v>12009</v>
      </c>
      <c r="Q1080" s="14">
        <v>414289.04</v>
      </c>
      <c r="R1080" s="14">
        <v>6186854.4000000004</v>
      </c>
      <c r="S1080" s="14" t="s">
        <v>12010</v>
      </c>
      <c r="T1080" s="14" t="s">
        <v>12011</v>
      </c>
      <c r="U1080" s="14">
        <v>414265.04</v>
      </c>
      <c r="V1080" s="14">
        <v>6186859.5</v>
      </c>
      <c r="W1080" s="14">
        <v>0.17</v>
      </c>
      <c r="X1080" s="14">
        <v>150.05000000000001</v>
      </c>
    </row>
    <row r="1081" spans="1:24" s="14" customFormat="1" x14ac:dyDescent="0.25">
      <c r="A1081" s="50">
        <v>45100</v>
      </c>
      <c r="B1081" s="57">
        <v>174</v>
      </c>
      <c r="C1081" s="36">
        <v>1.9560185185185184E-2</v>
      </c>
      <c r="D1081" s="16" t="s">
        <v>174</v>
      </c>
      <c r="E1081" s="52" t="s">
        <v>12018</v>
      </c>
      <c r="F1081" s="16" t="s">
        <v>11860</v>
      </c>
      <c r="G1081" s="16" t="s">
        <v>12012</v>
      </c>
      <c r="H1081" s="14">
        <v>-2.4E-2</v>
      </c>
      <c r="I1081" s="14" t="s">
        <v>12017</v>
      </c>
      <c r="L1081" s="14" t="s">
        <v>12007</v>
      </c>
      <c r="O1081" s="14" t="s">
        <v>12013</v>
      </c>
      <c r="P1081" s="14" t="s">
        <v>12014</v>
      </c>
      <c r="Q1081" s="14">
        <v>414307.49</v>
      </c>
      <c r="R1081" s="14">
        <v>6186875.7999999998</v>
      </c>
      <c r="S1081" s="14" t="s">
        <v>12015</v>
      </c>
      <c r="T1081" s="14" t="s">
        <v>12016</v>
      </c>
      <c r="U1081" s="14">
        <v>414282.95</v>
      </c>
      <c r="V1081" s="14">
        <v>6186874.4100000001</v>
      </c>
      <c r="W1081" s="14">
        <v>180.45</v>
      </c>
      <c r="X1081" s="14">
        <v>150.05000000000001</v>
      </c>
    </row>
    <row r="1082" spans="1:24" s="14" customFormat="1" x14ac:dyDescent="0.25">
      <c r="A1082" s="50">
        <v>45100</v>
      </c>
      <c r="B1082" s="57">
        <v>174</v>
      </c>
      <c r="C1082" s="36">
        <v>2.2060185185185183E-2</v>
      </c>
      <c r="D1082" s="16" t="s">
        <v>174</v>
      </c>
      <c r="E1082" s="52" t="s">
        <v>69</v>
      </c>
      <c r="F1082" s="16" t="s">
        <v>11860</v>
      </c>
      <c r="G1082" s="16" t="s">
        <v>12012</v>
      </c>
      <c r="H1082" s="14">
        <v>8.5999999999999993E-2</v>
      </c>
      <c r="I1082" s="14" t="s">
        <v>12017</v>
      </c>
      <c r="J1082" s="14" t="s">
        <v>12005</v>
      </c>
      <c r="K1082" s="14" t="s">
        <v>12006</v>
      </c>
      <c r="L1082" s="14" t="s">
        <v>12023</v>
      </c>
      <c r="O1082" s="14" t="s">
        <v>12019</v>
      </c>
      <c r="P1082" s="14" t="s">
        <v>12020</v>
      </c>
      <c r="Q1082" s="14">
        <v>414307.23</v>
      </c>
      <c r="R1082" s="14">
        <v>6186765.79</v>
      </c>
      <c r="S1082" s="14" t="s">
        <v>12021</v>
      </c>
      <c r="T1082" s="14" t="s">
        <v>12022</v>
      </c>
      <c r="U1082" s="14">
        <v>414282.92</v>
      </c>
      <c r="V1082" s="14">
        <v>6186764.1500000004</v>
      </c>
      <c r="W1082" s="14">
        <v>180.17</v>
      </c>
      <c r="X1082" s="14">
        <v>150.05000000000001</v>
      </c>
    </row>
    <row r="1083" spans="1:24" s="14" customFormat="1" x14ac:dyDescent="0.25">
      <c r="A1083" s="50">
        <v>45100</v>
      </c>
      <c r="B1083" s="57">
        <v>174</v>
      </c>
      <c r="C1083" s="36">
        <v>2.3842592592592596E-2</v>
      </c>
      <c r="D1083" s="16" t="s">
        <v>174</v>
      </c>
      <c r="E1083" s="52" t="s">
        <v>164</v>
      </c>
      <c r="F1083" s="16" t="s">
        <v>11860</v>
      </c>
      <c r="G1083" s="16" t="s">
        <v>12012</v>
      </c>
      <c r="H1083" s="14">
        <v>8.7999999999999995E-2</v>
      </c>
      <c r="O1083" s="14" t="s">
        <v>12024</v>
      </c>
      <c r="P1083" s="14" t="s">
        <v>12025</v>
      </c>
      <c r="Q1083" s="14">
        <v>414306.62</v>
      </c>
      <c r="R1083" s="14">
        <v>6186755.21</v>
      </c>
      <c r="S1083" s="14" t="s">
        <v>12026</v>
      </c>
      <c r="T1083" s="14" t="s">
        <v>12027</v>
      </c>
      <c r="U1083" s="14">
        <v>414295.51</v>
      </c>
      <c r="V1083" s="14">
        <v>6186758.3700000001</v>
      </c>
      <c r="W1083" s="14">
        <v>251.59</v>
      </c>
      <c r="X1083" s="14">
        <v>150.05000000000001</v>
      </c>
    </row>
    <row r="1084" spans="1:24" s="79" customFormat="1" x14ac:dyDescent="0.25">
      <c r="A1084" s="76">
        <v>45100</v>
      </c>
      <c r="B1084" s="106">
        <v>174</v>
      </c>
      <c r="C1084" s="78">
        <v>2.9085648148148149E-2</v>
      </c>
      <c r="D1084" s="77" t="s">
        <v>174</v>
      </c>
      <c r="E1084" s="99" t="s">
        <v>12033</v>
      </c>
      <c r="F1084" s="77" t="s">
        <v>11860</v>
      </c>
      <c r="G1084" s="77" t="s">
        <v>12028</v>
      </c>
      <c r="H1084" s="79">
        <v>-1.6559999999999999</v>
      </c>
      <c r="O1084" s="79" t="s">
        <v>12029</v>
      </c>
      <c r="P1084" s="79" t="s">
        <v>12030</v>
      </c>
      <c r="Q1084" s="79">
        <v>414306.63</v>
      </c>
      <c r="R1084" s="79">
        <v>6186755.6500000004</v>
      </c>
      <c r="S1084" s="79" t="s">
        <v>12031</v>
      </c>
      <c r="T1084" s="79" t="s">
        <v>12032</v>
      </c>
      <c r="U1084" s="79">
        <v>414295.66</v>
      </c>
      <c r="V1084" s="79">
        <v>6186758</v>
      </c>
      <c r="W1084" s="79">
        <v>265.81</v>
      </c>
      <c r="X1084" s="79">
        <v>150.05000000000001</v>
      </c>
    </row>
    <row r="1085" spans="1:24" s="14" customFormat="1" x14ac:dyDescent="0.25">
      <c r="A1085" s="50">
        <v>45100</v>
      </c>
      <c r="B1085" s="57">
        <v>174</v>
      </c>
      <c r="C1085" s="36">
        <v>2.9317129629629634E-2</v>
      </c>
      <c r="D1085" s="16" t="s">
        <v>174</v>
      </c>
      <c r="E1085" s="52" t="s">
        <v>12043</v>
      </c>
      <c r="F1085" s="16" t="s">
        <v>11860</v>
      </c>
      <c r="G1085" s="16" t="s">
        <v>12028</v>
      </c>
      <c r="H1085" s="14">
        <v>-1.6559999999999999</v>
      </c>
      <c r="O1085" s="14" t="s">
        <v>12034</v>
      </c>
      <c r="P1085" s="14" t="s">
        <v>12035</v>
      </c>
      <c r="Q1085" s="14">
        <v>414306.49</v>
      </c>
      <c r="R1085" s="14">
        <v>6186755.5</v>
      </c>
      <c r="S1085" s="14" t="s">
        <v>12036</v>
      </c>
      <c r="T1085" s="14" t="s">
        <v>12037</v>
      </c>
      <c r="U1085" s="14">
        <v>414295.73</v>
      </c>
      <c r="V1085" s="14">
        <v>6186757.79</v>
      </c>
      <c r="W1085" s="14">
        <v>266.11</v>
      </c>
      <c r="X1085" s="14">
        <v>150.05000000000001</v>
      </c>
    </row>
    <row r="1086" spans="1:24" s="14" customFormat="1" x14ac:dyDescent="0.25">
      <c r="A1086" s="50">
        <v>45100</v>
      </c>
      <c r="B1086" s="57">
        <v>174</v>
      </c>
      <c r="C1086" s="36">
        <v>3.0335648148148143E-2</v>
      </c>
      <c r="D1086" s="16" t="s">
        <v>174</v>
      </c>
      <c r="E1086" s="52" t="s">
        <v>12042</v>
      </c>
      <c r="F1086" s="16" t="s">
        <v>11860</v>
      </c>
      <c r="G1086" s="16" t="s">
        <v>12028</v>
      </c>
      <c r="H1086" s="14">
        <v>-1.68</v>
      </c>
      <c r="O1086" s="14" t="s">
        <v>12038</v>
      </c>
      <c r="P1086" s="14" t="s">
        <v>12039</v>
      </c>
      <c r="Q1086" s="14">
        <v>414311.22</v>
      </c>
      <c r="R1086" s="14">
        <v>6186765.1600000001</v>
      </c>
      <c r="S1086" s="14" t="s">
        <v>12040</v>
      </c>
      <c r="T1086" s="14" t="s">
        <v>12041</v>
      </c>
      <c r="U1086" s="14">
        <v>414314.96</v>
      </c>
      <c r="V1086" s="14">
        <v>6186776.0099999998</v>
      </c>
      <c r="W1086" s="14">
        <v>17.41</v>
      </c>
      <c r="X1086" s="14">
        <v>150.05000000000001</v>
      </c>
    </row>
    <row r="1087" spans="1:24" s="14" customFormat="1" x14ac:dyDescent="0.25">
      <c r="A1087" s="50">
        <v>45100</v>
      </c>
      <c r="B1087" s="57">
        <v>174</v>
      </c>
      <c r="C1087" s="36">
        <v>3.0335648148148143E-2</v>
      </c>
      <c r="D1087" s="16" t="s">
        <v>174</v>
      </c>
      <c r="E1087" s="52" t="s">
        <v>12048</v>
      </c>
      <c r="F1087" s="16" t="s">
        <v>8757</v>
      </c>
      <c r="G1087" s="16" t="s">
        <v>12028</v>
      </c>
      <c r="H1087" s="14">
        <v>0.27400000000000002</v>
      </c>
      <c r="O1087" s="14" t="s">
        <v>12044</v>
      </c>
      <c r="P1087" s="14" t="s">
        <v>12045</v>
      </c>
      <c r="Q1087" s="14">
        <v>415741.93</v>
      </c>
      <c r="R1087" s="14">
        <v>6184833.6699999999</v>
      </c>
      <c r="S1087" s="14" t="s">
        <v>12046</v>
      </c>
      <c r="T1087" s="14" t="s">
        <v>12047</v>
      </c>
      <c r="U1087" s="14">
        <v>415731.43</v>
      </c>
      <c r="V1087" s="14">
        <v>6184831.0800000001</v>
      </c>
      <c r="W1087" s="14">
        <v>244.34</v>
      </c>
      <c r="X1087" s="14">
        <v>150.05000000000001</v>
      </c>
    </row>
    <row r="1088" spans="1:24" s="75" customFormat="1" x14ac:dyDescent="0.25">
      <c r="A1088" s="72">
        <v>45100</v>
      </c>
      <c r="B1088" s="103">
        <v>174</v>
      </c>
      <c r="C1088" s="74">
        <v>6.9710648148148147E-2</v>
      </c>
      <c r="D1088" s="73" t="s">
        <v>174</v>
      </c>
      <c r="E1088" s="97" t="s">
        <v>12053</v>
      </c>
      <c r="F1088" s="73" t="s">
        <v>8757</v>
      </c>
      <c r="G1088" s="73" t="s">
        <v>12028</v>
      </c>
      <c r="H1088" s="75">
        <v>0.19900000000000001</v>
      </c>
      <c r="O1088" s="75" t="s">
        <v>12049</v>
      </c>
      <c r="P1088" s="75" t="s">
        <v>12050</v>
      </c>
      <c r="Q1088" s="75">
        <v>415707.71</v>
      </c>
      <c r="R1088" s="75">
        <v>6184901.6399999997</v>
      </c>
      <c r="S1088" s="75" t="s">
        <v>12051</v>
      </c>
      <c r="T1088" s="75" t="s">
        <v>12052</v>
      </c>
      <c r="U1088" s="75">
        <v>415696.32</v>
      </c>
      <c r="V1088" s="75">
        <v>6184903.2000000002</v>
      </c>
      <c r="W1088" s="75">
        <v>265.95</v>
      </c>
      <c r="X1088" s="75">
        <v>150.05000000000001</v>
      </c>
    </row>
    <row r="1089" spans="1:24" s="66" customFormat="1" x14ac:dyDescent="0.25">
      <c r="A1089" s="63">
        <v>45100</v>
      </c>
      <c r="B1089" s="104">
        <v>174</v>
      </c>
      <c r="C1089" s="65">
        <v>7.3530092592592591E-2</v>
      </c>
      <c r="D1089" s="64" t="s">
        <v>174</v>
      </c>
      <c r="E1089" s="86" t="s">
        <v>12059</v>
      </c>
      <c r="F1089" s="64" t="s">
        <v>8757</v>
      </c>
      <c r="G1089" s="64" t="s">
        <v>12028</v>
      </c>
      <c r="H1089" s="66">
        <v>0.20399999999999999</v>
      </c>
      <c r="M1089" s="66" t="s">
        <v>12054</v>
      </c>
      <c r="O1089" s="66" t="s">
        <v>12055</v>
      </c>
      <c r="P1089" s="66" t="s">
        <v>12056</v>
      </c>
      <c r="Q1089" s="66">
        <v>415707.12</v>
      </c>
      <c r="R1089" s="66">
        <v>6184901.6299999999</v>
      </c>
      <c r="S1089" s="66" t="s">
        <v>12057</v>
      </c>
      <c r="T1089" s="66" t="s">
        <v>12058</v>
      </c>
      <c r="U1089" s="66">
        <v>415693.43</v>
      </c>
      <c r="V1089" s="66">
        <v>6184899.71</v>
      </c>
      <c r="W1089" s="66">
        <v>250.09</v>
      </c>
      <c r="X1089" s="66">
        <v>150.05000000000001</v>
      </c>
    </row>
    <row r="1090" spans="1:24" s="14" customFormat="1" x14ac:dyDescent="0.25">
      <c r="A1090" s="50">
        <v>45100</v>
      </c>
      <c r="B1090" s="57">
        <v>174</v>
      </c>
      <c r="C1090" s="36">
        <v>7.7905092592592595E-2</v>
      </c>
      <c r="D1090" s="16" t="s">
        <v>174</v>
      </c>
      <c r="E1090" s="52" t="s">
        <v>12064</v>
      </c>
      <c r="F1090" s="16" t="s">
        <v>8757</v>
      </c>
      <c r="G1090" s="16" t="s">
        <v>12028</v>
      </c>
      <c r="H1090" s="14">
        <v>0.192</v>
      </c>
      <c r="O1090" s="14" t="s">
        <v>12060</v>
      </c>
      <c r="P1090" s="14" t="s">
        <v>12061</v>
      </c>
      <c r="Q1090" s="14">
        <v>415707.2</v>
      </c>
      <c r="R1090" s="14">
        <v>6184901.8200000003</v>
      </c>
      <c r="S1090" s="14" t="s">
        <v>12062</v>
      </c>
      <c r="T1090" s="14" t="s">
        <v>12063</v>
      </c>
      <c r="U1090" s="14">
        <v>415683.94</v>
      </c>
      <c r="V1090" s="14">
        <v>6184904.6699999999</v>
      </c>
      <c r="W1090" s="14">
        <v>0.4</v>
      </c>
      <c r="X1090" s="14">
        <v>150.05000000000001</v>
      </c>
    </row>
    <row r="1091" spans="1:24" s="79" customFormat="1" x14ac:dyDescent="0.25">
      <c r="A1091" s="76">
        <v>45100</v>
      </c>
      <c r="B1091" s="106">
        <v>174</v>
      </c>
      <c r="C1091" s="78">
        <v>8.638888888888889E-2</v>
      </c>
      <c r="D1091" s="77" t="s">
        <v>174</v>
      </c>
      <c r="E1091" s="99" t="s">
        <v>12069</v>
      </c>
      <c r="F1091" s="77" t="s">
        <v>8757</v>
      </c>
      <c r="G1091" s="77" t="s">
        <v>12028</v>
      </c>
      <c r="H1091" s="79">
        <v>0.19900000000000001</v>
      </c>
      <c r="O1091" s="79" t="s">
        <v>12065</v>
      </c>
      <c r="P1091" s="79" t="s">
        <v>12066</v>
      </c>
      <c r="Q1091" s="79">
        <v>415707.16</v>
      </c>
      <c r="R1091" s="79">
        <v>6184901.9800000004</v>
      </c>
      <c r="S1091" s="79" t="s">
        <v>12067</v>
      </c>
      <c r="T1091" s="79" t="s">
        <v>12068</v>
      </c>
      <c r="U1091" s="79">
        <v>415696.26</v>
      </c>
      <c r="V1091" s="79">
        <v>6184903.8600000003</v>
      </c>
      <c r="W1091" s="79">
        <v>265.58</v>
      </c>
      <c r="X1091" s="79">
        <v>150.05000000000001</v>
      </c>
    </row>
    <row r="1092" spans="1:24" s="14" customFormat="1" x14ac:dyDescent="0.25">
      <c r="A1092" s="50">
        <v>45100</v>
      </c>
      <c r="B1092" s="57">
        <v>174</v>
      </c>
      <c r="C1092" s="36">
        <v>8.6458333333333345E-2</v>
      </c>
      <c r="D1092" s="16" t="s">
        <v>174</v>
      </c>
      <c r="E1092" s="14" t="s">
        <v>12076</v>
      </c>
      <c r="F1092" s="16" t="s">
        <v>8757</v>
      </c>
      <c r="G1092" s="16" t="s">
        <v>12028</v>
      </c>
      <c r="H1092" s="14">
        <v>0.19900000000000001</v>
      </c>
      <c r="O1092" s="14" t="s">
        <v>12070</v>
      </c>
      <c r="P1092" s="14" t="s">
        <v>12071</v>
      </c>
      <c r="Q1092" s="14">
        <v>415707.38</v>
      </c>
      <c r="R1092" s="14">
        <v>6184902.04</v>
      </c>
      <c r="S1092" s="14" t="s">
        <v>12072</v>
      </c>
      <c r="T1092" s="14" t="s">
        <v>12073</v>
      </c>
      <c r="U1092" s="14">
        <v>415696.38</v>
      </c>
      <c r="V1092" s="14">
        <v>6184903.8700000001</v>
      </c>
      <c r="W1092" s="14">
        <v>265.29000000000002</v>
      </c>
      <c r="X1092" s="14">
        <v>150.05000000000001</v>
      </c>
    </row>
    <row r="1093" spans="1:24" s="75" customFormat="1" x14ac:dyDescent="0.25">
      <c r="A1093" s="72">
        <v>45100</v>
      </c>
      <c r="B1093" s="103">
        <v>174</v>
      </c>
      <c r="C1093" s="74">
        <v>9.3206018518518521E-2</v>
      </c>
      <c r="D1093" s="73" t="s">
        <v>174</v>
      </c>
      <c r="E1093" s="75" t="s">
        <v>12077</v>
      </c>
      <c r="F1093" s="73" t="s">
        <v>8757</v>
      </c>
      <c r="G1093" s="73" t="s">
        <v>12028</v>
      </c>
      <c r="H1093" s="75">
        <v>0.19900000000000001</v>
      </c>
      <c r="O1093" s="75" t="s">
        <v>12074</v>
      </c>
      <c r="P1093" s="75" t="s">
        <v>12075</v>
      </c>
      <c r="Q1093" s="75">
        <v>415707.38</v>
      </c>
      <c r="R1093" s="75">
        <v>6184902.04</v>
      </c>
      <c r="S1093" s="75" t="s">
        <v>12072</v>
      </c>
      <c r="T1093" s="75" t="s">
        <v>12073</v>
      </c>
      <c r="U1093" s="75">
        <v>415696.38</v>
      </c>
      <c r="V1093" s="75">
        <v>6184903.8700000001</v>
      </c>
      <c r="W1093" s="75">
        <v>265.29000000000002</v>
      </c>
      <c r="X1093" s="75">
        <v>150.05000000000001</v>
      </c>
    </row>
    <row r="1094" spans="1:24" s="14" customFormat="1" x14ac:dyDescent="0.25">
      <c r="A1094" s="50">
        <v>45100</v>
      </c>
      <c r="B1094" s="57">
        <v>174</v>
      </c>
      <c r="C1094" s="36">
        <v>9.9849537037037028E-2</v>
      </c>
      <c r="D1094" s="16" t="s">
        <v>174</v>
      </c>
      <c r="E1094" s="14" t="s">
        <v>64</v>
      </c>
      <c r="F1094" s="16" t="s">
        <v>8757</v>
      </c>
      <c r="G1094" s="16" t="s">
        <v>12028</v>
      </c>
      <c r="H1094" s="14">
        <v>0.16800000000000001</v>
      </c>
      <c r="I1094" s="14" t="s">
        <v>12082</v>
      </c>
      <c r="L1094" s="14" t="s">
        <v>12083</v>
      </c>
      <c r="O1094" s="14" t="s">
        <v>12078</v>
      </c>
      <c r="P1094" s="14" t="s">
        <v>12079</v>
      </c>
      <c r="Q1094" s="14">
        <v>415706.99</v>
      </c>
      <c r="R1094" s="14">
        <v>6184926.3200000003</v>
      </c>
      <c r="S1094" s="14" t="s">
        <v>12080</v>
      </c>
      <c r="T1094" s="14" t="s">
        <v>12081</v>
      </c>
      <c r="U1094" s="14">
        <v>415683.89</v>
      </c>
      <c r="V1094" s="14">
        <v>6184928.8799999999</v>
      </c>
      <c r="W1094" s="14">
        <v>0.46</v>
      </c>
      <c r="X1094" s="14">
        <v>150.05000000000001</v>
      </c>
    </row>
    <row r="1095" spans="1:24" s="14" customFormat="1" x14ac:dyDescent="0.25">
      <c r="A1095" s="50">
        <v>45100</v>
      </c>
      <c r="B1095" s="57">
        <v>174</v>
      </c>
      <c r="C1095" s="36">
        <v>0.10422453703703705</v>
      </c>
      <c r="D1095" s="16" t="s">
        <v>174</v>
      </c>
      <c r="E1095" s="14" t="s">
        <v>69</v>
      </c>
      <c r="F1095" s="16" t="s">
        <v>8757</v>
      </c>
      <c r="G1095" s="16" t="s">
        <v>12028</v>
      </c>
      <c r="H1095" s="14">
        <v>-2.5000000000000001E-2</v>
      </c>
      <c r="I1095" s="14" t="s">
        <v>12082</v>
      </c>
      <c r="L1095" s="14" t="s">
        <v>12088</v>
      </c>
      <c r="O1095" s="14" t="s">
        <v>12084</v>
      </c>
      <c r="P1095" s="14" t="s">
        <v>12085</v>
      </c>
      <c r="Q1095" s="14">
        <v>415707.5</v>
      </c>
      <c r="R1095" s="14">
        <v>6185119.71</v>
      </c>
      <c r="S1095" s="14" t="s">
        <v>12086</v>
      </c>
      <c r="T1095" s="14" t="s">
        <v>12087</v>
      </c>
      <c r="U1095" s="14">
        <v>415684.04</v>
      </c>
      <c r="V1095" s="14">
        <v>6185121.4699999997</v>
      </c>
      <c r="W1095" s="14">
        <v>359.4</v>
      </c>
      <c r="X1095" s="14">
        <v>150.05000000000001</v>
      </c>
    </row>
    <row r="1096" spans="1:24" s="14" customFormat="1" x14ac:dyDescent="0.25">
      <c r="A1096" s="50">
        <v>45100</v>
      </c>
      <c r="B1096" s="57">
        <v>174</v>
      </c>
      <c r="C1096" s="36">
        <v>0.10784722222222222</v>
      </c>
      <c r="D1096" s="16" t="s">
        <v>174</v>
      </c>
      <c r="E1096" s="14" t="s">
        <v>64</v>
      </c>
      <c r="F1096" s="16" t="s">
        <v>8757</v>
      </c>
      <c r="G1096" s="16" t="s">
        <v>12089</v>
      </c>
      <c r="H1096" s="14">
        <v>-1.9E-2</v>
      </c>
      <c r="I1096" s="14" t="s">
        <v>12094</v>
      </c>
      <c r="L1096" s="14" t="s">
        <v>12088</v>
      </c>
      <c r="O1096" s="14" t="s">
        <v>12090</v>
      </c>
      <c r="P1096" s="14" t="s">
        <v>12091</v>
      </c>
      <c r="Q1096" s="14">
        <v>415725.39</v>
      </c>
      <c r="R1096" s="14">
        <v>6185125.3499999996</v>
      </c>
      <c r="S1096" s="14" t="s">
        <v>12092</v>
      </c>
      <c r="T1096" s="14" t="s">
        <v>12093</v>
      </c>
      <c r="U1096" s="14">
        <v>415702.09</v>
      </c>
      <c r="V1096" s="14">
        <v>6185126.8600000003</v>
      </c>
      <c r="W1096" s="14">
        <v>180.85</v>
      </c>
      <c r="X1096" s="14">
        <v>150.05000000000001</v>
      </c>
    </row>
    <row r="1097" spans="1:24" s="14" customFormat="1" x14ac:dyDescent="0.25">
      <c r="A1097" s="50">
        <v>45100</v>
      </c>
      <c r="B1097" s="57">
        <v>174</v>
      </c>
      <c r="C1097" s="36">
        <v>0.11222222222222222</v>
      </c>
      <c r="D1097" s="16" t="s">
        <v>174</v>
      </c>
      <c r="E1097" s="14" t="s">
        <v>69</v>
      </c>
      <c r="F1097" s="16" t="s">
        <v>8757</v>
      </c>
      <c r="G1097" s="16" t="s">
        <v>12089</v>
      </c>
      <c r="H1097" s="14">
        <v>0.17299999999999999</v>
      </c>
      <c r="I1097" s="14" t="s">
        <v>12094</v>
      </c>
      <c r="L1097" s="14" t="s">
        <v>12088</v>
      </c>
      <c r="O1097" s="14" t="s">
        <v>12095</v>
      </c>
      <c r="P1097" s="14" t="s">
        <v>12096</v>
      </c>
      <c r="Q1097" s="14">
        <v>415724.28</v>
      </c>
      <c r="R1097" s="14">
        <v>6184933.0099999998</v>
      </c>
      <c r="S1097" s="14" t="s">
        <v>12097</v>
      </c>
      <c r="T1097" s="14" t="s">
        <v>12098</v>
      </c>
      <c r="U1097" s="14">
        <v>415701.9</v>
      </c>
      <c r="V1097" s="14">
        <v>6184934.6600000001</v>
      </c>
      <c r="W1097" s="14">
        <v>180.35</v>
      </c>
      <c r="X1097" s="14">
        <v>150.05000000000001</v>
      </c>
    </row>
    <row r="1098" spans="1:24" s="14" customFormat="1" x14ac:dyDescent="0.25">
      <c r="A1098" s="50">
        <v>45100</v>
      </c>
      <c r="B1098" s="57">
        <v>174</v>
      </c>
      <c r="C1098" s="36">
        <v>0.11571759259259258</v>
      </c>
      <c r="D1098" s="16" t="s">
        <v>174</v>
      </c>
      <c r="E1098" s="52" t="s">
        <v>64</v>
      </c>
      <c r="F1098" s="16" t="s">
        <v>8757</v>
      </c>
      <c r="G1098" s="16" t="s">
        <v>12099</v>
      </c>
      <c r="H1098" s="14">
        <v>0.16500000000000001</v>
      </c>
      <c r="I1098" s="14" t="s">
        <v>12104</v>
      </c>
      <c r="L1098" s="14" t="s">
        <v>12105</v>
      </c>
      <c r="O1098" s="14" t="s">
        <v>12100</v>
      </c>
      <c r="P1098" s="14" t="s">
        <v>12101</v>
      </c>
      <c r="Q1098" s="14">
        <v>415742.62</v>
      </c>
      <c r="R1098" s="14">
        <v>6184925.6900000004</v>
      </c>
      <c r="S1098" s="14" t="s">
        <v>12102</v>
      </c>
      <c r="T1098" s="14" t="s">
        <v>12103</v>
      </c>
      <c r="U1098" s="14">
        <v>415719.89</v>
      </c>
      <c r="V1098" s="14">
        <v>6184931.4699999997</v>
      </c>
      <c r="W1098" s="14">
        <v>0.41</v>
      </c>
      <c r="X1098" s="14">
        <v>150.05000000000001</v>
      </c>
    </row>
    <row r="1099" spans="1:24" s="14" customFormat="1" x14ac:dyDescent="0.25">
      <c r="A1099" s="50">
        <v>45100</v>
      </c>
      <c r="B1099" s="57">
        <v>174</v>
      </c>
      <c r="C1099" s="36">
        <v>0.12003472222222222</v>
      </c>
      <c r="D1099" s="16" t="s">
        <v>174</v>
      </c>
      <c r="E1099" s="52" t="s">
        <v>69</v>
      </c>
      <c r="F1099" s="16" t="s">
        <v>8757</v>
      </c>
      <c r="G1099" s="16" t="s">
        <v>12099</v>
      </c>
      <c r="H1099" s="14">
        <v>-2.5000000000000001E-2</v>
      </c>
      <c r="I1099" s="14" t="s">
        <v>12104</v>
      </c>
      <c r="L1099" s="14" t="s">
        <v>12105</v>
      </c>
      <c r="O1099" s="14" t="s">
        <v>12106</v>
      </c>
      <c r="P1099" s="14" t="s">
        <v>12107</v>
      </c>
      <c r="Q1099" s="14">
        <v>415742.04</v>
      </c>
      <c r="R1099" s="14">
        <v>6185116.5800000001</v>
      </c>
      <c r="S1099" s="14" t="s">
        <v>12108</v>
      </c>
      <c r="T1099" s="14" t="s">
        <v>12109</v>
      </c>
      <c r="U1099" s="14">
        <v>415720.03</v>
      </c>
      <c r="V1099" s="14">
        <v>6185121.5099999998</v>
      </c>
      <c r="W1099" s="14">
        <v>358.81</v>
      </c>
      <c r="X1099" s="14">
        <v>150.05000000000001</v>
      </c>
    </row>
    <row r="1100" spans="1:24" s="14" customFormat="1" x14ac:dyDescent="0.25">
      <c r="A1100" s="50">
        <v>45100</v>
      </c>
      <c r="B1100" s="57">
        <v>174</v>
      </c>
      <c r="C1100" s="36">
        <v>0.12322916666666667</v>
      </c>
      <c r="D1100" s="16" t="s">
        <v>174</v>
      </c>
      <c r="E1100" s="52" t="s">
        <v>64</v>
      </c>
      <c r="F1100" s="16" t="s">
        <v>8757</v>
      </c>
      <c r="G1100" s="16" t="s">
        <v>12110</v>
      </c>
      <c r="H1100" s="14">
        <v>-1.7999999999999999E-2</v>
      </c>
      <c r="I1100" s="14" t="s">
        <v>12115</v>
      </c>
      <c r="L1100" s="14" t="s">
        <v>12105</v>
      </c>
      <c r="O1100" s="14" t="s">
        <v>12111</v>
      </c>
      <c r="P1100" s="14" t="s">
        <v>12112</v>
      </c>
      <c r="Q1100" s="14">
        <v>415760.36</v>
      </c>
      <c r="R1100" s="14">
        <v>6185121.0999999996</v>
      </c>
      <c r="S1100" s="14" t="s">
        <v>12113</v>
      </c>
      <c r="T1100" s="14" t="s">
        <v>12114</v>
      </c>
      <c r="U1100" s="14">
        <v>415737.97</v>
      </c>
      <c r="V1100" s="14">
        <v>6185125.6500000004</v>
      </c>
      <c r="W1100" s="14">
        <v>180.31</v>
      </c>
      <c r="X1100" s="14">
        <v>150.05000000000001</v>
      </c>
    </row>
    <row r="1101" spans="1:24" s="14" customFormat="1" x14ac:dyDescent="0.25">
      <c r="A1101" s="50">
        <v>45100</v>
      </c>
      <c r="B1101" s="57">
        <v>174</v>
      </c>
      <c r="C1101" s="36">
        <v>0.12752314814814816</v>
      </c>
      <c r="D1101" s="16" t="s">
        <v>174</v>
      </c>
      <c r="E1101" s="52" t="s">
        <v>69</v>
      </c>
      <c r="F1101" s="16" t="s">
        <v>8757</v>
      </c>
      <c r="G1101" s="16" t="s">
        <v>12110</v>
      </c>
      <c r="H1101" s="14">
        <v>0.17100000000000001</v>
      </c>
      <c r="I1101" s="14" t="s">
        <v>12115</v>
      </c>
      <c r="L1101" s="14" t="s">
        <v>12120</v>
      </c>
      <c r="O1101" s="14" t="s">
        <v>12116</v>
      </c>
      <c r="P1101" s="14" t="s">
        <v>12117</v>
      </c>
      <c r="Q1101" s="14">
        <v>415760.31</v>
      </c>
      <c r="R1101" s="14">
        <v>6184931.75</v>
      </c>
      <c r="S1101" s="14" t="s">
        <v>12118</v>
      </c>
      <c r="T1101" s="14" t="s">
        <v>12119</v>
      </c>
      <c r="U1101" s="14">
        <v>415737.89</v>
      </c>
      <c r="V1101" s="14">
        <v>6184936.7400000002</v>
      </c>
      <c r="W1101" s="14">
        <v>180.35</v>
      </c>
      <c r="X1101" s="14">
        <v>150.05000000000001</v>
      </c>
    </row>
    <row r="1102" spans="1:24" s="14" customFormat="1" x14ac:dyDescent="0.25">
      <c r="A1102" s="50">
        <v>45100</v>
      </c>
      <c r="B1102" s="57">
        <v>174</v>
      </c>
      <c r="C1102" s="36">
        <v>0.13171296296296295</v>
      </c>
      <c r="D1102" s="16" t="s">
        <v>174</v>
      </c>
      <c r="E1102" s="52" t="s">
        <v>64</v>
      </c>
      <c r="F1102" s="16" t="s">
        <v>8757</v>
      </c>
      <c r="G1102" s="16" t="s">
        <v>12121</v>
      </c>
      <c r="H1102" s="14">
        <v>0.16500000000000001</v>
      </c>
      <c r="I1102" s="14" t="s">
        <v>12126</v>
      </c>
      <c r="L1102" s="14" t="s">
        <v>12120</v>
      </c>
      <c r="O1102" s="14" t="s">
        <v>12122</v>
      </c>
      <c r="P1102" s="14" t="s">
        <v>12123</v>
      </c>
      <c r="Q1102" s="14">
        <v>415779.24</v>
      </c>
      <c r="R1102" s="14">
        <v>6184924.6399999997</v>
      </c>
      <c r="S1102" s="14" t="s">
        <v>12124</v>
      </c>
      <c r="T1102" s="14" t="s">
        <v>12125</v>
      </c>
      <c r="U1102" s="14">
        <v>415755.9</v>
      </c>
      <c r="V1102" s="14">
        <v>6184931.5</v>
      </c>
      <c r="W1102" s="14">
        <v>0.8</v>
      </c>
      <c r="X1102" s="14">
        <v>150.05000000000001</v>
      </c>
    </row>
    <row r="1103" spans="1:24" s="14" customFormat="1" x14ac:dyDescent="0.25">
      <c r="A1103" s="50">
        <v>45100</v>
      </c>
      <c r="B1103" s="57">
        <v>174</v>
      </c>
      <c r="C1103" s="36">
        <v>0.13594907407407408</v>
      </c>
      <c r="D1103" s="16" t="s">
        <v>174</v>
      </c>
      <c r="E1103" s="52" t="s">
        <v>69</v>
      </c>
      <c r="F1103" s="16" t="s">
        <v>8757</v>
      </c>
      <c r="G1103" s="16" t="s">
        <v>12121</v>
      </c>
      <c r="H1103" s="14">
        <v>-2.1000000000000001E-2</v>
      </c>
      <c r="I1103" s="14" t="s">
        <v>12126</v>
      </c>
      <c r="L1103" s="14" t="s">
        <v>12131</v>
      </c>
      <c r="O1103" s="14" t="s">
        <v>12127</v>
      </c>
      <c r="P1103" s="14" t="s">
        <v>12128</v>
      </c>
      <c r="Q1103" s="14">
        <v>415779.33</v>
      </c>
      <c r="R1103" s="14">
        <v>6185111</v>
      </c>
      <c r="S1103" s="14" t="s">
        <v>12129</v>
      </c>
      <c r="T1103" s="14" t="s">
        <v>12130</v>
      </c>
      <c r="U1103" s="14">
        <v>415756.04</v>
      </c>
      <c r="V1103" s="14">
        <v>6185117.9400000004</v>
      </c>
      <c r="W1103" s="14">
        <v>358.78</v>
      </c>
      <c r="X1103" s="14">
        <v>150.05000000000001</v>
      </c>
    </row>
    <row r="1104" spans="1:24" s="14" customFormat="1" x14ac:dyDescent="0.25">
      <c r="A1104" s="50">
        <v>45100</v>
      </c>
      <c r="B1104" s="57">
        <v>174</v>
      </c>
      <c r="C1104" s="36">
        <v>0.13717592592592592</v>
      </c>
      <c r="D1104" s="16" t="s">
        <v>174</v>
      </c>
      <c r="E1104" s="52" t="s">
        <v>164</v>
      </c>
      <c r="F1104" s="16" t="s">
        <v>8757</v>
      </c>
      <c r="G1104" s="16" t="s">
        <v>2207</v>
      </c>
      <c r="H1104" s="14">
        <v>0.314</v>
      </c>
      <c r="O1104" s="14" t="s">
        <v>12132</v>
      </c>
      <c r="P1104" s="14" t="s">
        <v>12133</v>
      </c>
      <c r="Q1104" s="14">
        <v>415779.41</v>
      </c>
      <c r="R1104" s="14">
        <v>6185126.4500000002</v>
      </c>
      <c r="S1104" s="14" t="s">
        <v>12134</v>
      </c>
      <c r="T1104" s="14" t="s">
        <v>12135</v>
      </c>
      <c r="U1104" s="14">
        <v>415767.53</v>
      </c>
      <c r="V1104" s="14">
        <v>6185129.5999999996</v>
      </c>
      <c r="W1104" s="14">
        <v>276.41000000000003</v>
      </c>
      <c r="X1104" s="14">
        <v>150.05000000000001</v>
      </c>
    </row>
    <row r="1105" spans="1:24" s="14" customFormat="1" x14ac:dyDescent="0.25">
      <c r="A1105" s="50">
        <v>45100</v>
      </c>
      <c r="B1105" s="57">
        <v>174</v>
      </c>
      <c r="C1105" s="36">
        <v>0.14119212962962963</v>
      </c>
      <c r="D1105" s="16" t="s">
        <v>174</v>
      </c>
      <c r="E1105" s="52" t="s">
        <v>12140</v>
      </c>
      <c r="F1105" s="16" t="s">
        <v>8757</v>
      </c>
      <c r="G1105" s="16" t="s">
        <v>2207</v>
      </c>
      <c r="H1105" s="14">
        <v>0.314</v>
      </c>
      <c r="O1105" s="14" t="s">
        <v>12136</v>
      </c>
      <c r="P1105" s="14" t="s">
        <v>12137</v>
      </c>
      <c r="Q1105" s="14">
        <v>415779.69</v>
      </c>
      <c r="R1105" s="14">
        <v>6185126.2800000003</v>
      </c>
      <c r="S1105" s="14" t="s">
        <v>12138</v>
      </c>
      <c r="T1105" s="14" t="s">
        <v>12139</v>
      </c>
      <c r="U1105" s="14">
        <v>415767.8</v>
      </c>
      <c r="V1105" s="14">
        <v>6185129.5599999996</v>
      </c>
      <c r="W1105" s="14">
        <v>275.8</v>
      </c>
      <c r="X1105" s="14">
        <v>150.05000000000001</v>
      </c>
    </row>
    <row r="1106" spans="1:24" s="14" customFormat="1" x14ac:dyDescent="0.25">
      <c r="A1106" s="50">
        <v>45100</v>
      </c>
      <c r="B1106" s="57">
        <v>174</v>
      </c>
      <c r="C1106" s="36">
        <v>0.14334490740740741</v>
      </c>
      <c r="D1106" s="16" t="s">
        <v>174</v>
      </c>
      <c r="E1106" s="52" t="s">
        <v>12145</v>
      </c>
      <c r="F1106" s="16" t="s">
        <v>8757</v>
      </c>
      <c r="G1106" s="16" t="s">
        <v>2207</v>
      </c>
      <c r="H1106" s="14">
        <v>0.312</v>
      </c>
      <c r="O1106" s="14" t="s">
        <v>12141</v>
      </c>
      <c r="P1106" s="14" t="s">
        <v>12142</v>
      </c>
      <c r="Q1106" s="14">
        <v>415780.4</v>
      </c>
      <c r="R1106" s="14">
        <v>6185139.0199999996</v>
      </c>
      <c r="S1106" s="14" t="s">
        <v>12143</v>
      </c>
      <c r="T1106" s="14" t="s">
        <v>12144</v>
      </c>
      <c r="U1106" s="14">
        <v>415770.29</v>
      </c>
      <c r="V1106" s="14">
        <v>6185135.4000000004</v>
      </c>
      <c r="W1106" s="14">
        <v>233.8</v>
      </c>
      <c r="X1106" s="14">
        <v>150.05000000000001</v>
      </c>
    </row>
    <row r="1107" spans="1:24" s="66" customFormat="1" x14ac:dyDescent="0.25">
      <c r="A1107" s="63">
        <v>45100</v>
      </c>
      <c r="B1107" s="104">
        <v>174</v>
      </c>
      <c r="C1107" s="65">
        <v>0.15990740740740741</v>
      </c>
      <c r="D1107" s="64" t="s">
        <v>174</v>
      </c>
      <c r="E1107" s="66" t="s">
        <v>12151</v>
      </c>
      <c r="F1107" s="64" t="s">
        <v>11860</v>
      </c>
      <c r="G1107" s="64" t="s">
        <v>2207</v>
      </c>
      <c r="H1107" s="66">
        <v>0.19</v>
      </c>
      <c r="M1107" s="66" t="s">
        <v>12146</v>
      </c>
      <c r="O1107" s="66" t="s">
        <v>12147</v>
      </c>
      <c r="P1107" s="66" t="s">
        <v>12148</v>
      </c>
      <c r="Q1107" s="66">
        <v>412643.52</v>
      </c>
      <c r="R1107" s="66">
        <v>6185248.0899999999</v>
      </c>
      <c r="S1107" s="66" t="s">
        <v>12149</v>
      </c>
      <c r="T1107" s="66" t="s">
        <v>12150</v>
      </c>
      <c r="U1107" s="66">
        <v>412629.65</v>
      </c>
      <c r="V1107" s="66">
        <v>6185253.4900000002</v>
      </c>
      <c r="W1107" s="66">
        <v>276.73</v>
      </c>
      <c r="X1107" s="66">
        <v>150.05000000000001</v>
      </c>
    </row>
    <row r="1108" spans="1:24" s="14" customFormat="1" x14ac:dyDescent="0.25">
      <c r="A1108" s="50">
        <v>45100</v>
      </c>
      <c r="B1108" s="57">
        <v>174</v>
      </c>
      <c r="C1108" s="36">
        <v>0.16234953703703703</v>
      </c>
      <c r="D1108" s="16" t="s">
        <v>174</v>
      </c>
      <c r="E1108" s="14" t="s">
        <v>64</v>
      </c>
      <c r="F1108" s="16" t="s">
        <v>11860</v>
      </c>
      <c r="G1108" s="16" t="s">
        <v>2207</v>
      </c>
      <c r="H1108" s="14">
        <v>0.16500000000000001</v>
      </c>
      <c r="I1108" s="14" t="s">
        <v>12156</v>
      </c>
      <c r="J1108" s="14" t="s">
        <v>12157</v>
      </c>
      <c r="K1108" s="14" t="s">
        <v>12158</v>
      </c>
      <c r="L1108" s="14" t="s">
        <v>12159</v>
      </c>
      <c r="O1108" s="14" t="s">
        <v>12152</v>
      </c>
      <c r="P1108" s="14" t="s">
        <v>12153</v>
      </c>
      <c r="Q1108" s="14">
        <v>412643.07</v>
      </c>
      <c r="R1108" s="14">
        <v>6185271.4400000004</v>
      </c>
      <c r="S1108" s="14" t="s">
        <v>12154</v>
      </c>
      <c r="T1108" s="14" t="s">
        <v>12155</v>
      </c>
      <c r="U1108" s="14">
        <v>412621.05</v>
      </c>
      <c r="V1108" s="14">
        <v>6185273.3700000001</v>
      </c>
      <c r="W1108" s="14">
        <v>1.01</v>
      </c>
      <c r="X1108" s="14">
        <v>150.05000000000001</v>
      </c>
    </row>
    <row r="1109" spans="1:24" s="14" customFormat="1" x14ac:dyDescent="0.25">
      <c r="A1109" s="50">
        <v>45100</v>
      </c>
      <c r="B1109" s="57">
        <v>174</v>
      </c>
      <c r="C1109" s="36">
        <v>0.16605324074074074</v>
      </c>
      <c r="D1109" s="16" t="s">
        <v>174</v>
      </c>
      <c r="E1109" s="14" t="s">
        <v>69</v>
      </c>
      <c r="F1109" s="16" t="s">
        <v>11860</v>
      </c>
      <c r="G1109" s="16" t="s">
        <v>2207</v>
      </c>
      <c r="H1109" s="14">
        <v>-2.4E-2</v>
      </c>
      <c r="I1109" s="14" t="s">
        <v>12156</v>
      </c>
      <c r="J1109" s="14" t="s">
        <v>12157</v>
      </c>
      <c r="K1109" s="14" t="s">
        <v>12158</v>
      </c>
      <c r="L1109" s="14" t="s">
        <v>12159</v>
      </c>
      <c r="O1109" s="14" t="s">
        <v>12160</v>
      </c>
      <c r="P1109" s="14" t="s">
        <v>12161</v>
      </c>
      <c r="Q1109" s="14">
        <v>412643.97</v>
      </c>
      <c r="R1109" s="14">
        <v>6185460.9500000002</v>
      </c>
      <c r="S1109" s="14" t="s">
        <v>12162</v>
      </c>
      <c r="T1109" s="14" t="s">
        <v>12163</v>
      </c>
      <c r="U1109" s="14">
        <v>412621.11</v>
      </c>
      <c r="V1109" s="14">
        <v>6185462.1699999999</v>
      </c>
      <c r="W1109" s="14">
        <v>0.09</v>
      </c>
      <c r="X1109" s="14">
        <v>150.05000000000001</v>
      </c>
    </row>
    <row r="1110" spans="1:24" s="14" customFormat="1" x14ac:dyDescent="0.25">
      <c r="A1110" s="50">
        <v>45100</v>
      </c>
      <c r="B1110" s="57">
        <v>174</v>
      </c>
      <c r="C1110" s="36">
        <v>0.16928240740740741</v>
      </c>
      <c r="D1110" s="16" t="s">
        <v>176</v>
      </c>
      <c r="E1110" s="14" t="s">
        <v>64</v>
      </c>
      <c r="F1110" s="16" t="s">
        <v>11860</v>
      </c>
      <c r="G1110" s="16" t="s">
        <v>2206</v>
      </c>
      <c r="H1110" s="14">
        <v>-2.1000000000000001E-2</v>
      </c>
      <c r="I1110" s="14" t="s">
        <v>12168</v>
      </c>
      <c r="J1110" s="14" t="s">
        <v>12169</v>
      </c>
      <c r="K1110" s="14" t="s">
        <v>12170</v>
      </c>
      <c r="L1110" s="14" t="s">
        <v>12171</v>
      </c>
      <c r="O1110" s="14" t="s">
        <v>12164</v>
      </c>
      <c r="P1110" s="14" t="s">
        <v>12165</v>
      </c>
      <c r="Q1110" s="14">
        <v>412635.24</v>
      </c>
      <c r="R1110" s="14">
        <v>6185459.8099999996</v>
      </c>
      <c r="S1110" s="14" t="s">
        <v>12166</v>
      </c>
      <c r="T1110" s="14" t="s">
        <v>12167</v>
      </c>
      <c r="U1110" s="14">
        <v>412612.21</v>
      </c>
      <c r="V1110" s="14">
        <v>6185470.2800000003</v>
      </c>
      <c r="W1110" s="14">
        <v>179.73</v>
      </c>
      <c r="X1110" s="14">
        <v>150.05000000000001</v>
      </c>
    </row>
    <row r="1111" spans="1:24" s="14" customFormat="1" x14ac:dyDescent="0.25">
      <c r="A1111" s="50">
        <v>45100</v>
      </c>
      <c r="B1111" s="57">
        <v>174</v>
      </c>
      <c r="C1111" s="36">
        <v>0.17281250000000001</v>
      </c>
      <c r="D1111" s="16" t="s">
        <v>176</v>
      </c>
      <c r="E1111" s="52" t="s">
        <v>69</v>
      </c>
      <c r="F1111" s="16" t="s">
        <v>11860</v>
      </c>
      <c r="G1111" s="16" t="s">
        <v>2206</v>
      </c>
      <c r="H1111" s="14">
        <v>0.16900000000000001</v>
      </c>
      <c r="I1111" s="14" t="s">
        <v>12168</v>
      </c>
      <c r="J1111" s="14" t="s">
        <v>12169</v>
      </c>
      <c r="K1111" s="14" t="s">
        <v>12170</v>
      </c>
      <c r="L1111" s="14" t="s">
        <v>12171</v>
      </c>
      <c r="O1111" s="14" t="s">
        <v>12172</v>
      </c>
      <c r="P1111" s="14" t="s">
        <v>12173</v>
      </c>
      <c r="Q1111" s="14">
        <v>412634.55</v>
      </c>
      <c r="R1111" s="14">
        <v>6185272.7000000002</v>
      </c>
      <c r="S1111" s="14" t="s">
        <v>12174</v>
      </c>
      <c r="T1111" s="14" t="s">
        <v>12175</v>
      </c>
      <c r="U1111" s="14">
        <v>412612.21</v>
      </c>
      <c r="V1111" s="14">
        <v>6185280.8899999997</v>
      </c>
      <c r="W1111" s="14">
        <v>179.77</v>
      </c>
      <c r="X1111" s="14">
        <v>150.05000000000001</v>
      </c>
    </row>
    <row r="1112" spans="1:24" s="14" customFormat="1" x14ac:dyDescent="0.25">
      <c r="A1112" s="50">
        <v>45100</v>
      </c>
      <c r="B1112" s="57">
        <v>174</v>
      </c>
      <c r="C1112" s="36">
        <v>0.17326388888888888</v>
      </c>
      <c r="D1112" s="16" t="s">
        <v>176</v>
      </c>
      <c r="E1112" s="52" t="s">
        <v>12199</v>
      </c>
      <c r="F1112" s="16" t="s">
        <v>11860</v>
      </c>
      <c r="G1112" s="16" t="s">
        <v>2206</v>
      </c>
      <c r="H1112" s="14">
        <v>0.191</v>
      </c>
      <c r="O1112" s="14" t="s">
        <v>12176</v>
      </c>
      <c r="P1112" s="14" t="s">
        <v>12177</v>
      </c>
      <c r="Q1112" s="14">
        <v>412634.1</v>
      </c>
      <c r="R1112" s="14">
        <v>6185250.0700000003</v>
      </c>
      <c r="S1112" s="14" t="s">
        <v>12178</v>
      </c>
      <c r="T1112" s="14" t="s">
        <v>12179</v>
      </c>
      <c r="U1112" s="14">
        <v>412612.28</v>
      </c>
      <c r="V1112" s="14">
        <v>6185258.3700000001</v>
      </c>
      <c r="W1112" s="14">
        <v>189.4</v>
      </c>
      <c r="X1112" s="14">
        <v>150.05000000000001</v>
      </c>
    </row>
    <row r="1113" spans="1:24" s="14" customFormat="1" x14ac:dyDescent="0.25">
      <c r="A1113" s="50">
        <v>45100</v>
      </c>
      <c r="B1113" s="57">
        <v>174</v>
      </c>
      <c r="C1113" s="36">
        <v>0.17523148148148149</v>
      </c>
      <c r="D1113" s="16" t="s">
        <v>176</v>
      </c>
      <c r="E1113" s="52" t="s">
        <v>64</v>
      </c>
      <c r="F1113" s="16" t="s">
        <v>11860</v>
      </c>
      <c r="G1113" s="16" t="s">
        <v>2205</v>
      </c>
      <c r="H1113" s="14">
        <v>0.16500000000000001</v>
      </c>
      <c r="I1113" s="14" t="s">
        <v>12184</v>
      </c>
      <c r="J1113" s="14" t="s">
        <v>12185</v>
      </c>
      <c r="K1113" s="14" t="s">
        <v>12186</v>
      </c>
      <c r="L1113" s="14" t="s">
        <v>12171</v>
      </c>
      <c r="O1113" s="14" t="s">
        <v>12180</v>
      </c>
      <c r="P1113" s="14" t="s">
        <v>12181</v>
      </c>
      <c r="Q1113" s="14">
        <v>412626.5</v>
      </c>
      <c r="R1113" s="14">
        <v>6185265.8899999997</v>
      </c>
      <c r="S1113" s="14" t="s">
        <v>12182</v>
      </c>
      <c r="T1113" s="14" t="s">
        <v>12183</v>
      </c>
      <c r="U1113" s="14">
        <v>412603.11</v>
      </c>
      <c r="V1113" s="14">
        <v>6185273.6299999999</v>
      </c>
      <c r="W1113" s="14">
        <v>1.26</v>
      </c>
      <c r="X1113" s="14">
        <v>150.05000000000001</v>
      </c>
    </row>
    <row r="1114" spans="1:24" s="14" customFormat="1" x14ac:dyDescent="0.25">
      <c r="A1114" s="50">
        <v>45100</v>
      </c>
      <c r="B1114" s="57">
        <v>174</v>
      </c>
      <c r="C1114" s="36">
        <v>0.17880787037037038</v>
      </c>
      <c r="D1114" s="16" t="s">
        <v>176</v>
      </c>
      <c r="E1114" s="52" t="s">
        <v>69</v>
      </c>
      <c r="F1114" s="16" t="s">
        <v>11860</v>
      </c>
      <c r="G1114" s="16" t="s">
        <v>2205</v>
      </c>
      <c r="H1114" s="14">
        <v>-2.4E-2</v>
      </c>
      <c r="I1114" s="14" t="s">
        <v>12184</v>
      </c>
      <c r="J1114" s="14" t="s">
        <v>12185</v>
      </c>
      <c r="K1114" s="14" t="s">
        <v>12186</v>
      </c>
      <c r="L1114" s="14" t="s">
        <v>12191</v>
      </c>
      <c r="O1114" s="14" t="s">
        <v>12187</v>
      </c>
      <c r="P1114" s="14" t="s">
        <v>12188</v>
      </c>
      <c r="Q1114" s="14">
        <v>412626.98</v>
      </c>
      <c r="R1114" s="14">
        <v>6185453.7699999996</v>
      </c>
      <c r="S1114" s="14" t="s">
        <v>12189</v>
      </c>
      <c r="T1114" s="14" t="s">
        <v>12190</v>
      </c>
      <c r="U1114" s="14">
        <v>412603.11</v>
      </c>
      <c r="V1114" s="14">
        <v>6185462.6500000004</v>
      </c>
      <c r="W1114" s="14">
        <v>359.92</v>
      </c>
      <c r="X1114" s="14">
        <v>150.05000000000001</v>
      </c>
    </row>
    <row r="1115" spans="1:24" s="14" customFormat="1" x14ac:dyDescent="0.25">
      <c r="A1115" s="50">
        <v>45100</v>
      </c>
      <c r="B1115" s="57">
        <v>174</v>
      </c>
      <c r="C1115" s="36">
        <v>0.1812384259259259</v>
      </c>
      <c r="D1115" s="16" t="s">
        <v>176</v>
      </c>
      <c r="E1115" s="52" t="s">
        <v>64</v>
      </c>
      <c r="F1115" s="16" t="s">
        <v>11860</v>
      </c>
      <c r="G1115" s="16" t="s">
        <v>2204</v>
      </c>
      <c r="H1115" s="14">
        <v>-2.1000000000000001E-2</v>
      </c>
      <c r="I1115" s="14" t="s">
        <v>12196</v>
      </c>
      <c r="J1115" s="14" t="s">
        <v>12197</v>
      </c>
      <c r="K1115" s="14" t="s">
        <v>12198</v>
      </c>
      <c r="L1115" s="14" t="s">
        <v>12191</v>
      </c>
      <c r="O1115" s="14" t="s">
        <v>12192</v>
      </c>
      <c r="P1115" s="14" t="s">
        <v>12193</v>
      </c>
      <c r="Q1115" s="14">
        <v>412619.26</v>
      </c>
      <c r="R1115" s="14">
        <v>6185463.8399999999</v>
      </c>
      <c r="S1115" s="14" t="s">
        <v>12194</v>
      </c>
      <c r="T1115" s="14" t="s">
        <v>12195</v>
      </c>
      <c r="U1115" s="14">
        <v>412594.11</v>
      </c>
      <c r="V1115" s="14">
        <v>6185470.3899999997</v>
      </c>
      <c r="W1115" s="14">
        <v>181.04</v>
      </c>
      <c r="X1115" s="14">
        <v>150.05000000000001</v>
      </c>
    </row>
    <row r="1116" spans="1:24" s="14" customFormat="1" x14ac:dyDescent="0.25">
      <c r="A1116" s="50">
        <v>45100</v>
      </c>
      <c r="B1116" s="57">
        <v>174</v>
      </c>
      <c r="C1116" s="36">
        <v>0.18483796296296295</v>
      </c>
      <c r="D1116" s="16" t="s">
        <v>176</v>
      </c>
      <c r="E1116" s="52" t="s">
        <v>69</v>
      </c>
      <c r="F1116" s="16" t="s">
        <v>11860</v>
      </c>
      <c r="G1116" s="16" t="s">
        <v>2204</v>
      </c>
      <c r="H1116" s="14">
        <v>0.17</v>
      </c>
      <c r="I1116" s="14" t="s">
        <v>12196</v>
      </c>
      <c r="J1116" s="14" t="s">
        <v>12197</v>
      </c>
      <c r="K1116" s="14" t="s">
        <v>12198</v>
      </c>
      <c r="L1116" s="14" t="s">
        <v>12191</v>
      </c>
      <c r="O1116" s="14" t="s">
        <v>12200</v>
      </c>
      <c r="P1116" s="14" t="s">
        <v>12201</v>
      </c>
      <c r="Q1116" s="14">
        <v>412618.55</v>
      </c>
      <c r="R1116" s="14">
        <v>6185274.0899999999</v>
      </c>
      <c r="S1116" s="14" t="s">
        <v>12202</v>
      </c>
      <c r="T1116" s="14" t="s">
        <v>12203</v>
      </c>
      <c r="U1116" s="14">
        <v>412594.12</v>
      </c>
      <c r="V1116" s="14">
        <v>6185279.9299999997</v>
      </c>
      <c r="W1116" s="14">
        <v>180.32</v>
      </c>
      <c r="X1116" s="14">
        <v>150.05000000000001</v>
      </c>
    </row>
    <row r="1117" spans="1:24" s="14" customFormat="1" x14ac:dyDescent="0.25">
      <c r="A1117" s="50">
        <v>45100</v>
      </c>
      <c r="B1117" s="57">
        <v>174</v>
      </c>
      <c r="C1117" s="36">
        <v>0.18706018518518519</v>
      </c>
      <c r="D1117" s="16" t="s">
        <v>176</v>
      </c>
      <c r="E1117" s="52" t="s">
        <v>64</v>
      </c>
      <c r="F1117" s="16" t="s">
        <v>11860</v>
      </c>
      <c r="G1117" s="16" t="s">
        <v>2203</v>
      </c>
      <c r="H1117" s="14">
        <v>0.16600000000000001</v>
      </c>
      <c r="I1117" s="14" t="s">
        <v>12208</v>
      </c>
      <c r="J1117" s="14" t="s">
        <v>12209</v>
      </c>
      <c r="K1117" s="14" t="s">
        <v>12210</v>
      </c>
      <c r="L1117" s="14" t="s">
        <v>12191</v>
      </c>
      <c r="O1117" s="14" t="s">
        <v>12204</v>
      </c>
      <c r="P1117" s="14" t="s">
        <v>12205</v>
      </c>
      <c r="Q1117" s="14">
        <v>412610.42</v>
      </c>
      <c r="R1117" s="14">
        <v>6185270.6100000003</v>
      </c>
      <c r="S1117" s="14" t="s">
        <v>12206</v>
      </c>
      <c r="T1117" s="14" t="s">
        <v>12207</v>
      </c>
      <c r="U1117" s="14">
        <v>412584.87</v>
      </c>
      <c r="V1117" s="14">
        <v>6185272.8300000001</v>
      </c>
      <c r="W1117" s="14">
        <v>2.67</v>
      </c>
      <c r="X1117" s="14">
        <v>150.05000000000001</v>
      </c>
    </row>
    <row r="1118" spans="1:24" s="14" customFormat="1" x14ac:dyDescent="0.25">
      <c r="A1118" s="50">
        <v>45100</v>
      </c>
      <c r="B1118" s="57">
        <v>174</v>
      </c>
      <c r="C1118" s="36">
        <v>0.19069444444444442</v>
      </c>
      <c r="D1118" s="16" t="s">
        <v>176</v>
      </c>
      <c r="E1118" s="52" t="s">
        <v>69</v>
      </c>
      <c r="F1118" s="16" t="s">
        <v>11860</v>
      </c>
      <c r="G1118" s="16" t="s">
        <v>2203</v>
      </c>
      <c r="H1118" s="14">
        <v>-2.5000000000000001E-2</v>
      </c>
      <c r="I1118" s="14" t="s">
        <v>12208</v>
      </c>
      <c r="J1118" s="14" t="s">
        <v>12209</v>
      </c>
      <c r="K1118" s="14" t="s">
        <v>12210</v>
      </c>
      <c r="L1118" s="14" t="s">
        <v>12215</v>
      </c>
      <c r="O1118" s="14" t="s">
        <v>12211</v>
      </c>
      <c r="P1118" s="14" t="s">
        <v>12212</v>
      </c>
      <c r="Q1118" s="14">
        <v>412611.62</v>
      </c>
      <c r="R1118" s="14">
        <v>6185461.2699999996</v>
      </c>
      <c r="S1118" s="14" t="s">
        <v>12213</v>
      </c>
      <c r="T1118" s="14" t="s">
        <v>12214</v>
      </c>
      <c r="U1118" s="14">
        <v>412585.19</v>
      </c>
      <c r="V1118" s="14">
        <v>6185463.6100000003</v>
      </c>
      <c r="W1118" s="14">
        <v>359.93</v>
      </c>
      <c r="X1118" s="14">
        <v>150.05000000000001</v>
      </c>
    </row>
    <row r="1119" spans="1:24" s="14" customFormat="1" x14ac:dyDescent="0.25">
      <c r="A1119" s="50">
        <v>45100</v>
      </c>
      <c r="B1119" s="57">
        <v>174</v>
      </c>
      <c r="C1119" s="36">
        <v>0.19327546296296297</v>
      </c>
      <c r="D1119" s="16" t="s">
        <v>176</v>
      </c>
      <c r="E1119" s="14" t="s">
        <v>64</v>
      </c>
      <c r="F1119" s="16" t="s">
        <v>11860</v>
      </c>
      <c r="G1119" s="16" t="s">
        <v>2202</v>
      </c>
      <c r="H1119" s="14">
        <v>-2.1999999999999999E-2</v>
      </c>
      <c r="I1119" s="14" t="s">
        <v>12220</v>
      </c>
      <c r="J1119" s="14" t="s">
        <v>12221</v>
      </c>
      <c r="K1119" s="14" t="s">
        <v>12222</v>
      </c>
      <c r="L1119" s="14" t="s">
        <v>12215</v>
      </c>
      <c r="O1119" s="14" t="s">
        <v>12216</v>
      </c>
      <c r="P1119" s="14" t="s">
        <v>12217</v>
      </c>
      <c r="Q1119" s="14">
        <v>412602.08</v>
      </c>
      <c r="R1119" s="14">
        <v>6185461.0999999996</v>
      </c>
      <c r="S1119" s="14" t="s">
        <v>12218</v>
      </c>
      <c r="T1119" s="14" t="s">
        <v>12219</v>
      </c>
      <c r="U1119" s="14">
        <v>412576.15</v>
      </c>
      <c r="V1119" s="14">
        <v>6185471.6799999997</v>
      </c>
      <c r="W1119" s="14">
        <v>180.38</v>
      </c>
      <c r="X1119" s="14">
        <v>150.05000000000001</v>
      </c>
    </row>
    <row r="1120" spans="1:24" s="14" customFormat="1" x14ac:dyDescent="0.25">
      <c r="A1120" s="50">
        <v>45100</v>
      </c>
      <c r="B1120" s="57">
        <v>174</v>
      </c>
      <c r="C1120" s="36">
        <v>0.19703703703703704</v>
      </c>
      <c r="D1120" s="16" t="s">
        <v>176</v>
      </c>
      <c r="E1120" s="14" t="s">
        <v>69</v>
      </c>
      <c r="F1120" s="16" t="s">
        <v>11860</v>
      </c>
      <c r="G1120" s="16" t="s">
        <v>2202</v>
      </c>
      <c r="H1120" s="14">
        <v>0.17699999999999999</v>
      </c>
      <c r="I1120" s="14" t="s">
        <v>12220</v>
      </c>
      <c r="J1120" s="14" t="s">
        <v>12221</v>
      </c>
      <c r="K1120" s="14" t="s">
        <v>12222</v>
      </c>
      <c r="L1120" s="14" t="s">
        <v>12215</v>
      </c>
      <c r="O1120" s="14" t="s">
        <v>12223</v>
      </c>
      <c r="P1120" s="14" t="s">
        <v>12224</v>
      </c>
      <c r="Q1120" s="14">
        <v>412601.44</v>
      </c>
      <c r="R1120" s="14">
        <v>6185261.1600000001</v>
      </c>
      <c r="S1120" s="14" t="s">
        <v>12225</v>
      </c>
      <c r="T1120" s="14" t="s">
        <v>12226</v>
      </c>
      <c r="U1120" s="14">
        <v>412576.1</v>
      </c>
      <c r="V1120" s="14">
        <v>6185272.6799999997</v>
      </c>
      <c r="W1120" s="14">
        <v>179.96</v>
      </c>
      <c r="X1120" s="14">
        <v>150.05000000000001</v>
      </c>
    </row>
    <row r="1121" spans="1:24" s="14" customFormat="1" x14ac:dyDescent="0.25">
      <c r="A1121" s="50">
        <v>45100</v>
      </c>
      <c r="B1121" s="57">
        <v>174</v>
      </c>
      <c r="C1121" s="36">
        <v>0.19951388888888888</v>
      </c>
      <c r="D1121" s="16" t="s">
        <v>176</v>
      </c>
      <c r="E1121" s="14" t="s">
        <v>64</v>
      </c>
      <c r="F1121" s="16" t="s">
        <v>11860</v>
      </c>
      <c r="G1121" s="16" t="s">
        <v>2196</v>
      </c>
      <c r="H1121" s="14">
        <v>0.16500000000000001</v>
      </c>
      <c r="I1121" s="14" t="s">
        <v>12231</v>
      </c>
      <c r="J1121" s="14" t="s">
        <v>12232</v>
      </c>
      <c r="K1121" s="14" t="s">
        <v>12233</v>
      </c>
      <c r="L1121" s="14" t="s">
        <v>12234</v>
      </c>
      <c r="O1121" s="14" t="s">
        <v>12227</v>
      </c>
      <c r="P1121" s="14" t="s">
        <v>12228</v>
      </c>
      <c r="Q1121" s="14">
        <v>412592.17</v>
      </c>
      <c r="R1121" s="14">
        <v>6185272.54</v>
      </c>
      <c r="S1121" s="14" t="s">
        <v>12229</v>
      </c>
      <c r="T1121" s="14" t="s">
        <v>12230</v>
      </c>
      <c r="U1121" s="14">
        <v>412566.96</v>
      </c>
      <c r="V1121" s="14">
        <v>6185273.3399999999</v>
      </c>
      <c r="W1121" s="14">
        <v>1.9</v>
      </c>
      <c r="X1121" s="14">
        <v>150.05000000000001</v>
      </c>
    </row>
    <row r="1122" spans="1:24" s="14" customFormat="1" x14ac:dyDescent="0.25">
      <c r="A1122" s="50">
        <v>45100</v>
      </c>
      <c r="B1122" s="57">
        <v>174</v>
      </c>
      <c r="C1122" s="36">
        <v>0.20307870370370371</v>
      </c>
      <c r="D1122" s="16" t="s">
        <v>176</v>
      </c>
      <c r="E1122" s="14" t="s">
        <v>69</v>
      </c>
      <c r="F1122" s="16" t="s">
        <v>11860</v>
      </c>
      <c r="G1122" s="16" t="s">
        <v>2196</v>
      </c>
      <c r="H1122" s="14">
        <v>-2.5000000000000001E-2</v>
      </c>
      <c r="I1122" s="14" t="s">
        <v>12231</v>
      </c>
      <c r="J1122" s="14" t="s">
        <v>12232</v>
      </c>
      <c r="K1122" s="14" t="s">
        <v>12233</v>
      </c>
      <c r="L1122" s="14" t="s">
        <v>12234</v>
      </c>
      <c r="O1122" s="14" t="s">
        <v>12235</v>
      </c>
      <c r="P1122" s="14" t="s">
        <v>12236</v>
      </c>
      <c r="Q1122" s="14">
        <v>412593.56</v>
      </c>
      <c r="R1122" s="14">
        <v>6185461.4100000001</v>
      </c>
      <c r="S1122" s="14" t="s">
        <v>12237</v>
      </c>
      <c r="T1122" s="14" t="s">
        <v>12238</v>
      </c>
      <c r="U1122" s="14">
        <v>412567.18</v>
      </c>
      <c r="V1122" s="14">
        <v>6185462.9299999997</v>
      </c>
      <c r="W1122" s="14">
        <v>359.56</v>
      </c>
      <c r="X1122" s="14">
        <v>150.05000000000001</v>
      </c>
    </row>
    <row r="1123" spans="1:24" s="14" customFormat="1" x14ac:dyDescent="0.25">
      <c r="A1123" s="50">
        <v>45100</v>
      </c>
      <c r="B1123" s="57">
        <v>174</v>
      </c>
      <c r="C1123" s="36">
        <v>0.20531250000000001</v>
      </c>
      <c r="D1123" s="16" t="s">
        <v>176</v>
      </c>
      <c r="E1123" s="14" t="s">
        <v>64</v>
      </c>
      <c r="F1123" s="16" t="s">
        <v>11860</v>
      </c>
      <c r="G1123" s="16" t="s">
        <v>2197</v>
      </c>
      <c r="H1123" s="14">
        <v>-2.1000000000000001E-2</v>
      </c>
      <c r="I1123" s="14" t="s">
        <v>12243</v>
      </c>
      <c r="J1123" s="14" t="s">
        <v>12244</v>
      </c>
      <c r="K1123" s="14" t="s">
        <v>12245</v>
      </c>
      <c r="L1123" s="14" t="s">
        <v>12234</v>
      </c>
      <c r="O1123" s="14" t="s">
        <v>12239</v>
      </c>
      <c r="P1123" s="14" t="s">
        <v>12240</v>
      </c>
      <c r="Q1123" s="14">
        <v>412584.58</v>
      </c>
      <c r="R1123" s="14">
        <v>6185469.25</v>
      </c>
      <c r="S1123" s="14" t="s">
        <v>12241</v>
      </c>
      <c r="T1123" s="14" t="s">
        <v>12242</v>
      </c>
      <c r="U1123" s="14">
        <v>412558.22</v>
      </c>
      <c r="V1123" s="14">
        <v>6185470.54</v>
      </c>
      <c r="W1123" s="14">
        <v>180.39</v>
      </c>
      <c r="X1123" s="14">
        <v>150.05000000000001</v>
      </c>
    </row>
    <row r="1124" spans="1:24" s="14" customFormat="1" x14ac:dyDescent="0.25">
      <c r="A1124" s="50">
        <v>45100</v>
      </c>
      <c r="B1124" s="57">
        <v>174</v>
      </c>
      <c r="C1124" s="36">
        <v>0.20890046296296297</v>
      </c>
      <c r="D1124" s="16" t="s">
        <v>176</v>
      </c>
      <c r="E1124" s="52" t="s">
        <v>69</v>
      </c>
      <c r="F1124" s="16" t="s">
        <v>11860</v>
      </c>
      <c r="G1124" s="16" t="s">
        <v>2197</v>
      </c>
      <c r="H1124" s="14">
        <v>0.17</v>
      </c>
      <c r="I1124" s="14" t="s">
        <v>12243</v>
      </c>
      <c r="J1124" s="14" t="s">
        <v>12244</v>
      </c>
      <c r="K1124" s="14" t="s">
        <v>12245</v>
      </c>
      <c r="L1124" s="14" t="s">
        <v>12250</v>
      </c>
      <c r="O1124" s="14" t="s">
        <v>12246</v>
      </c>
      <c r="P1124" s="14" t="s">
        <v>12247</v>
      </c>
      <c r="Q1124" s="14">
        <v>412583.29</v>
      </c>
      <c r="R1124" s="14">
        <v>6185279.8899999997</v>
      </c>
      <c r="S1124" s="14" t="s">
        <v>12248</v>
      </c>
      <c r="T1124" s="14" t="s">
        <v>12249</v>
      </c>
      <c r="U1124" s="14">
        <v>412558.15</v>
      </c>
      <c r="V1124" s="14">
        <v>6185279.9699999997</v>
      </c>
      <c r="W1124" s="14">
        <v>179.85</v>
      </c>
      <c r="X1124" s="14">
        <v>150.05000000000001</v>
      </c>
    </row>
    <row r="1125" spans="1:24" s="14" customFormat="1" x14ac:dyDescent="0.25">
      <c r="A1125" s="50">
        <v>45100</v>
      </c>
      <c r="B1125" s="57">
        <v>174</v>
      </c>
      <c r="C1125" s="36">
        <v>0.21140046296296297</v>
      </c>
      <c r="D1125" s="16" t="s">
        <v>176</v>
      </c>
      <c r="E1125" s="14" t="s">
        <v>64</v>
      </c>
      <c r="F1125" s="16" t="s">
        <v>11860</v>
      </c>
      <c r="G1125" s="16" t="s">
        <v>2198</v>
      </c>
      <c r="H1125" s="14">
        <v>0.16600000000000001</v>
      </c>
      <c r="I1125" s="14" t="s">
        <v>12255</v>
      </c>
      <c r="J1125" s="14" t="s">
        <v>12256</v>
      </c>
      <c r="K1125" s="14" t="s">
        <v>12257</v>
      </c>
      <c r="L1125" s="14" t="s">
        <v>12250</v>
      </c>
      <c r="O1125" s="14" t="s">
        <v>12251</v>
      </c>
      <c r="P1125" s="14" t="s">
        <v>12252</v>
      </c>
      <c r="Q1125" s="14">
        <v>412574.19</v>
      </c>
      <c r="R1125" s="14">
        <v>6185267.9199999999</v>
      </c>
      <c r="S1125" s="14" t="s">
        <v>12253</v>
      </c>
      <c r="T1125" s="14" t="s">
        <v>12254</v>
      </c>
      <c r="U1125" s="14">
        <v>412549.07</v>
      </c>
      <c r="V1125" s="14">
        <v>6185272.6900000004</v>
      </c>
      <c r="W1125" s="14">
        <v>1.8</v>
      </c>
      <c r="X1125" s="14">
        <v>150.05000000000001</v>
      </c>
    </row>
    <row r="1126" spans="1:24" s="14" customFormat="1" x14ac:dyDescent="0.25">
      <c r="A1126" s="50">
        <v>45100</v>
      </c>
      <c r="B1126" s="57">
        <v>174</v>
      </c>
      <c r="C1126" s="36">
        <v>0.21502314814814816</v>
      </c>
      <c r="D1126" s="16" t="s">
        <v>176</v>
      </c>
      <c r="E1126" s="52" t="s">
        <v>69</v>
      </c>
      <c r="F1126" s="16" t="s">
        <v>11860</v>
      </c>
      <c r="G1126" s="16" t="s">
        <v>2198</v>
      </c>
      <c r="H1126" s="14">
        <v>-2.5999999999999999E-2</v>
      </c>
      <c r="I1126" s="14" t="s">
        <v>12255</v>
      </c>
      <c r="J1126" s="14" t="s">
        <v>12256</v>
      </c>
      <c r="K1126" s="14" t="s">
        <v>12257</v>
      </c>
      <c r="L1126" s="14" t="s">
        <v>12250</v>
      </c>
      <c r="O1126" s="14" t="s">
        <v>12258</v>
      </c>
      <c r="P1126" s="14" t="s">
        <v>12259</v>
      </c>
      <c r="Q1126" s="14">
        <v>412575.42</v>
      </c>
      <c r="R1126" s="14">
        <v>6185458.0199999996</v>
      </c>
      <c r="S1126" s="14" t="s">
        <v>12260</v>
      </c>
      <c r="T1126" s="14" t="s">
        <v>12261</v>
      </c>
      <c r="U1126" s="14">
        <v>412549.23</v>
      </c>
      <c r="V1126" s="14">
        <v>6185464.1900000004</v>
      </c>
      <c r="W1126" s="14">
        <v>358.71</v>
      </c>
      <c r="X1126" s="14">
        <v>150.05000000000001</v>
      </c>
    </row>
    <row r="1127" spans="1:24" s="14" customFormat="1" x14ac:dyDescent="0.25">
      <c r="A1127" s="50">
        <v>45100</v>
      </c>
      <c r="B1127" s="57">
        <v>174</v>
      </c>
      <c r="C1127" s="36">
        <v>0.21869212962962961</v>
      </c>
      <c r="D1127" s="16" t="s">
        <v>176</v>
      </c>
      <c r="E1127" s="52" t="s">
        <v>64</v>
      </c>
      <c r="F1127" s="16" t="s">
        <v>11860</v>
      </c>
      <c r="G1127" s="16" t="s">
        <v>2199</v>
      </c>
      <c r="H1127" s="14">
        <v>-0.02</v>
      </c>
      <c r="I1127" s="14" t="s">
        <v>12266</v>
      </c>
      <c r="J1127" s="14" t="s">
        <v>12267</v>
      </c>
      <c r="K1127" s="14" t="s">
        <v>12268</v>
      </c>
      <c r="L1127" s="14" t="s">
        <v>12269</v>
      </c>
      <c r="O1127" s="14" t="s">
        <v>12262</v>
      </c>
      <c r="P1127" s="14" t="s">
        <v>12263</v>
      </c>
      <c r="Q1127" s="14">
        <v>412565.28</v>
      </c>
      <c r="R1127" s="14">
        <v>6185463.0099999998</v>
      </c>
      <c r="S1127" s="14" t="s">
        <v>12264</v>
      </c>
      <c r="T1127" s="14" t="s">
        <v>12265</v>
      </c>
      <c r="U1127" s="14">
        <v>412540.25</v>
      </c>
      <c r="V1127" s="14">
        <v>6185469.6500000004</v>
      </c>
      <c r="W1127" s="14">
        <v>180.62</v>
      </c>
      <c r="X1127" s="14">
        <v>150.05000000000001</v>
      </c>
    </row>
    <row r="1128" spans="1:24" s="14" customFormat="1" x14ac:dyDescent="0.25">
      <c r="A1128" s="50">
        <v>45100</v>
      </c>
      <c r="B1128" s="57">
        <v>174</v>
      </c>
      <c r="C1128" s="36">
        <v>0.22229166666666667</v>
      </c>
      <c r="D1128" s="16" t="s">
        <v>176</v>
      </c>
      <c r="E1128" s="52" t="s">
        <v>69</v>
      </c>
      <c r="F1128" s="16" t="s">
        <v>11860</v>
      </c>
      <c r="G1128" s="16" t="s">
        <v>2199</v>
      </c>
      <c r="H1128" s="14">
        <v>0.17</v>
      </c>
      <c r="I1128" s="14" t="s">
        <v>12266</v>
      </c>
      <c r="J1128" s="14" t="s">
        <v>12267</v>
      </c>
      <c r="K1128" s="14" t="s">
        <v>12268</v>
      </c>
      <c r="L1128" s="14" t="s">
        <v>12269</v>
      </c>
      <c r="O1128" s="14" t="s">
        <v>12270</v>
      </c>
      <c r="P1128" s="14" t="s">
        <v>12271</v>
      </c>
      <c r="Q1128" s="14">
        <v>412564.27</v>
      </c>
      <c r="R1128" s="14">
        <v>6185272.2199999997</v>
      </c>
      <c r="S1128" s="14" t="s">
        <v>12272</v>
      </c>
      <c r="T1128" s="14" t="s">
        <v>12273</v>
      </c>
      <c r="U1128" s="14">
        <v>412540.1</v>
      </c>
      <c r="V1128" s="14">
        <v>6185279.1799999997</v>
      </c>
      <c r="W1128" s="14">
        <v>178.54</v>
      </c>
      <c r="X1128" s="14">
        <v>150.05000000000001</v>
      </c>
    </row>
    <row r="1129" spans="1:24" s="14" customFormat="1" x14ac:dyDescent="0.25">
      <c r="A1129" s="50">
        <v>45100</v>
      </c>
      <c r="B1129" s="57">
        <v>174</v>
      </c>
      <c r="C1129" s="36">
        <v>0.22440972222222222</v>
      </c>
      <c r="D1129" s="16" t="s">
        <v>176</v>
      </c>
      <c r="E1129" s="52" t="s">
        <v>64</v>
      </c>
      <c r="F1129" s="16" t="s">
        <v>11860</v>
      </c>
      <c r="G1129" s="16" t="s">
        <v>2200</v>
      </c>
      <c r="H1129" s="14">
        <v>0.16600000000000001</v>
      </c>
      <c r="I1129" s="14" t="s">
        <v>12278</v>
      </c>
      <c r="J1129" s="14" t="s">
        <v>12279</v>
      </c>
      <c r="K1129" s="14" t="s">
        <v>12280</v>
      </c>
      <c r="L1129" s="14" t="s">
        <v>12269</v>
      </c>
      <c r="O1129" s="14" t="s">
        <v>12274</v>
      </c>
      <c r="P1129" s="14" t="s">
        <v>12275</v>
      </c>
      <c r="Q1129" s="14">
        <v>412555.56</v>
      </c>
      <c r="R1129" s="14">
        <v>6185265.54</v>
      </c>
      <c r="S1129" s="14" t="s">
        <v>12276</v>
      </c>
      <c r="T1129" s="14" t="s">
        <v>12277</v>
      </c>
      <c r="U1129" s="14">
        <v>412531.13</v>
      </c>
      <c r="V1129" s="14">
        <v>6185272.4199999999</v>
      </c>
      <c r="W1129" s="14">
        <v>358.85</v>
      </c>
      <c r="X1129" s="14">
        <v>150.05000000000001</v>
      </c>
    </row>
    <row r="1130" spans="1:24" s="14" customFormat="1" x14ac:dyDescent="0.25">
      <c r="A1130" s="50">
        <v>45100</v>
      </c>
      <c r="B1130" s="57">
        <v>174</v>
      </c>
      <c r="C1130" s="36">
        <v>0.22805555555555557</v>
      </c>
      <c r="D1130" s="16" t="s">
        <v>176</v>
      </c>
      <c r="E1130" s="52" t="s">
        <v>69</v>
      </c>
      <c r="F1130" s="16" t="s">
        <v>11860</v>
      </c>
      <c r="G1130" s="16" t="s">
        <v>2200</v>
      </c>
      <c r="H1130" s="14">
        <v>-2.5000000000000001E-2</v>
      </c>
      <c r="I1130" s="14" t="s">
        <v>12278</v>
      </c>
      <c r="J1130" s="14" t="s">
        <v>12279</v>
      </c>
      <c r="K1130" s="14" t="s">
        <v>12280</v>
      </c>
      <c r="L1130" s="14" t="s">
        <v>12269</v>
      </c>
      <c r="O1130" s="14" t="s">
        <v>12281</v>
      </c>
      <c r="P1130" s="14" t="s">
        <v>12282</v>
      </c>
      <c r="Q1130" s="14">
        <v>412556.24</v>
      </c>
      <c r="R1130" s="14">
        <v>6185456.96</v>
      </c>
      <c r="S1130" s="14" t="s">
        <v>12283</v>
      </c>
      <c r="T1130" s="14" t="s">
        <v>12284</v>
      </c>
      <c r="U1130" s="14">
        <v>412531.14</v>
      </c>
      <c r="V1130" s="14">
        <v>6185463.5999999996</v>
      </c>
      <c r="W1130" s="14">
        <v>358.25</v>
      </c>
      <c r="X1130" s="14">
        <v>150.05000000000001</v>
      </c>
    </row>
    <row r="1131" spans="1:24" s="88" customFormat="1" x14ac:dyDescent="0.25">
      <c r="A1131" s="91">
        <v>45100</v>
      </c>
      <c r="B1131" s="90">
        <v>174</v>
      </c>
      <c r="C1131" s="81">
        <v>0.23042824074074075</v>
      </c>
      <c r="D1131" s="93" t="s">
        <v>176</v>
      </c>
      <c r="E1131" s="89" t="s">
        <v>7454</v>
      </c>
      <c r="F1131" s="93" t="s">
        <v>11860</v>
      </c>
      <c r="G1131" s="93" t="s">
        <v>2201</v>
      </c>
      <c r="H1131" s="88">
        <v>-2.1000000000000001E-2</v>
      </c>
      <c r="I1131" s="88" t="s">
        <v>12289</v>
      </c>
      <c r="J1131" s="88" t="s">
        <v>12290</v>
      </c>
      <c r="K1131" s="88" t="s">
        <v>12291</v>
      </c>
      <c r="L1131" s="88" t="s">
        <v>12292</v>
      </c>
      <c r="O1131" s="88" t="s">
        <v>12285</v>
      </c>
      <c r="P1131" s="88" t="s">
        <v>12286</v>
      </c>
      <c r="Q1131" s="88">
        <v>412547.31</v>
      </c>
      <c r="R1131" s="88">
        <v>6185465</v>
      </c>
      <c r="S1131" s="88" t="s">
        <v>12287</v>
      </c>
      <c r="T1131" s="88" t="s">
        <v>12288</v>
      </c>
      <c r="U1131" s="88">
        <v>412522.15</v>
      </c>
      <c r="V1131" s="88">
        <v>6185470.4800000004</v>
      </c>
      <c r="W1131" s="88">
        <v>178.73</v>
      </c>
      <c r="X1131" s="88">
        <v>150.05000000000001</v>
      </c>
    </row>
    <row r="1132" spans="1:24" s="88" customFormat="1" x14ac:dyDescent="0.25">
      <c r="A1132" s="91">
        <v>45100</v>
      </c>
      <c r="B1132" s="90">
        <v>174</v>
      </c>
      <c r="C1132" s="81">
        <v>0.23177083333333334</v>
      </c>
      <c r="D1132" s="93" t="s">
        <v>176</v>
      </c>
      <c r="E1132" s="89" t="s">
        <v>7455</v>
      </c>
      <c r="F1132" s="93" t="s">
        <v>11860</v>
      </c>
      <c r="G1132" s="93" t="s">
        <v>2201</v>
      </c>
      <c r="H1132" s="88">
        <v>3.4000000000000002E-2</v>
      </c>
      <c r="I1132" s="88" t="s">
        <v>12289</v>
      </c>
      <c r="J1132" s="88" t="s">
        <v>12290</v>
      </c>
      <c r="K1132" s="88" t="s">
        <v>12291</v>
      </c>
      <c r="L1132" s="88" t="s">
        <v>12292</v>
      </c>
      <c r="O1132" s="88" t="s">
        <v>12293</v>
      </c>
      <c r="P1132" s="88" t="s">
        <v>12294</v>
      </c>
      <c r="Q1132" s="88">
        <v>412546.75</v>
      </c>
      <c r="R1132" s="88">
        <v>6185394.2999999998</v>
      </c>
      <c r="S1132" s="88" t="s">
        <v>12295</v>
      </c>
      <c r="T1132" s="88" t="s">
        <v>12296</v>
      </c>
      <c r="U1132" s="88">
        <v>412521.86</v>
      </c>
      <c r="V1132" s="88">
        <v>6185415.4800000004</v>
      </c>
      <c r="W1132" s="88">
        <v>176.26</v>
      </c>
      <c r="X1132" s="88">
        <v>150.05000000000001</v>
      </c>
    </row>
    <row r="1133" spans="1:24" s="14" customFormat="1" x14ac:dyDescent="0.25">
      <c r="A1133" s="50">
        <v>45100</v>
      </c>
      <c r="B1133" s="57">
        <v>174</v>
      </c>
      <c r="C1133" s="36">
        <v>0.23190972222222225</v>
      </c>
      <c r="D1133" s="16" t="s">
        <v>176</v>
      </c>
      <c r="E1133" s="52" t="s">
        <v>12301</v>
      </c>
      <c r="F1133" s="16" t="s">
        <v>11860</v>
      </c>
      <c r="G1133" s="16" t="s">
        <v>2201</v>
      </c>
      <c r="H1133" s="14">
        <v>4.1000000000000002E-2</v>
      </c>
      <c r="O1133" s="14" t="s">
        <v>12297</v>
      </c>
      <c r="P1133" s="14" t="s">
        <v>12298</v>
      </c>
      <c r="Q1133" s="14">
        <v>412546.74</v>
      </c>
      <c r="R1133" s="14">
        <v>6185387.9900000002</v>
      </c>
      <c r="S1133" s="14" t="s">
        <v>12299</v>
      </c>
      <c r="T1133" s="14" t="s">
        <v>12300</v>
      </c>
      <c r="U1133" s="14">
        <v>412521.84</v>
      </c>
      <c r="V1133" s="14">
        <v>6185408.7599999998</v>
      </c>
      <c r="W1133" s="14">
        <v>175.09</v>
      </c>
      <c r="X1133" s="14">
        <v>150.05000000000001</v>
      </c>
    </row>
    <row r="1134" spans="1:24" s="14" customFormat="1" x14ac:dyDescent="0.25">
      <c r="A1134" s="50">
        <v>45100</v>
      </c>
      <c r="B1134" s="57">
        <v>174</v>
      </c>
      <c r="C1134" s="36">
        <v>0.2378240740740741</v>
      </c>
      <c r="D1134" s="16" t="s">
        <v>176</v>
      </c>
      <c r="E1134" s="14" t="s">
        <v>64</v>
      </c>
      <c r="F1134" s="16" t="s">
        <v>11860</v>
      </c>
      <c r="G1134" s="16" t="s">
        <v>2201</v>
      </c>
      <c r="H1134" s="14">
        <v>-1.7999999999999999E-2</v>
      </c>
      <c r="I1134" s="14" t="s">
        <v>12306</v>
      </c>
      <c r="J1134" s="14" t="s">
        <v>12307</v>
      </c>
      <c r="K1134" s="14" t="s">
        <v>12308</v>
      </c>
      <c r="L1134" s="14" t="s">
        <v>12292</v>
      </c>
      <c r="O1134" s="14" t="s">
        <v>12302</v>
      </c>
      <c r="P1134" s="14" t="s">
        <v>12303</v>
      </c>
      <c r="Q1134" s="14">
        <v>412547.43</v>
      </c>
      <c r="R1134" s="14">
        <v>6185468.7599999998</v>
      </c>
      <c r="S1134" s="14" t="s">
        <v>12304</v>
      </c>
      <c r="T1134" s="14" t="s">
        <v>12305</v>
      </c>
      <c r="U1134" s="14">
        <v>412522.19</v>
      </c>
      <c r="V1134" s="14">
        <v>6185468.0199999996</v>
      </c>
      <c r="W1134" s="14">
        <v>180.92</v>
      </c>
      <c r="X1134" s="14">
        <v>150.05000000000001</v>
      </c>
    </row>
    <row r="1135" spans="1:24" s="14" customFormat="1" x14ac:dyDescent="0.25">
      <c r="A1135" s="50">
        <v>45100</v>
      </c>
      <c r="B1135" s="57">
        <v>174</v>
      </c>
      <c r="C1135" s="36">
        <v>0.24152777777777779</v>
      </c>
      <c r="D1135" s="16" t="s">
        <v>176</v>
      </c>
      <c r="E1135" s="14" t="s">
        <v>69</v>
      </c>
      <c r="F1135" s="16" t="s">
        <v>11860</v>
      </c>
      <c r="G1135" s="16" t="s">
        <v>2201</v>
      </c>
      <c r="H1135" s="14">
        <v>0.17100000000000001</v>
      </c>
      <c r="I1135" s="14" t="s">
        <v>12306</v>
      </c>
      <c r="J1135" s="14" t="s">
        <v>12307</v>
      </c>
      <c r="K1135" s="14" t="s">
        <v>12308</v>
      </c>
      <c r="L1135" s="14" t="s">
        <v>12313</v>
      </c>
      <c r="O1135" s="14" t="s">
        <v>12309</v>
      </c>
      <c r="P1135" s="14" t="s">
        <v>12310</v>
      </c>
      <c r="Q1135" s="14">
        <v>412546.28</v>
      </c>
      <c r="R1135" s="14">
        <v>6185280.2400000002</v>
      </c>
      <c r="S1135" s="14" t="s">
        <v>12311</v>
      </c>
      <c r="T1135" s="14" t="s">
        <v>12312</v>
      </c>
      <c r="U1135" s="14">
        <v>412522.15</v>
      </c>
      <c r="V1135" s="14">
        <v>6185278.9100000001</v>
      </c>
      <c r="W1135" s="14">
        <v>179.01</v>
      </c>
      <c r="X1135" s="14">
        <v>150.05000000000001</v>
      </c>
    </row>
    <row r="1136" spans="1:24" s="14" customFormat="1" x14ac:dyDescent="0.25">
      <c r="A1136" s="50">
        <v>45100</v>
      </c>
      <c r="B1136" s="57">
        <v>174</v>
      </c>
      <c r="C1136" s="36">
        <v>0.24828703703703703</v>
      </c>
      <c r="D1136" s="16" t="s">
        <v>176</v>
      </c>
      <c r="E1136" s="14" t="s">
        <v>64</v>
      </c>
      <c r="F1136" s="16" t="s">
        <v>11860</v>
      </c>
      <c r="G1136" s="16" t="s">
        <v>12314</v>
      </c>
      <c r="H1136" s="14">
        <v>0.06</v>
      </c>
      <c r="I1136" s="14" t="s">
        <v>12319</v>
      </c>
      <c r="J1136" s="14" t="s">
        <v>12307</v>
      </c>
      <c r="K1136" s="14" t="s">
        <v>12308</v>
      </c>
      <c r="L1136" s="14" t="s">
        <v>12313</v>
      </c>
      <c r="O1136" s="14" t="s">
        <v>12315</v>
      </c>
      <c r="P1136" s="14" t="s">
        <v>12316</v>
      </c>
      <c r="Q1136" s="14">
        <v>412635.09</v>
      </c>
      <c r="R1136" s="14">
        <v>6185305.2999999998</v>
      </c>
      <c r="S1136" s="14" t="s">
        <v>12317</v>
      </c>
      <c r="T1136" s="14" t="s">
        <v>12318</v>
      </c>
      <c r="U1136" s="14">
        <v>412612.16</v>
      </c>
      <c r="V1136" s="14">
        <v>6185306.3600000003</v>
      </c>
      <c r="W1136" s="14">
        <v>359.79</v>
      </c>
      <c r="X1136" s="14">
        <v>51.08</v>
      </c>
    </row>
    <row r="1137" spans="1:24" s="14" customFormat="1" x14ac:dyDescent="0.25">
      <c r="A1137" s="50">
        <v>45100</v>
      </c>
      <c r="B1137" s="57">
        <v>174</v>
      </c>
      <c r="C1137" s="36">
        <v>0.24974537037037037</v>
      </c>
      <c r="D1137" s="16" t="s">
        <v>176</v>
      </c>
      <c r="E1137" s="52" t="s">
        <v>69</v>
      </c>
      <c r="F1137" s="16" t="s">
        <v>11860</v>
      </c>
      <c r="G1137" s="16" t="s">
        <v>12314</v>
      </c>
      <c r="H1137" s="14">
        <v>-5.0000000000000001E-3</v>
      </c>
      <c r="I1137" s="14" t="s">
        <v>12319</v>
      </c>
      <c r="J1137" s="14" t="s">
        <v>12307</v>
      </c>
      <c r="K1137" s="14" t="s">
        <v>12308</v>
      </c>
      <c r="L1137" s="14" t="s">
        <v>12325</v>
      </c>
      <c r="O1137" s="14" t="s">
        <v>12321</v>
      </c>
      <c r="P1137" s="14" t="s">
        <v>12322</v>
      </c>
      <c r="Q1137" s="14">
        <v>412635.88</v>
      </c>
      <c r="R1137" s="14">
        <v>6185367.5300000003</v>
      </c>
      <c r="S1137" s="14" t="s">
        <v>12323</v>
      </c>
      <c r="T1137" s="14" t="s">
        <v>12324</v>
      </c>
      <c r="U1137" s="14">
        <v>412612.09</v>
      </c>
      <c r="V1137" s="14">
        <v>6185371.0300000003</v>
      </c>
      <c r="W1137" s="14">
        <v>358.85</v>
      </c>
      <c r="X1137" s="14">
        <v>51.08</v>
      </c>
    </row>
    <row r="1138" spans="1:24" s="14" customFormat="1" x14ac:dyDescent="0.25">
      <c r="A1138" s="50">
        <v>45100</v>
      </c>
      <c r="B1138" s="57">
        <v>174</v>
      </c>
      <c r="C1138" s="36">
        <v>0.25002314814814813</v>
      </c>
      <c r="D1138" s="16" t="s">
        <v>176</v>
      </c>
      <c r="E1138" s="14" t="s">
        <v>8169</v>
      </c>
      <c r="F1138" s="16" t="s">
        <v>11860</v>
      </c>
      <c r="G1138" s="16" t="s">
        <v>2488</v>
      </c>
      <c r="H1138" s="14">
        <v>0.58299999999999996</v>
      </c>
      <c r="O1138" s="14" t="s">
        <v>12326</v>
      </c>
      <c r="P1138" s="14" t="s">
        <v>12327</v>
      </c>
      <c r="Q1138" s="14">
        <v>412635.47</v>
      </c>
      <c r="R1138" s="14">
        <v>6185380.9400000004</v>
      </c>
      <c r="S1138" s="14" t="s">
        <v>12328</v>
      </c>
      <c r="T1138" s="14" t="s">
        <v>12329</v>
      </c>
      <c r="U1138" s="14">
        <v>412617.22</v>
      </c>
      <c r="V1138" s="14">
        <v>6185386.7400000002</v>
      </c>
      <c r="W1138" s="14">
        <v>270.58</v>
      </c>
      <c r="X1138" s="14">
        <v>200.06</v>
      </c>
    </row>
    <row r="1139" spans="1:24" s="14" customFormat="1" x14ac:dyDescent="0.25">
      <c r="A1139" s="50">
        <v>45100</v>
      </c>
      <c r="B1139" s="57">
        <v>174</v>
      </c>
      <c r="C1139" s="36">
        <v>0.25905092592592593</v>
      </c>
      <c r="D1139" s="16" t="s">
        <v>176</v>
      </c>
      <c r="E1139" s="14" t="s">
        <v>8174</v>
      </c>
      <c r="F1139" s="16" t="s">
        <v>12330</v>
      </c>
      <c r="G1139" s="16" t="s">
        <v>2488</v>
      </c>
      <c r="H1139" s="14">
        <v>0.58299999999999996</v>
      </c>
      <c r="O1139" s="14" t="s">
        <v>12331</v>
      </c>
      <c r="P1139" s="14" t="s">
        <v>12332</v>
      </c>
      <c r="Q1139" s="14">
        <v>412635.35</v>
      </c>
      <c r="R1139" s="14">
        <v>6185381.2199999997</v>
      </c>
      <c r="S1139" s="14" t="s">
        <v>12333</v>
      </c>
      <c r="T1139" s="14" t="s">
        <v>12334</v>
      </c>
      <c r="U1139" s="14">
        <v>412617.21</v>
      </c>
      <c r="V1139" s="14">
        <v>6185386.3099999996</v>
      </c>
      <c r="W1139" s="14">
        <v>271.95999999999998</v>
      </c>
      <c r="X1139" s="14">
        <v>200.06</v>
      </c>
    </row>
    <row r="1140" spans="1:24" s="14" customFormat="1" x14ac:dyDescent="0.25">
      <c r="A1140" s="50">
        <v>45100</v>
      </c>
      <c r="B1140" s="57">
        <v>174</v>
      </c>
      <c r="C1140" s="36">
        <v>0.26100694444444444</v>
      </c>
      <c r="D1140" s="16" t="s">
        <v>176</v>
      </c>
      <c r="E1140" s="52" t="s">
        <v>12320</v>
      </c>
      <c r="F1140" s="16" t="s">
        <v>12330</v>
      </c>
      <c r="G1140" s="16" t="s">
        <v>2488</v>
      </c>
      <c r="H1140" s="14">
        <v>0.58499999999999996</v>
      </c>
      <c r="O1140" s="14" t="s">
        <v>12335</v>
      </c>
      <c r="P1140" s="14" t="s">
        <v>12336</v>
      </c>
      <c r="Q1140" s="14">
        <v>412635.51</v>
      </c>
      <c r="R1140" s="14">
        <v>6185381.0300000003</v>
      </c>
      <c r="S1140" s="14" t="s">
        <v>12337</v>
      </c>
      <c r="T1140" s="14" t="s">
        <v>12338</v>
      </c>
      <c r="U1140" s="14">
        <v>412624.76</v>
      </c>
      <c r="V1140" s="14">
        <v>6185383.6299999999</v>
      </c>
      <c r="W1140" s="14">
        <v>277.67</v>
      </c>
      <c r="X1140" s="14">
        <v>200.06</v>
      </c>
    </row>
    <row r="1141" spans="1:24" s="14" customFormat="1" x14ac:dyDescent="0.25">
      <c r="A1141" s="50">
        <v>45100</v>
      </c>
      <c r="B1141" s="57">
        <v>174</v>
      </c>
      <c r="C1141" s="36">
        <v>0.27466435185185184</v>
      </c>
      <c r="D1141" s="16" t="s">
        <v>176</v>
      </c>
      <c r="E1141" s="52" t="s">
        <v>8595</v>
      </c>
      <c r="F1141" s="16" t="s">
        <v>12330</v>
      </c>
      <c r="G1141" s="16" t="s">
        <v>2488</v>
      </c>
      <c r="H1141" s="14">
        <v>0.23799999999999999</v>
      </c>
      <c r="O1141" s="14" t="s">
        <v>12339</v>
      </c>
      <c r="P1141" s="14" t="s">
        <v>12340</v>
      </c>
      <c r="Q1141" s="14">
        <v>410252.58</v>
      </c>
      <c r="R1141" s="14">
        <v>6185728.5800000001</v>
      </c>
      <c r="S1141" s="14" t="s">
        <v>12341</v>
      </c>
      <c r="T1141" s="14" t="s">
        <v>12342</v>
      </c>
      <c r="U1141" s="14">
        <v>410241.71</v>
      </c>
      <c r="V1141" s="14">
        <v>6185730.1200000001</v>
      </c>
      <c r="W1141" s="14">
        <v>286.95</v>
      </c>
      <c r="X1141" s="14">
        <v>200.06</v>
      </c>
    </row>
    <row r="1142" spans="1:24" s="66" customFormat="1" x14ac:dyDescent="0.25">
      <c r="A1142" s="63">
        <v>45100</v>
      </c>
      <c r="B1142" s="104">
        <v>174</v>
      </c>
      <c r="C1142" s="65">
        <v>0.27616898148148145</v>
      </c>
      <c r="D1142" s="64" t="s">
        <v>176</v>
      </c>
      <c r="E1142" s="86" t="s">
        <v>12348</v>
      </c>
      <c r="F1142" s="64" t="s">
        <v>12330</v>
      </c>
      <c r="G1142" s="64" t="s">
        <v>2488</v>
      </c>
      <c r="H1142" s="66">
        <v>0.22900000000000001</v>
      </c>
      <c r="M1142" s="66" t="s">
        <v>12343</v>
      </c>
      <c r="O1142" s="66" t="s">
        <v>12344</v>
      </c>
      <c r="P1142" s="66" t="s">
        <v>12345</v>
      </c>
      <c r="Q1142" s="66">
        <v>410257.71</v>
      </c>
      <c r="R1142" s="66">
        <v>6185728.6500000004</v>
      </c>
      <c r="S1142" s="66" t="s">
        <v>12346</v>
      </c>
      <c r="T1142" s="66" t="s">
        <v>12347</v>
      </c>
      <c r="U1142" s="66">
        <v>410232.65</v>
      </c>
      <c r="V1142" s="66">
        <v>6185735.2300000004</v>
      </c>
      <c r="W1142" s="66">
        <v>2.21</v>
      </c>
      <c r="X1142" s="66">
        <v>200.06</v>
      </c>
    </row>
    <row r="1143" spans="1:24" s="14" customFormat="1" x14ac:dyDescent="0.25">
      <c r="A1143" s="50">
        <v>45100</v>
      </c>
      <c r="B1143" s="57">
        <v>174</v>
      </c>
      <c r="C1143" s="36">
        <v>0.27884259259259259</v>
      </c>
      <c r="D1143" s="16" t="s">
        <v>176</v>
      </c>
      <c r="E1143" s="14" t="s">
        <v>64</v>
      </c>
      <c r="F1143" s="16" t="s">
        <v>12330</v>
      </c>
      <c r="G1143" s="16" t="s">
        <v>2488</v>
      </c>
      <c r="H1143" s="14">
        <v>0.21299999999999999</v>
      </c>
      <c r="I1143" s="14" t="s">
        <v>12353</v>
      </c>
      <c r="J1143" s="14" t="s">
        <v>12354</v>
      </c>
      <c r="K1143" s="14" t="s">
        <v>12355</v>
      </c>
      <c r="L1143" s="14" t="s">
        <v>12356</v>
      </c>
      <c r="O1143" s="14" t="s">
        <v>12349</v>
      </c>
      <c r="P1143" s="14" t="s">
        <v>12350</v>
      </c>
      <c r="Q1143" s="14">
        <v>410258.68</v>
      </c>
      <c r="R1143" s="14">
        <v>6185747.6299999999</v>
      </c>
      <c r="S1143" s="14" t="s">
        <v>12351</v>
      </c>
      <c r="T1143" s="14" t="s">
        <v>12352</v>
      </c>
      <c r="U1143" s="14">
        <v>410232.83</v>
      </c>
      <c r="V1143" s="14">
        <v>6185751.4199999999</v>
      </c>
      <c r="W1143" s="14">
        <v>359.96</v>
      </c>
      <c r="X1143" s="14">
        <v>200.06</v>
      </c>
    </row>
    <row r="1144" spans="1:24" s="14" customFormat="1" x14ac:dyDescent="0.25">
      <c r="A1144" s="50">
        <v>45100</v>
      </c>
      <c r="B1144" s="57">
        <v>174</v>
      </c>
      <c r="C1144" s="36">
        <v>0.28347222222222224</v>
      </c>
      <c r="D1144" s="16" t="s">
        <v>176</v>
      </c>
      <c r="E1144" s="14" t="s">
        <v>69</v>
      </c>
      <c r="F1144" s="16" t="s">
        <v>12330</v>
      </c>
      <c r="G1144" s="16" t="s">
        <v>2488</v>
      </c>
      <c r="H1144" s="14">
        <v>-2.4E-2</v>
      </c>
      <c r="I1144" s="14" t="s">
        <v>12353</v>
      </c>
      <c r="J1144" s="14" t="s">
        <v>12354</v>
      </c>
      <c r="K1144" s="14" t="s">
        <v>12355</v>
      </c>
      <c r="L1144" s="14" t="s">
        <v>12361</v>
      </c>
      <c r="O1144" s="14" t="s">
        <v>12357</v>
      </c>
      <c r="P1144" s="14" t="s">
        <v>12358</v>
      </c>
      <c r="Q1144" s="14">
        <v>410258.32</v>
      </c>
      <c r="R1144" s="14">
        <v>6185984.2699999996</v>
      </c>
      <c r="S1144" s="14" t="s">
        <v>12359</v>
      </c>
      <c r="T1144" s="14" t="s">
        <v>12360</v>
      </c>
      <c r="U1144" s="14">
        <v>410232.87</v>
      </c>
      <c r="V1144" s="14">
        <v>6185988.1799999997</v>
      </c>
      <c r="W1144" s="14">
        <v>358.39</v>
      </c>
      <c r="X1144" s="14">
        <v>200.06</v>
      </c>
    </row>
    <row r="1145" spans="1:24" s="14" customFormat="1" x14ac:dyDescent="0.25">
      <c r="A1145" s="50">
        <v>45100</v>
      </c>
      <c r="B1145" s="57">
        <v>174</v>
      </c>
      <c r="C1145" s="36">
        <v>0.28585648148148146</v>
      </c>
      <c r="D1145" s="16" t="s">
        <v>176</v>
      </c>
      <c r="E1145" s="52" t="s">
        <v>64</v>
      </c>
      <c r="F1145" s="16" t="s">
        <v>12330</v>
      </c>
      <c r="G1145" s="16" t="s">
        <v>2487</v>
      </c>
      <c r="H1145" s="14">
        <v>-1.4999999999999999E-2</v>
      </c>
      <c r="I1145" s="14" t="s">
        <v>12366</v>
      </c>
      <c r="J1145" s="14" t="s">
        <v>12367</v>
      </c>
      <c r="K1145" s="14" t="s">
        <v>12368</v>
      </c>
      <c r="L1145" s="14" t="s">
        <v>12361</v>
      </c>
      <c r="O1145" s="14" t="s">
        <v>12362</v>
      </c>
      <c r="P1145" s="14" t="s">
        <v>12363</v>
      </c>
      <c r="Q1145" s="14">
        <v>410249.32</v>
      </c>
      <c r="R1145" s="14">
        <v>6185988.5700000003</v>
      </c>
      <c r="S1145" s="14" t="s">
        <v>12364</v>
      </c>
      <c r="T1145" s="14" t="s">
        <v>12365</v>
      </c>
      <c r="U1145" s="14">
        <v>410223.9</v>
      </c>
      <c r="V1145" s="14">
        <v>6185990.0099999998</v>
      </c>
      <c r="W1145" s="14">
        <v>179.34</v>
      </c>
      <c r="X1145" s="14">
        <v>200.06</v>
      </c>
    </row>
    <row r="1146" spans="1:24" s="14" customFormat="1" x14ac:dyDescent="0.25">
      <c r="A1146" s="50">
        <v>45100</v>
      </c>
      <c r="B1146" s="57">
        <v>174</v>
      </c>
      <c r="C1146" s="36">
        <v>0.29023148148148148</v>
      </c>
      <c r="D1146" s="16" t="s">
        <v>176</v>
      </c>
      <c r="E1146" s="14" t="s">
        <v>69</v>
      </c>
      <c r="F1146" s="16" t="s">
        <v>12330</v>
      </c>
      <c r="G1146" s="16" t="s">
        <v>2487</v>
      </c>
      <c r="H1146" s="14">
        <v>-1.4999999999999999E-2</v>
      </c>
      <c r="I1146" s="14" t="s">
        <v>12366</v>
      </c>
      <c r="J1146" s="14" t="s">
        <v>12367</v>
      </c>
      <c r="K1146" s="14" t="s">
        <v>12368</v>
      </c>
      <c r="L1146" s="14" t="s">
        <v>12361</v>
      </c>
      <c r="O1146" s="14" t="s">
        <v>12362</v>
      </c>
      <c r="P1146" s="14" t="s">
        <v>12363</v>
      </c>
      <c r="Q1146" s="14">
        <v>410249.32</v>
      </c>
      <c r="R1146" s="14">
        <v>6185988.5700000003</v>
      </c>
      <c r="S1146" s="14" t="s">
        <v>12364</v>
      </c>
      <c r="T1146" s="14" t="s">
        <v>12365</v>
      </c>
      <c r="U1146" s="14">
        <v>410223.9</v>
      </c>
      <c r="V1146" s="14">
        <v>6185990.0099999998</v>
      </c>
      <c r="W1146" s="14">
        <v>179.34</v>
      </c>
      <c r="X1146" s="14">
        <v>200.06</v>
      </c>
    </row>
    <row r="1147" spans="1:24" s="14" customFormat="1" x14ac:dyDescent="0.25">
      <c r="A1147" s="50">
        <v>45100</v>
      </c>
      <c r="B1147" s="57">
        <v>174</v>
      </c>
      <c r="C1147" s="36">
        <v>0.29240740740740739</v>
      </c>
      <c r="D1147" s="16" t="s">
        <v>176</v>
      </c>
      <c r="E1147" s="52" t="s">
        <v>64</v>
      </c>
      <c r="F1147" s="16" t="s">
        <v>12330</v>
      </c>
      <c r="G1147" s="16" t="s">
        <v>2486</v>
      </c>
      <c r="H1147" s="14">
        <v>-1.4999999999999999E-2</v>
      </c>
      <c r="I1147" s="14" t="s">
        <v>12369</v>
      </c>
      <c r="J1147" s="14" t="s">
        <v>12370</v>
      </c>
      <c r="K1147" s="14" t="s">
        <v>12379</v>
      </c>
      <c r="L1147" s="14" t="s">
        <v>12378</v>
      </c>
    </row>
    <row r="1148" spans="1:24" s="14" customFormat="1" x14ac:dyDescent="0.25">
      <c r="A1148" s="50">
        <v>45100</v>
      </c>
      <c r="B1148" s="57">
        <v>174</v>
      </c>
      <c r="C1148" s="36">
        <v>0.29716435185185186</v>
      </c>
      <c r="D1148" s="16" t="s">
        <v>176</v>
      </c>
      <c r="E1148" s="14" t="s">
        <v>69</v>
      </c>
      <c r="F1148" s="16" t="s">
        <v>12330</v>
      </c>
      <c r="G1148" s="16" t="s">
        <v>2486</v>
      </c>
      <c r="H1148" s="14">
        <v>-1.4999999999999999E-2</v>
      </c>
      <c r="I1148" s="14" t="s">
        <v>12369</v>
      </c>
      <c r="J1148" s="14" t="s">
        <v>12370</v>
      </c>
      <c r="K1148" s="14" t="s">
        <v>12379</v>
      </c>
      <c r="L1148" s="14" t="s">
        <v>12378</v>
      </c>
    </row>
    <row r="1149" spans="1:24" s="14" customFormat="1" x14ac:dyDescent="0.25">
      <c r="A1149" s="50">
        <v>45100</v>
      </c>
      <c r="B1149" s="57">
        <v>174</v>
      </c>
      <c r="C1149" s="36">
        <v>0.30027777777777781</v>
      </c>
      <c r="D1149" s="16" t="s">
        <v>176</v>
      </c>
      <c r="E1149" s="14" t="s">
        <v>64</v>
      </c>
      <c r="F1149" s="16" t="s">
        <v>12330</v>
      </c>
      <c r="G1149" s="16" t="s">
        <v>2485</v>
      </c>
      <c r="H1149" s="14">
        <v>-1.4E-2</v>
      </c>
      <c r="I1149" s="14" t="s">
        <v>12375</v>
      </c>
      <c r="J1149" s="14" t="s">
        <v>12376</v>
      </c>
      <c r="K1149" s="14" t="s">
        <v>12377</v>
      </c>
      <c r="L1149" s="14" t="s">
        <v>12378</v>
      </c>
      <c r="O1149" s="14" t="s">
        <v>12371</v>
      </c>
      <c r="P1149" s="14" t="s">
        <v>12372</v>
      </c>
      <c r="Q1149" s="14">
        <v>410230.65</v>
      </c>
      <c r="R1149" s="14">
        <v>6185987.0300000003</v>
      </c>
      <c r="S1149" s="14" t="s">
        <v>12373</v>
      </c>
      <c r="T1149" s="14" t="s">
        <v>12374</v>
      </c>
      <c r="U1149" s="14">
        <v>410205.96</v>
      </c>
      <c r="V1149" s="14">
        <v>6185988.8099999996</v>
      </c>
      <c r="W1149" s="14">
        <v>179.56</v>
      </c>
      <c r="X1149" s="14">
        <v>200.06</v>
      </c>
    </row>
    <row r="1150" spans="1:24" s="14" customFormat="1" x14ac:dyDescent="0.25">
      <c r="A1150" s="50">
        <v>45100</v>
      </c>
      <c r="B1150" s="57">
        <v>174</v>
      </c>
      <c r="C1150" s="36">
        <v>0.30462962962962964</v>
      </c>
      <c r="D1150" s="16" t="s">
        <v>176</v>
      </c>
      <c r="E1150" s="52" t="s">
        <v>69</v>
      </c>
      <c r="F1150" s="16" t="s">
        <v>12330</v>
      </c>
      <c r="G1150" s="16" t="s">
        <v>2485</v>
      </c>
      <c r="H1150" s="14">
        <v>0.216</v>
      </c>
      <c r="I1150" s="14" t="s">
        <v>12375</v>
      </c>
      <c r="J1150" s="14" t="s">
        <v>12376</v>
      </c>
      <c r="K1150" s="14" t="s">
        <v>12377</v>
      </c>
      <c r="L1150" s="14" t="s">
        <v>12384</v>
      </c>
      <c r="O1150" s="14" t="s">
        <v>12380</v>
      </c>
      <c r="P1150" s="14" t="s">
        <v>12381</v>
      </c>
      <c r="Q1150" s="14">
        <v>410229.43</v>
      </c>
      <c r="R1150" s="14">
        <v>6185756.3399999999</v>
      </c>
      <c r="S1150" s="14" t="s">
        <v>12382</v>
      </c>
      <c r="T1150" s="14" t="s">
        <v>12383</v>
      </c>
      <c r="U1150" s="14">
        <v>410205.9</v>
      </c>
      <c r="V1150" s="14">
        <v>6185758.79</v>
      </c>
      <c r="W1150" s="14">
        <v>179.92</v>
      </c>
      <c r="X1150" s="14">
        <v>200.06</v>
      </c>
    </row>
    <row r="1151" spans="1:24" s="14" customFormat="1" x14ac:dyDescent="0.25">
      <c r="A1151" s="50">
        <v>45100</v>
      </c>
      <c r="B1151" s="57">
        <v>174</v>
      </c>
      <c r="C1151" s="36">
        <v>0.30711805555555555</v>
      </c>
      <c r="D1151" s="16" t="s">
        <v>176</v>
      </c>
      <c r="E1151" s="14" t="s">
        <v>64</v>
      </c>
      <c r="F1151" s="16" t="s">
        <v>12330</v>
      </c>
      <c r="G1151" s="16" t="s">
        <v>2484</v>
      </c>
      <c r="H1151" s="14">
        <v>0.21299999999999999</v>
      </c>
      <c r="I1151" s="14" t="s">
        <v>12389</v>
      </c>
      <c r="J1151" s="14" t="s">
        <v>12390</v>
      </c>
      <c r="K1151" s="14" t="s">
        <v>12391</v>
      </c>
      <c r="L1151" s="14" t="s">
        <v>12384</v>
      </c>
      <c r="O1151" s="14" t="s">
        <v>12385</v>
      </c>
      <c r="P1151" s="14" t="s">
        <v>12386</v>
      </c>
      <c r="Q1151" s="14">
        <v>410220.47</v>
      </c>
      <c r="R1151" s="14">
        <v>6185745.75</v>
      </c>
      <c r="S1151" s="14" t="s">
        <v>12387</v>
      </c>
      <c r="T1151" s="14" t="s">
        <v>12388</v>
      </c>
      <c r="U1151" s="14">
        <v>410196.73</v>
      </c>
      <c r="V1151" s="14">
        <v>6185751.1399999997</v>
      </c>
      <c r="W1151" s="14">
        <v>0.65</v>
      </c>
      <c r="X1151" s="14">
        <v>200.06</v>
      </c>
    </row>
    <row r="1152" spans="1:24" s="14" customFormat="1" x14ac:dyDescent="0.25">
      <c r="A1152" s="50">
        <v>45100</v>
      </c>
      <c r="B1152" s="57">
        <v>174</v>
      </c>
      <c r="C1152" s="36">
        <v>0.3115046296296296</v>
      </c>
      <c r="D1152" s="16" t="s">
        <v>176</v>
      </c>
      <c r="E1152" s="14" t="s">
        <v>69</v>
      </c>
      <c r="F1152" s="16" t="s">
        <v>12330</v>
      </c>
      <c r="G1152" s="16" t="s">
        <v>2484</v>
      </c>
      <c r="H1152" s="14">
        <v>-1.9E-2</v>
      </c>
      <c r="I1152" s="14" t="s">
        <v>12389</v>
      </c>
      <c r="J1152" s="14" t="s">
        <v>12390</v>
      </c>
      <c r="K1152" s="14" t="s">
        <v>12391</v>
      </c>
      <c r="L1152" s="14" t="s">
        <v>12384</v>
      </c>
      <c r="O1152" s="14" t="s">
        <v>12392</v>
      </c>
      <c r="P1152" s="14" t="s">
        <v>12393</v>
      </c>
      <c r="Q1152" s="14">
        <v>410221.6</v>
      </c>
      <c r="R1152" s="14">
        <v>6185977.1399999997</v>
      </c>
      <c r="S1152" s="14" t="s">
        <v>12394</v>
      </c>
      <c r="T1152" s="14" t="s">
        <v>12395</v>
      </c>
      <c r="U1152" s="14">
        <v>410196.93</v>
      </c>
      <c r="V1152" s="14">
        <v>6185983.0499999998</v>
      </c>
      <c r="W1152" s="14">
        <v>359.87</v>
      </c>
      <c r="X1152" s="14">
        <v>200.06</v>
      </c>
    </row>
    <row r="1153" spans="1:24" s="14" customFormat="1" x14ac:dyDescent="0.25">
      <c r="A1153" s="50">
        <v>45100</v>
      </c>
      <c r="B1153" s="57">
        <v>174</v>
      </c>
      <c r="C1153" s="36">
        <v>0.31436342592592592</v>
      </c>
      <c r="D1153" s="16" t="s">
        <v>176</v>
      </c>
      <c r="E1153" s="14" t="s">
        <v>64</v>
      </c>
      <c r="F1153" s="16" t="s">
        <v>12330</v>
      </c>
      <c r="G1153" s="16" t="s">
        <v>2483</v>
      </c>
      <c r="H1153" s="14">
        <v>-8.0000000000000002E-3</v>
      </c>
      <c r="I1153" s="14" t="s">
        <v>12400</v>
      </c>
      <c r="J1153" s="14" t="s">
        <v>12401</v>
      </c>
      <c r="K1153" s="14" t="s">
        <v>12402</v>
      </c>
      <c r="L1153" s="14" t="s">
        <v>12403</v>
      </c>
      <c r="O1153" s="14" t="s">
        <v>12396</v>
      </c>
      <c r="P1153" s="14" t="s">
        <v>12397</v>
      </c>
      <c r="Q1153" s="14">
        <v>410212.67</v>
      </c>
      <c r="R1153" s="14">
        <v>6185980.79</v>
      </c>
      <c r="S1153" s="14" t="s">
        <v>12398</v>
      </c>
      <c r="T1153" s="14" t="s">
        <v>12399</v>
      </c>
      <c r="U1153" s="14">
        <v>410187.86</v>
      </c>
      <c r="V1153" s="14">
        <v>6185982.8099999996</v>
      </c>
      <c r="W1153" s="14">
        <v>180.19</v>
      </c>
      <c r="X1153" s="14">
        <v>200.06</v>
      </c>
    </row>
    <row r="1154" spans="1:24" s="14" customFormat="1" x14ac:dyDescent="0.25">
      <c r="A1154" s="50">
        <v>45100</v>
      </c>
      <c r="B1154" s="57">
        <v>174</v>
      </c>
      <c r="C1154" s="36">
        <v>0.31862268518518516</v>
      </c>
      <c r="D1154" s="16" t="s">
        <v>176</v>
      </c>
      <c r="E1154" s="14" t="s">
        <v>69</v>
      </c>
      <c r="F1154" s="16" t="s">
        <v>12330</v>
      </c>
      <c r="G1154" s="16" t="s">
        <v>2483</v>
      </c>
      <c r="H1154" s="14">
        <v>0.217</v>
      </c>
      <c r="I1154" s="14" t="s">
        <v>12400</v>
      </c>
      <c r="J1154" s="14" t="s">
        <v>12401</v>
      </c>
      <c r="K1154" s="14" t="s">
        <v>12402</v>
      </c>
      <c r="L1154" s="14" t="s">
        <v>12403</v>
      </c>
      <c r="O1154" s="14" t="s">
        <v>12404</v>
      </c>
      <c r="P1154" s="14" t="s">
        <v>12405</v>
      </c>
      <c r="Q1154" s="14">
        <v>410211.38</v>
      </c>
      <c r="R1154" s="14">
        <v>6185754.4800000004</v>
      </c>
      <c r="S1154" s="14" t="s">
        <v>12406</v>
      </c>
      <c r="T1154" s="14" t="s">
        <v>12407</v>
      </c>
      <c r="U1154" s="14">
        <v>410187.83</v>
      </c>
      <c r="V1154" s="14">
        <v>6185758.1100000003</v>
      </c>
      <c r="W1154" s="14">
        <v>179.77</v>
      </c>
      <c r="X1154" s="14">
        <v>200.06</v>
      </c>
    </row>
    <row r="1155" spans="1:24" s="14" customFormat="1" x14ac:dyDescent="0.25">
      <c r="A1155" s="50">
        <v>45100</v>
      </c>
      <c r="B1155" s="57">
        <v>174</v>
      </c>
      <c r="C1155" s="36">
        <v>0.32094907407407408</v>
      </c>
      <c r="D1155" s="16" t="s">
        <v>176</v>
      </c>
      <c r="E1155" s="14" t="s">
        <v>64</v>
      </c>
      <c r="F1155" s="16" t="s">
        <v>12330</v>
      </c>
      <c r="G1155" s="16" t="s">
        <v>2482</v>
      </c>
      <c r="H1155" s="14">
        <v>0.21199999999999999</v>
      </c>
      <c r="I1155" s="14" t="s">
        <v>12412</v>
      </c>
      <c r="J1155" s="14" t="s">
        <v>12413</v>
      </c>
      <c r="K1155" s="14" t="s">
        <v>12414</v>
      </c>
      <c r="L1155" s="14" t="s">
        <v>12403</v>
      </c>
      <c r="O1155" s="14" t="s">
        <v>12408</v>
      </c>
      <c r="P1155" s="14" t="s">
        <v>12409</v>
      </c>
      <c r="Q1155" s="14">
        <v>410202.51</v>
      </c>
      <c r="R1155" s="14">
        <v>6185747.6799999997</v>
      </c>
      <c r="S1155" s="14" t="s">
        <v>12410</v>
      </c>
      <c r="T1155" s="14" t="s">
        <v>12411</v>
      </c>
      <c r="U1155" s="14">
        <v>410178.72</v>
      </c>
      <c r="V1155" s="14">
        <v>6185752.0899999999</v>
      </c>
      <c r="W1155" s="14">
        <v>1.28</v>
      </c>
      <c r="X1155" s="14">
        <v>200.06</v>
      </c>
    </row>
    <row r="1156" spans="1:24" s="14" customFormat="1" x14ac:dyDescent="0.25">
      <c r="A1156" s="50">
        <v>45100</v>
      </c>
      <c r="B1156" s="57">
        <v>174</v>
      </c>
      <c r="C1156" s="36">
        <v>0.3253125</v>
      </c>
      <c r="D1156" s="16" t="s">
        <v>176</v>
      </c>
      <c r="E1156" s="52" t="s">
        <v>69</v>
      </c>
      <c r="F1156" s="16" t="s">
        <v>12330</v>
      </c>
      <c r="G1156" s="16" t="s">
        <v>2482</v>
      </c>
      <c r="H1156" s="14">
        <v>-1.9E-2</v>
      </c>
      <c r="I1156" s="14" t="s">
        <v>12412</v>
      </c>
      <c r="J1156" s="14" t="s">
        <v>12413</v>
      </c>
      <c r="K1156" s="14" t="s">
        <v>12414</v>
      </c>
      <c r="L1156" s="14" t="s">
        <v>12419</v>
      </c>
      <c r="O1156" s="14" t="s">
        <v>12415</v>
      </c>
      <c r="P1156" s="14" t="s">
        <v>12416</v>
      </c>
      <c r="Q1156" s="14">
        <v>410203.18</v>
      </c>
      <c r="R1156" s="14">
        <v>6185977.1200000001</v>
      </c>
      <c r="S1156" s="14" t="s">
        <v>12417</v>
      </c>
      <c r="T1156" s="14" t="s">
        <v>12418</v>
      </c>
      <c r="U1156" s="14">
        <v>410178.94</v>
      </c>
      <c r="V1156" s="14">
        <v>6185983.3200000003</v>
      </c>
      <c r="W1156" s="14">
        <v>359.8</v>
      </c>
      <c r="X1156" s="14">
        <v>200.06</v>
      </c>
    </row>
    <row r="1157" spans="1:24" s="14" customFormat="1" x14ac:dyDescent="0.25">
      <c r="A1157" s="50">
        <v>45100</v>
      </c>
      <c r="B1157" s="57">
        <v>174</v>
      </c>
      <c r="C1157" s="36">
        <v>0.32866898148148149</v>
      </c>
      <c r="D1157" s="16" t="s">
        <v>176</v>
      </c>
      <c r="E1157" s="52" t="s">
        <v>64</v>
      </c>
      <c r="F1157" s="16" t="s">
        <v>12330</v>
      </c>
      <c r="G1157" s="16" t="s">
        <v>2481</v>
      </c>
      <c r="H1157" s="14">
        <v>-1.6E-2</v>
      </c>
      <c r="I1157" s="14" t="s">
        <v>12423</v>
      </c>
      <c r="J1157" s="14" t="s">
        <v>12429</v>
      </c>
      <c r="K1157" s="14" t="s">
        <v>12424</v>
      </c>
      <c r="L1157" s="14" t="s">
        <v>12419</v>
      </c>
      <c r="O1157" s="14" t="s">
        <v>12420</v>
      </c>
      <c r="P1157" s="14" t="s">
        <v>12421</v>
      </c>
      <c r="Q1157" s="14">
        <v>410192.53</v>
      </c>
      <c r="R1157" s="14">
        <v>6185989.9500000002</v>
      </c>
      <c r="S1157" s="14" t="s">
        <v>12364</v>
      </c>
      <c r="T1157" s="14" t="s">
        <v>12422</v>
      </c>
      <c r="U1157" s="14">
        <v>410169.95</v>
      </c>
      <c r="V1157" s="14">
        <v>6185991.1299999999</v>
      </c>
      <c r="W1157" s="14">
        <v>180.84</v>
      </c>
      <c r="X1157" s="14">
        <v>200.06</v>
      </c>
    </row>
    <row r="1158" spans="1:24" s="14" customFormat="1" x14ac:dyDescent="0.25">
      <c r="A1158" s="50">
        <v>45100</v>
      </c>
      <c r="B1158" s="57">
        <v>174</v>
      </c>
      <c r="C1158" s="36">
        <v>0.33307870370370368</v>
      </c>
      <c r="D1158" s="16" t="s">
        <v>176</v>
      </c>
      <c r="E1158" s="52" t="s">
        <v>69</v>
      </c>
      <c r="F1158" s="16" t="s">
        <v>12330</v>
      </c>
      <c r="G1158" s="16" t="s">
        <v>2481</v>
      </c>
      <c r="H1158" s="14">
        <v>0.217</v>
      </c>
      <c r="I1158" s="14" t="s">
        <v>12423</v>
      </c>
      <c r="J1158" s="14" t="s">
        <v>12429</v>
      </c>
      <c r="K1158" s="14" t="s">
        <v>12424</v>
      </c>
      <c r="L1158" s="14" t="s">
        <v>12430</v>
      </c>
      <c r="O1158" s="14" t="s">
        <v>12425</v>
      </c>
      <c r="P1158" s="14" t="s">
        <v>12426</v>
      </c>
      <c r="Q1158" s="14">
        <v>410191.66</v>
      </c>
      <c r="R1158" s="14">
        <v>6185756.1500000004</v>
      </c>
      <c r="S1158" s="14" t="s">
        <v>12427</v>
      </c>
      <c r="T1158" s="14" t="s">
        <v>12428</v>
      </c>
      <c r="U1158" s="14">
        <v>410169.85</v>
      </c>
      <c r="V1158" s="14">
        <v>6185757.9500000002</v>
      </c>
      <c r="W1158" s="14">
        <v>179.91</v>
      </c>
      <c r="X1158" s="14">
        <v>200.06</v>
      </c>
    </row>
    <row r="1159" spans="1:24" s="14" customFormat="1" x14ac:dyDescent="0.25">
      <c r="A1159" s="50">
        <v>45100</v>
      </c>
      <c r="B1159" s="57">
        <v>174</v>
      </c>
      <c r="C1159" s="36">
        <v>0.33513888888888888</v>
      </c>
      <c r="D1159" s="16" t="s">
        <v>176</v>
      </c>
      <c r="E1159" s="52" t="s">
        <v>64</v>
      </c>
      <c r="F1159" s="16" t="s">
        <v>12330</v>
      </c>
      <c r="G1159" s="16" t="s">
        <v>2472</v>
      </c>
      <c r="H1159" s="14">
        <v>0.214</v>
      </c>
      <c r="I1159" s="14" t="s">
        <v>12435</v>
      </c>
      <c r="J1159" s="14" t="s">
        <v>12436</v>
      </c>
      <c r="K1159" s="14" t="s">
        <v>12437</v>
      </c>
      <c r="L1159" s="14" t="s">
        <v>12430</v>
      </c>
      <c r="O1159" s="14" t="s">
        <v>12431</v>
      </c>
      <c r="P1159" s="14" t="s">
        <v>12432</v>
      </c>
      <c r="Q1159" s="14">
        <v>410185.41</v>
      </c>
      <c r="R1159" s="14">
        <v>6185745.5999999996</v>
      </c>
      <c r="S1159" s="14" t="s">
        <v>12433</v>
      </c>
      <c r="T1159" s="14" t="s">
        <v>12434</v>
      </c>
      <c r="U1159" s="14">
        <v>410160.75</v>
      </c>
      <c r="V1159" s="14">
        <v>6185750.29</v>
      </c>
      <c r="W1159" s="14">
        <v>0.93</v>
      </c>
      <c r="X1159" s="14">
        <v>200.06</v>
      </c>
    </row>
    <row r="1160" spans="1:24" s="14" customFormat="1" x14ac:dyDescent="0.25">
      <c r="A1160" s="50">
        <v>45100</v>
      </c>
      <c r="B1160" s="57">
        <v>174</v>
      </c>
      <c r="C1160" s="36">
        <v>0.33956018518518521</v>
      </c>
      <c r="D1160" s="16" t="s">
        <v>176</v>
      </c>
      <c r="E1160" s="52" t="s">
        <v>69</v>
      </c>
      <c r="F1160" s="16" t="s">
        <v>12330</v>
      </c>
      <c r="G1160" s="16" t="s">
        <v>2472</v>
      </c>
      <c r="H1160" s="14">
        <v>-0.02</v>
      </c>
      <c r="I1160" s="14" t="s">
        <v>12435</v>
      </c>
      <c r="J1160" s="14" t="s">
        <v>12436</v>
      </c>
      <c r="K1160" s="14" t="s">
        <v>12437</v>
      </c>
      <c r="L1160" s="14" t="s">
        <v>12430</v>
      </c>
      <c r="O1160" s="14" t="s">
        <v>12438</v>
      </c>
      <c r="P1160" s="14" t="s">
        <v>12439</v>
      </c>
      <c r="Q1160" s="14">
        <v>410186.48</v>
      </c>
      <c r="R1160" s="14">
        <v>6185977.2599999998</v>
      </c>
      <c r="S1160" s="14" t="s">
        <v>12440</v>
      </c>
      <c r="T1160" s="14" t="s">
        <v>12441</v>
      </c>
      <c r="U1160" s="14">
        <v>410160.88</v>
      </c>
      <c r="V1160" s="14">
        <v>6185983.7300000004</v>
      </c>
      <c r="W1160" s="14">
        <v>7.0000000000000007E-2</v>
      </c>
      <c r="X1160" s="14">
        <v>200.06</v>
      </c>
    </row>
    <row r="1161" spans="1:24" s="14" customFormat="1" x14ac:dyDescent="0.25">
      <c r="A1161" s="50">
        <v>45100</v>
      </c>
      <c r="B1161" s="57">
        <v>174</v>
      </c>
      <c r="C1161" s="36">
        <v>0.34254629629629635</v>
      </c>
      <c r="D1161" s="16" t="s">
        <v>176</v>
      </c>
      <c r="E1161" s="52" t="s">
        <v>64</v>
      </c>
      <c r="F1161" s="16" t="s">
        <v>12330</v>
      </c>
      <c r="G1161" s="16" t="s">
        <v>2473</v>
      </c>
      <c r="H1161" s="14">
        <v>-1.2E-2</v>
      </c>
      <c r="I1161" s="14" t="s">
        <v>12446</v>
      </c>
      <c r="J1161" s="14" t="s">
        <v>12447</v>
      </c>
      <c r="K1161" s="14" t="s">
        <v>12448</v>
      </c>
      <c r="L1161" s="14" t="s">
        <v>12430</v>
      </c>
      <c r="O1161" s="14" t="s">
        <v>12442</v>
      </c>
      <c r="P1161" s="14" t="s">
        <v>12443</v>
      </c>
      <c r="Q1161" s="14">
        <v>410176.18</v>
      </c>
      <c r="R1161" s="14">
        <v>6185984.3700000001</v>
      </c>
      <c r="S1161" s="14" t="s">
        <v>12444</v>
      </c>
      <c r="T1161" s="14" t="s">
        <v>12445</v>
      </c>
      <c r="U1161" s="14">
        <v>410152.05</v>
      </c>
      <c r="V1161" s="14">
        <v>6185987.2599999998</v>
      </c>
      <c r="W1161" s="14">
        <v>180.74</v>
      </c>
      <c r="X1161" s="14">
        <v>200.06</v>
      </c>
    </row>
    <row r="1162" spans="1:24" s="14" customFormat="1" x14ac:dyDescent="0.25">
      <c r="A1162" s="50">
        <v>45100</v>
      </c>
      <c r="B1162" s="57">
        <v>174</v>
      </c>
      <c r="C1162" s="36">
        <v>0.34693287037037041</v>
      </c>
      <c r="D1162" s="16" t="s">
        <v>176</v>
      </c>
      <c r="E1162" s="52" t="s">
        <v>69</v>
      </c>
      <c r="F1162" s="16" t="s">
        <v>12330</v>
      </c>
      <c r="G1162" s="16" t="s">
        <v>2473</v>
      </c>
      <c r="H1162" s="14">
        <v>0.22</v>
      </c>
      <c r="I1162" s="14" t="s">
        <v>12446</v>
      </c>
      <c r="J1162" s="14" t="s">
        <v>12447</v>
      </c>
      <c r="K1162" s="14" t="s">
        <v>12448</v>
      </c>
      <c r="L1162" s="14" t="s">
        <v>12453</v>
      </c>
      <c r="O1162" s="14" t="s">
        <v>12449</v>
      </c>
      <c r="P1162" s="14" t="s">
        <v>12450</v>
      </c>
      <c r="Q1162" s="14">
        <v>410176.57</v>
      </c>
      <c r="R1162" s="14">
        <v>6185751.1900000004</v>
      </c>
      <c r="S1162" s="14" t="s">
        <v>12451</v>
      </c>
      <c r="T1162" s="14" t="s">
        <v>12452</v>
      </c>
      <c r="U1162" s="14">
        <v>410151.88</v>
      </c>
      <c r="V1162" s="14">
        <v>6185755.54</v>
      </c>
      <c r="W1162" s="14">
        <v>179.71</v>
      </c>
      <c r="X1162" s="14">
        <v>200.06</v>
      </c>
    </row>
    <row r="1163" spans="1:24" s="14" customFormat="1" x14ac:dyDescent="0.25">
      <c r="A1163" s="50">
        <v>45100</v>
      </c>
      <c r="B1163" s="57">
        <v>174</v>
      </c>
      <c r="C1163" s="36">
        <v>0.34969907407407402</v>
      </c>
      <c r="D1163" s="16" t="s">
        <v>176</v>
      </c>
      <c r="E1163" s="52" t="s">
        <v>64</v>
      </c>
      <c r="F1163" s="16" t="s">
        <v>12330</v>
      </c>
      <c r="G1163" s="16" t="s">
        <v>2474</v>
      </c>
      <c r="H1163" s="14">
        <v>0.21299999999999999</v>
      </c>
      <c r="I1163" s="14" t="s">
        <v>12458</v>
      </c>
      <c r="J1163" s="14" t="s">
        <v>12459</v>
      </c>
      <c r="K1163" s="14" t="s">
        <v>12460</v>
      </c>
      <c r="L1163" s="14" t="s">
        <v>12453</v>
      </c>
      <c r="O1163" s="14" t="s">
        <v>12454</v>
      </c>
      <c r="P1163" s="14" t="s">
        <v>12455</v>
      </c>
      <c r="Q1163" s="14">
        <v>410169.13</v>
      </c>
      <c r="R1163" s="14">
        <v>6185743.79</v>
      </c>
      <c r="S1163" s="14" t="s">
        <v>12456</v>
      </c>
      <c r="T1163" s="14" t="s">
        <v>12457</v>
      </c>
      <c r="U1163" s="14">
        <v>410142.81</v>
      </c>
      <c r="V1163" s="14">
        <v>6185751.5800000001</v>
      </c>
      <c r="W1163" s="14">
        <v>0.56999999999999995</v>
      </c>
      <c r="X1163" s="14">
        <v>200.06</v>
      </c>
    </row>
    <row r="1164" spans="1:24" s="14" customFormat="1" x14ac:dyDescent="0.25">
      <c r="A1164" s="50">
        <v>45100</v>
      </c>
      <c r="B1164" s="57">
        <v>174</v>
      </c>
      <c r="C1164" s="36">
        <v>0.35408564814814819</v>
      </c>
      <c r="D1164" s="16" t="s">
        <v>176</v>
      </c>
      <c r="E1164" s="52" t="s">
        <v>69</v>
      </c>
      <c r="F1164" s="16" t="s">
        <v>12330</v>
      </c>
      <c r="G1164" s="16" t="s">
        <v>2474</v>
      </c>
      <c r="H1164" s="14">
        <v>-1.9E-2</v>
      </c>
      <c r="I1164" s="14" t="s">
        <v>12458</v>
      </c>
      <c r="J1164" s="14" t="s">
        <v>12459</v>
      </c>
      <c r="K1164" s="14" t="s">
        <v>12460</v>
      </c>
      <c r="L1164" s="14" t="s">
        <v>12465</v>
      </c>
      <c r="O1164" s="14" t="s">
        <v>12461</v>
      </c>
      <c r="P1164" s="14" t="s">
        <v>12462</v>
      </c>
      <c r="Q1164" s="14">
        <v>410168.96</v>
      </c>
      <c r="R1164" s="14">
        <v>6185976</v>
      </c>
      <c r="S1164" s="14" t="s">
        <v>12463</v>
      </c>
      <c r="T1164" s="14" t="s">
        <v>12464</v>
      </c>
      <c r="U1164" s="14">
        <v>410142.87</v>
      </c>
      <c r="V1164" s="14">
        <v>6185983.0099999998</v>
      </c>
      <c r="W1164" s="14">
        <v>0.56999999999999995</v>
      </c>
      <c r="X1164" s="14">
        <v>200.06</v>
      </c>
    </row>
    <row r="1165" spans="1:24" s="14" customFormat="1" x14ac:dyDescent="0.25">
      <c r="A1165" s="50">
        <v>45100</v>
      </c>
      <c r="B1165" s="57">
        <v>174</v>
      </c>
      <c r="C1165" s="36">
        <v>0.35656249999999995</v>
      </c>
      <c r="D1165" s="16" t="s">
        <v>176</v>
      </c>
      <c r="E1165" s="52" t="s">
        <v>64</v>
      </c>
      <c r="F1165" s="16" t="s">
        <v>12330</v>
      </c>
      <c r="G1165" s="16" t="s">
        <v>2475</v>
      </c>
      <c r="H1165" s="14">
        <v>-1.4E-2</v>
      </c>
      <c r="I1165" s="14" t="s">
        <v>12470</v>
      </c>
      <c r="J1165" s="14" t="s">
        <v>12471</v>
      </c>
      <c r="K1165" s="14" t="s">
        <v>12472</v>
      </c>
      <c r="L1165" s="14" t="s">
        <v>12465</v>
      </c>
      <c r="O1165" s="14" t="s">
        <v>12466</v>
      </c>
      <c r="P1165" s="14" t="s">
        <v>12467</v>
      </c>
      <c r="Q1165" s="14">
        <v>410159.84</v>
      </c>
      <c r="R1165" s="14">
        <v>6185988.5099999998</v>
      </c>
      <c r="S1165" s="14" t="s">
        <v>12468</v>
      </c>
      <c r="T1165" s="14" t="s">
        <v>12469</v>
      </c>
      <c r="U1165" s="14">
        <v>410133.9</v>
      </c>
      <c r="V1165" s="14">
        <v>6185989.2300000004</v>
      </c>
      <c r="W1165" s="14">
        <v>180.16</v>
      </c>
      <c r="X1165" s="14">
        <v>200.06</v>
      </c>
    </row>
    <row r="1166" spans="1:24" s="14" customFormat="1" x14ac:dyDescent="0.25">
      <c r="A1166" s="50">
        <v>45100</v>
      </c>
      <c r="B1166" s="57">
        <v>174</v>
      </c>
      <c r="C1166" s="36">
        <v>0.36098379629629629</v>
      </c>
      <c r="D1166" s="16" t="s">
        <v>176</v>
      </c>
      <c r="E1166" s="52" t="s">
        <v>69</v>
      </c>
      <c r="F1166" s="16" t="s">
        <v>12330</v>
      </c>
      <c r="G1166" s="16" t="s">
        <v>2475</v>
      </c>
      <c r="H1166" s="14">
        <v>0.218</v>
      </c>
      <c r="I1166" s="14" t="s">
        <v>12470</v>
      </c>
      <c r="J1166" s="14" t="s">
        <v>12471</v>
      </c>
      <c r="K1166" s="14" t="s">
        <v>12472</v>
      </c>
      <c r="L1166" s="14" t="s">
        <v>12465</v>
      </c>
      <c r="O1166" s="14" t="s">
        <v>12473</v>
      </c>
      <c r="P1166" s="14" t="s">
        <v>12474</v>
      </c>
      <c r="Q1166" s="14">
        <v>410159.48</v>
      </c>
      <c r="R1166" s="14">
        <v>6185755.0599999996</v>
      </c>
      <c r="S1166" s="14" t="s">
        <v>12475</v>
      </c>
      <c r="T1166" s="14" t="s">
        <v>12476</v>
      </c>
      <c r="U1166" s="14">
        <v>410133.82</v>
      </c>
      <c r="V1166" s="14">
        <v>6185757.1600000001</v>
      </c>
      <c r="W1166" s="14">
        <v>179.71</v>
      </c>
      <c r="X1166" s="14">
        <v>200.06</v>
      </c>
    </row>
    <row r="1167" spans="1:24" s="14" customFormat="1" x14ac:dyDescent="0.25">
      <c r="A1167" s="50">
        <v>45100</v>
      </c>
      <c r="B1167" s="57">
        <v>174</v>
      </c>
      <c r="C1167" s="36">
        <v>0.36570601851851853</v>
      </c>
      <c r="D1167" s="16" t="s">
        <v>176</v>
      </c>
      <c r="E1167" s="52" t="s">
        <v>64</v>
      </c>
      <c r="F1167" s="16" t="s">
        <v>12330</v>
      </c>
      <c r="G1167" s="16" t="s">
        <v>2476</v>
      </c>
      <c r="H1167" s="14">
        <v>0.214</v>
      </c>
      <c r="I1167" s="14" t="s">
        <v>12481</v>
      </c>
      <c r="J1167" s="14" t="s">
        <v>12482</v>
      </c>
      <c r="K1167" s="14" t="s">
        <v>12483</v>
      </c>
      <c r="L1167" s="14" t="s">
        <v>12484</v>
      </c>
      <c r="O1167" s="14" t="s">
        <v>12477</v>
      </c>
      <c r="P1167" s="14" t="s">
        <v>12478</v>
      </c>
      <c r="Q1167" s="14">
        <v>410151.01</v>
      </c>
      <c r="R1167" s="14">
        <v>6185745.5599999996</v>
      </c>
      <c r="S1167" s="14" t="s">
        <v>12479</v>
      </c>
      <c r="T1167" s="14" t="s">
        <v>12480</v>
      </c>
      <c r="U1167" s="14">
        <v>410124.9</v>
      </c>
      <c r="V1167" s="14">
        <v>6185749.79</v>
      </c>
      <c r="W1167" s="14">
        <v>359.27</v>
      </c>
      <c r="X1167" s="14">
        <v>200.06</v>
      </c>
    </row>
    <row r="1168" spans="1:24" s="14" customFormat="1" x14ac:dyDescent="0.25">
      <c r="A1168" s="50">
        <v>45100</v>
      </c>
      <c r="B1168" s="57">
        <v>174</v>
      </c>
      <c r="C1168" s="36">
        <v>0.37018518518518517</v>
      </c>
      <c r="D1168" s="16" t="s">
        <v>176</v>
      </c>
      <c r="E1168" s="52" t="s">
        <v>69</v>
      </c>
      <c r="F1168" s="16" t="s">
        <v>12330</v>
      </c>
      <c r="G1168" s="16" t="s">
        <v>2476</v>
      </c>
      <c r="H1168" s="14">
        <v>-2.1999999999999999E-2</v>
      </c>
      <c r="I1168" s="14" t="s">
        <v>12481</v>
      </c>
      <c r="J1168" s="14" t="s">
        <v>12482</v>
      </c>
      <c r="K1168" s="14" t="s">
        <v>12483</v>
      </c>
      <c r="L1168" s="14" t="s">
        <v>12484</v>
      </c>
      <c r="O1168" s="14" t="s">
        <v>12485</v>
      </c>
      <c r="P1168" s="14" t="s">
        <v>12486</v>
      </c>
      <c r="Q1168" s="14">
        <v>410150.45</v>
      </c>
      <c r="R1168" s="14">
        <v>6185982.0899999999</v>
      </c>
      <c r="S1168" s="14" t="s">
        <v>12487</v>
      </c>
      <c r="T1168" s="14" t="s">
        <v>12488</v>
      </c>
      <c r="U1168" s="14">
        <v>410124.88</v>
      </c>
      <c r="V1168" s="14">
        <v>6185986.2400000002</v>
      </c>
      <c r="W1168" s="14">
        <v>358.91</v>
      </c>
      <c r="X1168" s="14">
        <v>200.06</v>
      </c>
    </row>
    <row r="1169" spans="1:24" s="14" customFormat="1" x14ac:dyDescent="0.25">
      <c r="A1169" s="50">
        <v>45100</v>
      </c>
      <c r="B1169" s="57">
        <v>174</v>
      </c>
      <c r="C1169" s="36">
        <v>0.37284722222222227</v>
      </c>
      <c r="D1169" s="16" t="s">
        <v>176</v>
      </c>
      <c r="E1169" s="52" t="s">
        <v>64</v>
      </c>
      <c r="F1169" s="16" t="s">
        <v>12330</v>
      </c>
      <c r="G1169" s="16" t="s">
        <v>2477</v>
      </c>
      <c r="H1169" s="14">
        <v>-1.7999999999999999E-2</v>
      </c>
      <c r="I1169" s="14" t="s">
        <v>12493</v>
      </c>
      <c r="J1169" s="14" t="s">
        <v>12494</v>
      </c>
      <c r="K1169" s="14" t="s">
        <v>12495</v>
      </c>
      <c r="L1169" s="14" t="s">
        <v>12484</v>
      </c>
      <c r="O1169" s="14" t="s">
        <v>12489</v>
      </c>
      <c r="P1169" s="14" t="s">
        <v>12490</v>
      </c>
      <c r="Q1169" s="14">
        <v>410140.94</v>
      </c>
      <c r="R1169" s="14">
        <v>6185987.3700000001</v>
      </c>
      <c r="S1169" s="14" t="s">
        <v>12491</v>
      </c>
      <c r="T1169" s="14" t="s">
        <v>12492</v>
      </c>
      <c r="U1169" s="14">
        <v>410115.85</v>
      </c>
      <c r="V1169" s="14">
        <v>6185992.8700000001</v>
      </c>
      <c r="W1169" s="14">
        <v>179.69</v>
      </c>
      <c r="X1169" s="14">
        <v>200.06</v>
      </c>
    </row>
    <row r="1170" spans="1:24" s="14" customFormat="1" x14ac:dyDescent="0.25">
      <c r="A1170" s="50">
        <v>45100</v>
      </c>
      <c r="B1170" s="57">
        <v>174</v>
      </c>
      <c r="C1170" s="36">
        <v>0.37729166666666664</v>
      </c>
      <c r="D1170" s="16" t="s">
        <v>176</v>
      </c>
      <c r="E1170" s="14" t="s">
        <v>69</v>
      </c>
      <c r="F1170" s="16" t="s">
        <v>12330</v>
      </c>
      <c r="G1170" s="16" t="s">
        <v>2477</v>
      </c>
      <c r="H1170" s="14">
        <v>0.217</v>
      </c>
      <c r="I1170" s="14" t="s">
        <v>12493</v>
      </c>
      <c r="J1170" s="14" t="s">
        <v>12494</v>
      </c>
      <c r="K1170" s="14" t="s">
        <v>12495</v>
      </c>
      <c r="L1170" s="14" t="s">
        <v>12500</v>
      </c>
      <c r="O1170" s="14" t="s">
        <v>12496</v>
      </c>
      <c r="P1170" s="14" t="s">
        <v>12497</v>
      </c>
      <c r="Q1170" s="14">
        <v>410138.27</v>
      </c>
      <c r="R1170" s="14">
        <v>6185753.1699999999</v>
      </c>
      <c r="S1170" s="14" t="s">
        <v>12498</v>
      </c>
      <c r="T1170" s="14" t="s">
        <v>12499</v>
      </c>
      <c r="U1170" s="14">
        <v>410115.88</v>
      </c>
      <c r="V1170" s="14">
        <v>6185757.8899999997</v>
      </c>
      <c r="W1170" s="14">
        <v>179.06</v>
      </c>
      <c r="X1170" s="14">
        <v>200.06</v>
      </c>
    </row>
    <row r="1171" spans="1:24" s="14" customFormat="1" x14ac:dyDescent="0.25">
      <c r="A1171" s="50">
        <v>45100</v>
      </c>
      <c r="B1171" s="57">
        <v>174</v>
      </c>
      <c r="C1171" s="36">
        <v>0.38002314814814814</v>
      </c>
      <c r="D1171" s="16" t="s">
        <v>176</v>
      </c>
      <c r="E1171" s="14" t="s">
        <v>64</v>
      </c>
      <c r="F1171" s="16" t="s">
        <v>12330</v>
      </c>
      <c r="G1171" s="16" t="s">
        <v>2478</v>
      </c>
      <c r="H1171" s="14">
        <v>0.20899999999999999</v>
      </c>
      <c r="I1171" s="14" t="s">
        <v>12505</v>
      </c>
      <c r="J1171" s="14" t="s">
        <v>12506</v>
      </c>
      <c r="K1171" s="14" t="s">
        <v>12507</v>
      </c>
      <c r="L1171" s="14" t="s">
        <v>12500</v>
      </c>
      <c r="O1171" s="14" t="s">
        <v>12501</v>
      </c>
      <c r="P1171" s="14" t="s">
        <v>12502</v>
      </c>
      <c r="Q1171" s="14">
        <v>410131.41</v>
      </c>
      <c r="R1171" s="14">
        <v>6185746.3399999999</v>
      </c>
      <c r="S1171" s="14" t="s">
        <v>12503</v>
      </c>
      <c r="T1171" s="14" t="s">
        <v>12504</v>
      </c>
      <c r="U1171" s="14">
        <v>410106.88</v>
      </c>
      <c r="V1171" s="14">
        <v>6185755.4800000004</v>
      </c>
      <c r="W1171" s="14">
        <v>359.24</v>
      </c>
      <c r="X1171" s="14">
        <v>200.06</v>
      </c>
    </row>
    <row r="1172" spans="1:24" s="14" customFormat="1" x14ac:dyDescent="0.25">
      <c r="A1172" s="50">
        <v>45100</v>
      </c>
      <c r="B1172" s="57">
        <v>174</v>
      </c>
      <c r="C1172" s="36">
        <v>0.38518518518518513</v>
      </c>
      <c r="D1172" s="16" t="s">
        <v>176</v>
      </c>
      <c r="E1172" s="14" t="s">
        <v>69</v>
      </c>
      <c r="F1172" s="16" t="s">
        <v>12330</v>
      </c>
      <c r="G1172" s="16" t="s">
        <v>2478</v>
      </c>
      <c r="H1172" s="14">
        <v>-1.9E-2</v>
      </c>
      <c r="I1172" s="14" t="s">
        <v>12505</v>
      </c>
      <c r="J1172" s="14" t="s">
        <v>12506</v>
      </c>
      <c r="K1172" s="14" t="s">
        <v>12507</v>
      </c>
      <c r="L1172" s="14" t="s">
        <v>12512</v>
      </c>
      <c r="O1172" s="14" t="s">
        <v>12508</v>
      </c>
      <c r="P1172" s="14" t="s">
        <v>12509</v>
      </c>
      <c r="Q1172" s="14">
        <v>410131.71</v>
      </c>
      <c r="R1172" s="14">
        <v>6185976.4800000004</v>
      </c>
      <c r="S1172" s="14" t="s">
        <v>12510</v>
      </c>
      <c r="T1172" s="14" t="s">
        <v>12511</v>
      </c>
      <c r="U1172" s="14">
        <v>410106.88</v>
      </c>
      <c r="V1172" s="14">
        <v>6185983.3300000001</v>
      </c>
      <c r="W1172" s="14">
        <v>358.6</v>
      </c>
      <c r="X1172" s="14">
        <v>200.06</v>
      </c>
    </row>
    <row r="1173" spans="1:24" s="14" customFormat="1" x14ac:dyDescent="0.25">
      <c r="A1173" s="50">
        <v>45100</v>
      </c>
      <c r="B1173" s="57">
        <v>174</v>
      </c>
      <c r="C1173" s="36">
        <v>0.38850694444444445</v>
      </c>
      <c r="D1173" s="16" t="s">
        <v>176</v>
      </c>
      <c r="E1173" s="14" t="s">
        <v>64</v>
      </c>
      <c r="F1173" s="16" t="s">
        <v>12330</v>
      </c>
      <c r="G1173" s="16" t="s">
        <v>2479</v>
      </c>
      <c r="H1173" s="14">
        <v>-1.6E-2</v>
      </c>
      <c r="I1173" s="14" t="s">
        <v>12517</v>
      </c>
      <c r="J1173" s="14" t="s">
        <v>12518</v>
      </c>
      <c r="K1173" s="14" t="s">
        <v>12519</v>
      </c>
      <c r="L1173" s="14" t="s">
        <v>12512</v>
      </c>
      <c r="O1173" s="14" t="s">
        <v>12513</v>
      </c>
      <c r="P1173" s="14" t="s">
        <v>12514</v>
      </c>
      <c r="Q1173" s="14">
        <v>410122.99</v>
      </c>
      <c r="R1173" s="14">
        <v>6185993.2199999997</v>
      </c>
      <c r="S1173" s="14" t="s">
        <v>12515</v>
      </c>
      <c r="T1173" s="14" t="s">
        <v>12516</v>
      </c>
      <c r="U1173" s="14">
        <v>410097.88</v>
      </c>
      <c r="V1173" s="14">
        <v>6185991.2800000003</v>
      </c>
      <c r="W1173" s="14">
        <v>179.29</v>
      </c>
      <c r="X1173" s="14">
        <v>200.06</v>
      </c>
    </row>
    <row r="1174" spans="1:24" s="14" customFormat="1" x14ac:dyDescent="0.25">
      <c r="A1174" s="50">
        <v>45100</v>
      </c>
      <c r="B1174" s="57">
        <v>174</v>
      </c>
      <c r="C1174" s="36">
        <v>0.39379629629629626</v>
      </c>
      <c r="D1174" s="16" t="s">
        <v>176</v>
      </c>
      <c r="E1174" s="14" t="s">
        <v>69</v>
      </c>
      <c r="F1174" s="16" t="s">
        <v>12330</v>
      </c>
      <c r="G1174" s="16" t="s">
        <v>2479</v>
      </c>
      <c r="H1174" s="14">
        <v>0.217</v>
      </c>
      <c r="I1174" s="14" t="s">
        <v>12517</v>
      </c>
      <c r="J1174" s="14" t="s">
        <v>12518</v>
      </c>
      <c r="K1174" s="14" t="s">
        <v>12519</v>
      </c>
      <c r="L1174" s="14" t="s">
        <v>12512</v>
      </c>
      <c r="O1174" s="14" t="s">
        <v>12520</v>
      </c>
      <c r="P1174" s="14" t="s">
        <v>12521</v>
      </c>
      <c r="Q1174" s="14">
        <v>410121.88</v>
      </c>
      <c r="R1174" s="14">
        <v>6185761.2400000002</v>
      </c>
      <c r="S1174" s="14" t="s">
        <v>12522</v>
      </c>
      <c r="T1174" s="14" t="s">
        <v>12523</v>
      </c>
      <c r="U1174" s="14">
        <v>410097.81</v>
      </c>
      <c r="V1174" s="14">
        <v>6185758.2699999996</v>
      </c>
      <c r="W1174" s="14">
        <v>178.96</v>
      </c>
      <c r="X1174" s="14">
        <v>200.06</v>
      </c>
    </row>
    <row r="1175" spans="1:24" s="14" customFormat="1" x14ac:dyDescent="0.25">
      <c r="A1175" s="50">
        <v>45100</v>
      </c>
      <c r="B1175" s="57">
        <v>174</v>
      </c>
      <c r="C1175" s="36">
        <v>0.39601851851851855</v>
      </c>
      <c r="D1175" s="16" t="s">
        <v>176</v>
      </c>
      <c r="E1175" s="14" t="s">
        <v>64</v>
      </c>
      <c r="F1175" s="16" t="s">
        <v>12330</v>
      </c>
      <c r="G1175" s="16" t="s">
        <v>2480</v>
      </c>
      <c r="H1175" s="14">
        <v>0.21299999999999999</v>
      </c>
      <c r="I1175" s="14" t="s">
        <v>12528</v>
      </c>
      <c r="J1175" s="14" t="s">
        <v>12529</v>
      </c>
      <c r="K1175" s="14" t="s">
        <v>12530</v>
      </c>
      <c r="L1175" s="14" t="s">
        <v>12531</v>
      </c>
      <c r="O1175" s="14" t="s">
        <v>12524</v>
      </c>
      <c r="P1175" s="14" t="s">
        <v>12525</v>
      </c>
      <c r="Q1175" s="14">
        <v>410113.15</v>
      </c>
      <c r="R1175" s="14">
        <v>6185747.5899999999</v>
      </c>
      <c r="S1175" s="14" t="s">
        <v>12526</v>
      </c>
      <c r="T1175" s="14" t="s">
        <v>12527</v>
      </c>
      <c r="U1175" s="14">
        <v>410088.83</v>
      </c>
      <c r="V1175" s="14">
        <v>6185751.2800000003</v>
      </c>
      <c r="W1175" s="14">
        <v>359.12</v>
      </c>
      <c r="X1175" s="14">
        <v>200.06</v>
      </c>
    </row>
    <row r="1176" spans="1:24" s="14" customFormat="1" x14ac:dyDescent="0.25">
      <c r="A1176" s="50">
        <v>45100</v>
      </c>
      <c r="B1176" s="57">
        <v>174</v>
      </c>
      <c r="C1176" s="36">
        <v>0.40127314814814818</v>
      </c>
      <c r="D1176" s="16" t="s">
        <v>176</v>
      </c>
      <c r="E1176" s="52" t="s">
        <v>69</v>
      </c>
      <c r="F1176" s="16" t="s">
        <v>12330</v>
      </c>
      <c r="G1176" s="16" t="s">
        <v>2480</v>
      </c>
      <c r="H1176" s="14">
        <v>-0.02</v>
      </c>
      <c r="I1176" s="14" t="s">
        <v>12528</v>
      </c>
      <c r="J1176" s="14" t="s">
        <v>12529</v>
      </c>
      <c r="K1176" s="14" t="s">
        <v>12530</v>
      </c>
      <c r="L1176" s="14" t="s">
        <v>12531</v>
      </c>
      <c r="O1176" s="14" t="s">
        <v>12532</v>
      </c>
      <c r="P1176" s="14" t="s">
        <v>12533</v>
      </c>
      <c r="Q1176" s="14">
        <v>410113.8</v>
      </c>
      <c r="R1176" s="14">
        <v>6185979.1600000001</v>
      </c>
      <c r="S1176" s="14" t="s">
        <v>12534</v>
      </c>
      <c r="T1176" s="14" t="s">
        <v>12535</v>
      </c>
      <c r="U1176" s="14">
        <v>410088.91</v>
      </c>
      <c r="V1176" s="14">
        <v>6185983.8099999996</v>
      </c>
      <c r="W1176" s="14">
        <v>358.58</v>
      </c>
      <c r="X1176" s="14">
        <v>200.06</v>
      </c>
    </row>
    <row r="1177" spans="1:24" s="14" customFormat="1" x14ac:dyDescent="0.25">
      <c r="A1177" s="50">
        <v>45100</v>
      </c>
      <c r="B1177" s="57">
        <v>174</v>
      </c>
      <c r="C1177" s="36">
        <v>0.40834490740740742</v>
      </c>
      <c r="D1177" s="16" t="s">
        <v>176</v>
      </c>
      <c r="E1177" s="52" t="s">
        <v>64</v>
      </c>
      <c r="F1177" s="16" t="s">
        <v>12330</v>
      </c>
      <c r="G1177" s="16" t="s">
        <v>12536</v>
      </c>
      <c r="H1177" s="14">
        <v>-1E-3</v>
      </c>
      <c r="I1177" s="14" t="s">
        <v>12541</v>
      </c>
      <c r="J1177" s="14" t="s">
        <v>12529</v>
      </c>
      <c r="K1177" s="14" t="s">
        <v>12530</v>
      </c>
      <c r="L1177" s="14" t="s">
        <v>12542</v>
      </c>
      <c r="O1177" s="14" t="s">
        <v>12537</v>
      </c>
      <c r="P1177" s="14" t="s">
        <v>12538</v>
      </c>
      <c r="Q1177" s="14">
        <v>410150.39</v>
      </c>
      <c r="R1177" s="14">
        <v>6185818.7000000002</v>
      </c>
      <c r="S1177" s="14" t="s">
        <v>12539</v>
      </c>
      <c r="T1177" s="14" t="s">
        <v>12540</v>
      </c>
      <c r="U1177" s="14">
        <v>410124.99</v>
      </c>
      <c r="V1177" s="14">
        <v>6185822.3300000001</v>
      </c>
      <c r="W1177" s="14">
        <v>179.76</v>
      </c>
      <c r="X1177" s="14">
        <v>41.01</v>
      </c>
    </row>
    <row r="1178" spans="1:24" s="14" customFormat="1" x14ac:dyDescent="0.25">
      <c r="A1178" s="50">
        <v>45100</v>
      </c>
      <c r="B1178" s="57">
        <v>174</v>
      </c>
      <c r="C1178" s="36">
        <v>0.40942129629629626</v>
      </c>
      <c r="D1178" s="16" t="s">
        <v>176</v>
      </c>
      <c r="E1178" s="52" t="s">
        <v>69</v>
      </c>
      <c r="F1178" s="16" t="s">
        <v>12330</v>
      </c>
      <c r="G1178" s="16" t="s">
        <v>12536</v>
      </c>
      <c r="H1178" s="14">
        <v>4.5999999999999999E-2</v>
      </c>
      <c r="I1178" s="14" t="s">
        <v>12541</v>
      </c>
      <c r="J1178" s="14" t="s">
        <v>12529</v>
      </c>
      <c r="K1178" s="14" t="s">
        <v>12530</v>
      </c>
      <c r="L1178" s="14" t="s">
        <v>12542</v>
      </c>
      <c r="O1178" s="14" t="s">
        <v>12543</v>
      </c>
      <c r="P1178" s="14" t="s">
        <v>12544</v>
      </c>
      <c r="Q1178" s="14">
        <v>410150.17</v>
      </c>
      <c r="R1178" s="14">
        <v>6185774.3499999996</v>
      </c>
      <c r="S1178" s="14" t="s">
        <v>12545</v>
      </c>
      <c r="T1178" s="14" t="s">
        <v>12546</v>
      </c>
      <c r="U1178" s="14">
        <v>410125.02</v>
      </c>
      <c r="V1178" s="14">
        <v>6185775.5800000001</v>
      </c>
      <c r="W1178" s="14">
        <v>180.04</v>
      </c>
      <c r="X1178" s="14">
        <v>41.01</v>
      </c>
    </row>
    <row r="1179" spans="1:24" s="14" customFormat="1" x14ac:dyDescent="0.25">
      <c r="A1179" s="50">
        <v>45100</v>
      </c>
      <c r="B1179" s="57">
        <v>174</v>
      </c>
      <c r="C1179" s="36">
        <v>0.40997685185185184</v>
      </c>
      <c r="D1179" s="16" t="s">
        <v>176</v>
      </c>
      <c r="E1179" s="14" t="s">
        <v>8169</v>
      </c>
      <c r="F1179" s="16" t="s">
        <v>12330</v>
      </c>
      <c r="G1179" s="16" t="s">
        <v>12536</v>
      </c>
      <c r="H1179" s="14">
        <v>6.3E-2</v>
      </c>
      <c r="O1179" s="14" t="s">
        <v>12547</v>
      </c>
      <c r="P1179" s="14" t="s">
        <v>12548</v>
      </c>
      <c r="Q1179" s="14">
        <v>410149.64</v>
      </c>
      <c r="R1179" s="14">
        <v>6185760.4100000001</v>
      </c>
      <c r="S1179" s="14" t="s">
        <v>12549</v>
      </c>
      <c r="T1179" s="14" t="s">
        <v>12550</v>
      </c>
      <c r="U1179" s="14">
        <v>410125.09</v>
      </c>
      <c r="V1179" s="14">
        <v>6185757.9299999997</v>
      </c>
      <c r="W1179" s="14">
        <v>180.31</v>
      </c>
      <c r="X1179" s="14">
        <v>41.01</v>
      </c>
    </row>
    <row r="1180" spans="1:24" s="14" customFormat="1" x14ac:dyDescent="0.25">
      <c r="A1180" s="50">
        <v>45100</v>
      </c>
      <c r="B1180" s="57">
        <v>174</v>
      </c>
      <c r="C1180" s="36">
        <v>0.41307870370370375</v>
      </c>
      <c r="D1180" s="16" t="s">
        <v>176</v>
      </c>
      <c r="E1180" s="14" t="s">
        <v>12570</v>
      </c>
      <c r="F1180" s="16" t="s">
        <v>12330</v>
      </c>
      <c r="G1180" s="16" t="s">
        <v>2489</v>
      </c>
      <c r="H1180" s="14">
        <v>16.614000000000001</v>
      </c>
      <c r="O1180" s="14" t="s">
        <v>12551</v>
      </c>
      <c r="P1180" s="14" t="s">
        <v>12552</v>
      </c>
      <c r="Q1180" s="14">
        <v>410149.72</v>
      </c>
      <c r="R1180" s="14">
        <v>6185758.4699999997</v>
      </c>
      <c r="S1180" s="14" t="s">
        <v>12553</v>
      </c>
      <c r="T1180" s="14" t="s">
        <v>12554</v>
      </c>
      <c r="U1180" s="14">
        <v>410139.05</v>
      </c>
      <c r="V1180" s="14">
        <v>6185763.3499999996</v>
      </c>
      <c r="W1180" s="14">
        <v>267.85000000000002</v>
      </c>
      <c r="X1180" s="14">
        <v>200.06</v>
      </c>
    </row>
    <row r="1181" spans="1:24" s="79" customFormat="1" x14ac:dyDescent="0.25">
      <c r="A1181" s="76">
        <v>45100</v>
      </c>
      <c r="B1181" s="106">
        <v>174</v>
      </c>
      <c r="C1181" s="78">
        <v>0.41370370370370368</v>
      </c>
      <c r="D1181" s="77" t="s">
        <v>176</v>
      </c>
      <c r="E1181" s="79" t="s">
        <v>12568</v>
      </c>
      <c r="F1181" s="77" t="s">
        <v>12555</v>
      </c>
      <c r="G1181" s="77" t="s">
        <v>3037</v>
      </c>
      <c r="H1181" s="79">
        <v>-7.8E-2</v>
      </c>
      <c r="O1181" s="79" t="s">
        <v>12556</v>
      </c>
      <c r="P1181" s="79" t="s">
        <v>12557</v>
      </c>
      <c r="Q1181" s="79">
        <v>408306.65</v>
      </c>
      <c r="R1181" s="79">
        <v>6184564.21</v>
      </c>
      <c r="S1181" s="79" t="s">
        <v>12558</v>
      </c>
      <c r="T1181" s="79" t="s">
        <v>12559</v>
      </c>
      <c r="U1181" s="79">
        <v>408296.1</v>
      </c>
      <c r="V1181" s="79">
        <v>6184567.7199999997</v>
      </c>
      <c r="W1181" s="79">
        <v>273.48</v>
      </c>
      <c r="X1181" s="79">
        <v>150.04</v>
      </c>
    </row>
    <row r="1182" spans="1:24" s="14" customFormat="1" x14ac:dyDescent="0.25">
      <c r="A1182" s="50">
        <v>45100</v>
      </c>
      <c r="B1182" s="57">
        <v>174</v>
      </c>
      <c r="C1182" s="36">
        <v>0.41447916666666668</v>
      </c>
      <c r="D1182" s="16" t="s">
        <v>176</v>
      </c>
      <c r="E1182" s="14" t="s">
        <v>12567</v>
      </c>
      <c r="F1182" s="16" t="s">
        <v>12555</v>
      </c>
      <c r="G1182" s="16" t="s">
        <v>3037</v>
      </c>
      <c r="H1182" s="14">
        <v>-7.8E-2</v>
      </c>
      <c r="O1182" s="14" t="s">
        <v>12560</v>
      </c>
      <c r="P1182" s="14" t="s">
        <v>12561</v>
      </c>
      <c r="Q1182" s="14">
        <v>408306.65</v>
      </c>
      <c r="R1182" s="14">
        <v>6184564.2599999998</v>
      </c>
      <c r="S1182" s="14" t="s">
        <v>12562</v>
      </c>
      <c r="T1182" s="14" t="s">
        <v>12563</v>
      </c>
      <c r="U1182" s="14">
        <v>408296.09</v>
      </c>
      <c r="V1182" s="14">
        <v>6184567.71</v>
      </c>
      <c r="W1182" s="14">
        <v>273.57</v>
      </c>
      <c r="X1182" s="14">
        <v>150.04</v>
      </c>
    </row>
    <row r="1183" spans="1:24" s="14" customFormat="1" x14ac:dyDescent="0.25">
      <c r="A1183" s="50">
        <v>45100</v>
      </c>
      <c r="B1183" s="57">
        <v>174</v>
      </c>
      <c r="C1183" s="36">
        <v>0.4332523148148148</v>
      </c>
      <c r="D1183" s="16" t="s">
        <v>96</v>
      </c>
      <c r="E1183" s="14" t="s">
        <v>12569</v>
      </c>
      <c r="F1183" s="16" t="s">
        <v>12555</v>
      </c>
      <c r="G1183" s="16" t="s">
        <v>3037</v>
      </c>
      <c r="H1183" s="14">
        <v>-7.8E-2</v>
      </c>
      <c r="O1183" s="14" t="s">
        <v>12564</v>
      </c>
      <c r="P1183" s="14" t="s">
        <v>12565</v>
      </c>
      <c r="Q1183" s="14">
        <v>408306.66</v>
      </c>
      <c r="R1183" s="14">
        <v>6184564.25</v>
      </c>
      <c r="S1183" s="14" t="s">
        <v>12566</v>
      </c>
      <c r="T1183" s="14" t="s">
        <v>12559</v>
      </c>
      <c r="U1183" s="14">
        <v>408296.1</v>
      </c>
      <c r="V1183" s="14">
        <v>6184567.7000000002</v>
      </c>
      <c r="W1183" s="14">
        <v>273.55</v>
      </c>
      <c r="X1183" s="14">
        <v>150.04</v>
      </c>
    </row>
    <row r="1184" spans="1:24" s="14" customFormat="1" x14ac:dyDescent="0.25">
      <c r="A1184" s="50">
        <v>45100</v>
      </c>
      <c r="B1184" s="57">
        <v>174</v>
      </c>
      <c r="C1184" s="36">
        <v>0.43355324074074075</v>
      </c>
      <c r="D1184" s="16" t="s">
        <v>96</v>
      </c>
      <c r="E1184" s="14" t="s">
        <v>12575</v>
      </c>
      <c r="F1184" s="16" t="s">
        <v>12555</v>
      </c>
      <c r="G1184" s="16" t="s">
        <v>3037</v>
      </c>
      <c r="H1184" s="14">
        <v>-7.6999999999999999E-2</v>
      </c>
      <c r="O1184" s="14" t="s">
        <v>12571</v>
      </c>
      <c r="P1184" s="14" t="s">
        <v>12572</v>
      </c>
      <c r="Q1184" s="14">
        <v>408306.79</v>
      </c>
      <c r="R1184" s="14">
        <v>6184564.5300000003</v>
      </c>
      <c r="S1184" s="14" t="s">
        <v>12573</v>
      </c>
      <c r="T1184" s="14" t="s">
        <v>12574</v>
      </c>
      <c r="U1184" s="14">
        <v>408295.93</v>
      </c>
      <c r="V1184" s="14">
        <v>6184567.3899999997</v>
      </c>
      <c r="W1184" s="14">
        <v>273.62</v>
      </c>
      <c r="X1184" s="14">
        <v>150.04</v>
      </c>
    </row>
    <row r="1185" spans="1:24" s="75" customFormat="1" x14ac:dyDescent="0.25">
      <c r="A1185" s="72">
        <v>45100</v>
      </c>
      <c r="B1185" s="103">
        <v>174</v>
      </c>
      <c r="C1185" s="74">
        <v>0.4894444444444444</v>
      </c>
      <c r="D1185" s="73" t="s">
        <v>96</v>
      </c>
      <c r="E1185" s="75" t="s">
        <v>12580</v>
      </c>
      <c r="F1185" s="73" t="s">
        <v>12555</v>
      </c>
      <c r="G1185" s="73" t="s">
        <v>3037</v>
      </c>
      <c r="H1185" s="75">
        <v>-7.8E-2</v>
      </c>
      <c r="O1185" s="75" t="s">
        <v>12576</v>
      </c>
      <c r="P1185" s="75" t="s">
        <v>12577</v>
      </c>
      <c r="Q1185" s="75">
        <v>408306.68</v>
      </c>
      <c r="R1185" s="75">
        <v>6184564.5</v>
      </c>
      <c r="S1185" s="75" t="s">
        <v>12578</v>
      </c>
      <c r="T1185" s="75" t="s">
        <v>12579</v>
      </c>
      <c r="U1185" s="75">
        <v>408296.07</v>
      </c>
      <c r="V1185" s="75">
        <v>6184567.79</v>
      </c>
      <c r="W1185" s="75">
        <v>273.69</v>
      </c>
      <c r="X1185" s="75">
        <v>150.04</v>
      </c>
    </row>
    <row r="1186" spans="1:24" s="66" customFormat="1" x14ac:dyDescent="0.25">
      <c r="A1186" s="63">
        <v>45100</v>
      </c>
      <c r="B1186" s="104">
        <v>174</v>
      </c>
      <c r="C1186" s="65">
        <v>0.49405092592592598</v>
      </c>
      <c r="D1186" s="64" t="s">
        <v>96</v>
      </c>
      <c r="E1186" s="86" t="s">
        <v>12586</v>
      </c>
      <c r="F1186" s="64" t="s">
        <v>12555</v>
      </c>
      <c r="G1186" s="64" t="s">
        <v>3037</v>
      </c>
      <c r="H1186" s="66">
        <v>-7.1999999999999995E-2</v>
      </c>
      <c r="M1186" s="66" t="s">
        <v>12581</v>
      </c>
      <c r="O1186" s="66" t="s">
        <v>12582</v>
      </c>
      <c r="P1186" s="66" t="s">
        <v>12583</v>
      </c>
      <c r="Q1186" s="66">
        <v>408306.92</v>
      </c>
      <c r="R1186" s="66">
        <v>6184564.2800000003</v>
      </c>
      <c r="S1186" s="66" t="s">
        <v>12584</v>
      </c>
      <c r="T1186" s="66" t="s">
        <v>12585</v>
      </c>
      <c r="U1186" s="66">
        <v>408288.22</v>
      </c>
      <c r="V1186" s="66">
        <v>6184562.8399999999</v>
      </c>
      <c r="W1186" s="66">
        <v>267.06</v>
      </c>
      <c r="X1186" s="66">
        <v>150.04</v>
      </c>
    </row>
    <row r="1187" spans="1:24" s="14" customFormat="1" x14ac:dyDescent="0.25">
      <c r="A1187" s="50">
        <v>45100</v>
      </c>
      <c r="B1187" s="57">
        <v>174</v>
      </c>
      <c r="C1187" s="36">
        <v>0.49622685185185184</v>
      </c>
      <c r="D1187" s="16" t="s">
        <v>96</v>
      </c>
      <c r="E1187" s="52" t="s">
        <v>12587</v>
      </c>
      <c r="F1187" s="16" t="s">
        <v>12555</v>
      </c>
      <c r="G1187" s="16" t="s">
        <v>3037</v>
      </c>
      <c r="H1187" s="14">
        <v>-7.0000000000000007E-2</v>
      </c>
      <c r="O1187" s="14" t="s">
        <v>12588</v>
      </c>
      <c r="P1187" s="14" t="s">
        <v>12589</v>
      </c>
      <c r="Q1187" s="14">
        <v>408306.25</v>
      </c>
      <c r="R1187" s="14">
        <v>6184564.0599999996</v>
      </c>
      <c r="S1187" s="14" t="s">
        <v>12590</v>
      </c>
      <c r="T1187" s="14" t="s">
        <v>12591</v>
      </c>
      <c r="U1187" s="14">
        <v>408287.78</v>
      </c>
      <c r="V1187" s="14">
        <v>6184563.5</v>
      </c>
      <c r="W1187" s="14">
        <v>233.89</v>
      </c>
      <c r="X1187" s="14">
        <v>150.04</v>
      </c>
    </row>
    <row r="1188" spans="1:24" s="14" customFormat="1" x14ac:dyDescent="0.25">
      <c r="A1188" s="50">
        <v>45100</v>
      </c>
      <c r="B1188" s="57">
        <v>174</v>
      </c>
      <c r="C1188" s="36">
        <v>0.50146990740740738</v>
      </c>
      <c r="D1188" s="16" t="s">
        <v>96</v>
      </c>
      <c r="E1188" s="52" t="s">
        <v>64</v>
      </c>
      <c r="F1188" s="16" t="s">
        <v>12555</v>
      </c>
      <c r="G1188" s="16" t="s">
        <v>3037</v>
      </c>
      <c r="H1188" s="14">
        <v>-1.4999999999999999E-2</v>
      </c>
      <c r="I1188" s="14" t="s">
        <v>12596</v>
      </c>
      <c r="J1188" s="14" t="s">
        <v>12597</v>
      </c>
      <c r="K1188" s="14" t="s">
        <v>12598</v>
      </c>
      <c r="L1188" s="14" t="s">
        <v>12599</v>
      </c>
      <c r="O1188" s="14" t="s">
        <v>12592</v>
      </c>
      <c r="P1188" s="14" t="s">
        <v>12593</v>
      </c>
      <c r="Q1188" s="14">
        <v>408249.64</v>
      </c>
      <c r="R1188" s="14">
        <v>6184512.2199999997</v>
      </c>
      <c r="S1188" s="14" t="s">
        <v>12594</v>
      </c>
      <c r="T1188" s="14" t="s">
        <v>12595</v>
      </c>
      <c r="U1188" s="14">
        <v>408223.41</v>
      </c>
      <c r="V1188" s="14">
        <v>6184511.2300000004</v>
      </c>
      <c r="W1188" s="14">
        <v>180.47</v>
      </c>
      <c r="X1188" s="14">
        <v>150.04</v>
      </c>
    </row>
    <row r="1189" spans="1:24" s="14" customFormat="1" x14ac:dyDescent="0.25">
      <c r="A1189" s="50">
        <v>45100</v>
      </c>
      <c r="B1189" s="57">
        <v>174</v>
      </c>
      <c r="C1189" s="36">
        <v>0.50590277777777781</v>
      </c>
      <c r="D1189" s="16" t="s">
        <v>96</v>
      </c>
      <c r="E1189" s="52" t="s">
        <v>69</v>
      </c>
      <c r="F1189" s="16" t="s">
        <v>12555</v>
      </c>
      <c r="G1189" s="16" t="s">
        <v>3037</v>
      </c>
      <c r="H1189" s="14">
        <v>0.17599999999999999</v>
      </c>
      <c r="I1189" s="14" t="s">
        <v>12596</v>
      </c>
      <c r="J1189" s="14" t="s">
        <v>12597</v>
      </c>
      <c r="K1189" s="14" t="s">
        <v>12598</v>
      </c>
      <c r="L1189" s="14" t="s">
        <v>12599</v>
      </c>
      <c r="O1189" s="14" t="s">
        <v>12600</v>
      </c>
      <c r="P1189" s="14" t="s">
        <v>12601</v>
      </c>
      <c r="Q1189" s="14">
        <v>408248.67</v>
      </c>
      <c r="R1189" s="14">
        <v>6184318.4500000002</v>
      </c>
      <c r="S1189" s="14" t="s">
        <v>12602</v>
      </c>
      <c r="T1189" s="14" t="s">
        <v>12603</v>
      </c>
      <c r="U1189" s="14">
        <v>408223.42</v>
      </c>
      <c r="V1189" s="14">
        <v>6184320.5899999999</v>
      </c>
      <c r="W1189" s="14">
        <v>180.64</v>
      </c>
      <c r="X1189" s="14">
        <v>150.04</v>
      </c>
    </row>
    <row r="1190" spans="1:24" s="14" customFormat="1" x14ac:dyDescent="0.25">
      <c r="A1190" s="50">
        <v>45100</v>
      </c>
      <c r="B1190" s="57">
        <v>174</v>
      </c>
      <c r="C1190" s="36">
        <v>0.5084953703703704</v>
      </c>
      <c r="D1190" s="16" t="s">
        <v>96</v>
      </c>
      <c r="E1190" s="52" t="s">
        <v>64</v>
      </c>
      <c r="F1190" s="16" t="s">
        <v>12555</v>
      </c>
      <c r="G1190" s="16" t="s">
        <v>3036</v>
      </c>
      <c r="H1190" s="14">
        <v>0.17199999999999999</v>
      </c>
      <c r="I1190" s="14" t="s">
        <v>12608</v>
      </c>
      <c r="J1190" s="14" t="s">
        <v>12609</v>
      </c>
      <c r="K1190" s="14" t="s">
        <v>12610</v>
      </c>
      <c r="L1190" s="14" t="s">
        <v>12599</v>
      </c>
      <c r="O1190" s="14" t="s">
        <v>12604</v>
      </c>
      <c r="P1190" s="14" t="s">
        <v>12605</v>
      </c>
      <c r="Q1190" s="14">
        <v>408239.97</v>
      </c>
      <c r="R1190" s="14">
        <v>6184308.1799999997</v>
      </c>
      <c r="S1190" s="14" t="s">
        <v>12606</v>
      </c>
      <c r="T1190" s="14" t="s">
        <v>12607</v>
      </c>
      <c r="U1190" s="14">
        <v>408214.17</v>
      </c>
      <c r="V1190" s="14">
        <v>6184312.8200000003</v>
      </c>
      <c r="W1190" s="14">
        <v>0.54</v>
      </c>
      <c r="X1190" s="14">
        <v>150.04</v>
      </c>
    </row>
    <row r="1191" spans="1:24" s="14" customFormat="1" x14ac:dyDescent="0.25">
      <c r="A1191" s="50">
        <v>45100</v>
      </c>
      <c r="B1191" s="57">
        <v>174</v>
      </c>
      <c r="C1191" s="36">
        <v>0.51243055555555561</v>
      </c>
      <c r="D1191" s="16" t="s">
        <v>96</v>
      </c>
      <c r="E1191" s="52" t="s">
        <v>69</v>
      </c>
      <c r="F1191" s="16" t="s">
        <v>12555</v>
      </c>
      <c r="G1191" s="16" t="s">
        <v>3036</v>
      </c>
      <c r="H1191" s="14">
        <v>-1.9E-2</v>
      </c>
      <c r="I1191" s="14" t="s">
        <v>12608</v>
      </c>
      <c r="J1191" s="14" t="s">
        <v>12609</v>
      </c>
      <c r="K1191" s="14" t="s">
        <v>12610</v>
      </c>
      <c r="L1191" s="14" t="s">
        <v>12615</v>
      </c>
      <c r="O1191" s="14" t="s">
        <v>12611</v>
      </c>
      <c r="P1191" s="14" t="s">
        <v>12612</v>
      </c>
      <c r="Q1191" s="14">
        <v>408239.42</v>
      </c>
      <c r="R1191" s="14">
        <v>6184500.5999999996</v>
      </c>
      <c r="S1191" s="14" t="s">
        <v>12613</v>
      </c>
      <c r="T1191" s="14" t="s">
        <v>12614</v>
      </c>
      <c r="U1191" s="14">
        <v>408214.26</v>
      </c>
      <c r="V1191" s="14">
        <v>6184503.9800000004</v>
      </c>
      <c r="W1191" s="14">
        <v>359.95</v>
      </c>
      <c r="X1191" s="14">
        <v>150.04</v>
      </c>
    </row>
    <row r="1192" spans="1:24" s="14" customFormat="1" x14ac:dyDescent="0.25">
      <c r="A1192" s="50">
        <v>45100</v>
      </c>
      <c r="B1192" s="57">
        <v>174</v>
      </c>
      <c r="C1192" s="36">
        <v>0.51505787037037043</v>
      </c>
      <c r="D1192" s="16" t="s">
        <v>96</v>
      </c>
      <c r="E1192" s="14" t="s">
        <v>64</v>
      </c>
      <c r="F1192" s="16" t="s">
        <v>12555</v>
      </c>
      <c r="G1192" s="16" t="s">
        <v>3035</v>
      </c>
      <c r="H1192" s="14">
        <v>-1.2999999999999999E-2</v>
      </c>
      <c r="I1192" s="14" t="s">
        <v>12620</v>
      </c>
      <c r="J1192" s="14" t="s">
        <v>12621</v>
      </c>
      <c r="K1192" s="14" t="s">
        <v>12622</v>
      </c>
      <c r="L1192" s="14" t="s">
        <v>12615</v>
      </c>
      <c r="O1192" s="14" t="s">
        <v>12616</v>
      </c>
      <c r="P1192" s="14" t="s">
        <v>12617</v>
      </c>
      <c r="Q1192" s="14">
        <v>408230.97</v>
      </c>
      <c r="R1192" s="14">
        <v>6184507.1100000003</v>
      </c>
      <c r="S1192" s="14" t="s">
        <v>12618</v>
      </c>
      <c r="T1192" s="14" t="s">
        <v>12619</v>
      </c>
      <c r="U1192" s="14">
        <v>408205.29</v>
      </c>
      <c r="V1192" s="14">
        <v>6184508.8399999999</v>
      </c>
      <c r="W1192" s="14">
        <v>180.29</v>
      </c>
      <c r="X1192" s="14">
        <v>150.04</v>
      </c>
    </row>
    <row r="1193" spans="1:24" s="14" customFormat="1" x14ac:dyDescent="0.25">
      <c r="A1193" s="50">
        <v>45100</v>
      </c>
      <c r="B1193" s="57">
        <v>174</v>
      </c>
      <c r="C1193" s="36">
        <v>0.51868055555555559</v>
      </c>
      <c r="D1193" s="16" t="s">
        <v>96</v>
      </c>
      <c r="E1193" s="14" t="s">
        <v>69</v>
      </c>
      <c r="F1193" s="16" t="s">
        <v>12555</v>
      </c>
      <c r="G1193" s="16" t="s">
        <v>3035</v>
      </c>
      <c r="H1193" s="14">
        <v>0.17599999999999999</v>
      </c>
      <c r="I1193" s="14" t="s">
        <v>12620</v>
      </c>
      <c r="J1193" s="14" t="s">
        <v>12621</v>
      </c>
      <c r="K1193" s="14" t="s">
        <v>12622</v>
      </c>
      <c r="L1193" s="14" t="s">
        <v>12615</v>
      </c>
      <c r="O1193" s="14" t="s">
        <v>12623</v>
      </c>
      <c r="P1193" s="14" t="s">
        <v>12624</v>
      </c>
      <c r="Q1193" s="14">
        <v>408230.74</v>
      </c>
      <c r="R1193" s="14">
        <v>6184316.3600000003</v>
      </c>
      <c r="S1193" s="14" t="s">
        <v>12625</v>
      </c>
      <c r="T1193" s="14" t="s">
        <v>12626</v>
      </c>
      <c r="U1193" s="14">
        <v>408205.26</v>
      </c>
      <c r="V1193" s="14">
        <v>6184320.2400000002</v>
      </c>
      <c r="W1193" s="14">
        <v>180.51</v>
      </c>
      <c r="X1193" s="14">
        <v>150.04</v>
      </c>
    </row>
    <row r="1194" spans="1:24" s="14" customFormat="1" x14ac:dyDescent="0.25">
      <c r="A1194" s="50">
        <v>45100</v>
      </c>
      <c r="B1194" s="57">
        <v>174</v>
      </c>
      <c r="C1194" s="36">
        <v>0.52143518518518517</v>
      </c>
      <c r="D1194" s="16" t="s">
        <v>96</v>
      </c>
      <c r="E1194" s="14" t="s">
        <v>64</v>
      </c>
      <c r="F1194" s="16" t="s">
        <v>12555</v>
      </c>
      <c r="G1194" s="16" t="s">
        <v>3034</v>
      </c>
      <c r="H1194" s="14">
        <v>0.17</v>
      </c>
      <c r="I1194" s="14" t="s">
        <v>12631</v>
      </c>
      <c r="J1194" s="14" t="s">
        <v>12632</v>
      </c>
      <c r="K1194" s="14" t="s">
        <v>12633</v>
      </c>
      <c r="L1194" s="14" t="s">
        <v>12634</v>
      </c>
      <c r="O1194" s="14" t="s">
        <v>12627</v>
      </c>
      <c r="P1194" s="14" t="s">
        <v>12628</v>
      </c>
      <c r="Q1194" s="14">
        <v>408222.3</v>
      </c>
      <c r="R1194" s="14">
        <v>6184314.3099999996</v>
      </c>
      <c r="S1194" s="14" t="s">
        <v>12629</v>
      </c>
      <c r="T1194" s="14" t="s">
        <v>12630</v>
      </c>
      <c r="U1194" s="14">
        <v>408196.29</v>
      </c>
      <c r="V1194" s="14">
        <v>6184315.1699999999</v>
      </c>
      <c r="W1194" s="14">
        <v>1.07</v>
      </c>
      <c r="X1194" s="14">
        <v>150.04</v>
      </c>
    </row>
    <row r="1195" spans="1:24" s="14" customFormat="1" x14ac:dyDescent="0.25">
      <c r="A1195" s="50">
        <v>45100</v>
      </c>
      <c r="B1195" s="57">
        <v>174</v>
      </c>
      <c r="C1195" s="36">
        <v>0.52493055555555557</v>
      </c>
      <c r="D1195" s="16" t="s">
        <v>96</v>
      </c>
      <c r="E1195" s="14" t="s">
        <v>69</v>
      </c>
      <c r="F1195" s="16" t="s">
        <v>12555</v>
      </c>
      <c r="G1195" s="16" t="s">
        <v>3034</v>
      </c>
      <c r="H1195" s="14">
        <v>-1.9E-2</v>
      </c>
      <c r="I1195" s="14" t="s">
        <v>12631</v>
      </c>
      <c r="J1195" s="14" t="s">
        <v>12632</v>
      </c>
      <c r="K1195" s="14" t="s">
        <v>12633</v>
      </c>
      <c r="L1195" s="14" t="s">
        <v>12634</v>
      </c>
      <c r="O1195" s="14" t="s">
        <v>12635</v>
      </c>
      <c r="P1195" s="14" t="s">
        <v>12636</v>
      </c>
      <c r="Q1195" s="14">
        <v>408221.56</v>
      </c>
      <c r="R1195" s="14">
        <v>6184499.5899999999</v>
      </c>
      <c r="S1195" s="14" t="s">
        <v>12637</v>
      </c>
      <c r="T1195" s="14" t="s">
        <v>12638</v>
      </c>
      <c r="U1195" s="14">
        <v>408196.29</v>
      </c>
      <c r="V1195" s="14">
        <v>6184504.3300000001</v>
      </c>
      <c r="W1195" s="14">
        <v>0.02</v>
      </c>
      <c r="X1195" s="14">
        <v>150.04</v>
      </c>
    </row>
    <row r="1196" spans="1:24" s="14" customFormat="1" x14ac:dyDescent="0.25">
      <c r="A1196" s="50">
        <v>45100</v>
      </c>
      <c r="B1196" s="57">
        <v>174</v>
      </c>
      <c r="C1196" s="36">
        <v>0.5275347222222222</v>
      </c>
      <c r="D1196" s="16" t="s">
        <v>96</v>
      </c>
      <c r="E1196" s="14" t="s">
        <v>64</v>
      </c>
      <c r="F1196" s="16" t="s">
        <v>12555</v>
      </c>
      <c r="G1196" s="16" t="s">
        <v>3033</v>
      </c>
      <c r="H1196" s="14">
        <v>-1.6E-2</v>
      </c>
      <c r="I1196" s="14" t="s">
        <v>12643</v>
      </c>
      <c r="J1196" s="14" t="s">
        <v>12644</v>
      </c>
      <c r="K1196" s="14" t="s">
        <v>12645</v>
      </c>
      <c r="L1196" s="14" t="s">
        <v>12634</v>
      </c>
      <c r="O1196" s="14" t="s">
        <v>12639</v>
      </c>
      <c r="P1196" s="14" t="s">
        <v>12640</v>
      </c>
      <c r="Q1196" s="14">
        <v>408212.53</v>
      </c>
      <c r="R1196" s="14">
        <v>6184511.0599999996</v>
      </c>
      <c r="S1196" s="14" t="s">
        <v>12641</v>
      </c>
      <c r="T1196" s="14" t="s">
        <v>12642</v>
      </c>
      <c r="U1196" s="14">
        <v>408187.34</v>
      </c>
      <c r="V1196" s="14">
        <v>6184512.1399999997</v>
      </c>
      <c r="W1196" s="14">
        <v>181.53</v>
      </c>
      <c r="X1196" s="14">
        <v>150.04</v>
      </c>
    </row>
    <row r="1197" spans="1:24" s="14" customFormat="1" x14ac:dyDescent="0.25">
      <c r="A1197" s="50">
        <v>45100</v>
      </c>
      <c r="B1197" s="57">
        <v>174</v>
      </c>
      <c r="C1197" s="36">
        <v>0.53113425925925928</v>
      </c>
      <c r="D1197" s="16" t="s">
        <v>96</v>
      </c>
      <c r="E1197" s="14" t="s">
        <v>69</v>
      </c>
      <c r="F1197" s="16" t="s">
        <v>12555</v>
      </c>
      <c r="G1197" s="16" t="s">
        <v>3033</v>
      </c>
      <c r="H1197" s="14">
        <v>0.17499999999999999</v>
      </c>
      <c r="I1197" s="14" t="s">
        <v>12643</v>
      </c>
      <c r="J1197" s="14" t="s">
        <v>12644</v>
      </c>
      <c r="K1197" s="14" t="s">
        <v>12645</v>
      </c>
      <c r="L1197" s="14" t="s">
        <v>12650</v>
      </c>
      <c r="O1197" s="14" t="s">
        <v>12646</v>
      </c>
      <c r="P1197" s="14" t="s">
        <v>12647</v>
      </c>
      <c r="Q1197" s="14">
        <v>408212.02</v>
      </c>
      <c r="R1197" s="14">
        <v>6184321.04</v>
      </c>
      <c r="S1197" s="14" t="s">
        <v>12648</v>
      </c>
      <c r="T1197" s="14" t="s">
        <v>12649</v>
      </c>
      <c r="U1197" s="14">
        <v>408187.28</v>
      </c>
      <c r="V1197" s="14">
        <v>6184321.2999999998</v>
      </c>
      <c r="W1197" s="14">
        <v>180.19</v>
      </c>
      <c r="X1197" s="14">
        <v>150.04</v>
      </c>
    </row>
    <row r="1198" spans="1:24" s="14" customFormat="1" x14ac:dyDescent="0.25">
      <c r="A1198" s="50">
        <v>45100</v>
      </c>
      <c r="B1198" s="57">
        <v>174</v>
      </c>
      <c r="C1198" s="36">
        <v>0.53324074074074079</v>
      </c>
      <c r="D1198" s="16" t="s">
        <v>96</v>
      </c>
      <c r="E1198" s="52" t="s">
        <v>64</v>
      </c>
      <c r="F1198" s="16" t="s">
        <v>12555</v>
      </c>
      <c r="G1198" s="16" t="s">
        <v>3032</v>
      </c>
      <c r="H1198" s="14">
        <v>0.16800000000000001</v>
      </c>
      <c r="I1198" s="14" t="s">
        <v>12655</v>
      </c>
      <c r="J1198" s="14" t="s">
        <v>12656</v>
      </c>
      <c r="K1198" s="14" t="s">
        <v>12657</v>
      </c>
      <c r="L1198" s="14" t="s">
        <v>12650</v>
      </c>
      <c r="O1198" s="14" t="s">
        <v>12651</v>
      </c>
      <c r="P1198" s="14" t="s">
        <v>12652</v>
      </c>
      <c r="Q1198" s="14">
        <v>408202.78</v>
      </c>
      <c r="R1198" s="14">
        <v>6184309.9900000002</v>
      </c>
      <c r="S1198" s="14" t="s">
        <v>12653</v>
      </c>
      <c r="T1198" s="14" t="s">
        <v>12654</v>
      </c>
      <c r="U1198" s="14">
        <v>408178.19</v>
      </c>
      <c r="V1198" s="14">
        <v>6184316.8799999999</v>
      </c>
      <c r="W1198" s="14">
        <v>0.38</v>
      </c>
      <c r="X1198" s="14">
        <v>150.04</v>
      </c>
    </row>
    <row r="1199" spans="1:24" s="14" customFormat="1" x14ac:dyDescent="0.25">
      <c r="A1199" s="50">
        <v>45100</v>
      </c>
      <c r="B1199" s="57">
        <v>174</v>
      </c>
      <c r="C1199" s="36">
        <v>0.53681712962962969</v>
      </c>
      <c r="D1199" s="16" t="s">
        <v>96</v>
      </c>
      <c r="E1199" s="52" t="s">
        <v>69</v>
      </c>
      <c r="F1199" s="16" t="s">
        <v>12555</v>
      </c>
      <c r="G1199" s="16" t="s">
        <v>3032</v>
      </c>
      <c r="H1199" s="14">
        <v>-0.02</v>
      </c>
      <c r="I1199" s="14" t="s">
        <v>12655</v>
      </c>
      <c r="J1199" s="14" t="s">
        <v>12656</v>
      </c>
      <c r="K1199" s="14" t="s">
        <v>12657</v>
      </c>
      <c r="L1199" s="14" t="s">
        <v>12650</v>
      </c>
      <c r="O1199" s="14" t="s">
        <v>12658</v>
      </c>
      <c r="P1199" s="14" t="s">
        <v>12659</v>
      </c>
      <c r="Q1199" s="14">
        <v>408202.49</v>
      </c>
      <c r="R1199" s="14">
        <v>6184498.7699999996</v>
      </c>
      <c r="S1199" s="14" t="s">
        <v>12660</v>
      </c>
      <c r="T1199" s="14" t="s">
        <v>12661</v>
      </c>
      <c r="U1199" s="14">
        <v>408178.26</v>
      </c>
      <c r="V1199" s="14">
        <v>6184505.29</v>
      </c>
      <c r="W1199" s="14">
        <v>359.93</v>
      </c>
      <c r="X1199" s="14">
        <v>150.04</v>
      </c>
    </row>
    <row r="1200" spans="1:24" s="14" customFormat="1" x14ac:dyDescent="0.25">
      <c r="A1200" s="50">
        <v>45100</v>
      </c>
      <c r="B1200" s="57">
        <v>174</v>
      </c>
      <c r="C1200" s="36">
        <v>0.53910879629629627</v>
      </c>
      <c r="D1200" s="16" t="s">
        <v>96</v>
      </c>
      <c r="E1200" s="52" t="s">
        <v>64</v>
      </c>
      <c r="F1200" s="16" t="s">
        <v>12555</v>
      </c>
      <c r="G1200" s="16" t="s">
        <v>3026</v>
      </c>
      <c r="H1200" s="14">
        <v>-1.7000000000000001E-2</v>
      </c>
      <c r="I1200" s="14" t="s">
        <v>12666</v>
      </c>
      <c r="J1200" s="14" t="s">
        <v>12667</v>
      </c>
      <c r="K1200" s="14" t="s">
        <v>12668</v>
      </c>
      <c r="L1200" s="14" t="s">
        <v>12650</v>
      </c>
      <c r="O1200" s="14" t="s">
        <v>12662</v>
      </c>
      <c r="P1200" s="14" t="s">
        <v>12663</v>
      </c>
      <c r="Q1200" s="14">
        <v>408194.63</v>
      </c>
      <c r="R1200" s="14">
        <v>6184512.5099999998</v>
      </c>
      <c r="S1200" s="14" t="s">
        <v>12664</v>
      </c>
      <c r="T1200" s="14" t="s">
        <v>12665</v>
      </c>
      <c r="U1200" s="14">
        <v>408169.2</v>
      </c>
      <c r="V1200" s="14">
        <v>6184513.4299999997</v>
      </c>
      <c r="W1200" s="14">
        <v>180.6</v>
      </c>
      <c r="X1200" s="14">
        <v>150.04</v>
      </c>
    </row>
    <row r="1201" spans="1:24" s="14" customFormat="1" x14ac:dyDescent="0.25">
      <c r="A1201" s="50">
        <v>45100</v>
      </c>
      <c r="B1201" s="57">
        <v>174</v>
      </c>
      <c r="C1201" s="36">
        <v>0.54274305555555558</v>
      </c>
      <c r="D1201" s="16" t="s">
        <v>96</v>
      </c>
      <c r="E1201" s="52" t="s">
        <v>69</v>
      </c>
      <c r="F1201" s="16" t="s">
        <v>12555</v>
      </c>
      <c r="G1201" s="16" t="s">
        <v>3026</v>
      </c>
      <c r="H1201" s="14">
        <v>0.17399999999999999</v>
      </c>
      <c r="I1201" s="14" t="s">
        <v>12666</v>
      </c>
      <c r="J1201" s="14" t="s">
        <v>12667</v>
      </c>
      <c r="K1201" s="14" t="s">
        <v>12668</v>
      </c>
      <c r="L1201" s="14" t="s">
        <v>12673</v>
      </c>
      <c r="O1201" s="14" t="s">
        <v>12669</v>
      </c>
      <c r="P1201" s="14" t="s">
        <v>12670</v>
      </c>
      <c r="Q1201" s="14">
        <v>408194.11</v>
      </c>
      <c r="R1201" s="14">
        <v>6184321.7599999998</v>
      </c>
      <c r="S1201" s="14" t="s">
        <v>12671</v>
      </c>
      <c r="T1201" s="14" t="s">
        <v>12672</v>
      </c>
      <c r="U1201" s="14">
        <v>408169.16</v>
      </c>
      <c r="V1201" s="14">
        <v>6184321.8200000003</v>
      </c>
      <c r="W1201" s="14">
        <v>179.57</v>
      </c>
      <c r="X1201" s="14">
        <v>150.04</v>
      </c>
    </row>
    <row r="1202" spans="1:24" s="14" customFormat="1" x14ac:dyDescent="0.25">
      <c r="A1202" s="50">
        <v>45100</v>
      </c>
      <c r="B1202" s="57">
        <v>174</v>
      </c>
      <c r="C1202" s="36">
        <v>0.54515046296296299</v>
      </c>
      <c r="D1202" s="16" t="s">
        <v>96</v>
      </c>
      <c r="E1202" s="52" t="s">
        <v>64</v>
      </c>
      <c r="F1202" s="16" t="s">
        <v>12555</v>
      </c>
      <c r="G1202" s="16" t="s">
        <v>3027</v>
      </c>
      <c r="H1202" s="14">
        <v>0.16700000000000001</v>
      </c>
      <c r="I1202" s="14" t="s">
        <v>12678</v>
      </c>
      <c r="J1202" s="14" t="s">
        <v>12679</v>
      </c>
      <c r="K1202" s="14" t="s">
        <v>12680</v>
      </c>
      <c r="L1202" s="14" t="s">
        <v>12673</v>
      </c>
      <c r="O1202" s="14" t="s">
        <v>12674</v>
      </c>
      <c r="P1202" s="14" t="s">
        <v>12675</v>
      </c>
      <c r="Q1202" s="14">
        <v>408185.81</v>
      </c>
      <c r="R1202" s="14">
        <v>6184312.2800000003</v>
      </c>
      <c r="S1202" s="14" t="s">
        <v>12676</v>
      </c>
      <c r="T1202" s="14" t="s">
        <v>12677</v>
      </c>
      <c r="U1202" s="14">
        <v>408160.28</v>
      </c>
      <c r="V1202" s="14">
        <v>6184317.8600000003</v>
      </c>
      <c r="W1202" s="14">
        <v>0.3</v>
      </c>
      <c r="X1202" s="14">
        <v>150.04</v>
      </c>
    </row>
    <row r="1203" spans="1:24" s="14" customFormat="1" x14ac:dyDescent="0.25">
      <c r="A1203" s="50">
        <v>45100</v>
      </c>
      <c r="B1203" s="57">
        <v>174</v>
      </c>
      <c r="C1203" s="36">
        <v>0.54873842592592592</v>
      </c>
      <c r="D1203" s="16" t="s">
        <v>96</v>
      </c>
      <c r="E1203" s="52" t="s">
        <v>69</v>
      </c>
      <c r="F1203" s="16" t="s">
        <v>12555</v>
      </c>
      <c r="G1203" s="16" t="s">
        <v>3027</v>
      </c>
      <c r="H1203" s="14">
        <v>-2.1999999999999999E-2</v>
      </c>
      <c r="I1203" s="14" t="s">
        <v>12678</v>
      </c>
      <c r="J1203" s="14" t="s">
        <v>12679</v>
      </c>
      <c r="K1203" s="14" t="s">
        <v>12680</v>
      </c>
      <c r="L1203" s="14" t="s">
        <v>12673</v>
      </c>
      <c r="O1203" s="14" t="s">
        <v>12681</v>
      </c>
      <c r="P1203" s="14" t="s">
        <v>12682</v>
      </c>
      <c r="Q1203" s="14">
        <v>408186.01</v>
      </c>
      <c r="R1203" s="14">
        <v>6184502.8600000003</v>
      </c>
      <c r="S1203" s="14" t="s">
        <v>12683</v>
      </c>
      <c r="T1203" s="14" t="s">
        <v>12684</v>
      </c>
      <c r="U1203" s="14">
        <v>408160.3</v>
      </c>
      <c r="V1203" s="14">
        <v>6184507.2699999996</v>
      </c>
      <c r="W1203" s="14">
        <v>0.12</v>
      </c>
      <c r="X1203" s="14">
        <v>150.04</v>
      </c>
    </row>
    <row r="1204" spans="1:24" s="14" customFormat="1" x14ac:dyDescent="0.25">
      <c r="A1204" s="50">
        <v>45100</v>
      </c>
      <c r="B1204" s="57">
        <v>174</v>
      </c>
      <c r="C1204" s="36">
        <v>0.55148148148148146</v>
      </c>
      <c r="D1204" s="16" t="s">
        <v>96</v>
      </c>
      <c r="E1204" s="52" t="s">
        <v>64</v>
      </c>
      <c r="F1204" s="16" t="s">
        <v>12555</v>
      </c>
      <c r="G1204" s="16" t="s">
        <v>3028</v>
      </c>
      <c r="H1204" s="14">
        <v>-1.7999999999999999E-2</v>
      </c>
      <c r="I1204" s="14" t="s">
        <v>12689</v>
      </c>
      <c r="J1204" s="14" t="s">
        <v>12690</v>
      </c>
      <c r="K1204" s="14" t="s">
        <v>12691</v>
      </c>
      <c r="L1204" s="14" t="s">
        <v>12673</v>
      </c>
      <c r="O1204" s="14" t="s">
        <v>12685</v>
      </c>
      <c r="P1204" s="14" t="s">
        <v>12686</v>
      </c>
      <c r="Q1204" s="14">
        <v>408177.38</v>
      </c>
      <c r="R1204" s="14">
        <v>6184512.1100000003</v>
      </c>
      <c r="S1204" s="14" t="s">
        <v>12687</v>
      </c>
      <c r="T1204" s="14" t="s">
        <v>12688</v>
      </c>
      <c r="U1204" s="14">
        <v>408151.2</v>
      </c>
      <c r="V1204" s="14">
        <v>6184513.96</v>
      </c>
      <c r="W1204" s="14">
        <v>179.99</v>
      </c>
      <c r="X1204" s="14">
        <v>150.04</v>
      </c>
    </row>
    <row r="1205" spans="1:24" s="14" customFormat="1" x14ac:dyDescent="0.25">
      <c r="A1205" s="50">
        <v>45100</v>
      </c>
      <c r="B1205" s="57">
        <v>174</v>
      </c>
      <c r="C1205" s="36">
        <v>0.55508101851851854</v>
      </c>
      <c r="D1205" s="16" t="s">
        <v>96</v>
      </c>
      <c r="E1205" s="14" t="s">
        <v>69</v>
      </c>
      <c r="F1205" s="16" t="s">
        <v>12555</v>
      </c>
      <c r="G1205" s="16" t="s">
        <v>3028</v>
      </c>
      <c r="H1205" s="14">
        <v>0.17199999999999999</v>
      </c>
      <c r="I1205" s="14" t="s">
        <v>12689</v>
      </c>
      <c r="J1205" s="14" t="s">
        <v>12690</v>
      </c>
      <c r="K1205" s="14" t="s">
        <v>12691</v>
      </c>
      <c r="L1205" s="14" t="s">
        <v>12696</v>
      </c>
      <c r="O1205" s="14" t="s">
        <v>12692</v>
      </c>
      <c r="P1205" s="14" t="s">
        <v>12693</v>
      </c>
      <c r="Q1205" s="14">
        <v>408176.47</v>
      </c>
      <c r="R1205" s="14">
        <v>6184322.5800000001</v>
      </c>
      <c r="S1205" s="14" t="s">
        <v>12694</v>
      </c>
      <c r="T1205" s="14" t="s">
        <v>12695</v>
      </c>
      <c r="U1205" s="14">
        <v>408151.23</v>
      </c>
      <c r="V1205" s="14">
        <v>6184323.7599999998</v>
      </c>
      <c r="W1205" s="14">
        <v>180.13</v>
      </c>
      <c r="X1205" s="14">
        <v>150.04</v>
      </c>
    </row>
    <row r="1206" spans="1:24" s="14" customFormat="1" x14ac:dyDescent="0.25">
      <c r="A1206" s="50">
        <v>45100</v>
      </c>
      <c r="B1206" s="57">
        <v>174</v>
      </c>
      <c r="C1206" s="36">
        <v>0.55733796296296301</v>
      </c>
      <c r="D1206" s="16" t="s">
        <v>96</v>
      </c>
      <c r="E1206" s="14" t="s">
        <v>64</v>
      </c>
      <c r="F1206" s="16" t="s">
        <v>12555</v>
      </c>
      <c r="G1206" s="16" t="s">
        <v>3029</v>
      </c>
      <c r="H1206" s="14">
        <v>0.16800000000000001</v>
      </c>
      <c r="I1206" s="14" t="s">
        <v>12701</v>
      </c>
      <c r="J1206" s="14" t="s">
        <v>12702</v>
      </c>
      <c r="K1206" s="14" t="s">
        <v>12703</v>
      </c>
      <c r="L1206" s="14" t="s">
        <v>12696</v>
      </c>
      <c r="O1206" s="14" t="s">
        <v>12697</v>
      </c>
      <c r="P1206" s="14" t="s">
        <v>12698</v>
      </c>
      <c r="Q1206" s="14">
        <v>408168.31</v>
      </c>
      <c r="R1206" s="14">
        <v>6184312.5899999999</v>
      </c>
      <c r="S1206" s="14" t="s">
        <v>12699</v>
      </c>
      <c r="T1206" s="14" t="s">
        <v>12700</v>
      </c>
      <c r="U1206" s="14">
        <v>408142.27</v>
      </c>
      <c r="V1206" s="14">
        <v>6184317.46</v>
      </c>
      <c r="W1206" s="14">
        <v>0.16</v>
      </c>
      <c r="X1206" s="14">
        <v>150.04</v>
      </c>
    </row>
    <row r="1207" spans="1:24" s="14" customFormat="1" x14ac:dyDescent="0.25">
      <c r="A1207" s="50">
        <v>45100</v>
      </c>
      <c r="B1207" s="57">
        <v>174</v>
      </c>
      <c r="C1207" s="36">
        <v>0.5609143518518519</v>
      </c>
      <c r="D1207" s="16" t="s">
        <v>96</v>
      </c>
      <c r="E1207" s="14" t="s">
        <v>69</v>
      </c>
      <c r="F1207" s="16" t="s">
        <v>12555</v>
      </c>
      <c r="G1207" s="16" t="s">
        <v>3029</v>
      </c>
      <c r="H1207" s="14">
        <v>-2.1000000000000001E-2</v>
      </c>
      <c r="I1207" s="14" t="s">
        <v>12701</v>
      </c>
      <c r="J1207" s="14" t="s">
        <v>12702</v>
      </c>
      <c r="K1207" s="14" t="s">
        <v>12703</v>
      </c>
      <c r="L1207" s="14" t="s">
        <v>12696</v>
      </c>
      <c r="O1207" s="14" t="s">
        <v>12704</v>
      </c>
      <c r="P1207" s="14" t="s">
        <v>12705</v>
      </c>
      <c r="Q1207" s="14">
        <v>408167.22</v>
      </c>
      <c r="R1207" s="14">
        <v>6184502.21</v>
      </c>
      <c r="S1207" s="14" t="s">
        <v>12706</v>
      </c>
      <c r="T1207" s="14" t="s">
        <v>12707</v>
      </c>
      <c r="U1207" s="14">
        <v>408142.28</v>
      </c>
      <c r="V1207" s="14">
        <v>6184506.4400000004</v>
      </c>
      <c r="W1207" s="14">
        <v>0.13</v>
      </c>
      <c r="X1207" s="14">
        <v>150.04</v>
      </c>
    </row>
    <row r="1208" spans="1:24" s="14" customFormat="1" x14ac:dyDescent="0.25">
      <c r="A1208" s="50">
        <v>45100</v>
      </c>
      <c r="B1208" s="57">
        <v>174</v>
      </c>
      <c r="C1208" s="36">
        <v>0.56298611111111108</v>
      </c>
      <c r="D1208" s="16" t="s">
        <v>96</v>
      </c>
      <c r="E1208" s="14" t="s">
        <v>64</v>
      </c>
      <c r="F1208" s="16" t="s">
        <v>12555</v>
      </c>
      <c r="G1208" s="16" t="s">
        <v>3030</v>
      </c>
      <c r="H1208" s="14">
        <v>-1.7999999999999999E-2</v>
      </c>
      <c r="I1208" s="14" t="s">
        <v>12712</v>
      </c>
      <c r="J1208" s="14" t="s">
        <v>12713</v>
      </c>
      <c r="K1208" s="14" t="s">
        <v>12714</v>
      </c>
      <c r="L1208" s="14" t="s">
        <v>12715</v>
      </c>
      <c r="O1208" s="14" t="s">
        <v>12708</v>
      </c>
      <c r="P1208" s="14" t="s">
        <v>12709</v>
      </c>
      <c r="Q1208" s="14">
        <v>408159.49</v>
      </c>
      <c r="R1208" s="14">
        <v>6184513.9500000002</v>
      </c>
      <c r="S1208" s="14" t="s">
        <v>12710</v>
      </c>
      <c r="T1208" s="14" t="s">
        <v>12711</v>
      </c>
      <c r="U1208" s="14">
        <v>408133.19</v>
      </c>
      <c r="V1208" s="14">
        <v>6184513.9400000004</v>
      </c>
      <c r="W1208" s="14">
        <v>180.13</v>
      </c>
      <c r="X1208" s="14">
        <v>150.04</v>
      </c>
    </row>
    <row r="1209" spans="1:24" s="14" customFormat="1" x14ac:dyDescent="0.25">
      <c r="A1209" s="50">
        <v>45100</v>
      </c>
      <c r="B1209" s="57">
        <v>174</v>
      </c>
      <c r="C1209" s="36">
        <v>0.56662037037037039</v>
      </c>
      <c r="D1209" s="16" t="s">
        <v>96</v>
      </c>
      <c r="E1209" s="14" t="s">
        <v>69</v>
      </c>
      <c r="F1209" s="16" t="s">
        <v>12555</v>
      </c>
      <c r="G1209" s="16" t="s">
        <v>3030</v>
      </c>
      <c r="H1209" s="14">
        <v>0.17199999999999999</v>
      </c>
      <c r="I1209" s="14" t="s">
        <v>12712</v>
      </c>
      <c r="J1209" s="14" t="s">
        <v>12713</v>
      </c>
      <c r="K1209" s="14" t="s">
        <v>12714</v>
      </c>
      <c r="L1209" s="14" t="s">
        <v>12715</v>
      </c>
      <c r="O1209" s="14" t="s">
        <v>12716</v>
      </c>
      <c r="P1209" s="14" t="s">
        <v>12717</v>
      </c>
      <c r="Q1209" s="14">
        <v>408158.58</v>
      </c>
      <c r="R1209" s="14">
        <v>6184323.2800000003</v>
      </c>
      <c r="S1209" s="14" t="s">
        <v>12718</v>
      </c>
      <c r="T1209" s="14" t="s">
        <v>12719</v>
      </c>
      <c r="U1209" s="14">
        <v>408133.24</v>
      </c>
      <c r="V1209" s="14">
        <v>6184324.1200000001</v>
      </c>
      <c r="W1209" s="14">
        <v>179.66</v>
      </c>
      <c r="X1209" s="14">
        <v>150.04</v>
      </c>
    </row>
    <row r="1210" spans="1:24" s="14" customFormat="1" x14ac:dyDescent="0.25">
      <c r="A1210" s="50">
        <v>45100</v>
      </c>
      <c r="B1210" s="57">
        <v>174</v>
      </c>
      <c r="C1210" s="36">
        <v>0.56878472222222221</v>
      </c>
      <c r="D1210" s="16" t="s">
        <v>96</v>
      </c>
      <c r="E1210" s="14" t="s">
        <v>64</v>
      </c>
      <c r="F1210" s="16" t="s">
        <v>12555</v>
      </c>
      <c r="G1210" s="16" t="s">
        <v>3031</v>
      </c>
      <c r="H1210" s="14">
        <v>0.16800000000000001</v>
      </c>
      <c r="I1210" s="14" t="s">
        <v>12724</v>
      </c>
      <c r="J1210" s="14" t="s">
        <v>12725</v>
      </c>
      <c r="K1210" s="14" t="s">
        <v>12726</v>
      </c>
      <c r="L1210" s="14" t="s">
        <v>12715</v>
      </c>
      <c r="O1210" s="14" t="s">
        <v>12720</v>
      </c>
      <c r="P1210" s="14" t="s">
        <v>12721</v>
      </c>
      <c r="Q1210" s="14">
        <v>408150.59</v>
      </c>
      <c r="R1210" s="14">
        <v>6184311.7699999996</v>
      </c>
      <c r="S1210" s="14" t="s">
        <v>12722</v>
      </c>
      <c r="T1210" s="14" t="s">
        <v>12723</v>
      </c>
      <c r="U1210" s="14">
        <v>408124.23</v>
      </c>
      <c r="V1210" s="14">
        <v>6184316.7199999997</v>
      </c>
      <c r="W1210" s="14">
        <v>1.04</v>
      </c>
      <c r="X1210" s="14">
        <v>150.04</v>
      </c>
    </row>
    <row r="1211" spans="1:24" s="14" customFormat="1" x14ac:dyDescent="0.25">
      <c r="A1211" s="50">
        <v>45100</v>
      </c>
      <c r="B1211" s="57">
        <v>174</v>
      </c>
      <c r="C1211" s="36">
        <v>0.57237268518518525</v>
      </c>
      <c r="D1211" s="16" t="s">
        <v>96</v>
      </c>
      <c r="E1211" s="14" t="s">
        <v>69</v>
      </c>
      <c r="F1211" s="16" t="s">
        <v>12555</v>
      </c>
      <c r="G1211" s="16" t="s">
        <v>3031</v>
      </c>
      <c r="H1211" s="14">
        <v>-2.1000000000000001E-2</v>
      </c>
      <c r="I1211" s="14" t="s">
        <v>12724</v>
      </c>
      <c r="J1211" s="14" t="s">
        <v>12725</v>
      </c>
      <c r="K1211" s="14" t="s">
        <v>12726</v>
      </c>
      <c r="L1211" s="14" t="s">
        <v>12715</v>
      </c>
      <c r="O1211" s="14" t="s">
        <v>12727</v>
      </c>
      <c r="P1211" s="14" t="s">
        <v>12728</v>
      </c>
      <c r="Q1211" s="14">
        <v>408149.05</v>
      </c>
      <c r="R1211" s="14">
        <v>6184501.5199999996</v>
      </c>
      <c r="S1211" s="14" t="s">
        <v>12729</v>
      </c>
      <c r="T1211" s="14" t="s">
        <v>12730</v>
      </c>
      <c r="U1211" s="14">
        <v>408124.24</v>
      </c>
      <c r="V1211" s="14">
        <v>6184506.1399999997</v>
      </c>
      <c r="W1211" s="14">
        <v>0.28999999999999998</v>
      </c>
      <c r="X1211" s="14">
        <v>150.04</v>
      </c>
    </row>
    <row r="1212" spans="1:24" s="14" customFormat="1" x14ac:dyDescent="0.25">
      <c r="A1212" s="50">
        <v>45100</v>
      </c>
      <c r="B1212" s="57">
        <v>174</v>
      </c>
      <c r="C1212" s="36">
        <v>0.57472222222222225</v>
      </c>
      <c r="D1212" s="16" t="s">
        <v>96</v>
      </c>
      <c r="E1212" s="52" t="s">
        <v>12735</v>
      </c>
      <c r="F1212" s="16" t="s">
        <v>12555</v>
      </c>
      <c r="G1212" s="16" t="s">
        <v>3121</v>
      </c>
      <c r="H1212" s="14">
        <v>1.663</v>
      </c>
      <c r="O1212" s="14" t="s">
        <v>12731</v>
      </c>
      <c r="P1212" s="14" t="s">
        <v>12732</v>
      </c>
      <c r="Q1212" s="14">
        <v>408161.78</v>
      </c>
      <c r="R1212" s="14">
        <v>6184564.4100000001</v>
      </c>
      <c r="S1212" s="14" t="s">
        <v>12733</v>
      </c>
      <c r="T1212" s="14" t="s">
        <v>12734</v>
      </c>
      <c r="U1212" s="14">
        <v>408134.29</v>
      </c>
      <c r="V1212" s="14">
        <v>6184565.6600000001</v>
      </c>
      <c r="W1212" s="14">
        <v>15.75</v>
      </c>
      <c r="X1212" s="14">
        <v>150.04</v>
      </c>
    </row>
    <row r="1213" spans="1:24" s="14" customFormat="1" x14ac:dyDescent="0.25">
      <c r="A1213" s="50">
        <v>45100</v>
      </c>
      <c r="B1213" s="57">
        <v>174</v>
      </c>
      <c r="C1213" s="36">
        <v>0.57962962962962961</v>
      </c>
      <c r="D1213" s="16" t="s">
        <v>96</v>
      </c>
      <c r="E1213" s="114" t="s">
        <v>12736</v>
      </c>
      <c r="F1213" s="16" t="s">
        <v>12555</v>
      </c>
      <c r="G1213" s="16" t="s">
        <v>3121</v>
      </c>
      <c r="H1213" s="14">
        <v>1.6120000000000001</v>
      </c>
      <c r="O1213" s="14" t="s">
        <v>12737</v>
      </c>
      <c r="P1213" s="14" t="s">
        <v>12738</v>
      </c>
      <c r="Q1213" s="14">
        <v>408184.74</v>
      </c>
      <c r="R1213" s="14">
        <v>6184619.9900000002</v>
      </c>
      <c r="S1213" s="14" t="s">
        <v>12739</v>
      </c>
      <c r="T1213" s="14" t="s">
        <v>12740</v>
      </c>
      <c r="U1213" s="14">
        <v>408173.56</v>
      </c>
      <c r="V1213" s="14">
        <v>6184623.1100000003</v>
      </c>
      <c r="W1213" s="14">
        <v>257.94</v>
      </c>
      <c r="X1213" s="14">
        <v>150.04</v>
      </c>
    </row>
    <row r="1214" spans="1:24" s="14" customFormat="1" x14ac:dyDescent="0.25">
      <c r="A1214" s="50">
        <v>45100</v>
      </c>
      <c r="B1214" s="57">
        <v>174</v>
      </c>
      <c r="C1214" s="36">
        <v>0.59255787037037033</v>
      </c>
      <c r="D1214" s="16" t="s">
        <v>96</v>
      </c>
      <c r="E1214" s="114" t="s">
        <v>8595</v>
      </c>
      <c r="F1214" s="16" t="s">
        <v>12555</v>
      </c>
      <c r="G1214" s="16" t="s">
        <v>3121</v>
      </c>
      <c r="H1214" s="14">
        <v>0.192</v>
      </c>
      <c r="O1214" s="14" t="s">
        <v>12741</v>
      </c>
      <c r="P1214" s="14" t="s">
        <v>12742</v>
      </c>
      <c r="Q1214" s="14">
        <v>406850.5</v>
      </c>
      <c r="R1214" s="14">
        <v>6186040.4699999997</v>
      </c>
      <c r="S1214" s="14" t="s">
        <v>12743</v>
      </c>
      <c r="T1214" s="14" t="s">
        <v>12744</v>
      </c>
      <c r="U1214" s="14">
        <v>406839.57</v>
      </c>
      <c r="V1214" s="14">
        <v>6186042.4199999999</v>
      </c>
      <c r="W1214" s="14">
        <v>257.56</v>
      </c>
      <c r="X1214" s="14">
        <v>150.04</v>
      </c>
    </row>
    <row r="1215" spans="1:24" s="108" customFormat="1" x14ac:dyDescent="0.25">
      <c r="A1215" s="128">
        <v>45100</v>
      </c>
      <c r="B1215" s="96">
        <v>174</v>
      </c>
      <c r="C1215" s="105">
        <v>0.59452546296296294</v>
      </c>
      <c r="D1215" s="127" t="s">
        <v>96</v>
      </c>
      <c r="E1215" s="118" t="s">
        <v>11475</v>
      </c>
      <c r="F1215" s="127" t="s">
        <v>12555</v>
      </c>
      <c r="G1215" s="127" t="s">
        <v>3121</v>
      </c>
      <c r="H1215" s="108">
        <v>0.186</v>
      </c>
      <c r="I1215" s="108" t="s">
        <v>12749</v>
      </c>
      <c r="J1215" s="108" t="s">
        <v>12725</v>
      </c>
      <c r="K1215" s="108" t="s">
        <v>12726</v>
      </c>
      <c r="L1215" s="108" t="s">
        <v>12750</v>
      </c>
      <c r="O1215" s="108" t="s">
        <v>12745</v>
      </c>
      <c r="P1215" s="108" t="s">
        <v>12746</v>
      </c>
      <c r="Q1215" s="108">
        <v>406850.17</v>
      </c>
      <c r="R1215" s="108">
        <v>6186040.54</v>
      </c>
      <c r="S1215" s="108" t="s">
        <v>12747</v>
      </c>
      <c r="T1215" s="108" t="s">
        <v>12748</v>
      </c>
      <c r="U1215" s="108">
        <v>406827.71</v>
      </c>
      <c r="V1215" s="108">
        <v>6186043.9500000002</v>
      </c>
      <c r="W1215" s="108">
        <v>311.58999999999997</v>
      </c>
      <c r="X1215" s="108">
        <v>150.04</v>
      </c>
    </row>
    <row r="1216" spans="1:24" s="118" customFormat="1" x14ac:dyDescent="0.25">
      <c r="A1216" s="91">
        <v>45100</v>
      </c>
      <c r="B1216" s="90">
        <v>174</v>
      </c>
      <c r="C1216" s="81">
        <v>0.59457175925925931</v>
      </c>
      <c r="D1216" s="133" t="s">
        <v>96</v>
      </c>
      <c r="E1216" s="118" t="s">
        <v>69</v>
      </c>
      <c r="F1216" s="133" t="s">
        <v>12555</v>
      </c>
      <c r="G1216" s="133" t="s">
        <v>3121</v>
      </c>
      <c r="H1216" s="118">
        <v>0.184</v>
      </c>
      <c r="I1216" s="118" t="s">
        <v>12749</v>
      </c>
      <c r="J1216" s="118" t="s">
        <v>12725</v>
      </c>
      <c r="K1216" s="118" t="s">
        <v>12726</v>
      </c>
      <c r="L1216" s="118" t="s">
        <v>12750</v>
      </c>
      <c r="O1216" s="118" t="s">
        <v>12751</v>
      </c>
      <c r="P1216" s="118" t="s">
        <v>12752</v>
      </c>
      <c r="Q1216" s="118">
        <v>406850.07</v>
      </c>
      <c r="R1216" s="118">
        <v>6186040.5499999998</v>
      </c>
      <c r="S1216" s="118" t="s">
        <v>12753</v>
      </c>
      <c r="T1216" s="118" t="s">
        <v>12754</v>
      </c>
      <c r="U1216" s="118">
        <v>406826.69</v>
      </c>
      <c r="V1216" s="118">
        <v>6186044.1100000003</v>
      </c>
      <c r="W1216" s="118">
        <v>331.41</v>
      </c>
      <c r="X1216" s="118">
        <v>150.04</v>
      </c>
    </row>
    <row r="1217" spans="1:24" s="120" customFormat="1" x14ac:dyDescent="0.25">
      <c r="A1217" s="63">
        <v>45100</v>
      </c>
      <c r="B1217" s="104">
        <v>174</v>
      </c>
      <c r="C1217" s="65">
        <v>0.59496527777777775</v>
      </c>
      <c r="D1217" s="64" t="s">
        <v>96</v>
      </c>
      <c r="E1217" s="120" t="s">
        <v>12760</v>
      </c>
      <c r="F1217" s="64" t="s">
        <v>12555</v>
      </c>
      <c r="G1217" s="64" t="s">
        <v>3121</v>
      </c>
      <c r="H1217" s="120">
        <v>0.18</v>
      </c>
      <c r="M1217" s="120" t="s">
        <v>12755</v>
      </c>
      <c r="O1217" s="120" t="s">
        <v>12756</v>
      </c>
      <c r="P1217" s="120" t="s">
        <v>12757</v>
      </c>
      <c r="Q1217" s="120">
        <v>406847.44</v>
      </c>
      <c r="R1217" s="120">
        <v>6186040.3799999999</v>
      </c>
      <c r="S1217" s="120" t="s">
        <v>12758</v>
      </c>
      <c r="T1217" s="120" t="s">
        <v>12759</v>
      </c>
      <c r="U1217" s="120">
        <v>406822.56</v>
      </c>
      <c r="V1217" s="120">
        <v>6186047.8600000003</v>
      </c>
      <c r="W1217" s="120">
        <v>0.39</v>
      </c>
      <c r="X1217" s="120">
        <v>150.04</v>
      </c>
    </row>
    <row r="1218" spans="1:24" s="14" customFormat="1" x14ac:dyDescent="0.25">
      <c r="A1218" s="50">
        <v>45100</v>
      </c>
      <c r="B1218" s="57">
        <v>174</v>
      </c>
      <c r="C1218" s="36">
        <v>0.59714120370370372</v>
      </c>
      <c r="D1218" s="16" t="s">
        <v>96</v>
      </c>
      <c r="E1218" s="52" t="s">
        <v>64</v>
      </c>
      <c r="F1218" s="16" t="s">
        <v>12555</v>
      </c>
      <c r="G1218" s="16" t="s">
        <v>3121</v>
      </c>
      <c r="H1218" s="14">
        <v>0.16700000000000001</v>
      </c>
      <c r="I1218" s="14" t="s">
        <v>12765</v>
      </c>
      <c r="J1218" s="14" t="s">
        <v>12766</v>
      </c>
      <c r="K1218" s="14" t="s">
        <v>12767</v>
      </c>
      <c r="L1218" s="14" t="s">
        <v>12750</v>
      </c>
      <c r="O1218" s="14" t="s">
        <v>12761</v>
      </c>
      <c r="P1218" s="14" t="s">
        <v>12762</v>
      </c>
      <c r="Q1218" s="14">
        <v>406847.28</v>
      </c>
      <c r="R1218" s="14">
        <v>6186054.3399999999</v>
      </c>
      <c r="S1218" s="14" t="s">
        <v>12763</v>
      </c>
      <c r="T1218" s="14" t="s">
        <v>12764</v>
      </c>
      <c r="U1218" s="14">
        <v>406822.29</v>
      </c>
      <c r="V1218" s="14">
        <v>6186061.1500000004</v>
      </c>
      <c r="W1218" s="14">
        <v>359.85</v>
      </c>
      <c r="X1218" s="14">
        <v>150.04</v>
      </c>
    </row>
    <row r="1219" spans="1:24" s="14" customFormat="1" x14ac:dyDescent="0.25">
      <c r="A1219" s="50">
        <v>45100</v>
      </c>
      <c r="B1219" s="57">
        <v>174</v>
      </c>
      <c r="C1219" s="36">
        <v>0.60072916666666665</v>
      </c>
      <c r="D1219" s="16" t="s">
        <v>96</v>
      </c>
      <c r="E1219" s="52" t="s">
        <v>69</v>
      </c>
      <c r="F1219" s="16" t="s">
        <v>12555</v>
      </c>
      <c r="G1219" s="16" t="s">
        <v>3121</v>
      </c>
      <c r="H1219" s="14">
        <v>-4.1000000000000002E-2</v>
      </c>
      <c r="I1219" s="113" t="s">
        <v>12765</v>
      </c>
      <c r="J1219" s="14" t="s">
        <v>12766</v>
      </c>
      <c r="K1219" s="113" t="s">
        <v>12767</v>
      </c>
      <c r="L1219" s="14" t="s">
        <v>12774</v>
      </c>
      <c r="O1219" s="14" t="s">
        <v>12768</v>
      </c>
      <c r="P1219" s="14" t="s">
        <v>12769</v>
      </c>
      <c r="Q1219" s="14">
        <v>406847.65</v>
      </c>
      <c r="R1219" s="14">
        <v>6186256.9100000001</v>
      </c>
      <c r="S1219" s="14" t="s">
        <v>12770</v>
      </c>
      <c r="T1219" s="14" t="s">
        <v>12771</v>
      </c>
      <c r="U1219" s="14">
        <v>406822.28</v>
      </c>
      <c r="V1219" s="14">
        <v>6186268.5899999999</v>
      </c>
      <c r="W1219" s="14">
        <v>358.78</v>
      </c>
      <c r="X1219" s="14">
        <v>150.04</v>
      </c>
    </row>
    <row r="1220" spans="1:24" s="14" customFormat="1" x14ac:dyDescent="0.25">
      <c r="A1220" s="50">
        <v>45100</v>
      </c>
      <c r="B1220" s="57">
        <v>174</v>
      </c>
      <c r="C1220" s="36">
        <v>0.60278935185185178</v>
      </c>
      <c r="D1220" s="16" t="s">
        <v>96</v>
      </c>
      <c r="E1220" s="52" t="s">
        <v>12802</v>
      </c>
      <c r="F1220" s="16" t="s">
        <v>12555</v>
      </c>
      <c r="G1220" s="16" t="s">
        <v>3120</v>
      </c>
      <c r="H1220" s="14">
        <v>0.19700000000000001</v>
      </c>
      <c r="I1220" s="14" t="s">
        <v>12772</v>
      </c>
      <c r="K1220" s="14" t="s">
        <v>12773</v>
      </c>
      <c r="L1220" s="14" t="s">
        <v>12774</v>
      </c>
      <c r="O1220" s="14" t="s">
        <v>12775</v>
      </c>
      <c r="P1220" s="14" t="s">
        <v>12776</v>
      </c>
      <c r="Q1220" s="14">
        <v>406836.26</v>
      </c>
      <c r="R1220" s="14">
        <v>6186037.9500000002</v>
      </c>
      <c r="S1220" s="14" t="s">
        <v>12777</v>
      </c>
      <c r="T1220" s="14" t="s">
        <v>12778</v>
      </c>
      <c r="U1220" s="14">
        <v>406814.46</v>
      </c>
      <c r="V1220" s="14">
        <v>6186041.2699999996</v>
      </c>
      <c r="W1220" s="14">
        <v>211.65</v>
      </c>
      <c r="X1220" s="14">
        <v>150.04</v>
      </c>
    </row>
    <row r="1221" spans="1:24" s="14" customFormat="1" x14ac:dyDescent="0.25">
      <c r="A1221" s="50">
        <v>45100</v>
      </c>
      <c r="B1221" s="57">
        <v>174</v>
      </c>
      <c r="C1221" s="36">
        <v>0.60671296296296295</v>
      </c>
      <c r="D1221" s="16" t="s">
        <v>96</v>
      </c>
      <c r="E1221" s="52" t="s">
        <v>69</v>
      </c>
      <c r="F1221" s="16" t="s">
        <v>12555</v>
      </c>
      <c r="G1221" s="16" t="s">
        <v>3120</v>
      </c>
      <c r="H1221" s="14">
        <v>0.19700000000000001</v>
      </c>
      <c r="I1221" s="14" t="s">
        <v>12772</v>
      </c>
      <c r="K1221" s="14" t="s">
        <v>12773</v>
      </c>
      <c r="L1221" s="14" t="s">
        <v>12774</v>
      </c>
      <c r="O1221" s="14" t="s">
        <v>12779</v>
      </c>
      <c r="P1221" s="14" t="s">
        <v>12780</v>
      </c>
      <c r="Q1221" s="14">
        <v>406835.83</v>
      </c>
      <c r="R1221" s="14">
        <v>6186037.29</v>
      </c>
      <c r="S1221" s="14" t="s">
        <v>12781</v>
      </c>
      <c r="T1221" s="14" t="s">
        <v>12782</v>
      </c>
      <c r="U1221" s="14">
        <v>406814.43</v>
      </c>
      <c r="V1221" s="14">
        <v>6186041.1600000001</v>
      </c>
      <c r="W1221" s="14">
        <v>216.62</v>
      </c>
      <c r="X1221" s="14">
        <v>150.04</v>
      </c>
    </row>
    <row r="1222" spans="1:24" s="14" customFormat="1" x14ac:dyDescent="0.25">
      <c r="A1222" s="50">
        <v>45100</v>
      </c>
      <c r="B1222" s="57">
        <v>174</v>
      </c>
      <c r="C1222" s="36">
        <v>0.61111111111111105</v>
      </c>
      <c r="D1222" s="16" t="s">
        <v>96</v>
      </c>
      <c r="E1222" s="52" t="s">
        <v>64</v>
      </c>
      <c r="F1222" s="16" t="s">
        <v>12555</v>
      </c>
      <c r="G1222" s="16" t="s">
        <v>3119</v>
      </c>
      <c r="H1222" s="14">
        <v>6.6000000000000003E-2</v>
      </c>
      <c r="I1222" s="14" t="s">
        <v>12787</v>
      </c>
      <c r="J1222" s="14" t="s">
        <v>12788</v>
      </c>
      <c r="K1222" s="14" t="s">
        <v>12789</v>
      </c>
      <c r="L1222" s="14" t="s">
        <v>12774</v>
      </c>
      <c r="O1222" s="14" t="s">
        <v>12783</v>
      </c>
      <c r="P1222" s="14" t="s">
        <v>12784</v>
      </c>
      <c r="Q1222" s="14">
        <v>406828.67</v>
      </c>
      <c r="R1222" s="14">
        <v>6186154.0099999998</v>
      </c>
      <c r="S1222" s="14" t="s">
        <v>12785</v>
      </c>
      <c r="T1222" s="14" t="s">
        <v>12786</v>
      </c>
      <c r="U1222" s="14">
        <v>406804.28</v>
      </c>
      <c r="V1222" s="14">
        <v>6186161.7599999998</v>
      </c>
      <c r="W1222" s="14">
        <v>358.85</v>
      </c>
      <c r="X1222" s="14">
        <v>150.04</v>
      </c>
    </row>
    <row r="1223" spans="1:24" s="14" customFormat="1" x14ac:dyDescent="0.25">
      <c r="A1223" s="50">
        <v>45100</v>
      </c>
      <c r="B1223" s="57">
        <v>174</v>
      </c>
      <c r="C1223" s="36">
        <v>0.61302083333333335</v>
      </c>
      <c r="D1223" s="16" t="s">
        <v>96</v>
      </c>
      <c r="E1223" s="52" t="s">
        <v>69</v>
      </c>
      <c r="F1223" s="16" t="s">
        <v>12555</v>
      </c>
      <c r="G1223" s="16" t="s">
        <v>3119</v>
      </c>
      <c r="H1223" s="14">
        <v>-3.3000000000000002E-2</v>
      </c>
      <c r="I1223" s="14" t="s">
        <v>12787</v>
      </c>
      <c r="J1223" s="14" t="s">
        <v>12788</v>
      </c>
      <c r="K1223" s="14" t="s">
        <v>12789</v>
      </c>
      <c r="L1223" s="14" t="s">
        <v>12774</v>
      </c>
      <c r="O1223" s="14" t="s">
        <v>12790</v>
      </c>
      <c r="P1223" s="14" t="s">
        <v>12791</v>
      </c>
      <c r="Q1223" s="14">
        <v>406829.29</v>
      </c>
      <c r="R1223" s="14">
        <v>6186254.1399999997</v>
      </c>
      <c r="S1223" s="14" t="s">
        <v>12792</v>
      </c>
      <c r="T1223" s="14" t="s">
        <v>12793</v>
      </c>
      <c r="U1223" s="14">
        <v>406804.28</v>
      </c>
      <c r="V1223" s="14">
        <v>6186260.8200000003</v>
      </c>
      <c r="W1223" s="14">
        <v>358.91</v>
      </c>
      <c r="X1223" s="14">
        <v>150.04</v>
      </c>
    </row>
    <row r="1224" spans="1:24" s="14" customFormat="1" x14ac:dyDescent="0.25">
      <c r="A1224" s="50">
        <v>45100</v>
      </c>
      <c r="B1224" s="57">
        <v>174</v>
      </c>
      <c r="C1224" s="36">
        <v>0.61549768518518522</v>
      </c>
      <c r="D1224" s="16" t="s">
        <v>96</v>
      </c>
      <c r="E1224" s="52" t="s">
        <v>64</v>
      </c>
      <c r="F1224" s="16" t="s">
        <v>12555</v>
      </c>
      <c r="G1224" s="16" t="s">
        <v>3118</v>
      </c>
      <c r="H1224" s="14">
        <v>-1.7999999999999999E-2</v>
      </c>
      <c r="I1224" s="14" t="s">
        <v>12798</v>
      </c>
      <c r="J1224" s="14" t="s">
        <v>12799</v>
      </c>
      <c r="K1224" s="14" t="s">
        <v>12800</v>
      </c>
      <c r="L1224" s="14" t="s">
        <v>12801</v>
      </c>
      <c r="O1224" s="14" t="s">
        <v>12794</v>
      </c>
      <c r="P1224" s="14" t="s">
        <v>12795</v>
      </c>
      <c r="Q1224" s="14">
        <v>406820.76</v>
      </c>
      <c r="R1224" s="14">
        <v>6186258.5599999996</v>
      </c>
      <c r="S1224" s="14" t="s">
        <v>12796</v>
      </c>
      <c r="T1224" s="14" t="s">
        <v>12797</v>
      </c>
      <c r="U1224" s="14">
        <v>406795.25</v>
      </c>
      <c r="V1224" s="14">
        <v>6186256.6299999999</v>
      </c>
      <c r="W1224" s="14">
        <v>178.92</v>
      </c>
      <c r="X1224" s="14">
        <v>150.04</v>
      </c>
    </row>
    <row r="1225" spans="1:24" s="14" customFormat="1" x14ac:dyDescent="0.25">
      <c r="A1225" s="50">
        <v>45100</v>
      </c>
      <c r="B1225" s="57">
        <v>174</v>
      </c>
      <c r="C1225" s="36">
        <v>0.61906249999999996</v>
      </c>
      <c r="D1225" s="16" t="s">
        <v>96</v>
      </c>
      <c r="E1225" s="52" t="s">
        <v>69</v>
      </c>
      <c r="F1225" s="16" t="s">
        <v>12555</v>
      </c>
      <c r="G1225" s="16" t="s">
        <v>3118</v>
      </c>
      <c r="H1225" s="14">
        <v>0.17100000000000001</v>
      </c>
      <c r="I1225" s="14" t="s">
        <v>12798</v>
      </c>
      <c r="J1225" s="14" t="s">
        <v>12799</v>
      </c>
      <c r="K1225" s="14" t="s">
        <v>12800</v>
      </c>
      <c r="L1225" s="14" t="s">
        <v>12801</v>
      </c>
      <c r="O1225" s="14" t="s">
        <v>12803</v>
      </c>
      <c r="P1225" s="14" t="s">
        <v>12804</v>
      </c>
      <c r="Q1225" s="14">
        <v>406819.01</v>
      </c>
      <c r="R1225" s="14">
        <v>6186071.5</v>
      </c>
      <c r="S1225" s="14" t="s">
        <v>12805</v>
      </c>
      <c r="T1225" s="14" t="s">
        <v>12806</v>
      </c>
      <c r="U1225" s="14">
        <v>406795.22</v>
      </c>
      <c r="V1225" s="14">
        <v>6186068.0599999996</v>
      </c>
      <c r="W1225" s="14">
        <v>178.69</v>
      </c>
      <c r="X1225" s="14">
        <v>150.04</v>
      </c>
    </row>
    <row r="1226" spans="1:24" s="14" customFormat="1" x14ac:dyDescent="0.25">
      <c r="A1226" s="50">
        <v>45100</v>
      </c>
      <c r="B1226" s="57">
        <v>174</v>
      </c>
      <c r="C1226" s="36">
        <v>0.62159722222222225</v>
      </c>
      <c r="D1226" s="16" t="s">
        <v>96</v>
      </c>
      <c r="E1226" s="52" t="s">
        <v>64</v>
      </c>
      <c r="F1226" s="16" t="s">
        <v>12555</v>
      </c>
      <c r="G1226" s="16" t="s">
        <v>3117</v>
      </c>
      <c r="H1226" s="14">
        <v>0.16800000000000001</v>
      </c>
      <c r="I1226" s="14" t="s">
        <v>12811</v>
      </c>
      <c r="J1226" s="14" t="s">
        <v>12812</v>
      </c>
      <c r="K1226" s="14" t="s">
        <v>12813</v>
      </c>
      <c r="L1226" s="14" t="s">
        <v>12801</v>
      </c>
      <c r="O1226" s="14" t="s">
        <v>12807</v>
      </c>
      <c r="P1226" s="14" t="s">
        <v>12808</v>
      </c>
      <c r="Q1226" s="14">
        <v>406812.32</v>
      </c>
      <c r="R1226" s="14">
        <v>6186052.9800000004</v>
      </c>
      <c r="S1226" s="14" t="s">
        <v>12809</v>
      </c>
      <c r="T1226" s="14" t="s">
        <v>12810</v>
      </c>
      <c r="U1226" s="14">
        <v>406786.18</v>
      </c>
      <c r="V1226" s="14">
        <v>6186059.8799999999</v>
      </c>
      <c r="W1226" s="14">
        <v>359.89</v>
      </c>
      <c r="X1226" s="14">
        <v>150.04</v>
      </c>
    </row>
    <row r="1227" spans="1:24" s="14" customFormat="1" x14ac:dyDescent="0.25">
      <c r="A1227" s="50">
        <v>45100</v>
      </c>
      <c r="B1227" s="57">
        <v>174</v>
      </c>
      <c r="C1227" s="36">
        <v>0.62517361111111114</v>
      </c>
      <c r="D1227" s="16" t="s">
        <v>96</v>
      </c>
      <c r="E1227" s="52" t="s">
        <v>69</v>
      </c>
      <c r="F1227" s="16" t="s">
        <v>12555</v>
      </c>
      <c r="G1227" s="16" t="s">
        <v>3117</v>
      </c>
      <c r="H1227" s="14">
        <v>-2.1000000000000001E-2</v>
      </c>
      <c r="I1227" s="14" t="s">
        <v>12811</v>
      </c>
      <c r="J1227" s="14" t="s">
        <v>12812</v>
      </c>
      <c r="K1227" s="14" t="s">
        <v>12813</v>
      </c>
      <c r="L1227" s="14" t="s">
        <v>12818</v>
      </c>
      <c r="O1227" s="14" t="s">
        <v>12814</v>
      </c>
      <c r="P1227" s="14" t="s">
        <v>12815</v>
      </c>
      <c r="Q1227" s="14">
        <v>406810.88</v>
      </c>
      <c r="R1227" s="14">
        <v>6186241.1699999999</v>
      </c>
      <c r="S1227" s="14" t="s">
        <v>12816</v>
      </c>
      <c r="T1227" s="14" t="s">
        <v>12817</v>
      </c>
      <c r="U1227" s="14">
        <v>406786.29</v>
      </c>
      <c r="V1227" s="14">
        <v>6186249.1500000004</v>
      </c>
      <c r="W1227" s="14">
        <v>358.93</v>
      </c>
      <c r="X1227" s="14">
        <v>150.04</v>
      </c>
    </row>
    <row r="1228" spans="1:24" s="14" customFormat="1" x14ac:dyDescent="0.25">
      <c r="A1228" s="50">
        <v>45100</v>
      </c>
      <c r="B1228" s="57">
        <v>174</v>
      </c>
      <c r="C1228" s="36">
        <v>0.62761574074074067</v>
      </c>
      <c r="D1228" s="16" t="s">
        <v>96</v>
      </c>
      <c r="E1228" s="52" t="s">
        <v>64</v>
      </c>
      <c r="F1228" s="16" t="s">
        <v>12555</v>
      </c>
      <c r="G1228" s="16" t="s">
        <v>3116</v>
      </c>
      <c r="H1228" s="14">
        <v>-1.7999999999999999E-2</v>
      </c>
      <c r="I1228" s="14" t="s">
        <v>12823</v>
      </c>
      <c r="J1228" s="14" t="s">
        <v>12824</v>
      </c>
      <c r="K1228" s="14" t="s">
        <v>12825</v>
      </c>
      <c r="L1228" s="14" t="s">
        <v>12818</v>
      </c>
      <c r="O1228" s="14" t="s">
        <v>12819</v>
      </c>
      <c r="P1228" s="14" t="s">
        <v>12820</v>
      </c>
      <c r="Q1228" s="14">
        <v>406804.68</v>
      </c>
      <c r="R1228" s="14">
        <v>6186255.1600000001</v>
      </c>
      <c r="S1228" s="14" t="s">
        <v>12821</v>
      </c>
      <c r="T1228" s="14" t="s">
        <v>12822</v>
      </c>
      <c r="U1228" s="14">
        <v>406777.34</v>
      </c>
      <c r="V1228" s="14">
        <v>6186256.9000000004</v>
      </c>
      <c r="W1228" s="14">
        <v>179.54</v>
      </c>
      <c r="X1228" s="14">
        <v>150.04</v>
      </c>
    </row>
    <row r="1229" spans="1:24" s="14" customFormat="1" x14ac:dyDescent="0.25">
      <c r="A1229" s="50">
        <v>45100</v>
      </c>
      <c r="B1229" s="57">
        <v>174</v>
      </c>
      <c r="C1229" s="36">
        <v>0.63188657407407411</v>
      </c>
      <c r="D1229" s="16" t="s">
        <v>96</v>
      </c>
      <c r="E1229" s="52" t="s">
        <v>69</v>
      </c>
      <c r="F1229" s="16" t="s">
        <v>12555</v>
      </c>
      <c r="G1229" s="16" t="s">
        <v>3116</v>
      </c>
      <c r="H1229" s="14">
        <v>0.17100000000000001</v>
      </c>
      <c r="I1229" s="14" t="s">
        <v>12823</v>
      </c>
      <c r="J1229" s="14" t="s">
        <v>12824</v>
      </c>
      <c r="K1229" s="14" t="s">
        <v>12825</v>
      </c>
      <c r="L1229" s="14" t="s">
        <v>12818</v>
      </c>
      <c r="O1229" s="14" t="s">
        <v>12826</v>
      </c>
      <c r="P1229" s="14" t="s">
        <v>12827</v>
      </c>
      <c r="Q1229" s="14">
        <v>406803.54</v>
      </c>
      <c r="R1229" s="14">
        <v>6186067.5899999999</v>
      </c>
      <c r="S1229" s="14" t="s">
        <v>12828</v>
      </c>
      <c r="T1229" s="14" t="s">
        <v>12829</v>
      </c>
      <c r="U1229" s="14">
        <v>406777.29</v>
      </c>
      <c r="V1229" s="14">
        <v>6186067.96</v>
      </c>
      <c r="W1229" s="14">
        <v>179.17</v>
      </c>
      <c r="X1229" s="14">
        <v>150.04</v>
      </c>
    </row>
    <row r="1230" spans="1:24" s="14" customFormat="1" x14ac:dyDescent="0.25">
      <c r="A1230" s="50">
        <v>45100</v>
      </c>
      <c r="B1230" s="57">
        <v>174</v>
      </c>
      <c r="C1230" s="36">
        <v>0.63401620370370371</v>
      </c>
      <c r="D1230" s="16" t="s">
        <v>96</v>
      </c>
      <c r="E1230" s="52" t="s">
        <v>64</v>
      </c>
      <c r="F1230" s="16" t="s">
        <v>12555</v>
      </c>
      <c r="G1230" s="16" t="s">
        <v>3110</v>
      </c>
      <c r="H1230" s="14">
        <v>0.16800000000000001</v>
      </c>
      <c r="I1230" s="14" t="s">
        <v>12834</v>
      </c>
      <c r="J1230" s="14" t="s">
        <v>12835</v>
      </c>
      <c r="K1230" s="14" t="s">
        <v>12836</v>
      </c>
      <c r="L1230" s="14" t="s">
        <v>12818</v>
      </c>
      <c r="O1230" s="14" t="s">
        <v>12830</v>
      </c>
      <c r="P1230" s="14" t="s">
        <v>12831</v>
      </c>
      <c r="Q1230" s="14">
        <v>406795.96</v>
      </c>
      <c r="R1230" s="14">
        <v>6186053.3300000001</v>
      </c>
      <c r="S1230" s="14" t="s">
        <v>12832</v>
      </c>
      <c r="T1230" s="14" t="s">
        <v>12833</v>
      </c>
      <c r="U1230" s="14">
        <v>406768.25</v>
      </c>
      <c r="V1230" s="14">
        <v>6186059.9100000001</v>
      </c>
      <c r="W1230" s="14">
        <v>359.58</v>
      </c>
      <c r="X1230" s="14">
        <v>150.04</v>
      </c>
    </row>
    <row r="1231" spans="1:24" s="14" customFormat="1" x14ac:dyDescent="0.25">
      <c r="A1231" s="50">
        <v>45100</v>
      </c>
      <c r="B1231" s="57">
        <v>174</v>
      </c>
      <c r="C1231" s="36">
        <v>0.63765046296296302</v>
      </c>
      <c r="D1231" s="16" t="s">
        <v>96</v>
      </c>
      <c r="E1231" s="52" t="s">
        <v>69</v>
      </c>
      <c r="F1231" s="16" t="s">
        <v>12555</v>
      </c>
      <c r="G1231" s="16" t="s">
        <v>3110</v>
      </c>
      <c r="H1231" s="14">
        <v>-2.1999999999999999E-2</v>
      </c>
      <c r="I1231" s="14" t="s">
        <v>12834</v>
      </c>
      <c r="J1231" s="14" t="s">
        <v>12835</v>
      </c>
      <c r="K1231" s="14" t="s">
        <v>12836</v>
      </c>
      <c r="L1231" s="14" t="s">
        <v>12841</v>
      </c>
      <c r="O1231" s="14" t="s">
        <v>12837</v>
      </c>
      <c r="P1231" s="14" t="s">
        <v>12838</v>
      </c>
      <c r="Q1231" s="14">
        <v>406794.1</v>
      </c>
      <c r="R1231" s="14">
        <v>6186242.9800000004</v>
      </c>
      <c r="S1231" s="14" t="s">
        <v>12839</v>
      </c>
      <c r="T1231" s="14" t="s">
        <v>12840</v>
      </c>
      <c r="U1231" s="14">
        <v>406768.3</v>
      </c>
      <c r="V1231" s="14">
        <v>6186249.6200000001</v>
      </c>
      <c r="W1231" s="14">
        <v>359.27</v>
      </c>
      <c r="X1231" s="14">
        <v>150.04</v>
      </c>
    </row>
    <row r="1232" spans="1:24" s="14" customFormat="1" x14ac:dyDescent="0.25">
      <c r="A1232" s="50">
        <v>45100</v>
      </c>
      <c r="B1232" s="57">
        <v>174</v>
      </c>
      <c r="C1232" s="36">
        <v>0.6402430555555555</v>
      </c>
      <c r="D1232" s="16" t="s">
        <v>96</v>
      </c>
      <c r="E1232" s="52" t="s">
        <v>64</v>
      </c>
      <c r="F1232" s="16" t="s">
        <v>12555</v>
      </c>
      <c r="G1232" s="16" t="s">
        <v>3111</v>
      </c>
      <c r="H1232" s="14">
        <v>-1.7999999999999999E-2</v>
      </c>
      <c r="I1232" s="14" t="s">
        <v>12846</v>
      </c>
      <c r="J1232" s="14" t="s">
        <v>12847</v>
      </c>
      <c r="K1232" s="14" t="s">
        <v>12848</v>
      </c>
      <c r="L1232" s="14" t="s">
        <v>12841</v>
      </c>
      <c r="O1232" s="14" t="s">
        <v>12842</v>
      </c>
      <c r="P1232" s="14" t="s">
        <v>12843</v>
      </c>
      <c r="Q1232" s="14">
        <v>406786.34</v>
      </c>
      <c r="R1232" s="14">
        <v>6186253.1100000003</v>
      </c>
      <c r="S1232" s="14" t="s">
        <v>12844</v>
      </c>
      <c r="T1232" s="14" t="s">
        <v>12845</v>
      </c>
      <c r="U1232" s="14">
        <v>406759.33</v>
      </c>
      <c r="V1232" s="14">
        <v>6186257.1500000004</v>
      </c>
      <c r="W1232" s="14">
        <v>178.68</v>
      </c>
      <c r="X1232" s="14">
        <v>150.04</v>
      </c>
    </row>
    <row r="1233" spans="1:24" s="14" customFormat="1" x14ac:dyDescent="0.25">
      <c r="A1233" s="50">
        <v>45100</v>
      </c>
      <c r="B1233" s="57">
        <v>174</v>
      </c>
      <c r="C1233" s="36">
        <v>0.64461805555555551</v>
      </c>
      <c r="D1233" s="16" t="s">
        <v>96</v>
      </c>
      <c r="E1233" s="52" t="s">
        <v>69</v>
      </c>
      <c r="F1233" s="16" t="s">
        <v>12555</v>
      </c>
      <c r="G1233" s="16" t="s">
        <v>3111</v>
      </c>
      <c r="H1233" s="14">
        <v>0.17499999999999999</v>
      </c>
      <c r="I1233" s="14" t="s">
        <v>12846</v>
      </c>
      <c r="J1233" s="14" t="s">
        <v>12847</v>
      </c>
      <c r="K1233" s="14" t="s">
        <v>12848</v>
      </c>
      <c r="L1233" s="14" t="s">
        <v>12841</v>
      </c>
      <c r="O1233" s="14" t="s">
        <v>12849</v>
      </c>
      <c r="P1233" s="14" t="s">
        <v>12850</v>
      </c>
      <c r="Q1233" s="14">
        <v>406783.97</v>
      </c>
      <c r="R1233" s="14">
        <v>6186061.3700000001</v>
      </c>
      <c r="S1233" s="14" t="s">
        <v>12851</v>
      </c>
      <c r="T1233" s="14" t="s">
        <v>12852</v>
      </c>
      <c r="U1233" s="14">
        <v>406759.27</v>
      </c>
      <c r="V1233" s="14">
        <v>6186063.8099999996</v>
      </c>
      <c r="W1233" s="14">
        <v>179.14</v>
      </c>
      <c r="X1233" s="14">
        <v>150.04</v>
      </c>
    </row>
    <row r="1234" spans="1:24" s="14" customFormat="1" x14ac:dyDescent="0.25">
      <c r="A1234" s="50">
        <v>45100</v>
      </c>
      <c r="B1234" s="57">
        <v>174</v>
      </c>
      <c r="C1234" s="36">
        <v>0.64666666666666661</v>
      </c>
      <c r="D1234" s="16" t="s">
        <v>96</v>
      </c>
      <c r="E1234" s="52" t="s">
        <v>64</v>
      </c>
      <c r="F1234" s="16" t="s">
        <v>12555</v>
      </c>
      <c r="G1234" s="16" t="s">
        <v>3112</v>
      </c>
      <c r="H1234" s="14">
        <v>0.16500000000000001</v>
      </c>
      <c r="I1234" s="14" t="s">
        <v>12857</v>
      </c>
      <c r="J1234" s="14" t="s">
        <v>12858</v>
      </c>
      <c r="K1234" s="14" t="s">
        <v>12859</v>
      </c>
      <c r="L1234" s="14" t="s">
        <v>12860</v>
      </c>
      <c r="O1234" s="14" t="s">
        <v>12853</v>
      </c>
      <c r="P1234" s="14" t="s">
        <v>12854</v>
      </c>
      <c r="Q1234" s="14">
        <v>406777.52</v>
      </c>
      <c r="R1234" s="14">
        <v>6186056.96</v>
      </c>
      <c r="S1234" s="14" t="s">
        <v>12855</v>
      </c>
      <c r="T1234" s="14" t="s">
        <v>12856</v>
      </c>
      <c r="U1234" s="14">
        <v>406750.26</v>
      </c>
      <c r="V1234" s="14">
        <v>6186062.7999999998</v>
      </c>
      <c r="W1234" s="14">
        <v>359.15</v>
      </c>
      <c r="X1234" s="14">
        <v>150.04</v>
      </c>
    </row>
    <row r="1235" spans="1:24" s="14" customFormat="1" x14ac:dyDescent="0.25">
      <c r="A1235" s="50">
        <v>45100</v>
      </c>
      <c r="B1235" s="57">
        <v>174</v>
      </c>
      <c r="C1235" s="36">
        <v>0.65020833333333339</v>
      </c>
      <c r="D1235" s="16" t="s">
        <v>96</v>
      </c>
      <c r="E1235" s="52" t="s">
        <v>69</v>
      </c>
      <c r="F1235" s="16" t="s">
        <v>12555</v>
      </c>
      <c r="G1235" s="16" t="s">
        <v>3112</v>
      </c>
      <c r="H1235" s="14">
        <v>-2.1000000000000001E-2</v>
      </c>
      <c r="I1235" s="14" t="s">
        <v>12857</v>
      </c>
      <c r="J1235" s="14" t="s">
        <v>12858</v>
      </c>
      <c r="K1235" s="14" t="s">
        <v>12859</v>
      </c>
      <c r="L1235" s="14" t="s">
        <v>12860</v>
      </c>
      <c r="O1235" s="14" t="s">
        <v>12861</v>
      </c>
      <c r="P1235" s="14" t="s">
        <v>12862</v>
      </c>
      <c r="Q1235" s="14">
        <v>406776.08</v>
      </c>
      <c r="R1235" s="14">
        <v>6186244.0800000001</v>
      </c>
      <c r="S1235" s="14" t="s">
        <v>12863</v>
      </c>
      <c r="T1235" s="14" t="s">
        <v>12864</v>
      </c>
      <c r="U1235" s="14">
        <v>406750.27</v>
      </c>
      <c r="V1235" s="14">
        <v>6186249.1900000004</v>
      </c>
      <c r="W1235" s="14">
        <v>359.14</v>
      </c>
      <c r="X1235" s="14">
        <v>150.04</v>
      </c>
    </row>
    <row r="1236" spans="1:24" s="14" customFormat="1" x14ac:dyDescent="0.25">
      <c r="A1236" s="50">
        <v>45100</v>
      </c>
      <c r="B1236" s="57">
        <v>174</v>
      </c>
      <c r="C1236" s="36">
        <v>0.65247685185185189</v>
      </c>
      <c r="D1236" s="16" t="s">
        <v>96</v>
      </c>
      <c r="E1236" s="52" t="s">
        <v>64</v>
      </c>
      <c r="F1236" s="16" t="s">
        <v>12555</v>
      </c>
      <c r="G1236" s="16" t="s">
        <v>3113</v>
      </c>
      <c r="H1236" s="14">
        <v>-1.9E-2</v>
      </c>
      <c r="I1236" s="14" t="s">
        <v>12869</v>
      </c>
      <c r="J1236" s="14" t="s">
        <v>12870</v>
      </c>
      <c r="K1236" s="14" t="s">
        <v>12871</v>
      </c>
      <c r="L1236" s="14" t="s">
        <v>12860</v>
      </c>
      <c r="O1236" s="14" t="s">
        <v>12865</v>
      </c>
      <c r="P1236" s="14" t="s">
        <v>12866</v>
      </c>
      <c r="Q1236" s="14">
        <v>406768.08</v>
      </c>
      <c r="R1236" s="14">
        <v>6186254.3899999997</v>
      </c>
      <c r="S1236" s="14" t="s">
        <v>12867</v>
      </c>
      <c r="T1236" s="14" t="s">
        <v>12868</v>
      </c>
      <c r="U1236" s="14">
        <v>406741.28</v>
      </c>
      <c r="V1236" s="14">
        <v>6186257.6600000001</v>
      </c>
      <c r="W1236" s="14">
        <v>179.92</v>
      </c>
      <c r="X1236" s="14">
        <v>150.04</v>
      </c>
    </row>
    <row r="1237" spans="1:24" s="14" customFormat="1" x14ac:dyDescent="0.25">
      <c r="A1237" s="50">
        <v>45100</v>
      </c>
      <c r="B1237" s="57">
        <v>174</v>
      </c>
      <c r="C1237" s="36">
        <v>0.6567708333333333</v>
      </c>
      <c r="D1237" s="16" t="s">
        <v>96</v>
      </c>
      <c r="E1237" s="52" t="s">
        <v>69</v>
      </c>
      <c r="F1237" s="16" t="s">
        <v>12555</v>
      </c>
      <c r="G1237" s="16" t="s">
        <v>3113</v>
      </c>
      <c r="H1237" s="14">
        <v>0.17100000000000001</v>
      </c>
      <c r="I1237" s="14" t="s">
        <v>12869</v>
      </c>
      <c r="J1237" s="14" t="s">
        <v>12870</v>
      </c>
      <c r="K1237" s="14" t="s">
        <v>12871</v>
      </c>
      <c r="L1237" s="14" t="s">
        <v>12876</v>
      </c>
      <c r="O1237" s="14" t="s">
        <v>12872</v>
      </c>
      <c r="P1237" s="14" t="s">
        <v>12873</v>
      </c>
      <c r="Q1237" s="14">
        <v>406766.71</v>
      </c>
      <c r="R1237" s="14">
        <v>6186066.8600000003</v>
      </c>
      <c r="S1237" s="14" t="s">
        <v>12874</v>
      </c>
      <c r="T1237" s="14" t="s">
        <v>12875</v>
      </c>
      <c r="U1237" s="14">
        <v>406741.22</v>
      </c>
      <c r="V1237" s="14">
        <v>6186067.5700000003</v>
      </c>
      <c r="W1237" s="14">
        <v>179.69</v>
      </c>
      <c r="X1237" s="14">
        <v>150.04</v>
      </c>
    </row>
    <row r="1238" spans="1:24" s="14" customFormat="1" x14ac:dyDescent="0.25">
      <c r="A1238" s="50">
        <v>45100</v>
      </c>
      <c r="B1238" s="57">
        <v>174</v>
      </c>
      <c r="C1238" s="36">
        <v>0.66</v>
      </c>
      <c r="D1238" s="16" t="s">
        <v>96</v>
      </c>
      <c r="E1238" s="52" t="s">
        <v>64</v>
      </c>
      <c r="F1238" s="16" t="s">
        <v>12555</v>
      </c>
      <c r="G1238" s="16" t="s">
        <v>3114</v>
      </c>
      <c r="H1238" s="14">
        <v>0.16800000000000001</v>
      </c>
      <c r="I1238" s="14" t="s">
        <v>12881</v>
      </c>
      <c r="J1238" s="14" t="s">
        <v>12882</v>
      </c>
      <c r="K1238" s="14" t="s">
        <v>12883</v>
      </c>
      <c r="L1238" s="14" t="s">
        <v>12876</v>
      </c>
      <c r="O1238" s="14" t="s">
        <v>12877</v>
      </c>
      <c r="P1238" s="14" t="s">
        <v>12878</v>
      </c>
      <c r="Q1238" s="14">
        <v>406758.53</v>
      </c>
      <c r="R1238" s="14">
        <v>6186056.0499999998</v>
      </c>
      <c r="S1238" s="14" t="s">
        <v>12879</v>
      </c>
      <c r="T1238" s="14" t="s">
        <v>12880</v>
      </c>
      <c r="U1238" s="14">
        <v>406732.27</v>
      </c>
      <c r="V1238" s="14">
        <v>6186060.1600000001</v>
      </c>
      <c r="W1238" s="14">
        <v>0.71</v>
      </c>
      <c r="X1238" s="14">
        <v>150.04</v>
      </c>
    </row>
    <row r="1239" spans="1:24" s="14" customFormat="1" x14ac:dyDescent="0.25">
      <c r="A1239" s="50">
        <v>45100</v>
      </c>
      <c r="B1239" s="57">
        <v>174</v>
      </c>
      <c r="C1239" s="36">
        <v>0.66434027777777771</v>
      </c>
      <c r="D1239" s="16" t="s">
        <v>96</v>
      </c>
      <c r="E1239" s="52" t="s">
        <v>69</v>
      </c>
      <c r="F1239" s="16" t="s">
        <v>12555</v>
      </c>
      <c r="G1239" s="16" t="s">
        <v>3114</v>
      </c>
      <c r="H1239" s="14">
        <v>-2.3E-2</v>
      </c>
      <c r="I1239" s="14" t="s">
        <v>12881</v>
      </c>
      <c r="J1239" s="14" t="s">
        <v>12882</v>
      </c>
      <c r="K1239" s="14" t="s">
        <v>12883</v>
      </c>
      <c r="L1239" s="14" t="s">
        <v>12876</v>
      </c>
      <c r="O1239" s="14" t="s">
        <v>12884</v>
      </c>
      <c r="P1239" s="14" t="s">
        <v>12885</v>
      </c>
      <c r="Q1239" s="14">
        <v>406758.35</v>
      </c>
      <c r="R1239" s="14">
        <v>6186246.6600000001</v>
      </c>
      <c r="S1239" s="14" t="s">
        <v>12886</v>
      </c>
      <c r="T1239" s="14" t="s">
        <v>12887</v>
      </c>
      <c r="U1239" s="14">
        <v>406732.25</v>
      </c>
      <c r="V1239" s="14">
        <v>6186250.5099999998</v>
      </c>
      <c r="W1239" s="14">
        <v>0.34</v>
      </c>
      <c r="X1239" s="14">
        <v>150.04</v>
      </c>
    </row>
    <row r="1240" spans="1:24" s="14" customFormat="1" x14ac:dyDescent="0.25">
      <c r="A1240" s="50">
        <v>45100</v>
      </c>
      <c r="B1240" s="57">
        <v>174</v>
      </c>
      <c r="C1240" s="36">
        <v>0.66744212962962957</v>
      </c>
      <c r="D1240" s="115" t="s">
        <v>7406</v>
      </c>
      <c r="E1240" s="52" t="s">
        <v>64</v>
      </c>
      <c r="F1240" s="16" t="s">
        <v>12555</v>
      </c>
      <c r="G1240" s="16" t="s">
        <v>3115</v>
      </c>
      <c r="H1240" s="14">
        <v>-1.7999999999999999E-2</v>
      </c>
      <c r="I1240" s="14" t="s">
        <v>12892</v>
      </c>
      <c r="J1240" s="14" t="s">
        <v>12893</v>
      </c>
      <c r="K1240" s="14" t="s">
        <v>12894</v>
      </c>
      <c r="L1240" s="14" t="s">
        <v>12895</v>
      </c>
      <c r="O1240" s="14" t="s">
        <v>12888</v>
      </c>
      <c r="P1240" s="14" t="s">
        <v>12889</v>
      </c>
      <c r="Q1240" s="14">
        <v>406749.49</v>
      </c>
      <c r="R1240" s="14">
        <v>6186256.5599999996</v>
      </c>
      <c r="S1240" s="14" t="s">
        <v>12890</v>
      </c>
      <c r="T1240" s="14" t="s">
        <v>12891</v>
      </c>
      <c r="U1240" s="14">
        <v>406723.41</v>
      </c>
      <c r="V1240" s="14">
        <v>6186256.8499999996</v>
      </c>
      <c r="W1240" s="14">
        <v>181.1</v>
      </c>
      <c r="X1240" s="14">
        <v>150.04</v>
      </c>
    </row>
    <row r="1241" spans="1:24" s="14" customFormat="1" x14ac:dyDescent="0.25">
      <c r="A1241" s="50">
        <v>45100</v>
      </c>
      <c r="B1241" s="57">
        <v>174</v>
      </c>
      <c r="C1241" s="36">
        <v>0.67184027777777777</v>
      </c>
      <c r="D1241" s="16" t="s">
        <v>7406</v>
      </c>
      <c r="E1241" s="52" t="s">
        <v>69</v>
      </c>
      <c r="F1241" s="16" t="s">
        <v>12555</v>
      </c>
      <c r="G1241" s="16" t="s">
        <v>3115</v>
      </c>
      <c r="H1241" s="14">
        <v>0.17299999999999999</v>
      </c>
      <c r="I1241" s="14" t="s">
        <v>12892</v>
      </c>
      <c r="J1241" s="14" t="s">
        <v>12893</v>
      </c>
      <c r="K1241" s="14" t="s">
        <v>12894</v>
      </c>
      <c r="L1241" s="14" t="s">
        <v>12895</v>
      </c>
      <c r="O1241" s="14" t="s">
        <v>12896</v>
      </c>
      <c r="P1241" s="14" t="s">
        <v>12897</v>
      </c>
      <c r="Q1241" s="14">
        <v>406747.45</v>
      </c>
      <c r="R1241" s="14">
        <v>6186063.9699999997</v>
      </c>
      <c r="S1241" s="14" t="s">
        <v>12898</v>
      </c>
      <c r="T1241" s="14" t="s">
        <v>12899</v>
      </c>
      <c r="U1241" s="14">
        <v>406723.26</v>
      </c>
      <c r="V1241" s="14">
        <v>6186065.75</v>
      </c>
      <c r="W1241" s="14">
        <v>180.32</v>
      </c>
      <c r="X1241" s="14">
        <v>150.04</v>
      </c>
    </row>
    <row r="1242" spans="1:24" s="14" customFormat="1" x14ac:dyDescent="0.25">
      <c r="A1242" s="50">
        <v>45100</v>
      </c>
      <c r="B1242" s="57">
        <v>174</v>
      </c>
      <c r="C1242" s="36">
        <v>0.68325231481481474</v>
      </c>
      <c r="D1242" s="16" t="s">
        <v>7406</v>
      </c>
      <c r="E1242" s="14" t="s">
        <v>12932</v>
      </c>
      <c r="F1242" s="16" t="s">
        <v>12555</v>
      </c>
      <c r="G1242" s="16" t="s">
        <v>3120</v>
      </c>
      <c r="H1242" s="14">
        <v>0.16800000000000001</v>
      </c>
      <c r="I1242" s="14" t="s">
        <v>12904</v>
      </c>
      <c r="J1242" s="14" t="s">
        <v>12905</v>
      </c>
      <c r="L1242" s="14" t="s">
        <v>12906</v>
      </c>
      <c r="O1242" s="14" t="s">
        <v>12900</v>
      </c>
      <c r="P1242" s="14" t="s">
        <v>12901</v>
      </c>
      <c r="Q1242" s="14">
        <v>406838.52</v>
      </c>
      <c r="R1242" s="14">
        <v>6186056.4500000002</v>
      </c>
      <c r="S1242" s="14" t="s">
        <v>12902</v>
      </c>
      <c r="T1242" s="14" t="s">
        <v>12903</v>
      </c>
      <c r="U1242" s="14">
        <v>406813.2</v>
      </c>
      <c r="V1242" s="14">
        <v>6186060.2999999998</v>
      </c>
      <c r="W1242" s="14">
        <v>0.6</v>
      </c>
      <c r="X1242" s="14">
        <v>150.04</v>
      </c>
    </row>
    <row r="1243" spans="1:24" s="14" customFormat="1" x14ac:dyDescent="0.25">
      <c r="A1243" s="50">
        <v>45100</v>
      </c>
      <c r="B1243" s="57">
        <v>174</v>
      </c>
      <c r="C1243" s="36">
        <v>0.68761574074074072</v>
      </c>
      <c r="D1243" s="16" t="s">
        <v>7406</v>
      </c>
      <c r="E1243" s="14" t="s">
        <v>12933</v>
      </c>
      <c r="F1243" s="16" t="s">
        <v>12555</v>
      </c>
      <c r="G1243" s="16" t="s">
        <v>3120</v>
      </c>
      <c r="H1243" s="14">
        <v>-2.5000000000000001E-2</v>
      </c>
      <c r="I1243" s="14" t="s">
        <v>12904</v>
      </c>
      <c r="J1243" s="14" t="s">
        <v>12905</v>
      </c>
      <c r="L1243" s="14" t="s">
        <v>12911</v>
      </c>
      <c r="O1243" s="14" t="s">
        <v>12907</v>
      </c>
      <c r="P1243" s="14" t="s">
        <v>12908</v>
      </c>
      <c r="Q1243" s="14">
        <v>406838.48</v>
      </c>
      <c r="R1243" s="14">
        <v>6186249.9299999997</v>
      </c>
      <c r="S1243" s="14" t="s">
        <v>12909</v>
      </c>
      <c r="T1243" s="14" t="s">
        <v>12910</v>
      </c>
      <c r="U1243" s="14">
        <v>406813.24</v>
      </c>
      <c r="V1243" s="14">
        <v>6186252.7699999996</v>
      </c>
      <c r="W1243" s="14">
        <v>359.94</v>
      </c>
      <c r="X1243" s="14">
        <v>150.04</v>
      </c>
    </row>
    <row r="1244" spans="1:24" s="113" customFormat="1" x14ac:dyDescent="0.25">
      <c r="A1244" s="50">
        <v>45100</v>
      </c>
      <c r="B1244" s="57"/>
      <c r="C1244" s="36">
        <v>0.68761574074074072</v>
      </c>
      <c r="D1244" s="115" t="s">
        <v>7406</v>
      </c>
      <c r="E1244" s="95" t="s">
        <v>12917</v>
      </c>
      <c r="F1244" s="115" t="s">
        <v>12555</v>
      </c>
      <c r="G1244" s="115"/>
    </row>
    <row r="1245" spans="1:24" s="14" customFormat="1" x14ac:dyDescent="0.25">
      <c r="A1245" s="50">
        <v>45100</v>
      </c>
      <c r="B1245" s="57">
        <v>174</v>
      </c>
      <c r="C1245" s="36">
        <v>0.69119212962962961</v>
      </c>
      <c r="D1245" s="16" t="s">
        <v>7406</v>
      </c>
      <c r="E1245" s="114" t="s">
        <v>12916</v>
      </c>
      <c r="F1245" s="16" t="s">
        <v>12555</v>
      </c>
      <c r="G1245" s="16" t="s">
        <v>2793</v>
      </c>
      <c r="H1245" s="14">
        <v>0.314</v>
      </c>
      <c r="O1245" s="14" t="s">
        <v>12912</v>
      </c>
      <c r="P1245" s="14" t="s">
        <v>12913</v>
      </c>
      <c r="Q1245" s="14">
        <v>407044.06</v>
      </c>
      <c r="R1245" s="14">
        <v>6188969.4699999997</v>
      </c>
      <c r="S1245" s="14" t="s">
        <v>12914</v>
      </c>
      <c r="T1245" s="14" t="s">
        <v>12915</v>
      </c>
      <c r="U1245" s="14">
        <v>407033.81</v>
      </c>
      <c r="V1245" s="14">
        <v>6188976.04</v>
      </c>
      <c r="W1245" s="14">
        <v>288.56</v>
      </c>
      <c r="X1245" s="14">
        <v>200.06</v>
      </c>
    </row>
    <row r="1246" spans="1:24" s="120" customFormat="1" x14ac:dyDescent="0.25">
      <c r="A1246" s="63">
        <v>45100</v>
      </c>
      <c r="B1246" s="104">
        <v>174</v>
      </c>
      <c r="C1246" s="65">
        <v>0.71181712962962962</v>
      </c>
      <c r="D1246" s="64" t="s">
        <v>7406</v>
      </c>
      <c r="E1246" s="120" t="s">
        <v>12923</v>
      </c>
      <c r="F1246" s="64" t="s">
        <v>12555</v>
      </c>
      <c r="G1246" s="64" t="s">
        <v>2793</v>
      </c>
      <c r="H1246" s="120">
        <v>0.24399999999999999</v>
      </c>
      <c r="M1246" s="120" t="s">
        <v>12918</v>
      </c>
      <c r="O1246" s="120" t="s">
        <v>12919</v>
      </c>
      <c r="P1246" s="120" t="s">
        <v>12920</v>
      </c>
      <c r="Q1246" s="120">
        <v>407061.25</v>
      </c>
      <c r="R1246" s="120">
        <v>6189039.3499999996</v>
      </c>
      <c r="S1246" s="120" t="s">
        <v>12921</v>
      </c>
      <c r="T1246" s="120" t="s">
        <v>12922</v>
      </c>
      <c r="U1246" s="120">
        <v>407038.65</v>
      </c>
      <c r="V1246" s="120">
        <v>6189042.9800000004</v>
      </c>
      <c r="W1246" s="120">
        <v>340.65</v>
      </c>
      <c r="X1246" s="120">
        <v>200.06</v>
      </c>
    </row>
    <row r="1247" spans="1:24" s="14" customFormat="1" x14ac:dyDescent="0.25">
      <c r="A1247" s="50">
        <v>45100</v>
      </c>
      <c r="B1247" s="57">
        <v>174</v>
      </c>
      <c r="C1247" s="36">
        <v>0.71467592592592588</v>
      </c>
      <c r="D1247" s="16" t="s">
        <v>7406</v>
      </c>
      <c r="E1247" s="14" t="s">
        <v>64</v>
      </c>
      <c r="F1247" s="16" t="s">
        <v>12555</v>
      </c>
      <c r="G1247" s="16" t="s">
        <v>2793</v>
      </c>
      <c r="H1247" s="14">
        <v>0.20899999999999999</v>
      </c>
      <c r="I1247" s="14" t="s">
        <v>12928</v>
      </c>
      <c r="J1247" s="14" t="s">
        <v>12929</v>
      </c>
      <c r="K1247" s="14" t="s">
        <v>12930</v>
      </c>
      <c r="L1247" s="14" t="s">
        <v>12931</v>
      </c>
      <c r="O1247" s="14" t="s">
        <v>12924</v>
      </c>
      <c r="P1247" s="14" t="s">
        <v>12925</v>
      </c>
      <c r="Q1247" s="14">
        <v>407060.85</v>
      </c>
      <c r="R1247" s="14">
        <v>6189075.5700000003</v>
      </c>
      <c r="S1247" s="14" t="s">
        <v>12926</v>
      </c>
      <c r="T1247" s="14" t="s">
        <v>12927</v>
      </c>
      <c r="U1247" s="14">
        <v>407037.92</v>
      </c>
      <c r="V1247" s="14">
        <v>6189076.8200000003</v>
      </c>
      <c r="W1247" s="14">
        <v>1.02</v>
      </c>
      <c r="X1247" s="14">
        <v>200.06</v>
      </c>
    </row>
    <row r="1248" spans="1:24" s="14" customFormat="1" x14ac:dyDescent="0.25">
      <c r="A1248" s="50">
        <v>45100</v>
      </c>
      <c r="B1248" s="57">
        <v>174</v>
      </c>
      <c r="C1248" s="36">
        <v>0.71972222222222226</v>
      </c>
      <c r="D1248" s="16" t="s">
        <v>7406</v>
      </c>
      <c r="E1248" s="52" t="s">
        <v>69</v>
      </c>
      <c r="F1248" s="16" t="s">
        <v>12555</v>
      </c>
      <c r="G1248" s="16" t="s">
        <v>2793</v>
      </c>
      <c r="H1248" s="14">
        <v>-1.9E-2</v>
      </c>
      <c r="I1248" s="14" t="s">
        <v>12928</v>
      </c>
      <c r="J1248" s="14" t="s">
        <v>12929</v>
      </c>
      <c r="K1248" s="14" t="s">
        <v>12930</v>
      </c>
      <c r="L1248" s="14" t="s">
        <v>12938</v>
      </c>
      <c r="O1248" s="14" t="s">
        <v>12934</v>
      </c>
      <c r="P1248" s="14" t="s">
        <v>12935</v>
      </c>
      <c r="Q1248" s="14">
        <v>407061.1</v>
      </c>
      <c r="R1248" s="14">
        <v>6189301.5300000003</v>
      </c>
      <c r="S1248" s="14" t="s">
        <v>12936</v>
      </c>
      <c r="T1248" s="14" t="s">
        <v>12937</v>
      </c>
      <c r="U1248" s="14">
        <v>407037.94</v>
      </c>
      <c r="V1248" s="14">
        <v>6189304.79</v>
      </c>
      <c r="W1248" s="14">
        <v>359.66</v>
      </c>
      <c r="X1248" s="14">
        <v>200.06</v>
      </c>
    </row>
    <row r="1249" spans="1:24" s="14" customFormat="1" x14ac:dyDescent="0.25">
      <c r="A1249" s="50">
        <v>45100</v>
      </c>
      <c r="B1249" s="57">
        <v>174</v>
      </c>
      <c r="C1249" s="36">
        <v>0.72372685185185182</v>
      </c>
      <c r="D1249" s="16" t="s">
        <v>7406</v>
      </c>
      <c r="E1249" s="52" t="s">
        <v>64</v>
      </c>
      <c r="F1249" s="16" t="s">
        <v>12555</v>
      </c>
      <c r="G1249" s="16" t="s">
        <v>2792</v>
      </c>
      <c r="H1249" s="14">
        <v>-1.4E-2</v>
      </c>
      <c r="I1249" s="14" t="s">
        <v>12943</v>
      </c>
      <c r="J1249" s="14" t="s">
        <v>12944</v>
      </c>
      <c r="K1249" s="14" t="s">
        <v>12945</v>
      </c>
      <c r="L1249" s="14" t="s">
        <v>12938</v>
      </c>
      <c r="O1249" s="14" t="s">
        <v>12939</v>
      </c>
      <c r="P1249" s="14" t="s">
        <v>12940</v>
      </c>
      <c r="Q1249" s="14">
        <v>407069.62</v>
      </c>
      <c r="R1249" s="14">
        <v>6189314.7199999997</v>
      </c>
      <c r="S1249" s="14" t="s">
        <v>12941</v>
      </c>
      <c r="T1249" s="14" t="s">
        <v>12942</v>
      </c>
      <c r="U1249" s="14">
        <v>407046.97</v>
      </c>
      <c r="V1249" s="14">
        <v>6189311.5199999996</v>
      </c>
      <c r="W1249" s="14">
        <v>179.7</v>
      </c>
      <c r="X1249" s="14">
        <v>200.06</v>
      </c>
    </row>
    <row r="1250" spans="1:24" s="14" customFormat="1" x14ac:dyDescent="0.25">
      <c r="A1250" s="50">
        <v>45100</v>
      </c>
      <c r="B1250" s="57">
        <v>174</v>
      </c>
      <c r="C1250" s="36">
        <v>0.72900462962962964</v>
      </c>
      <c r="D1250" s="16" t="s">
        <v>7406</v>
      </c>
      <c r="E1250" s="52" t="s">
        <v>69</v>
      </c>
      <c r="F1250" s="16" t="s">
        <v>12555</v>
      </c>
      <c r="G1250" s="16" t="s">
        <v>2792</v>
      </c>
      <c r="H1250" s="14">
        <v>0.216</v>
      </c>
      <c r="I1250" s="14" t="s">
        <v>12943</v>
      </c>
      <c r="J1250" s="14" t="s">
        <v>12944</v>
      </c>
      <c r="K1250" s="14" t="s">
        <v>12945</v>
      </c>
      <c r="L1250" s="14" t="s">
        <v>12950</v>
      </c>
      <c r="O1250" s="14" t="s">
        <v>12946</v>
      </c>
      <c r="P1250" s="14" t="s">
        <v>12947</v>
      </c>
      <c r="Q1250" s="14">
        <v>407067.27</v>
      </c>
      <c r="R1250" s="14">
        <v>6189081.7699999996</v>
      </c>
      <c r="S1250" s="14" t="s">
        <v>12948</v>
      </c>
      <c r="T1250" s="14" t="s">
        <v>12949</v>
      </c>
      <c r="U1250" s="14">
        <v>407046.99</v>
      </c>
      <c r="V1250" s="14">
        <v>6189081.54</v>
      </c>
      <c r="W1250" s="14">
        <v>180.13</v>
      </c>
      <c r="X1250" s="14">
        <v>200.06</v>
      </c>
    </row>
    <row r="1251" spans="1:24" s="14" customFormat="1" x14ac:dyDescent="0.25">
      <c r="A1251" s="50">
        <v>45100</v>
      </c>
      <c r="B1251" s="57">
        <v>174</v>
      </c>
      <c r="C1251" s="36">
        <v>0.73365740740740737</v>
      </c>
      <c r="D1251" s="16" t="s">
        <v>7406</v>
      </c>
      <c r="E1251" s="52" t="s">
        <v>12955</v>
      </c>
      <c r="F1251" s="16" t="s">
        <v>12555</v>
      </c>
      <c r="G1251" s="16" t="s">
        <v>2791</v>
      </c>
      <c r="H1251" s="14">
        <v>0.23100000000000001</v>
      </c>
      <c r="O1251" s="14" t="s">
        <v>12951</v>
      </c>
      <c r="P1251" s="14" t="s">
        <v>12952</v>
      </c>
      <c r="Q1251" s="14">
        <v>407080.95</v>
      </c>
      <c r="R1251" s="14">
        <v>6189046.7000000002</v>
      </c>
      <c r="S1251" s="14" t="s">
        <v>12953</v>
      </c>
      <c r="T1251" s="14" t="s">
        <v>12954</v>
      </c>
      <c r="U1251" s="14">
        <v>407055.99</v>
      </c>
      <c r="V1251" s="14">
        <v>6189054.9400000004</v>
      </c>
      <c r="W1251" s="14">
        <v>359.45</v>
      </c>
      <c r="X1251" s="14">
        <v>200.06</v>
      </c>
    </row>
    <row r="1252" spans="1:24" s="14" customFormat="1" x14ac:dyDescent="0.25">
      <c r="A1252" s="50">
        <v>45100</v>
      </c>
      <c r="B1252" s="57">
        <v>174</v>
      </c>
      <c r="C1252" s="36">
        <v>0.7380902777777778</v>
      </c>
      <c r="D1252" s="16" t="s">
        <v>7406</v>
      </c>
      <c r="E1252" s="52" t="s">
        <v>64</v>
      </c>
      <c r="F1252" s="16" t="s">
        <v>12555</v>
      </c>
      <c r="G1252" s="16" t="s">
        <v>2791</v>
      </c>
      <c r="H1252" s="14">
        <v>0.21099999999999999</v>
      </c>
      <c r="I1252" s="14" t="s">
        <v>12960</v>
      </c>
      <c r="J1252" s="14" t="s">
        <v>12961</v>
      </c>
      <c r="K1252" s="14" t="s">
        <v>12962</v>
      </c>
      <c r="L1252" s="14" t="s">
        <v>12950</v>
      </c>
      <c r="O1252" s="14" t="s">
        <v>12956</v>
      </c>
      <c r="P1252" s="14" t="s">
        <v>12957</v>
      </c>
      <c r="Q1252" s="14">
        <v>407080.68</v>
      </c>
      <c r="R1252" s="14">
        <v>6189072.0099999998</v>
      </c>
      <c r="S1252" s="14" t="s">
        <v>12958</v>
      </c>
      <c r="T1252" s="14" t="s">
        <v>12959</v>
      </c>
      <c r="U1252" s="14">
        <v>407055.84</v>
      </c>
      <c r="V1252" s="14">
        <v>6189075.2300000004</v>
      </c>
      <c r="W1252" s="14">
        <v>0.98</v>
      </c>
      <c r="X1252" s="14">
        <v>200.06</v>
      </c>
    </row>
    <row r="1253" spans="1:24" s="14" customFormat="1" x14ac:dyDescent="0.25">
      <c r="A1253" s="50">
        <v>45100</v>
      </c>
      <c r="B1253" s="57">
        <v>174</v>
      </c>
      <c r="C1253" s="36">
        <v>0.74331018518518521</v>
      </c>
      <c r="D1253" s="16" t="s">
        <v>7406</v>
      </c>
      <c r="E1253" s="52" t="s">
        <v>69</v>
      </c>
      <c r="F1253" s="16" t="s">
        <v>12555</v>
      </c>
      <c r="G1253" s="16" t="s">
        <v>2791</v>
      </c>
      <c r="H1253" s="14">
        <v>-1.9E-2</v>
      </c>
      <c r="I1253" s="14" t="s">
        <v>12960</v>
      </c>
      <c r="J1253" s="14" t="s">
        <v>12961</v>
      </c>
      <c r="K1253" s="14" t="s">
        <v>12962</v>
      </c>
      <c r="L1253" s="14" t="s">
        <v>12967</v>
      </c>
      <c r="O1253" s="14" t="s">
        <v>12963</v>
      </c>
      <c r="P1253" s="14" t="s">
        <v>12964</v>
      </c>
      <c r="Q1253" s="14">
        <v>407080.88</v>
      </c>
      <c r="R1253" s="14">
        <v>6189302.4199999999</v>
      </c>
      <c r="S1253" s="14" t="s">
        <v>12965</v>
      </c>
      <c r="T1253" s="14" t="s">
        <v>12966</v>
      </c>
      <c r="U1253" s="14">
        <v>407055.92</v>
      </c>
      <c r="V1253" s="14">
        <v>6189305.21</v>
      </c>
      <c r="W1253" s="14">
        <v>0.1</v>
      </c>
      <c r="X1253" s="14">
        <v>200.06</v>
      </c>
    </row>
    <row r="1254" spans="1:24" s="14" customFormat="1" x14ac:dyDescent="0.25">
      <c r="A1254" s="50">
        <v>45100</v>
      </c>
      <c r="B1254" s="57">
        <v>174</v>
      </c>
      <c r="C1254" s="36">
        <v>0.7462847222222222</v>
      </c>
      <c r="D1254" s="16" t="s">
        <v>7406</v>
      </c>
      <c r="E1254" s="52" t="s">
        <v>64</v>
      </c>
      <c r="F1254" s="16" t="s">
        <v>12555</v>
      </c>
      <c r="G1254" s="16" t="s">
        <v>2790</v>
      </c>
      <c r="H1254" s="14">
        <v>-1.4E-2</v>
      </c>
      <c r="I1254" s="14" t="s">
        <v>12972</v>
      </c>
      <c r="J1254" s="14" t="s">
        <v>12973</v>
      </c>
      <c r="K1254" s="14" t="s">
        <v>12974</v>
      </c>
      <c r="L1254" s="14" t="s">
        <v>12967</v>
      </c>
      <c r="O1254" s="14" t="s">
        <v>12968</v>
      </c>
      <c r="P1254" s="14" t="s">
        <v>12969</v>
      </c>
      <c r="Q1254" s="14">
        <v>407091.18</v>
      </c>
      <c r="R1254" s="14">
        <v>6189306.3799999999</v>
      </c>
      <c r="S1254" s="14" t="s">
        <v>12970</v>
      </c>
      <c r="T1254" s="14" t="s">
        <v>12971</v>
      </c>
      <c r="U1254" s="14">
        <v>407064.93</v>
      </c>
      <c r="V1254" s="14">
        <v>6189311.4299999997</v>
      </c>
      <c r="W1254" s="14">
        <v>179.95</v>
      </c>
      <c r="X1254" s="14">
        <v>200.06</v>
      </c>
    </row>
    <row r="1255" spans="1:24" s="14" customFormat="1" x14ac:dyDescent="0.25">
      <c r="A1255" s="50">
        <v>45100</v>
      </c>
      <c r="B1255" s="57">
        <v>174</v>
      </c>
      <c r="C1255" s="36">
        <v>0.75150462962962961</v>
      </c>
      <c r="D1255" s="16" t="s">
        <v>7406</v>
      </c>
      <c r="E1255" s="52" t="s">
        <v>69</v>
      </c>
      <c r="F1255" s="16" t="s">
        <v>12555</v>
      </c>
      <c r="G1255" s="16" t="s">
        <v>2790</v>
      </c>
      <c r="H1255" s="14">
        <v>0.217</v>
      </c>
      <c r="I1255" s="14" t="s">
        <v>12972</v>
      </c>
      <c r="J1255" s="14" t="s">
        <v>12973</v>
      </c>
      <c r="K1255" s="14" t="s">
        <v>12974</v>
      </c>
      <c r="L1255" s="14" t="s">
        <v>12979</v>
      </c>
      <c r="O1255" s="14" t="s">
        <v>12975</v>
      </c>
      <c r="P1255" s="14" t="s">
        <v>12976</v>
      </c>
      <c r="Q1255" s="14">
        <v>407088.89</v>
      </c>
      <c r="R1255" s="14">
        <v>6189076.7000000002</v>
      </c>
      <c r="S1255" s="14" t="s">
        <v>12977</v>
      </c>
      <c r="T1255" s="14" t="s">
        <v>12978</v>
      </c>
      <c r="U1255" s="14">
        <v>407064.96</v>
      </c>
      <c r="V1255" s="14">
        <v>6189080.2599999998</v>
      </c>
      <c r="W1255" s="14">
        <v>180.04</v>
      </c>
      <c r="X1255" s="14">
        <v>200.06</v>
      </c>
    </row>
    <row r="1256" spans="1:24" s="14" customFormat="1" x14ac:dyDescent="0.25">
      <c r="A1256" s="50">
        <v>45100</v>
      </c>
      <c r="B1256" s="57">
        <v>174</v>
      </c>
      <c r="C1256" s="36">
        <v>0.75435185185185183</v>
      </c>
      <c r="D1256" s="16" t="s">
        <v>7406</v>
      </c>
      <c r="E1256" s="52" t="s">
        <v>64</v>
      </c>
      <c r="F1256" s="16" t="s">
        <v>12555</v>
      </c>
      <c r="G1256" s="16" t="s">
        <v>2789</v>
      </c>
      <c r="H1256" s="14">
        <v>0.21199999999999999</v>
      </c>
      <c r="I1256" s="14" t="s">
        <v>12984</v>
      </c>
      <c r="J1256" s="14" t="s">
        <v>12985</v>
      </c>
      <c r="K1256" s="14" t="s">
        <v>12986</v>
      </c>
      <c r="L1256" s="14" t="s">
        <v>12979</v>
      </c>
      <c r="O1256" s="14" t="s">
        <v>12980</v>
      </c>
      <c r="P1256" s="14" t="s">
        <v>12981</v>
      </c>
      <c r="Q1256" s="14">
        <v>407095.79</v>
      </c>
      <c r="R1256" s="14">
        <v>6189074.3899999997</v>
      </c>
      <c r="S1256" s="14" t="s">
        <v>12982</v>
      </c>
      <c r="T1256" s="14" t="s">
        <v>12983</v>
      </c>
      <c r="U1256" s="14">
        <v>407073.96</v>
      </c>
      <c r="V1256" s="14">
        <v>6189074.0499999998</v>
      </c>
      <c r="W1256" s="14">
        <v>0.12</v>
      </c>
      <c r="X1256" s="14">
        <v>200.06</v>
      </c>
    </row>
    <row r="1257" spans="1:24" s="14" customFormat="1" x14ac:dyDescent="0.25">
      <c r="A1257" s="50">
        <v>45100</v>
      </c>
      <c r="B1257" s="57">
        <v>174</v>
      </c>
      <c r="C1257" s="36">
        <v>0.75949074074074074</v>
      </c>
      <c r="D1257" s="16" t="s">
        <v>7406</v>
      </c>
      <c r="E1257" s="52" t="s">
        <v>69</v>
      </c>
      <c r="F1257" s="16" t="s">
        <v>12555</v>
      </c>
      <c r="G1257" s="16" t="s">
        <v>2789</v>
      </c>
      <c r="H1257" s="14">
        <v>-1.7999999999999999E-2</v>
      </c>
      <c r="I1257" s="14" t="s">
        <v>12984</v>
      </c>
      <c r="J1257" s="14" t="s">
        <v>12985</v>
      </c>
      <c r="K1257" s="14" t="s">
        <v>12986</v>
      </c>
      <c r="L1257" s="14" t="s">
        <v>12979</v>
      </c>
      <c r="O1257" s="14" t="s">
        <v>12987</v>
      </c>
      <c r="P1257" s="14" t="s">
        <v>12988</v>
      </c>
      <c r="Q1257" s="14">
        <v>407097.73</v>
      </c>
      <c r="R1257" s="14">
        <v>6189302.9900000002</v>
      </c>
      <c r="S1257" s="14" t="s">
        <v>12989</v>
      </c>
      <c r="T1257" s="14" t="s">
        <v>12990</v>
      </c>
      <c r="U1257" s="14">
        <v>407073.91</v>
      </c>
      <c r="V1257" s="14">
        <v>6189304.5700000003</v>
      </c>
      <c r="W1257" s="14">
        <v>0.53</v>
      </c>
      <c r="X1257" s="14">
        <v>200.06</v>
      </c>
    </row>
    <row r="1258" spans="1:24" s="14" customFormat="1" x14ac:dyDescent="0.25">
      <c r="A1258" s="50">
        <v>45100</v>
      </c>
      <c r="B1258" s="57">
        <v>174</v>
      </c>
      <c r="C1258" s="36">
        <v>0.76184027777777785</v>
      </c>
      <c r="D1258" s="16" t="s">
        <v>7406</v>
      </c>
      <c r="E1258" s="14" t="s">
        <v>64</v>
      </c>
      <c r="F1258" s="16" t="s">
        <v>12555</v>
      </c>
      <c r="G1258" s="16" t="s">
        <v>2788</v>
      </c>
      <c r="H1258" s="14">
        <v>-1.4E-2</v>
      </c>
      <c r="I1258" s="14" t="s">
        <v>12995</v>
      </c>
      <c r="J1258" s="14" t="s">
        <v>12996</v>
      </c>
      <c r="K1258" s="14" t="s">
        <v>12997</v>
      </c>
      <c r="L1258" s="14" t="s">
        <v>12998</v>
      </c>
      <c r="O1258" s="14" t="s">
        <v>12991</v>
      </c>
      <c r="P1258" s="14" t="s">
        <v>12992</v>
      </c>
      <c r="Q1258" s="14">
        <v>407104.64</v>
      </c>
      <c r="R1258" s="14">
        <v>6189308.3600000003</v>
      </c>
      <c r="S1258" s="14" t="s">
        <v>12993</v>
      </c>
      <c r="T1258" s="14" t="s">
        <v>12994</v>
      </c>
      <c r="U1258" s="14">
        <v>407082.91</v>
      </c>
      <c r="V1258" s="14">
        <v>6189310.7599999998</v>
      </c>
      <c r="W1258" s="14">
        <v>179.57</v>
      </c>
      <c r="X1258" s="14">
        <v>200.06</v>
      </c>
    </row>
    <row r="1259" spans="1:24" s="14" customFormat="1" x14ac:dyDescent="0.25">
      <c r="A1259" s="50">
        <v>45100</v>
      </c>
      <c r="B1259" s="57">
        <v>174</v>
      </c>
      <c r="C1259" s="36">
        <v>0.76710648148148142</v>
      </c>
      <c r="D1259" s="16" t="s">
        <v>7406</v>
      </c>
      <c r="E1259" s="14" t="s">
        <v>69</v>
      </c>
      <c r="F1259" s="16" t="s">
        <v>12555</v>
      </c>
      <c r="G1259" s="16" t="s">
        <v>2788</v>
      </c>
      <c r="H1259" s="14">
        <v>0.217</v>
      </c>
      <c r="I1259" s="14" t="s">
        <v>12995</v>
      </c>
      <c r="J1259" s="14" t="s">
        <v>12996</v>
      </c>
      <c r="K1259" s="14" t="s">
        <v>12997</v>
      </c>
      <c r="L1259" s="14" t="s">
        <v>12998</v>
      </c>
      <c r="O1259" s="14" t="s">
        <v>12999</v>
      </c>
      <c r="P1259" s="14" t="s">
        <v>13000</v>
      </c>
      <c r="Q1259" s="14">
        <v>407102.47</v>
      </c>
      <c r="R1259" s="14">
        <v>6189076.3200000003</v>
      </c>
      <c r="S1259" s="14" t="s">
        <v>13001</v>
      </c>
      <c r="T1259" s="14" t="s">
        <v>13002</v>
      </c>
      <c r="U1259" s="14">
        <v>407082.9</v>
      </c>
      <c r="V1259" s="14">
        <v>6189079.8499999996</v>
      </c>
      <c r="W1259" s="14">
        <v>180.02</v>
      </c>
      <c r="X1259" s="14">
        <v>200.06</v>
      </c>
    </row>
    <row r="1260" spans="1:24" s="14" customFormat="1" x14ac:dyDescent="0.25">
      <c r="A1260" s="50">
        <v>45100</v>
      </c>
      <c r="B1260" s="57">
        <v>174</v>
      </c>
      <c r="C1260" s="36">
        <v>0.76959490740740744</v>
      </c>
      <c r="D1260" s="16" t="s">
        <v>7406</v>
      </c>
      <c r="E1260" s="14" t="s">
        <v>64</v>
      </c>
      <c r="F1260" s="16" t="s">
        <v>12555</v>
      </c>
      <c r="G1260" s="16" t="s">
        <v>2787</v>
      </c>
      <c r="H1260" s="14">
        <v>0.21099999999999999</v>
      </c>
      <c r="I1260" s="14" t="s">
        <v>13007</v>
      </c>
      <c r="J1260" s="14" t="s">
        <v>13008</v>
      </c>
      <c r="K1260" s="14" t="s">
        <v>13009</v>
      </c>
      <c r="L1260" s="14" t="s">
        <v>12998</v>
      </c>
      <c r="O1260" s="14" t="s">
        <v>13003</v>
      </c>
      <c r="P1260" s="14" t="s">
        <v>13004</v>
      </c>
      <c r="Q1260" s="14">
        <v>407111.88</v>
      </c>
      <c r="R1260" s="14">
        <v>6189071.54</v>
      </c>
      <c r="S1260" s="14" t="s">
        <v>13005</v>
      </c>
      <c r="T1260" s="14" t="s">
        <v>13006</v>
      </c>
      <c r="U1260" s="14">
        <v>407091.89</v>
      </c>
      <c r="V1260" s="14">
        <v>6189074.8499999996</v>
      </c>
      <c r="W1260" s="14">
        <v>0.39</v>
      </c>
      <c r="X1260" s="14">
        <v>200.06</v>
      </c>
    </row>
    <row r="1261" spans="1:24" s="14" customFormat="1" x14ac:dyDescent="0.25">
      <c r="A1261" s="50">
        <v>45100</v>
      </c>
      <c r="B1261" s="57">
        <v>174</v>
      </c>
      <c r="C1261" s="36">
        <v>0.77483796296296292</v>
      </c>
      <c r="D1261" s="16" t="s">
        <v>7406</v>
      </c>
      <c r="E1261" s="52" t="s">
        <v>69</v>
      </c>
      <c r="F1261" s="16" t="s">
        <v>12555</v>
      </c>
      <c r="G1261" s="16" t="s">
        <v>2787</v>
      </c>
      <c r="H1261" s="14">
        <v>-1.7999999999999999E-2</v>
      </c>
      <c r="I1261" s="14" t="s">
        <v>13007</v>
      </c>
      <c r="J1261" s="14" t="s">
        <v>13008</v>
      </c>
      <c r="K1261" s="14" t="s">
        <v>13009</v>
      </c>
      <c r="L1261" s="14" t="s">
        <v>13014</v>
      </c>
      <c r="O1261" s="14" t="s">
        <v>13010</v>
      </c>
      <c r="P1261" s="14" t="s">
        <v>13011</v>
      </c>
      <c r="Q1261" s="14">
        <v>407113.86</v>
      </c>
      <c r="R1261" s="14">
        <v>6189303.46</v>
      </c>
      <c r="S1261" s="14" t="s">
        <v>13012</v>
      </c>
      <c r="T1261" s="14" t="s">
        <v>13013</v>
      </c>
      <c r="U1261" s="14">
        <v>407091.88</v>
      </c>
      <c r="V1261" s="14">
        <v>6189304.29</v>
      </c>
      <c r="W1261" s="14">
        <v>359.87</v>
      </c>
      <c r="X1261" s="14">
        <v>200.06</v>
      </c>
    </row>
    <row r="1262" spans="1:24" s="14" customFormat="1" x14ac:dyDescent="0.25">
      <c r="A1262" s="50">
        <v>45100</v>
      </c>
      <c r="B1262" s="57">
        <v>174</v>
      </c>
      <c r="C1262" s="36">
        <v>0.77738425925925936</v>
      </c>
      <c r="D1262" s="16" t="s">
        <v>7406</v>
      </c>
      <c r="E1262" s="52" t="s">
        <v>64</v>
      </c>
      <c r="F1262" s="16" t="s">
        <v>12555</v>
      </c>
      <c r="G1262" s="16" t="s">
        <v>2786</v>
      </c>
      <c r="H1262" s="14">
        <v>-8.9999999999999993E-3</v>
      </c>
      <c r="I1262" s="14" t="s">
        <v>13019</v>
      </c>
      <c r="J1262" s="14" t="s">
        <v>13020</v>
      </c>
      <c r="K1262" s="14" t="s">
        <v>13021</v>
      </c>
      <c r="L1262" s="14" t="s">
        <v>13014</v>
      </c>
      <c r="O1262" s="14" t="s">
        <v>13015</v>
      </c>
      <c r="P1262" s="14" t="s">
        <v>13016</v>
      </c>
      <c r="Q1262" s="14">
        <v>407121.02</v>
      </c>
      <c r="R1262" s="14">
        <v>6189309.04</v>
      </c>
      <c r="S1262" s="14" t="s">
        <v>13017</v>
      </c>
      <c r="T1262" s="14" t="s">
        <v>13018</v>
      </c>
      <c r="U1262" s="14">
        <v>407100.97</v>
      </c>
      <c r="V1262" s="14">
        <v>6189306.3399999999</v>
      </c>
      <c r="W1262" s="14">
        <v>180.26</v>
      </c>
      <c r="X1262" s="14">
        <v>200.06</v>
      </c>
    </row>
    <row r="1263" spans="1:24" s="14" customFormat="1" x14ac:dyDescent="0.25">
      <c r="A1263" s="50">
        <v>45100</v>
      </c>
      <c r="B1263" s="57">
        <v>174</v>
      </c>
      <c r="C1263" s="36">
        <v>0.7826157407407407</v>
      </c>
      <c r="D1263" s="16" t="s">
        <v>7406</v>
      </c>
      <c r="E1263" s="52" t="s">
        <v>69</v>
      </c>
      <c r="F1263" s="16" t="s">
        <v>12555</v>
      </c>
      <c r="G1263" s="16" t="s">
        <v>2786</v>
      </c>
      <c r="H1263" s="14">
        <v>0.217</v>
      </c>
      <c r="I1263" s="14" t="s">
        <v>13019</v>
      </c>
      <c r="J1263" s="14" t="s">
        <v>13020</v>
      </c>
      <c r="K1263" s="14" t="s">
        <v>13021</v>
      </c>
      <c r="L1263" s="14" t="s">
        <v>13026</v>
      </c>
      <c r="O1263" s="14" t="s">
        <v>13022</v>
      </c>
      <c r="P1263" s="14" t="s">
        <v>13023</v>
      </c>
      <c r="Q1263" s="14">
        <v>407119.68</v>
      </c>
      <c r="R1263" s="14">
        <v>6189078.2699999996</v>
      </c>
      <c r="S1263" s="14" t="s">
        <v>13024</v>
      </c>
      <c r="T1263" s="14" t="s">
        <v>13025</v>
      </c>
      <c r="U1263" s="14">
        <v>407100.97</v>
      </c>
      <c r="V1263" s="14">
        <v>6189080.6699999999</v>
      </c>
      <c r="W1263" s="14">
        <v>179.66</v>
      </c>
      <c r="X1263" s="14">
        <v>200.06</v>
      </c>
    </row>
    <row r="1264" spans="1:24" s="14" customFormat="1" x14ac:dyDescent="0.25">
      <c r="A1264" s="50">
        <v>45100</v>
      </c>
      <c r="B1264" s="57">
        <v>174</v>
      </c>
      <c r="C1264" s="36">
        <v>0.78533564814814805</v>
      </c>
      <c r="D1264" s="16" t="s">
        <v>7406</v>
      </c>
      <c r="E1264" s="52" t="s">
        <v>64</v>
      </c>
      <c r="F1264" s="16" t="s">
        <v>12555</v>
      </c>
      <c r="G1264" s="16" t="s">
        <v>2785</v>
      </c>
      <c r="H1264" s="14">
        <v>0.21199999999999999</v>
      </c>
      <c r="I1264" s="14" t="s">
        <v>13031</v>
      </c>
      <c r="J1264" s="14" t="s">
        <v>13032</v>
      </c>
      <c r="K1264" s="14" t="s">
        <v>13033</v>
      </c>
      <c r="L1264" s="14" t="s">
        <v>13026</v>
      </c>
      <c r="O1264" s="14" t="s">
        <v>13027</v>
      </c>
      <c r="P1264" s="14" t="s">
        <v>13028</v>
      </c>
      <c r="Q1264" s="14">
        <v>407129.43</v>
      </c>
      <c r="R1264" s="14">
        <v>6189067.5300000003</v>
      </c>
      <c r="S1264" s="14" t="s">
        <v>13029</v>
      </c>
      <c r="T1264" s="14" t="s">
        <v>13030</v>
      </c>
      <c r="U1264" s="14">
        <v>407109.96</v>
      </c>
      <c r="V1264" s="14">
        <v>6189073.8799999999</v>
      </c>
      <c r="W1264" s="14">
        <v>359.54</v>
      </c>
      <c r="X1264" s="14">
        <v>200.06</v>
      </c>
    </row>
    <row r="1265" spans="1:24" s="14" customFormat="1" x14ac:dyDescent="0.25">
      <c r="A1265" s="50">
        <v>45100</v>
      </c>
      <c r="B1265" s="57">
        <v>174</v>
      </c>
      <c r="C1265" s="36">
        <v>0.79057870370370376</v>
      </c>
      <c r="D1265" s="16" t="s">
        <v>7406</v>
      </c>
      <c r="E1265" s="52" t="s">
        <v>69</v>
      </c>
      <c r="F1265" s="16" t="s">
        <v>12555</v>
      </c>
      <c r="G1265" s="16" t="s">
        <v>2785</v>
      </c>
      <c r="H1265" s="14">
        <v>-1.9E-2</v>
      </c>
      <c r="I1265" s="14" t="s">
        <v>13031</v>
      </c>
      <c r="J1265" s="14" t="s">
        <v>13032</v>
      </c>
      <c r="K1265" s="14" t="s">
        <v>13033</v>
      </c>
      <c r="L1265" s="14" t="s">
        <v>13026</v>
      </c>
      <c r="O1265" s="14" t="s">
        <v>13034</v>
      </c>
      <c r="P1265" s="14" t="s">
        <v>13035</v>
      </c>
      <c r="Q1265" s="14">
        <v>407131.45</v>
      </c>
      <c r="R1265" s="14">
        <v>6189299.6600000001</v>
      </c>
      <c r="S1265" s="14" t="s">
        <v>13036</v>
      </c>
      <c r="T1265" s="14" t="s">
        <v>13037</v>
      </c>
      <c r="U1265" s="14">
        <v>407109.91</v>
      </c>
      <c r="V1265" s="14">
        <v>6189304.6900000004</v>
      </c>
      <c r="W1265" s="14">
        <v>359.95</v>
      </c>
      <c r="X1265" s="14">
        <v>200.06</v>
      </c>
    </row>
    <row r="1266" spans="1:24" s="14" customFormat="1" x14ac:dyDescent="0.25">
      <c r="A1266" s="50">
        <v>45100</v>
      </c>
      <c r="B1266" s="57">
        <v>174</v>
      </c>
      <c r="C1266" s="36">
        <v>0.79320601851851846</v>
      </c>
      <c r="D1266" s="16" t="s">
        <v>7406</v>
      </c>
      <c r="E1266" s="14" t="s">
        <v>64</v>
      </c>
      <c r="F1266" s="16" t="s">
        <v>12555</v>
      </c>
      <c r="G1266" s="16" t="s">
        <v>2794</v>
      </c>
      <c r="H1266" s="14">
        <v>-1.4E-2</v>
      </c>
      <c r="I1266" s="14" t="s">
        <v>13042</v>
      </c>
      <c r="J1266" s="14" t="s">
        <v>13043</v>
      </c>
      <c r="K1266" s="14" t="s">
        <v>13044</v>
      </c>
      <c r="L1266" s="14" t="s">
        <v>13045</v>
      </c>
      <c r="O1266" s="14" t="s">
        <v>13038</v>
      </c>
      <c r="P1266" s="14" t="s">
        <v>13039</v>
      </c>
      <c r="Q1266" s="14">
        <v>407140.04</v>
      </c>
      <c r="R1266" s="14">
        <v>6189301.54</v>
      </c>
      <c r="S1266" s="14" t="s">
        <v>13040</v>
      </c>
      <c r="T1266" s="14" t="s">
        <v>13041</v>
      </c>
      <c r="U1266" s="14">
        <v>407119.1</v>
      </c>
      <c r="V1266" s="14">
        <v>6189310.8200000003</v>
      </c>
      <c r="W1266" s="14">
        <v>180.27</v>
      </c>
      <c r="X1266" s="14">
        <v>200.06</v>
      </c>
    </row>
    <row r="1267" spans="1:24" s="14" customFormat="1" x14ac:dyDescent="0.25">
      <c r="A1267" s="50">
        <v>45100</v>
      </c>
      <c r="B1267" s="57">
        <v>174</v>
      </c>
      <c r="C1267" s="36">
        <v>0.7984606481481481</v>
      </c>
      <c r="D1267" s="16" t="s">
        <v>7406</v>
      </c>
      <c r="E1267" s="52" t="s">
        <v>69</v>
      </c>
      <c r="F1267" s="16" t="s">
        <v>12555</v>
      </c>
      <c r="G1267" s="16" t="s">
        <v>2794</v>
      </c>
      <c r="H1267" s="14">
        <v>0.217</v>
      </c>
      <c r="I1267" s="14" t="s">
        <v>13042</v>
      </c>
      <c r="J1267" s="14" t="s">
        <v>13043</v>
      </c>
      <c r="K1267" s="14" t="s">
        <v>13044</v>
      </c>
      <c r="L1267" s="14" t="s">
        <v>13045</v>
      </c>
      <c r="O1267" s="14" t="s">
        <v>13046</v>
      </c>
      <c r="P1267" s="14" t="s">
        <v>13047</v>
      </c>
      <c r="Q1267" s="14">
        <v>407138.13</v>
      </c>
      <c r="R1267" s="14">
        <v>6189069.3600000003</v>
      </c>
      <c r="S1267" s="14" t="s">
        <v>13048</v>
      </c>
      <c r="T1267" s="14" t="s">
        <v>13049</v>
      </c>
      <c r="U1267" s="14">
        <v>407119.08</v>
      </c>
      <c r="V1267" s="14">
        <v>6189080.1200000001</v>
      </c>
      <c r="W1267" s="14">
        <v>180.11</v>
      </c>
      <c r="X1267" s="14">
        <v>200.06</v>
      </c>
    </row>
    <row r="1268" spans="1:24" s="14" customFormat="1" x14ac:dyDescent="0.25">
      <c r="A1268" s="50">
        <v>45100</v>
      </c>
      <c r="B1268" s="57">
        <v>174</v>
      </c>
      <c r="C1268" s="36">
        <v>0.80141203703703701</v>
      </c>
      <c r="D1268" s="16" t="s">
        <v>7406</v>
      </c>
      <c r="E1268" s="52" t="s">
        <v>64</v>
      </c>
      <c r="F1268" s="16" t="s">
        <v>12555</v>
      </c>
      <c r="G1268" s="16" t="s">
        <v>2795</v>
      </c>
      <c r="H1268" s="14">
        <v>0.21299999999999999</v>
      </c>
      <c r="I1268" s="14" t="s">
        <v>13054</v>
      </c>
      <c r="J1268" s="14" t="s">
        <v>13055</v>
      </c>
      <c r="K1268" s="14" t="s">
        <v>13056</v>
      </c>
      <c r="L1268" s="14" t="s">
        <v>13045</v>
      </c>
      <c r="O1268" s="14" t="s">
        <v>13050</v>
      </c>
      <c r="P1268" s="14" t="s">
        <v>13051</v>
      </c>
      <c r="Q1268" s="14">
        <v>407151.18</v>
      </c>
      <c r="R1268" s="14">
        <v>6189069.3899999997</v>
      </c>
      <c r="S1268" s="14" t="s">
        <v>13052</v>
      </c>
      <c r="T1268" s="14" t="s">
        <v>13053</v>
      </c>
      <c r="U1268" s="14">
        <v>407127.89</v>
      </c>
      <c r="V1268" s="14">
        <v>6189073.1799999997</v>
      </c>
      <c r="W1268" s="14">
        <v>1.1499999999999999</v>
      </c>
      <c r="X1268" s="14">
        <v>200.06</v>
      </c>
    </row>
    <row r="1269" spans="1:24" s="14" customFormat="1" x14ac:dyDescent="0.25">
      <c r="A1269" s="50">
        <v>45100</v>
      </c>
      <c r="B1269" s="57">
        <v>174</v>
      </c>
      <c r="C1269" s="36">
        <v>0.80658564814814815</v>
      </c>
      <c r="D1269" s="16" t="s">
        <v>7406</v>
      </c>
      <c r="E1269" s="52" t="s">
        <v>69</v>
      </c>
      <c r="F1269" s="16" t="s">
        <v>12555</v>
      </c>
      <c r="G1269" s="16" t="s">
        <v>2795</v>
      </c>
      <c r="H1269" s="14">
        <v>-1.7999999999999999E-2</v>
      </c>
      <c r="I1269" s="14" t="s">
        <v>13054</v>
      </c>
      <c r="J1269" s="14" t="s">
        <v>13055</v>
      </c>
      <c r="K1269" s="14" t="s">
        <v>13056</v>
      </c>
      <c r="L1269" s="14" t="s">
        <v>13061</v>
      </c>
      <c r="O1269" s="14" t="s">
        <v>13057</v>
      </c>
      <c r="P1269" s="14" t="s">
        <v>13058</v>
      </c>
      <c r="Q1269" s="14">
        <v>407152.89</v>
      </c>
      <c r="R1269" s="14">
        <v>6189299.4100000001</v>
      </c>
      <c r="S1269" s="14" t="s">
        <v>13059</v>
      </c>
      <c r="T1269" s="14" t="s">
        <v>13060</v>
      </c>
      <c r="U1269" s="14">
        <v>407128.07</v>
      </c>
      <c r="V1269" s="14">
        <v>6189303.7599999998</v>
      </c>
      <c r="W1269" s="14">
        <v>0.24</v>
      </c>
      <c r="X1269" s="14">
        <v>200.06</v>
      </c>
    </row>
    <row r="1270" spans="1:24" s="14" customFormat="1" x14ac:dyDescent="0.25">
      <c r="A1270" s="50">
        <v>45100</v>
      </c>
      <c r="B1270" s="57">
        <v>174</v>
      </c>
      <c r="C1270" s="36">
        <v>0.80884259259259261</v>
      </c>
      <c r="D1270" s="16" t="s">
        <v>7406</v>
      </c>
      <c r="E1270" s="52" t="s">
        <v>64</v>
      </c>
      <c r="F1270" s="16" t="s">
        <v>12555</v>
      </c>
      <c r="G1270" s="16" t="s">
        <v>2796</v>
      </c>
      <c r="H1270" s="14">
        <v>-1.2999999999999999E-2</v>
      </c>
      <c r="I1270" s="14" t="s">
        <v>13066</v>
      </c>
      <c r="J1270" s="14" t="s">
        <v>13067</v>
      </c>
      <c r="K1270" s="14" t="s">
        <v>13068</v>
      </c>
      <c r="L1270" s="14" t="s">
        <v>13061</v>
      </c>
      <c r="O1270" s="14" t="s">
        <v>13062</v>
      </c>
      <c r="P1270" s="14" t="s">
        <v>13063</v>
      </c>
      <c r="Q1270" s="14">
        <v>407161.51</v>
      </c>
      <c r="R1270" s="14">
        <v>6189306.54</v>
      </c>
      <c r="S1270" s="14" t="s">
        <v>13064</v>
      </c>
      <c r="T1270" s="14" t="s">
        <v>13065</v>
      </c>
      <c r="U1270" s="14">
        <v>407137.11</v>
      </c>
      <c r="V1270" s="14">
        <v>6189309.7400000002</v>
      </c>
      <c r="W1270" s="14">
        <v>180.77</v>
      </c>
      <c r="X1270" s="14">
        <v>200.06</v>
      </c>
    </row>
    <row r="1271" spans="1:24" s="14" customFormat="1" x14ac:dyDescent="0.25">
      <c r="A1271" s="50">
        <v>45100</v>
      </c>
      <c r="B1271" s="57">
        <v>174</v>
      </c>
      <c r="C1271" s="36">
        <v>0.81412037037037033</v>
      </c>
      <c r="D1271" s="16" t="s">
        <v>7406</v>
      </c>
      <c r="E1271" s="14" t="s">
        <v>69</v>
      </c>
      <c r="F1271" s="16" t="s">
        <v>12555</v>
      </c>
      <c r="G1271" s="16" t="s">
        <v>2796</v>
      </c>
      <c r="H1271" s="14">
        <v>0.218</v>
      </c>
      <c r="I1271" s="14" t="s">
        <v>13066</v>
      </c>
      <c r="J1271" s="14" t="s">
        <v>13067</v>
      </c>
      <c r="K1271" s="14" t="s">
        <v>13068</v>
      </c>
      <c r="L1271" s="14" t="s">
        <v>13073</v>
      </c>
      <c r="O1271" s="14" t="s">
        <v>13069</v>
      </c>
      <c r="P1271" s="14" t="s">
        <v>13070</v>
      </c>
      <c r="Q1271" s="14">
        <v>407159.22</v>
      </c>
      <c r="R1271" s="14">
        <v>6189075.0999999996</v>
      </c>
      <c r="S1271" s="14" t="s">
        <v>13071</v>
      </c>
      <c r="T1271" s="14" t="s">
        <v>13072</v>
      </c>
      <c r="U1271" s="14">
        <v>407136.97</v>
      </c>
      <c r="V1271" s="14">
        <v>6189079.21</v>
      </c>
      <c r="W1271" s="14">
        <v>180.36</v>
      </c>
      <c r="X1271" s="14">
        <v>200.06</v>
      </c>
    </row>
    <row r="1272" spans="1:24" s="14" customFormat="1" x14ac:dyDescent="0.25">
      <c r="A1272" s="50">
        <v>45100</v>
      </c>
      <c r="B1272" s="57">
        <v>174</v>
      </c>
      <c r="C1272" s="36">
        <v>0.8168171296296296</v>
      </c>
      <c r="D1272" s="16" t="s">
        <v>7406</v>
      </c>
      <c r="E1272" s="14" t="s">
        <v>64</v>
      </c>
      <c r="F1272" s="16" t="s">
        <v>12555</v>
      </c>
      <c r="G1272" s="16" t="s">
        <v>2797</v>
      </c>
      <c r="H1272" s="14">
        <v>0.21299999999999999</v>
      </c>
      <c r="I1272" s="14" t="s">
        <v>13077</v>
      </c>
      <c r="J1272" s="14" t="s">
        <v>13078</v>
      </c>
      <c r="K1272" s="14" t="s">
        <v>13079</v>
      </c>
      <c r="L1272" s="14" t="s">
        <v>13073</v>
      </c>
      <c r="O1272" s="14" t="s">
        <v>13074</v>
      </c>
      <c r="P1272" s="14" t="s">
        <v>13075</v>
      </c>
      <c r="Q1272" s="14">
        <v>407170.49</v>
      </c>
      <c r="R1272" s="14">
        <v>6189070.4299999997</v>
      </c>
      <c r="S1272" s="14" t="s">
        <v>13052</v>
      </c>
      <c r="T1272" s="14" t="s">
        <v>13076</v>
      </c>
      <c r="U1272" s="14">
        <v>407145.83</v>
      </c>
      <c r="V1272" s="14">
        <v>6189072.79</v>
      </c>
      <c r="W1272" s="14">
        <v>1.49</v>
      </c>
      <c r="X1272" s="14">
        <v>200.06</v>
      </c>
    </row>
    <row r="1273" spans="1:24" s="14" customFormat="1" x14ac:dyDescent="0.25">
      <c r="A1273" s="50">
        <v>45100</v>
      </c>
      <c r="B1273" s="57">
        <v>174</v>
      </c>
      <c r="C1273" s="36">
        <v>0.82202546296296297</v>
      </c>
      <c r="D1273" s="16" t="s">
        <v>7406</v>
      </c>
      <c r="E1273" s="14" t="s">
        <v>69</v>
      </c>
      <c r="F1273" s="16" t="s">
        <v>12555</v>
      </c>
      <c r="G1273" s="16" t="s">
        <v>2797</v>
      </c>
      <c r="H1273" s="14">
        <v>-1.7000000000000001E-2</v>
      </c>
      <c r="I1273" s="14" t="s">
        <v>13077</v>
      </c>
      <c r="J1273" s="14" t="s">
        <v>13078</v>
      </c>
      <c r="K1273" s="14" t="s">
        <v>13079</v>
      </c>
      <c r="L1273" s="14" t="s">
        <v>13073</v>
      </c>
      <c r="O1273" s="14" t="s">
        <v>13080</v>
      </c>
      <c r="P1273" s="14" t="s">
        <v>13081</v>
      </c>
      <c r="Q1273" s="14">
        <v>407171.31</v>
      </c>
      <c r="R1273" s="14">
        <v>6189300.8799999999</v>
      </c>
      <c r="S1273" s="14" t="s">
        <v>13082</v>
      </c>
      <c r="T1273" s="14" t="s">
        <v>13083</v>
      </c>
      <c r="U1273" s="14">
        <v>407145.93</v>
      </c>
      <c r="V1273" s="14">
        <v>6189302.9000000004</v>
      </c>
      <c r="W1273" s="14">
        <v>359.92</v>
      </c>
      <c r="X1273" s="14">
        <v>200.06</v>
      </c>
    </row>
    <row r="1274" spans="1:24" s="14" customFormat="1" x14ac:dyDescent="0.25">
      <c r="A1274" s="50">
        <v>45100</v>
      </c>
      <c r="B1274" s="57">
        <v>174</v>
      </c>
      <c r="C1274" s="36">
        <v>0.82487268518518519</v>
      </c>
      <c r="D1274" s="16" t="s">
        <v>7406</v>
      </c>
      <c r="E1274" s="14" t="s">
        <v>64</v>
      </c>
      <c r="F1274" s="16" t="s">
        <v>12555</v>
      </c>
      <c r="G1274" s="16" t="s">
        <v>2798</v>
      </c>
      <c r="H1274" s="14">
        <v>-7.0000000000000001E-3</v>
      </c>
      <c r="I1274" s="14" t="s">
        <v>13088</v>
      </c>
      <c r="J1274" s="14" t="s">
        <v>13089</v>
      </c>
      <c r="K1274" s="14" t="s">
        <v>13090</v>
      </c>
      <c r="L1274" s="14" t="s">
        <v>13091</v>
      </c>
      <c r="O1274" s="14" t="s">
        <v>13084</v>
      </c>
      <c r="P1274" s="14" t="s">
        <v>13085</v>
      </c>
      <c r="Q1274" s="14">
        <v>407179.15</v>
      </c>
      <c r="R1274" s="14">
        <v>6189301.4500000002</v>
      </c>
      <c r="S1274" s="14" t="s">
        <v>13086</v>
      </c>
      <c r="T1274" s="14" t="s">
        <v>13087</v>
      </c>
      <c r="U1274" s="14">
        <v>407154.91</v>
      </c>
      <c r="V1274" s="14">
        <v>6189304.3799999999</v>
      </c>
      <c r="W1274" s="14">
        <v>179.97</v>
      </c>
      <c r="X1274" s="14">
        <v>200.06</v>
      </c>
    </row>
    <row r="1275" spans="1:24" s="14" customFormat="1" x14ac:dyDescent="0.25">
      <c r="A1275" s="50">
        <v>45100</v>
      </c>
      <c r="B1275" s="57">
        <v>174</v>
      </c>
      <c r="C1275" s="36">
        <v>0.82994212962962965</v>
      </c>
      <c r="D1275" s="16" t="s">
        <v>7406</v>
      </c>
      <c r="E1275" s="14" t="s">
        <v>69</v>
      </c>
      <c r="F1275" s="16" t="s">
        <v>12555</v>
      </c>
      <c r="G1275" s="16" t="s">
        <v>2798</v>
      </c>
      <c r="H1275" s="14">
        <v>0.217</v>
      </c>
      <c r="I1275" s="14" t="s">
        <v>13088</v>
      </c>
      <c r="J1275" s="14" t="s">
        <v>13089</v>
      </c>
      <c r="K1275" s="14" t="s">
        <v>13090</v>
      </c>
      <c r="L1275" s="14" t="s">
        <v>13091</v>
      </c>
      <c r="O1275" s="14" t="s">
        <v>13092</v>
      </c>
      <c r="P1275" s="14" t="s">
        <v>13093</v>
      </c>
      <c r="Q1275" s="14">
        <v>407177.06</v>
      </c>
      <c r="R1275" s="14">
        <v>6189076.8899999997</v>
      </c>
      <c r="S1275" s="14" t="s">
        <v>13094</v>
      </c>
      <c r="T1275" s="14" t="s">
        <v>13095</v>
      </c>
      <c r="U1275" s="14">
        <v>407154.85</v>
      </c>
      <c r="V1275" s="14">
        <v>6189080.7599999998</v>
      </c>
      <c r="W1275" s="14">
        <v>179.95</v>
      </c>
      <c r="X1275" s="14">
        <v>200.06</v>
      </c>
    </row>
    <row r="1276" spans="1:24" s="14" customFormat="1" x14ac:dyDescent="0.25">
      <c r="A1276" s="50">
        <v>45100</v>
      </c>
      <c r="B1276" s="57">
        <v>174</v>
      </c>
      <c r="C1276" s="36">
        <v>0.83253472222222225</v>
      </c>
      <c r="D1276" s="16" t="s">
        <v>7406</v>
      </c>
      <c r="E1276" s="52" t="s">
        <v>64</v>
      </c>
      <c r="F1276" s="16" t="s">
        <v>12555</v>
      </c>
      <c r="G1276" s="16" t="s">
        <v>2799</v>
      </c>
      <c r="H1276" s="14">
        <v>0.21199999999999999</v>
      </c>
      <c r="I1276" s="14" t="s">
        <v>13100</v>
      </c>
      <c r="J1276" s="14" t="s">
        <v>13101</v>
      </c>
      <c r="K1276" s="14" t="s">
        <v>13102</v>
      </c>
      <c r="L1276" s="14" t="s">
        <v>13091</v>
      </c>
      <c r="O1276" s="14" t="s">
        <v>13096</v>
      </c>
      <c r="P1276" s="14" t="s">
        <v>13097</v>
      </c>
      <c r="Q1276" s="14">
        <v>407188.21</v>
      </c>
      <c r="R1276" s="14">
        <v>6189065.5899999999</v>
      </c>
      <c r="S1276" s="14" t="s">
        <v>13098</v>
      </c>
      <c r="T1276" s="14" t="s">
        <v>13099</v>
      </c>
      <c r="U1276" s="14">
        <v>407163.96</v>
      </c>
      <c r="V1276" s="14">
        <v>6189073.71</v>
      </c>
      <c r="W1276" s="14">
        <v>0.03</v>
      </c>
      <c r="X1276" s="14">
        <v>200.06</v>
      </c>
    </row>
    <row r="1277" spans="1:24" s="14" customFormat="1" x14ac:dyDescent="0.25">
      <c r="A1277" s="50">
        <v>45100</v>
      </c>
      <c r="B1277" s="57">
        <v>174</v>
      </c>
      <c r="C1277" s="36">
        <v>0.83783564814814815</v>
      </c>
      <c r="D1277" s="16" t="s">
        <v>7406</v>
      </c>
      <c r="E1277" s="52" t="s">
        <v>69</v>
      </c>
      <c r="F1277" s="16" t="s">
        <v>12555</v>
      </c>
      <c r="G1277" s="16" t="s">
        <v>2799</v>
      </c>
      <c r="H1277" s="14">
        <v>-1.7999999999999999E-2</v>
      </c>
      <c r="I1277" s="14" t="s">
        <v>13100</v>
      </c>
      <c r="J1277" s="14" t="s">
        <v>13101</v>
      </c>
      <c r="K1277" s="14" t="s">
        <v>13102</v>
      </c>
      <c r="L1277" s="14" t="s">
        <v>13107</v>
      </c>
      <c r="O1277" s="14" t="s">
        <v>13103</v>
      </c>
      <c r="P1277" s="14" t="s">
        <v>13104</v>
      </c>
      <c r="Q1277" s="14">
        <v>407189.44</v>
      </c>
      <c r="R1277" s="14">
        <v>6189300.0099999998</v>
      </c>
      <c r="S1277" s="14" t="s">
        <v>13105</v>
      </c>
      <c r="T1277" s="14" t="s">
        <v>13106</v>
      </c>
      <c r="U1277" s="14">
        <v>407164.05</v>
      </c>
      <c r="V1277" s="14">
        <v>6189303.9800000004</v>
      </c>
      <c r="W1277" s="14">
        <v>358.82</v>
      </c>
      <c r="X1277" s="14">
        <v>200.06</v>
      </c>
    </row>
    <row r="1278" spans="1:24" s="14" customFormat="1" x14ac:dyDescent="0.25">
      <c r="A1278" s="50">
        <v>45100</v>
      </c>
      <c r="B1278" s="57">
        <v>174</v>
      </c>
      <c r="C1278" s="36">
        <v>0.84106481481481488</v>
      </c>
      <c r="D1278" s="16" t="s">
        <v>7406</v>
      </c>
      <c r="E1278" s="52" t="s">
        <v>64</v>
      </c>
      <c r="F1278" s="16" t="s">
        <v>12555</v>
      </c>
      <c r="G1278" s="16" t="s">
        <v>2800</v>
      </c>
      <c r="H1278" s="14">
        <v>-1.2999999999999999E-2</v>
      </c>
      <c r="I1278" s="14" t="s">
        <v>13112</v>
      </c>
      <c r="J1278" s="14" t="s">
        <v>13113</v>
      </c>
      <c r="K1278" s="14" t="s">
        <v>13114</v>
      </c>
      <c r="L1278" s="14" t="s">
        <v>13107</v>
      </c>
      <c r="O1278" s="14" t="s">
        <v>13108</v>
      </c>
      <c r="P1278" s="14" t="s">
        <v>13109</v>
      </c>
      <c r="Q1278" s="14">
        <v>407199.12</v>
      </c>
      <c r="R1278" s="14">
        <v>6189310.0300000003</v>
      </c>
      <c r="S1278" s="14" t="s">
        <v>13110</v>
      </c>
      <c r="T1278" s="14" t="s">
        <v>13111</v>
      </c>
      <c r="U1278" s="14">
        <v>407172.88</v>
      </c>
      <c r="V1278" s="14">
        <v>6189310.1900000004</v>
      </c>
      <c r="W1278" s="14">
        <v>180.73</v>
      </c>
      <c r="X1278" s="14">
        <v>200.06</v>
      </c>
    </row>
    <row r="1279" spans="1:24" s="14" customFormat="1" x14ac:dyDescent="0.25">
      <c r="A1279" s="50">
        <v>45100</v>
      </c>
      <c r="B1279" s="57">
        <v>174</v>
      </c>
      <c r="C1279" s="36">
        <v>0.84629629629629621</v>
      </c>
      <c r="D1279" s="16" t="s">
        <v>7406</v>
      </c>
      <c r="E1279" s="52" t="s">
        <v>69</v>
      </c>
      <c r="F1279" s="16" t="s">
        <v>12555</v>
      </c>
      <c r="G1279" s="16" t="s">
        <v>2800</v>
      </c>
      <c r="H1279" s="14">
        <v>0.218</v>
      </c>
      <c r="I1279" s="14" t="s">
        <v>13112</v>
      </c>
      <c r="J1279" s="14" t="s">
        <v>13113</v>
      </c>
      <c r="K1279" s="14" t="s">
        <v>13114</v>
      </c>
      <c r="L1279" s="14" t="s">
        <v>13119</v>
      </c>
      <c r="O1279" s="14" t="s">
        <v>13115</v>
      </c>
      <c r="P1279" s="14" t="s">
        <v>13116</v>
      </c>
      <c r="Q1279" s="14">
        <v>407196.13</v>
      </c>
      <c r="R1279" s="14">
        <v>6189080.3899999997</v>
      </c>
      <c r="S1279" s="14" t="s">
        <v>13117</v>
      </c>
      <c r="T1279" s="14" t="s">
        <v>13118</v>
      </c>
      <c r="U1279" s="14">
        <v>407172.92</v>
      </c>
      <c r="V1279" s="14">
        <v>6189079.46</v>
      </c>
      <c r="W1279" s="14">
        <v>179.3</v>
      </c>
      <c r="X1279" s="14">
        <v>200.06</v>
      </c>
    </row>
    <row r="1280" spans="1:24" s="14" customFormat="1" x14ac:dyDescent="0.25">
      <c r="A1280" s="50">
        <v>45100</v>
      </c>
      <c r="B1280" s="57">
        <v>174</v>
      </c>
      <c r="C1280" s="36">
        <v>0.8485300925925926</v>
      </c>
      <c r="D1280" s="16" t="s">
        <v>7406</v>
      </c>
      <c r="E1280" s="52" t="s">
        <v>64</v>
      </c>
      <c r="F1280" s="16" t="s">
        <v>12555</v>
      </c>
      <c r="G1280" s="16" t="s">
        <v>2801</v>
      </c>
      <c r="H1280" s="14">
        <v>0.21299999999999999</v>
      </c>
      <c r="I1280" s="14" t="s">
        <v>13124</v>
      </c>
      <c r="J1280" s="14" t="s">
        <v>13125</v>
      </c>
      <c r="K1280" s="14" t="s">
        <v>13126</v>
      </c>
      <c r="L1280" s="14" t="s">
        <v>13119</v>
      </c>
      <c r="O1280" s="14" t="s">
        <v>13120</v>
      </c>
      <c r="P1280" s="14" t="s">
        <v>13121</v>
      </c>
      <c r="Q1280" s="14">
        <v>407203.8</v>
      </c>
      <c r="R1280" s="14">
        <v>6189062.79</v>
      </c>
      <c r="S1280" s="14" t="s">
        <v>13122</v>
      </c>
      <c r="T1280" s="14" t="s">
        <v>13123</v>
      </c>
      <c r="U1280" s="14">
        <v>407181.9</v>
      </c>
      <c r="V1280" s="14">
        <v>6189073.2599999998</v>
      </c>
      <c r="W1280" s="14">
        <v>0.73</v>
      </c>
      <c r="X1280" s="14">
        <v>200.06</v>
      </c>
    </row>
    <row r="1281" spans="1:24" s="14" customFormat="1" x14ac:dyDescent="0.25">
      <c r="A1281" s="50">
        <v>45100</v>
      </c>
      <c r="B1281" s="57">
        <v>174</v>
      </c>
      <c r="C1281" s="36">
        <v>0.85383101851851861</v>
      </c>
      <c r="D1281" s="16" t="s">
        <v>7406</v>
      </c>
      <c r="E1281" s="52" t="s">
        <v>69</v>
      </c>
      <c r="F1281" s="16" t="s">
        <v>12555</v>
      </c>
      <c r="G1281" s="16" t="s">
        <v>2801</v>
      </c>
      <c r="H1281" s="14">
        <v>-1.7999999999999999E-2</v>
      </c>
      <c r="I1281" s="14" t="s">
        <v>13124</v>
      </c>
      <c r="J1281" s="14" t="s">
        <v>13125</v>
      </c>
      <c r="K1281" s="14" t="s">
        <v>13126</v>
      </c>
      <c r="L1281" s="14" t="s">
        <v>13131</v>
      </c>
      <c r="O1281" s="14" t="s">
        <v>13127</v>
      </c>
      <c r="P1281" s="14" t="s">
        <v>13128</v>
      </c>
      <c r="Q1281" s="14">
        <v>407205.65</v>
      </c>
      <c r="R1281" s="14">
        <v>6189296.3700000001</v>
      </c>
      <c r="S1281" s="14" t="s">
        <v>13129</v>
      </c>
      <c r="T1281" s="14" t="s">
        <v>13130</v>
      </c>
      <c r="U1281" s="14">
        <v>407182.07</v>
      </c>
      <c r="V1281" s="14">
        <v>6189303.7599999998</v>
      </c>
      <c r="W1281" s="14">
        <v>359.07</v>
      </c>
      <c r="X1281" s="14">
        <v>200.06</v>
      </c>
    </row>
    <row r="1282" spans="1:24" s="14" customFormat="1" x14ac:dyDescent="0.25">
      <c r="A1282" s="50">
        <v>45100</v>
      </c>
      <c r="B1282" s="57">
        <v>174</v>
      </c>
      <c r="C1282" s="36">
        <v>0.865300925925926</v>
      </c>
      <c r="D1282" s="16" t="s">
        <v>7406</v>
      </c>
      <c r="E1282" s="52" t="s">
        <v>8993</v>
      </c>
      <c r="F1282" s="16" t="s">
        <v>12555</v>
      </c>
      <c r="G1282" s="16" t="s">
        <v>13132</v>
      </c>
      <c r="H1282" s="14">
        <v>-1.4E-2</v>
      </c>
      <c r="I1282" s="14" t="s">
        <v>13137</v>
      </c>
      <c r="J1282" s="14" t="s">
        <v>13125</v>
      </c>
      <c r="K1282" s="14" t="s">
        <v>13126</v>
      </c>
      <c r="L1282" s="14" t="s">
        <v>13138</v>
      </c>
      <c r="O1282" s="14" t="s">
        <v>13133</v>
      </c>
      <c r="P1282" s="14" t="s">
        <v>13134</v>
      </c>
      <c r="Q1282" s="14">
        <v>407131.73</v>
      </c>
      <c r="R1282" s="14">
        <v>6189307.2400000002</v>
      </c>
      <c r="S1282" s="14" t="s">
        <v>13135</v>
      </c>
      <c r="T1282" s="14" t="s">
        <v>13136</v>
      </c>
      <c r="U1282" s="14">
        <v>407110</v>
      </c>
      <c r="V1282" s="14">
        <v>6189311.2199999997</v>
      </c>
      <c r="W1282" s="14">
        <v>179.94</v>
      </c>
      <c r="X1282" s="14">
        <v>200.06</v>
      </c>
    </row>
    <row r="1283" spans="1:24" s="14" customFormat="1" x14ac:dyDescent="0.25">
      <c r="A1283" s="50">
        <v>45100</v>
      </c>
      <c r="B1283" s="57">
        <v>174</v>
      </c>
      <c r="C1283" s="36">
        <v>0.87062499999999998</v>
      </c>
      <c r="D1283" s="16" t="s">
        <v>7406</v>
      </c>
      <c r="E1283" s="52" t="s">
        <v>69</v>
      </c>
      <c r="F1283" s="16" t="s">
        <v>12555</v>
      </c>
      <c r="G1283" s="16" t="s">
        <v>13132</v>
      </c>
      <c r="H1283" s="14">
        <v>0.221</v>
      </c>
      <c r="I1283" s="14" t="s">
        <v>13137</v>
      </c>
      <c r="J1283" s="14" t="s">
        <v>13125</v>
      </c>
      <c r="K1283" s="14" t="s">
        <v>13126</v>
      </c>
      <c r="L1283" s="14" t="s">
        <v>13138</v>
      </c>
      <c r="O1283" s="14" t="s">
        <v>13139</v>
      </c>
      <c r="P1283" s="14" t="s">
        <v>13140</v>
      </c>
      <c r="Q1283" s="14">
        <v>407129.53</v>
      </c>
      <c r="R1283" s="14">
        <v>6189073.5899999999</v>
      </c>
      <c r="S1283" s="14" t="s">
        <v>13141</v>
      </c>
      <c r="T1283" s="14" t="s">
        <v>13142</v>
      </c>
      <c r="U1283" s="14">
        <v>407109.93</v>
      </c>
      <c r="V1283" s="14">
        <v>6189076.4500000002</v>
      </c>
      <c r="W1283" s="14">
        <v>181.52</v>
      </c>
      <c r="X1283" s="14">
        <v>200.06</v>
      </c>
    </row>
    <row r="1284" spans="1:24" s="14" customFormat="1" x14ac:dyDescent="0.25">
      <c r="A1284" s="50">
        <v>45100</v>
      </c>
      <c r="B1284" s="57">
        <v>174</v>
      </c>
      <c r="C1284" s="36">
        <v>0.87585648148148154</v>
      </c>
      <c r="D1284" s="16" t="s">
        <v>7406</v>
      </c>
      <c r="E1284" s="114" t="s">
        <v>8993</v>
      </c>
      <c r="F1284" s="16" t="s">
        <v>12555</v>
      </c>
      <c r="G1284" s="16" t="s">
        <v>13143</v>
      </c>
      <c r="H1284" s="14">
        <v>0.21199999999999999</v>
      </c>
      <c r="I1284" s="14" t="s">
        <v>13148</v>
      </c>
      <c r="J1284" s="14" t="s">
        <v>13125</v>
      </c>
      <c r="K1284" s="14" t="s">
        <v>13126</v>
      </c>
      <c r="L1284" s="14" t="s">
        <v>13149</v>
      </c>
      <c r="O1284" s="14" t="s">
        <v>13144</v>
      </c>
      <c r="P1284" s="14" t="s">
        <v>13145</v>
      </c>
      <c r="Q1284" s="14">
        <v>407084.92</v>
      </c>
      <c r="R1284" s="14">
        <v>6189069.8099999996</v>
      </c>
      <c r="S1284" s="14" t="s">
        <v>13146</v>
      </c>
      <c r="T1284" s="14" t="s">
        <v>13147</v>
      </c>
      <c r="U1284" s="14">
        <v>407064.87</v>
      </c>
      <c r="V1284" s="14">
        <v>6189074.0700000003</v>
      </c>
      <c r="W1284" s="14">
        <v>1.76</v>
      </c>
      <c r="X1284" s="14">
        <v>200.06</v>
      </c>
    </row>
    <row r="1285" spans="1:24" s="14" customFormat="1" x14ac:dyDescent="0.25">
      <c r="A1285" s="50">
        <v>45100</v>
      </c>
      <c r="B1285" s="57">
        <v>174</v>
      </c>
      <c r="C1285" s="36">
        <v>0.88111111111111118</v>
      </c>
      <c r="D1285" s="16" t="s">
        <v>7406</v>
      </c>
      <c r="E1285" s="52" t="s">
        <v>69</v>
      </c>
      <c r="F1285" s="16" t="s">
        <v>12555</v>
      </c>
      <c r="G1285" s="16" t="s">
        <v>13143</v>
      </c>
      <c r="H1285" s="14">
        <v>-1.9E-2</v>
      </c>
      <c r="I1285" s="14" t="s">
        <v>13148</v>
      </c>
      <c r="J1285" s="14" t="s">
        <v>13125</v>
      </c>
      <c r="K1285" s="14" t="s">
        <v>13126</v>
      </c>
      <c r="L1285" s="14" t="s">
        <v>13149</v>
      </c>
      <c r="O1285" s="14" t="s">
        <v>13150</v>
      </c>
      <c r="P1285" s="14" t="s">
        <v>13151</v>
      </c>
      <c r="Q1285" s="14">
        <v>407085.2</v>
      </c>
      <c r="R1285" s="14">
        <v>6189301.3200000003</v>
      </c>
      <c r="S1285" s="14" t="s">
        <v>13152</v>
      </c>
      <c r="T1285" s="14" t="s">
        <v>13153</v>
      </c>
      <c r="U1285" s="14">
        <v>407065.05</v>
      </c>
      <c r="V1285" s="14">
        <v>6189305.54</v>
      </c>
      <c r="W1285" s="14">
        <v>359.85</v>
      </c>
      <c r="X1285" s="14">
        <v>200.06</v>
      </c>
    </row>
    <row r="1286" spans="1:24" s="14" customFormat="1" x14ac:dyDescent="0.25">
      <c r="A1286" s="50">
        <v>45100</v>
      </c>
      <c r="B1286" s="57">
        <v>174</v>
      </c>
      <c r="C1286" s="36">
        <v>0.88479166666666664</v>
      </c>
      <c r="D1286" s="16" t="s">
        <v>7406</v>
      </c>
      <c r="E1286" s="114" t="s">
        <v>8993</v>
      </c>
      <c r="F1286" s="16" t="s">
        <v>12555</v>
      </c>
      <c r="G1286" s="16" t="s">
        <v>13154</v>
      </c>
      <c r="H1286" s="14">
        <v>-1.6E-2</v>
      </c>
      <c r="I1286" s="14" t="s">
        <v>13159</v>
      </c>
      <c r="J1286" s="14" t="s">
        <v>13125</v>
      </c>
      <c r="K1286" s="14" t="s">
        <v>13126</v>
      </c>
      <c r="L1286" s="14" t="s">
        <v>13149</v>
      </c>
      <c r="O1286" s="14" t="s">
        <v>13155</v>
      </c>
      <c r="P1286" s="14" t="s">
        <v>13156</v>
      </c>
      <c r="Q1286" s="14">
        <v>407068.27</v>
      </c>
      <c r="R1286" s="14">
        <v>6189313.3700000001</v>
      </c>
      <c r="S1286" s="14" t="s">
        <v>13157</v>
      </c>
      <c r="T1286" s="14" t="s">
        <v>13158</v>
      </c>
      <c r="U1286" s="14">
        <v>407046.91</v>
      </c>
      <c r="V1286" s="14">
        <v>6189313.21</v>
      </c>
      <c r="W1286" s="14">
        <v>180.38</v>
      </c>
      <c r="X1286" s="14">
        <v>200.06</v>
      </c>
    </row>
    <row r="1287" spans="1:24" s="14" customFormat="1" x14ac:dyDescent="0.25">
      <c r="A1287" s="50">
        <v>45100</v>
      </c>
      <c r="B1287" s="57">
        <v>174</v>
      </c>
      <c r="C1287" s="36">
        <v>0.89009259259259255</v>
      </c>
      <c r="D1287" s="16" t="s">
        <v>7406</v>
      </c>
      <c r="E1287" s="52" t="s">
        <v>69</v>
      </c>
      <c r="F1287" s="16" t="s">
        <v>12555</v>
      </c>
      <c r="G1287" s="16" t="s">
        <v>13154</v>
      </c>
      <c r="H1287" s="14">
        <v>0.217</v>
      </c>
      <c r="I1287" s="14" t="s">
        <v>13159</v>
      </c>
      <c r="J1287" s="14" t="s">
        <v>13125</v>
      </c>
      <c r="K1287" s="14" t="s">
        <v>13126</v>
      </c>
      <c r="L1287" s="14" t="s">
        <v>13164</v>
      </c>
      <c r="O1287" s="14" t="s">
        <v>13160</v>
      </c>
      <c r="P1287" s="14" t="s">
        <v>13161</v>
      </c>
      <c r="Q1287" s="14">
        <v>407066.75</v>
      </c>
      <c r="R1287" s="14">
        <v>6189080.6799999997</v>
      </c>
      <c r="S1287" s="14" t="s">
        <v>13162</v>
      </c>
      <c r="T1287" s="14" t="s">
        <v>13163</v>
      </c>
      <c r="U1287" s="14">
        <v>407046.87</v>
      </c>
      <c r="V1287" s="14">
        <v>6189080.0099999998</v>
      </c>
      <c r="W1287" s="14">
        <v>179.37</v>
      </c>
      <c r="X1287" s="14">
        <v>200.06</v>
      </c>
    </row>
    <row r="1288" spans="1:24" s="14" customFormat="1" x14ac:dyDescent="0.25">
      <c r="A1288" s="50">
        <v>45100</v>
      </c>
      <c r="B1288" s="57">
        <v>174</v>
      </c>
      <c r="C1288" s="36">
        <v>0.89410879629629625</v>
      </c>
      <c r="D1288" s="16" t="s">
        <v>7406</v>
      </c>
      <c r="E1288" s="114" t="s">
        <v>8993</v>
      </c>
      <c r="F1288" s="16" t="s">
        <v>12555</v>
      </c>
      <c r="G1288" s="16" t="s">
        <v>13165</v>
      </c>
      <c r="H1288" s="14">
        <v>0.21099999999999999</v>
      </c>
      <c r="I1288" s="14" t="s">
        <v>13170</v>
      </c>
      <c r="J1288" s="14" t="s">
        <v>13125</v>
      </c>
      <c r="K1288" s="14" t="s">
        <v>13126</v>
      </c>
      <c r="L1288" s="14" t="s">
        <v>13164</v>
      </c>
      <c r="O1288" s="14" t="s">
        <v>13166</v>
      </c>
      <c r="P1288" s="14" t="s">
        <v>13167</v>
      </c>
      <c r="Q1288" s="14">
        <v>407061.36</v>
      </c>
      <c r="R1288" s="14">
        <v>6189073.0099999998</v>
      </c>
      <c r="S1288" s="14" t="s">
        <v>13168</v>
      </c>
      <c r="T1288" s="14" t="s">
        <v>13169</v>
      </c>
      <c r="U1288" s="14">
        <v>407037.92</v>
      </c>
      <c r="V1288" s="14">
        <v>6189075.5</v>
      </c>
      <c r="W1288" s="14">
        <v>0.7</v>
      </c>
      <c r="X1288" s="14">
        <v>200.06</v>
      </c>
    </row>
    <row r="1289" spans="1:24" s="14" customFormat="1" x14ac:dyDescent="0.25">
      <c r="A1289" s="50">
        <v>45100</v>
      </c>
      <c r="B1289" s="57">
        <v>174</v>
      </c>
      <c r="C1289" s="36">
        <v>0.8994212962962963</v>
      </c>
      <c r="D1289" s="16" t="s">
        <v>7406</v>
      </c>
      <c r="E1289" s="52" t="s">
        <v>69</v>
      </c>
      <c r="F1289" s="16" t="s">
        <v>12555</v>
      </c>
      <c r="G1289" s="16" t="s">
        <v>13165</v>
      </c>
      <c r="H1289" s="14">
        <v>-2.3E-2</v>
      </c>
      <c r="I1289" s="14" t="s">
        <v>13170</v>
      </c>
      <c r="J1289" s="14" t="s">
        <v>13125</v>
      </c>
      <c r="K1289" s="14" t="s">
        <v>13126</v>
      </c>
      <c r="L1289" s="14" t="s">
        <v>13175</v>
      </c>
      <c r="O1289" s="14" t="s">
        <v>13171</v>
      </c>
      <c r="P1289" s="14" t="s">
        <v>13172</v>
      </c>
      <c r="Q1289" s="14">
        <v>407061.67</v>
      </c>
      <c r="R1289" s="14">
        <v>6189308.4900000002</v>
      </c>
      <c r="S1289" s="14" t="s">
        <v>13173</v>
      </c>
      <c r="T1289" s="14" t="s">
        <v>13174</v>
      </c>
      <c r="U1289" s="14">
        <v>407038.01</v>
      </c>
      <c r="V1289" s="14">
        <v>6189309.0899999999</v>
      </c>
      <c r="W1289" s="14">
        <v>359.26</v>
      </c>
      <c r="X1289" s="14">
        <v>200.06</v>
      </c>
    </row>
    <row r="1290" spans="1:24" s="14" customFormat="1" x14ac:dyDescent="0.25">
      <c r="A1290" s="50">
        <v>45100</v>
      </c>
      <c r="B1290" s="57">
        <v>174</v>
      </c>
      <c r="C1290" s="36">
        <v>0.90432870370370377</v>
      </c>
      <c r="D1290" s="16" t="s">
        <v>7406</v>
      </c>
      <c r="E1290" s="52" t="s">
        <v>13180</v>
      </c>
      <c r="F1290" s="16" t="s">
        <v>12555</v>
      </c>
      <c r="G1290" s="16" t="s">
        <v>2369</v>
      </c>
      <c r="H1290" s="14">
        <v>-1.59</v>
      </c>
      <c r="O1290" s="14" t="s">
        <v>13176</v>
      </c>
      <c r="P1290" s="14" t="s">
        <v>13177</v>
      </c>
      <c r="Q1290" s="14">
        <v>407069.85</v>
      </c>
      <c r="R1290" s="14">
        <v>6189321.5499999998</v>
      </c>
      <c r="S1290" s="14" t="s">
        <v>13178</v>
      </c>
      <c r="T1290" s="14" t="s">
        <v>13179</v>
      </c>
      <c r="U1290" s="14">
        <v>407060.91</v>
      </c>
      <c r="V1290" s="14">
        <v>6189327.54</v>
      </c>
      <c r="W1290" s="14">
        <v>289.73</v>
      </c>
      <c r="X1290" s="14">
        <v>150.04</v>
      </c>
    </row>
    <row r="1291" spans="1:24" s="120" customFormat="1" x14ac:dyDescent="0.25">
      <c r="A1291" s="63">
        <v>45100</v>
      </c>
      <c r="B1291" s="104">
        <v>174</v>
      </c>
      <c r="C1291" s="65">
        <v>0.92565972222222215</v>
      </c>
      <c r="D1291" s="64" t="s">
        <v>174</v>
      </c>
      <c r="E1291" s="121" t="s">
        <v>13186</v>
      </c>
      <c r="F1291" s="64" t="s">
        <v>12330</v>
      </c>
      <c r="G1291" s="64" t="s">
        <v>2369</v>
      </c>
      <c r="H1291" s="120">
        <v>-4.2999999999999997E-2</v>
      </c>
      <c r="M1291" s="120" t="s">
        <v>13181</v>
      </c>
      <c r="O1291" s="120" t="s">
        <v>13182</v>
      </c>
      <c r="P1291" s="120" t="s">
        <v>13183</v>
      </c>
      <c r="Q1291" s="120">
        <v>408975.42</v>
      </c>
      <c r="R1291" s="120">
        <v>6187788.9800000004</v>
      </c>
      <c r="S1291" s="120" t="s">
        <v>13184</v>
      </c>
      <c r="T1291" s="120" t="s">
        <v>13185</v>
      </c>
      <c r="U1291" s="120">
        <v>408960.56</v>
      </c>
      <c r="V1291" s="120">
        <v>6187787.1200000001</v>
      </c>
      <c r="W1291" s="120">
        <v>228.14</v>
      </c>
      <c r="X1291" s="120">
        <v>150.04</v>
      </c>
    </row>
    <row r="1292" spans="1:24" s="14" customFormat="1" x14ac:dyDescent="0.25">
      <c r="A1292" s="50">
        <v>45100</v>
      </c>
      <c r="B1292" s="57">
        <v>174</v>
      </c>
      <c r="C1292" s="36">
        <v>0.92890046296296302</v>
      </c>
      <c r="D1292" s="16" t="s">
        <v>174</v>
      </c>
      <c r="E1292" s="52" t="s">
        <v>64</v>
      </c>
      <c r="F1292" s="16" t="s">
        <v>12330</v>
      </c>
      <c r="G1292" s="16" t="s">
        <v>2369</v>
      </c>
      <c r="H1292" s="14">
        <v>-1.0999999999999999E-2</v>
      </c>
      <c r="I1292" s="14" t="s">
        <v>13191</v>
      </c>
      <c r="J1292" s="14" t="s">
        <v>13192</v>
      </c>
      <c r="K1292" s="14" t="s">
        <v>13193</v>
      </c>
      <c r="L1292" s="14" t="s">
        <v>13194</v>
      </c>
      <c r="O1292" s="14" t="s">
        <v>13187</v>
      </c>
      <c r="P1292" s="14" t="s">
        <v>13188</v>
      </c>
      <c r="Q1292" s="14">
        <v>408975.55</v>
      </c>
      <c r="R1292" s="14">
        <v>6187757.5599999996</v>
      </c>
      <c r="S1292" s="14" t="s">
        <v>13189</v>
      </c>
      <c r="T1292" s="14" t="s">
        <v>13190</v>
      </c>
      <c r="U1292" s="14">
        <v>408954.69</v>
      </c>
      <c r="V1292" s="14">
        <v>6187757.1100000003</v>
      </c>
      <c r="W1292" s="14">
        <v>180.05</v>
      </c>
      <c r="X1292" s="14">
        <v>150.04</v>
      </c>
    </row>
    <row r="1293" spans="1:24" s="14" customFormat="1" x14ac:dyDescent="0.25">
      <c r="A1293" s="50">
        <v>45100</v>
      </c>
      <c r="B1293" s="57">
        <v>174</v>
      </c>
      <c r="C1293" s="36">
        <v>0.93306712962962957</v>
      </c>
      <c r="D1293" s="16" t="s">
        <v>174</v>
      </c>
      <c r="E1293" s="52" t="s">
        <v>69</v>
      </c>
      <c r="F1293" s="16" t="s">
        <v>12330</v>
      </c>
      <c r="G1293" s="16" t="s">
        <v>2369</v>
      </c>
      <c r="H1293" s="14">
        <v>0.17</v>
      </c>
      <c r="I1293" s="14" t="s">
        <v>13191</v>
      </c>
      <c r="J1293" s="14" t="s">
        <v>13192</v>
      </c>
      <c r="K1293" s="14" t="s">
        <v>13193</v>
      </c>
      <c r="L1293" s="14" t="s">
        <v>13194</v>
      </c>
      <c r="O1293" s="14" t="s">
        <v>13195</v>
      </c>
      <c r="P1293" s="14" t="s">
        <v>13196</v>
      </c>
      <c r="Q1293" s="14">
        <v>408975.98</v>
      </c>
      <c r="R1293" s="14">
        <v>6187572.6299999999</v>
      </c>
      <c r="S1293" s="14" t="s">
        <v>13197</v>
      </c>
      <c r="T1293" s="14" t="s">
        <v>13198</v>
      </c>
      <c r="U1293" s="14">
        <v>408954.73</v>
      </c>
      <c r="V1293" s="14">
        <v>6187576.1299999999</v>
      </c>
      <c r="W1293" s="14">
        <v>180.56</v>
      </c>
      <c r="X1293" s="14">
        <v>150.04</v>
      </c>
    </row>
    <row r="1294" spans="1:24" s="14" customFormat="1" x14ac:dyDescent="0.25">
      <c r="A1294" s="50">
        <v>45100</v>
      </c>
      <c r="B1294" s="57">
        <v>174</v>
      </c>
      <c r="C1294" s="36">
        <v>0.935613425925926</v>
      </c>
      <c r="D1294" s="16" t="s">
        <v>174</v>
      </c>
      <c r="E1294" s="14" t="s">
        <v>64</v>
      </c>
      <c r="F1294" s="16" t="s">
        <v>12330</v>
      </c>
      <c r="G1294" s="16" t="s">
        <v>2368</v>
      </c>
      <c r="H1294" s="14">
        <v>0.16500000000000001</v>
      </c>
      <c r="I1294" s="14" t="s">
        <v>13203</v>
      </c>
      <c r="J1294" s="14" t="s">
        <v>13204</v>
      </c>
      <c r="K1294" s="14" t="s">
        <v>13205</v>
      </c>
      <c r="L1294" s="14" t="s">
        <v>13194</v>
      </c>
      <c r="O1294" s="14" t="s">
        <v>13199</v>
      </c>
      <c r="P1294" s="14" t="s">
        <v>13200</v>
      </c>
      <c r="Q1294" s="14">
        <v>408984.89</v>
      </c>
      <c r="R1294" s="14">
        <v>6187565.79</v>
      </c>
      <c r="S1294" s="14" t="s">
        <v>13201</v>
      </c>
      <c r="T1294" s="14" t="s">
        <v>13202</v>
      </c>
      <c r="U1294" s="14">
        <v>408963.65</v>
      </c>
      <c r="V1294" s="14">
        <v>6187569.96</v>
      </c>
      <c r="W1294" s="14">
        <v>0.51</v>
      </c>
      <c r="X1294" s="14">
        <v>150.04</v>
      </c>
    </row>
    <row r="1295" spans="1:24" s="14" customFormat="1" x14ac:dyDescent="0.25">
      <c r="A1295" s="50">
        <v>45100</v>
      </c>
      <c r="B1295" s="57">
        <v>174</v>
      </c>
      <c r="C1295" s="36">
        <v>0.93975694444444446</v>
      </c>
      <c r="D1295" s="16" t="s">
        <v>174</v>
      </c>
      <c r="E1295" s="14" t="s">
        <v>69</v>
      </c>
      <c r="F1295" s="16" t="s">
        <v>12330</v>
      </c>
      <c r="G1295" s="16" t="s">
        <v>2368</v>
      </c>
      <c r="H1295" s="14">
        <v>-1.9E-2</v>
      </c>
      <c r="I1295" s="14" t="s">
        <v>13203</v>
      </c>
      <c r="J1295" s="14" t="s">
        <v>13204</v>
      </c>
      <c r="K1295" s="14" t="s">
        <v>13205</v>
      </c>
      <c r="L1295" s="14" t="s">
        <v>13210</v>
      </c>
      <c r="O1295" s="14" t="s">
        <v>13206</v>
      </c>
      <c r="P1295" s="14" t="s">
        <v>13207</v>
      </c>
      <c r="Q1295" s="14">
        <v>408984.64</v>
      </c>
      <c r="R1295" s="14">
        <v>6187749.2599999998</v>
      </c>
      <c r="S1295" s="14" t="s">
        <v>13208</v>
      </c>
      <c r="T1295" s="14" t="s">
        <v>13209</v>
      </c>
      <c r="U1295" s="14">
        <v>408963.69</v>
      </c>
      <c r="V1295" s="14">
        <v>6187753.5499999998</v>
      </c>
      <c r="W1295" s="14">
        <v>359.63</v>
      </c>
      <c r="X1295" s="14">
        <v>150.04</v>
      </c>
    </row>
    <row r="1296" spans="1:24" s="14" customFormat="1" x14ac:dyDescent="0.25">
      <c r="A1296" s="50">
        <v>45100</v>
      </c>
      <c r="B1296" s="57">
        <v>174</v>
      </c>
      <c r="C1296" s="36">
        <v>0.94276620370370379</v>
      </c>
      <c r="D1296" s="16" t="s">
        <v>174</v>
      </c>
      <c r="E1296" s="14" t="s">
        <v>64</v>
      </c>
      <c r="F1296" s="16" t="s">
        <v>12330</v>
      </c>
      <c r="G1296" s="16" t="s">
        <v>2367</v>
      </c>
      <c r="H1296" s="14">
        <v>-1.4E-2</v>
      </c>
      <c r="I1296" s="14" t="s">
        <v>13215</v>
      </c>
      <c r="J1296" s="14" t="s">
        <v>13216</v>
      </c>
      <c r="K1296" s="14" t="s">
        <v>13217</v>
      </c>
      <c r="L1296" s="14" t="s">
        <v>13210</v>
      </c>
      <c r="O1296" s="14" t="s">
        <v>13211</v>
      </c>
      <c r="P1296" s="14" t="s">
        <v>13212</v>
      </c>
      <c r="Q1296" s="14">
        <v>408994.11</v>
      </c>
      <c r="R1296" s="14">
        <v>6187760.4199999999</v>
      </c>
      <c r="S1296" s="14" t="s">
        <v>13213</v>
      </c>
      <c r="T1296" s="14" t="s">
        <v>13214</v>
      </c>
      <c r="U1296" s="14">
        <v>408972.61</v>
      </c>
      <c r="V1296" s="14">
        <v>6187760.3700000001</v>
      </c>
      <c r="W1296" s="14">
        <v>180.7</v>
      </c>
      <c r="X1296" s="14">
        <v>150.04</v>
      </c>
    </row>
    <row r="1297" spans="1:24" s="14" customFormat="1" x14ac:dyDescent="0.25">
      <c r="A1297" s="50">
        <v>45100</v>
      </c>
      <c r="B1297" s="57">
        <v>174</v>
      </c>
      <c r="C1297" s="36">
        <v>0.94697916666666659</v>
      </c>
      <c r="D1297" s="16" t="s">
        <v>174</v>
      </c>
      <c r="E1297" s="14" t="s">
        <v>69</v>
      </c>
      <c r="F1297" s="16" t="s">
        <v>12330</v>
      </c>
      <c r="G1297" s="16" t="s">
        <v>2367</v>
      </c>
      <c r="H1297" s="14">
        <v>0.16900000000000001</v>
      </c>
      <c r="I1297" s="14" t="s">
        <v>13215</v>
      </c>
      <c r="J1297" s="14" t="s">
        <v>13216</v>
      </c>
      <c r="K1297" s="14" t="s">
        <v>13217</v>
      </c>
      <c r="L1297" s="14" t="s">
        <v>13210</v>
      </c>
      <c r="O1297" s="14" t="s">
        <v>13218</v>
      </c>
      <c r="P1297" s="14" t="s">
        <v>13219</v>
      </c>
      <c r="Q1297" s="14">
        <v>408993.8</v>
      </c>
      <c r="R1297" s="14">
        <v>6187574.9400000004</v>
      </c>
      <c r="S1297" s="14" t="s">
        <v>13220</v>
      </c>
      <c r="T1297" s="14" t="s">
        <v>13221</v>
      </c>
      <c r="U1297" s="14">
        <v>408972.72</v>
      </c>
      <c r="V1297" s="14">
        <v>6187576.6200000001</v>
      </c>
      <c r="W1297" s="14">
        <v>180.42</v>
      </c>
      <c r="X1297" s="14">
        <v>150.04</v>
      </c>
    </row>
    <row r="1298" spans="1:24" s="14" customFormat="1" x14ac:dyDescent="0.25">
      <c r="A1298" s="50">
        <v>45100</v>
      </c>
      <c r="B1298" s="57">
        <v>174</v>
      </c>
      <c r="C1298" s="36">
        <v>0.94952546296296303</v>
      </c>
      <c r="D1298" s="16" t="s">
        <v>174</v>
      </c>
      <c r="E1298" s="52" t="s">
        <v>64</v>
      </c>
      <c r="F1298" s="16" t="s">
        <v>12330</v>
      </c>
      <c r="G1298" s="16" t="s">
        <v>2366</v>
      </c>
      <c r="H1298" s="14">
        <v>0.16400000000000001</v>
      </c>
      <c r="I1298" s="14" t="s">
        <v>13226</v>
      </c>
      <c r="J1298" s="14" t="s">
        <v>13227</v>
      </c>
      <c r="K1298" s="14" t="s">
        <v>13228</v>
      </c>
      <c r="L1298" s="14" t="s">
        <v>13229</v>
      </c>
      <c r="O1298" s="14" t="s">
        <v>13222</v>
      </c>
      <c r="P1298" s="14" t="s">
        <v>13223</v>
      </c>
      <c r="Q1298" s="14">
        <v>409002.99</v>
      </c>
      <c r="R1298" s="14">
        <v>6187567.7699999996</v>
      </c>
      <c r="S1298" s="14" t="s">
        <v>13224</v>
      </c>
      <c r="T1298" s="14" t="s">
        <v>13225</v>
      </c>
      <c r="U1298" s="14">
        <v>408981.59</v>
      </c>
      <c r="V1298" s="14">
        <v>6187570.4100000001</v>
      </c>
      <c r="W1298" s="14">
        <v>0.89</v>
      </c>
      <c r="X1298" s="14">
        <v>150.04</v>
      </c>
    </row>
    <row r="1299" spans="1:24" s="14" customFormat="1" x14ac:dyDescent="0.25">
      <c r="A1299" s="50">
        <v>45100</v>
      </c>
      <c r="B1299" s="57">
        <v>174</v>
      </c>
      <c r="C1299" s="36">
        <v>0.9529050925925926</v>
      </c>
      <c r="D1299" s="16" t="s">
        <v>174</v>
      </c>
      <c r="E1299" s="52" t="s">
        <v>13239</v>
      </c>
      <c r="F1299" s="16" t="s">
        <v>12330</v>
      </c>
      <c r="G1299" s="16" t="s">
        <v>2366</v>
      </c>
      <c r="H1299" s="14">
        <v>1.2E-2</v>
      </c>
      <c r="O1299" s="14" t="s">
        <v>13230</v>
      </c>
      <c r="P1299" s="14" t="s">
        <v>13231</v>
      </c>
      <c r="Q1299" s="14">
        <v>409002.34</v>
      </c>
      <c r="R1299" s="14">
        <v>6187718.4699999997</v>
      </c>
      <c r="S1299" s="14" t="s">
        <v>13232</v>
      </c>
      <c r="T1299" s="14" t="s">
        <v>13233</v>
      </c>
      <c r="U1299" s="14">
        <v>408981.62</v>
      </c>
      <c r="V1299" s="14">
        <v>6187722.5700000003</v>
      </c>
      <c r="W1299" s="14">
        <v>0.14000000000000001</v>
      </c>
      <c r="X1299" s="14">
        <v>150.04</v>
      </c>
    </row>
    <row r="1300" spans="1:24" s="14" customFormat="1" x14ac:dyDescent="0.25">
      <c r="A1300" s="50">
        <v>45100</v>
      </c>
      <c r="B1300" s="57">
        <v>174</v>
      </c>
      <c r="C1300" s="36">
        <v>0.95362268518518523</v>
      </c>
      <c r="D1300" s="16" t="s">
        <v>174</v>
      </c>
      <c r="E1300" s="52" t="s">
        <v>69</v>
      </c>
      <c r="F1300" s="16" t="s">
        <v>12330</v>
      </c>
      <c r="G1300" s="16" t="s">
        <v>2366</v>
      </c>
      <c r="H1300" s="14">
        <v>-1.7999999999999999E-2</v>
      </c>
      <c r="I1300" s="14" t="s">
        <v>13226</v>
      </c>
      <c r="J1300" s="14" t="s">
        <v>13227</v>
      </c>
      <c r="K1300" s="14" t="s">
        <v>13228</v>
      </c>
      <c r="L1300" s="14" t="s">
        <v>13229</v>
      </c>
      <c r="O1300" s="14" t="s">
        <v>13235</v>
      </c>
      <c r="P1300" s="14" t="s">
        <v>13236</v>
      </c>
      <c r="Q1300" s="14">
        <v>409002.8</v>
      </c>
      <c r="R1300" s="14">
        <v>6187748.8899999997</v>
      </c>
      <c r="S1300" s="14" t="s">
        <v>13237</v>
      </c>
      <c r="T1300" s="14" t="s">
        <v>13238</v>
      </c>
      <c r="U1300" s="14">
        <v>408981.65</v>
      </c>
      <c r="V1300" s="14">
        <v>6187753.25</v>
      </c>
      <c r="W1300" s="14">
        <v>359.84</v>
      </c>
      <c r="X1300" s="14">
        <v>150.04</v>
      </c>
    </row>
    <row r="1301" spans="1:24" s="14" customFormat="1" x14ac:dyDescent="0.25">
      <c r="A1301" s="50">
        <v>45100</v>
      </c>
      <c r="B1301" s="57">
        <v>174</v>
      </c>
      <c r="C1301" s="36">
        <v>0.95747685185185183</v>
      </c>
      <c r="D1301" s="16" t="s">
        <v>174</v>
      </c>
      <c r="E1301" s="52" t="s">
        <v>64</v>
      </c>
      <c r="F1301" s="16" t="s">
        <v>12330</v>
      </c>
      <c r="G1301" s="16" t="s">
        <v>2365</v>
      </c>
      <c r="H1301" s="14">
        <v>-1.4E-2</v>
      </c>
      <c r="I1301" s="14" t="s">
        <v>13244</v>
      </c>
      <c r="J1301" s="14" t="s">
        <v>13245</v>
      </c>
      <c r="K1301" s="14" t="s">
        <v>13246</v>
      </c>
      <c r="L1301" s="14" t="s">
        <v>13229</v>
      </c>
      <c r="O1301" s="14" t="s">
        <v>13240</v>
      </c>
      <c r="P1301" s="14" t="s">
        <v>13241</v>
      </c>
      <c r="Q1301" s="14">
        <v>409015.25</v>
      </c>
      <c r="R1301" s="14">
        <v>6187756.6900000004</v>
      </c>
      <c r="S1301" s="14" t="s">
        <v>13242</v>
      </c>
      <c r="T1301" s="14" t="s">
        <v>13243</v>
      </c>
      <c r="U1301" s="14">
        <v>408990.68</v>
      </c>
      <c r="V1301" s="14">
        <v>6187759.5300000003</v>
      </c>
      <c r="W1301" s="14">
        <v>179.32</v>
      </c>
      <c r="X1301" s="14">
        <v>150.04</v>
      </c>
    </row>
    <row r="1302" spans="1:24" s="14" customFormat="1" x14ac:dyDescent="0.25">
      <c r="A1302" s="50">
        <v>45100</v>
      </c>
      <c r="B1302" s="57">
        <v>174</v>
      </c>
      <c r="C1302" s="36">
        <v>0.9615393518518518</v>
      </c>
      <c r="D1302" s="16" t="s">
        <v>174</v>
      </c>
      <c r="E1302" s="52" t="s">
        <v>69</v>
      </c>
      <c r="F1302" s="16" t="s">
        <v>12330</v>
      </c>
      <c r="G1302" s="16" t="s">
        <v>2365</v>
      </c>
      <c r="H1302" s="14">
        <v>0.16900000000000001</v>
      </c>
      <c r="I1302" s="14" t="s">
        <v>13244</v>
      </c>
      <c r="J1302" s="14" t="s">
        <v>13245</v>
      </c>
      <c r="K1302" s="14" t="s">
        <v>13246</v>
      </c>
      <c r="L1302" s="14" t="s">
        <v>13251</v>
      </c>
      <c r="O1302" s="14" t="s">
        <v>13247</v>
      </c>
      <c r="P1302" s="14" t="s">
        <v>13248</v>
      </c>
      <c r="Q1302" s="14">
        <v>409014.07</v>
      </c>
      <c r="R1302" s="14">
        <v>6187577.75</v>
      </c>
      <c r="S1302" s="14" t="s">
        <v>13249</v>
      </c>
      <c r="T1302" s="14" t="s">
        <v>13250</v>
      </c>
      <c r="U1302" s="14">
        <v>408990.82</v>
      </c>
      <c r="V1302" s="14">
        <v>6187577.1399999997</v>
      </c>
      <c r="W1302" s="14">
        <v>179.3</v>
      </c>
      <c r="X1302" s="14">
        <v>150.04</v>
      </c>
    </row>
    <row r="1303" spans="1:24" s="118" customFormat="1" x14ac:dyDescent="0.25">
      <c r="A1303" s="91">
        <v>45100</v>
      </c>
      <c r="B1303" s="90">
        <v>174</v>
      </c>
      <c r="C1303" s="81">
        <v>0.96524305555555545</v>
      </c>
      <c r="D1303" s="133" t="s">
        <v>174</v>
      </c>
      <c r="E1303" s="119" t="s">
        <v>158</v>
      </c>
      <c r="F1303" s="133" t="s">
        <v>12330</v>
      </c>
      <c r="G1303" s="133" t="s">
        <v>2364</v>
      </c>
      <c r="H1303" s="118">
        <v>0.16200000000000001</v>
      </c>
      <c r="I1303" s="118" t="s">
        <v>13256</v>
      </c>
      <c r="J1303" s="118" t="s">
        <v>13257</v>
      </c>
      <c r="K1303" s="118" t="s">
        <v>13258</v>
      </c>
      <c r="L1303" s="118" t="s">
        <v>13251</v>
      </c>
      <c r="O1303" s="118" t="s">
        <v>13252</v>
      </c>
      <c r="P1303" s="118" t="s">
        <v>13253</v>
      </c>
      <c r="Q1303" s="118">
        <v>409024.45</v>
      </c>
      <c r="R1303" s="118">
        <v>6187565.8300000001</v>
      </c>
      <c r="S1303" s="118" t="s">
        <v>13254</v>
      </c>
      <c r="T1303" s="118" t="s">
        <v>13255</v>
      </c>
      <c r="U1303" s="118">
        <v>408999.21</v>
      </c>
      <c r="V1303" s="118">
        <v>6187572.6100000003</v>
      </c>
      <c r="W1303" s="118">
        <v>358.3</v>
      </c>
      <c r="X1303" s="118">
        <v>150.04</v>
      </c>
    </row>
    <row r="1304" spans="1:24" s="118" customFormat="1" x14ac:dyDescent="0.25">
      <c r="A1304" s="91">
        <v>45100</v>
      </c>
      <c r="B1304" s="90">
        <v>174</v>
      </c>
      <c r="C1304" s="81">
        <v>0.96581018518518524</v>
      </c>
      <c r="D1304" s="133" t="s">
        <v>174</v>
      </c>
      <c r="E1304" s="119" t="s">
        <v>69</v>
      </c>
      <c r="F1304" s="133" t="s">
        <v>12330</v>
      </c>
      <c r="G1304" s="133" t="s">
        <v>2364</v>
      </c>
      <c r="H1304" s="118">
        <v>0.14599999999999999</v>
      </c>
      <c r="I1304" s="118" t="s">
        <v>13256</v>
      </c>
      <c r="J1304" s="118" t="s">
        <v>13257</v>
      </c>
      <c r="K1304" s="118" t="s">
        <v>13258</v>
      </c>
      <c r="L1304" s="118" t="s">
        <v>13251</v>
      </c>
      <c r="O1304" s="118" t="s">
        <v>13259</v>
      </c>
      <c r="P1304" s="118" t="s">
        <v>13260</v>
      </c>
      <c r="Q1304" s="118">
        <v>409024.18</v>
      </c>
      <c r="R1304" s="118">
        <v>6187588.4299999997</v>
      </c>
      <c r="S1304" s="118" t="s">
        <v>13261</v>
      </c>
      <c r="T1304" s="118" t="s">
        <v>13262</v>
      </c>
      <c r="U1304" s="118">
        <v>409000.29</v>
      </c>
      <c r="V1304" s="118">
        <v>6187588.9800000004</v>
      </c>
      <c r="W1304" s="118">
        <v>354.45</v>
      </c>
      <c r="X1304" s="118">
        <v>150.04</v>
      </c>
    </row>
    <row r="1305" spans="1:24" s="14" customFormat="1" x14ac:dyDescent="0.25">
      <c r="A1305" s="50">
        <v>45100</v>
      </c>
      <c r="B1305" s="57">
        <v>174</v>
      </c>
      <c r="C1305" s="36">
        <v>0.96651620370370372</v>
      </c>
      <c r="D1305" s="16" t="s">
        <v>174</v>
      </c>
      <c r="E1305" s="52" t="s">
        <v>13267</v>
      </c>
      <c r="F1305" s="16" t="s">
        <v>12330</v>
      </c>
      <c r="G1305" s="16" t="s">
        <v>2364</v>
      </c>
      <c r="H1305" s="14">
        <v>0.15</v>
      </c>
      <c r="O1305" s="14" t="s">
        <v>13263</v>
      </c>
      <c r="P1305" s="14" t="s">
        <v>13264</v>
      </c>
      <c r="Q1305" s="14">
        <v>409024.02</v>
      </c>
      <c r="R1305" s="14">
        <v>6187595.0599999996</v>
      </c>
      <c r="S1305" s="14" t="s">
        <v>13265</v>
      </c>
      <c r="T1305" s="14" t="s">
        <v>13266</v>
      </c>
      <c r="U1305" s="14">
        <v>409002.4</v>
      </c>
      <c r="V1305" s="14">
        <v>6187585.2599999998</v>
      </c>
      <c r="W1305" s="14">
        <v>351.06</v>
      </c>
      <c r="X1305" s="14">
        <v>150.04</v>
      </c>
    </row>
    <row r="1306" spans="1:24" s="14" customFormat="1" x14ac:dyDescent="0.25">
      <c r="A1306" s="50">
        <v>45100</v>
      </c>
      <c r="B1306" s="57">
        <v>174</v>
      </c>
      <c r="C1306" s="36">
        <v>0.97015046296296292</v>
      </c>
      <c r="D1306" s="16" t="s">
        <v>174</v>
      </c>
      <c r="E1306" s="52" t="s">
        <v>64</v>
      </c>
      <c r="F1306" s="16" t="s">
        <v>12330</v>
      </c>
      <c r="G1306" s="16" t="s">
        <v>2364</v>
      </c>
      <c r="H1306" s="14">
        <v>0.16400000000000001</v>
      </c>
      <c r="I1306" s="14" t="s">
        <v>13272</v>
      </c>
      <c r="J1306" s="14" t="s">
        <v>13273</v>
      </c>
      <c r="K1306" s="14" t="s">
        <v>13274</v>
      </c>
      <c r="L1306" s="14" t="s">
        <v>13275</v>
      </c>
      <c r="O1306" s="14" t="s">
        <v>13268</v>
      </c>
      <c r="P1306" s="14" t="s">
        <v>13269</v>
      </c>
      <c r="Q1306" s="14">
        <v>409024.27</v>
      </c>
      <c r="R1306" s="14">
        <v>6187568.79</v>
      </c>
      <c r="S1306" s="14" t="s">
        <v>13270</v>
      </c>
      <c r="T1306" s="14" t="s">
        <v>13271</v>
      </c>
      <c r="U1306" s="14">
        <v>408999.4</v>
      </c>
      <c r="V1306" s="14">
        <v>6187570.3200000003</v>
      </c>
      <c r="W1306" s="14">
        <v>0.75</v>
      </c>
      <c r="X1306" s="14">
        <v>150.04</v>
      </c>
    </row>
    <row r="1307" spans="1:24" s="14" customFormat="1" x14ac:dyDescent="0.25">
      <c r="A1307" s="50">
        <v>45100</v>
      </c>
      <c r="B1307" s="57">
        <v>174</v>
      </c>
      <c r="C1307" s="36">
        <v>0.97436342592592595</v>
      </c>
      <c r="D1307" s="16" t="s">
        <v>174</v>
      </c>
      <c r="E1307" s="14" t="s">
        <v>69</v>
      </c>
      <c r="F1307" s="16" t="s">
        <v>12330</v>
      </c>
      <c r="G1307" s="16" t="s">
        <v>2364</v>
      </c>
      <c r="H1307" s="14">
        <v>-1.7999999999999999E-2</v>
      </c>
      <c r="I1307" s="14" t="s">
        <v>13272</v>
      </c>
      <c r="J1307" s="14" t="s">
        <v>13273</v>
      </c>
      <c r="K1307" s="14" t="s">
        <v>13274</v>
      </c>
      <c r="L1307" s="14" t="s">
        <v>13275</v>
      </c>
      <c r="O1307" s="14" t="s">
        <v>13276</v>
      </c>
      <c r="P1307" s="14" t="s">
        <v>13277</v>
      </c>
      <c r="Q1307" s="14">
        <v>409024.59</v>
      </c>
      <c r="R1307" s="14">
        <v>6187754.8300000001</v>
      </c>
      <c r="S1307" s="14" t="s">
        <v>13278</v>
      </c>
      <c r="T1307" s="14" t="s">
        <v>13279</v>
      </c>
      <c r="U1307" s="14">
        <v>408999.6</v>
      </c>
      <c r="V1307" s="14">
        <v>6187752.71</v>
      </c>
      <c r="W1307" s="14">
        <v>359.75</v>
      </c>
      <c r="X1307" s="14">
        <v>150.04</v>
      </c>
    </row>
    <row r="1308" spans="1:24" s="14" customFormat="1" x14ac:dyDescent="0.25">
      <c r="A1308" s="50">
        <v>45100</v>
      </c>
      <c r="B1308" s="57">
        <v>174</v>
      </c>
      <c r="C1308" s="36">
        <v>0.97718749999999999</v>
      </c>
      <c r="D1308" s="16" t="s">
        <v>174</v>
      </c>
      <c r="E1308" s="52" t="s">
        <v>64</v>
      </c>
      <c r="F1308" s="16" t="s">
        <v>12330</v>
      </c>
      <c r="G1308" s="16" t="s">
        <v>2370</v>
      </c>
      <c r="H1308" s="14">
        <v>-1.2999999999999999E-2</v>
      </c>
      <c r="I1308" s="14" t="s">
        <v>13284</v>
      </c>
      <c r="J1308" s="14" t="s">
        <v>13285</v>
      </c>
      <c r="K1308" s="14" t="s">
        <v>13286</v>
      </c>
      <c r="L1308" s="14" t="s">
        <v>13275</v>
      </c>
      <c r="O1308" s="14" t="s">
        <v>13280</v>
      </c>
      <c r="P1308" s="14" t="s">
        <v>13281</v>
      </c>
      <c r="Q1308" s="14">
        <v>409034.13</v>
      </c>
      <c r="R1308" s="14">
        <v>6187761.0899999999</v>
      </c>
      <c r="S1308" s="14" t="s">
        <v>13282</v>
      </c>
      <c r="T1308" s="14" t="s">
        <v>13283</v>
      </c>
      <c r="U1308" s="14">
        <v>409008.66</v>
      </c>
      <c r="V1308" s="14">
        <v>6187759.2800000003</v>
      </c>
      <c r="W1308" s="14">
        <v>179.24</v>
      </c>
      <c r="X1308" s="14">
        <v>150.04</v>
      </c>
    </row>
    <row r="1309" spans="1:24" s="14" customFormat="1" x14ac:dyDescent="0.25">
      <c r="A1309" s="50">
        <v>45100</v>
      </c>
      <c r="B1309" s="57">
        <v>174</v>
      </c>
      <c r="C1309" s="36">
        <v>0.98131944444444441</v>
      </c>
      <c r="D1309" s="16" t="s">
        <v>174</v>
      </c>
      <c r="E1309" s="52" t="s">
        <v>69</v>
      </c>
      <c r="F1309" s="16" t="s">
        <v>12330</v>
      </c>
      <c r="G1309" s="16" t="s">
        <v>2370</v>
      </c>
      <c r="H1309" s="14">
        <v>0.16900000000000001</v>
      </c>
      <c r="I1309" s="14" t="s">
        <v>13284</v>
      </c>
      <c r="J1309" s="14" t="s">
        <v>13285</v>
      </c>
      <c r="K1309" s="14" t="s">
        <v>13286</v>
      </c>
      <c r="L1309" s="14" t="s">
        <v>13291</v>
      </c>
      <c r="O1309" s="14" t="s">
        <v>13287</v>
      </c>
      <c r="P1309" s="14" t="s">
        <v>13288</v>
      </c>
      <c r="Q1309" s="14">
        <v>409033.66</v>
      </c>
      <c r="R1309" s="14">
        <v>6187578.0499999998</v>
      </c>
      <c r="S1309" s="14" t="s">
        <v>13289</v>
      </c>
      <c r="T1309" s="14" t="s">
        <v>13290</v>
      </c>
      <c r="U1309" s="14">
        <v>409008.78</v>
      </c>
      <c r="V1309" s="14">
        <v>6187576.9199999999</v>
      </c>
      <c r="W1309" s="14">
        <v>179.92</v>
      </c>
      <c r="X1309" s="14">
        <v>150.04</v>
      </c>
    </row>
    <row r="1310" spans="1:24" s="14" customFormat="1" x14ac:dyDescent="0.25">
      <c r="A1310" s="50">
        <v>45100</v>
      </c>
      <c r="B1310" s="57">
        <v>174</v>
      </c>
      <c r="C1310" s="36">
        <v>0.98413194444444441</v>
      </c>
      <c r="D1310" s="16" t="s">
        <v>174</v>
      </c>
      <c r="E1310" s="52" t="s">
        <v>64</v>
      </c>
      <c r="F1310" s="16" t="s">
        <v>12330</v>
      </c>
      <c r="G1310" s="16" t="s">
        <v>2371</v>
      </c>
      <c r="H1310" s="14">
        <v>0.16400000000000001</v>
      </c>
      <c r="I1310" s="14" t="s">
        <v>13296</v>
      </c>
      <c r="J1310" s="14" t="s">
        <v>13297</v>
      </c>
      <c r="K1310" s="14" t="s">
        <v>13298</v>
      </c>
      <c r="L1310" s="14" t="s">
        <v>13291</v>
      </c>
      <c r="O1310" s="14" t="s">
        <v>13292</v>
      </c>
      <c r="P1310" s="14" t="s">
        <v>13293</v>
      </c>
      <c r="Q1310" s="14">
        <v>409042.79</v>
      </c>
      <c r="R1310" s="14">
        <v>6187566.2599999998</v>
      </c>
      <c r="S1310" s="14" t="s">
        <v>13294</v>
      </c>
      <c r="T1310" s="14" t="s">
        <v>13295</v>
      </c>
      <c r="U1310" s="14">
        <v>409017.56</v>
      </c>
      <c r="V1310" s="14">
        <v>6187570.8499999996</v>
      </c>
      <c r="W1310" s="14">
        <v>0.49</v>
      </c>
      <c r="X1310" s="14">
        <v>150.04</v>
      </c>
    </row>
    <row r="1311" spans="1:24" s="14" customFormat="1" x14ac:dyDescent="0.25">
      <c r="A1311" s="50">
        <v>45100</v>
      </c>
      <c r="B1311" s="57">
        <v>174</v>
      </c>
      <c r="C1311" s="36">
        <v>0.98828703703703702</v>
      </c>
      <c r="D1311" s="16" t="s">
        <v>174</v>
      </c>
      <c r="E1311" s="52" t="s">
        <v>69</v>
      </c>
      <c r="F1311" s="16" t="s">
        <v>12330</v>
      </c>
      <c r="G1311" s="16" t="s">
        <v>2371</v>
      </c>
      <c r="H1311" s="14">
        <v>-1.7000000000000001E-2</v>
      </c>
      <c r="I1311" s="14" t="s">
        <v>13296</v>
      </c>
      <c r="J1311" s="14" t="s">
        <v>13297</v>
      </c>
      <c r="K1311" s="14" t="s">
        <v>13298</v>
      </c>
      <c r="L1311" s="14" t="s">
        <v>13291</v>
      </c>
      <c r="O1311" s="14" t="s">
        <v>13299</v>
      </c>
      <c r="P1311" s="14" t="s">
        <v>13300</v>
      </c>
      <c r="Q1311" s="14">
        <v>409042.54</v>
      </c>
      <c r="R1311" s="14">
        <v>6187749.6299999999</v>
      </c>
      <c r="S1311" s="14" t="s">
        <v>13301</v>
      </c>
      <c r="T1311" s="14" t="s">
        <v>13302</v>
      </c>
      <c r="U1311" s="14">
        <v>409017.68</v>
      </c>
      <c r="V1311" s="14">
        <v>6187751.79</v>
      </c>
      <c r="W1311" s="14">
        <v>0.01</v>
      </c>
      <c r="X1311" s="14">
        <v>150.04</v>
      </c>
    </row>
    <row r="1312" spans="1:24" s="14" customFormat="1" x14ac:dyDescent="0.25">
      <c r="A1312" s="50">
        <v>45100</v>
      </c>
      <c r="B1312" s="57">
        <v>174</v>
      </c>
      <c r="C1312" s="36">
        <v>0.99087962962962972</v>
      </c>
      <c r="D1312" s="16" t="s">
        <v>174</v>
      </c>
      <c r="E1312" s="52" t="s">
        <v>64</v>
      </c>
      <c r="F1312" s="16" t="s">
        <v>12330</v>
      </c>
      <c r="G1312" s="16" t="s">
        <v>2372</v>
      </c>
      <c r="H1312" s="14">
        <v>-1.2E-2</v>
      </c>
      <c r="I1312" s="14" t="s">
        <v>13307</v>
      </c>
      <c r="J1312" s="14" t="s">
        <v>13308</v>
      </c>
      <c r="K1312" s="14" t="s">
        <v>13309</v>
      </c>
      <c r="L1312" s="14" t="s">
        <v>13310</v>
      </c>
      <c r="O1312" s="14" t="s">
        <v>13303</v>
      </c>
      <c r="P1312" s="14" t="s">
        <v>13304</v>
      </c>
      <c r="Q1312" s="14">
        <v>409052.28</v>
      </c>
      <c r="R1312" s="14">
        <v>6187760.2699999996</v>
      </c>
      <c r="S1312" s="14" t="s">
        <v>13305</v>
      </c>
      <c r="T1312" s="14" t="s">
        <v>13306</v>
      </c>
      <c r="U1312" s="14">
        <v>409026.74</v>
      </c>
      <c r="V1312" s="14">
        <v>6187758.0599999996</v>
      </c>
      <c r="W1312" s="14">
        <v>179.35</v>
      </c>
      <c r="X1312" s="14">
        <v>150.04</v>
      </c>
    </row>
    <row r="1313" spans="1:24" s="14" customFormat="1" x14ac:dyDescent="0.25">
      <c r="A1313" s="50">
        <v>45100</v>
      </c>
      <c r="B1313" s="57">
        <v>174</v>
      </c>
      <c r="C1313" s="36">
        <v>0.99496527777777777</v>
      </c>
      <c r="D1313" s="16" t="s">
        <v>174</v>
      </c>
      <c r="E1313" s="52" t="s">
        <v>69</v>
      </c>
      <c r="F1313" s="16" t="s">
        <v>12330</v>
      </c>
      <c r="G1313" s="16" t="s">
        <v>2372</v>
      </c>
      <c r="H1313" s="14">
        <v>0.16900000000000001</v>
      </c>
      <c r="I1313" s="14" t="s">
        <v>13307</v>
      </c>
      <c r="J1313" s="14" t="s">
        <v>13308</v>
      </c>
      <c r="K1313" s="14" t="s">
        <v>13309</v>
      </c>
      <c r="L1313" s="14" t="s">
        <v>13310</v>
      </c>
      <c r="O1313" s="14" t="s">
        <v>13311</v>
      </c>
      <c r="P1313" s="14" t="s">
        <v>13312</v>
      </c>
      <c r="Q1313" s="14">
        <v>409051.19</v>
      </c>
      <c r="R1313" s="14">
        <v>6187579.6299999999</v>
      </c>
      <c r="S1313" s="14" t="s">
        <v>13313</v>
      </c>
      <c r="T1313" s="14" t="s">
        <v>13314</v>
      </c>
      <c r="U1313" s="14">
        <v>409026.74</v>
      </c>
      <c r="V1313" s="14">
        <v>6187576.8700000001</v>
      </c>
      <c r="W1313" s="14">
        <v>179.38</v>
      </c>
      <c r="X1313" s="14">
        <v>150.04</v>
      </c>
    </row>
    <row r="1314" spans="1:24" s="14" customFormat="1" x14ac:dyDescent="0.25">
      <c r="A1314" s="50">
        <v>45100</v>
      </c>
      <c r="B1314" s="57">
        <v>174</v>
      </c>
      <c r="C1314" s="36">
        <v>0.99799768518518517</v>
      </c>
      <c r="D1314" s="16" t="s">
        <v>174</v>
      </c>
      <c r="E1314" s="52" t="s">
        <v>64</v>
      </c>
      <c r="F1314" s="16" t="s">
        <v>12330</v>
      </c>
      <c r="G1314" s="16" t="s">
        <v>2373</v>
      </c>
      <c r="H1314" s="14">
        <v>0.16400000000000001</v>
      </c>
      <c r="I1314" s="14" t="s">
        <v>13319</v>
      </c>
      <c r="J1314" s="14" t="s">
        <v>13320</v>
      </c>
      <c r="K1314" s="14" t="s">
        <v>13321</v>
      </c>
      <c r="L1314" s="14" t="s">
        <v>13310</v>
      </c>
      <c r="O1314" s="14" t="s">
        <v>13315</v>
      </c>
      <c r="P1314" s="14" t="s">
        <v>13316</v>
      </c>
      <c r="Q1314" s="14">
        <v>409060.67</v>
      </c>
      <c r="R1314" s="14">
        <v>6187580.8300000001</v>
      </c>
      <c r="S1314" s="14" t="s">
        <v>13317</v>
      </c>
      <c r="T1314" s="14" t="s">
        <v>13318</v>
      </c>
      <c r="U1314" s="14">
        <v>409035.77</v>
      </c>
      <c r="V1314" s="14">
        <v>6187570.4800000004</v>
      </c>
      <c r="W1314" s="14">
        <v>0.04</v>
      </c>
      <c r="X1314" s="14">
        <v>150.04</v>
      </c>
    </row>
    <row r="1315" spans="1:24" s="110" customFormat="1" x14ac:dyDescent="0.25">
      <c r="A1315" s="67">
        <v>45101</v>
      </c>
      <c r="B1315" s="101">
        <v>175</v>
      </c>
      <c r="C1315" s="69">
        <v>0</v>
      </c>
      <c r="D1315" s="68" t="s">
        <v>174</v>
      </c>
      <c r="E1315" s="111" t="s">
        <v>76</v>
      </c>
      <c r="F1315" s="68" t="s">
        <v>12330</v>
      </c>
      <c r="G1315" s="68" t="s">
        <v>2373</v>
      </c>
      <c r="H1315" s="110">
        <v>0.06</v>
      </c>
      <c r="O1315" s="110" t="s">
        <v>13322</v>
      </c>
      <c r="P1315" s="110" t="s">
        <v>13323</v>
      </c>
      <c r="Q1315" s="110">
        <v>409060.71</v>
      </c>
      <c r="R1315" s="110">
        <v>6187671.1799999997</v>
      </c>
      <c r="S1315" s="110" t="s">
        <v>13324</v>
      </c>
      <c r="T1315" s="110" t="s">
        <v>13325</v>
      </c>
      <c r="U1315" s="110">
        <v>409035.66</v>
      </c>
      <c r="V1315" s="110">
        <v>6187674.4299999997</v>
      </c>
      <c r="W1315" s="110">
        <v>359.46</v>
      </c>
      <c r="X1315" s="110">
        <v>150.04</v>
      </c>
    </row>
    <row r="1316" spans="1:24" s="14" customFormat="1" x14ac:dyDescent="0.25">
      <c r="A1316" s="50">
        <v>45101</v>
      </c>
      <c r="B1316" s="57">
        <v>175</v>
      </c>
      <c r="C1316" s="36">
        <v>1.736111111111111E-3</v>
      </c>
      <c r="D1316" s="16" t="s">
        <v>174</v>
      </c>
      <c r="E1316" s="52" t="s">
        <v>69</v>
      </c>
      <c r="F1316" s="16" t="s">
        <v>12330</v>
      </c>
      <c r="G1316" s="16" t="s">
        <v>2373</v>
      </c>
      <c r="H1316" s="14">
        <v>-1.7000000000000001E-2</v>
      </c>
      <c r="I1316" s="14" t="s">
        <v>13319</v>
      </c>
      <c r="J1316" s="14" t="s">
        <v>13320</v>
      </c>
      <c r="K1316" s="14" t="s">
        <v>13321</v>
      </c>
      <c r="L1316" s="14" t="s">
        <v>13330</v>
      </c>
      <c r="O1316" s="14" t="s">
        <v>13326</v>
      </c>
      <c r="P1316" s="14" t="s">
        <v>13327</v>
      </c>
      <c r="Q1316" s="14">
        <v>409061.5</v>
      </c>
      <c r="R1316" s="14">
        <v>6187747.1100000003</v>
      </c>
      <c r="S1316" s="14" t="s">
        <v>13328</v>
      </c>
      <c r="T1316" s="14" t="s">
        <v>13329</v>
      </c>
      <c r="U1316" s="14">
        <v>409035.72</v>
      </c>
      <c r="V1316" s="14">
        <v>6187752.1900000004</v>
      </c>
      <c r="W1316" s="14">
        <v>359.6</v>
      </c>
      <c r="X1316" s="14">
        <v>150.04</v>
      </c>
    </row>
    <row r="1317" spans="1:24" s="14" customFormat="1" x14ac:dyDescent="0.25">
      <c r="A1317" s="50">
        <v>45101</v>
      </c>
      <c r="B1317" s="57">
        <v>175</v>
      </c>
      <c r="C1317" s="36">
        <v>4.9652777777777777E-3</v>
      </c>
      <c r="D1317" s="16" t="s">
        <v>174</v>
      </c>
      <c r="E1317" s="52" t="s">
        <v>64</v>
      </c>
      <c r="F1317" s="16" t="s">
        <v>12330</v>
      </c>
      <c r="G1317" s="16" t="s">
        <v>2374</v>
      </c>
      <c r="H1317" s="14">
        <v>-8.0000000000000002E-3</v>
      </c>
      <c r="I1317" s="14" t="s">
        <v>13335</v>
      </c>
      <c r="J1317" s="14" t="s">
        <v>13336</v>
      </c>
      <c r="K1317" s="14" t="s">
        <v>13337</v>
      </c>
      <c r="L1317" s="14" t="s">
        <v>13330</v>
      </c>
      <c r="O1317" s="14" t="s">
        <v>13331</v>
      </c>
      <c r="P1317" s="14" t="s">
        <v>13332</v>
      </c>
      <c r="Q1317" s="14">
        <v>409071.13</v>
      </c>
      <c r="R1317" s="14">
        <v>6187740</v>
      </c>
      <c r="S1317" s="14" t="s">
        <v>13333</v>
      </c>
      <c r="T1317" s="14" t="s">
        <v>13334</v>
      </c>
      <c r="U1317" s="14">
        <v>409044.06</v>
      </c>
      <c r="V1317" s="14">
        <v>6187754.3200000003</v>
      </c>
      <c r="W1317" s="14">
        <v>170.51</v>
      </c>
      <c r="X1317" s="14">
        <v>150.04</v>
      </c>
    </row>
    <row r="1318" spans="1:24" s="14" customFormat="1" x14ac:dyDescent="0.25">
      <c r="A1318" s="50">
        <v>45101</v>
      </c>
      <c r="B1318" s="57">
        <v>175</v>
      </c>
      <c r="C1318" s="36">
        <v>8.4722222222222213E-3</v>
      </c>
      <c r="D1318" s="16" t="s">
        <v>174</v>
      </c>
      <c r="E1318" s="52" t="s">
        <v>69</v>
      </c>
      <c r="F1318" s="16" t="s">
        <v>12330</v>
      </c>
      <c r="G1318" s="16" t="s">
        <v>2374</v>
      </c>
      <c r="H1318" s="14">
        <v>0.16900000000000001</v>
      </c>
      <c r="I1318" s="14" t="s">
        <v>13335</v>
      </c>
      <c r="J1318" s="14" t="s">
        <v>13336</v>
      </c>
      <c r="K1318" s="14" t="s">
        <v>13337</v>
      </c>
      <c r="L1318" s="14" t="s">
        <v>13330</v>
      </c>
      <c r="O1318" s="14" t="s">
        <v>13338</v>
      </c>
      <c r="P1318" s="14" t="s">
        <v>13339</v>
      </c>
      <c r="Q1318" s="14">
        <v>409070.25</v>
      </c>
      <c r="R1318" s="14">
        <v>6187584.5300000003</v>
      </c>
      <c r="S1318" s="14" t="s">
        <v>13340</v>
      </c>
      <c r="T1318" s="14" t="s">
        <v>13341</v>
      </c>
      <c r="U1318" s="14">
        <v>409044.92</v>
      </c>
      <c r="V1318" s="14">
        <v>6187576.8600000003</v>
      </c>
      <c r="W1318" s="14">
        <v>182.17</v>
      </c>
      <c r="X1318" s="14">
        <v>150.04</v>
      </c>
    </row>
    <row r="1319" spans="1:24" s="14" customFormat="1" x14ac:dyDescent="0.25">
      <c r="A1319" s="50">
        <v>45101</v>
      </c>
      <c r="B1319" s="57">
        <v>175</v>
      </c>
      <c r="C1319" s="36">
        <v>1.1030092592592591E-2</v>
      </c>
      <c r="D1319" s="16" t="s">
        <v>174</v>
      </c>
      <c r="E1319" s="52" t="s">
        <v>64</v>
      </c>
      <c r="F1319" s="16" t="s">
        <v>12330</v>
      </c>
      <c r="G1319" s="16" t="s">
        <v>2375</v>
      </c>
      <c r="H1319" s="14">
        <v>0.16500000000000001</v>
      </c>
      <c r="I1319" s="14" t="s">
        <v>13346</v>
      </c>
      <c r="J1319" s="14" t="s">
        <v>13347</v>
      </c>
      <c r="K1319" s="14" t="s">
        <v>13348</v>
      </c>
      <c r="L1319" s="14" t="s">
        <v>13349</v>
      </c>
      <c r="O1319" s="14" t="s">
        <v>13342</v>
      </c>
      <c r="P1319" s="14" t="s">
        <v>13343</v>
      </c>
      <c r="Q1319" s="14">
        <v>409078.85</v>
      </c>
      <c r="R1319" s="14">
        <v>6187568.8399999999</v>
      </c>
      <c r="S1319" s="14" t="s">
        <v>13344</v>
      </c>
      <c r="T1319" s="14" t="s">
        <v>13345</v>
      </c>
      <c r="U1319" s="14">
        <v>409053.72</v>
      </c>
      <c r="V1319" s="14">
        <v>6187569.5700000003</v>
      </c>
      <c r="W1319" s="14">
        <v>0.7</v>
      </c>
      <c r="X1319" s="14">
        <v>150.04</v>
      </c>
    </row>
    <row r="1320" spans="1:24" s="14" customFormat="1" x14ac:dyDescent="0.25">
      <c r="A1320" s="50">
        <v>45101</v>
      </c>
      <c r="B1320" s="57">
        <v>175</v>
      </c>
      <c r="C1320" s="36">
        <v>1.5219907407407409E-2</v>
      </c>
      <c r="D1320" s="16" t="s">
        <v>174</v>
      </c>
      <c r="E1320" s="52" t="s">
        <v>69</v>
      </c>
      <c r="F1320" s="16" t="s">
        <v>12330</v>
      </c>
      <c r="G1320" s="16" t="s">
        <v>2375</v>
      </c>
      <c r="H1320" s="14">
        <v>-1.6E-2</v>
      </c>
      <c r="I1320" s="14" t="s">
        <v>13346</v>
      </c>
      <c r="J1320" s="14" t="s">
        <v>13347</v>
      </c>
      <c r="K1320" s="14" t="s">
        <v>13348</v>
      </c>
      <c r="L1320" s="14" t="s">
        <v>13349</v>
      </c>
      <c r="O1320" s="14" t="s">
        <v>13350</v>
      </c>
      <c r="P1320" s="14" t="s">
        <v>13351</v>
      </c>
      <c r="Q1320" s="14">
        <v>409079.37</v>
      </c>
      <c r="R1320" s="14">
        <v>6187753.3200000003</v>
      </c>
      <c r="S1320" s="14" t="s">
        <v>13352</v>
      </c>
      <c r="T1320" s="14" t="s">
        <v>13353</v>
      </c>
      <c r="U1320" s="14">
        <v>409053.69</v>
      </c>
      <c r="V1320" s="14">
        <v>6187751.2000000002</v>
      </c>
      <c r="W1320" s="14">
        <v>359.92</v>
      </c>
      <c r="X1320" s="14">
        <v>150.04</v>
      </c>
    </row>
    <row r="1321" spans="1:24" s="14" customFormat="1" x14ac:dyDescent="0.25">
      <c r="A1321" s="50">
        <v>45101</v>
      </c>
      <c r="B1321" s="57">
        <v>175</v>
      </c>
      <c r="C1321" s="36">
        <v>1.5335648148148147E-2</v>
      </c>
      <c r="D1321" s="16" t="s">
        <v>174</v>
      </c>
      <c r="E1321" s="52" t="s">
        <v>13363</v>
      </c>
      <c r="F1321" s="16" t="s">
        <v>12330</v>
      </c>
      <c r="G1321" s="16" t="s">
        <v>2375</v>
      </c>
      <c r="H1321" s="14">
        <v>-2.1999999999999999E-2</v>
      </c>
      <c r="O1321" s="14" t="s">
        <v>13354</v>
      </c>
      <c r="P1321" s="14" t="s">
        <v>13355</v>
      </c>
      <c r="Q1321" s="14">
        <v>409079.49</v>
      </c>
      <c r="R1321" s="14">
        <v>6187760.0099999998</v>
      </c>
      <c r="S1321" s="14" t="s">
        <v>13356</v>
      </c>
      <c r="T1321" s="14" t="s">
        <v>13357</v>
      </c>
      <c r="U1321" s="14">
        <v>409053.72</v>
      </c>
      <c r="V1321" s="14">
        <v>6187757.1500000004</v>
      </c>
      <c r="W1321" s="14">
        <v>359.83</v>
      </c>
      <c r="X1321" s="14">
        <v>150.04</v>
      </c>
    </row>
    <row r="1322" spans="1:24" s="14" customFormat="1" x14ac:dyDescent="0.25">
      <c r="A1322" s="50">
        <v>45101</v>
      </c>
      <c r="B1322" s="57">
        <v>175</v>
      </c>
      <c r="C1322" s="36">
        <v>1.6342592592592593E-2</v>
      </c>
      <c r="D1322" s="16" t="s">
        <v>174</v>
      </c>
      <c r="E1322" s="52" t="s">
        <v>13362</v>
      </c>
      <c r="F1322" s="16" t="s">
        <v>12330</v>
      </c>
      <c r="G1322" s="16" t="s">
        <v>2375</v>
      </c>
      <c r="H1322" s="14">
        <v>-0.03</v>
      </c>
      <c r="O1322" s="14" t="s">
        <v>13358</v>
      </c>
      <c r="P1322" s="14" t="s">
        <v>13359</v>
      </c>
      <c r="Q1322" s="14">
        <v>409079.91</v>
      </c>
      <c r="R1322" s="14">
        <v>6187774.3799999999</v>
      </c>
      <c r="S1322" s="14" t="s">
        <v>13360</v>
      </c>
      <c r="T1322" s="14" t="s">
        <v>13361</v>
      </c>
      <c r="U1322" s="14">
        <v>409062.16</v>
      </c>
      <c r="V1322" s="14">
        <v>6187772.4699999997</v>
      </c>
      <c r="W1322" s="14">
        <v>251.36</v>
      </c>
      <c r="X1322" s="14">
        <v>150.04</v>
      </c>
    </row>
    <row r="1323" spans="1:24" s="130" customFormat="1" x14ac:dyDescent="0.25">
      <c r="A1323" s="100">
        <v>45101</v>
      </c>
      <c r="B1323" s="98">
        <v>175</v>
      </c>
      <c r="C1323" s="102">
        <v>1.9861111111111111E-2</v>
      </c>
      <c r="D1323" s="94" t="s">
        <v>174</v>
      </c>
      <c r="E1323" s="131" t="s">
        <v>13368</v>
      </c>
      <c r="F1323" s="94" t="s">
        <v>12330</v>
      </c>
      <c r="G1323" s="94" t="s">
        <v>1898</v>
      </c>
      <c r="H1323" s="130">
        <v>3.6709999999999998</v>
      </c>
      <c r="O1323" s="130" t="s">
        <v>13364</v>
      </c>
      <c r="P1323" s="130" t="s">
        <v>13365</v>
      </c>
      <c r="Q1323" s="130">
        <v>409079.5</v>
      </c>
      <c r="R1323" s="130">
        <v>6187774.5300000003</v>
      </c>
      <c r="S1323" s="130" t="s">
        <v>13366</v>
      </c>
      <c r="T1323" s="130" t="s">
        <v>13367</v>
      </c>
      <c r="U1323" s="130">
        <v>409068.71</v>
      </c>
      <c r="V1323" s="130">
        <v>6187773.8700000001</v>
      </c>
      <c r="W1323" s="130">
        <v>255.92</v>
      </c>
      <c r="X1323" s="130">
        <v>150.05000000000001</v>
      </c>
    </row>
    <row r="1324" spans="1:24" s="124" customFormat="1" x14ac:dyDescent="0.25">
      <c r="A1324" s="76">
        <v>45101</v>
      </c>
      <c r="B1324" s="106">
        <v>175</v>
      </c>
      <c r="C1324" s="78">
        <v>2.2210648148148149E-2</v>
      </c>
      <c r="D1324" s="77" t="s">
        <v>174</v>
      </c>
      <c r="E1324" s="125" t="s">
        <v>13373</v>
      </c>
      <c r="F1324" s="77" t="s">
        <v>12330</v>
      </c>
      <c r="G1324" s="77" t="s">
        <v>1898</v>
      </c>
      <c r="H1324" s="124">
        <v>3.67</v>
      </c>
      <c r="O1324" s="124" t="s">
        <v>13369</v>
      </c>
      <c r="P1324" s="124" t="s">
        <v>13370</v>
      </c>
      <c r="Q1324" s="124">
        <v>409078.99</v>
      </c>
      <c r="R1324" s="124">
        <v>6187774.9000000004</v>
      </c>
      <c r="S1324" s="124" t="s">
        <v>13371</v>
      </c>
      <c r="T1324" s="124" t="s">
        <v>13372</v>
      </c>
      <c r="U1324" s="124">
        <v>409068.1</v>
      </c>
      <c r="V1324" s="124">
        <v>6187775.0899999999</v>
      </c>
      <c r="W1324" s="124">
        <v>255.85</v>
      </c>
      <c r="X1324" s="124">
        <v>150.05000000000001</v>
      </c>
    </row>
    <row r="1325" spans="1:24" s="14" customFormat="1" ht="30" x14ac:dyDescent="0.25">
      <c r="A1325" s="50">
        <v>45101</v>
      </c>
      <c r="B1325" s="57">
        <v>175</v>
      </c>
      <c r="C1325" s="36">
        <v>2.2766203703703702E-2</v>
      </c>
      <c r="D1325" s="16" t="s">
        <v>174</v>
      </c>
      <c r="E1325" s="95" t="s">
        <v>13378</v>
      </c>
      <c r="F1325" s="16" t="s">
        <v>12330</v>
      </c>
      <c r="G1325" s="16" t="s">
        <v>1898</v>
      </c>
      <c r="H1325" s="14">
        <v>3.6640000000000001</v>
      </c>
      <c r="O1325" s="14" t="s">
        <v>13374</v>
      </c>
      <c r="P1325" s="14" t="s">
        <v>13375</v>
      </c>
      <c r="Q1325" s="14">
        <v>409081.81</v>
      </c>
      <c r="R1325" s="14">
        <v>6187778.5</v>
      </c>
      <c r="S1325" s="14" t="s">
        <v>13376</v>
      </c>
      <c r="T1325" s="14" t="s">
        <v>13377</v>
      </c>
      <c r="U1325" s="14">
        <v>409071.68</v>
      </c>
      <c r="V1325" s="14">
        <v>6187779.6299999999</v>
      </c>
      <c r="W1325" s="14">
        <v>267.77999999999997</v>
      </c>
      <c r="X1325" s="14">
        <v>150.05000000000001</v>
      </c>
    </row>
    <row r="1326" spans="1:24" s="122" customFormat="1" x14ac:dyDescent="0.25">
      <c r="A1326" s="72">
        <v>45101</v>
      </c>
      <c r="B1326" s="103">
        <v>175</v>
      </c>
      <c r="C1326" s="74">
        <v>5.9756944444444439E-2</v>
      </c>
      <c r="D1326" s="73" t="s">
        <v>174</v>
      </c>
      <c r="E1326" s="123" t="s">
        <v>13383</v>
      </c>
      <c r="F1326" s="73" t="s">
        <v>8757</v>
      </c>
      <c r="G1326" s="73" t="s">
        <v>1898</v>
      </c>
      <c r="H1326" s="122">
        <v>0.19600000000000001</v>
      </c>
      <c r="O1326" s="122" t="s">
        <v>13379</v>
      </c>
      <c r="P1326" s="122" t="s">
        <v>13380</v>
      </c>
      <c r="Q1326" s="122">
        <v>416567.22</v>
      </c>
      <c r="R1326" s="122">
        <v>6191246.5999999996</v>
      </c>
      <c r="S1326" s="122" t="s">
        <v>13381</v>
      </c>
      <c r="T1326" s="122" t="s">
        <v>13382</v>
      </c>
      <c r="U1326" s="122">
        <v>416579.01</v>
      </c>
      <c r="V1326" s="122">
        <v>6191245.4699999997</v>
      </c>
      <c r="W1326" s="122">
        <v>81.03</v>
      </c>
      <c r="X1326" s="122">
        <v>150.05000000000001</v>
      </c>
    </row>
    <row r="1327" spans="1:24" s="120" customFormat="1" x14ac:dyDescent="0.25">
      <c r="A1327" s="63">
        <v>45101</v>
      </c>
      <c r="B1327" s="104">
        <v>175</v>
      </c>
      <c r="C1327" s="65">
        <v>6.4340277777777774E-2</v>
      </c>
      <c r="D1327" s="64" t="s">
        <v>174</v>
      </c>
      <c r="E1327" s="121" t="s">
        <v>13389</v>
      </c>
      <c r="F1327" s="64" t="s">
        <v>8757</v>
      </c>
      <c r="G1327" s="64" t="s">
        <v>1898</v>
      </c>
      <c r="H1327" s="120">
        <v>0.20599999999999999</v>
      </c>
      <c r="M1327" s="120" t="s">
        <v>13384</v>
      </c>
      <c r="O1327" s="120" t="s">
        <v>13385</v>
      </c>
      <c r="P1327" s="120" t="s">
        <v>13386</v>
      </c>
      <c r="Q1327" s="120">
        <v>416567.52</v>
      </c>
      <c r="R1327" s="120">
        <v>6191247.04</v>
      </c>
      <c r="S1327" s="120" t="s">
        <v>13387</v>
      </c>
      <c r="T1327" s="120" t="s">
        <v>13388</v>
      </c>
      <c r="U1327" s="120">
        <v>416580.13</v>
      </c>
      <c r="V1327" s="120">
        <v>6191237.4699999997</v>
      </c>
      <c r="W1327" s="120">
        <v>94.57</v>
      </c>
      <c r="X1327" s="120">
        <v>150.05000000000001</v>
      </c>
    </row>
    <row r="1328" spans="1:24" s="14" customFormat="1" x14ac:dyDescent="0.25">
      <c r="A1328" s="50">
        <v>45101</v>
      </c>
      <c r="B1328" s="57">
        <v>175</v>
      </c>
      <c r="C1328" s="36">
        <v>6.7407407407407416E-2</v>
      </c>
      <c r="D1328" s="16" t="s">
        <v>174</v>
      </c>
      <c r="E1328" s="52" t="s">
        <v>64</v>
      </c>
      <c r="F1328" s="16" t="s">
        <v>8757</v>
      </c>
      <c r="G1328" s="16" t="s">
        <v>1898</v>
      </c>
      <c r="H1328" s="14">
        <v>0.16</v>
      </c>
      <c r="I1328" s="14" t="s">
        <v>13394</v>
      </c>
      <c r="J1328" s="14" t="s">
        <v>13395</v>
      </c>
      <c r="K1328" s="14" t="s">
        <v>13396</v>
      </c>
      <c r="L1328" s="14" t="s">
        <v>13397</v>
      </c>
      <c r="O1328" s="14" t="s">
        <v>13390</v>
      </c>
      <c r="P1328" s="14" t="s">
        <v>13391</v>
      </c>
      <c r="Q1328" s="14">
        <v>416567.92</v>
      </c>
      <c r="R1328" s="14">
        <v>6191277.3600000003</v>
      </c>
      <c r="S1328" s="14" t="s">
        <v>13392</v>
      </c>
      <c r="T1328" s="14" t="s">
        <v>13393</v>
      </c>
      <c r="U1328" s="14">
        <v>416593.68</v>
      </c>
      <c r="V1328" s="14">
        <v>6191276.8799999999</v>
      </c>
      <c r="W1328" s="14">
        <v>0.93</v>
      </c>
      <c r="X1328" s="14">
        <v>150.05000000000001</v>
      </c>
    </row>
    <row r="1329" spans="1:24" s="14" customFormat="1" x14ac:dyDescent="0.25">
      <c r="A1329" s="50">
        <v>45101</v>
      </c>
      <c r="B1329" s="57">
        <v>175</v>
      </c>
      <c r="C1329" s="36">
        <v>7.1550925925925921E-2</v>
      </c>
      <c r="D1329" s="16" t="s">
        <v>174</v>
      </c>
      <c r="E1329" s="14" t="s">
        <v>69</v>
      </c>
      <c r="F1329" s="16" t="s">
        <v>8757</v>
      </c>
      <c r="G1329" s="16" t="s">
        <v>1898</v>
      </c>
      <c r="H1329" s="14">
        <v>-2.1999999999999999E-2</v>
      </c>
      <c r="I1329" s="14" t="s">
        <v>13394</v>
      </c>
      <c r="J1329" s="14" t="s">
        <v>13395</v>
      </c>
      <c r="K1329" s="14" t="s">
        <v>13396</v>
      </c>
      <c r="L1329" s="14" t="s">
        <v>13397</v>
      </c>
      <c r="O1329" s="14" t="s">
        <v>13398</v>
      </c>
      <c r="P1329" s="14" t="s">
        <v>13399</v>
      </c>
      <c r="Q1329" s="14">
        <v>416569.07</v>
      </c>
      <c r="R1329" s="14">
        <v>6191463.21</v>
      </c>
      <c r="S1329" s="14" t="s">
        <v>13400</v>
      </c>
      <c r="T1329" s="14" t="s">
        <v>13401</v>
      </c>
      <c r="U1329" s="14">
        <v>416593.76</v>
      </c>
      <c r="V1329" s="14">
        <v>6191458.6900000004</v>
      </c>
      <c r="W1329" s="14">
        <v>359.74</v>
      </c>
      <c r="X1329" s="14">
        <v>150.05000000000001</v>
      </c>
    </row>
    <row r="1330" spans="1:24" s="14" customFormat="1" x14ac:dyDescent="0.25">
      <c r="A1330" s="50">
        <v>45101</v>
      </c>
      <c r="B1330" s="57">
        <v>175</v>
      </c>
      <c r="C1330" s="36">
        <v>7.239583333333334E-2</v>
      </c>
      <c r="D1330" s="16" t="s">
        <v>174</v>
      </c>
      <c r="E1330" s="52" t="s">
        <v>13406</v>
      </c>
      <c r="F1330" s="16" t="s">
        <v>8757</v>
      </c>
      <c r="G1330" s="16" t="s">
        <v>1897</v>
      </c>
      <c r="H1330" s="14">
        <v>-4.2999999999999997E-2</v>
      </c>
      <c r="O1330" s="14" t="s">
        <v>13402</v>
      </c>
      <c r="P1330" s="14" t="s">
        <v>13403</v>
      </c>
      <c r="Q1330" s="14">
        <v>416570.07</v>
      </c>
      <c r="R1330" s="14">
        <v>6191490.8799999999</v>
      </c>
      <c r="S1330" s="14" t="s">
        <v>13404</v>
      </c>
      <c r="T1330" s="14" t="s">
        <v>13405</v>
      </c>
      <c r="U1330" s="14">
        <v>416588.02</v>
      </c>
      <c r="V1330" s="14">
        <v>6191482.3200000003</v>
      </c>
      <c r="W1330" s="14">
        <v>57.18</v>
      </c>
      <c r="X1330" s="14">
        <v>150.05000000000001</v>
      </c>
    </row>
    <row r="1331" spans="1:24" s="14" customFormat="1" x14ac:dyDescent="0.25">
      <c r="A1331" s="50">
        <v>45101</v>
      </c>
      <c r="B1331" s="57">
        <v>175</v>
      </c>
      <c r="C1331" s="36">
        <v>8.1539351851851849E-2</v>
      </c>
      <c r="D1331" s="16" t="s">
        <v>174</v>
      </c>
      <c r="E1331" s="52" t="s">
        <v>64</v>
      </c>
      <c r="F1331" s="16" t="s">
        <v>8757</v>
      </c>
      <c r="G1331" s="16" t="s">
        <v>1897</v>
      </c>
      <c r="H1331" s="14">
        <v>-1.7000000000000001E-2</v>
      </c>
      <c r="I1331" s="14" t="s">
        <v>13411</v>
      </c>
      <c r="J1331" s="14" t="s">
        <v>13412</v>
      </c>
      <c r="K1331" s="14" t="s">
        <v>13413</v>
      </c>
      <c r="L1331" s="14" t="s">
        <v>13414</v>
      </c>
      <c r="O1331" s="14" t="s">
        <v>13407</v>
      </c>
      <c r="P1331" s="14" t="s">
        <v>13408</v>
      </c>
      <c r="Q1331" s="14">
        <v>416628.23</v>
      </c>
      <c r="R1331" s="14">
        <v>6191471.5099999998</v>
      </c>
      <c r="S1331" s="14" t="s">
        <v>13409</v>
      </c>
      <c r="T1331" s="14" t="s">
        <v>13410</v>
      </c>
      <c r="U1331" s="14">
        <v>416602.74</v>
      </c>
      <c r="V1331" s="14">
        <v>6191464.8600000003</v>
      </c>
      <c r="W1331" s="14">
        <v>179.79</v>
      </c>
      <c r="X1331" s="14">
        <v>150.05000000000001</v>
      </c>
    </row>
    <row r="1332" spans="1:24" s="14" customFormat="1" x14ac:dyDescent="0.25">
      <c r="A1332" s="50">
        <v>45101</v>
      </c>
      <c r="B1332" s="57">
        <v>175</v>
      </c>
      <c r="C1332" s="36">
        <v>8.6782407407407405E-2</v>
      </c>
      <c r="D1332" s="16" t="s">
        <v>174</v>
      </c>
      <c r="E1332" s="52" t="s">
        <v>69</v>
      </c>
      <c r="F1332" s="16" t="s">
        <v>8757</v>
      </c>
      <c r="G1332" s="16" t="s">
        <v>1897</v>
      </c>
      <c r="H1332" s="14">
        <v>0.16500000000000001</v>
      </c>
      <c r="I1332" s="14" t="s">
        <v>13411</v>
      </c>
      <c r="J1332" s="14" t="s">
        <v>13412</v>
      </c>
      <c r="K1332" s="14" t="s">
        <v>13413</v>
      </c>
      <c r="L1332" s="14" t="s">
        <v>13419</v>
      </c>
      <c r="O1332" s="14" t="s">
        <v>13415</v>
      </c>
      <c r="P1332" s="14" t="s">
        <v>13416</v>
      </c>
      <c r="Q1332" s="14">
        <v>416626.12</v>
      </c>
      <c r="R1332" s="14">
        <v>6191281.4100000001</v>
      </c>
      <c r="S1332" s="14" t="s">
        <v>13417</v>
      </c>
      <c r="T1332" s="14" t="s">
        <v>13418</v>
      </c>
      <c r="U1332" s="14">
        <v>416602.81</v>
      </c>
      <c r="V1332" s="14">
        <v>6191283.0300000003</v>
      </c>
      <c r="W1332" s="14">
        <v>179.74</v>
      </c>
      <c r="X1332" s="14">
        <v>150.05000000000001</v>
      </c>
    </row>
    <row r="1333" spans="1:24" s="14" customFormat="1" x14ac:dyDescent="0.25">
      <c r="A1333" s="50">
        <v>45101</v>
      </c>
      <c r="B1333" s="57">
        <v>175</v>
      </c>
      <c r="C1333" s="36">
        <v>9.0185185185185188E-2</v>
      </c>
      <c r="D1333" s="16" t="s">
        <v>174</v>
      </c>
      <c r="E1333" s="52" t="s">
        <v>64</v>
      </c>
      <c r="F1333" s="16" t="s">
        <v>8757</v>
      </c>
      <c r="G1333" s="16" t="s">
        <v>1896</v>
      </c>
      <c r="H1333" s="14">
        <v>0.161</v>
      </c>
      <c r="I1333" s="14" t="s">
        <v>13424</v>
      </c>
      <c r="J1333" s="14" t="s">
        <v>13425</v>
      </c>
      <c r="K1333" s="14" t="s">
        <v>13426</v>
      </c>
      <c r="L1333" s="14" t="s">
        <v>13419</v>
      </c>
      <c r="O1333" s="14" t="s">
        <v>13420</v>
      </c>
      <c r="P1333" s="14" t="s">
        <v>13421</v>
      </c>
      <c r="Q1333" s="14">
        <v>416636.49</v>
      </c>
      <c r="R1333" s="14">
        <v>6191274.4000000004</v>
      </c>
      <c r="S1333" s="14" t="s">
        <v>13422</v>
      </c>
      <c r="T1333" s="14" t="s">
        <v>13423</v>
      </c>
      <c r="U1333" s="14">
        <v>416611.7</v>
      </c>
      <c r="V1333" s="14">
        <v>6191276.4299999997</v>
      </c>
      <c r="W1333" s="14">
        <v>0.65</v>
      </c>
      <c r="X1333" s="14">
        <v>150.05000000000001</v>
      </c>
    </row>
    <row r="1334" spans="1:24" s="14" customFormat="1" x14ac:dyDescent="0.25">
      <c r="A1334" s="50">
        <v>45101</v>
      </c>
      <c r="B1334" s="57">
        <v>175</v>
      </c>
      <c r="C1334" s="36">
        <v>9.5312500000000008E-2</v>
      </c>
      <c r="D1334" s="16" t="s">
        <v>174</v>
      </c>
      <c r="E1334" s="52" t="s">
        <v>69</v>
      </c>
      <c r="F1334" s="16" t="s">
        <v>8757</v>
      </c>
      <c r="G1334" s="16" t="s">
        <v>1896</v>
      </c>
      <c r="H1334" s="14">
        <v>-2.1999999999999999E-2</v>
      </c>
      <c r="I1334" s="14" t="s">
        <v>13424</v>
      </c>
      <c r="J1334" s="14" t="s">
        <v>13425</v>
      </c>
      <c r="K1334" s="14" t="s">
        <v>13426</v>
      </c>
      <c r="L1334" s="14" t="s">
        <v>13431</v>
      </c>
      <c r="O1334" s="14" t="s">
        <v>13427</v>
      </c>
      <c r="P1334" s="14" t="s">
        <v>13428</v>
      </c>
      <c r="Q1334" s="14">
        <v>416638.02</v>
      </c>
      <c r="R1334" s="14">
        <v>6191457.3899999997</v>
      </c>
      <c r="S1334" s="14" t="s">
        <v>13429</v>
      </c>
      <c r="T1334" s="14" t="s">
        <v>13430</v>
      </c>
      <c r="U1334" s="14">
        <v>416611.9</v>
      </c>
      <c r="V1334" s="14">
        <v>6191458.6799999997</v>
      </c>
      <c r="W1334" s="14">
        <v>359.62</v>
      </c>
      <c r="X1334" s="14">
        <v>150.05000000000001</v>
      </c>
    </row>
    <row r="1335" spans="1:24" s="14" customFormat="1" x14ac:dyDescent="0.25">
      <c r="A1335" s="50">
        <v>45101</v>
      </c>
      <c r="B1335" s="57">
        <v>175</v>
      </c>
      <c r="C1335" s="36">
        <v>9.807870370370371E-2</v>
      </c>
      <c r="D1335" s="16" t="s">
        <v>174</v>
      </c>
      <c r="E1335" s="52" t="s">
        <v>64</v>
      </c>
      <c r="F1335" s="16" t="s">
        <v>8757</v>
      </c>
      <c r="G1335" s="16" t="s">
        <v>1895</v>
      </c>
      <c r="H1335" s="14">
        <v>-1.6E-2</v>
      </c>
      <c r="I1335" s="14" t="s">
        <v>13436</v>
      </c>
      <c r="J1335" s="14" t="s">
        <v>13437</v>
      </c>
      <c r="K1335" s="14" t="s">
        <v>13438</v>
      </c>
      <c r="L1335" s="14" t="s">
        <v>13431</v>
      </c>
      <c r="O1335" s="14" t="s">
        <v>13432</v>
      </c>
      <c r="P1335" s="14" t="s">
        <v>13433</v>
      </c>
      <c r="Q1335" s="14">
        <v>416648.16</v>
      </c>
      <c r="R1335" s="14">
        <v>6191464.9199999999</v>
      </c>
      <c r="S1335" s="14" t="s">
        <v>13434</v>
      </c>
      <c r="T1335" s="14" t="s">
        <v>13435</v>
      </c>
      <c r="U1335" s="14">
        <v>416620.53</v>
      </c>
      <c r="V1335" s="14">
        <v>6191464.6100000003</v>
      </c>
      <c r="W1335" s="14">
        <v>177.95</v>
      </c>
      <c r="X1335" s="14">
        <v>150.05000000000001</v>
      </c>
    </row>
    <row r="1336" spans="1:24" s="14" customFormat="1" x14ac:dyDescent="0.25">
      <c r="A1336" s="50">
        <v>45101</v>
      </c>
      <c r="B1336" s="57">
        <v>175</v>
      </c>
      <c r="C1336" s="36">
        <v>0.10318287037037037</v>
      </c>
      <c r="D1336" s="16" t="s">
        <v>174</v>
      </c>
      <c r="E1336" s="52" t="s">
        <v>69</v>
      </c>
      <c r="F1336" s="16" t="s">
        <v>8757</v>
      </c>
      <c r="G1336" s="16" t="s">
        <v>1895</v>
      </c>
      <c r="H1336" s="14">
        <v>0.16600000000000001</v>
      </c>
      <c r="I1336" s="14" t="s">
        <v>13436</v>
      </c>
      <c r="J1336" s="14" t="s">
        <v>13437</v>
      </c>
      <c r="K1336" s="14" t="s">
        <v>13438</v>
      </c>
      <c r="L1336" s="14" t="s">
        <v>13431</v>
      </c>
      <c r="O1336" s="14" t="s">
        <v>13439</v>
      </c>
      <c r="P1336" s="14" t="s">
        <v>13440</v>
      </c>
      <c r="Q1336" s="14">
        <v>416647.66</v>
      </c>
      <c r="R1336" s="14">
        <v>6191284.8200000003</v>
      </c>
      <c r="S1336" s="14" t="s">
        <v>13441</v>
      </c>
      <c r="T1336" s="14" t="s">
        <v>13442</v>
      </c>
      <c r="U1336" s="14">
        <v>416620.64</v>
      </c>
      <c r="V1336" s="14">
        <v>6191282.2800000003</v>
      </c>
      <c r="W1336" s="14">
        <v>178.89</v>
      </c>
      <c r="X1336" s="14">
        <v>150.05000000000001</v>
      </c>
    </row>
    <row r="1337" spans="1:24" s="14" customFormat="1" x14ac:dyDescent="0.25">
      <c r="A1337" s="50">
        <v>45101</v>
      </c>
      <c r="B1337" s="57">
        <v>175</v>
      </c>
      <c r="C1337" s="36">
        <v>0.1063425925925926</v>
      </c>
      <c r="D1337" s="16" t="s">
        <v>174</v>
      </c>
      <c r="E1337" s="52" t="s">
        <v>64</v>
      </c>
      <c r="F1337" s="16" t="s">
        <v>8757</v>
      </c>
      <c r="G1337" s="16" t="s">
        <v>1894</v>
      </c>
      <c r="H1337" s="14">
        <v>0.16</v>
      </c>
      <c r="I1337" s="14" t="s">
        <v>13447</v>
      </c>
      <c r="J1337" s="14" t="s">
        <v>13448</v>
      </c>
      <c r="K1337" s="14" t="s">
        <v>13449</v>
      </c>
      <c r="L1337" s="14" t="s">
        <v>13450</v>
      </c>
      <c r="O1337" s="14" t="s">
        <v>13443</v>
      </c>
      <c r="P1337" s="14" t="s">
        <v>13444</v>
      </c>
      <c r="Q1337" s="14">
        <v>416655.17</v>
      </c>
      <c r="R1337" s="14">
        <v>6191271.1900000004</v>
      </c>
      <c r="S1337" s="14" t="s">
        <v>13445</v>
      </c>
      <c r="T1337" s="14" t="s">
        <v>13446</v>
      </c>
      <c r="U1337" s="14">
        <v>416629.69</v>
      </c>
      <c r="V1337" s="14">
        <v>6191276.7599999998</v>
      </c>
      <c r="W1337" s="14">
        <v>0.51</v>
      </c>
      <c r="X1337" s="14">
        <v>150.05000000000001</v>
      </c>
    </row>
    <row r="1338" spans="1:24" s="14" customFormat="1" x14ac:dyDescent="0.25">
      <c r="A1338" s="50">
        <v>45101</v>
      </c>
      <c r="B1338" s="57">
        <v>175</v>
      </c>
      <c r="C1338" s="36">
        <v>0.11047453703703704</v>
      </c>
      <c r="D1338" s="16" t="s">
        <v>174</v>
      </c>
      <c r="E1338" s="52" t="s">
        <v>69</v>
      </c>
      <c r="F1338" s="16" t="s">
        <v>8757</v>
      </c>
      <c r="G1338" s="16" t="s">
        <v>1894</v>
      </c>
      <c r="H1338" s="14">
        <v>-2.1999999999999999E-2</v>
      </c>
      <c r="I1338" s="14" t="s">
        <v>13447</v>
      </c>
      <c r="J1338" s="14" t="s">
        <v>13448</v>
      </c>
      <c r="K1338" s="14" t="s">
        <v>13449</v>
      </c>
      <c r="L1338" s="14" t="s">
        <v>13450</v>
      </c>
      <c r="O1338" s="14" t="s">
        <v>13451</v>
      </c>
      <c r="P1338" s="14" t="s">
        <v>13452</v>
      </c>
      <c r="Q1338" s="14">
        <v>416656.17</v>
      </c>
      <c r="R1338" s="14">
        <v>6191453.4000000004</v>
      </c>
      <c r="S1338" s="14" t="s">
        <v>13453</v>
      </c>
      <c r="T1338" s="14" t="s">
        <v>13454</v>
      </c>
      <c r="U1338" s="14">
        <v>416629.8</v>
      </c>
      <c r="V1338" s="14">
        <v>6191458.8799999999</v>
      </c>
      <c r="W1338" s="14">
        <v>359.41</v>
      </c>
      <c r="X1338" s="14">
        <v>150.05000000000001</v>
      </c>
    </row>
    <row r="1339" spans="1:24" s="14" customFormat="1" x14ac:dyDescent="0.25">
      <c r="A1339" s="50">
        <v>45101</v>
      </c>
      <c r="B1339" s="57">
        <v>175</v>
      </c>
      <c r="C1339" s="36">
        <v>0.11310185185185184</v>
      </c>
      <c r="D1339" s="16" t="s">
        <v>174</v>
      </c>
      <c r="E1339" s="52" t="s">
        <v>64</v>
      </c>
      <c r="F1339" s="16" t="s">
        <v>8757</v>
      </c>
      <c r="G1339" s="16" t="s">
        <v>1893</v>
      </c>
      <c r="H1339" s="14">
        <v>-1.7000000000000001E-2</v>
      </c>
      <c r="I1339" s="14" t="s">
        <v>13459</v>
      </c>
      <c r="J1339" s="14" t="s">
        <v>13460</v>
      </c>
      <c r="K1339" s="14" t="s">
        <v>13461</v>
      </c>
      <c r="L1339" s="14" t="s">
        <v>13450</v>
      </c>
      <c r="O1339" s="14" t="s">
        <v>13455</v>
      </c>
      <c r="P1339" s="14" t="s">
        <v>13456</v>
      </c>
      <c r="Q1339" s="14">
        <v>416666</v>
      </c>
      <c r="R1339" s="14">
        <v>6191470.6699999999</v>
      </c>
      <c r="S1339" s="14" t="s">
        <v>13457</v>
      </c>
      <c r="T1339" s="14" t="s">
        <v>13458</v>
      </c>
      <c r="U1339" s="14">
        <v>416638.91</v>
      </c>
      <c r="V1339" s="14">
        <v>6191465.6399999997</v>
      </c>
      <c r="W1339" s="14">
        <v>181.24</v>
      </c>
      <c r="X1339" s="14">
        <v>150.05000000000001</v>
      </c>
    </row>
    <row r="1340" spans="1:24" s="14" customFormat="1" x14ac:dyDescent="0.25">
      <c r="A1340" s="50">
        <v>45101</v>
      </c>
      <c r="B1340" s="57">
        <v>175</v>
      </c>
      <c r="C1340" s="36">
        <v>0.11725694444444446</v>
      </c>
      <c r="D1340" s="16" t="s">
        <v>174</v>
      </c>
      <c r="E1340" s="52" t="s">
        <v>69</v>
      </c>
      <c r="F1340" s="16" t="s">
        <v>8757</v>
      </c>
      <c r="G1340" s="16" t="s">
        <v>1893</v>
      </c>
      <c r="H1340" s="14">
        <v>0.16500000000000001</v>
      </c>
      <c r="I1340" s="14" t="s">
        <v>13459</v>
      </c>
      <c r="J1340" s="14" t="s">
        <v>13460</v>
      </c>
      <c r="K1340" s="14" t="s">
        <v>13461</v>
      </c>
      <c r="L1340" s="14" t="s">
        <v>13466</v>
      </c>
      <c r="O1340" s="14" t="s">
        <v>13462</v>
      </c>
      <c r="P1340" s="14" t="s">
        <v>13463</v>
      </c>
      <c r="Q1340" s="14">
        <v>416664.86</v>
      </c>
      <c r="R1340" s="14">
        <v>6191288.5300000003</v>
      </c>
      <c r="S1340" s="14" t="s">
        <v>13464</v>
      </c>
      <c r="T1340" s="14" t="s">
        <v>13465</v>
      </c>
      <c r="U1340" s="14">
        <v>416638.68</v>
      </c>
      <c r="V1340" s="14">
        <v>6191282.8700000001</v>
      </c>
      <c r="W1340" s="14">
        <v>178.96</v>
      </c>
      <c r="X1340" s="14">
        <v>150.05000000000001</v>
      </c>
    </row>
    <row r="1341" spans="1:24" s="14" customFormat="1" x14ac:dyDescent="0.25">
      <c r="A1341" s="50">
        <v>45101</v>
      </c>
      <c r="B1341" s="57">
        <v>175</v>
      </c>
      <c r="C1341" s="36">
        <v>0.1196875</v>
      </c>
      <c r="D1341" s="16" t="s">
        <v>174</v>
      </c>
      <c r="E1341" s="52" t="s">
        <v>64</v>
      </c>
      <c r="F1341" s="16" t="s">
        <v>8757</v>
      </c>
      <c r="G1341" s="16" t="s">
        <v>1899</v>
      </c>
      <c r="H1341" s="14">
        <v>0.161</v>
      </c>
      <c r="I1341" s="14" t="s">
        <v>13471</v>
      </c>
      <c r="J1341" s="14" t="s">
        <v>13472</v>
      </c>
      <c r="K1341" s="14" t="s">
        <v>13473</v>
      </c>
      <c r="L1341" s="14" t="s">
        <v>13466</v>
      </c>
      <c r="O1341" s="14" t="s">
        <v>13467</v>
      </c>
      <c r="P1341" s="14" t="s">
        <v>13468</v>
      </c>
      <c r="Q1341" s="14">
        <v>416672.49</v>
      </c>
      <c r="R1341" s="14">
        <v>6191270.8300000001</v>
      </c>
      <c r="S1341" s="14" t="s">
        <v>13469</v>
      </c>
      <c r="T1341" s="14" t="s">
        <v>13470</v>
      </c>
      <c r="U1341" s="14">
        <v>416647.65</v>
      </c>
      <c r="V1341" s="14">
        <v>6191275.7699999996</v>
      </c>
      <c r="W1341" s="14">
        <v>1.08</v>
      </c>
      <c r="X1341" s="14">
        <v>150.05000000000001</v>
      </c>
    </row>
    <row r="1342" spans="1:24" s="14" customFormat="1" x14ac:dyDescent="0.25">
      <c r="A1342" s="50">
        <v>45101</v>
      </c>
      <c r="B1342" s="57">
        <v>175</v>
      </c>
      <c r="C1342" s="36">
        <v>0.12317129629629631</v>
      </c>
      <c r="D1342" s="16" t="s">
        <v>174</v>
      </c>
      <c r="E1342" s="52" t="s">
        <v>69</v>
      </c>
      <c r="F1342" s="16" t="s">
        <v>8757</v>
      </c>
      <c r="G1342" s="16" t="s">
        <v>1899</v>
      </c>
      <c r="H1342" s="14">
        <v>-2.1000000000000001E-2</v>
      </c>
      <c r="I1342" s="14" t="s">
        <v>13471</v>
      </c>
      <c r="J1342" s="14" t="s">
        <v>13472</v>
      </c>
      <c r="K1342" s="14" t="s">
        <v>13473</v>
      </c>
      <c r="L1342" s="14" t="s">
        <v>13466</v>
      </c>
      <c r="O1342" s="14" t="s">
        <v>13474</v>
      </c>
      <c r="P1342" s="14" t="s">
        <v>13475</v>
      </c>
      <c r="Q1342" s="14">
        <v>416673.24</v>
      </c>
      <c r="R1342" s="14">
        <v>6191454.46</v>
      </c>
      <c r="S1342" s="14" t="s">
        <v>13476</v>
      </c>
      <c r="T1342" s="14" t="s">
        <v>13477</v>
      </c>
      <c r="U1342" s="14">
        <v>416647.83</v>
      </c>
      <c r="V1342" s="14">
        <v>6191458.4400000004</v>
      </c>
      <c r="W1342" s="14">
        <v>0.24</v>
      </c>
      <c r="X1342" s="14">
        <v>150.05000000000001</v>
      </c>
    </row>
    <row r="1343" spans="1:24" s="14" customFormat="1" x14ac:dyDescent="0.25">
      <c r="A1343" s="50">
        <v>45101</v>
      </c>
      <c r="B1343" s="57">
        <v>175</v>
      </c>
      <c r="C1343" s="36">
        <v>0.12618055555555555</v>
      </c>
      <c r="D1343" s="16" t="s">
        <v>174</v>
      </c>
      <c r="E1343" s="52" t="s">
        <v>64</v>
      </c>
      <c r="F1343" s="16" t="s">
        <v>8757</v>
      </c>
      <c r="G1343" s="16" t="s">
        <v>1900</v>
      </c>
      <c r="H1343" s="14">
        <v>-1.6E-2</v>
      </c>
      <c r="I1343" s="14" t="s">
        <v>13482</v>
      </c>
      <c r="J1343" s="14" t="s">
        <v>13483</v>
      </c>
      <c r="K1343" s="14" t="s">
        <v>13484</v>
      </c>
      <c r="L1343" s="14" t="s">
        <v>13485</v>
      </c>
      <c r="O1343" s="14" t="s">
        <v>13478</v>
      </c>
      <c r="P1343" s="14" t="s">
        <v>13479</v>
      </c>
      <c r="Q1343" s="14">
        <v>416683</v>
      </c>
      <c r="R1343" s="14">
        <v>6191466.29</v>
      </c>
      <c r="S1343" s="14" t="s">
        <v>13480</v>
      </c>
      <c r="T1343" s="14" t="s">
        <v>13481</v>
      </c>
      <c r="U1343" s="14">
        <v>416656.83</v>
      </c>
      <c r="V1343" s="14">
        <v>6191464.21</v>
      </c>
      <c r="W1343" s="14">
        <v>180.51</v>
      </c>
      <c r="X1343" s="14">
        <v>150.05000000000001</v>
      </c>
    </row>
    <row r="1344" spans="1:24" s="14" customFormat="1" x14ac:dyDescent="0.25">
      <c r="A1344" s="50">
        <v>45101</v>
      </c>
      <c r="B1344" s="57">
        <v>175</v>
      </c>
      <c r="C1344" s="36">
        <v>0.12965277777777778</v>
      </c>
      <c r="D1344" s="16" t="s">
        <v>174</v>
      </c>
      <c r="E1344" s="52" t="s">
        <v>69</v>
      </c>
      <c r="F1344" s="16" t="s">
        <v>8757</v>
      </c>
      <c r="G1344" s="16" t="s">
        <v>1900</v>
      </c>
      <c r="H1344" s="14">
        <v>0.16600000000000001</v>
      </c>
      <c r="I1344" s="14" t="s">
        <v>13482</v>
      </c>
      <c r="J1344" s="14" t="s">
        <v>13483</v>
      </c>
      <c r="K1344" s="14" t="s">
        <v>13484</v>
      </c>
      <c r="L1344" s="14" t="s">
        <v>13485</v>
      </c>
      <c r="O1344" s="14" t="s">
        <v>13486</v>
      </c>
      <c r="P1344" s="14" t="s">
        <v>13487</v>
      </c>
      <c r="Q1344" s="14">
        <v>416682.14</v>
      </c>
      <c r="R1344" s="14">
        <v>6191282.6699999999</v>
      </c>
      <c r="S1344" s="14" t="s">
        <v>13488</v>
      </c>
      <c r="T1344" s="14" t="s">
        <v>13489</v>
      </c>
      <c r="U1344" s="14">
        <v>416656.84</v>
      </c>
      <c r="V1344" s="14">
        <v>6191282.0800000001</v>
      </c>
      <c r="W1344" s="14">
        <v>180.04</v>
      </c>
      <c r="X1344" s="14">
        <v>150.05000000000001</v>
      </c>
    </row>
    <row r="1345" spans="1:24" s="14" customFormat="1" x14ac:dyDescent="0.25">
      <c r="A1345" s="50">
        <v>45101</v>
      </c>
      <c r="B1345" s="57">
        <v>175</v>
      </c>
      <c r="C1345" s="36">
        <v>0.13300925925925924</v>
      </c>
      <c r="D1345" s="16" t="s">
        <v>174</v>
      </c>
      <c r="E1345" s="52" t="s">
        <v>64</v>
      </c>
      <c r="F1345" s="16" t="s">
        <v>8757</v>
      </c>
      <c r="G1345" s="16" t="s">
        <v>1901</v>
      </c>
      <c r="H1345" s="14">
        <v>0.161</v>
      </c>
      <c r="I1345" s="14" t="s">
        <v>13494</v>
      </c>
      <c r="J1345" s="14" t="s">
        <v>13495</v>
      </c>
      <c r="K1345" s="14" t="s">
        <v>13496</v>
      </c>
      <c r="L1345" s="14" t="s">
        <v>13485</v>
      </c>
      <c r="O1345" s="14" t="s">
        <v>13490</v>
      </c>
      <c r="P1345" s="14" t="s">
        <v>13491</v>
      </c>
      <c r="Q1345" s="14">
        <v>416691.9</v>
      </c>
      <c r="R1345" s="14">
        <v>6191274.9699999997</v>
      </c>
      <c r="S1345" s="14" t="s">
        <v>13492</v>
      </c>
      <c r="T1345" s="14" t="s">
        <v>13493</v>
      </c>
      <c r="U1345" s="14">
        <v>416665.64</v>
      </c>
      <c r="V1345" s="14">
        <v>6191275.8399999999</v>
      </c>
      <c r="W1345" s="14">
        <v>7.0000000000000007E-2</v>
      </c>
      <c r="X1345" s="14">
        <v>150.05000000000001</v>
      </c>
    </row>
    <row r="1346" spans="1:24" s="14" customFormat="1" x14ac:dyDescent="0.25">
      <c r="A1346" s="50">
        <v>45101</v>
      </c>
      <c r="B1346" s="57">
        <v>175</v>
      </c>
      <c r="C1346" s="36">
        <v>0.13707175925925927</v>
      </c>
      <c r="D1346" s="16" t="s">
        <v>174</v>
      </c>
      <c r="E1346" s="52" t="s">
        <v>69</v>
      </c>
      <c r="F1346" s="16" t="s">
        <v>8757</v>
      </c>
      <c r="G1346" s="16" t="s">
        <v>1901</v>
      </c>
      <c r="H1346" s="14">
        <v>-2.1000000000000001E-2</v>
      </c>
      <c r="I1346" s="14" t="s">
        <v>13494</v>
      </c>
      <c r="J1346" s="14" t="s">
        <v>13495</v>
      </c>
      <c r="K1346" s="14" t="s">
        <v>13496</v>
      </c>
      <c r="L1346" s="14" t="s">
        <v>13501</v>
      </c>
      <c r="O1346" s="14" t="s">
        <v>13497</v>
      </c>
      <c r="P1346" s="14" t="s">
        <v>13498</v>
      </c>
      <c r="Q1346" s="14">
        <v>416692.36</v>
      </c>
      <c r="R1346" s="14">
        <v>6191455.5300000003</v>
      </c>
      <c r="S1346" s="14" t="s">
        <v>13499</v>
      </c>
      <c r="T1346" s="14" t="s">
        <v>13500</v>
      </c>
      <c r="U1346" s="14">
        <v>416665.73</v>
      </c>
      <c r="V1346" s="14">
        <v>6191458</v>
      </c>
      <c r="W1346" s="14">
        <v>358.64</v>
      </c>
      <c r="X1346" s="14">
        <v>150.05000000000001</v>
      </c>
    </row>
    <row r="1347" spans="1:24" s="14" customFormat="1" x14ac:dyDescent="0.25">
      <c r="A1347" s="50">
        <v>45101</v>
      </c>
      <c r="B1347" s="57">
        <v>175</v>
      </c>
      <c r="C1347" s="36">
        <v>0.14009259259259257</v>
      </c>
      <c r="D1347" s="16" t="s">
        <v>174</v>
      </c>
      <c r="E1347" s="52" t="s">
        <v>64</v>
      </c>
      <c r="F1347" s="16" t="s">
        <v>8757</v>
      </c>
      <c r="G1347" s="16" t="s">
        <v>1902</v>
      </c>
      <c r="H1347" s="14">
        <v>-1.6E-2</v>
      </c>
      <c r="I1347" s="14" t="s">
        <v>13506</v>
      </c>
      <c r="J1347" s="14" t="s">
        <v>13507</v>
      </c>
      <c r="K1347" s="14" t="s">
        <v>13508</v>
      </c>
      <c r="L1347" s="14" t="s">
        <v>13501</v>
      </c>
      <c r="O1347" s="14" t="s">
        <v>13502</v>
      </c>
      <c r="P1347" s="14" t="s">
        <v>13503</v>
      </c>
      <c r="Q1347" s="14">
        <v>416702.11</v>
      </c>
      <c r="R1347" s="14">
        <v>6191462.6299999999</v>
      </c>
      <c r="S1347" s="14" t="s">
        <v>13504</v>
      </c>
      <c r="T1347" s="14" t="s">
        <v>13505</v>
      </c>
      <c r="U1347" s="14">
        <v>416674.77</v>
      </c>
      <c r="V1347" s="14">
        <v>6191464.1200000001</v>
      </c>
      <c r="W1347" s="14">
        <v>180.71</v>
      </c>
      <c r="X1347" s="14">
        <v>150.05000000000001</v>
      </c>
    </row>
    <row r="1348" spans="1:24" s="14" customFormat="1" x14ac:dyDescent="0.25">
      <c r="A1348" s="50">
        <v>45101</v>
      </c>
      <c r="B1348" s="57">
        <v>175</v>
      </c>
      <c r="C1348" s="36">
        <v>0.14351851851851852</v>
      </c>
      <c r="D1348" s="16" t="s">
        <v>174</v>
      </c>
      <c r="E1348" s="52" t="s">
        <v>69</v>
      </c>
      <c r="F1348" s="16" t="s">
        <v>8757</v>
      </c>
      <c r="G1348" s="16" t="s">
        <v>1902</v>
      </c>
      <c r="H1348" s="14">
        <v>0.16600000000000001</v>
      </c>
      <c r="I1348" s="14" t="s">
        <v>13506</v>
      </c>
      <c r="J1348" s="14" t="s">
        <v>13507</v>
      </c>
      <c r="K1348" s="14" t="s">
        <v>13508</v>
      </c>
      <c r="L1348" s="14" t="s">
        <v>13501</v>
      </c>
      <c r="O1348" s="14" t="s">
        <v>13509</v>
      </c>
      <c r="P1348" s="14" t="s">
        <v>13510</v>
      </c>
      <c r="Q1348" s="14">
        <v>416700.18</v>
      </c>
      <c r="R1348" s="14">
        <v>6191282.5999999996</v>
      </c>
      <c r="S1348" s="14" t="s">
        <v>13511</v>
      </c>
      <c r="T1348" s="14" t="s">
        <v>13512</v>
      </c>
      <c r="U1348" s="14">
        <v>416674.71</v>
      </c>
      <c r="V1348" s="14">
        <v>6191282.5599999996</v>
      </c>
      <c r="W1348" s="14">
        <v>179.42</v>
      </c>
      <c r="X1348" s="14">
        <v>150.05000000000001</v>
      </c>
    </row>
    <row r="1349" spans="1:24" s="14" customFormat="1" x14ac:dyDescent="0.25">
      <c r="A1349" s="50">
        <v>45101</v>
      </c>
      <c r="B1349" s="57">
        <v>175</v>
      </c>
      <c r="C1349" s="36">
        <v>0.14680555555555555</v>
      </c>
      <c r="D1349" s="16" t="s">
        <v>174</v>
      </c>
      <c r="E1349" s="52" t="s">
        <v>64</v>
      </c>
      <c r="F1349" s="16" t="s">
        <v>8757</v>
      </c>
      <c r="G1349" s="16" t="s">
        <v>1903</v>
      </c>
      <c r="H1349" s="14">
        <v>0.158</v>
      </c>
      <c r="I1349" s="14" t="s">
        <v>13517</v>
      </c>
      <c r="J1349" s="14" t="s">
        <v>13518</v>
      </c>
      <c r="K1349" s="14" t="s">
        <v>13519</v>
      </c>
      <c r="L1349" s="14" t="s">
        <v>13520</v>
      </c>
      <c r="O1349" s="14" t="s">
        <v>13513</v>
      </c>
      <c r="P1349" s="14" t="s">
        <v>13514</v>
      </c>
      <c r="Q1349" s="14">
        <v>416709.53</v>
      </c>
      <c r="R1349" s="14">
        <v>6191271.7800000003</v>
      </c>
      <c r="S1349" s="14" t="s">
        <v>13515</v>
      </c>
      <c r="T1349" s="14" t="s">
        <v>13516</v>
      </c>
      <c r="U1349" s="14">
        <v>416683.73</v>
      </c>
      <c r="V1349" s="14">
        <v>6191278.8300000001</v>
      </c>
      <c r="W1349" s="14">
        <v>0.08</v>
      </c>
      <c r="X1349" s="14">
        <v>150.05000000000001</v>
      </c>
    </row>
    <row r="1350" spans="1:24" s="14" customFormat="1" x14ac:dyDescent="0.25">
      <c r="A1350" s="50">
        <v>45101</v>
      </c>
      <c r="B1350" s="57">
        <v>175</v>
      </c>
      <c r="C1350" s="36">
        <v>0.15085648148148148</v>
      </c>
      <c r="D1350" s="16" t="s">
        <v>174</v>
      </c>
      <c r="E1350" s="14" t="s">
        <v>69</v>
      </c>
      <c r="F1350" s="16" t="s">
        <v>8757</v>
      </c>
      <c r="G1350" s="16" t="s">
        <v>1903</v>
      </c>
      <c r="H1350" s="14">
        <v>-2.1000000000000001E-2</v>
      </c>
      <c r="I1350" s="14" t="s">
        <v>13517</v>
      </c>
      <c r="J1350" s="14" t="s">
        <v>13518</v>
      </c>
      <c r="K1350" s="14" t="s">
        <v>13519</v>
      </c>
      <c r="L1350" s="14" t="s">
        <v>13520</v>
      </c>
      <c r="O1350" s="14" t="s">
        <v>13521</v>
      </c>
      <c r="P1350" s="14" t="s">
        <v>13522</v>
      </c>
      <c r="Q1350" s="14">
        <v>416710</v>
      </c>
      <c r="R1350" s="14">
        <v>6191452.6600000001</v>
      </c>
      <c r="S1350" s="14" t="s">
        <v>13523</v>
      </c>
      <c r="T1350" s="14" t="s">
        <v>13524</v>
      </c>
      <c r="U1350" s="14">
        <v>416683.85</v>
      </c>
      <c r="V1350" s="14">
        <v>6191457.6799999997</v>
      </c>
      <c r="W1350" s="14">
        <v>358.59</v>
      </c>
      <c r="X1350" s="14">
        <v>150.05000000000001</v>
      </c>
    </row>
    <row r="1351" spans="1:24" s="14" customFormat="1" x14ac:dyDescent="0.25">
      <c r="A1351" s="50">
        <v>45101</v>
      </c>
      <c r="B1351" s="57">
        <v>175</v>
      </c>
      <c r="C1351" s="36">
        <v>0.15369212962962964</v>
      </c>
      <c r="D1351" s="16" t="s">
        <v>174</v>
      </c>
      <c r="E1351" s="14" t="s">
        <v>64</v>
      </c>
      <c r="F1351" s="16" t="s">
        <v>8757</v>
      </c>
      <c r="G1351" s="16" t="s">
        <v>1904</v>
      </c>
      <c r="H1351" s="14">
        <v>-1.6E-2</v>
      </c>
      <c r="I1351" s="14" t="s">
        <v>13529</v>
      </c>
      <c r="J1351" s="14" t="s">
        <v>13530</v>
      </c>
      <c r="K1351" s="14" t="s">
        <v>13531</v>
      </c>
      <c r="L1351" s="14" t="s">
        <v>13520</v>
      </c>
      <c r="O1351" s="14" t="s">
        <v>13525</v>
      </c>
      <c r="P1351" s="14" t="s">
        <v>13526</v>
      </c>
      <c r="Q1351" s="14">
        <v>416718.85</v>
      </c>
      <c r="R1351" s="14">
        <v>6191462.1500000004</v>
      </c>
      <c r="S1351" s="14" t="s">
        <v>13527</v>
      </c>
      <c r="T1351" s="14" t="s">
        <v>13528</v>
      </c>
      <c r="U1351" s="14">
        <v>416692.78</v>
      </c>
      <c r="V1351" s="14">
        <v>6191464.04</v>
      </c>
      <c r="W1351" s="14">
        <v>180.16</v>
      </c>
      <c r="X1351" s="14">
        <v>150.05000000000001</v>
      </c>
    </row>
    <row r="1352" spans="1:24" s="14" customFormat="1" x14ac:dyDescent="0.25">
      <c r="A1352" s="50">
        <v>45101</v>
      </c>
      <c r="B1352" s="57">
        <v>175</v>
      </c>
      <c r="C1352" s="36">
        <v>0.15709490740740742</v>
      </c>
      <c r="D1352" s="16" t="s">
        <v>174</v>
      </c>
      <c r="E1352" s="14" t="s">
        <v>69</v>
      </c>
      <c r="F1352" s="16" t="s">
        <v>8757</v>
      </c>
      <c r="G1352" s="16" t="s">
        <v>1904</v>
      </c>
      <c r="H1352" s="14">
        <v>0.16500000000000001</v>
      </c>
      <c r="I1352" s="14" t="s">
        <v>13529</v>
      </c>
      <c r="J1352" s="14" t="s">
        <v>13530</v>
      </c>
      <c r="K1352" s="14" t="s">
        <v>13531</v>
      </c>
      <c r="L1352" s="14" t="s">
        <v>13536</v>
      </c>
      <c r="O1352" s="14" t="s">
        <v>13532</v>
      </c>
      <c r="P1352" s="14" t="s">
        <v>13533</v>
      </c>
      <c r="Q1352" s="14">
        <v>416718.28</v>
      </c>
      <c r="R1352" s="14">
        <v>6191284.1399999997</v>
      </c>
      <c r="S1352" s="14" t="s">
        <v>13534</v>
      </c>
      <c r="T1352" s="14" t="s">
        <v>13535</v>
      </c>
      <c r="U1352" s="14">
        <v>416692.78</v>
      </c>
      <c r="V1352" s="14">
        <v>6191283.29</v>
      </c>
      <c r="W1352" s="14">
        <v>180.31</v>
      </c>
      <c r="X1352" s="14">
        <v>150.05000000000001</v>
      </c>
    </row>
    <row r="1353" spans="1:24" s="14" customFormat="1" x14ac:dyDescent="0.25">
      <c r="A1353" s="50">
        <v>45101</v>
      </c>
      <c r="B1353" s="57">
        <v>175</v>
      </c>
      <c r="C1353" s="36">
        <v>0.1615162037037037</v>
      </c>
      <c r="D1353" s="16" t="s">
        <v>174</v>
      </c>
      <c r="E1353" s="52" t="s">
        <v>13541</v>
      </c>
      <c r="F1353" s="16" t="s">
        <v>8757</v>
      </c>
      <c r="G1353" s="16" t="s">
        <v>1742</v>
      </c>
      <c r="H1353" s="14">
        <v>0.995</v>
      </c>
      <c r="O1353" s="14" t="s">
        <v>13537</v>
      </c>
      <c r="P1353" s="14" t="s">
        <v>13538</v>
      </c>
      <c r="Q1353" s="14">
        <v>416719.08</v>
      </c>
      <c r="R1353" s="14">
        <v>6191240.0099999998</v>
      </c>
      <c r="S1353" s="14" t="s">
        <v>13539</v>
      </c>
      <c r="T1353" s="14" t="s">
        <v>13540</v>
      </c>
      <c r="U1353" s="14">
        <v>416701.77</v>
      </c>
      <c r="V1353" s="14">
        <v>6191239.8700000001</v>
      </c>
      <c r="W1353" s="14">
        <v>258.88</v>
      </c>
      <c r="X1353" s="14">
        <v>200.06</v>
      </c>
    </row>
    <row r="1354" spans="1:24" s="14" customFormat="1" x14ac:dyDescent="0.25">
      <c r="A1354" s="50">
        <v>45101</v>
      </c>
      <c r="B1354" s="57">
        <v>175</v>
      </c>
      <c r="C1354" s="36">
        <v>0.17224537037037035</v>
      </c>
      <c r="D1354" s="16" t="s">
        <v>176</v>
      </c>
      <c r="E1354" s="52" t="s">
        <v>8595</v>
      </c>
      <c r="F1354" s="16" t="s">
        <v>8757</v>
      </c>
      <c r="G1354" s="16" t="s">
        <v>1742</v>
      </c>
      <c r="H1354" s="14">
        <v>0.251</v>
      </c>
      <c r="O1354" s="14" t="s">
        <v>13542</v>
      </c>
      <c r="P1354" s="14" t="s">
        <v>13543</v>
      </c>
      <c r="Q1354" s="14">
        <v>415551.41</v>
      </c>
      <c r="R1354" s="14">
        <v>6191980.6500000004</v>
      </c>
      <c r="S1354" s="14" t="s">
        <v>13544</v>
      </c>
      <c r="T1354" s="14" t="s">
        <v>13545</v>
      </c>
      <c r="U1354" s="14">
        <v>415540.62</v>
      </c>
      <c r="V1354" s="14">
        <v>6191982.7400000002</v>
      </c>
      <c r="W1354" s="14">
        <v>268.67</v>
      </c>
      <c r="X1354" s="14">
        <v>200.06</v>
      </c>
    </row>
    <row r="1355" spans="1:24" s="120" customFormat="1" x14ac:dyDescent="0.25">
      <c r="A1355" s="63">
        <v>45101</v>
      </c>
      <c r="B1355" s="104">
        <v>175</v>
      </c>
      <c r="C1355" s="65">
        <v>0.17524305555555555</v>
      </c>
      <c r="D1355" s="64" t="s">
        <v>176</v>
      </c>
      <c r="E1355" s="121" t="s">
        <v>13551</v>
      </c>
      <c r="F1355" s="64" t="s">
        <v>8757</v>
      </c>
      <c r="G1355" s="64" t="s">
        <v>1742</v>
      </c>
      <c r="H1355" s="120">
        <v>0.245</v>
      </c>
      <c r="M1355" s="120" t="s">
        <v>13546</v>
      </c>
      <c r="O1355" s="120" t="s">
        <v>13547</v>
      </c>
      <c r="P1355" s="120" t="s">
        <v>13548</v>
      </c>
      <c r="Q1355" s="120">
        <v>415552.71</v>
      </c>
      <c r="R1355" s="120">
        <v>6191982.3700000001</v>
      </c>
      <c r="S1355" s="120" t="s">
        <v>13549</v>
      </c>
      <c r="T1355" s="120" t="s">
        <v>13550</v>
      </c>
      <c r="U1355" s="120">
        <v>415534.88</v>
      </c>
      <c r="V1355" s="120">
        <v>6191988.46</v>
      </c>
      <c r="W1355" s="120">
        <v>268.24</v>
      </c>
      <c r="X1355" s="120">
        <v>200.06</v>
      </c>
    </row>
    <row r="1356" spans="1:24" s="14" customFormat="1" x14ac:dyDescent="0.25">
      <c r="A1356" s="50">
        <v>45101</v>
      </c>
      <c r="B1356" s="57">
        <v>175</v>
      </c>
      <c r="C1356" s="36">
        <v>0.17796296296296296</v>
      </c>
      <c r="D1356" s="16" t="s">
        <v>176</v>
      </c>
      <c r="E1356" s="52" t="s">
        <v>64</v>
      </c>
      <c r="F1356" s="16" t="s">
        <v>8757</v>
      </c>
      <c r="G1356" s="16" t="s">
        <v>1742</v>
      </c>
      <c r="H1356" s="14">
        <v>0.216</v>
      </c>
      <c r="I1356" s="14" t="s">
        <v>13556</v>
      </c>
      <c r="J1356" s="14" t="s">
        <v>13557</v>
      </c>
      <c r="K1356" s="14" t="s">
        <v>13558</v>
      </c>
      <c r="L1356" s="14" t="s">
        <v>13559</v>
      </c>
      <c r="O1356" s="14" t="s">
        <v>13552</v>
      </c>
      <c r="P1356" s="14" t="s">
        <v>13553</v>
      </c>
      <c r="Q1356" s="14">
        <v>415552.4</v>
      </c>
      <c r="R1356" s="14">
        <v>6192002.0800000001</v>
      </c>
      <c r="S1356" s="14" t="s">
        <v>13554</v>
      </c>
      <c r="T1356" s="14" t="s">
        <v>13555</v>
      </c>
      <c r="U1356" s="14">
        <v>415526.15</v>
      </c>
      <c r="V1356" s="14">
        <v>6192012.0300000003</v>
      </c>
      <c r="W1356" s="14">
        <v>0.52</v>
      </c>
      <c r="X1356" s="14">
        <v>200.06</v>
      </c>
    </row>
    <row r="1357" spans="1:24" s="14" customFormat="1" x14ac:dyDescent="0.25">
      <c r="A1357" s="50">
        <v>45101</v>
      </c>
      <c r="B1357" s="57">
        <v>175</v>
      </c>
      <c r="C1357" s="36">
        <v>0.18252314814814816</v>
      </c>
      <c r="D1357" s="16" t="s">
        <v>176</v>
      </c>
      <c r="E1357" s="52" t="s">
        <v>69</v>
      </c>
      <c r="F1357" s="16" t="s">
        <v>8757</v>
      </c>
      <c r="G1357" s="16" t="s">
        <v>1742</v>
      </c>
      <c r="H1357" s="14">
        <v>-1.9E-2</v>
      </c>
      <c r="I1357" s="14" t="s">
        <v>13556</v>
      </c>
      <c r="J1357" s="14" t="s">
        <v>13557</v>
      </c>
      <c r="K1357" s="14" t="s">
        <v>13558</v>
      </c>
      <c r="L1357" s="14" t="s">
        <v>13559</v>
      </c>
      <c r="O1357" s="14" t="s">
        <v>13560</v>
      </c>
      <c r="P1357" s="14" t="s">
        <v>13561</v>
      </c>
      <c r="Q1357" s="14">
        <v>415551.38</v>
      </c>
      <c r="R1357" s="14">
        <v>6192243.6399999997</v>
      </c>
      <c r="S1357" s="14" t="s">
        <v>13562</v>
      </c>
      <c r="T1357" s="14" t="s">
        <v>13563</v>
      </c>
      <c r="U1357" s="14">
        <v>415526.14</v>
      </c>
      <c r="V1357" s="14">
        <v>6192246.6399999997</v>
      </c>
      <c r="W1357" s="14">
        <v>359.59</v>
      </c>
      <c r="X1357" s="14">
        <v>200.06</v>
      </c>
    </row>
    <row r="1358" spans="1:24" s="14" customFormat="1" x14ac:dyDescent="0.25">
      <c r="A1358" s="50">
        <v>45101</v>
      </c>
      <c r="B1358" s="57">
        <v>175</v>
      </c>
      <c r="C1358" s="36">
        <v>0.18493055555555557</v>
      </c>
      <c r="D1358" s="16" t="s">
        <v>176</v>
      </c>
      <c r="E1358" s="52" t="s">
        <v>64</v>
      </c>
      <c r="F1358" s="16" t="s">
        <v>8757</v>
      </c>
      <c r="G1358" s="16" t="s">
        <v>1741</v>
      </c>
      <c r="H1358" s="14">
        <v>-1.4E-2</v>
      </c>
      <c r="I1358" s="14" t="s">
        <v>13568</v>
      </c>
      <c r="J1358" s="14" t="s">
        <v>13569</v>
      </c>
      <c r="K1358" s="14" t="s">
        <v>13570</v>
      </c>
      <c r="L1358" s="14" t="s">
        <v>13559</v>
      </c>
      <c r="O1358" s="14" t="s">
        <v>13564</v>
      </c>
      <c r="P1358" s="14" t="s">
        <v>13565</v>
      </c>
      <c r="Q1358" s="14">
        <v>415543.49</v>
      </c>
      <c r="R1358" s="14">
        <v>6192246.25</v>
      </c>
      <c r="S1358" s="14" t="s">
        <v>13566</v>
      </c>
      <c r="T1358" s="14" t="s">
        <v>13567</v>
      </c>
      <c r="U1358" s="14">
        <v>415516.89</v>
      </c>
      <c r="V1358" s="14">
        <v>6192252.4500000002</v>
      </c>
      <c r="W1358" s="14">
        <v>178.91</v>
      </c>
      <c r="X1358" s="14">
        <v>200.06</v>
      </c>
    </row>
    <row r="1359" spans="1:24" s="14" customFormat="1" x14ac:dyDescent="0.25">
      <c r="A1359" s="50">
        <v>45101</v>
      </c>
      <c r="B1359" s="57">
        <v>175</v>
      </c>
      <c r="C1359" s="36">
        <v>0.18939814814814815</v>
      </c>
      <c r="D1359" s="16" t="s">
        <v>176</v>
      </c>
      <c r="E1359" s="14" t="s">
        <v>69</v>
      </c>
      <c r="F1359" s="16" t="s">
        <v>8757</v>
      </c>
      <c r="G1359" s="16" t="s">
        <v>1741</v>
      </c>
      <c r="H1359" s="14">
        <v>0.22</v>
      </c>
      <c r="I1359" s="14" t="s">
        <v>13568</v>
      </c>
      <c r="J1359" s="14" t="s">
        <v>13569</v>
      </c>
      <c r="K1359" s="14" t="s">
        <v>13570</v>
      </c>
      <c r="L1359" s="14" t="s">
        <v>13575</v>
      </c>
      <c r="O1359" s="14" t="s">
        <v>13571</v>
      </c>
      <c r="P1359" s="14" t="s">
        <v>13572</v>
      </c>
      <c r="Q1359" s="14">
        <v>415543.91</v>
      </c>
      <c r="R1359" s="14">
        <v>6192011.1600000001</v>
      </c>
      <c r="S1359" s="14" t="s">
        <v>13573</v>
      </c>
      <c r="T1359" s="14" t="s">
        <v>13574</v>
      </c>
      <c r="U1359" s="14">
        <v>415517.07</v>
      </c>
      <c r="V1359" s="14">
        <v>6192018.7199999997</v>
      </c>
      <c r="W1359" s="14">
        <v>180.38</v>
      </c>
      <c r="X1359" s="14">
        <v>200.06</v>
      </c>
    </row>
    <row r="1360" spans="1:24" s="14" customFormat="1" x14ac:dyDescent="0.25">
      <c r="A1360" s="50">
        <v>45101</v>
      </c>
      <c r="B1360" s="57">
        <v>175</v>
      </c>
      <c r="C1360" s="36">
        <v>0.19185185185185186</v>
      </c>
      <c r="D1360" s="16" t="s">
        <v>176</v>
      </c>
      <c r="E1360" s="52" t="s">
        <v>64</v>
      </c>
      <c r="F1360" s="16" t="s">
        <v>8757</v>
      </c>
      <c r="G1360" s="16" t="s">
        <v>1740</v>
      </c>
      <c r="H1360" s="14">
        <v>0.216</v>
      </c>
      <c r="I1360" s="14" t="s">
        <v>13580</v>
      </c>
      <c r="J1360" s="14" t="s">
        <v>13581</v>
      </c>
      <c r="K1360" s="14" t="s">
        <v>13582</v>
      </c>
      <c r="L1360" s="14" t="s">
        <v>13575</v>
      </c>
      <c r="O1360" s="14" t="s">
        <v>13576</v>
      </c>
      <c r="P1360" s="14" t="s">
        <v>13577</v>
      </c>
      <c r="Q1360" s="14">
        <v>415533.73</v>
      </c>
      <c r="R1360" s="14">
        <v>6192005.4299999997</v>
      </c>
      <c r="S1360" s="14" t="s">
        <v>13578</v>
      </c>
      <c r="T1360" s="14" t="s">
        <v>13579</v>
      </c>
      <c r="U1360" s="14">
        <v>415508.08</v>
      </c>
      <c r="V1360" s="14">
        <v>6192011.7800000003</v>
      </c>
      <c r="W1360" s="14">
        <v>0.8</v>
      </c>
      <c r="X1360" s="14">
        <v>200.06</v>
      </c>
    </row>
    <row r="1361" spans="1:24" s="14" customFormat="1" x14ac:dyDescent="0.25">
      <c r="A1361" s="50">
        <v>45101</v>
      </c>
      <c r="B1361" s="57">
        <v>175</v>
      </c>
      <c r="C1361" s="36">
        <v>0.19635416666666669</v>
      </c>
      <c r="D1361" s="16" t="s">
        <v>176</v>
      </c>
      <c r="E1361" s="14" t="s">
        <v>69</v>
      </c>
      <c r="F1361" s="16" t="s">
        <v>8757</v>
      </c>
      <c r="G1361" s="16" t="s">
        <v>1740</v>
      </c>
      <c r="H1361" s="14">
        <v>-2.1999999999999999E-2</v>
      </c>
      <c r="I1361" s="14" t="s">
        <v>13580</v>
      </c>
      <c r="J1361" s="14" t="s">
        <v>13581</v>
      </c>
      <c r="K1361" s="14" t="s">
        <v>13582</v>
      </c>
      <c r="L1361" s="14" t="s">
        <v>13575</v>
      </c>
      <c r="O1361" s="14" t="s">
        <v>13583</v>
      </c>
      <c r="P1361" s="14" t="s">
        <v>13584</v>
      </c>
      <c r="Q1361" s="14">
        <v>415533.31</v>
      </c>
      <c r="R1361" s="14">
        <v>6192244.21</v>
      </c>
      <c r="S1361" s="14" t="s">
        <v>13585</v>
      </c>
      <c r="T1361" s="14" t="s">
        <v>13586</v>
      </c>
      <c r="U1361" s="14">
        <v>415508.11</v>
      </c>
      <c r="V1361" s="14">
        <v>6192249.1399999997</v>
      </c>
      <c r="W1361" s="14">
        <v>0.45</v>
      </c>
      <c r="X1361" s="14">
        <v>200.06</v>
      </c>
    </row>
    <row r="1362" spans="1:24" s="14" customFormat="1" x14ac:dyDescent="0.25">
      <c r="A1362" s="50">
        <v>45101</v>
      </c>
      <c r="B1362" s="57">
        <v>175</v>
      </c>
      <c r="C1362" s="36">
        <v>0.19880787037037037</v>
      </c>
      <c r="D1362" s="16" t="s">
        <v>176</v>
      </c>
      <c r="E1362" s="52" t="s">
        <v>64</v>
      </c>
      <c r="F1362" s="16" t="s">
        <v>8757</v>
      </c>
      <c r="G1362" s="16" t="s">
        <v>1739</v>
      </c>
      <c r="H1362" s="14">
        <v>-1.7000000000000001E-2</v>
      </c>
      <c r="I1362" s="14" t="s">
        <v>13591</v>
      </c>
      <c r="J1362" s="14" t="s">
        <v>13592</v>
      </c>
      <c r="K1362" s="14" t="s">
        <v>13593</v>
      </c>
      <c r="L1362" s="14" t="s">
        <v>13594</v>
      </c>
      <c r="O1362" s="14" t="s">
        <v>13587</v>
      </c>
      <c r="P1362" s="14" t="s">
        <v>13588</v>
      </c>
      <c r="Q1362" s="14">
        <v>415525.54</v>
      </c>
      <c r="R1362" s="14">
        <v>6192252.9699999997</v>
      </c>
      <c r="S1362" s="14" t="s">
        <v>13589</v>
      </c>
      <c r="T1362" s="14" t="s">
        <v>13590</v>
      </c>
      <c r="U1362" s="14">
        <v>415499.19</v>
      </c>
      <c r="V1362" s="14">
        <v>6192255.6600000001</v>
      </c>
      <c r="W1362" s="14">
        <v>181.15</v>
      </c>
      <c r="X1362" s="14">
        <v>200.06</v>
      </c>
    </row>
    <row r="1363" spans="1:24" s="14" customFormat="1" x14ac:dyDescent="0.25">
      <c r="A1363" s="50">
        <v>45101</v>
      </c>
      <c r="B1363" s="57">
        <v>175</v>
      </c>
      <c r="C1363" s="36">
        <v>0.20328703703703702</v>
      </c>
      <c r="D1363" s="16" t="s">
        <v>176</v>
      </c>
      <c r="E1363" s="52" t="s">
        <v>69</v>
      </c>
      <c r="F1363" s="16" t="s">
        <v>8757</v>
      </c>
      <c r="G1363" s="16" t="s">
        <v>1739</v>
      </c>
      <c r="H1363" s="14">
        <v>0.219</v>
      </c>
      <c r="I1363" s="14" t="s">
        <v>13591</v>
      </c>
      <c r="J1363" s="14" t="s">
        <v>13592</v>
      </c>
      <c r="K1363" s="14" t="s">
        <v>13593</v>
      </c>
      <c r="L1363" s="14" t="s">
        <v>13594</v>
      </c>
      <c r="O1363" s="14" t="s">
        <v>13595</v>
      </c>
      <c r="P1363" s="14" t="s">
        <v>13596</v>
      </c>
      <c r="Q1363" s="14">
        <v>415524.36</v>
      </c>
      <c r="R1363" s="14">
        <v>6192017.21</v>
      </c>
      <c r="S1363" s="14" t="s">
        <v>13597</v>
      </c>
      <c r="T1363" s="14" t="s">
        <v>13598</v>
      </c>
      <c r="U1363" s="14">
        <v>415499.09</v>
      </c>
      <c r="V1363" s="14">
        <v>6192019.4500000002</v>
      </c>
      <c r="W1363" s="14">
        <v>180.12</v>
      </c>
      <c r="X1363" s="14">
        <v>200.06</v>
      </c>
    </row>
    <row r="1364" spans="1:24" s="14" customFormat="1" x14ac:dyDescent="0.25">
      <c r="A1364" s="50">
        <v>45101</v>
      </c>
      <c r="B1364" s="57">
        <v>175</v>
      </c>
      <c r="C1364" s="36">
        <v>0.20511574074074077</v>
      </c>
      <c r="D1364" s="16" t="s">
        <v>176</v>
      </c>
      <c r="E1364" s="52" t="s">
        <v>64</v>
      </c>
      <c r="F1364" s="16" t="s">
        <v>8757</v>
      </c>
      <c r="G1364" s="16" t="s">
        <v>1738</v>
      </c>
      <c r="H1364" s="14">
        <v>0.215</v>
      </c>
      <c r="I1364" s="14" t="s">
        <v>13603</v>
      </c>
      <c r="J1364" s="14" t="s">
        <v>13604</v>
      </c>
      <c r="K1364" s="14" t="s">
        <v>13605</v>
      </c>
      <c r="L1364" s="14" t="s">
        <v>13594</v>
      </c>
      <c r="O1364" s="14" t="s">
        <v>13599</v>
      </c>
      <c r="P1364" s="14" t="s">
        <v>13600</v>
      </c>
      <c r="Q1364" s="14">
        <v>415515.89</v>
      </c>
      <c r="R1364" s="14">
        <v>6192005.1900000004</v>
      </c>
      <c r="S1364" s="14" t="s">
        <v>13601</v>
      </c>
      <c r="T1364" s="14" t="s">
        <v>13602</v>
      </c>
      <c r="U1364" s="14">
        <v>415489.83</v>
      </c>
      <c r="V1364" s="14">
        <v>6192012.25</v>
      </c>
      <c r="W1364" s="14">
        <v>1.29</v>
      </c>
      <c r="X1364" s="14">
        <v>200.06</v>
      </c>
    </row>
    <row r="1365" spans="1:24" s="14" customFormat="1" x14ac:dyDescent="0.25">
      <c r="A1365" s="50">
        <v>45101</v>
      </c>
      <c r="B1365" s="57">
        <v>175</v>
      </c>
      <c r="C1365" s="36">
        <v>0.20966435185185184</v>
      </c>
      <c r="D1365" s="16" t="s">
        <v>176</v>
      </c>
      <c r="E1365" s="52" t="s">
        <v>69</v>
      </c>
      <c r="F1365" s="16" t="s">
        <v>8757</v>
      </c>
      <c r="G1365" s="16" t="s">
        <v>1738</v>
      </c>
      <c r="H1365" s="14">
        <v>-2.1000000000000001E-2</v>
      </c>
      <c r="I1365" s="14" t="s">
        <v>13603</v>
      </c>
      <c r="J1365" s="14" t="s">
        <v>13604</v>
      </c>
      <c r="K1365" s="14" t="s">
        <v>13605</v>
      </c>
      <c r="L1365" s="14" t="s">
        <v>13610</v>
      </c>
      <c r="O1365" s="14" t="s">
        <v>13606</v>
      </c>
      <c r="P1365" s="14" t="s">
        <v>13607</v>
      </c>
      <c r="Q1365" s="14">
        <v>415516.14</v>
      </c>
      <c r="R1365" s="14">
        <v>6192243.9199999999</v>
      </c>
      <c r="S1365" s="14" t="s">
        <v>13608</v>
      </c>
      <c r="T1365" s="14" t="s">
        <v>13609</v>
      </c>
      <c r="U1365" s="14">
        <v>415490.16</v>
      </c>
      <c r="V1365" s="14">
        <v>6192248.3099999996</v>
      </c>
      <c r="W1365" s="14">
        <v>359.84</v>
      </c>
      <c r="X1365" s="14">
        <v>200.06</v>
      </c>
    </row>
    <row r="1366" spans="1:24" s="14" customFormat="1" x14ac:dyDescent="0.25">
      <c r="A1366" s="50">
        <v>45101</v>
      </c>
      <c r="B1366" s="57">
        <v>175</v>
      </c>
      <c r="C1366" s="36">
        <v>0.21233796296296295</v>
      </c>
      <c r="D1366" s="16" t="s">
        <v>176</v>
      </c>
      <c r="E1366" s="14" t="s">
        <v>64</v>
      </c>
      <c r="F1366" s="16" t="s">
        <v>8757</v>
      </c>
      <c r="G1366" s="16" t="s">
        <v>1737</v>
      </c>
      <c r="H1366" s="14">
        <v>-1.4999999999999999E-2</v>
      </c>
      <c r="I1366" s="14" t="s">
        <v>13615</v>
      </c>
      <c r="J1366" s="14" t="s">
        <v>13616</v>
      </c>
      <c r="K1366" s="14" t="s">
        <v>13617</v>
      </c>
      <c r="L1366" s="14" t="s">
        <v>13610</v>
      </c>
      <c r="O1366" s="14" t="s">
        <v>13611</v>
      </c>
      <c r="P1366" s="14" t="s">
        <v>13612</v>
      </c>
      <c r="Q1366" s="14">
        <v>415508.24</v>
      </c>
      <c r="R1366" s="14">
        <v>6192249.7800000003</v>
      </c>
      <c r="S1366" s="14" t="s">
        <v>13613</v>
      </c>
      <c r="T1366" s="14" t="s">
        <v>13614</v>
      </c>
      <c r="U1366" s="14">
        <v>415481.16</v>
      </c>
      <c r="V1366" s="14">
        <v>6192253.8799999999</v>
      </c>
      <c r="W1366" s="14">
        <v>180.71</v>
      </c>
      <c r="X1366" s="14">
        <v>200.06</v>
      </c>
    </row>
    <row r="1367" spans="1:24" s="14" customFormat="1" x14ac:dyDescent="0.25">
      <c r="A1367" s="50">
        <v>45101</v>
      </c>
      <c r="B1367" s="57">
        <v>175</v>
      </c>
      <c r="C1367" s="36">
        <v>0.21692129629629631</v>
      </c>
      <c r="D1367" s="16" t="s">
        <v>176</v>
      </c>
      <c r="E1367" s="14" t="s">
        <v>69</v>
      </c>
      <c r="F1367" s="16" t="s">
        <v>8757</v>
      </c>
      <c r="G1367" s="16" t="s">
        <v>1737</v>
      </c>
      <c r="H1367" s="14">
        <v>0.22700000000000001</v>
      </c>
      <c r="I1367" s="14" t="s">
        <v>13615</v>
      </c>
      <c r="J1367" s="14" t="s">
        <v>13616</v>
      </c>
      <c r="K1367" s="14" t="s">
        <v>13617</v>
      </c>
      <c r="L1367" s="14" t="s">
        <v>13610</v>
      </c>
      <c r="O1367" s="14" t="s">
        <v>13618</v>
      </c>
      <c r="P1367" s="14" t="s">
        <v>13619</v>
      </c>
      <c r="Q1367" s="14">
        <v>415506.62</v>
      </c>
      <c r="R1367" s="14">
        <v>6192008.2400000002</v>
      </c>
      <c r="S1367" s="14" t="s">
        <v>13620</v>
      </c>
      <c r="T1367" s="14" t="s">
        <v>13621</v>
      </c>
      <c r="U1367" s="14">
        <v>415481.07</v>
      </c>
      <c r="V1367" s="14">
        <v>6192011.3799999999</v>
      </c>
      <c r="W1367" s="14">
        <v>179.75</v>
      </c>
      <c r="X1367" s="14">
        <v>200.06</v>
      </c>
    </row>
    <row r="1368" spans="1:24" s="14" customFormat="1" x14ac:dyDescent="0.25">
      <c r="A1368" s="50">
        <v>45101</v>
      </c>
      <c r="B1368" s="57">
        <v>175</v>
      </c>
      <c r="C1368" s="36">
        <v>0.21960648148148146</v>
      </c>
      <c r="D1368" s="16" t="s">
        <v>176</v>
      </c>
      <c r="E1368" s="14" t="s">
        <v>64</v>
      </c>
      <c r="F1368" s="16" t="s">
        <v>8757</v>
      </c>
      <c r="G1368" s="16" t="s">
        <v>1736</v>
      </c>
      <c r="H1368" s="14">
        <v>0.20799999999999999</v>
      </c>
      <c r="I1368" s="14" t="s">
        <v>13626</v>
      </c>
      <c r="J1368" s="14" t="s">
        <v>13627</v>
      </c>
      <c r="K1368" s="14" t="s">
        <v>13628</v>
      </c>
      <c r="L1368" s="14" t="s">
        <v>13629</v>
      </c>
      <c r="O1368" s="14" t="s">
        <v>13622</v>
      </c>
      <c r="P1368" s="14" t="s">
        <v>13623</v>
      </c>
      <c r="Q1368" s="14">
        <v>415498.17</v>
      </c>
      <c r="R1368" s="14">
        <v>6192016.4400000004</v>
      </c>
      <c r="S1368" s="14" t="s">
        <v>13624</v>
      </c>
      <c r="T1368" s="14" t="s">
        <v>13625</v>
      </c>
      <c r="U1368" s="14">
        <v>415472.09</v>
      </c>
      <c r="V1368" s="14">
        <v>6192019.8200000003</v>
      </c>
      <c r="W1368" s="14">
        <v>0.24</v>
      </c>
      <c r="X1368" s="14">
        <v>200.06</v>
      </c>
    </row>
    <row r="1369" spans="1:24" s="14" customFormat="1" x14ac:dyDescent="0.25">
      <c r="A1369" s="50">
        <v>45101</v>
      </c>
      <c r="B1369" s="57">
        <v>175</v>
      </c>
      <c r="C1369" s="36">
        <v>0.22390046296296295</v>
      </c>
      <c r="D1369" s="16" t="s">
        <v>176</v>
      </c>
      <c r="E1369" s="14" t="s">
        <v>69</v>
      </c>
      <c r="F1369" s="16" t="s">
        <v>8757</v>
      </c>
      <c r="G1369" s="16" t="s">
        <v>1736</v>
      </c>
      <c r="H1369" s="14">
        <v>-1.9E-2</v>
      </c>
      <c r="I1369" s="14" t="s">
        <v>13626</v>
      </c>
      <c r="J1369" s="14" t="s">
        <v>13627</v>
      </c>
      <c r="K1369" s="14" t="s">
        <v>13628</v>
      </c>
      <c r="L1369" s="14" t="s">
        <v>13629</v>
      </c>
      <c r="O1369" s="14" t="s">
        <v>13630</v>
      </c>
      <c r="P1369" s="14" t="s">
        <v>13631</v>
      </c>
      <c r="Q1369" s="14">
        <v>415498.25</v>
      </c>
      <c r="R1369" s="14">
        <v>6192244.9100000001</v>
      </c>
      <c r="S1369" s="14" t="s">
        <v>13632</v>
      </c>
      <c r="T1369" s="14" t="s">
        <v>13633</v>
      </c>
      <c r="U1369" s="14">
        <v>415472.1</v>
      </c>
      <c r="V1369" s="14">
        <v>6192246.3600000003</v>
      </c>
      <c r="W1369" s="14">
        <v>359.84</v>
      </c>
      <c r="X1369" s="14">
        <v>200.06</v>
      </c>
    </row>
    <row r="1370" spans="1:24" s="14" customFormat="1" x14ac:dyDescent="0.25">
      <c r="A1370" s="50">
        <v>45101</v>
      </c>
      <c r="B1370" s="57">
        <v>175</v>
      </c>
      <c r="C1370" s="36">
        <v>0.22644675925925925</v>
      </c>
      <c r="D1370" s="16" t="s">
        <v>176</v>
      </c>
      <c r="E1370" s="14" t="s">
        <v>64</v>
      </c>
      <c r="F1370" s="16" t="s">
        <v>8757</v>
      </c>
      <c r="G1370" s="16" t="s">
        <v>1735</v>
      </c>
      <c r="H1370" s="14">
        <v>-1.6E-2</v>
      </c>
      <c r="I1370" s="14" t="s">
        <v>13638</v>
      </c>
      <c r="J1370" s="14" t="s">
        <v>13639</v>
      </c>
      <c r="K1370" s="14" t="s">
        <v>13640</v>
      </c>
      <c r="L1370" s="14" t="s">
        <v>13629</v>
      </c>
      <c r="O1370" s="14" t="s">
        <v>13634</v>
      </c>
      <c r="P1370" s="14" t="s">
        <v>13635</v>
      </c>
      <c r="Q1370" s="14">
        <v>415490.22</v>
      </c>
      <c r="R1370" s="14">
        <v>6192251.96</v>
      </c>
      <c r="S1370" s="14" t="s">
        <v>13636</v>
      </c>
      <c r="T1370" s="14" t="s">
        <v>13637</v>
      </c>
      <c r="U1370" s="14">
        <v>415463.14</v>
      </c>
      <c r="V1370" s="14">
        <v>6192254.3399999999</v>
      </c>
      <c r="W1370" s="14">
        <v>180.35</v>
      </c>
      <c r="X1370" s="14">
        <v>200.06</v>
      </c>
    </row>
    <row r="1371" spans="1:24" s="14" customFormat="1" x14ac:dyDescent="0.25">
      <c r="A1371" s="50">
        <v>45101</v>
      </c>
      <c r="B1371" s="57">
        <v>175</v>
      </c>
      <c r="C1371" s="36">
        <v>0.23086805555555556</v>
      </c>
      <c r="D1371" s="16" t="s">
        <v>176</v>
      </c>
      <c r="E1371" s="14" t="s">
        <v>69</v>
      </c>
      <c r="F1371" s="16" t="s">
        <v>8757</v>
      </c>
      <c r="G1371" s="16" t="s">
        <v>1735</v>
      </c>
      <c r="H1371" s="14">
        <v>0.218</v>
      </c>
      <c r="I1371" s="14" t="s">
        <v>13638</v>
      </c>
      <c r="J1371" s="14" t="s">
        <v>13639</v>
      </c>
      <c r="K1371" s="14" t="s">
        <v>13640</v>
      </c>
      <c r="L1371" s="14" t="s">
        <v>13645</v>
      </c>
      <c r="O1371" s="14" t="s">
        <v>13641</v>
      </c>
      <c r="P1371" s="14" t="s">
        <v>13642</v>
      </c>
      <c r="Q1371" s="14">
        <v>415488.27</v>
      </c>
      <c r="R1371" s="14">
        <v>6192019.0800000001</v>
      </c>
      <c r="S1371" s="14" t="s">
        <v>13643</v>
      </c>
      <c r="T1371" s="14" t="s">
        <v>13644</v>
      </c>
      <c r="U1371" s="14">
        <v>415463.1</v>
      </c>
      <c r="V1371" s="14">
        <v>6192020.5999999996</v>
      </c>
      <c r="W1371" s="14">
        <v>179.52</v>
      </c>
      <c r="X1371" s="14">
        <v>200.06</v>
      </c>
    </row>
    <row r="1372" spans="1:24" s="14" customFormat="1" x14ac:dyDescent="0.25">
      <c r="A1372" s="50">
        <v>45101</v>
      </c>
      <c r="B1372" s="57">
        <v>175</v>
      </c>
      <c r="C1372" s="36">
        <v>0.23278935185185187</v>
      </c>
      <c r="D1372" s="16" t="s">
        <v>176</v>
      </c>
      <c r="E1372" s="52" t="s">
        <v>64</v>
      </c>
      <c r="F1372" s="16" t="s">
        <v>8757</v>
      </c>
      <c r="G1372" s="16" t="s">
        <v>1724</v>
      </c>
      <c r="H1372" s="14">
        <v>0.215</v>
      </c>
      <c r="I1372" s="14" t="s">
        <v>13650</v>
      </c>
      <c r="J1372" s="14" t="s">
        <v>13651</v>
      </c>
      <c r="K1372" s="14" t="s">
        <v>13652</v>
      </c>
      <c r="L1372" s="14" t="s">
        <v>13645</v>
      </c>
      <c r="O1372" s="14" t="s">
        <v>13646</v>
      </c>
      <c r="P1372" s="14" t="s">
        <v>13647</v>
      </c>
      <c r="Q1372" s="14">
        <v>415479.99</v>
      </c>
      <c r="R1372" s="14">
        <v>6192008.2999999998</v>
      </c>
      <c r="S1372" s="14" t="s">
        <v>13648</v>
      </c>
      <c r="T1372" s="14" t="s">
        <v>13649</v>
      </c>
      <c r="U1372" s="14">
        <v>415454.12</v>
      </c>
      <c r="V1372" s="14">
        <v>6192012.8700000001</v>
      </c>
      <c r="W1372" s="14">
        <v>0.78</v>
      </c>
      <c r="X1372" s="14">
        <v>200.06</v>
      </c>
    </row>
    <row r="1373" spans="1:24" s="14" customFormat="1" x14ac:dyDescent="0.25">
      <c r="A1373" s="50">
        <v>45101</v>
      </c>
      <c r="B1373" s="57">
        <v>175</v>
      </c>
      <c r="C1373" s="36">
        <v>0.23722222222222222</v>
      </c>
      <c r="D1373" s="16" t="s">
        <v>176</v>
      </c>
      <c r="E1373" s="52" t="s">
        <v>69</v>
      </c>
      <c r="F1373" s="16" t="s">
        <v>8757</v>
      </c>
      <c r="G1373" s="16" t="s">
        <v>1724</v>
      </c>
      <c r="H1373" s="14">
        <v>-1.7999999999999999E-2</v>
      </c>
      <c r="I1373" s="14" t="s">
        <v>13650</v>
      </c>
      <c r="J1373" s="14" t="s">
        <v>13651</v>
      </c>
      <c r="K1373" s="14" t="s">
        <v>13652</v>
      </c>
      <c r="L1373" s="14" t="s">
        <v>13645</v>
      </c>
      <c r="O1373" s="14" t="s">
        <v>13653</v>
      </c>
      <c r="P1373" s="14" t="s">
        <v>13654</v>
      </c>
      <c r="Q1373" s="14">
        <v>415480.09</v>
      </c>
      <c r="R1373" s="14">
        <v>6192241.0199999996</v>
      </c>
      <c r="S1373" s="14" t="s">
        <v>13655</v>
      </c>
      <c r="T1373" s="14" t="s">
        <v>13656</v>
      </c>
      <c r="U1373" s="14">
        <v>415454.09</v>
      </c>
      <c r="V1373" s="14">
        <v>6192245.8499999996</v>
      </c>
      <c r="W1373" s="14">
        <v>0.6</v>
      </c>
      <c r="X1373" s="14">
        <v>200.06</v>
      </c>
    </row>
    <row r="1374" spans="1:24" s="14" customFormat="1" x14ac:dyDescent="0.25">
      <c r="A1374" s="50">
        <v>45101</v>
      </c>
      <c r="B1374" s="57">
        <v>175</v>
      </c>
      <c r="C1374" s="36">
        <v>0.23939814814814817</v>
      </c>
      <c r="D1374" s="16" t="s">
        <v>176</v>
      </c>
      <c r="E1374" s="52" t="s">
        <v>64</v>
      </c>
      <c r="F1374" s="16" t="s">
        <v>8757</v>
      </c>
      <c r="G1374" s="16" t="s">
        <v>1725</v>
      </c>
      <c r="H1374" s="14">
        <v>-1.4E-2</v>
      </c>
      <c r="I1374" s="14" t="s">
        <v>13661</v>
      </c>
      <c r="J1374" s="14" t="s">
        <v>13662</v>
      </c>
      <c r="K1374" s="14" t="s">
        <v>13663</v>
      </c>
      <c r="L1374" s="14" t="s">
        <v>13664</v>
      </c>
      <c r="O1374" s="14" t="s">
        <v>13657</v>
      </c>
      <c r="P1374" s="14" t="s">
        <v>13658</v>
      </c>
      <c r="Q1374" s="14">
        <v>415472.55</v>
      </c>
      <c r="R1374" s="14">
        <v>6192250.5800000001</v>
      </c>
      <c r="S1374" s="14" t="s">
        <v>13659</v>
      </c>
      <c r="T1374" s="14" t="s">
        <v>13660</v>
      </c>
      <c r="U1374" s="14">
        <v>415445.31</v>
      </c>
      <c r="V1374" s="14">
        <v>6192252.4299999997</v>
      </c>
      <c r="W1374" s="14">
        <v>181.42</v>
      </c>
      <c r="X1374" s="14">
        <v>200.06</v>
      </c>
    </row>
    <row r="1375" spans="1:24" s="14" customFormat="1" x14ac:dyDescent="0.25">
      <c r="A1375" s="50">
        <v>45101</v>
      </c>
      <c r="B1375" s="57">
        <v>175</v>
      </c>
      <c r="C1375" s="36">
        <v>0.24380787037037036</v>
      </c>
      <c r="D1375" s="16" t="s">
        <v>176</v>
      </c>
      <c r="E1375" s="52" t="s">
        <v>69</v>
      </c>
      <c r="F1375" s="16" t="s">
        <v>8757</v>
      </c>
      <c r="G1375" s="16" t="s">
        <v>1725</v>
      </c>
      <c r="H1375" s="14">
        <v>0.22</v>
      </c>
      <c r="I1375" s="14" t="s">
        <v>13661</v>
      </c>
      <c r="J1375" s="14" t="s">
        <v>13662</v>
      </c>
      <c r="K1375" s="14" t="s">
        <v>13663</v>
      </c>
      <c r="L1375" s="14" t="s">
        <v>13664</v>
      </c>
      <c r="O1375" s="14" t="s">
        <v>13665</v>
      </c>
      <c r="P1375" s="14" t="s">
        <v>13666</v>
      </c>
      <c r="Q1375" s="14">
        <v>415470.24</v>
      </c>
      <c r="R1375" s="14">
        <v>6192019.0999999996</v>
      </c>
      <c r="S1375" s="14" t="s">
        <v>13667</v>
      </c>
      <c r="T1375" s="14" t="s">
        <v>13668</v>
      </c>
      <c r="U1375" s="14">
        <v>415445.16</v>
      </c>
      <c r="V1375" s="14">
        <v>6192019.2000000002</v>
      </c>
      <c r="W1375" s="14">
        <v>180.04</v>
      </c>
      <c r="X1375" s="14">
        <v>200.06</v>
      </c>
    </row>
    <row r="1376" spans="1:24" s="14" customFormat="1" x14ac:dyDescent="0.25">
      <c r="A1376" s="50">
        <v>45101</v>
      </c>
      <c r="B1376" s="57">
        <v>175</v>
      </c>
      <c r="C1376" s="36">
        <v>0.24591435185185184</v>
      </c>
      <c r="D1376" s="16" t="s">
        <v>176</v>
      </c>
      <c r="E1376" s="52" t="s">
        <v>64</v>
      </c>
      <c r="F1376" s="16" t="s">
        <v>8757</v>
      </c>
      <c r="G1376" s="16" t="s">
        <v>1728</v>
      </c>
      <c r="H1376" s="14">
        <v>0.215</v>
      </c>
      <c r="I1376" s="14" t="s">
        <v>13673</v>
      </c>
      <c r="J1376" s="14" t="s">
        <v>13674</v>
      </c>
      <c r="K1376" s="14" t="s">
        <v>13675</v>
      </c>
      <c r="L1376" s="14" t="s">
        <v>13664</v>
      </c>
      <c r="O1376" s="14" t="s">
        <v>13669</v>
      </c>
      <c r="P1376" s="14" t="s">
        <v>13670</v>
      </c>
      <c r="Q1376" s="14">
        <v>415461.9</v>
      </c>
      <c r="R1376" s="14">
        <v>6192008.5599999996</v>
      </c>
      <c r="S1376" s="14" t="s">
        <v>13671</v>
      </c>
      <c r="T1376" s="14" t="s">
        <v>13672</v>
      </c>
      <c r="U1376" s="14">
        <v>415436.08</v>
      </c>
      <c r="V1376" s="14">
        <v>6192012.3899999997</v>
      </c>
      <c r="W1376" s="14">
        <v>1.43</v>
      </c>
      <c r="X1376" s="14">
        <v>200.06</v>
      </c>
    </row>
    <row r="1377" spans="1:24" s="14" customFormat="1" x14ac:dyDescent="0.25">
      <c r="A1377" s="50">
        <v>45101</v>
      </c>
      <c r="B1377" s="57">
        <v>175</v>
      </c>
      <c r="C1377" s="36">
        <v>0.25035879629629626</v>
      </c>
      <c r="D1377" s="16" t="s">
        <v>176</v>
      </c>
      <c r="E1377" s="52" t="s">
        <v>69</v>
      </c>
      <c r="F1377" s="16" t="s">
        <v>8757</v>
      </c>
      <c r="G1377" s="16" t="s">
        <v>1728</v>
      </c>
      <c r="H1377" s="14">
        <v>-1.9E-2</v>
      </c>
      <c r="I1377" s="14" t="s">
        <v>13673</v>
      </c>
      <c r="J1377" s="14" t="s">
        <v>13674</v>
      </c>
      <c r="K1377" s="14" t="s">
        <v>13675</v>
      </c>
      <c r="L1377" s="14" t="s">
        <v>13680</v>
      </c>
      <c r="O1377" s="14" t="s">
        <v>13676</v>
      </c>
      <c r="P1377" s="14" t="s">
        <v>13677</v>
      </c>
      <c r="Q1377" s="14">
        <v>415462.27</v>
      </c>
      <c r="R1377" s="14">
        <v>6192242.5</v>
      </c>
      <c r="S1377" s="14" t="s">
        <v>13678</v>
      </c>
      <c r="T1377" s="14" t="s">
        <v>13679</v>
      </c>
      <c r="U1377" s="14">
        <v>415436.11</v>
      </c>
      <c r="V1377" s="14">
        <v>6192246.8700000001</v>
      </c>
      <c r="W1377" s="14">
        <v>359.68</v>
      </c>
      <c r="X1377" s="14">
        <v>200.06</v>
      </c>
    </row>
    <row r="1378" spans="1:24" s="14" customFormat="1" x14ac:dyDescent="0.25">
      <c r="A1378" s="50">
        <v>45101</v>
      </c>
      <c r="B1378" s="57">
        <v>175</v>
      </c>
      <c r="C1378" s="36">
        <v>0.25268518518518518</v>
      </c>
      <c r="D1378" s="16" t="s">
        <v>176</v>
      </c>
      <c r="E1378" s="52" t="s">
        <v>64</v>
      </c>
      <c r="F1378" s="16" t="s">
        <v>8757</v>
      </c>
      <c r="G1378" s="16" t="s">
        <v>1729</v>
      </c>
      <c r="H1378" s="14">
        <v>-1.4999999999999999E-2</v>
      </c>
      <c r="I1378" s="14" t="s">
        <v>13685</v>
      </c>
      <c r="J1378" s="14" t="s">
        <v>13686</v>
      </c>
      <c r="K1378" s="14" t="s">
        <v>13687</v>
      </c>
      <c r="L1378" s="14" t="s">
        <v>13680</v>
      </c>
      <c r="O1378" s="14" t="s">
        <v>13681</v>
      </c>
      <c r="P1378" s="14" t="s">
        <v>13682</v>
      </c>
      <c r="Q1378" s="14">
        <v>415452.87</v>
      </c>
      <c r="R1378" s="14">
        <v>6192252</v>
      </c>
      <c r="S1378" s="14" t="s">
        <v>13683</v>
      </c>
      <c r="T1378" s="14" t="s">
        <v>13684</v>
      </c>
      <c r="U1378" s="14">
        <v>415427.04</v>
      </c>
      <c r="V1378" s="14">
        <v>6192253.1900000004</v>
      </c>
      <c r="W1378" s="14">
        <v>180.41</v>
      </c>
      <c r="X1378" s="14">
        <v>200.06</v>
      </c>
    </row>
    <row r="1379" spans="1:24" s="14" customFormat="1" x14ac:dyDescent="0.25">
      <c r="A1379" s="50">
        <v>45101</v>
      </c>
      <c r="B1379" s="57">
        <v>175</v>
      </c>
      <c r="C1379" s="36">
        <v>0.25717592592592592</v>
      </c>
      <c r="D1379" s="16" t="s">
        <v>176</v>
      </c>
      <c r="E1379" s="52" t="s">
        <v>69</v>
      </c>
      <c r="F1379" s="16" t="s">
        <v>8757</v>
      </c>
      <c r="G1379" s="16" t="s">
        <v>1729</v>
      </c>
      <c r="H1379" s="14">
        <v>0.221</v>
      </c>
      <c r="I1379" s="14" t="s">
        <v>13685</v>
      </c>
      <c r="J1379" s="14" t="s">
        <v>13686</v>
      </c>
      <c r="K1379" s="14" t="s">
        <v>13687</v>
      </c>
      <c r="L1379" s="14" t="s">
        <v>13680</v>
      </c>
      <c r="O1379" s="14" t="s">
        <v>13688</v>
      </c>
      <c r="P1379" s="14" t="s">
        <v>13689</v>
      </c>
      <c r="Q1379" s="14">
        <v>415451.34</v>
      </c>
      <c r="R1379" s="14">
        <v>6192017.2400000002</v>
      </c>
      <c r="S1379" s="14" t="s">
        <v>13690</v>
      </c>
      <c r="T1379" s="14" t="s">
        <v>13691</v>
      </c>
      <c r="U1379" s="14">
        <v>415427.09</v>
      </c>
      <c r="V1379" s="14">
        <v>6192017.8899999997</v>
      </c>
      <c r="W1379" s="14">
        <v>180.09</v>
      </c>
      <c r="X1379" s="14">
        <v>200.06</v>
      </c>
    </row>
    <row r="1380" spans="1:24" s="14" customFormat="1" x14ac:dyDescent="0.25">
      <c r="A1380" s="50">
        <v>45101</v>
      </c>
      <c r="B1380" s="57">
        <v>175</v>
      </c>
      <c r="C1380" s="36">
        <v>0.25930555555555557</v>
      </c>
      <c r="D1380" s="16" t="s">
        <v>176</v>
      </c>
      <c r="E1380" s="52" t="s">
        <v>64</v>
      </c>
      <c r="F1380" s="16" t="s">
        <v>8757</v>
      </c>
      <c r="G1380" s="16" t="s">
        <v>1730</v>
      </c>
      <c r="H1380" s="14">
        <v>0.21299999999999999</v>
      </c>
      <c r="I1380" s="14" t="s">
        <v>13696</v>
      </c>
      <c r="J1380" s="14" t="s">
        <v>13697</v>
      </c>
      <c r="K1380" s="14" t="s">
        <v>13698</v>
      </c>
      <c r="L1380" s="14" t="s">
        <v>13680</v>
      </c>
      <c r="O1380" s="14" t="s">
        <v>13692</v>
      </c>
      <c r="P1380" s="14" t="s">
        <v>13693</v>
      </c>
      <c r="Q1380" s="14">
        <v>415443.74</v>
      </c>
      <c r="R1380" s="14">
        <v>6192014.9500000002</v>
      </c>
      <c r="S1380" s="14" t="s">
        <v>13694</v>
      </c>
      <c r="T1380" s="14" t="s">
        <v>13695</v>
      </c>
      <c r="U1380" s="14">
        <v>415417.98</v>
      </c>
      <c r="V1380" s="14">
        <v>6192015.1600000001</v>
      </c>
      <c r="W1380" s="14">
        <v>359.95</v>
      </c>
      <c r="X1380" s="14">
        <v>200.06</v>
      </c>
    </row>
    <row r="1381" spans="1:24" s="14" customFormat="1" x14ac:dyDescent="0.25">
      <c r="A1381" s="50">
        <v>45101</v>
      </c>
      <c r="B1381" s="57">
        <v>175</v>
      </c>
      <c r="C1381" s="36">
        <v>0.26369212962962962</v>
      </c>
      <c r="D1381" s="16" t="s">
        <v>176</v>
      </c>
      <c r="E1381" s="52" t="s">
        <v>69</v>
      </c>
      <c r="F1381" s="16" t="s">
        <v>8757</v>
      </c>
      <c r="G1381" s="16" t="s">
        <v>1730</v>
      </c>
      <c r="H1381" s="14">
        <v>-0.02</v>
      </c>
      <c r="I1381" s="14" t="s">
        <v>13696</v>
      </c>
      <c r="J1381" s="14" t="s">
        <v>13697</v>
      </c>
      <c r="K1381" s="14" t="s">
        <v>13698</v>
      </c>
      <c r="L1381" s="14" t="s">
        <v>13703</v>
      </c>
      <c r="O1381" s="14" t="s">
        <v>13699</v>
      </c>
      <c r="P1381" s="14" t="s">
        <v>13700</v>
      </c>
      <c r="Q1381" s="14">
        <v>415444.27</v>
      </c>
      <c r="R1381" s="14">
        <v>6192246.5800000001</v>
      </c>
      <c r="S1381" s="14" t="s">
        <v>13701</v>
      </c>
      <c r="T1381" s="14" t="s">
        <v>13702</v>
      </c>
      <c r="U1381" s="14">
        <v>415418.11</v>
      </c>
      <c r="V1381" s="14">
        <v>6192247.0800000001</v>
      </c>
      <c r="W1381" s="14">
        <v>358.88</v>
      </c>
      <c r="X1381" s="14">
        <v>200.06</v>
      </c>
    </row>
    <row r="1382" spans="1:24" s="14" customFormat="1" x14ac:dyDescent="0.25">
      <c r="A1382" s="50">
        <v>45101</v>
      </c>
      <c r="B1382" s="57">
        <v>175</v>
      </c>
      <c r="C1382" s="36">
        <v>0.26589120370370373</v>
      </c>
      <c r="D1382" s="16" t="s">
        <v>176</v>
      </c>
      <c r="E1382" s="52" t="s">
        <v>64</v>
      </c>
      <c r="F1382" s="16" t="s">
        <v>8757</v>
      </c>
      <c r="G1382" s="16" t="s">
        <v>1731</v>
      </c>
      <c r="H1382" s="14">
        <v>-1.2999999999999999E-2</v>
      </c>
      <c r="I1382" s="14" t="s">
        <v>13708</v>
      </c>
      <c r="J1382" s="14" t="s">
        <v>13709</v>
      </c>
      <c r="K1382" s="14" t="s">
        <v>13710</v>
      </c>
      <c r="L1382" s="14" t="s">
        <v>13703</v>
      </c>
      <c r="O1382" s="14" t="s">
        <v>13704</v>
      </c>
      <c r="P1382" s="14" t="s">
        <v>13705</v>
      </c>
      <c r="Q1382" s="14">
        <v>415435.41</v>
      </c>
      <c r="R1382" s="14">
        <v>6192251.9000000004</v>
      </c>
      <c r="S1382" s="14" t="s">
        <v>13706</v>
      </c>
      <c r="T1382" s="14" t="s">
        <v>13707</v>
      </c>
      <c r="U1382" s="14">
        <v>415409.03</v>
      </c>
      <c r="V1382" s="14">
        <v>6192252.1500000004</v>
      </c>
      <c r="W1382" s="14">
        <v>179.18</v>
      </c>
      <c r="X1382" s="14">
        <v>200.06</v>
      </c>
    </row>
    <row r="1383" spans="1:24" s="14" customFormat="1" x14ac:dyDescent="0.25">
      <c r="A1383" s="50">
        <v>45101</v>
      </c>
      <c r="B1383" s="57">
        <v>175</v>
      </c>
      <c r="C1383" s="36">
        <v>0.27032407407407405</v>
      </c>
      <c r="D1383" s="16" t="s">
        <v>176</v>
      </c>
      <c r="E1383" s="52" t="s">
        <v>69</v>
      </c>
      <c r="F1383" s="16" t="s">
        <v>8757</v>
      </c>
      <c r="G1383" s="16" t="s">
        <v>1731</v>
      </c>
      <c r="H1383" s="14">
        <v>0.22</v>
      </c>
      <c r="I1383" s="14" t="s">
        <v>13708</v>
      </c>
      <c r="J1383" s="14" t="s">
        <v>13709</v>
      </c>
      <c r="K1383" s="14" t="s">
        <v>13710</v>
      </c>
      <c r="L1383" s="14" t="s">
        <v>13703</v>
      </c>
      <c r="O1383" s="14" t="s">
        <v>13711</v>
      </c>
      <c r="P1383" s="14" t="s">
        <v>13712</v>
      </c>
      <c r="Q1383" s="14">
        <v>415434.36</v>
      </c>
      <c r="R1383" s="14">
        <v>6192019.5999999996</v>
      </c>
      <c r="S1383" s="14" t="s">
        <v>13713</v>
      </c>
      <c r="T1383" s="14" t="s">
        <v>13714</v>
      </c>
      <c r="U1383" s="14">
        <v>415409.11</v>
      </c>
      <c r="V1383" s="14">
        <v>6192019.25</v>
      </c>
      <c r="W1383" s="14">
        <v>178.99</v>
      </c>
      <c r="X1383" s="14">
        <v>200.06</v>
      </c>
    </row>
    <row r="1384" spans="1:24" s="14" customFormat="1" x14ac:dyDescent="0.25">
      <c r="A1384" s="50">
        <v>45101</v>
      </c>
      <c r="B1384" s="57">
        <v>175</v>
      </c>
      <c r="C1384" s="36">
        <v>0.27241898148148147</v>
      </c>
      <c r="D1384" s="16" t="s">
        <v>176</v>
      </c>
      <c r="E1384" s="52" t="s">
        <v>64</v>
      </c>
      <c r="F1384" s="16" t="s">
        <v>8757</v>
      </c>
      <c r="G1384" s="16" t="s">
        <v>1732</v>
      </c>
      <c r="H1384" s="14">
        <v>0.216</v>
      </c>
      <c r="I1384" s="14" t="s">
        <v>13719</v>
      </c>
      <c r="J1384" s="14" t="s">
        <v>13709</v>
      </c>
      <c r="K1384" s="14" t="s">
        <v>13720</v>
      </c>
      <c r="L1384" s="14" t="s">
        <v>13721</v>
      </c>
      <c r="O1384" s="14" t="s">
        <v>13715</v>
      </c>
      <c r="P1384" s="14" t="s">
        <v>13716</v>
      </c>
      <c r="Q1384" s="14">
        <v>415425.86</v>
      </c>
      <c r="R1384" s="14">
        <v>6192008.0599999996</v>
      </c>
      <c r="S1384" s="14" t="s">
        <v>13717</v>
      </c>
      <c r="T1384" s="14" t="s">
        <v>13718</v>
      </c>
      <c r="U1384" s="14">
        <v>415400.05</v>
      </c>
      <c r="V1384" s="14">
        <v>6192011.9000000004</v>
      </c>
      <c r="W1384" s="14">
        <v>359.81</v>
      </c>
      <c r="X1384" s="14">
        <v>200.06</v>
      </c>
    </row>
    <row r="1385" spans="1:24" s="14" customFormat="1" x14ac:dyDescent="0.25">
      <c r="A1385" s="50">
        <v>45101</v>
      </c>
      <c r="B1385" s="57">
        <v>175</v>
      </c>
      <c r="C1385" s="36">
        <v>0.27703703703703703</v>
      </c>
      <c r="D1385" s="16" t="s">
        <v>176</v>
      </c>
      <c r="E1385" s="52" t="s">
        <v>69</v>
      </c>
      <c r="F1385" s="16" t="s">
        <v>8757</v>
      </c>
      <c r="G1385" s="16" t="s">
        <v>1732</v>
      </c>
      <c r="H1385" s="14">
        <v>-2.9000000000000001E-2</v>
      </c>
      <c r="I1385" s="14" t="s">
        <v>13719</v>
      </c>
      <c r="J1385" s="14" t="s">
        <v>13726</v>
      </c>
      <c r="K1385" s="14" t="s">
        <v>13720</v>
      </c>
      <c r="L1385" s="14" t="s">
        <v>13721</v>
      </c>
      <c r="O1385" s="14" t="s">
        <v>13722</v>
      </c>
      <c r="P1385" s="14" t="s">
        <v>13723</v>
      </c>
      <c r="Q1385" s="14">
        <v>415426.28</v>
      </c>
      <c r="R1385" s="14">
        <v>6192250.8799999999</v>
      </c>
      <c r="S1385" s="14" t="s">
        <v>13724</v>
      </c>
      <c r="T1385" s="14" t="s">
        <v>13725</v>
      </c>
      <c r="U1385" s="14">
        <v>415400.17</v>
      </c>
      <c r="V1385" s="14">
        <v>6192256.0800000001</v>
      </c>
      <c r="W1385" s="14">
        <v>358.41</v>
      </c>
      <c r="X1385" s="14">
        <v>200.06</v>
      </c>
    </row>
    <row r="1386" spans="1:24" s="14" customFormat="1" x14ac:dyDescent="0.25">
      <c r="A1386" s="50">
        <v>45101</v>
      </c>
      <c r="B1386" s="57">
        <v>175</v>
      </c>
      <c r="C1386" s="36">
        <v>0.27916666666666667</v>
      </c>
      <c r="D1386" s="16" t="s">
        <v>176</v>
      </c>
      <c r="E1386" s="52" t="s">
        <v>64</v>
      </c>
      <c r="F1386" s="16" t="s">
        <v>8757</v>
      </c>
      <c r="G1386" s="16" t="s">
        <v>1733</v>
      </c>
      <c r="H1386" s="14">
        <v>-1.7000000000000001E-2</v>
      </c>
      <c r="I1386" s="14" t="s">
        <v>13731</v>
      </c>
      <c r="J1386" s="14" t="s">
        <v>13732</v>
      </c>
      <c r="K1386" s="14" t="s">
        <v>13733</v>
      </c>
      <c r="L1386" s="14" t="s">
        <v>13721</v>
      </c>
      <c r="O1386" s="14" t="s">
        <v>13727</v>
      </c>
      <c r="P1386" s="14" t="s">
        <v>13728</v>
      </c>
      <c r="Q1386" s="14">
        <v>415417.65</v>
      </c>
      <c r="R1386" s="14">
        <v>6192257.8600000003</v>
      </c>
      <c r="S1386" s="14" t="s">
        <v>13729</v>
      </c>
      <c r="T1386" s="14" t="s">
        <v>13730</v>
      </c>
      <c r="U1386" s="14">
        <v>415391.05</v>
      </c>
      <c r="V1386" s="14">
        <v>6192256</v>
      </c>
      <c r="W1386" s="14">
        <v>179.03</v>
      </c>
      <c r="X1386" s="14">
        <v>200.06</v>
      </c>
    </row>
    <row r="1387" spans="1:24" s="14" customFormat="1" x14ac:dyDescent="0.25">
      <c r="A1387" s="50">
        <v>45101</v>
      </c>
      <c r="B1387" s="57">
        <v>175</v>
      </c>
      <c r="C1387" s="36">
        <v>0.28365740740740741</v>
      </c>
      <c r="D1387" s="16" t="s">
        <v>176</v>
      </c>
      <c r="E1387" s="52" t="s">
        <v>69</v>
      </c>
      <c r="F1387" s="16" t="s">
        <v>8757</v>
      </c>
      <c r="G1387" s="16" t="s">
        <v>1733</v>
      </c>
      <c r="H1387" s="14">
        <v>0.22</v>
      </c>
      <c r="I1387" s="14" t="s">
        <v>13731</v>
      </c>
      <c r="J1387" s="14" t="s">
        <v>13732</v>
      </c>
      <c r="K1387" s="14" t="s">
        <v>13733</v>
      </c>
      <c r="L1387" s="14" t="s">
        <v>13738</v>
      </c>
      <c r="O1387" s="14" t="s">
        <v>13734</v>
      </c>
      <c r="P1387" s="14" t="s">
        <v>13735</v>
      </c>
      <c r="Q1387" s="14">
        <v>415416.52</v>
      </c>
      <c r="R1387" s="14">
        <v>6192022.96</v>
      </c>
      <c r="S1387" s="14" t="s">
        <v>13736</v>
      </c>
      <c r="T1387" s="14" t="s">
        <v>13737</v>
      </c>
      <c r="U1387" s="14">
        <v>415391.11</v>
      </c>
      <c r="V1387" s="14">
        <v>6192018.54</v>
      </c>
      <c r="W1387" s="14">
        <v>179.31</v>
      </c>
      <c r="X1387" s="14">
        <v>200.06</v>
      </c>
    </row>
    <row r="1388" spans="1:24" s="14" customFormat="1" x14ac:dyDescent="0.25">
      <c r="A1388" s="50">
        <v>45101</v>
      </c>
      <c r="B1388" s="57">
        <v>175</v>
      </c>
      <c r="C1388" s="36">
        <v>0.28554398148148147</v>
      </c>
      <c r="D1388" s="16" t="s">
        <v>176</v>
      </c>
      <c r="E1388" s="52" t="s">
        <v>64</v>
      </c>
      <c r="F1388" s="16" t="s">
        <v>8757</v>
      </c>
      <c r="G1388" s="16" t="s">
        <v>1734</v>
      </c>
      <c r="H1388" s="14">
        <v>0.20599999999999999</v>
      </c>
      <c r="I1388" s="14" t="s">
        <v>13743</v>
      </c>
      <c r="J1388" s="14" t="s">
        <v>13744</v>
      </c>
      <c r="K1388" s="14" t="s">
        <v>13745</v>
      </c>
      <c r="L1388" s="14" t="s">
        <v>13738</v>
      </c>
      <c r="O1388" s="14" t="s">
        <v>13739</v>
      </c>
      <c r="P1388" s="14" t="s">
        <v>13740</v>
      </c>
      <c r="Q1388" s="14">
        <v>415407.99</v>
      </c>
      <c r="R1388" s="14">
        <v>6192017.6900000004</v>
      </c>
      <c r="S1388" s="14" t="s">
        <v>13741</v>
      </c>
      <c r="T1388" s="14" t="s">
        <v>13742</v>
      </c>
      <c r="U1388" s="14">
        <v>415382.1</v>
      </c>
      <c r="V1388" s="14">
        <v>6192021.29</v>
      </c>
      <c r="W1388" s="14">
        <v>359.15</v>
      </c>
      <c r="X1388" s="14">
        <v>200.06</v>
      </c>
    </row>
    <row r="1389" spans="1:24" s="14" customFormat="1" x14ac:dyDescent="0.25">
      <c r="A1389" s="50">
        <v>45101</v>
      </c>
      <c r="B1389" s="57">
        <v>175</v>
      </c>
      <c r="C1389" s="36">
        <v>0.2898148148148148</v>
      </c>
      <c r="D1389" s="16" t="s">
        <v>176</v>
      </c>
      <c r="E1389" s="14" t="s">
        <v>69</v>
      </c>
      <c r="F1389" s="16" t="s">
        <v>8757</v>
      </c>
      <c r="G1389" s="16" t="s">
        <v>1734</v>
      </c>
      <c r="H1389" s="14">
        <v>-1.9E-2</v>
      </c>
      <c r="I1389" s="14" t="s">
        <v>13743</v>
      </c>
      <c r="J1389" s="14" t="s">
        <v>13744</v>
      </c>
      <c r="K1389" s="14" t="s">
        <v>13745</v>
      </c>
      <c r="L1389" s="14" t="s">
        <v>13738</v>
      </c>
      <c r="O1389" s="14" t="s">
        <v>13746</v>
      </c>
      <c r="P1389" s="14" t="s">
        <v>13747</v>
      </c>
      <c r="Q1389" s="14">
        <v>415408.09</v>
      </c>
      <c r="R1389" s="14">
        <v>6192242.0899999999</v>
      </c>
      <c r="S1389" s="14" t="s">
        <v>13748</v>
      </c>
      <c r="T1389" s="14" t="s">
        <v>13749</v>
      </c>
      <c r="U1389" s="14">
        <v>415382.12</v>
      </c>
      <c r="V1389" s="14">
        <v>6192246.8899999997</v>
      </c>
      <c r="W1389" s="14">
        <v>359.13</v>
      </c>
      <c r="X1389" s="14">
        <v>200.06</v>
      </c>
    </row>
    <row r="1390" spans="1:24" s="14" customFormat="1" x14ac:dyDescent="0.25">
      <c r="A1390" s="50">
        <v>45101</v>
      </c>
      <c r="B1390" s="57">
        <v>175</v>
      </c>
      <c r="C1390" s="36">
        <v>0.29273148148148148</v>
      </c>
      <c r="D1390" s="16" t="s">
        <v>176</v>
      </c>
      <c r="E1390" s="114" t="s">
        <v>13750</v>
      </c>
      <c r="F1390" s="16" t="s">
        <v>8757</v>
      </c>
      <c r="G1390" s="16" t="s">
        <v>2000</v>
      </c>
      <c r="H1390" s="14">
        <v>-0.438</v>
      </c>
      <c r="O1390" s="14" t="s">
        <v>13751</v>
      </c>
      <c r="P1390" s="14" t="s">
        <v>13752</v>
      </c>
      <c r="Q1390" s="14">
        <v>415408.53</v>
      </c>
      <c r="R1390" s="14">
        <v>6192270.7000000002</v>
      </c>
      <c r="S1390" s="14" t="s">
        <v>13753</v>
      </c>
      <c r="T1390" s="14" t="s">
        <v>13754</v>
      </c>
      <c r="U1390" s="14">
        <v>415396.86</v>
      </c>
      <c r="V1390" s="14">
        <v>6192273.8200000003</v>
      </c>
      <c r="W1390" s="14">
        <v>288.44</v>
      </c>
      <c r="X1390" s="14">
        <v>150.05000000000001</v>
      </c>
    </row>
    <row r="1391" spans="1:24" s="120" customFormat="1" x14ac:dyDescent="0.25">
      <c r="A1391" s="63">
        <v>45101</v>
      </c>
      <c r="B1391" s="104">
        <v>175</v>
      </c>
      <c r="C1391" s="65">
        <v>0.3094675925925926</v>
      </c>
      <c r="D1391" s="64" t="s">
        <v>176</v>
      </c>
      <c r="E1391" s="120" t="s">
        <v>13760</v>
      </c>
      <c r="F1391" s="64" t="s">
        <v>8757</v>
      </c>
      <c r="G1391" s="64" t="s">
        <v>2000</v>
      </c>
      <c r="H1391" s="120">
        <v>-3.1E-2</v>
      </c>
      <c r="M1391" s="120" t="s">
        <v>13755</v>
      </c>
      <c r="O1391" s="120" t="s">
        <v>13756</v>
      </c>
      <c r="P1391" s="120" t="s">
        <v>13757</v>
      </c>
      <c r="Q1391" s="120">
        <v>413820.39</v>
      </c>
      <c r="R1391" s="120">
        <v>6191870.8200000003</v>
      </c>
      <c r="S1391" s="120" t="s">
        <v>13758</v>
      </c>
      <c r="T1391" s="120" t="s">
        <v>13759</v>
      </c>
      <c r="U1391" s="120">
        <v>413801.74</v>
      </c>
      <c r="V1391" s="120">
        <v>6191873.8499999996</v>
      </c>
      <c r="W1391" s="120">
        <v>198.45</v>
      </c>
      <c r="X1391" s="120">
        <v>150.05000000000001</v>
      </c>
    </row>
    <row r="1392" spans="1:24" s="14" customFormat="1" x14ac:dyDescent="0.25">
      <c r="A1392" s="50">
        <v>45101</v>
      </c>
      <c r="B1392" s="57">
        <v>175</v>
      </c>
      <c r="C1392" s="36">
        <v>0.31224537037037037</v>
      </c>
      <c r="D1392" s="16" t="s">
        <v>176</v>
      </c>
      <c r="E1392" s="52" t="s">
        <v>64</v>
      </c>
      <c r="F1392" s="16" t="s">
        <v>8757</v>
      </c>
      <c r="G1392" s="16" t="s">
        <v>2000</v>
      </c>
      <c r="H1392" s="14">
        <v>-8.9999999999999993E-3</v>
      </c>
      <c r="I1392" s="14" t="s">
        <v>13765</v>
      </c>
      <c r="J1392" s="14" t="s">
        <v>13766</v>
      </c>
      <c r="K1392" s="14" t="s">
        <v>13767</v>
      </c>
      <c r="L1392" s="14" t="s">
        <v>13768</v>
      </c>
      <c r="O1392" s="14" t="s">
        <v>13761</v>
      </c>
      <c r="P1392" s="14" t="s">
        <v>13762</v>
      </c>
      <c r="Q1392" s="14">
        <v>413817.52</v>
      </c>
      <c r="R1392" s="14">
        <v>6191851.8799999999</v>
      </c>
      <c r="S1392" s="14" t="s">
        <v>13763</v>
      </c>
      <c r="T1392" s="14" t="s">
        <v>13764</v>
      </c>
      <c r="U1392" s="14">
        <v>413793.26</v>
      </c>
      <c r="V1392" s="14">
        <v>6191851.8700000001</v>
      </c>
      <c r="W1392" s="14">
        <v>179.46</v>
      </c>
      <c r="X1392" s="14">
        <v>150.05000000000001</v>
      </c>
    </row>
    <row r="1393" spans="1:24" s="14" customFormat="1" x14ac:dyDescent="0.25">
      <c r="A1393" s="50">
        <v>45101</v>
      </c>
      <c r="B1393" s="57">
        <v>175</v>
      </c>
      <c r="C1393" s="36">
        <v>0.31556712962962963</v>
      </c>
      <c r="D1393" s="16" t="s">
        <v>176</v>
      </c>
      <c r="E1393" s="52" t="s">
        <v>69</v>
      </c>
      <c r="F1393" s="16" t="s">
        <v>8757</v>
      </c>
      <c r="G1393" s="16" t="s">
        <v>2000</v>
      </c>
      <c r="H1393" s="14">
        <v>0.16600000000000001</v>
      </c>
      <c r="I1393" s="14" t="s">
        <v>13765</v>
      </c>
      <c r="J1393" s="14" t="s">
        <v>13766</v>
      </c>
      <c r="K1393" s="14" t="s">
        <v>13767</v>
      </c>
      <c r="L1393" s="14" t="s">
        <v>13768</v>
      </c>
      <c r="O1393" s="14" t="s">
        <v>13769</v>
      </c>
      <c r="P1393" s="14" t="s">
        <v>13770</v>
      </c>
      <c r="Q1393" s="14">
        <v>413818.07</v>
      </c>
      <c r="R1393" s="14">
        <v>6191677.1100000003</v>
      </c>
      <c r="S1393" s="14" t="s">
        <v>13771</v>
      </c>
      <c r="T1393" s="14" t="s">
        <v>13772</v>
      </c>
      <c r="U1393" s="14">
        <v>413793.31</v>
      </c>
      <c r="V1393" s="14">
        <v>6191676.6100000003</v>
      </c>
      <c r="W1393" s="14">
        <v>178.92</v>
      </c>
      <c r="X1393" s="14">
        <v>150.05000000000001</v>
      </c>
    </row>
    <row r="1394" spans="1:24" s="14" customFormat="1" x14ac:dyDescent="0.25">
      <c r="A1394" s="50">
        <v>45101</v>
      </c>
      <c r="B1394" s="57">
        <v>175</v>
      </c>
      <c r="C1394" s="36">
        <v>0.31755787037037037</v>
      </c>
      <c r="D1394" s="16" t="s">
        <v>176</v>
      </c>
      <c r="E1394" s="52" t="s">
        <v>64</v>
      </c>
      <c r="F1394" s="16" t="s">
        <v>8757</v>
      </c>
      <c r="G1394" s="16" t="s">
        <v>1999</v>
      </c>
      <c r="H1394" s="14">
        <v>0.16300000000000001</v>
      </c>
      <c r="I1394" s="14" t="s">
        <v>13777</v>
      </c>
      <c r="J1394" s="14" t="s">
        <v>13778</v>
      </c>
      <c r="K1394" s="14" t="s">
        <v>13779</v>
      </c>
      <c r="L1394" s="14" t="s">
        <v>13768</v>
      </c>
      <c r="O1394" s="14" t="s">
        <v>13773</v>
      </c>
      <c r="P1394" s="14" t="s">
        <v>13774</v>
      </c>
      <c r="Q1394" s="14">
        <v>413808.97</v>
      </c>
      <c r="R1394" s="14">
        <v>6191664.0899999999</v>
      </c>
      <c r="S1394" s="14" t="s">
        <v>13775</v>
      </c>
      <c r="T1394" s="14" t="s">
        <v>13776</v>
      </c>
      <c r="U1394" s="14">
        <v>413784.39</v>
      </c>
      <c r="V1394" s="14">
        <v>6191668.8399999999</v>
      </c>
      <c r="W1394" s="14">
        <v>359.15</v>
      </c>
      <c r="X1394" s="14">
        <v>150.05000000000001</v>
      </c>
    </row>
    <row r="1395" spans="1:24" s="14" customFormat="1" x14ac:dyDescent="0.25">
      <c r="A1395" s="50">
        <v>45101</v>
      </c>
      <c r="B1395" s="57">
        <v>175</v>
      </c>
      <c r="C1395" s="36">
        <v>0.32090277777777776</v>
      </c>
      <c r="D1395" s="16" t="s">
        <v>176</v>
      </c>
      <c r="E1395" s="52" t="s">
        <v>69</v>
      </c>
      <c r="F1395" s="16" t="s">
        <v>8757</v>
      </c>
      <c r="G1395" s="16" t="s">
        <v>1999</v>
      </c>
      <c r="H1395" s="14">
        <v>-1.4E-2</v>
      </c>
      <c r="I1395" s="14" t="s">
        <v>13777</v>
      </c>
      <c r="J1395" s="14" t="s">
        <v>13778</v>
      </c>
      <c r="K1395" s="14" t="s">
        <v>13779</v>
      </c>
      <c r="L1395" s="14" t="s">
        <v>13768</v>
      </c>
      <c r="O1395" s="14" t="s">
        <v>13780</v>
      </c>
      <c r="P1395" s="14" t="s">
        <v>13781</v>
      </c>
      <c r="Q1395" s="14">
        <v>413809.03</v>
      </c>
      <c r="R1395" s="14">
        <v>6191838.5300000003</v>
      </c>
      <c r="S1395" s="14" t="s">
        <v>13782</v>
      </c>
      <c r="T1395" s="14" t="s">
        <v>13783</v>
      </c>
      <c r="U1395" s="14">
        <v>413784.33</v>
      </c>
      <c r="V1395" s="14">
        <v>6191845.3799999999</v>
      </c>
      <c r="W1395" s="14">
        <v>359.03</v>
      </c>
      <c r="X1395" s="14">
        <v>150.05000000000001</v>
      </c>
    </row>
    <row r="1396" spans="1:24" s="14" customFormat="1" x14ac:dyDescent="0.25">
      <c r="A1396" s="50">
        <v>45101</v>
      </c>
      <c r="B1396" s="57">
        <v>175</v>
      </c>
      <c r="C1396" s="36">
        <v>0.32298611111111114</v>
      </c>
      <c r="D1396" s="16" t="s">
        <v>176</v>
      </c>
      <c r="E1396" s="52" t="s">
        <v>64</v>
      </c>
      <c r="F1396" s="16" t="s">
        <v>8757</v>
      </c>
      <c r="G1396" s="16" t="s">
        <v>1998</v>
      </c>
      <c r="H1396" s="14">
        <v>-8.9999999999999993E-3</v>
      </c>
      <c r="I1396" s="14" t="s">
        <v>13788</v>
      </c>
      <c r="J1396" s="14" t="s">
        <v>13789</v>
      </c>
      <c r="K1396" s="14" t="s">
        <v>13790</v>
      </c>
      <c r="L1396" s="14" t="s">
        <v>13791</v>
      </c>
      <c r="O1396" s="14" t="s">
        <v>13784</v>
      </c>
      <c r="P1396" s="14" t="s">
        <v>13785</v>
      </c>
      <c r="Q1396" s="14">
        <v>413800.92</v>
      </c>
      <c r="R1396" s="14">
        <v>6191852.5999999996</v>
      </c>
      <c r="S1396" s="14" t="s">
        <v>13786</v>
      </c>
      <c r="T1396" s="14" t="s">
        <v>13787</v>
      </c>
      <c r="U1396" s="14">
        <v>413775.37</v>
      </c>
      <c r="V1396" s="14">
        <v>6191851.6200000001</v>
      </c>
      <c r="W1396" s="14">
        <v>180.34</v>
      </c>
      <c r="X1396" s="14">
        <v>150.05000000000001</v>
      </c>
    </row>
    <row r="1397" spans="1:24" s="14" customFormat="1" x14ac:dyDescent="0.25">
      <c r="A1397" s="50">
        <v>45101</v>
      </c>
      <c r="B1397" s="57">
        <v>175</v>
      </c>
      <c r="C1397" s="36">
        <v>0.3263078703703704</v>
      </c>
      <c r="D1397" s="16" t="s">
        <v>176</v>
      </c>
      <c r="E1397" s="52" t="s">
        <v>69</v>
      </c>
      <c r="F1397" s="16" t="s">
        <v>8757</v>
      </c>
      <c r="G1397" s="16" t="s">
        <v>1998</v>
      </c>
      <c r="H1397" s="14">
        <v>0.16700000000000001</v>
      </c>
      <c r="I1397" s="14" t="s">
        <v>13788</v>
      </c>
      <c r="J1397" s="14" t="s">
        <v>13789</v>
      </c>
      <c r="K1397" s="14" t="s">
        <v>13790</v>
      </c>
      <c r="L1397" s="14" t="s">
        <v>13791</v>
      </c>
      <c r="O1397" s="14" t="s">
        <v>13792</v>
      </c>
      <c r="P1397" s="14" t="s">
        <v>13793</v>
      </c>
      <c r="Q1397" s="14">
        <v>413799.69</v>
      </c>
      <c r="R1397" s="14">
        <v>6191678.1699999999</v>
      </c>
      <c r="S1397" s="14" t="s">
        <v>13794</v>
      </c>
      <c r="T1397" s="14" t="s">
        <v>13795</v>
      </c>
      <c r="U1397" s="14">
        <v>413775.28</v>
      </c>
      <c r="V1397" s="14">
        <v>6191675.5300000003</v>
      </c>
      <c r="W1397" s="14">
        <v>178.48</v>
      </c>
      <c r="X1397" s="14">
        <v>150.05000000000001</v>
      </c>
    </row>
    <row r="1398" spans="1:24" s="14" customFormat="1" x14ac:dyDescent="0.25">
      <c r="A1398" s="50">
        <v>45101</v>
      </c>
      <c r="B1398" s="57">
        <v>175</v>
      </c>
      <c r="C1398" s="36">
        <v>0.32918981481481485</v>
      </c>
      <c r="D1398" s="16" t="s">
        <v>176</v>
      </c>
      <c r="E1398" s="52" t="s">
        <v>64</v>
      </c>
      <c r="F1398" s="16" t="s">
        <v>8757</v>
      </c>
      <c r="G1398" s="16" t="s">
        <v>1997</v>
      </c>
      <c r="H1398" s="14">
        <v>0.16400000000000001</v>
      </c>
      <c r="I1398" s="14" t="s">
        <v>13800</v>
      </c>
      <c r="J1398" s="14" t="s">
        <v>13801</v>
      </c>
      <c r="K1398" s="14" t="s">
        <v>13802</v>
      </c>
      <c r="L1398" s="14" t="s">
        <v>13791</v>
      </c>
      <c r="O1398" s="14" t="s">
        <v>13796</v>
      </c>
      <c r="P1398" s="14" t="s">
        <v>13797</v>
      </c>
      <c r="Q1398" s="14">
        <v>413790.6</v>
      </c>
      <c r="R1398" s="14">
        <v>6191661.0999999996</v>
      </c>
      <c r="S1398" s="14" t="s">
        <v>13798</v>
      </c>
      <c r="T1398" s="14" t="s">
        <v>13799</v>
      </c>
      <c r="U1398" s="14">
        <v>413766.39</v>
      </c>
      <c r="V1398" s="14">
        <v>6191668.4000000004</v>
      </c>
      <c r="W1398" s="14">
        <v>358.43</v>
      </c>
      <c r="X1398" s="14">
        <v>150.05000000000001</v>
      </c>
    </row>
    <row r="1399" spans="1:24" s="14" customFormat="1" x14ac:dyDescent="0.25">
      <c r="A1399" s="50">
        <v>45101</v>
      </c>
      <c r="B1399" s="57">
        <v>175</v>
      </c>
      <c r="C1399" s="36">
        <v>0.33256944444444442</v>
      </c>
      <c r="D1399" s="16" t="s">
        <v>176</v>
      </c>
      <c r="E1399" s="52" t="s">
        <v>69</v>
      </c>
      <c r="F1399" s="16" t="s">
        <v>8757</v>
      </c>
      <c r="G1399" s="16" t="s">
        <v>1997</v>
      </c>
      <c r="H1399" s="14">
        <v>-1.4E-2</v>
      </c>
      <c r="I1399" s="14" t="s">
        <v>13800</v>
      </c>
      <c r="J1399" s="14" t="s">
        <v>13801</v>
      </c>
      <c r="K1399" s="14" t="s">
        <v>13802</v>
      </c>
      <c r="L1399" s="14" t="s">
        <v>13791</v>
      </c>
      <c r="O1399" s="14" t="s">
        <v>13803</v>
      </c>
      <c r="P1399" s="14" t="s">
        <v>13804</v>
      </c>
      <c r="Q1399" s="14">
        <v>413792.14</v>
      </c>
      <c r="R1399" s="14">
        <v>6191836.6399999997</v>
      </c>
      <c r="S1399" s="14" t="s">
        <v>13805</v>
      </c>
      <c r="T1399" s="14" t="s">
        <v>13806</v>
      </c>
      <c r="U1399" s="14">
        <v>413766.35</v>
      </c>
      <c r="V1399" s="14">
        <v>6191845.6500000004</v>
      </c>
      <c r="W1399" s="14">
        <v>358.57</v>
      </c>
      <c r="X1399" s="14">
        <v>150.05000000000001</v>
      </c>
    </row>
    <row r="1400" spans="1:24" s="14" customFormat="1" x14ac:dyDescent="0.25">
      <c r="A1400" s="50">
        <v>45101</v>
      </c>
      <c r="B1400" s="57">
        <v>175</v>
      </c>
      <c r="C1400" s="36">
        <v>0.3346412037037037</v>
      </c>
      <c r="D1400" s="16" t="s">
        <v>176</v>
      </c>
      <c r="E1400" s="52" t="s">
        <v>64</v>
      </c>
      <c r="F1400" s="16" t="s">
        <v>8757</v>
      </c>
      <c r="G1400" s="16" t="s">
        <v>1996</v>
      </c>
      <c r="H1400" s="14">
        <v>-0.01</v>
      </c>
      <c r="I1400" s="14" t="s">
        <v>13811</v>
      </c>
      <c r="J1400" s="14" t="s">
        <v>13812</v>
      </c>
      <c r="K1400" s="14" t="s">
        <v>13813</v>
      </c>
      <c r="L1400" s="14" t="s">
        <v>13814</v>
      </c>
      <c r="O1400" s="14" t="s">
        <v>13807</v>
      </c>
      <c r="P1400" s="14" t="s">
        <v>13808</v>
      </c>
      <c r="Q1400" s="14">
        <v>413783.64</v>
      </c>
      <c r="R1400" s="14">
        <v>6191850.7699999996</v>
      </c>
      <c r="S1400" s="14" t="s">
        <v>13809</v>
      </c>
      <c r="T1400" s="14" t="s">
        <v>13810</v>
      </c>
      <c r="U1400" s="14">
        <v>413757.36</v>
      </c>
      <c r="V1400" s="14">
        <v>6191853.1100000003</v>
      </c>
      <c r="W1400" s="14">
        <v>180.2</v>
      </c>
      <c r="X1400" s="14">
        <v>150.05000000000001</v>
      </c>
    </row>
    <row r="1401" spans="1:24" s="14" customFormat="1" x14ac:dyDescent="0.25">
      <c r="A1401" s="50">
        <v>45101</v>
      </c>
      <c r="B1401" s="57">
        <v>175</v>
      </c>
      <c r="C1401" s="36">
        <v>0.3379861111111111</v>
      </c>
      <c r="D1401" s="16" t="s">
        <v>176</v>
      </c>
      <c r="E1401" s="52" t="s">
        <v>69</v>
      </c>
      <c r="F1401" s="16" t="s">
        <v>8757</v>
      </c>
      <c r="G1401" s="16" t="s">
        <v>1996</v>
      </c>
      <c r="H1401" s="14">
        <v>0.16700000000000001</v>
      </c>
      <c r="I1401" s="14" t="s">
        <v>13811</v>
      </c>
      <c r="J1401" s="14" t="s">
        <v>13812</v>
      </c>
      <c r="K1401" s="14" t="s">
        <v>13813</v>
      </c>
      <c r="L1401" s="14" t="s">
        <v>13814</v>
      </c>
      <c r="O1401" s="14" t="s">
        <v>13815</v>
      </c>
      <c r="P1401" s="14" t="s">
        <v>13816</v>
      </c>
      <c r="Q1401" s="14">
        <v>413782.44</v>
      </c>
      <c r="R1401" s="14">
        <v>6191675</v>
      </c>
      <c r="S1401" s="14" t="s">
        <v>13817</v>
      </c>
      <c r="T1401" s="14" t="s">
        <v>13818</v>
      </c>
      <c r="U1401" s="14">
        <v>413757.28</v>
      </c>
      <c r="V1401" s="14">
        <v>6191676.0300000003</v>
      </c>
      <c r="W1401" s="14">
        <v>178.39</v>
      </c>
      <c r="X1401" s="14">
        <v>150.05000000000001</v>
      </c>
    </row>
    <row r="1402" spans="1:24" s="14" customFormat="1" x14ac:dyDescent="0.25">
      <c r="A1402" s="50">
        <v>45101</v>
      </c>
      <c r="B1402" s="57">
        <v>175</v>
      </c>
      <c r="C1402" s="36">
        <v>0.33980324074074075</v>
      </c>
      <c r="D1402" s="16" t="s">
        <v>176</v>
      </c>
      <c r="E1402" s="52" t="s">
        <v>64</v>
      </c>
      <c r="F1402" s="16" t="s">
        <v>8757</v>
      </c>
      <c r="G1402" s="16" t="s">
        <v>1995</v>
      </c>
      <c r="H1402" s="14">
        <v>0.16400000000000001</v>
      </c>
      <c r="I1402" s="14" t="s">
        <v>13823</v>
      </c>
      <c r="J1402" s="14" t="s">
        <v>13824</v>
      </c>
      <c r="K1402" s="14" t="s">
        <v>13825</v>
      </c>
      <c r="L1402" s="14" t="s">
        <v>13814</v>
      </c>
      <c r="O1402" s="14" t="s">
        <v>13819</v>
      </c>
      <c r="P1402" s="14" t="s">
        <v>13820</v>
      </c>
      <c r="Q1402" s="14">
        <v>413774.43</v>
      </c>
      <c r="R1402" s="14">
        <v>6191659.4199999999</v>
      </c>
      <c r="S1402" s="14" t="s">
        <v>13821</v>
      </c>
      <c r="T1402" s="14" t="s">
        <v>13822</v>
      </c>
      <c r="U1402" s="14">
        <v>413748.28</v>
      </c>
      <c r="V1402" s="14">
        <v>6191667.46</v>
      </c>
      <c r="W1402" s="14">
        <v>0.19</v>
      </c>
      <c r="X1402" s="14">
        <v>150.05000000000001</v>
      </c>
    </row>
    <row r="1403" spans="1:24" s="14" customFormat="1" x14ac:dyDescent="0.25">
      <c r="A1403" s="50">
        <v>45101</v>
      </c>
      <c r="B1403" s="57">
        <v>175</v>
      </c>
      <c r="C1403" s="36">
        <v>0.34331018518518519</v>
      </c>
      <c r="D1403" s="16" t="s">
        <v>176</v>
      </c>
      <c r="E1403" s="52" t="s">
        <v>69</v>
      </c>
      <c r="F1403" s="16" t="s">
        <v>8757</v>
      </c>
      <c r="G1403" s="16" t="s">
        <v>1995</v>
      </c>
      <c r="H1403" s="14">
        <v>-1.4E-2</v>
      </c>
      <c r="I1403" s="14" t="s">
        <v>13823</v>
      </c>
      <c r="J1403" s="14" t="s">
        <v>13824</v>
      </c>
      <c r="K1403" s="14" t="s">
        <v>13825</v>
      </c>
      <c r="L1403" s="14" t="s">
        <v>13814</v>
      </c>
      <c r="O1403" s="14" t="s">
        <v>13826</v>
      </c>
      <c r="P1403" s="14" t="s">
        <v>13827</v>
      </c>
      <c r="Q1403" s="14">
        <v>413775</v>
      </c>
      <c r="R1403" s="14">
        <v>6191841.7400000002</v>
      </c>
      <c r="S1403" s="14" t="s">
        <v>13828</v>
      </c>
      <c r="T1403" s="14" t="s">
        <v>13829</v>
      </c>
      <c r="U1403" s="14">
        <v>413748.24</v>
      </c>
      <c r="V1403" s="14">
        <v>6191845.5099999998</v>
      </c>
      <c r="W1403" s="14">
        <v>358.69</v>
      </c>
      <c r="X1403" s="14">
        <v>150.05000000000001</v>
      </c>
    </row>
    <row r="1404" spans="1:24" s="14" customFormat="1" x14ac:dyDescent="0.25">
      <c r="A1404" s="50">
        <v>45101</v>
      </c>
      <c r="B1404" s="57">
        <v>175</v>
      </c>
      <c r="C1404" s="36">
        <v>0.3452662037037037</v>
      </c>
      <c r="D1404" s="16" t="s">
        <v>176</v>
      </c>
      <c r="E1404" s="52" t="s">
        <v>64</v>
      </c>
      <c r="F1404" s="16" t="s">
        <v>8757</v>
      </c>
      <c r="G1404" s="16" t="s">
        <v>1989</v>
      </c>
      <c r="H1404" s="14">
        <v>-0.01</v>
      </c>
      <c r="I1404" s="14" t="s">
        <v>13834</v>
      </c>
      <c r="J1404" s="14" t="s">
        <v>13835</v>
      </c>
      <c r="K1404" s="14" t="s">
        <v>13836</v>
      </c>
      <c r="L1404" s="14" t="s">
        <v>13837</v>
      </c>
      <c r="O1404" s="14" t="s">
        <v>13830</v>
      </c>
      <c r="P1404" s="14" t="s">
        <v>13831</v>
      </c>
      <c r="Q1404" s="14">
        <v>413766.35</v>
      </c>
      <c r="R1404" s="14">
        <v>6191853.7800000003</v>
      </c>
      <c r="S1404" s="14" t="s">
        <v>13832</v>
      </c>
      <c r="T1404" s="14" t="s">
        <v>13833</v>
      </c>
      <c r="U1404" s="14">
        <v>413739.37</v>
      </c>
      <c r="V1404" s="14">
        <v>6191852.7199999997</v>
      </c>
      <c r="W1404" s="14">
        <v>179.97</v>
      </c>
      <c r="X1404" s="14">
        <v>150.05000000000001</v>
      </c>
    </row>
    <row r="1405" spans="1:24" s="14" customFormat="1" x14ac:dyDescent="0.25">
      <c r="A1405" s="50">
        <v>45101</v>
      </c>
      <c r="B1405" s="57">
        <v>175</v>
      </c>
      <c r="C1405" s="36">
        <v>0.34862268518518519</v>
      </c>
      <c r="D1405" s="16" t="s">
        <v>176</v>
      </c>
      <c r="E1405" s="52" t="s">
        <v>69</v>
      </c>
      <c r="F1405" s="16" t="s">
        <v>8757</v>
      </c>
      <c r="G1405" s="16" t="s">
        <v>1989</v>
      </c>
      <c r="H1405" s="14">
        <v>0.16800000000000001</v>
      </c>
      <c r="I1405" s="14" t="s">
        <v>13834</v>
      </c>
      <c r="J1405" s="14" t="s">
        <v>13835</v>
      </c>
      <c r="K1405" s="14" t="s">
        <v>13836</v>
      </c>
      <c r="L1405" s="14" t="s">
        <v>13837</v>
      </c>
      <c r="O1405" s="14" t="s">
        <v>13838</v>
      </c>
      <c r="P1405" s="14" t="s">
        <v>13839</v>
      </c>
      <c r="Q1405" s="14">
        <v>413765.19</v>
      </c>
      <c r="R1405" s="14">
        <v>6191678.2400000002</v>
      </c>
      <c r="S1405" s="14" t="s">
        <v>13840</v>
      </c>
      <c r="T1405" s="14" t="s">
        <v>13841</v>
      </c>
      <c r="U1405" s="14">
        <v>413739.28</v>
      </c>
      <c r="V1405" s="14">
        <v>6191675.3300000001</v>
      </c>
      <c r="W1405" s="14">
        <v>179.27</v>
      </c>
      <c r="X1405" s="14">
        <v>150.05000000000001</v>
      </c>
    </row>
    <row r="1406" spans="1:24" s="14" customFormat="1" x14ac:dyDescent="0.25">
      <c r="A1406" s="50">
        <v>45101</v>
      </c>
      <c r="B1406" s="57">
        <v>175</v>
      </c>
      <c r="C1406" s="36">
        <v>0.35052083333333334</v>
      </c>
      <c r="D1406" s="16" t="s">
        <v>176</v>
      </c>
      <c r="E1406" s="52" t="s">
        <v>64</v>
      </c>
      <c r="F1406" s="16" t="s">
        <v>8757</v>
      </c>
      <c r="G1406" s="16" t="s">
        <v>1990</v>
      </c>
      <c r="H1406" s="14">
        <v>0.161</v>
      </c>
      <c r="I1406" s="14" t="s">
        <v>13846</v>
      </c>
      <c r="J1406" s="14" t="s">
        <v>13847</v>
      </c>
      <c r="K1406" s="14" t="s">
        <v>13848</v>
      </c>
      <c r="L1406" s="14" t="s">
        <v>13837</v>
      </c>
      <c r="O1406" s="14" t="s">
        <v>13842</v>
      </c>
      <c r="P1406" s="14" t="s">
        <v>13843</v>
      </c>
      <c r="Q1406" s="14">
        <v>413756.23</v>
      </c>
      <c r="R1406" s="14">
        <v>6191668.3099999996</v>
      </c>
      <c r="S1406" s="14" t="s">
        <v>13844</v>
      </c>
      <c r="T1406" s="14" t="s">
        <v>13845</v>
      </c>
      <c r="U1406" s="14">
        <v>413730.35</v>
      </c>
      <c r="V1406" s="14">
        <v>6191671.1100000003</v>
      </c>
      <c r="W1406" s="14">
        <v>358.62</v>
      </c>
      <c r="X1406" s="14">
        <v>150.05000000000001</v>
      </c>
    </row>
    <row r="1407" spans="1:24" s="14" customFormat="1" x14ac:dyDescent="0.25">
      <c r="A1407" s="50">
        <v>45101</v>
      </c>
      <c r="B1407" s="57">
        <v>175</v>
      </c>
      <c r="C1407" s="36">
        <v>0.3538425925925926</v>
      </c>
      <c r="D1407" s="16" t="s">
        <v>176</v>
      </c>
      <c r="E1407" s="52" t="s">
        <v>69</v>
      </c>
      <c r="F1407" s="16" t="s">
        <v>8757</v>
      </c>
      <c r="G1407" s="16" t="s">
        <v>1990</v>
      </c>
      <c r="H1407" s="14">
        <v>-1.4999999999999999E-2</v>
      </c>
      <c r="I1407" s="14" t="s">
        <v>13846</v>
      </c>
      <c r="J1407" s="14" t="s">
        <v>13847</v>
      </c>
      <c r="K1407" s="14" t="s">
        <v>13848</v>
      </c>
      <c r="L1407" s="14" t="s">
        <v>13853</v>
      </c>
      <c r="O1407" s="14" t="s">
        <v>13849</v>
      </c>
      <c r="P1407" s="14" t="s">
        <v>13850</v>
      </c>
      <c r="Q1407" s="14">
        <v>413755.81</v>
      </c>
      <c r="R1407" s="14">
        <v>6191841.9000000004</v>
      </c>
      <c r="S1407" s="14" t="s">
        <v>13851</v>
      </c>
      <c r="T1407" s="14" t="s">
        <v>13852</v>
      </c>
      <c r="U1407" s="14">
        <v>413730.33</v>
      </c>
      <c r="V1407" s="14">
        <v>6191846.7400000002</v>
      </c>
      <c r="W1407" s="14">
        <v>359.66</v>
      </c>
      <c r="X1407" s="14">
        <v>150.05000000000001</v>
      </c>
    </row>
    <row r="1408" spans="1:24" s="14" customFormat="1" x14ac:dyDescent="0.25">
      <c r="A1408" s="50">
        <v>45101</v>
      </c>
      <c r="B1408" s="57">
        <v>175</v>
      </c>
      <c r="C1408" s="36">
        <v>0.35562500000000002</v>
      </c>
      <c r="D1408" s="16" t="s">
        <v>176</v>
      </c>
      <c r="E1408" s="52" t="s">
        <v>64</v>
      </c>
      <c r="F1408" s="16" t="s">
        <v>8757</v>
      </c>
      <c r="G1408" s="16" t="s">
        <v>1991</v>
      </c>
      <c r="H1408" s="14">
        <v>-1.0999999999999999E-2</v>
      </c>
      <c r="I1408" s="14" t="s">
        <v>13858</v>
      </c>
      <c r="J1408" s="14" t="s">
        <v>13859</v>
      </c>
      <c r="K1408" s="14" t="s">
        <v>13860</v>
      </c>
      <c r="L1408" s="14" t="s">
        <v>13853</v>
      </c>
      <c r="O1408" s="14" t="s">
        <v>13854</v>
      </c>
      <c r="P1408" s="14" t="s">
        <v>13855</v>
      </c>
      <c r="Q1408" s="14">
        <v>413748.58</v>
      </c>
      <c r="R1408" s="14">
        <v>6191856.1399999997</v>
      </c>
      <c r="S1408" s="14" t="s">
        <v>13856</v>
      </c>
      <c r="T1408" s="14" t="s">
        <v>13857</v>
      </c>
      <c r="U1408" s="14">
        <v>413721.28</v>
      </c>
      <c r="V1408" s="14">
        <v>6191854.2999999998</v>
      </c>
      <c r="W1408" s="14">
        <v>180.22</v>
      </c>
      <c r="X1408" s="14">
        <v>150.05000000000001</v>
      </c>
    </row>
    <row r="1409" spans="1:24" s="14" customFormat="1" x14ac:dyDescent="0.25">
      <c r="A1409" s="50">
        <v>45101</v>
      </c>
      <c r="B1409" s="57">
        <v>175</v>
      </c>
      <c r="C1409" s="36">
        <v>0.35901620370370368</v>
      </c>
      <c r="D1409" s="16" t="s">
        <v>176</v>
      </c>
      <c r="E1409" s="52" t="s">
        <v>69</v>
      </c>
      <c r="F1409" s="16" t="s">
        <v>8757</v>
      </c>
      <c r="G1409" s="16" t="s">
        <v>1991</v>
      </c>
      <c r="H1409" s="14">
        <v>0.16700000000000001</v>
      </c>
      <c r="I1409" s="14" t="s">
        <v>13858</v>
      </c>
      <c r="J1409" s="14" t="s">
        <v>13859</v>
      </c>
      <c r="K1409" s="14" t="s">
        <v>13860</v>
      </c>
      <c r="L1409" s="14" t="s">
        <v>13853</v>
      </c>
      <c r="O1409" s="14" t="s">
        <v>13861</v>
      </c>
      <c r="P1409" s="14" t="s">
        <v>13862</v>
      </c>
      <c r="Q1409" s="14">
        <v>413746.72</v>
      </c>
      <c r="R1409" s="14">
        <v>6191679.4900000002</v>
      </c>
      <c r="S1409" s="14" t="s">
        <v>13863</v>
      </c>
      <c r="T1409" s="14" t="s">
        <v>13864</v>
      </c>
      <c r="U1409" s="14">
        <v>413721.25</v>
      </c>
      <c r="V1409" s="14">
        <v>6191675.71</v>
      </c>
      <c r="W1409" s="14">
        <v>178.63</v>
      </c>
      <c r="X1409" s="14">
        <v>150.05000000000001</v>
      </c>
    </row>
    <row r="1410" spans="1:24" s="14" customFormat="1" x14ac:dyDescent="0.25">
      <c r="A1410" s="50">
        <v>45101</v>
      </c>
      <c r="B1410" s="57">
        <v>175</v>
      </c>
      <c r="C1410" s="36">
        <v>0.36104166666666665</v>
      </c>
      <c r="D1410" s="16" t="s">
        <v>176</v>
      </c>
      <c r="E1410" s="52" t="s">
        <v>64</v>
      </c>
      <c r="F1410" s="16" t="s">
        <v>8757</v>
      </c>
      <c r="G1410" s="16" t="s">
        <v>1992</v>
      </c>
      <c r="H1410" s="14">
        <v>0.16400000000000001</v>
      </c>
      <c r="I1410" s="14" t="s">
        <v>13869</v>
      </c>
      <c r="J1410" s="14" t="s">
        <v>13870</v>
      </c>
      <c r="K1410" s="14" t="s">
        <v>13871</v>
      </c>
      <c r="L1410" s="14" t="s">
        <v>13853</v>
      </c>
      <c r="O1410" s="14" t="s">
        <v>13865</v>
      </c>
      <c r="P1410" s="14" t="s">
        <v>13866</v>
      </c>
      <c r="Q1410" s="14">
        <v>413738.04</v>
      </c>
      <c r="R1410" s="14">
        <v>6191664.8799999999</v>
      </c>
      <c r="S1410" s="14" t="s">
        <v>13867</v>
      </c>
      <c r="T1410" s="14" t="s">
        <v>13868</v>
      </c>
      <c r="U1410" s="14">
        <v>413712.31</v>
      </c>
      <c r="V1410" s="14">
        <v>6191668.04</v>
      </c>
      <c r="W1410" s="14">
        <v>359.14</v>
      </c>
      <c r="X1410" s="14">
        <v>150.05000000000001</v>
      </c>
    </row>
    <row r="1411" spans="1:24" s="14" customFormat="1" x14ac:dyDescent="0.25">
      <c r="A1411" s="50">
        <v>45101</v>
      </c>
      <c r="B1411" s="57">
        <v>175</v>
      </c>
      <c r="C1411" s="36">
        <v>0.3644444444444444</v>
      </c>
      <c r="D1411" s="16" t="s">
        <v>176</v>
      </c>
      <c r="E1411" s="52" t="s">
        <v>69</v>
      </c>
      <c r="F1411" s="16" t="s">
        <v>8757</v>
      </c>
      <c r="G1411" s="16" t="s">
        <v>1992</v>
      </c>
      <c r="H1411" s="14">
        <v>-1.6E-2</v>
      </c>
      <c r="I1411" s="14" t="s">
        <v>13869</v>
      </c>
      <c r="J1411" s="14" t="s">
        <v>13870</v>
      </c>
      <c r="K1411" s="14" t="s">
        <v>13871</v>
      </c>
      <c r="L1411" s="14" t="s">
        <v>13876</v>
      </c>
      <c r="O1411" s="14" t="s">
        <v>13872</v>
      </c>
      <c r="P1411" s="14" t="s">
        <v>13873</v>
      </c>
      <c r="Q1411" s="14">
        <v>413738.07</v>
      </c>
      <c r="R1411" s="14">
        <v>6191842.9100000001</v>
      </c>
      <c r="S1411" s="14" t="s">
        <v>13874</v>
      </c>
      <c r="T1411" s="14" t="s">
        <v>13875</v>
      </c>
      <c r="U1411" s="14">
        <v>413712.36</v>
      </c>
      <c r="V1411" s="14">
        <v>6191848.0700000003</v>
      </c>
      <c r="W1411" s="14">
        <v>359.07</v>
      </c>
      <c r="X1411" s="14">
        <v>150.05000000000001</v>
      </c>
    </row>
    <row r="1412" spans="1:24" s="14" customFormat="1" x14ac:dyDescent="0.25">
      <c r="A1412" s="50">
        <v>45101</v>
      </c>
      <c r="B1412" s="57">
        <v>175</v>
      </c>
      <c r="C1412" s="36">
        <v>0.36629629629629629</v>
      </c>
      <c r="D1412" s="16" t="s">
        <v>176</v>
      </c>
      <c r="E1412" s="52" t="s">
        <v>64</v>
      </c>
      <c r="F1412" s="16" t="s">
        <v>8757</v>
      </c>
      <c r="G1412" s="16" t="s">
        <v>1993</v>
      </c>
      <c r="H1412" s="14">
        <v>-1.2E-2</v>
      </c>
      <c r="I1412" s="14" t="s">
        <v>13881</v>
      </c>
      <c r="J1412" s="14" t="s">
        <v>13882</v>
      </c>
      <c r="K1412" s="14" t="s">
        <v>13883</v>
      </c>
      <c r="L1412" s="14" t="s">
        <v>13876</v>
      </c>
      <c r="O1412" s="14" t="s">
        <v>13877</v>
      </c>
      <c r="P1412" s="14" t="s">
        <v>13878</v>
      </c>
      <c r="Q1412" s="14">
        <v>413730.73</v>
      </c>
      <c r="R1412" s="14">
        <v>6191855.4699999997</v>
      </c>
      <c r="S1412" s="14" t="s">
        <v>13879</v>
      </c>
      <c r="T1412" s="14" t="s">
        <v>13880</v>
      </c>
      <c r="U1412" s="14">
        <v>413703.33</v>
      </c>
      <c r="V1412" s="14">
        <v>6191854.8300000001</v>
      </c>
      <c r="W1412" s="14">
        <v>179.09</v>
      </c>
      <c r="X1412" s="14">
        <v>150.05000000000001</v>
      </c>
    </row>
    <row r="1413" spans="1:24" s="14" customFormat="1" x14ac:dyDescent="0.25">
      <c r="A1413" s="50">
        <v>45101</v>
      </c>
      <c r="B1413" s="57">
        <v>175</v>
      </c>
      <c r="C1413" s="36">
        <v>0.36974537037037036</v>
      </c>
      <c r="D1413" s="16" t="s">
        <v>176</v>
      </c>
      <c r="E1413" s="52" t="s">
        <v>69</v>
      </c>
      <c r="F1413" s="16" t="s">
        <v>8757</v>
      </c>
      <c r="G1413" s="16" t="s">
        <v>1993</v>
      </c>
      <c r="H1413" s="14">
        <v>0.16700000000000001</v>
      </c>
      <c r="I1413" s="14" t="s">
        <v>13881</v>
      </c>
      <c r="J1413" s="14" t="s">
        <v>13882</v>
      </c>
      <c r="K1413" s="14" t="s">
        <v>13883</v>
      </c>
      <c r="L1413" s="14" t="s">
        <v>13876</v>
      </c>
      <c r="O1413" s="14" t="s">
        <v>13884</v>
      </c>
      <c r="P1413" s="14" t="s">
        <v>13885</v>
      </c>
      <c r="Q1413" s="14">
        <v>413728.38</v>
      </c>
      <c r="R1413" s="14">
        <v>6191675.1799999997</v>
      </c>
      <c r="S1413" s="14" t="s">
        <v>13886</v>
      </c>
      <c r="T1413" s="14" t="s">
        <v>13887</v>
      </c>
      <c r="U1413" s="14">
        <v>413703.34</v>
      </c>
      <c r="V1413" s="14">
        <v>6191675.7599999998</v>
      </c>
      <c r="W1413" s="14">
        <v>179.86</v>
      </c>
      <c r="X1413" s="14">
        <v>150.05000000000001</v>
      </c>
    </row>
    <row r="1414" spans="1:24" s="14" customFormat="1" x14ac:dyDescent="0.25">
      <c r="A1414" s="50">
        <v>45101</v>
      </c>
      <c r="B1414" s="57">
        <v>175</v>
      </c>
      <c r="C1414" s="36">
        <v>0.3722569444444444</v>
      </c>
      <c r="D1414" s="16" t="s">
        <v>176</v>
      </c>
      <c r="E1414" s="52" t="s">
        <v>64</v>
      </c>
      <c r="F1414" s="16" t="s">
        <v>8757</v>
      </c>
      <c r="G1414" s="16" t="s">
        <v>1994</v>
      </c>
      <c r="H1414" s="14">
        <v>0.16200000000000001</v>
      </c>
      <c r="I1414" s="14" t="s">
        <v>13892</v>
      </c>
      <c r="J1414" s="14" t="s">
        <v>13893</v>
      </c>
      <c r="K1414" s="14" t="s">
        <v>13894</v>
      </c>
      <c r="L1414" s="14" t="s">
        <v>13876</v>
      </c>
      <c r="O1414" s="14" t="s">
        <v>13888</v>
      </c>
      <c r="P1414" s="14" t="s">
        <v>13889</v>
      </c>
      <c r="Q1414" s="14">
        <v>413720.62</v>
      </c>
      <c r="R1414" s="14">
        <v>6191659</v>
      </c>
      <c r="S1414" s="14" t="s">
        <v>13890</v>
      </c>
      <c r="T1414" s="14" t="s">
        <v>13891</v>
      </c>
      <c r="U1414" s="14">
        <v>413694.4</v>
      </c>
      <c r="V1414" s="14">
        <v>6191670.1399999997</v>
      </c>
      <c r="W1414" s="14">
        <v>358.74</v>
      </c>
      <c r="X1414" s="14">
        <v>150.05000000000001</v>
      </c>
    </row>
    <row r="1415" spans="1:24" s="14" customFormat="1" x14ac:dyDescent="0.25">
      <c r="A1415" s="50">
        <v>45101</v>
      </c>
      <c r="B1415" s="57">
        <v>175</v>
      </c>
      <c r="C1415" s="36">
        <v>0.3758333333333333</v>
      </c>
      <c r="D1415" s="16" t="s">
        <v>176</v>
      </c>
      <c r="E1415" s="52" t="s">
        <v>69</v>
      </c>
      <c r="F1415" s="16" t="s">
        <v>8757</v>
      </c>
      <c r="G1415" s="16" t="s">
        <v>1994</v>
      </c>
      <c r="H1415" s="14">
        <v>-1.7000000000000001E-2</v>
      </c>
      <c r="I1415" s="14" t="s">
        <v>13892</v>
      </c>
      <c r="J1415" s="14" t="s">
        <v>13893</v>
      </c>
      <c r="K1415" s="14" t="s">
        <v>13894</v>
      </c>
      <c r="L1415" s="14" t="s">
        <v>13899</v>
      </c>
      <c r="O1415" s="14" t="s">
        <v>13895</v>
      </c>
      <c r="P1415" s="14" t="s">
        <v>13896</v>
      </c>
      <c r="Q1415" s="14">
        <v>413721.18</v>
      </c>
      <c r="R1415" s="14">
        <v>6191845.1399999997</v>
      </c>
      <c r="S1415" s="14" t="s">
        <v>13897</v>
      </c>
      <c r="T1415" s="14" t="s">
        <v>13898</v>
      </c>
      <c r="U1415" s="14">
        <v>413694.33</v>
      </c>
      <c r="V1415" s="14">
        <v>6191848.3300000001</v>
      </c>
      <c r="W1415" s="14">
        <v>358.9</v>
      </c>
      <c r="X1415" s="14">
        <v>150.05000000000001</v>
      </c>
    </row>
    <row r="1416" spans="1:24" s="14" customFormat="1" x14ac:dyDescent="0.25">
      <c r="A1416" s="50">
        <v>45101</v>
      </c>
      <c r="B1416" s="57">
        <v>175</v>
      </c>
      <c r="C1416" s="36">
        <v>0.3765162037037037</v>
      </c>
      <c r="D1416" s="16" t="s">
        <v>176</v>
      </c>
      <c r="E1416" s="114" t="s">
        <v>13904</v>
      </c>
      <c r="F1416" s="16" t="s">
        <v>8757</v>
      </c>
      <c r="G1416" s="16" t="s">
        <v>1994</v>
      </c>
      <c r="H1416" s="14">
        <v>-0.03</v>
      </c>
      <c r="O1416" s="14" t="s">
        <v>13900</v>
      </c>
      <c r="P1416" s="14" t="s">
        <v>13901</v>
      </c>
      <c r="Q1416" s="14">
        <v>413722.36</v>
      </c>
      <c r="R1416" s="14">
        <v>6191865.8099999996</v>
      </c>
      <c r="S1416" s="14" t="s">
        <v>13902</v>
      </c>
      <c r="T1416" s="14" t="s">
        <v>13903</v>
      </c>
      <c r="U1416" s="14">
        <v>413694.92</v>
      </c>
      <c r="V1416" s="14">
        <v>6191867.7699999996</v>
      </c>
      <c r="W1416" s="14">
        <v>263.77999999999997</v>
      </c>
      <c r="X1416" s="14">
        <v>150.05000000000001</v>
      </c>
    </row>
    <row r="1417" spans="1:24" s="124" customFormat="1" x14ac:dyDescent="0.25">
      <c r="A1417" s="76">
        <v>45101</v>
      </c>
      <c r="B1417" s="106">
        <v>175</v>
      </c>
      <c r="C1417" s="78">
        <v>0.38067129629629631</v>
      </c>
      <c r="D1417" s="77" t="s">
        <v>176</v>
      </c>
      <c r="E1417" s="125" t="s">
        <v>13910</v>
      </c>
      <c r="F1417" s="77" t="s">
        <v>11860</v>
      </c>
      <c r="G1417" s="77" t="s">
        <v>2303</v>
      </c>
      <c r="H1417" s="124">
        <v>-2.5179999999999998</v>
      </c>
      <c r="O1417" s="124" t="s">
        <v>13906</v>
      </c>
      <c r="P1417" s="124" t="s">
        <v>13907</v>
      </c>
      <c r="Q1417" s="124">
        <v>413722.25</v>
      </c>
      <c r="R1417" s="124">
        <v>6191868.1399999997</v>
      </c>
      <c r="S1417" s="124" t="s">
        <v>13908</v>
      </c>
      <c r="T1417" s="124" t="s">
        <v>13909</v>
      </c>
      <c r="U1417" s="124">
        <v>413709.5</v>
      </c>
      <c r="V1417" s="124">
        <v>6191870.7999999998</v>
      </c>
      <c r="W1417" s="124">
        <v>267.82</v>
      </c>
      <c r="X1417" s="124">
        <v>150.05000000000001</v>
      </c>
    </row>
    <row r="1418" spans="1:24" s="113" customFormat="1" x14ac:dyDescent="0.25">
      <c r="A1418" s="50">
        <v>45101</v>
      </c>
      <c r="B1418" s="57">
        <v>175</v>
      </c>
      <c r="C1418" s="36">
        <v>0.38067129629629631</v>
      </c>
      <c r="D1418" s="115" t="s">
        <v>176</v>
      </c>
      <c r="E1418" s="114" t="s">
        <v>13915</v>
      </c>
      <c r="F1418" s="115" t="s">
        <v>11860</v>
      </c>
      <c r="G1418" s="115" t="s">
        <v>2303</v>
      </c>
      <c r="H1418" s="113">
        <v>-2.5179999999999998</v>
      </c>
      <c r="O1418" s="113" t="s">
        <v>13906</v>
      </c>
      <c r="P1418" s="113" t="s">
        <v>13907</v>
      </c>
      <c r="Q1418" s="113">
        <v>413722.25</v>
      </c>
      <c r="R1418" s="113">
        <v>6191868.1399999997</v>
      </c>
      <c r="S1418" s="113" t="s">
        <v>13908</v>
      </c>
      <c r="T1418" s="113" t="s">
        <v>13909</v>
      </c>
      <c r="U1418" s="113">
        <v>413709.5</v>
      </c>
      <c r="V1418" s="113">
        <v>6191870.7999999998</v>
      </c>
      <c r="W1418" s="113">
        <v>267.82</v>
      </c>
      <c r="X1418" s="113">
        <v>150.05000000000001</v>
      </c>
    </row>
    <row r="1419" spans="1:24" s="14" customFormat="1" x14ac:dyDescent="0.25">
      <c r="A1419" s="50">
        <v>45101</v>
      </c>
      <c r="B1419" s="57">
        <v>175</v>
      </c>
      <c r="C1419" s="36">
        <v>0.38349537037037035</v>
      </c>
      <c r="D1419" s="16" t="s">
        <v>176</v>
      </c>
      <c r="E1419" s="114" t="s">
        <v>13905</v>
      </c>
      <c r="F1419" s="16" t="s">
        <v>11860</v>
      </c>
      <c r="G1419" s="16" t="s">
        <v>2303</v>
      </c>
      <c r="H1419" s="14">
        <v>-2.4870000000000001</v>
      </c>
      <c r="O1419" s="14" t="s">
        <v>13911</v>
      </c>
      <c r="P1419" s="14" t="s">
        <v>13912</v>
      </c>
      <c r="Q1419" s="14">
        <v>413511.98</v>
      </c>
      <c r="R1419" s="14">
        <v>6191847.4000000004</v>
      </c>
      <c r="S1419" s="14" t="s">
        <v>13913</v>
      </c>
      <c r="T1419" s="14" t="s">
        <v>13914</v>
      </c>
      <c r="U1419" s="14">
        <v>413521.02</v>
      </c>
      <c r="V1419" s="14">
        <v>6191842.2400000002</v>
      </c>
      <c r="W1419" s="14">
        <v>122.09</v>
      </c>
      <c r="X1419" s="14">
        <v>150.05000000000001</v>
      </c>
    </row>
    <row r="1420" spans="1:24" s="14" customFormat="1" x14ac:dyDescent="0.25">
      <c r="A1420" s="50">
        <v>45101</v>
      </c>
      <c r="B1420" s="57">
        <v>175</v>
      </c>
      <c r="C1420" s="36">
        <v>0.40251157407407406</v>
      </c>
      <c r="D1420" s="16" t="s">
        <v>176</v>
      </c>
      <c r="E1420" s="114" t="s">
        <v>6360</v>
      </c>
      <c r="F1420" s="16" t="s">
        <v>11860</v>
      </c>
      <c r="G1420" s="16" t="s">
        <v>2303</v>
      </c>
      <c r="H1420" s="14">
        <v>-4.9000000000000002E-2</v>
      </c>
      <c r="O1420" s="14" t="s">
        <v>13916</v>
      </c>
      <c r="P1420" s="14" t="s">
        <v>13917</v>
      </c>
      <c r="Q1420" s="14">
        <v>411796.78</v>
      </c>
      <c r="R1420" s="14">
        <v>6189401.6799999997</v>
      </c>
      <c r="S1420" s="14" t="s">
        <v>13918</v>
      </c>
      <c r="T1420" s="14" t="s">
        <v>13919</v>
      </c>
      <c r="U1420" s="14">
        <v>411786.17</v>
      </c>
      <c r="V1420" s="14">
        <v>6189402.6500000004</v>
      </c>
      <c r="W1420" s="14">
        <v>267.60000000000002</v>
      </c>
      <c r="X1420" s="14">
        <v>150.05000000000001</v>
      </c>
    </row>
    <row r="1421" spans="1:24" s="122" customFormat="1" x14ac:dyDescent="0.25">
      <c r="A1421" s="72">
        <v>45101</v>
      </c>
      <c r="B1421" s="103">
        <v>175</v>
      </c>
      <c r="C1421" s="74">
        <v>0.40263888888888894</v>
      </c>
      <c r="D1421" s="73" t="s">
        <v>176</v>
      </c>
      <c r="E1421" s="123" t="s">
        <v>13924</v>
      </c>
      <c r="F1421" s="73" t="s">
        <v>11860</v>
      </c>
      <c r="G1421" s="73" t="s">
        <v>2303</v>
      </c>
      <c r="H1421" s="122">
        <v>-4.9000000000000002E-2</v>
      </c>
      <c r="O1421" s="122" t="s">
        <v>13920</v>
      </c>
      <c r="P1421" s="122" t="s">
        <v>13921</v>
      </c>
      <c r="Q1421" s="122">
        <v>411796.5</v>
      </c>
      <c r="R1421" s="122">
        <v>6189401.5800000001</v>
      </c>
      <c r="S1421" s="122" t="s">
        <v>13922</v>
      </c>
      <c r="T1421" s="122" t="s">
        <v>13923</v>
      </c>
      <c r="U1421" s="122">
        <v>411785.46</v>
      </c>
      <c r="V1421" s="122">
        <v>6189402.5800000001</v>
      </c>
      <c r="W1421" s="122">
        <v>268.43</v>
      </c>
      <c r="X1421" s="122">
        <v>150.05000000000001</v>
      </c>
    </row>
    <row r="1422" spans="1:24" s="120" customFormat="1" x14ac:dyDescent="0.25">
      <c r="A1422" s="63">
        <v>45101</v>
      </c>
      <c r="B1422" s="104">
        <v>175</v>
      </c>
      <c r="C1422" s="65">
        <v>0.40560185185185182</v>
      </c>
      <c r="D1422" s="64" t="s">
        <v>176</v>
      </c>
      <c r="E1422" s="121" t="s">
        <v>13930</v>
      </c>
      <c r="F1422" s="64" t="s">
        <v>11860</v>
      </c>
      <c r="G1422" s="64" t="s">
        <v>2303</v>
      </c>
      <c r="H1422" s="120">
        <v>-4.7E-2</v>
      </c>
      <c r="M1422" s="120" t="s">
        <v>13925</v>
      </c>
      <c r="O1422" s="120" t="s">
        <v>13926</v>
      </c>
      <c r="P1422" s="120" t="s">
        <v>13927</v>
      </c>
      <c r="Q1422" s="120">
        <v>411796.24</v>
      </c>
      <c r="R1422" s="120">
        <v>6189401.1699999999</v>
      </c>
      <c r="S1422" s="120" t="s">
        <v>13928</v>
      </c>
      <c r="T1422" s="120" t="s">
        <v>13929</v>
      </c>
      <c r="U1422" s="120">
        <v>411778.01</v>
      </c>
      <c r="V1422" s="120">
        <v>6189404.6100000003</v>
      </c>
      <c r="W1422" s="120">
        <v>214.35</v>
      </c>
      <c r="X1422" s="120">
        <v>150.05000000000001</v>
      </c>
    </row>
    <row r="1423" spans="1:24" s="14" customFormat="1" x14ac:dyDescent="0.25">
      <c r="A1423" s="50">
        <v>45101</v>
      </c>
      <c r="B1423" s="57">
        <v>175</v>
      </c>
      <c r="C1423" s="36">
        <v>0.40769675925925924</v>
      </c>
      <c r="D1423" s="16" t="s">
        <v>176</v>
      </c>
      <c r="E1423" s="52" t="s">
        <v>64</v>
      </c>
      <c r="F1423" s="16" t="s">
        <v>11860</v>
      </c>
      <c r="G1423" s="16" t="s">
        <v>2303</v>
      </c>
      <c r="H1423" s="14">
        <v>-1.0999999999999999E-2</v>
      </c>
      <c r="I1423" s="14" t="s">
        <v>13935</v>
      </c>
      <c r="J1423" s="14" t="s">
        <v>13936</v>
      </c>
      <c r="K1423" s="14" t="s">
        <v>13937</v>
      </c>
      <c r="L1423" s="14" t="s">
        <v>13938</v>
      </c>
      <c r="O1423" s="14" t="s">
        <v>13931</v>
      </c>
      <c r="P1423" s="14" t="s">
        <v>13932</v>
      </c>
      <c r="Q1423" s="14">
        <v>411796.33</v>
      </c>
      <c r="R1423" s="14">
        <v>6189368.5</v>
      </c>
      <c r="S1423" s="14" t="s">
        <v>13933</v>
      </c>
      <c r="T1423" s="14" t="s">
        <v>13934</v>
      </c>
      <c r="U1423" s="14">
        <v>411773.66</v>
      </c>
      <c r="V1423" s="14">
        <v>6189369.3200000003</v>
      </c>
      <c r="W1423" s="14">
        <v>178.98</v>
      </c>
      <c r="X1423" s="14">
        <v>150.05000000000001</v>
      </c>
    </row>
    <row r="1424" spans="1:24" s="14" customFormat="1" x14ac:dyDescent="0.25">
      <c r="A1424" s="50">
        <v>45101</v>
      </c>
      <c r="B1424" s="57">
        <v>175</v>
      </c>
      <c r="C1424" s="36">
        <v>0.41112268518518519</v>
      </c>
      <c r="D1424" s="16" t="s">
        <v>176</v>
      </c>
      <c r="E1424" s="52" t="s">
        <v>69</v>
      </c>
      <c r="F1424" s="16" t="s">
        <v>11860</v>
      </c>
      <c r="G1424" s="16" t="s">
        <v>2303</v>
      </c>
      <c r="H1424" s="14">
        <v>0.17</v>
      </c>
      <c r="I1424" s="14" t="s">
        <v>13935</v>
      </c>
      <c r="J1424" s="14" t="s">
        <v>13936</v>
      </c>
      <c r="K1424" s="14" t="s">
        <v>13937</v>
      </c>
      <c r="L1424" s="14" t="s">
        <v>13938</v>
      </c>
      <c r="O1424" s="14" t="s">
        <v>13939</v>
      </c>
      <c r="P1424" s="14" t="s">
        <v>13940</v>
      </c>
      <c r="Q1424" s="14">
        <v>411797.02</v>
      </c>
      <c r="R1424" s="14">
        <v>6189187.0499999998</v>
      </c>
      <c r="S1424" s="14" t="s">
        <v>13941</v>
      </c>
      <c r="T1424" s="14" t="s">
        <v>13942</v>
      </c>
      <c r="U1424" s="14">
        <v>411773.73</v>
      </c>
      <c r="V1424" s="14">
        <v>6189188.3200000003</v>
      </c>
      <c r="W1424" s="14">
        <v>178.99</v>
      </c>
      <c r="X1424" s="14">
        <v>150.05000000000001</v>
      </c>
    </row>
    <row r="1425" spans="1:24" s="14" customFormat="1" x14ac:dyDescent="0.25">
      <c r="A1425" s="50">
        <v>45101</v>
      </c>
      <c r="B1425" s="57">
        <v>175</v>
      </c>
      <c r="C1425" s="36">
        <v>0.41346064814814815</v>
      </c>
      <c r="D1425" s="16" t="s">
        <v>176</v>
      </c>
      <c r="E1425" s="52" t="s">
        <v>64</v>
      </c>
      <c r="F1425" s="16" t="s">
        <v>11860</v>
      </c>
      <c r="G1425" s="16" t="s">
        <v>2302</v>
      </c>
      <c r="H1425" s="14">
        <v>0.16900000000000001</v>
      </c>
      <c r="I1425" s="14" t="s">
        <v>13947</v>
      </c>
      <c r="J1425" s="14" t="s">
        <v>13948</v>
      </c>
      <c r="K1425" s="14" t="s">
        <v>13949</v>
      </c>
      <c r="L1425" s="14" t="s">
        <v>13938</v>
      </c>
      <c r="O1425" s="14" t="s">
        <v>13943</v>
      </c>
      <c r="P1425" s="14" t="s">
        <v>13944</v>
      </c>
      <c r="Q1425" s="14">
        <v>411789.5</v>
      </c>
      <c r="R1425" s="14">
        <v>6189169.5199999996</v>
      </c>
      <c r="S1425" s="14" t="s">
        <v>13945</v>
      </c>
      <c r="T1425" s="14" t="s">
        <v>13946</v>
      </c>
      <c r="U1425" s="14">
        <v>411764.77</v>
      </c>
      <c r="V1425" s="14">
        <v>6189178.75</v>
      </c>
      <c r="W1425" s="14">
        <v>359.11</v>
      </c>
      <c r="X1425" s="14">
        <v>150.05000000000001</v>
      </c>
    </row>
    <row r="1426" spans="1:24" s="14" customFormat="1" x14ac:dyDescent="0.25">
      <c r="A1426" s="50">
        <v>45101</v>
      </c>
      <c r="B1426" s="57">
        <v>175</v>
      </c>
      <c r="C1426" s="36">
        <v>0.41722222222222222</v>
      </c>
      <c r="D1426" s="16" t="s">
        <v>96</v>
      </c>
      <c r="E1426" s="52" t="s">
        <v>69</v>
      </c>
      <c r="F1426" s="16" t="s">
        <v>11860</v>
      </c>
      <c r="G1426" s="16" t="s">
        <v>2302</v>
      </c>
      <c r="H1426" s="14">
        <v>-1.4999999999999999E-2</v>
      </c>
      <c r="I1426" s="14" t="s">
        <v>13947</v>
      </c>
      <c r="J1426" s="14" t="s">
        <v>13948</v>
      </c>
      <c r="K1426" s="14" t="s">
        <v>13949</v>
      </c>
      <c r="L1426" s="14" t="s">
        <v>13954</v>
      </c>
      <c r="O1426" s="14" t="s">
        <v>13950</v>
      </c>
      <c r="P1426" s="14" t="s">
        <v>13951</v>
      </c>
      <c r="Q1426" s="14">
        <v>411787.91</v>
      </c>
      <c r="R1426" s="14">
        <v>6189351.9500000002</v>
      </c>
      <c r="S1426" s="14" t="s">
        <v>13952</v>
      </c>
      <c r="T1426" s="14" t="s">
        <v>13953</v>
      </c>
      <c r="U1426" s="14">
        <v>411764.83</v>
      </c>
      <c r="V1426" s="14">
        <v>6189362.6399999997</v>
      </c>
      <c r="W1426" s="14">
        <v>358.68</v>
      </c>
      <c r="X1426" s="14">
        <v>150.05000000000001</v>
      </c>
    </row>
    <row r="1427" spans="1:24" s="14" customFormat="1" x14ac:dyDescent="0.25">
      <c r="A1427" s="50">
        <v>45101</v>
      </c>
      <c r="B1427" s="57">
        <v>175</v>
      </c>
      <c r="C1427" s="36">
        <v>0.41944444444444445</v>
      </c>
      <c r="D1427" s="115" t="s">
        <v>96</v>
      </c>
      <c r="E1427" s="52" t="s">
        <v>64</v>
      </c>
      <c r="F1427" s="16" t="s">
        <v>11860</v>
      </c>
      <c r="G1427" s="16" t="s">
        <v>2301</v>
      </c>
      <c r="H1427" s="14">
        <v>-8.0000000000000002E-3</v>
      </c>
      <c r="I1427" s="14" t="s">
        <v>13959</v>
      </c>
      <c r="J1427" s="14" t="s">
        <v>13960</v>
      </c>
      <c r="K1427" s="14" t="s">
        <v>13961</v>
      </c>
      <c r="L1427" s="14" t="s">
        <v>13954</v>
      </c>
      <c r="O1427" s="14" t="s">
        <v>13955</v>
      </c>
      <c r="P1427" s="14" t="s">
        <v>13956</v>
      </c>
      <c r="Q1427" s="14">
        <v>411780.59</v>
      </c>
      <c r="R1427" s="14">
        <v>6189369.8099999996</v>
      </c>
      <c r="S1427" s="14" t="s">
        <v>13957</v>
      </c>
      <c r="T1427" s="14" t="s">
        <v>13958</v>
      </c>
      <c r="U1427" s="14">
        <v>411755.77</v>
      </c>
      <c r="V1427" s="14">
        <v>6189366.4299999997</v>
      </c>
      <c r="W1427" s="14">
        <v>179.33</v>
      </c>
      <c r="X1427" s="14">
        <v>150.05000000000001</v>
      </c>
    </row>
    <row r="1428" spans="1:24" s="14" customFormat="1" x14ac:dyDescent="0.25">
      <c r="A1428" s="50">
        <v>45101</v>
      </c>
      <c r="B1428" s="57">
        <v>175</v>
      </c>
      <c r="C1428" s="36">
        <v>0.42285879629629625</v>
      </c>
      <c r="D1428" s="115" t="s">
        <v>96</v>
      </c>
      <c r="E1428" s="52" t="s">
        <v>69</v>
      </c>
      <c r="F1428" s="16" t="s">
        <v>11860</v>
      </c>
      <c r="G1428" s="16" t="s">
        <v>2301</v>
      </c>
      <c r="H1428" s="14">
        <v>0.17</v>
      </c>
      <c r="I1428" s="14" t="s">
        <v>13959</v>
      </c>
      <c r="J1428" s="14" t="s">
        <v>13960</v>
      </c>
      <c r="K1428" s="14" t="s">
        <v>13961</v>
      </c>
      <c r="L1428" s="14" t="s">
        <v>13954</v>
      </c>
      <c r="O1428" s="14" t="s">
        <v>13962</v>
      </c>
      <c r="P1428" s="14" t="s">
        <v>13963</v>
      </c>
      <c r="Q1428" s="14">
        <v>411780.86</v>
      </c>
      <c r="R1428" s="14">
        <v>6189192.9900000002</v>
      </c>
      <c r="S1428" s="14" t="s">
        <v>13964</v>
      </c>
      <c r="T1428" s="14" t="s">
        <v>13965</v>
      </c>
      <c r="U1428" s="14">
        <v>411755.7</v>
      </c>
      <c r="V1428" s="14">
        <v>6189188.9000000004</v>
      </c>
      <c r="W1428" s="14">
        <v>178.51</v>
      </c>
      <c r="X1428" s="14">
        <v>150.05000000000001</v>
      </c>
    </row>
    <row r="1429" spans="1:24" s="14" customFormat="1" x14ac:dyDescent="0.25">
      <c r="A1429" s="50">
        <v>45101</v>
      </c>
      <c r="B1429" s="57">
        <v>175</v>
      </c>
      <c r="C1429" s="36">
        <v>0.42495370370370367</v>
      </c>
      <c r="D1429" s="115" t="s">
        <v>96</v>
      </c>
      <c r="E1429" s="52" t="s">
        <v>64</v>
      </c>
      <c r="F1429" s="16" t="s">
        <v>11860</v>
      </c>
      <c r="G1429" s="16" t="s">
        <v>2300</v>
      </c>
      <c r="H1429" s="14">
        <v>0.16600000000000001</v>
      </c>
      <c r="I1429" s="14" t="s">
        <v>13970</v>
      </c>
      <c r="J1429" s="14" t="s">
        <v>13971</v>
      </c>
      <c r="K1429" s="14" t="s">
        <v>13972</v>
      </c>
      <c r="L1429" s="14" t="s">
        <v>13954</v>
      </c>
      <c r="O1429" s="14" t="s">
        <v>13966</v>
      </c>
      <c r="P1429" s="14" t="s">
        <v>13967</v>
      </c>
      <c r="Q1429" s="14">
        <v>411772.28</v>
      </c>
      <c r="R1429" s="14">
        <v>6189177.6900000004</v>
      </c>
      <c r="S1429" s="14" t="s">
        <v>13968</v>
      </c>
      <c r="T1429" s="14" t="s">
        <v>13969</v>
      </c>
      <c r="U1429" s="14">
        <v>411746.76</v>
      </c>
      <c r="V1429" s="14">
        <v>6189181.6500000004</v>
      </c>
      <c r="W1429" s="14">
        <v>359.64</v>
      </c>
      <c r="X1429" s="14">
        <v>150.05000000000001</v>
      </c>
    </row>
    <row r="1430" spans="1:24" s="14" customFormat="1" x14ac:dyDescent="0.25">
      <c r="A1430" s="50">
        <v>45101</v>
      </c>
      <c r="B1430" s="57">
        <v>175</v>
      </c>
      <c r="C1430" s="36">
        <v>0.42841435185185189</v>
      </c>
      <c r="D1430" s="115" t="s">
        <v>96</v>
      </c>
      <c r="E1430" s="52" t="s">
        <v>69</v>
      </c>
      <c r="F1430" s="16" t="s">
        <v>11860</v>
      </c>
      <c r="G1430" s="16" t="s">
        <v>2300</v>
      </c>
      <c r="H1430" s="14">
        <v>-1.4999999999999999E-2</v>
      </c>
      <c r="I1430" s="14" t="s">
        <v>13970</v>
      </c>
      <c r="J1430" s="14" t="s">
        <v>13971</v>
      </c>
      <c r="K1430" s="14" t="s">
        <v>13972</v>
      </c>
      <c r="L1430" s="14" t="s">
        <v>13977</v>
      </c>
      <c r="O1430" s="14" t="s">
        <v>13973</v>
      </c>
      <c r="P1430" s="14" t="s">
        <v>13974</v>
      </c>
      <c r="Q1430" s="14">
        <v>411771.23</v>
      </c>
      <c r="R1430" s="14">
        <v>6189357.2000000002</v>
      </c>
      <c r="S1430" s="14" t="s">
        <v>13975</v>
      </c>
      <c r="T1430" s="14" t="s">
        <v>13976</v>
      </c>
      <c r="U1430" s="14">
        <v>411746.81</v>
      </c>
      <c r="V1430" s="14">
        <v>6189363.0999999996</v>
      </c>
      <c r="W1430" s="14">
        <v>358.88</v>
      </c>
      <c r="X1430" s="14">
        <v>150.05000000000001</v>
      </c>
    </row>
    <row r="1431" spans="1:24" s="14" customFormat="1" x14ac:dyDescent="0.25">
      <c r="A1431" s="50">
        <v>45101</v>
      </c>
      <c r="B1431" s="57">
        <v>175</v>
      </c>
      <c r="C1431" s="36">
        <v>0.43067129629629625</v>
      </c>
      <c r="D1431" s="115" t="s">
        <v>96</v>
      </c>
      <c r="E1431" s="52" t="s">
        <v>64</v>
      </c>
      <c r="F1431" s="16" t="s">
        <v>11860</v>
      </c>
      <c r="G1431" s="16" t="s">
        <v>2299</v>
      </c>
      <c r="H1431" s="14">
        <v>-1.2E-2</v>
      </c>
      <c r="I1431" s="14" t="s">
        <v>13982</v>
      </c>
      <c r="J1431" s="14" t="s">
        <v>13983</v>
      </c>
      <c r="K1431" s="14" t="s">
        <v>13984</v>
      </c>
      <c r="L1431" s="14" t="s">
        <v>13977</v>
      </c>
      <c r="O1431" s="14" t="s">
        <v>13978</v>
      </c>
      <c r="P1431" s="14" t="s">
        <v>13979</v>
      </c>
      <c r="Q1431" s="14">
        <v>411763.91</v>
      </c>
      <c r="R1431" s="14">
        <v>6189369.0599999996</v>
      </c>
      <c r="S1431" s="14" t="s">
        <v>13980</v>
      </c>
      <c r="T1431" s="14" t="s">
        <v>13981</v>
      </c>
      <c r="U1431" s="14">
        <v>411737.85</v>
      </c>
      <c r="V1431" s="14">
        <v>6189370.4800000004</v>
      </c>
      <c r="W1431" s="14">
        <v>180.95</v>
      </c>
      <c r="X1431" s="14">
        <v>150.05000000000001</v>
      </c>
    </row>
    <row r="1432" spans="1:24" s="14" customFormat="1" x14ac:dyDescent="0.25">
      <c r="A1432" s="50">
        <v>45101</v>
      </c>
      <c r="B1432" s="57">
        <v>175</v>
      </c>
      <c r="C1432" s="36">
        <v>0.43412037037037038</v>
      </c>
      <c r="D1432" s="16" t="s">
        <v>96</v>
      </c>
      <c r="E1432" s="52" t="s">
        <v>69</v>
      </c>
      <c r="F1432" s="16" t="s">
        <v>11860</v>
      </c>
      <c r="G1432" s="16" t="s">
        <v>2299</v>
      </c>
      <c r="H1432" s="14">
        <v>0.17100000000000001</v>
      </c>
      <c r="I1432" s="14" t="s">
        <v>13982</v>
      </c>
      <c r="J1432" s="14" t="s">
        <v>13983</v>
      </c>
      <c r="K1432" s="14" t="s">
        <v>13984</v>
      </c>
      <c r="L1432" s="14" t="s">
        <v>13977</v>
      </c>
      <c r="O1432" s="14" t="s">
        <v>13985</v>
      </c>
      <c r="P1432" s="14" t="s">
        <v>13986</v>
      </c>
      <c r="Q1432" s="14">
        <v>411763.7</v>
      </c>
      <c r="R1432" s="14">
        <v>6189188.4100000001</v>
      </c>
      <c r="S1432" s="14" t="s">
        <v>13987</v>
      </c>
      <c r="T1432" s="14" t="s">
        <v>13988</v>
      </c>
      <c r="U1432" s="14">
        <v>411737.69</v>
      </c>
      <c r="V1432" s="14">
        <v>6189187.9900000002</v>
      </c>
      <c r="W1432" s="14">
        <v>179.51</v>
      </c>
      <c r="X1432" s="14">
        <v>150.05000000000001</v>
      </c>
    </row>
    <row r="1433" spans="1:24" s="14" customFormat="1" x14ac:dyDescent="0.25">
      <c r="A1433" s="50">
        <v>45101</v>
      </c>
      <c r="B1433" s="57">
        <v>175</v>
      </c>
      <c r="C1433" s="36">
        <v>0.43627314814814816</v>
      </c>
      <c r="D1433" s="16" t="s">
        <v>96</v>
      </c>
      <c r="E1433" s="52" t="s">
        <v>64</v>
      </c>
      <c r="F1433" s="16" t="s">
        <v>11860</v>
      </c>
      <c r="G1433" s="16" t="s">
        <v>2298</v>
      </c>
      <c r="H1433" s="14">
        <v>0.16700000000000001</v>
      </c>
      <c r="I1433" s="14" t="s">
        <v>13993</v>
      </c>
      <c r="J1433" s="14" t="s">
        <v>13994</v>
      </c>
      <c r="K1433" s="14" t="s">
        <v>13995</v>
      </c>
      <c r="L1433" s="14" t="s">
        <v>13977</v>
      </c>
      <c r="O1433" s="14" t="s">
        <v>13989</v>
      </c>
      <c r="P1433" s="14" t="s">
        <v>13990</v>
      </c>
      <c r="Q1433" s="14">
        <v>411755.35</v>
      </c>
      <c r="R1433" s="14">
        <v>6189181.5099999998</v>
      </c>
      <c r="S1433" s="14" t="s">
        <v>13991</v>
      </c>
      <c r="T1433" s="14" t="s">
        <v>13992</v>
      </c>
      <c r="U1433" s="14">
        <v>411728.78</v>
      </c>
      <c r="V1433" s="14">
        <v>6189180.7999999998</v>
      </c>
      <c r="W1433" s="14">
        <v>1.1299999999999999</v>
      </c>
      <c r="X1433" s="14">
        <v>150.05000000000001</v>
      </c>
    </row>
    <row r="1434" spans="1:24" s="14" customFormat="1" x14ac:dyDescent="0.25">
      <c r="A1434" s="50">
        <v>45101</v>
      </c>
      <c r="B1434" s="57">
        <v>175</v>
      </c>
      <c r="C1434" s="36">
        <v>0.43972222222222218</v>
      </c>
      <c r="D1434" s="16" t="s">
        <v>96</v>
      </c>
      <c r="E1434" s="52" t="s">
        <v>69</v>
      </c>
      <c r="F1434" s="16" t="s">
        <v>11860</v>
      </c>
      <c r="G1434" s="16" t="s">
        <v>2298</v>
      </c>
      <c r="H1434" s="14">
        <v>-1.4999999999999999E-2</v>
      </c>
      <c r="I1434" s="14" t="s">
        <v>13993</v>
      </c>
      <c r="J1434" s="14" t="s">
        <v>13994</v>
      </c>
      <c r="K1434" s="14" t="s">
        <v>13995</v>
      </c>
      <c r="L1434" s="14" t="s">
        <v>14000</v>
      </c>
      <c r="O1434" s="14" t="s">
        <v>13996</v>
      </c>
      <c r="P1434" s="14" t="s">
        <v>13997</v>
      </c>
      <c r="Q1434" s="14">
        <v>411754.6</v>
      </c>
      <c r="R1434" s="14">
        <v>6189362.0499999998</v>
      </c>
      <c r="S1434" s="14" t="s">
        <v>13998</v>
      </c>
      <c r="T1434" s="14" t="s">
        <v>13999</v>
      </c>
      <c r="U1434" s="14">
        <v>411728.79</v>
      </c>
      <c r="V1434" s="14">
        <v>6189363.0800000001</v>
      </c>
      <c r="W1434" s="14">
        <v>359.7</v>
      </c>
      <c r="X1434" s="14">
        <v>150.05000000000001</v>
      </c>
    </row>
    <row r="1435" spans="1:24" s="14" customFormat="1" x14ac:dyDescent="0.25">
      <c r="A1435" s="50">
        <v>45101</v>
      </c>
      <c r="B1435" s="57">
        <v>175</v>
      </c>
      <c r="C1435" s="36">
        <v>0.44206018518518514</v>
      </c>
      <c r="D1435" s="16" t="s">
        <v>96</v>
      </c>
      <c r="E1435" s="52" t="s">
        <v>64</v>
      </c>
      <c r="F1435" s="16" t="s">
        <v>11860</v>
      </c>
      <c r="G1435" s="16" t="s">
        <v>2292</v>
      </c>
      <c r="H1435" s="14">
        <v>-1.2999999999999999E-2</v>
      </c>
      <c r="I1435" s="14" t="s">
        <v>14005</v>
      </c>
      <c r="J1435" s="14" t="s">
        <v>14006</v>
      </c>
      <c r="K1435" s="14" t="s">
        <v>14007</v>
      </c>
      <c r="L1435" s="14" t="s">
        <v>14000</v>
      </c>
      <c r="O1435" s="14" t="s">
        <v>14001</v>
      </c>
      <c r="P1435" s="14" t="s">
        <v>14002</v>
      </c>
      <c r="Q1435" s="14">
        <v>411746.08</v>
      </c>
      <c r="R1435" s="14">
        <v>6189371.0099999998</v>
      </c>
      <c r="S1435" s="14" t="s">
        <v>14003</v>
      </c>
      <c r="T1435" s="14" t="s">
        <v>14004</v>
      </c>
      <c r="U1435" s="14">
        <v>411719.79</v>
      </c>
      <c r="V1435" s="14">
        <v>6189371.1900000004</v>
      </c>
      <c r="W1435" s="14">
        <v>180.9</v>
      </c>
      <c r="X1435" s="14">
        <v>150.05000000000001</v>
      </c>
    </row>
    <row r="1436" spans="1:24" s="14" customFormat="1" x14ac:dyDescent="0.25">
      <c r="A1436" s="50">
        <v>45101</v>
      </c>
      <c r="B1436" s="57">
        <v>175</v>
      </c>
      <c r="C1436" s="36">
        <v>0.4455324074074074</v>
      </c>
      <c r="D1436" s="16" t="s">
        <v>96</v>
      </c>
      <c r="E1436" s="52" t="s">
        <v>69</v>
      </c>
      <c r="F1436" s="16" t="s">
        <v>11860</v>
      </c>
      <c r="G1436" s="16" t="s">
        <v>2292</v>
      </c>
      <c r="H1436" s="14">
        <v>0.17</v>
      </c>
      <c r="I1436" s="14" t="s">
        <v>14005</v>
      </c>
      <c r="J1436" s="14" t="s">
        <v>14006</v>
      </c>
      <c r="K1436" s="14" t="s">
        <v>14007</v>
      </c>
      <c r="L1436" s="14" t="s">
        <v>14000</v>
      </c>
      <c r="O1436" s="14" t="s">
        <v>14008</v>
      </c>
      <c r="P1436" s="14" t="s">
        <v>14009</v>
      </c>
      <c r="Q1436" s="14">
        <v>411745.61</v>
      </c>
      <c r="R1436" s="14">
        <v>6189190</v>
      </c>
      <c r="S1436" s="14" t="s">
        <v>14010</v>
      </c>
      <c r="T1436" s="14" t="s">
        <v>14011</v>
      </c>
      <c r="U1436" s="14">
        <v>411719.78</v>
      </c>
      <c r="V1436" s="14">
        <v>6189188.6100000003</v>
      </c>
      <c r="W1436" s="14">
        <v>180.47</v>
      </c>
      <c r="X1436" s="14">
        <v>150.05000000000001</v>
      </c>
    </row>
    <row r="1437" spans="1:24" s="14" customFormat="1" x14ac:dyDescent="0.25">
      <c r="A1437" s="50">
        <v>45101</v>
      </c>
      <c r="B1437" s="57">
        <v>175</v>
      </c>
      <c r="C1437" s="36">
        <v>0.44782407407407404</v>
      </c>
      <c r="D1437" s="16" t="s">
        <v>96</v>
      </c>
      <c r="E1437" s="14" t="s">
        <v>64</v>
      </c>
      <c r="F1437" s="16" t="s">
        <v>11860</v>
      </c>
      <c r="G1437" s="16" t="s">
        <v>2293</v>
      </c>
      <c r="H1437" s="14">
        <v>0.16500000000000001</v>
      </c>
      <c r="I1437" s="14" t="s">
        <v>14016</v>
      </c>
      <c r="J1437" s="14" t="s">
        <v>14017</v>
      </c>
      <c r="K1437" s="14" t="s">
        <v>14018</v>
      </c>
      <c r="L1437" s="14" t="s">
        <v>14019</v>
      </c>
      <c r="O1437" s="14" t="s">
        <v>14012</v>
      </c>
      <c r="P1437" s="14" t="s">
        <v>14013</v>
      </c>
      <c r="Q1437" s="14">
        <v>411735.7</v>
      </c>
      <c r="R1437" s="14">
        <v>6189181.7000000002</v>
      </c>
      <c r="S1437" s="14" t="s">
        <v>14014</v>
      </c>
      <c r="T1437" s="14" t="s">
        <v>14015</v>
      </c>
      <c r="U1437" s="14">
        <v>411710.71999999997</v>
      </c>
      <c r="V1437" s="14">
        <v>6189183.0999999996</v>
      </c>
      <c r="W1437" s="14">
        <v>1.82</v>
      </c>
      <c r="X1437" s="14">
        <v>150.05000000000001</v>
      </c>
    </row>
    <row r="1438" spans="1:24" s="14" customFormat="1" x14ac:dyDescent="0.25">
      <c r="A1438" s="50">
        <v>45101</v>
      </c>
      <c r="B1438" s="57">
        <v>175</v>
      </c>
      <c r="C1438" s="36">
        <v>0.45124999999999998</v>
      </c>
      <c r="D1438" s="16" t="s">
        <v>96</v>
      </c>
      <c r="E1438" s="14" t="s">
        <v>69</v>
      </c>
      <c r="F1438" s="16" t="s">
        <v>11860</v>
      </c>
      <c r="G1438" s="16" t="s">
        <v>2293</v>
      </c>
      <c r="H1438" s="14">
        <v>-1.7000000000000001E-2</v>
      </c>
      <c r="I1438" s="14" t="s">
        <v>14016</v>
      </c>
      <c r="J1438" s="14" t="s">
        <v>14017</v>
      </c>
      <c r="K1438" s="14" t="s">
        <v>14018</v>
      </c>
      <c r="L1438" s="14" t="s">
        <v>14019</v>
      </c>
      <c r="O1438" s="14" t="s">
        <v>14020</v>
      </c>
      <c r="P1438" s="14" t="s">
        <v>14021</v>
      </c>
      <c r="Q1438" s="14">
        <v>411735.48</v>
      </c>
      <c r="R1438" s="14">
        <v>6189360.9900000002</v>
      </c>
      <c r="S1438" s="14" t="s">
        <v>14022</v>
      </c>
      <c r="T1438" s="14" t="s">
        <v>14023</v>
      </c>
      <c r="U1438" s="14">
        <v>411710.8</v>
      </c>
      <c r="V1438" s="14">
        <v>6189364.1399999997</v>
      </c>
      <c r="W1438" s="14">
        <v>359.66</v>
      </c>
      <c r="X1438" s="14">
        <v>150.05000000000001</v>
      </c>
    </row>
    <row r="1439" spans="1:24" s="14" customFormat="1" x14ac:dyDescent="0.25">
      <c r="A1439" s="50">
        <v>45101</v>
      </c>
      <c r="B1439" s="57">
        <v>175</v>
      </c>
      <c r="C1439" s="36">
        <v>0.45341435185185186</v>
      </c>
      <c r="D1439" s="16" t="s">
        <v>96</v>
      </c>
      <c r="E1439" s="52" t="s">
        <v>64</v>
      </c>
      <c r="F1439" s="16" t="s">
        <v>11860</v>
      </c>
      <c r="G1439" s="16" t="s">
        <v>2294</v>
      </c>
      <c r="H1439" s="14">
        <v>-1.2999999999999999E-2</v>
      </c>
      <c r="I1439" s="14" t="s">
        <v>14027</v>
      </c>
      <c r="J1439" s="14" t="s">
        <v>14028</v>
      </c>
      <c r="K1439" s="14" t="s">
        <v>14029</v>
      </c>
      <c r="L1439" s="14" t="s">
        <v>14019</v>
      </c>
      <c r="O1439" s="14" t="s">
        <v>14024</v>
      </c>
      <c r="P1439" s="14" t="s">
        <v>14025</v>
      </c>
      <c r="Q1439" s="14">
        <v>411727.92</v>
      </c>
      <c r="R1439" s="14">
        <v>6189374.4400000004</v>
      </c>
      <c r="S1439" s="14" t="s">
        <v>9505</v>
      </c>
      <c r="T1439" s="14" t="s">
        <v>14026</v>
      </c>
      <c r="U1439" s="14">
        <v>411701.83</v>
      </c>
      <c r="V1439" s="14">
        <v>6189371.9100000001</v>
      </c>
      <c r="W1439" s="14">
        <v>180.23</v>
      </c>
      <c r="X1439" s="14">
        <v>150.05000000000001</v>
      </c>
    </row>
    <row r="1440" spans="1:24" s="14" customFormat="1" x14ac:dyDescent="0.25">
      <c r="A1440" s="50">
        <v>45101</v>
      </c>
      <c r="B1440" s="57">
        <v>175</v>
      </c>
      <c r="C1440" s="36">
        <v>0.45686342592592594</v>
      </c>
      <c r="D1440" s="16" t="s">
        <v>96</v>
      </c>
      <c r="E1440" s="14" t="s">
        <v>69</v>
      </c>
      <c r="F1440" s="16" t="s">
        <v>11860</v>
      </c>
      <c r="G1440" s="16" t="s">
        <v>2294</v>
      </c>
      <c r="H1440" s="14">
        <v>0.16900000000000001</v>
      </c>
      <c r="I1440" s="14" t="s">
        <v>14027</v>
      </c>
      <c r="J1440" s="14" t="s">
        <v>14028</v>
      </c>
      <c r="K1440" s="14" t="s">
        <v>14029</v>
      </c>
      <c r="L1440" s="14" t="s">
        <v>14019</v>
      </c>
      <c r="O1440" s="14" t="s">
        <v>14030</v>
      </c>
      <c r="P1440" s="14" t="s">
        <v>14031</v>
      </c>
      <c r="Q1440" s="14">
        <v>411727.74</v>
      </c>
      <c r="R1440" s="14">
        <v>6189195.0499999998</v>
      </c>
      <c r="S1440" s="14" t="s">
        <v>14032</v>
      </c>
      <c r="T1440" s="14" t="s">
        <v>14033</v>
      </c>
      <c r="U1440" s="14">
        <v>411701.73</v>
      </c>
      <c r="V1440" s="14">
        <v>6189189.96</v>
      </c>
      <c r="W1440" s="14">
        <v>179.74</v>
      </c>
      <c r="X1440" s="14">
        <v>150.05000000000001</v>
      </c>
    </row>
    <row r="1441" spans="1:24" s="14" customFormat="1" x14ac:dyDescent="0.25">
      <c r="A1441" s="50">
        <v>45101</v>
      </c>
      <c r="B1441" s="57">
        <v>175</v>
      </c>
      <c r="C1441" s="36">
        <v>0.45903935185185185</v>
      </c>
      <c r="D1441" s="16" t="s">
        <v>96</v>
      </c>
      <c r="E1441" s="14" t="s">
        <v>64</v>
      </c>
      <c r="F1441" s="16" t="s">
        <v>11860</v>
      </c>
      <c r="G1441" s="16" t="s">
        <v>2295</v>
      </c>
      <c r="H1441" s="14">
        <v>0.16500000000000001</v>
      </c>
      <c r="I1441" s="14" t="s">
        <v>14038</v>
      </c>
      <c r="J1441" s="14" t="s">
        <v>14039</v>
      </c>
      <c r="K1441" s="14" t="s">
        <v>14040</v>
      </c>
      <c r="L1441" s="14" t="s">
        <v>14041</v>
      </c>
      <c r="O1441" s="14" t="s">
        <v>14034</v>
      </c>
      <c r="P1441" s="14" t="s">
        <v>14035</v>
      </c>
      <c r="Q1441" s="14">
        <v>411719.16</v>
      </c>
      <c r="R1441" s="14">
        <v>6189180.7000000002</v>
      </c>
      <c r="S1441" s="14" t="s">
        <v>14036</v>
      </c>
      <c r="T1441" s="14" t="s">
        <v>14037</v>
      </c>
      <c r="U1441" s="14">
        <v>411692.74</v>
      </c>
      <c r="V1441" s="14">
        <v>6189182.8099999996</v>
      </c>
      <c r="W1441" s="14">
        <v>359.91</v>
      </c>
      <c r="X1441" s="14">
        <v>150.05000000000001</v>
      </c>
    </row>
    <row r="1442" spans="1:24" s="14" customFormat="1" x14ac:dyDescent="0.25">
      <c r="A1442" s="50">
        <v>45101</v>
      </c>
      <c r="B1442" s="57">
        <v>175</v>
      </c>
      <c r="C1442" s="36">
        <v>0.46248842592592593</v>
      </c>
      <c r="D1442" s="16" t="s">
        <v>96</v>
      </c>
      <c r="E1442" s="14" t="s">
        <v>69</v>
      </c>
      <c r="F1442" s="16" t="s">
        <v>11860</v>
      </c>
      <c r="G1442" s="16" t="s">
        <v>2295</v>
      </c>
      <c r="H1442" s="14">
        <v>-1.7999999999999999E-2</v>
      </c>
      <c r="I1442" s="14" t="s">
        <v>14038</v>
      </c>
      <c r="J1442" s="14" t="s">
        <v>14039</v>
      </c>
      <c r="K1442" s="14" t="s">
        <v>14040</v>
      </c>
      <c r="L1442" s="14" t="s">
        <v>14041</v>
      </c>
      <c r="O1442" s="14" t="s">
        <v>14042</v>
      </c>
      <c r="P1442" s="14" t="s">
        <v>14043</v>
      </c>
      <c r="Q1442" s="14">
        <v>411718.51</v>
      </c>
      <c r="R1442" s="14">
        <v>6189362.0499999998</v>
      </c>
      <c r="S1442" s="14" t="s">
        <v>14044</v>
      </c>
      <c r="T1442" s="14" t="s">
        <v>14045</v>
      </c>
      <c r="U1442" s="14">
        <v>411692.67</v>
      </c>
      <c r="V1442" s="14">
        <v>6189365.3700000001</v>
      </c>
      <c r="W1442" s="14">
        <v>359.77</v>
      </c>
      <c r="X1442" s="14">
        <v>150.05000000000001</v>
      </c>
    </row>
    <row r="1443" spans="1:24" s="14" customFormat="1" x14ac:dyDescent="0.25">
      <c r="A1443" s="50">
        <v>45101</v>
      </c>
      <c r="B1443" s="57">
        <v>175</v>
      </c>
      <c r="C1443" s="36">
        <v>0.46451388888888889</v>
      </c>
      <c r="D1443" s="16" t="s">
        <v>96</v>
      </c>
      <c r="E1443" s="52" t="s">
        <v>64</v>
      </c>
      <c r="F1443" s="16" t="s">
        <v>11860</v>
      </c>
      <c r="G1443" s="16" t="s">
        <v>2296</v>
      </c>
      <c r="H1443" s="14">
        <v>-1.4E-2</v>
      </c>
      <c r="I1443" s="14" t="s">
        <v>14050</v>
      </c>
      <c r="J1443" s="14" t="s">
        <v>14051</v>
      </c>
      <c r="K1443" s="14" t="s">
        <v>14052</v>
      </c>
      <c r="L1443" s="14" t="s">
        <v>14041</v>
      </c>
      <c r="O1443" s="14" t="s">
        <v>14046</v>
      </c>
      <c r="P1443" s="14" t="s">
        <v>14047</v>
      </c>
      <c r="Q1443" s="14">
        <v>411709.74</v>
      </c>
      <c r="R1443" s="14">
        <v>6189370.9400000004</v>
      </c>
      <c r="S1443" s="14" t="s">
        <v>14048</v>
      </c>
      <c r="T1443" s="14" t="s">
        <v>14049</v>
      </c>
      <c r="U1443" s="14">
        <v>411683.68</v>
      </c>
      <c r="V1443" s="14">
        <v>6189373.0099999998</v>
      </c>
      <c r="W1443" s="14">
        <v>180.17</v>
      </c>
      <c r="X1443" s="14">
        <v>150.05000000000001</v>
      </c>
    </row>
    <row r="1444" spans="1:24" s="14" customFormat="1" x14ac:dyDescent="0.25">
      <c r="A1444" s="50">
        <v>45101</v>
      </c>
      <c r="B1444" s="57">
        <v>175</v>
      </c>
      <c r="C1444" s="36">
        <v>0.46798611111111116</v>
      </c>
      <c r="D1444" s="16" t="s">
        <v>96</v>
      </c>
      <c r="E1444" s="52" t="s">
        <v>69</v>
      </c>
      <c r="F1444" s="16" t="s">
        <v>11860</v>
      </c>
      <c r="G1444" s="16" t="s">
        <v>2296</v>
      </c>
      <c r="H1444" s="14">
        <v>0.16900000000000001</v>
      </c>
      <c r="I1444" s="14" t="s">
        <v>14050</v>
      </c>
      <c r="J1444" s="14" t="s">
        <v>14051</v>
      </c>
      <c r="K1444" s="14" t="s">
        <v>14052</v>
      </c>
      <c r="L1444" s="14" t="s">
        <v>14041</v>
      </c>
      <c r="O1444" s="14" t="s">
        <v>14053</v>
      </c>
      <c r="P1444" s="14" t="s">
        <v>14054</v>
      </c>
      <c r="Q1444" s="14">
        <v>411709.61</v>
      </c>
      <c r="R1444" s="14">
        <v>6189189.6399999997</v>
      </c>
      <c r="S1444" s="14" t="s">
        <v>14055</v>
      </c>
      <c r="T1444" s="14" t="s">
        <v>14056</v>
      </c>
      <c r="U1444" s="14">
        <v>411683.74</v>
      </c>
      <c r="V1444" s="14">
        <v>6189190.2000000002</v>
      </c>
      <c r="W1444" s="14">
        <v>180.26</v>
      </c>
      <c r="X1444" s="14">
        <v>150.05000000000001</v>
      </c>
    </row>
    <row r="1445" spans="1:24" s="14" customFormat="1" x14ac:dyDescent="0.25">
      <c r="A1445" s="50">
        <v>45101</v>
      </c>
      <c r="B1445" s="57">
        <v>175</v>
      </c>
      <c r="C1445" s="36">
        <v>0.46981481481481485</v>
      </c>
      <c r="D1445" s="16" t="s">
        <v>96</v>
      </c>
      <c r="E1445" s="52" t="s">
        <v>64</v>
      </c>
      <c r="F1445" s="16" t="s">
        <v>11860</v>
      </c>
      <c r="G1445" s="16" t="s">
        <v>2297</v>
      </c>
      <c r="H1445" s="14">
        <v>0.16300000000000001</v>
      </c>
      <c r="I1445" s="14" t="s">
        <v>14061</v>
      </c>
      <c r="J1445" s="14" t="s">
        <v>14062</v>
      </c>
      <c r="K1445" s="14" t="s">
        <v>14063</v>
      </c>
      <c r="L1445" s="14" t="s">
        <v>14064</v>
      </c>
      <c r="O1445" s="14" t="s">
        <v>14057</v>
      </c>
      <c r="P1445" s="14" t="s">
        <v>14058</v>
      </c>
      <c r="Q1445" s="14">
        <v>411700.43</v>
      </c>
      <c r="R1445" s="14">
        <v>6189181.5899999999</v>
      </c>
      <c r="S1445" s="14" t="s">
        <v>14059</v>
      </c>
      <c r="T1445" s="14" t="s">
        <v>14060</v>
      </c>
      <c r="U1445" s="14">
        <v>411674.76</v>
      </c>
      <c r="V1445" s="14">
        <v>6189184.2699999996</v>
      </c>
      <c r="W1445" s="14">
        <v>0.45</v>
      </c>
      <c r="X1445" s="14">
        <v>150.05000000000001</v>
      </c>
    </row>
    <row r="1446" spans="1:24" s="14" customFormat="1" x14ac:dyDescent="0.25">
      <c r="A1446" s="50">
        <v>45101</v>
      </c>
      <c r="B1446" s="57">
        <v>175</v>
      </c>
      <c r="C1446" s="36">
        <v>0.47324074074074068</v>
      </c>
      <c r="D1446" s="16" t="s">
        <v>96</v>
      </c>
      <c r="E1446" s="52" t="s">
        <v>69</v>
      </c>
      <c r="F1446" s="16" t="s">
        <v>11860</v>
      </c>
      <c r="G1446" s="16" t="s">
        <v>2297</v>
      </c>
      <c r="H1446" s="14">
        <v>-1.7999999999999999E-2</v>
      </c>
      <c r="I1446" s="14" t="s">
        <v>14061</v>
      </c>
      <c r="J1446" s="14" t="s">
        <v>14062</v>
      </c>
      <c r="K1446" s="14" t="s">
        <v>14063</v>
      </c>
      <c r="L1446" s="14" t="s">
        <v>14064</v>
      </c>
      <c r="O1446" s="14" t="s">
        <v>14065</v>
      </c>
      <c r="P1446" s="14" t="s">
        <v>14066</v>
      </c>
      <c r="Q1446" s="14">
        <v>411700.56</v>
      </c>
      <c r="R1446" s="14">
        <v>6189361.6600000001</v>
      </c>
      <c r="S1446" s="14" t="s">
        <v>14067</v>
      </c>
      <c r="T1446" s="14" t="s">
        <v>14068</v>
      </c>
      <c r="U1446" s="14">
        <v>411674.79</v>
      </c>
      <c r="V1446" s="14">
        <v>6189365.8200000003</v>
      </c>
      <c r="W1446" s="14">
        <v>359.6</v>
      </c>
      <c r="X1446" s="14">
        <v>150.05000000000001</v>
      </c>
    </row>
    <row r="1447" spans="1:24" s="14" customFormat="1" x14ac:dyDescent="0.25">
      <c r="A1447" s="50">
        <v>45101</v>
      </c>
      <c r="B1447" s="57">
        <v>175</v>
      </c>
      <c r="C1447" s="36">
        <v>0.47615740740740736</v>
      </c>
      <c r="D1447" s="16" t="s">
        <v>96</v>
      </c>
      <c r="E1447" s="52" t="s">
        <v>14074</v>
      </c>
      <c r="F1447" s="16" t="s">
        <v>12330</v>
      </c>
      <c r="G1447" s="16" t="s">
        <v>14069</v>
      </c>
      <c r="H1447" s="14">
        <v>-1.647</v>
      </c>
      <c r="O1447" s="14" t="s">
        <v>14070</v>
      </c>
      <c r="P1447" s="14" t="s">
        <v>14071</v>
      </c>
      <c r="Q1447" s="14">
        <v>411702.96</v>
      </c>
      <c r="R1447" s="14">
        <v>6189387.0800000001</v>
      </c>
      <c r="S1447" s="14" t="s">
        <v>14072</v>
      </c>
      <c r="T1447" s="14" t="s">
        <v>14073</v>
      </c>
      <c r="U1447" s="14">
        <v>411691.78</v>
      </c>
      <c r="V1447" s="14">
        <v>6189387.0099999998</v>
      </c>
      <c r="W1447" s="14">
        <v>271.68</v>
      </c>
      <c r="X1447" s="14">
        <v>150.04</v>
      </c>
    </row>
    <row r="1448" spans="1:24" s="14" customFormat="1" x14ac:dyDescent="0.25">
      <c r="A1448" s="50">
        <v>45101</v>
      </c>
      <c r="B1448" s="57">
        <v>175</v>
      </c>
      <c r="C1448" s="36">
        <v>0.4939351851851852</v>
      </c>
      <c r="D1448" s="16" t="s">
        <v>96</v>
      </c>
      <c r="E1448" s="52" t="s">
        <v>6360</v>
      </c>
      <c r="F1448" s="16" t="s">
        <v>12330</v>
      </c>
      <c r="G1448" s="16" t="s">
        <v>14069</v>
      </c>
      <c r="H1448" s="14">
        <v>-4.1000000000000002E-2</v>
      </c>
      <c r="O1448" s="14" t="s">
        <v>14075</v>
      </c>
      <c r="P1448" s="14" t="s">
        <v>14076</v>
      </c>
      <c r="Q1448" s="14">
        <v>409065.66</v>
      </c>
      <c r="R1448" s="14">
        <v>6187779.5099999998</v>
      </c>
      <c r="S1448" s="14" t="s">
        <v>14077</v>
      </c>
      <c r="T1448" s="14" t="s">
        <v>14078</v>
      </c>
      <c r="U1448" s="14">
        <v>409054.6</v>
      </c>
      <c r="V1448" s="14">
        <v>6187781.2400000002</v>
      </c>
      <c r="W1448" s="14">
        <v>273.05</v>
      </c>
      <c r="X1448" s="14">
        <v>150.04</v>
      </c>
    </row>
    <row r="1449" spans="1:24" s="14" customFormat="1" x14ac:dyDescent="0.25">
      <c r="A1449" s="50">
        <v>45101</v>
      </c>
      <c r="B1449" s="57">
        <v>175</v>
      </c>
      <c r="C1449" s="36">
        <v>0.49554398148148149</v>
      </c>
      <c r="D1449" s="16" t="s">
        <v>96</v>
      </c>
      <c r="E1449" s="114" t="s">
        <v>14083</v>
      </c>
      <c r="F1449" s="16" t="s">
        <v>12330</v>
      </c>
      <c r="G1449" s="16" t="s">
        <v>14069</v>
      </c>
      <c r="H1449" s="14">
        <v>-3.9E-2</v>
      </c>
      <c r="O1449" s="14" t="s">
        <v>14079</v>
      </c>
      <c r="P1449" s="14" t="s">
        <v>14080</v>
      </c>
      <c r="Q1449" s="14">
        <v>409063.85</v>
      </c>
      <c r="R1449" s="14">
        <v>6187779.54</v>
      </c>
      <c r="S1449" s="14" t="s">
        <v>14081</v>
      </c>
      <c r="T1449" s="14" t="s">
        <v>14082</v>
      </c>
      <c r="U1449" s="14">
        <v>409052.12</v>
      </c>
      <c r="V1449" s="14">
        <v>6187779.7000000002</v>
      </c>
      <c r="W1449" s="14">
        <v>262.61</v>
      </c>
      <c r="X1449" s="14">
        <v>150.04</v>
      </c>
    </row>
    <row r="1450" spans="1:24" s="120" customFormat="1" x14ac:dyDescent="0.25">
      <c r="A1450" s="63">
        <v>45101</v>
      </c>
      <c r="B1450" s="104">
        <v>175</v>
      </c>
      <c r="C1450" s="65">
        <v>0.49630787037037033</v>
      </c>
      <c r="D1450" s="64" t="s">
        <v>96</v>
      </c>
      <c r="E1450" s="121" t="s">
        <v>14089</v>
      </c>
      <c r="F1450" s="64" t="s">
        <v>12330</v>
      </c>
      <c r="G1450" s="64" t="s">
        <v>14069</v>
      </c>
      <c r="H1450" s="120">
        <v>-2.9000000000000001E-2</v>
      </c>
      <c r="M1450" s="120" t="s">
        <v>14084</v>
      </c>
      <c r="O1450" s="120" t="s">
        <v>14085</v>
      </c>
      <c r="P1450" s="120" t="s">
        <v>14086</v>
      </c>
      <c r="Q1450" s="120">
        <v>409061.16</v>
      </c>
      <c r="R1450" s="120">
        <v>6187779.2400000002</v>
      </c>
      <c r="S1450" s="120" t="s">
        <v>14087</v>
      </c>
      <c r="T1450" s="120" t="s">
        <v>14088</v>
      </c>
      <c r="U1450" s="120">
        <v>409039.23</v>
      </c>
      <c r="V1450" s="120">
        <v>6187772.1299999999</v>
      </c>
      <c r="W1450" s="120">
        <v>234.46</v>
      </c>
      <c r="X1450" s="120">
        <v>150.04</v>
      </c>
    </row>
    <row r="1451" spans="1:24" s="14" customFormat="1" x14ac:dyDescent="0.25">
      <c r="A1451" s="50">
        <v>45101</v>
      </c>
      <c r="B1451" s="57">
        <v>175</v>
      </c>
      <c r="C1451" s="36">
        <v>0.49959490740740736</v>
      </c>
      <c r="D1451" s="16" t="s">
        <v>96</v>
      </c>
      <c r="E1451" s="14" t="s">
        <v>14128</v>
      </c>
      <c r="F1451" s="16" t="s">
        <v>12330</v>
      </c>
      <c r="G1451" s="16" t="s">
        <v>14069</v>
      </c>
      <c r="H1451" s="14">
        <v>-1.0999999999999999E-2</v>
      </c>
      <c r="I1451" s="14" t="s">
        <v>14094</v>
      </c>
      <c r="L1451" s="14" t="s">
        <v>14095</v>
      </c>
      <c r="O1451" s="14" t="s">
        <v>14090</v>
      </c>
      <c r="P1451" s="14" t="s">
        <v>14091</v>
      </c>
      <c r="Q1451" s="14">
        <v>409061.86</v>
      </c>
      <c r="R1451" s="14">
        <v>6187760.25</v>
      </c>
      <c r="S1451" s="14" t="s">
        <v>14092</v>
      </c>
      <c r="T1451" s="14" t="s">
        <v>14093</v>
      </c>
      <c r="U1451" s="14">
        <v>409035.72</v>
      </c>
      <c r="V1451" s="14">
        <v>6187756.5300000003</v>
      </c>
      <c r="W1451" s="14">
        <v>180.7</v>
      </c>
      <c r="X1451" s="14">
        <v>150.04</v>
      </c>
    </row>
    <row r="1452" spans="1:24" s="14" customFormat="1" x14ac:dyDescent="0.25">
      <c r="A1452" s="50">
        <v>45101</v>
      </c>
      <c r="B1452" s="57">
        <v>175</v>
      </c>
      <c r="C1452" s="36">
        <v>0.50361111111111112</v>
      </c>
      <c r="D1452" s="16" t="s">
        <v>96</v>
      </c>
      <c r="E1452" s="14" t="s">
        <v>69</v>
      </c>
      <c r="F1452" s="16" t="s">
        <v>12330</v>
      </c>
      <c r="G1452" s="16" t="s">
        <v>14069</v>
      </c>
      <c r="H1452" s="14">
        <v>0.16700000000000001</v>
      </c>
      <c r="I1452" s="14" t="s">
        <v>14094</v>
      </c>
      <c r="L1452" s="14" t="s">
        <v>14100</v>
      </c>
      <c r="O1452" s="14" t="s">
        <v>14096</v>
      </c>
      <c r="P1452" s="14" t="s">
        <v>14097</v>
      </c>
      <c r="Q1452" s="14">
        <v>409060.83</v>
      </c>
      <c r="R1452" s="14">
        <v>6187585.3499999996</v>
      </c>
      <c r="S1452" s="14" t="s">
        <v>14098</v>
      </c>
      <c r="T1452" s="14" t="s">
        <v>14099</v>
      </c>
      <c r="U1452" s="14">
        <v>409035.69</v>
      </c>
      <c r="V1452" s="14">
        <v>6187579.2999999998</v>
      </c>
      <c r="W1452" s="14">
        <v>180.03</v>
      </c>
      <c r="X1452" s="14">
        <v>150.04</v>
      </c>
    </row>
    <row r="1453" spans="1:24" s="14" customFormat="1" x14ac:dyDescent="0.25">
      <c r="A1453" s="50">
        <v>45101</v>
      </c>
      <c r="B1453" s="57">
        <v>175</v>
      </c>
      <c r="C1453" s="36">
        <v>0.50709490740740748</v>
      </c>
      <c r="D1453" s="16" t="s">
        <v>96</v>
      </c>
      <c r="E1453" s="14" t="s">
        <v>64</v>
      </c>
      <c r="F1453" s="16" t="s">
        <v>12330</v>
      </c>
      <c r="G1453" s="16" t="s">
        <v>14101</v>
      </c>
      <c r="H1453" s="14">
        <v>0.159</v>
      </c>
      <c r="I1453" s="14" t="s">
        <v>14106</v>
      </c>
      <c r="L1453" s="14" t="s">
        <v>14100</v>
      </c>
      <c r="O1453" s="14" t="s">
        <v>14102</v>
      </c>
      <c r="P1453" s="14" t="s">
        <v>14103</v>
      </c>
      <c r="Q1453" s="14">
        <v>409006.22</v>
      </c>
      <c r="R1453" s="14">
        <v>6187574.1699999999</v>
      </c>
      <c r="S1453" s="14" t="s">
        <v>14104</v>
      </c>
      <c r="T1453" s="14" t="s">
        <v>14105</v>
      </c>
      <c r="U1453" s="14">
        <v>408981.55</v>
      </c>
      <c r="V1453" s="14">
        <v>6187575.5</v>
      </c>
      <c r="W1453" s="14">
        <v>2.15</v>
      </c>
      <c r="X1453" s="14">
        <v>150.04</v>
      </c>
    </row>
    <row r="1454" spans="1:24" s="14" customFormat="1" x14ac:dyDescent="0.25">
      <c r="A1454" s="50">
        <v>45101</v>
      </c>
      <c r="B1454" s="57">
        <v>175</v>
      </c>
      <c r="C1454" s="36">
        <v>0.51043981481481482</v>
      </c>
      <c r="D1454" s="16" t="s">
        <v>96</v>
      </c>
      <c r="E1454" s="14" t="s">
        <v>69</v>
      </c>
      <c r="F1454" s="16" t="s">
        <v>12330</v>
      </c>
      <c r="G1454" s="16" t="s">
        <v>14101</v>
      </c>
      <c r="H1454" s="14">
        <v>-1.7999999999999999E-2</v>
      </c>
      <c r="I1454" s="14" t="s">
        <v>14106</v>
      </c>
      <c r="L1454" s="14" t="s">
        <v>14111</v>
      </c>
      <c r="O1454" s="14" t="s">
        <v>14107</v>
      </c>
      <c r="P1454" s="14" t="s">
        <v>14108</v>
      </c>
      <c r="Q1454" s="14">
        <v>409008.67</v>
      </c>
      <c r="R1454" s="14">
        <v>6187742.7599999998</v>
      </c>
      <c r="S1454" s="14" t="s">
        <v>14109</v>
      </c>
      <c r="T1454" s="14" t="s">
        <v>14110</v>
      </c>
      <c r="U1454" s="14">
        <v>408981.68</v>
      </c>
      <c r="V1454" s="14">
        <v>6187752.3099999996</v>
      </c>
      <c r="W1454" s="14">
        <v>359.3</v>
      </c>
      <c r="X1454" s="14">
        <v>150.04</v>
      </c>
    </row>
    <row r="1455" spans="1:24" s="14" customFormat="1" x14ac:dyDescent="0.25">
      <c r="A1455" s="50">
        <v>45101</v>
      </c>
      <c r="B1455" s="57">
        <v>175</v>
      </c>
      <c r="C1455" s="36">
        <v>0.5120717592592593</v>
      </c>
      <c r="D1455" s="16" t="s">
        <v>96</v>
      </c>
      <c r="E1455" s="14" t="s">
        <v>64</v>
      </c>
      <c r="F1455" s="16" t="s">
        <v>12330</v>
      </c>
      <c r="G1455" s="16" t="s">
        <v>14112</v>
      </c>
      <c r="H1455" s="14">
        <v>-1.4E-2</v>
      </c>
      <c r="I1455" s="14" t="s">
        <v>14117</v>
      </c>
      <c r="L1455" s="14" t="s">
        <v>14111</v>
      </c>
      <c r="O1455" s="14" t="s">
        <v>14113</v>
      </c>
      <c r="P1455" s="14" t="s">
        <v>14114</v>
      </c>
      <c r="Q1455" s="14">
        <v>408999.43</v>
      </c>
      <c r="R1455" s="14">
        <v>6187756.3300000001</v>
      </c>
      <c r="S1455" s="14" t="s">
        <v>14115</v>
      </c>
      <c r="T1455" s="14" t="s">
        <v>14116</v>
      </c>
      <c r="U1455" s="14">
        <v>408972.73</v>
      </c>
      <c r="V1455" s="14">
        <v>6187759.9500000002</v>
      </c>
      <c r="W1455" s="14">
        <v>181.58</v>
      </c>
      <c r="X1455" s="14">
        <v>150.04</v>
      </c>
    </row>
    <row r="1456" spans="1:24" s="14" customFormat="1" x14ac:dyDescent="0.25">
      <c r="A1456" s="50">
        <v>45101</v>
      </c>
      <c r="B1456" s="57">
        <v>175</v>
      </c>
      <c r="C1456" s="36">
        <v>0.51543981481481482</v>
      </c>
      <c r="D1456" s="16" t="s">
        <v>96</v>
      </c>
      <c r="E1456" s="52" t="s">
        <v>69</v>
      </c>
      <c r="F1456" s="16" t="s">
        <v>12330</v>
      </c>
      <c r="G1456" s="16" t="s">
        <v>14112</v>
      </c>
      <c r="H1456" s="14">
        <v>0.16300000000000001</v>
      </c>
      <c r="I1456" s="14" t="s">
        <v>14117</v>
      </c>
      <c r="L1456" s="14" t="s">
        <v>14111</v>
      </c>
      <c r="O1456" s="14" t="s">
        <v>14118</v>
      </c>
      <c r="P1456" s="14" t="s">
        <v>14119</v>
      </c>
      <c r="Q1456" s="14">
        <v>408999.04</v>
      </c>
      <c r="R1456" s="14">
        <v>6187583.3700000001</v>
      </c>
      <c r="S1456" s="14" t="s">
        <v>14120</v>
      </c>
      <c r="T1456" s="14" t="s">
        <v>14121</v>
      </c>
      <c r="U1456" s="14">
        <v>408972.79</v>
      </c>
      <c r="V1456" s="14">
        <v>6187583.2000000002</v>
      </c>
      <c r="W1456" s="14">
        <v>180.36</v>
      </c>
      <c r="X1456" s="14">
        <v>150.04</v>
      </c>
    </row>
    <row r="1457" spans="1:24" s="14" customFormat="1" x14ac:dyDescent="0.25">
      <c r="A1457" s="50">
        <v>45101</v>
      </c>
      <c r="B1457" s="57">
        <v>175</v>
      </c>
      <c r="C1457" s="36">
        <v>0.51702546296296303</v>
      </c>
      <c r="D1457" s="16" t="s">
        <v>96</v>
      </c>
      <c r="E1457" s="52" t="s">
        <v>64</v>
      </c>
      <c r="F1457" s="16" t="s">
        <v>12330</v>
      </c>
      <c r="G1457" s="16" t="s">
        <v>14122</v>
      </c>
      <c r="H1457" s="14">
        <v>0.16300000000000001</v>
      </c>
      <c r="I1457" s="14" t="s">
        <v>14127</v>
      </c>
      <c r="L1457" s="14" t="s">
        <v>14111</v>
      </c>
      <c r="O1457" s="14" t="s">
        <v>14123</v>
      </c>
      <c r="P1457" s="14" t="s">
        <v>14124</v>
      </c>
      <c r="Q1457" s="14">
        <v>408989.76</v>
      </c>
      <c r="R1457" s="14">
        <v>6187567.9900000002</v>
      </c>
      <c r="S1457" s="14" t="s">
        <v>14125</v>
      </c>
      <c r="T1457" s="14" t="s">
        <v>14126</v>
      </c>
      <c r="U1457" s="14">
        <v>408963.63</v>
      </c>
      <c r="V1457" s="14">
        <v>6187571.4100000001</v>
      </c>
      <c r="W1457" s="14">
        <v>1.1000000000000001</v>
      </c>
      <c r="X1457" s="14">
        <v>150.04</v>
      </c>
    </row>
    <row r="1458" spans="1:24" s="14" customFormat="1" x14ac:dyDescent="0.25">
      <c r="A1458" s="50">
        <v>45101</v>
      </c>
      <c r="B1458" s="57">
        <v>175</v>
      </c>
      <c r="C1458" s="36">
        <v>0.52041666666666664</v>
      </c>
      <c r="D1458" s="16" t="s">
        <v>96</v>
      </c>
      <c r="E1458" s="52" t="s">
        <v>69</v>
      </c>
      <c r="F1458" s="16" t="s">
        <v>12330</v>
      </c>
      <c r="G1458" s="16" t="s">
        <v>14122</v>
      </c>
      <c r="H1458" s="14">
        <v>-1.6E-2</v>
      </c>
      <c r="I1458" s="14" t="s">
        <v>14127</v>
      </c>
      <c r="L1458" s="14" t="s">
        <v>14111</v>
      </c>
      <c r="O1458" s="14" t="s">
        <v>14129</v>
      </c>
      <c r="P1458" s="14" t="s">
        <v>14130</v>
      </c>
      <c r="Q1458" s="14">
        <v>408990.42</v>
      </c>
      <c r="R1458" s="14">
        <v>6187740.9299999997</v>
      </c>
      <c r="S1458" s="14" t="s">
        <v>14131</v>
      </c>
      <c r="T1458" s="14" t="s">
        <v>14132</v>
      </c>
      <c r="U1458" s="14">
        <v>408963.64</v>
      </c>
      <c r="V1458" s="14">
        <v>6187750.6399999997</v>
      </c>
      <c r="W1458" s="14">
        <v>0.16</v>
      </c>
      <c r="X1458" s="14">
        <v>150.04</v>
      </c>
    </row>
    <row r="1459" spans="1:24" s="14" customFormat="1" x14ac:dyDescent="0.25">
      <c r="A1459" s="50">
        <v>45101</v>
      </c>
      <c r="B1459" s="57">
        <v>175</v>
      </c>
      <c r="C1459" s="36">
        <v>0.52214120370370376</v>
      </c>
      <c r="D1459" s="16" t="s">
        <v>96</v>
      </c>
      <c r="E1459" s="52" t="s">
        <v>64</v>
      </c>
      <c r="F1459" s="16" t="s">
        <v>12330</v>
      </c>
      <c r="G1459" s="16" t="s">
        <v>14133</v>
      </c>
      <c r="H1459" s="14">
        <v>-0.01</v>
      </c>
      <c r="I1459" s="14" t="s">
        <v>14138</v>
      </c>
      <c r="L1459" s="14" t="s">
        <v>14139</v>
      </c>
      <c r="O1459" s="14" t="s">
        <v>14134</v>
      </c>
      <c r="P1459" s="14" t="s">
        <v>14135</v>
      </c>
      <c r="Q1459" s="14">
        <v>408981.49</v>
      </c>
      <c r="R1459" s="14">
        <v>6187751.0499999998</v>
      </c>
      <c r="S1459" s="14" t="s">
        <v>14136</v>
      </c>
      <c r="T1459" s="14" t="s">
        <v>14137</v>
      </c>
      <c r="U1459" s="14">
        <v>408954.73</v>
      </c>
      <c r="V1459" s="14">
        <v>6187755.5</v>
      </c>
      <c r="W1459" s="14">
        <v>182.22</v>
      </c>
      <c r="X1459" s="14">
        <v>150.04</v>
      </c>
    </row>
    <row r="1460" spans="1:24" s="14" customFormat="1" x14ac:dyDescent="0.25">
      <c r="A1460" s="50">
        <v>45101</v>
      </c>
      <c r="B1460" s="57">
        <v>175</v>
      </c>
      <c r="C1460" s="36">
        <v>0.52546296296296291</v>
      </c>
      <c r="D1460" s="16" t="s">
        <v>96</v>
      </c>
      <c r="E1460" s="52" t="s">
        <v>69</v>
      </c>
      <c r="F1460" s="16" t="s">
        <v>12330</v>
      </c>
      <c r="G1460" s="16" t="s">
        <v>14133</v>
      </c>
      <c r="H1460" s="14">
        <v>0.16300000000000001</v>
      </c>
      <c r="I1460" s="14" t="s">
        <v>14138</v>
      </c>
      <c r="L1460" s="14" t="s">
        <v>14139</v>
      </c>
      <c r="O1460" s="14" t="s">
        <v>14140</v>
      </c>
      <c r="P1460" s="14" t="s">
        <v>14141</v>
      </c>
      <c r="Q1460" s="14">
        <v>408981.04</v>
      </c>
      <c r="R1460" s="14">
        <v>6187578.8300000001</v>
      </c>
      <c r="S1460" s="14" t="s">
        <v>14142</v>
      </c>
      <c r="T1460" s="14" t="s">
        <v>14143</v>
      </c>
      <c r="U1460" s="14">
        <v>408954.68</v>
      </c>
      <c r="V1460" s="14">
        <v>6187582.4299999997</v>
      </c>
      <c r="W1460" s="14">
        <v>180.34</v>
      </c>
      <c r="X1460" s="14">
        <v>150.04</v>
      </c>
    </row>
    <row r="1461" spans="1:24" s="14" customFormat="1" x14ac:dyDescent="0.25">
      <c r="A1461" s="50">
        <v>45101</v>
      </c>
      <c r="B1461" s="57">
        <v>175</v>
      </c>
      <c r="C1461" s="36">
        <v>0.52857638888888892</v>
      </c>
      <c r="D1461" s="16" t="s">
        <v>96</v>
      </c>
      <c r="E1461" s="52" t="s">
        <v>14144</v>
      </c>
      <c r="F1461" s="16" t="s">
        <v>12330</v>
      </c>
      <c r="G1461" s="16" t="s">
        <v>2598</v>
      </c>
      <c r="H1461" s="14">
        <v>2.1160000000000001</v>
      </c>
      <c r="O1461" s="14" t="s">
        <v>14145</v>
      </c>
      <c r="P1461" s="14" t="s">
        <v>14146</v>
      </c>
      <c r="Q1461" s="14">
        <v>408986.44</v>
      </c>
      <c r="R1461" s="14">
        <v>6187633.1399999997</v>
      </c>
      <c r="S1461" s="14" t="s">
        <v>14147</v>
      </c>
      <c r="T1461" s="14" t="s">
        <v>14148</v>
      </c>
      <c r="U1461" s="14">
        <v>408975.35999999999</v>
      </c>
      <c r="V1461" s="14">
        <v>6187633</v>
      </c>
      <c r="W1461" s="14">
        <v>258.92</v>
      </c>
      <c r="X1461" s="14">
        <v>150.04</v>
      </c>
    </row>
    <row r="1462" spans="1:24" s="14" customFormat="1" x14ac:dyDescent="0.25">
      <c r="A1462" s="50">
        <v>45101</v>
      </c>
      <c r="B1462" s="57">
        <v>175</v>
      </c>
      <c r="C1462" s="36">
        <v>0.53937500000000005</v>
      </c>
      <c r="D1462" s="16" t="s">
        <v>96</v>
      </c>
      <c r="E1462" s="52" t="s">
        <v>6360</v>
      </c>
      <c r="F1462" s="16" t="s">
        <v>12330</v>
      </c>
      <c r="G1462" s="16" t="s">
        <v>2598</v>
      </c>
      <c r="H1462" s="14">
        <v>0.183</v>
      </c>
      <c r="O1462" s="14" t="s">
        <v>14149</v>
      </c>
      <c r="P1462" s="14" t="s">
        <v>14150</v>
      </c>
      <c r="Q1462" s="14">
        <v>408799.49</v>
      </c>
      <c r="R1462" s="14">
        <v>6189563.3600000003</v>
      </c>
      <c r="S1462" s="14" t="s">
        <v>14151</v>
      </c>
      <c r="T1462" s="14" t="s">
        <v>14152</v>
      </c>
      <c r="U1462" s="14">
        <v>408788.73</v>
      </c>
      <c r="V1462" s="14">
        <v>6189565.5300000003</v>
      </c>
      <c r="W1462" s="14">
        <v>266.82</v>
      </c>
      <c r="X1462" s="14">
        <v>150.04</v>
      </c>
    </row>
    <row r="1463" spans="1:24" s="14" customFormat="1" x14ac:dyDescent="0.25">
      <c r="A1463" s="50">
        <v>45101</v>
      </c>
      <c r="B1463" s="57">
        <v>175</v>
      </c>
      <c r="C1463" s="36">
        <v>0.54047453703703707</v>
      </c>
      <c r="D1463" s="16" t="s">
        <v>96</v>
      </c>
      <c r="E1463" s="52" t="s">
        <v>8024</v>
      </c>
      <c r="F1463" s="16" t="s">
        <v>12330</v>
      </c>
      <c r="G1463" s="16" t="s">
        <v>2598</v>
      </c>
      <c r="H1463" s="14">
        <v>0.183</v>
      </c>
      <c r="O1463" s="14" t="s">
        <v>14153</v>
      </c>
      <c r="P1463" s="14" t="s">
        <v>14154</v>
      </c>
      <c r="Q1463" s="14">
        <v>408799.64</v>
      </c>
      <c r="R1463" s="14">
        <v>6189563.2599999998</v>
      </c>
      <c r="S1463" s="14" t="s">
        <v>14155</v>
      </c>
      <c r="T1463" s="14" t="s">
        <v>14156</v>
      </c>
      <c r="U1463" s="14">
        <v>408788.73</v>
      </c>
      <c r="V1463" s="14">
        <v>6189565.4500000002</v>
      </c>
      <c r="W1463" s="14">
        <v>266.77</v>
      </c>
      <c r="X1463" s="14">
        <v>150.04</v>
      </c>
    </row>
    <row r="1464" spans="1:24" s="120" customFormat="1" x14ac:dyDescent="0.25">
      <c r="A1464" s="63">
        <v>45101</v>
      </c>
      <c r="B1464" s="104">
        <v>175</v>
      </c>
      <c r="C1464" s="65">
        <v>0.54265046296296293</v>
      </c>
      <c r="D1464" s="64" t="s">
        <v>96</v>
      </c>
      <c r="E1464" s="121" t="s">
        <v>14162</v>
      </c>
      <c r="F1464" s="64" t="s">
        <v>12330</v>
      </c>
      <c r="G1464" s="64" t="s">
        <v>2598</v>
      </c>
      <c r="H1464" s="120">
        <v>0.18099999999999999</v>
      </c>
      <c r="M1464" s="120" t="s">
        <v>14157</v>
      </c>
      <c r="O1464" s="120" t="s">
        <v>14158</v>
      </c>
      <c r="P1464" s="120" t="s">
        <v>14159</v>
      </c>
      <c r="Q1464" s="120">
        <v>408799.26</v>
      </c>
      <c r="R1464" s="120">
        <v>6189563.4299999997</v>
      </c>
      <c r="S1464" s="120" t="s">
        <v>14160</v>
      </c>
      <c r="T1464" s="120" t="s">
        <v>14161</v>
      </c>
      <c r="U1464" s="120">
        <v>408775.07</v>
      </c>
      <c r="V1464" s="120">
        <v>6189561.9900000002</v>
      </c>
      <c r="W1464" s="120">
        <v>5.98</v>
      </c>
      <c r="X1464" s="120">
        <v>150.04</v>
      </c>
    </row>
    <row r="1465" spans="1:24" s="118" customFormat="1" x14ac:dyDescent="0.25">
      <c r="A1465" s="91">
        <v>45101</v>
      </c>
      <c r="B1465" s="90">
        <v>175</v>
      </c>
      <c r="C1465" s="81">
        <v>0.54511574074074076</v>
      </c>
      <c r="D1465" s="133" t="s">
        <v>96</v>
      </c>
      <c r="E1465" s="119" t="s">
        <v>14174</v>
      </c>
      <c r="F1465" s="133" t="s">
        <v>12330</v>
      </c>
      <c r="G1465" s="133" t="s">
        <v>2598</v>
      </c>
      <c r="H1465" s="118">
        <v>0.161</v>
      </c>
      <c r="I1465" s="118" t="s">
        <v>14167</v>
      </c>
      <c r="J1465" s="118" t="s">
        <v>14168</v>
      </c>
      <c r="L1465" s="118" t="s">
        <v>14169</v>
      </c>
      <c r="O1465" s="118" t="s">
        <v>14163</v>
      </c>
      <c r="P1465" s="118" t="s">
        <v>14164</v>
      </c>
      <c r="Q1465" s="118">
        <v>408802.02</v>
      </c>
      <c r="R1465" s="118">
        <v>6189581.1299999999</v>
      </c>
      <c r="S1465" s="118" t="s">
        <v>14165</v>
      </c>
      <c r="T1465" s="118" t="s">
        <v>14166</v>
      </c>
      <c r="U1465" s="118">
        <v>408775.33</v>
      </c>
      <c r="V1465" s="118">
        <v>6189581.2800000003</v>
      </c>
      <c r="W1465" s="118">
        <v>359.44</v>
      </c>
      <c r="X1465" s="118">
        <v>150.04</v>
      </c>
    </row>
    <row r="1466" spans="1:24" s="118" customFormat="1" x14ac:dyDescent="0.25">
      <c r="A1466" s="91">
        <v>45101</v>
      </c>
      <c r="B1466" s="90">
        <v>175</v>
      </c>
      <c r="C1466" s="81">
        <v>0.54855324074074074</v>
      </c>
      <c r="D1466" s="133" t="s">
        <v>96</v>
      </c>
      <c r="E1466" s="119" t="s">
        <v>69</v>
      </c>
      <c r="F1466" s="133" t="s">
        <v>12330</v>
      </c>
      <c r="G1466" s="133" t="s">
        <v>2598</v>
      </c>
      <c r="H1466" s="118">
        <v>-1.9E-2</v>
      </c>
      <c r="I1466" s="118" t="s">
        <v>14167</v>
      </c>
      <c r="J1466" s="118" t="s">
        <v>14168</v>
      </c>
      <c r="L1466" s="118" t="s">
        <v>14169</v>
      </c>
      <c r="O1466" s="118" t="s">
        <v>14170</v>
      </c>
      <c r="P1466" s="118" t="s">
        <v>14171</v>
      </c>
      <c r="Q1466" s="118">
        <v>408800.34</v>
      </c>
      <c r="R1466" s="118">
        <v>6189762.3399999999</v>
      </c>
      <c r="S1466" s="118" t="s">
        <v>14172</v>
      </c>
      <c r="T1466" s="118" t="s">
        <v>14173</v>
      </c>
      <c r="U1466" s="118">
        <v>408775.39</v>
      </c>
      <c r="V1466" s="118">
        <v>6189761.5</v>
      </c>
      <c r="W1466" s="118">
        <v>358.87</v>
      </c>
      <c r="X1466" s="118">
        <v>150.04</v>
      </c>
    </row>
    <row r="1467" spans="1:24" s="14" customFormat="1" x14ac:dyDescent="0.25">
      <c r="A1467" s="50">
        <v>45101</v>
      </c>
      <c r="B1467" s="57">
        <v>175</v>
      </c>
      <c r="C1467" s="36">
        <v>0.55142361111111116</v>
      </c>
      <c r="D1467" s="16" t="s">
        <v>96</v>
      </c>
      <c r="E1467" s="52" t="s">
        <v>64</v>
      </c>
      <c r="F1467" s="16" t="s">
        <v>12330</v>
      </c>
      <c r="G1467" s="16" t="s">
        <v>2598</v>
      </c>
      <c r="H1467" s="14">
        <v>-1.4E-2</v>
      </c>
      <c r="I1467" s="14" t="s">
        <v>14179</v>
      </c>
      <c r="J1467" s="14" t="s">
        <v>14180</v>
      </c>
      <c r="K1467" s="14" t="s">
        <v>14181</v>
      </c>
      <c r="L1467" s="14" t="s">
        <v>14169</v>
      </c>
      <c r="O1467" s="14" t="s">
        <v>14175</v>
      </c>
      <c r="P1467" s="14" t="s">
        <v>14176</v>
      </c>
      <c r="Q1467" s="14">
        <v>408801.32</v>
      </c>
      <c r="R1467" s="14">
        <v>6189768.8399999999</v>
      </c>
      <c r="S1467" s="14" t="s">
        <v>14177</v>
      </c>
      <c r="T1467" s="14" t="s">
        <v>14178</v>
      </c>
      <c r="U1467" s="14">
        <v>408775.24</v>
      </c>
      <c r="V1467" s="14">
        <v>6189767.8099999996</v>
      </c>
      <c r="W1467" s="14">
        <v>178.5</v>
      </c>
      <c r="X1467" s="14">
        <v>150.04</v>
      </c>
    </row>
    <row r="1468" spans="1:24" s="14" customFormat="1" x14ac:dyDescent="0.25">
      <c r="A1468" s="50">
        <v>45101</v>
      </c>
      <c r="B1468" s="57">
        <v>175</v>
      </c>
      <c r="C1468" s="36">
        <v>0.55482638888888891</v>
      </c>
      <c r="D1468" s="16" t="s">
        <v>96</v>
      </c>
      <c r="E1468" s="52" t="s">
        <v>69</v>
      </c>
      <c r="F1468" s="16" t="s">
        <v>12330</v>
      </c>
      <c r="G1468" s="16" t="s">
        <v>2598</v>
      </c>
      <c r="H1468" s="14">
        <v>0.16500000000000001</v>
      </c>
      <c r="I1468" s="14" t="s">
        <v>14179</v>
      </c>
      <c r="J1468" s="14" t="s">
        <v>14180</v>
      </c>
      <c r="K1468" s="14" t="s">
        <v>14181</v>
      </c>
      <c r="L1468" s="14" t="s">
        <v>14186</v>
      </c>
      <c r="O1468" s="14" t="s">
        <v>14182</v>
      </c>
      <c r="P1468" s="14" t="s">
        <v>14183</v>
      </c>
      <c r="Q1468" s="14">
        <v>408801.15</v>
      </c>
      <c r="R1468" s="14">
        <v>6189590.3099999996</v>
      </c>
      <c r="S1468" s="14" t="s">
        <v>14184</v>
      </c>
      <c r="T1468" s="14" t="s">
        <v>14185</v>
      </c>
      <c r="U1468" s="14">
        <v>408775.32</v>
      </c>
      <c r="V1468" s="14">
        <v>6189588.8399999999</v>
      </c>
      <c r="W1468" s="14">
        <v>179.17</v>
      </c>
      <c r="X1468" s="14">
        <v>150.04</v>
      </c>
    </row>
    <row r="1469" spans="1:24" s="14" customFormat="1" x14ac:dyDescent="0.25">
      <c r="A1469" s="50">
        <v>45101</v>
      </c>
      <c r="B1469" s="57">
        <v>175</v>
      </c>
      <c r="C1469" s="36">
        <v>0.5575</v>
      </c>
      <c r="D1469" s="16" t="s">
        <v>96</v>
      </c>
      <c r="E1469" s="52" t="s">
        <v>64</v>
      </c>
      <c r="F1469" s="16" t="s">
        <v>12330</v>
      </c>
      <c r="G1469" s="16" t="s">
        <v>2597</v>
      </c>
      <c r="H1469" s="14">
        <v>0.16</v>
      </c>
      <c r="I1469" s="14" t="s">
        <v>14191</v>
      </c>
      <c r="J1469" s="14" t="s">
        <v>14192</v>
      </c>
      <c r="K1469" s="14" t="s">
        <v>14193</v>
      </c>
      <c r="L1469" s="14" t="s">
        <v>14186</v>
      </c>
      <c r="O1469" s="14" t="s">
        <v>14187</v>
      </c>
      <c r="P1469" s="14" t="s">
        <v>14188</v>
      </c>
      <c r="Q1469" s="14">
        <v>408809.57</v>
      </c>
      <c r="R1469" s="14">
        <v>6189578.4699999997</v>
      </c>
      <c r="S1469" s="14" t="s">
        <v>14189</v>
      </c>
      <c r="T1469" s="14" t="s">
        <v>14190</v>
      </c>
      <c r="U1469" s="14">
        <v>408784.35</v>
      </c>
      <c r="V1469" s="14">
        <v>6189582.6900000004</v>
      </c>
      <c r="W1469" s="14">
        <v>358.85</v>
      </c>
      <c r="X1469" s="14">
        <v>150.04</v>
      </c>
    </row>
    <row r="1470" spans="1:24" s="14" customFormat="1" x14ac:dyDescent="0.25">
      <c r="A1470" s="50">
        <v>45101</v>
      </c>
      <c r="B1470" s="57">
        <v>175</v>
      </c>
      <c r="C1470" s="36">
        <v>0.56094907407407402</v>
      </c>
      <c r="D1470" s="16" t="s">
        <v>96</v>
      </c>
      <c r="E1470" s="52" t="s">
        <v>69</v>
      </c>
      <c r="F1470" s="16" t="s">
        <v>12330</v>
      </c>
      <c r="G1470" s="16" t="s">
        <v>2597</v>
      </c>
      <c r="H1470" s="14">
        <v>-2.1999999999999999E-2</v>
      </c>
      <c r="I1470" s="14" t="s">
        <v>14191</v>
      </c>
      <c r="J1470" s="14" t="s">
        <v>14192</v>
      </c>
      <c r="K1470" s="14" t="s">
        <v>14193</v>
      </c>
      <c r="L1470" s="14" t="s">
        <v>14186</v>
      </c>
      <c r="O1470" s="14" t="s">
        <v>14194</v>
      </c>
      <c r="P1470" s="14" t="s">
        <v>14195</v>
      </c>
      <c r="Q1470" s="14">
        <v>408810.23999999999</v>
      </c>
      <c r="R1470" s="14">
        <v>6189760.71</v>
      </c>
      <c r="S1470" s="14" t="s">
        <v>14196</v>
      </c>
      <c r="T1470" s="14" t="s">
        <v>14197</v>
      </c>
      <c r="U1470" s="14">
        <v>408784.32</v>
      </c>
      <c r="V1470" s="14">
        <v>6189764.5899999999</v>
      </c>
      <c r="W1470" s="14">
        <v>358.69</v>
      </c>
      <c r="X1470" s="14">
        <v>150.04</v>
      </c>
    </row>
    <row r="1471" spans="1:24" s="14" customFormat="1" x14ac:dyDescent="0.25">
      <c r="A1471" s="50">
        <v>45101</v>
      </c>
      <c r="B1471" s="57">
        <v>175</v>
      </c>
      <c r="C1471" s="36">
        <v>0.56331018518518516</v>
      </c>
      <c r="D1471" s="16" t="s">
        <v>96</v>
      </c>
      <c r="E1471" s="52" t="s">
        <v>64</v>
      </c>
      <c r="F1471" s="16" t="s">
        <v>12330</v>
      </c>
      <c r="G1471" s="16" t="s">
        <v>2596</v>
      </c>
      <c r="H1471" s="14">
        <v>-1.4999999999999999E-2</v>
      </c>
      <c r="I1471" s="14" t="s">
        <v>14202</v>
      </c>
      <c r="J1471" s="14" t="s">
        <v>14203</v>
      </c>
      <c r="K1471" s="14" t="s">
        <v>14204</v>
      </c>
      <c r="L1471" s="14" t="s">
        <v>14205</v>
      </c>
      <c r="O1471" s="14" t="s">
        <v>14198</v>
      </c>
      <c r="P1471" s="14" t="s">
        <v>14199</v>
      </c>
      <c r="Q1471" s="14">
        <v>408818.38</v>
      </c>
      <c r="R1471" s="14">
        <v>6189762.1399999997</v>
      </c>
      <c r="S1471" s="14" t="s">
        <v>14200</v>
      </c>
      <c r="T1471" s="14" t="s">
        <v>14201</v>
      </c>
      <c r="U1471" s="14">
        <v>408793.39</v>
      </c>
      <c r="V1471" s="14">
        <v>6189768.1200000001</v>
      </c>
      <c r="W1471" s="14">
        <v>180.38</v>
      </c>
      <c r="X1471" s="14">
        <v>150.04</v>
      </c>
    </row>
    <row r="1472" spans="1:24" s="14" customFormat="1" x14ac:dyDescent="0.25">
      <c r="A1472" s="50">
        <v>45101</v>
      </c>
      <c r="B1472" s="57">
        <v>175</v>
      </c>
      <c r="C1472" s="36">
        <v>0.56677083333333333</v>
      </c>
      <c r="D1472" s="16" t="s">
        <v>96</v>
      </c>
      <c r="E1472" s="52" t="s">
        <v>69</v>
      </c>
      <c r="F1472" s="16" t="s">
        <v>12330</v>
      </c>
      <c r="G1472" s="16" t="s">
        <v>2596</v>
      </c>
      <c r="H1472" s="14">
        <v>0.17</v>
      </c>
      <c r="I1472" s="14" t="s">
        <v>14202</v>
      </c>
      <c r="J1472" s="14" t="s">
        <v>14203</v>
      </c>
      <c r="K1472" s="14" t="s">
        <v>14204</v>
      </c>
      <c r="L1472" s="14" t="s">
        <v>14205</v>
      </c>
      <c r="O1472" s="14" t="s">
        <v>14206</v>
      </c>
      <c r="P1472" s="14" t="s">
        <v>14207</v>
      </c>
      <c r="Q1472" s="14">
        <v>408818.91</v>
      </c>
      <c r="R1472" s="14">
        <v>6189581.0300000003</v>
      </c>
      <c r="S1472" s="14" t="s">
        <v>14208</v>
      </c>
      <c r="T1472" s="14" t="s">
        <v>14209</v>
      </c>
      <c r="U1472" s="14">
        <v>408793.29</v>
      </c>
      <c r="V1472" s="14">
        <v>6189583.3099999996</v>
      </c>
      <c r="W1472" s="14">
        <v>178.61</v>
      </c>
      <c r="X1472" s="14">
        <v>150.04</v>
      </c>
    </row>
    <row r="1473" spans="1:24" s="14" customFormat="1" x14ac:dyDescent="0.25">
      <c r="A1473" s="50">
        <v>45101</v>
      </c>
      <c r="B1473" s="57">
        <v>175</v>
      </c>
      <c r="C1473" s="36">
        <v>0.56905092592592588</v>
      </c>
      <c r="D1473" s="16" t="s">
        <v>96</v>
      </c>
      <c r="E1473" s="52" t="s">
        <v>64</v>
      </c>
      <c r="F1473" s="16" t="s">
        <v>12330</v>
      </c>
      <c r="G1473" s="16" t="s">
        <v>2595</v>
      </c>
      <c r="H1473" s="14">
        <v>0.16500000000000001</v>
      </c>
      <c r="I1473" s="14" t="s">
        <v>14214</v>
      </c>
      <c r="J1473" s="14" t="s">
        <v>14215</v>
      </c>
      <c r="K1473" s="14" t="s">
        <v>14216</v>
      </c>
      <c r="L1473" s="14" t="s">
        <v>14205</v>
      </c>
      <c r="O1473" s="14" t="s">
        <v>14210</v>
      </c>
      <c r="P1473" s="14" t="s">
        <v>14211</v>
      </c>
      <c r="Q1473" s="14">
        <v>408827.1</v>
      </c>
      <c r="R1473" s="14">
        <v>6189568.4699999997</v>
      </c>
      <c r="S1473" s="14" t="s">
        <v>14212</v>
      </c>
      <c r="T1473" s="14" t="s">
        <v>14213</v>
      </c>
      <c r="U1473" s="14">
        <v>408802.3</v>
      </c>
      <c r="V1473" s="14">
        <v>6189577.46</v>
      </c>
      <c r="W1473" s="14">
        <v>358.55</v>
      </c>
      <c r="X1473" s="14">
        <v>150.04</v>
      </c>
    </row>
    <row r="1474" spans="1:24" s="14" customFormat="1" x14ac:dyDescent="0.25">
      <c r="A1474" s="50">
        <v>45101</v>
      </c>
      <c r="B1474" s="57">
        <v>175</v>
      </c>
      <c r="C1474" s="36">
        <v>0.5727430555555556</v>
      </c>
      <c r="D1474" s="16" t="s">
        <v>96</v>
      </c>
      <c r="E1474" s="52" t="s">
        <v>69</v>
      </c>
      <c r="F1474" s="16" t="s">
        <v>12330</v>
      </c>
      <c r="G1474" s="16" t="s">
        <v>2595</v>
      </c>
      <c r="H1474" s="14">
        <v>-0.02</v>
      </c>
      <c r="I1474" s="14" t="s">
        <v>14214</v>
      </c>
      <c r="J1474" s="14" t="s">
        <v>14215</v>
      </c>
      <c r="K1474" s="14" t="s">
        <v>14216</v>
      </c>
      <c r="L1474" s="14" t="s">
        <v>14221</v>
      </c>
      <c r="O1474" s="14" t="s">
        <v>14217</v>
      </c>
      <c r="P1474" s="14" t="s">
        <v>14218</v>
      </c>
      <c r="Q1474" s="14">
        <v>408827.32</v>
      </c>
      <c r="R1474" s="14">
        <v>6189763.6299999999</v>
      </c>
      <c r="S1474" s="14" t="s">
        <v>14219</v>
      </c>
      <c r="T1474" s="14" t="s">
        <v>14220</v>
      </c>
      <c r="U1474" s="14">
        <v>408802.36</v>
      </c>
      <c r="V1474" s="14">
        <v>6189762.1500000004</v>
      </c>
      <c r="W1474" s="14">
        <v>358.51</v>
      </c>
      <c r="X1474" s="14">
        <v>150.04</v>
      </c>
    </row>
    <row r="1475" spans="1:24" s="14" customFormat="1" x14ac:dyDescent="0.25">
      <c r="A1475" s="50">
        <v>45101</v>
      </c>
      <c r="B1475" s="57">
        <v>175</v>
      </c>
      <c r="C1475" s="36">
        <v>0.57508101851851856</v>
      </c>
      <c r="D1475" s="16" t="s">
        <v>96</v>
      </c>
      <c r="E1475" s="52" t="s">
        <v>64</v>
      </c>
      <c r="F1475" s="16" t="s">
        <v>12330</v>
      </c>
      <c r="G1475" s="16" t="s">
        <v>2594</v>
      </c>
      <c r="H1475" s="14">
        <v>-1.6E-2</v>
      </c>
      <c r="I1475" s="14" t="s">
        <v>14226</v>
      </c>
      <c r="J1475" s="14" t="s">
        <v>14227</v>
      </c>
      <c r="K1475" s="14" t="s">
        <v>14228</v>
      </c>
      <c r="L1475" s="14" t="s">
        <v>14221</v>
      </c>
      <c r="O1475" s="14" t="s">
        <v>14222</v>
      </c>
      <c r="P1475" s="14" t="s">
        <v>14223</v>
      </c>
      <c r="Q1475" s="14">
        <v>408836.89</v>
      </c>
      <c r="R1475" s="14">
        <v>6189771.0499999998</v>
      </c>
      <c r="S1475" s="14" t="s">
        <v>14224</v>
      </c>
      <c r="T1475" s="14" t="s">
        <v>14225</v>
      </c>
      <c r="U1475" s="14">
        <v>408811.3</v>
      </c>
      <c r="V1475" s="14">
        <v>6189769.6399999997</v>
      </c>
      <c r="W1475" s="14">
        <v>179.58</v>
      </c>
      <c r="X1475" s="14">
        <v>150.04</v>
      </c>
    </row>
    <row r="1476" spans="1:24" s="14" customFormat="1" x14ac:dyDescent="0.25">
      <c r="A1476" s="50">
        <v>45101</v>
      </c>
      <c r="B1476" s="57">
        <v>175</v>
      </c>
      <c r="C1476" s="36">
        <v>0.57863425925925926</v>
      </c>
      <c r="D1476" s="16" t="s">
        <v>96</v>
      </c>
      <c r="E1476" s="14" t="s">
        <v>69</v>
      </c>
      <c r="F1476" s="16" t="s">
        <v>12330</v>
      </c>
      <c r="G1476" s="16" t="s">
        <v>2594</v>
      </c>
      <c r="H1476" s="14">
        <v>0.17199999999999999</v>
      </c>
      <c r="I1476" s="14" t="s">
        <v>14226</v>
      </c>
      <c r="J1476" s="14" t="s">
        <v>14227</v>
      </c>
      <c r="K1476" s="14" t="s">
        <v>14228</v>
      </c>
      <c r="L1476" s="14" t="s">
        <v>14221</v>
      </c>
      <c r="O1476" s="14" t="s">
        <v>14229</v>
      </c>
      <c r="P1476" s="14" t="s">
        <v>14230</v>
      </c>
      <c r="Q1476" s="14">
        <v>408836.86</v>
      </c>
      <c r="R1476" s="14">
        <v>6189584.3099999996</v>
      </c>
      <c r="S1476" s="14" t="s">
        <v>14231</v>
      </c>
      <c r="T1476" s="14" t="s">
        <v>14232</v>
      </c>
      <c r="U1476" s="14">
        <v>408811.25</v>
      </c>
      <c r="V1476" s="14">
        <v>6189581.5899999999</v>
      </c>
      <c r="W1476" s="14">
        <v>178.51</v>
      </c>
      <c r="X1476" s="14">
        <v>150.04</v>
      </c>
    </row>
    <row r="1477" spans="1:24" s="14" customFormat="1" x14ac:dyDescent="0.25">
      <c r="A1477" s="50">
        <v>45101</v>
      </c>
      <c r="B1477" s="57">
        <v>175</v>
      </c>
      <c r="C1477" s="36">
        <v>0.58099537037037041</v>
      </c>
      <c r="D1477" s="16" t="s">
        <v>96</v>
      </c>
      <c r="E1477" s="14" t="s">
        <v>64</v>
      </c>
      <c r="F1477" s="16" t="s">
        <v>12330</v>
      </c>
      <c r="G1477" s="16" t="s">
        <v>2593</v>
      </c>
      <c r="H1477" s="14">
        <v>0.16700000000000001</v>
      </c>
      <c r="I1477" s="14" t="s">
        <v>14237</v>
      </c>
      <c r="J1477" s="14" t="s">
        <v>14238</v>
      </c>
      <c r="K1477" s="14" t="s">
        <v>14239</v>
      </c>
      <c r="L1477" s="14" t="s">
        <v>14221</v>
      </c>
      <c r="O1477" s="14" t="s">
        <v>14233</v>
      </c>
      <c r="P1477" s="14" t="s">
        <v>14234</v>
      </c>
      <c r="Q1477" s="14">
        <v>408845.97</v>
      </c>
      <c r="R1477" s="14">
        <v>6189574.4000000004</v>
      </c>
      <c r="S1477" s="14" t="s">
        <v>14235</v>
      </c>
      <c r="T1477" s="14" t="s">
        <v>14236</v>
      </c>
      <c r="U1477" s="14">
        <v>408820.29</v>
      </c>
      <c r="V1477" s="14">
        <v>6189575.4100000001</v>
      </c>
      <c r="W1477" s="14">
        <v>1.1499999999999999</v>
      </c>
      <c r="X1477" s="14">
        <v>150.04</v>
      </c>
    </row>
    <row r="1478" spans="1:24" s="14" customFormat="1" x14ac:dyDescent="0.25">
      <c r="A1478" s="50">
        <v>45101</v>
      </c>
      <c r="B1478" s="57">
        <v>175</v>
      </c>
      <c r="C1478" s="36">
        <v>0.58453703703703697</v>
      </c>
      <c r="D1478" s="16" t="s">
        <v>96</v>
      </c>
      <c r="E1478" s="14" t="s">
        <v>69</v>
      </c>
      <c r="F1478" s="16" t="s">
        <v>12330</v>
      </c>
      <c r="G1478" s="16" t="s">
        <v>2593</v>
      </c>
      <c r="H1478" s="14">
        <v>-0.02</v>
      </c>
      <c r="I1478" s="14" t="s">
        <v>14237</v>
      </c>
      <c r="J1478" s="14" t="s">
        <v>14238</v>
      </c>
      <c r="K1478" s="14" t="s">
        <v>14239</v>
      </c>
      <c r="L1478" s="14" t="s">
        <v>14244</v>
      </c>
      <c r="O1478" s="14" t="s">
        <v>14240</v>
      </c>
      <c r="P1478" s="14" t="s">
        <v>14241</v>
      </c>
      <c r="Q1478" s="14">
        <v>408846.52</v>
      </c>
      <c r="R1478" s="14">
        <v>6189760.7999999998</v>
      </c>
      <c r="S1478" s="14" t="s">
        <v>14242</v>
      </c>
      <c r="T1478" s="14" t="s">
        <v>14243</v>
      </c>
      <c r="U1478" s="14">
        <v>408820.31</v>
      </c>
      <c r="V1478" s="14">
        <v>6189762.4900000002</v>
      </c>
      <c r="W1478" s="14">
        <v>359.74</v>
      </c>
      <c r="X1478" s="14">
        <v>150.04</v>
      </c>
    </row>
    <row r="1479" spans="1:24" s="14" customFormat="1" x14ac:dyDescent="0.25">
      <c r="A1479" s="50">
        <v>45101</v>
      </c>
      <c r="B1479" s="57">
        <v>175</v>
      </c>
      <c r="C1479" s="36">
        <v>0.58680555555555558</v>
      </c>
      <c r="D1479" s="16" t="s">
        <v>96</v>
      </c>
      <c r="E1479" s="14" t="s">
        <v>64</v>
      </c>
      <c r="F1479" s="16" t="s">
        <v>12330</v>
      </c>
      <c r="G1479" s="16" t="s">
        <v>2599</v>
      </c>
      <c r="H1479" s="14">
        <v>-1.4999999999999999E-2</v>
      </c>
      <c r="I1479" s="14" t="s">
        <v>14249</v>
      </c>
      <c r="J1479" s="14" t="s">
        <v>14250</v>
      </c>
      <c r="K1479" s="14" t="s">
        <v>14251</v>
      </c>
      <c r="L1479" s="14" t="s">
        <v>14244</v>
      </c>
      <c r="O1479" s="14" t="s">
        <v>14245</v>
      </c>
      <c r="P1479" s="14" t="s">
        <v>14246</v>
      </c>
      <c r="Q1479" s="14">
        <v>408855.35</v>
      </c>
      <c r="R1479" s="14">
        <v>6189769.8899999997</v>
      </c>
      <c r="S1479" s="14" t="s">
        <v>14247</v>
      </c>
      <c r="T1479" s="14" t="s">
        <v>14248</v>
      </c>
      <c r="U1479" s="14">
        <v>408829.23</v>
      </c>
      <c r="V1479" s="14">
        <v>6189768.2000000002</v>
      </c>
      <c r="W1479" s="14">
        <v>180.41</v>
      </c>
      <c r="X1479" s="14">
        <v>150.04</v>
      </c>
    </row>
    <row r="1480" spans="1:24" s="14" customFormat="1" x14ac:dyDescent="0.25">
      <c r="A1480" s="50">
        <v>45101</v>
      </c>
      <c r="B1480" s="57">
        <v>175</v>
      </c>
      <c r="C1480" s="36">
        <v>0.5904166666666667</v>
      </c>
      <c r="D1480" s="16" t="s">
        <v>96</v>
      </c>
      <c r="E1480" s="14" t="s">
        <v>69</v>
      </c>
      <c r="F1480" s="16" t="s">
        <v>12330</v>
      </c>
      <c r="G1480" s="16" t="s">
        <v>2599</v>
      </c>
      <c r="H1480" s="14">
        <v>0.17599999999999999</v>
      </c>
      <c r="I1480" s="14" t="s">
        <v>14249</v>
      </c>
      <c r="J1480" s="14" t="s">
        <v>14250</v>
      </c>
      <c r="K1480" s="14" t="s">
        <v>14251</v>
      </c>
      <c r="L1480" s="14" t="s">
        <v>14244</v>
      </c>
      <c r="O1480" s="14" t="s">
        <v>14252</v>
      </c>
      <c r="P1480" s="14" t="s">
        <v>14253</v>
      </c>
      <c r="Q1480" s="14">
        <v>408856.01</v>
      </c>
      <c r="R1480" s="14">
        <v>6189580.4400000004</v>
      </c>
      <c r="S1480" s="14" t="s">
        <v>14254</v>
      </c>
      <c r="T1480" s="14" t="s">
        <v>14255</v>
      </c>
      <c r="U1480" s="14">
        <v>408829.24</v>
      </c>
      <c r="V1480" s="14">
        <v>6189577.9800000004</v>
      </c>
      <c r="W1480" s="14">
        <v>179.63</v>
      </c>
      <c r="X1480" s="14">
        <v>150.04</v>
      </c>
    </row>
    <row r="1481" spans="1:24" s="14" customFormat="1" x14ac:dyDescent="0.25">
      <c r="A1481" s="50">
        <v>45101</v>
      </c>
      <c r="B1481" s="57">
        <v>175</v>
      </c>
      <c r="C1481" s="36">
        <v>0.59290509259259261</v>
      </c>
      <c r="D1481" s="16" t="s">
        <v>96</v>
      </c>
      <c r="E1481" s="113" t="s">
        <v>14265</v>
      </c>
      <c r="F1481" s="16" t="s">
        <v>12330</v>
      </c>
      <c r="G1481" s="16" t="s">
        <v>2600</v>
      </c>
      <c r="H1481" s="14">
        <v>0.17799999999999999</v>
      </c>
      <c r="O1481" s="14" t="s">
        <v>14256</v>
      </c>
      <c r="P1481" s="14" t="s">
        <v>14257</v>
      </c>
      <c r="Q1481" s="14">
        <v>408864.97</v>
      </c>
      <c r="R1481" s="14">
        <v>6189553.1799999997</v>
      </c>
      <c r="S1481" s="14" t="s">
        <v>14258</v>
      </c>
      <c r="T1481" s="14" t="s">
        <v>14259</v>
      </c>
      <c r="U1481" s="14">
        <v>408840.7</v>
      </c>
      <c r="V1481" s="14">
        <v>6189565.5800000001</v>
      </c>
      <c r="W1481" s="14">
        <v>327.56</v>
      </c>
      <c r="X1481" s="14">
        <v>150.04</v>
      </c>
    </row>
    <row r="1482" spans="1:24" s="124" customFormat="1" x14ac:dyDescent="0.25">
      <c r="A1482" s="76">
        <v>45101</v>
      </c>
      <c r="B1482" s="106">
        <v>175</v>
      </c>
      <c r="C1482" s="78">
        <v>0.59989583333333341</v>
      </c>
      <c r="D1482" s="77" t="s">
        <v>96</v>
      </c>
      <c r="E1482" s="124" t="s">
        <v>14264</v>
      </c>
      <c r="F1482" s="77" t="s">
        <v>12330</v>
      </c>
      <c r="G1482" s="77" t="s">
        <v>2600</v>
      </c>
      <c r="H1482" s="124">
        <v>0.192</v>
      </c>
      <c r="O1482" s="124" t="s">
        <v>14260</v>
      </c>
      <c r="P1482" s="124" t="s">
        <v>14261</v>
      </c>
      <c r="Q1482" s="124">
        <v>408864.36</v>
      </c>
      <c r="R1482" s="124">
        <v>6189553.5</v>
      </c>
      <c r="S1482" s="124" t="s">
        <v>14262</v>
      </c>
      <c r="T1482" s="124" t="s">
        <v>14263</v>
      </c>
      <c r="U1482" s="124">
        <v>408852.25</v>
      </c>
      <c r="V1482" s="124">
        <v>6189555.7000000002</v>
      </c>
      <c r="W1482" s="124">
        <v>268.25</v>
      </c>
      <c r="X1482" s="124">
        <v>150.04</v>
      </c>
    </row>
    <row r="1483" spans="1:24" s="113" customFormat="1" x14ac:dyDescent="0.25">
      <c r="A1483" s="50">
        <v>45101</v>
      </c>
      <c r="B1483" s="57">
        <v>175</v>
      </c>
      <c r="C1483" s="36">
        <v>0.60197916666666662</v>
      </c>
      <c r="D1483" s="115" t="s">
        <v>96</v>
      </c>
      <c r="E1483" s="113" t="s">
        <v>14271</v>
      </c>
      <c r="F1483" s="115" t="s">
        <v>12330</v>
      </c>
      <c r="G1483" s="115" t="s">
        <v>2600</v>
      </c>
      <c r="H1483" s="113">
        <v>0.192</v>
      </c>
      <c r="O1483" s="113" t="s">
        <v>14260</v>
      </c>
      <c r="P1483" s="113" t="s">
        <v>14261</v>
      </c>
      <c r="Q1483" s="113">
        <v>408864.36</v>
      </c>
      <c r="R1483" s="113">
        <v>6189553.5</v>
      </c>
      <c r="S1483" s="113" t="s">
        <v>14262</v>
      </c>
      <c r="T1483" s="113" t="s">
        <v>14263</v>
      </c>
      <c r="U1483" s="113">
        <v>408852.25</v>
      </c>
      <c r="V1483" s="113">
        <v>6189555.7000000002</v>
      </c>
      <c r="W1483" s="113">
        <v>268.25</v>
      </c>
      <c r="X1483" s="113">
        <v>150.04</v>
      </c>
    </row>
    <row r="1484" spans="1:24" s="122" customFormat="1" x14ac:dyDescent="0.25">
      <c r="A1484" s="72">
        <v>45101</v>
      </c>
      <c r="B1484" s="103">
        <v>175</v>
      </c>
      <c r="C1484" s="74">
        <v>0.60537037037037034</v>
      </c>
      <c r="D1484" s="73" t="s">
        <v>96</v>
      </c>
      <c r="E1484" s="122" t="s">
        <v>14270</v>
      </c>
      <c r="F1484" s="73" t="s">
        <v>12330</v>
      </c>
      <c r="G1484" s="73" t="s">
        <v>2600</v>
      </c>
      <c r="H1484" s="122">
        <v>0.19600000000000001</v>
      </c>
      <c r="O1484" s="122" t="s">
        <v>14266</v>
      </c>
      <c r="P1484" s="122" t="s">
        <v>14267</v>
      </c>
      <c r="Q1484" s="122">
        <v>408857.15</v>
      </c>
      <c r="R1484" s="122">
        <v>6189556.9800000004</v>
      </c>
      <c r="S1484" s="122" t="s">
        <v>14268</v>
      </c>
      <c r="T1484" s="122" t="s">
        <v>14269</v>
      </c>
      <c r="U1484" s="122">
        <v>408868</v>
      </c>
      <c r="V1484" s="122">
        <v>6189552.9800000004</v>
      </c>
      <c r="W1484" s="122">
        <v>97.1</v>
      </c>
      <c r="X1484" s="122">
        <v>150.04</v>
      </c>
    </row>
    <row r="1485" spans="1:24" s="14" customFormat="1" x14ac:dyDescent="0.25">
      <c r="A1485" s="50">
        <v>45101</v>
      </c>
      <c r="B1485" s="57">
        <v>175</v>
      </c>
      <c r="C1485" s="36">
        <v>0.61408564814814814</v>
      </c>
      <c r="D1485" s="16" t="s">
        <v>96</v>
      </c>
      <c r="E1485" s="14" t="s">
        <v>64</v>
      </c>
      <c r="F1485" s="16" t="s">
        <v>12330</v>
      </c>
      <c r="G1485" s="16" t="s">
        <v>2600</v>
      </c>
      <c r="H1485" s="14">
        <v>0.16600000000000001</v>
      </c>
      <c r="I1485" s="14" t="s">
        <v>14276</v>
      </c>
      <c r="J1485" s="14" t="s">
        <v>14277</v>
      </c>
      <c r="K1485" s="14" t="s">
        <v>14278</v>
      </c>
      <c r="L1485" s="14" t="s">
        <v>14279</v>
      </c>
      <c r="O1485" s="14" t="s">
        <v>14272</v>
      </c>
      <c r="P1485" s="14" t="s">
        <v>14273</v>
      </c>
      <c r="Q1485" s="14">
        <v>408814.54</v>
      </c>
      <c r="R1485" s="14">
        <v>6189569.0099999998</v>
      </c>
      <c r="S1485" s="14" t="s">
        <v>14274</v>
      </c>
      <c r="T1485" s="14" t="s">
        <v>14275</v>
      </c>
      <c r="U1485" s="14">
        <v>408838.3</v>
      </c>
      <c r="V1485" s="14">
        <v>6189576.6699999999</v>
      </c>
      <c r="W1485" s="14">
        <v>0.65</v>
      </c>
      <c r="X1485" s="14">
        <v>150.04</v>
      </c>
    </row>
    <row r="1486" spans="1:24" s="14" customFormat="1" x14ac:dyDescent="0.25">
      <c r="A1486" s="50">
        <v>45101</v>
      </c>
      <c r="B1486" s="57">
        <v>175</v>
      </c>
      <c r="C1486" s="36">
        <v>0.61767361111111108</v>
      </c>
      <c r="D1486" s="16" t="s">
        <v>96</v>
      </c>
      <c r="E1486" s="52" t="s">
        <v>69</v>
      </c>
      <c r="F1486" s="16" t="s">
        <v>12330</v>
      </c>
      <c r="G1486" s="16" t="s">
        <v>2600</v>
      </c>
      <c r="H1486" s="14">
        <v>-1.9E-2</v>
      </c>
      <c r="I1486" s="14" t="s">
        <v>14276</v>
      </c>
      <c r="J1486" s="14" t="s">
        <v>14277</v>
      </c>
      <c r="K1486" s="14" t="s">
        <v>14278</v>
      </c>
      <c r="L1486" s="14" t="s">
        <v>14284</v>
      </c>
      <c r="O1486" s="14" t="s">
        <v>14280</v>
      </c>
      <c r="P1486" s="14" t="s">
        <v>14281</v>
      </c>
      <c r="Q1486" s="14">
        <v>408814.96</v>
      </c>
      <c r="R1486" s="14">
        <v>6189754.8700000001</v>
      </c>
      <c r="S1486" s="14" t="s">
        <v>14282</v>
      </c>
      <c r="T1486" s="14" t="s">
        <v>14283</v>
      </c>
      <c r="U1486" s="14">
        <v>408838.28</v>
      </c>
      <c r="V1486" s="14">
        <v>6189761.4699999997</v>
      </c>
      <c r="W1486" s="14">
        <v>0.18</v>
      </c>
      <c r="X1486" s="14">
        <v>150.04</v>
      </c>
    </row>
    <row r="1487" spans="1:24" s="14" customFormat="1" x14ac:dyDescent="0.25">
      <c r="A1487" s="50">
        <v>45101</v>
      </c>
      <c r="B1487" s="57">
        <v>175</v>
      </c>
      <c r="C1487" s="36">
        <v>0.61987268518518512</v>
      </c>
      <c r="D1487" s="16" t="s">
        <v>96</v>
      </c>
      <c r="E1487" s="52" t="s">
        <v>64</v>
      </c>
      <c r="F1487" s="16" t="s">
        <v>12330</v>
      </c>
      <c r="G1487" s="16" t="s">
        <v>2601</v>
      </c>
      <c r="H1487" s="14">
        <v>-1.4999999999999999E-2</v>
      </c>
      <c r="I1487" s="14" t="s">
        <v>14289</v>
      </c>
      <c r="J1487" s="14" t="s">
        <v>14290</v>
      </c>
      <c r="K1487" s="14" t="s">
        <v>14291</v>
      </c>
      <c r="L1487" s="14" t="s">
        <v>14284</v>
      </c>
      <c r="O1487" s="14" t="s">
        <v>14285</v>
      </c>
      <c r="P1487" s="14" t="s">
        <v>14286</v>
      </c>
      <c r="Q1487" s="14">
        <v>408823.06</v>
      </c>
      <c r="R1487" s="14">
        <v>6189770.5300000003</v>
      </c>
      <c r="S1487" s="14" t="s">
        <v>14287</v>
      </c>
      <c r="T1487" s="14" t="s">
        <v>14288</v>
      </c>
      <c r="U1487" s="14">
        <v>408847.46</v>
      </c>
      <c r="V1487" s="14">
        <v>6189768.8899999997</v>
      </c>
      <c r="W1487" s="14">
        <v>180.52</v>
      </c>
      <c r="X1487" s="14">
        <v>150.04</v>
      </c>
    </row>
    <row r="1488" spans="1:24" s="14" customFormat="1" x14ac:dyDescent="0.25">
      <c r="A1488" s="50">
        <v>45101</v>
      </c>
      <c r="B1488" s="57">
        <v>175</v>
      </c>
      <c r="C1488" s="36">
        <v>0.62290509259259264</v>
      </c>
      <c r="D1488" s="16" t="s">
        <v>96</v>
      </c>
      <c r="E1488" s="52" t="s">
        <v>69</v>
      </c>
      <c r="F1488" s="16" t="s">
        <v>12330</v>
      </c>
      <c r="G1488" s="16" t="s">
        <v>2601</v>
      </c>
      <c r="H1488" s="14">
        <v>0.14000000000000001</v>
      </c>
      <c r="I1488" s="14" t="s">
        <v>14289</v>
      </c>
      <c r="J1488" s="14" t="s">
        <v>14290</v>
      </c>
      <c r="K1488" s="14" t="s">
        <v>14291</v>
      </c>
      <c r="L1488" s="14" t="s">
        <v>14284</v>
      </c>
      <c r="O1488" s="14" t="s">
        <v>14292</v>
      </c>
      <c r="P1488" s="14" t="s">
        <v>14293</v>
      </c>
      <c r="Q1488" s="14">
        <v>408820.84</v>
      </c>
      <c r="R1488" s="14">
        <v>6189623.7199999997</v>
      </c>
      <c r="S1488" s="14" t="s">
        <v>14294</v>
      </c>
      <c r="T1488" s="14" t="s">
        <v>14295</v>
      </c>
      <c r="U1488" s="14">
        <v>408848.36</v>
      </c>
      <c r="V1488" s="14">
        <v>6189613.2800000003</v>
      </c>
      <c r="W1488" s="14">
        <v>179.96</v>
      </c>
      <c r="X1488" s="14">
        <v>150.04</v>
      </c>
    </row>
    <row r="1489" spans="1:24" s="14" customFormat="1" x14ac:dyDescent="0.25">
      <c r="A1489" s="50">
        <v>45101</v>
      </c>
      <c r="B1489" s="57">
        <v>175</v>
      </c>
      <c r="C1489" s="36">
        <v>0.62302083333333336</v>
      </c>
      <c r="D1489" s="16" t="s">
        <v>96</v>
      </c>
      <c r="E1489" s="52" t="s">
        <v>14300</v>
      </c>
      <c r="F1489" s="16" t="s">
        <v>12330</v>
      </c>
      <c r="G1489" s="16" t="s">
        <v>2601</v>
      </c>
      <c r="H1489" s="14">
        <v>0.14199999999999999</v>
      </c>
      <c r="O1489" s="14" t="s">
        <v>14296</v>
      </c>
      <c r="P1489" s="14" t="s">
        <v>14297</v>
      </c>
      <c r="Q1489" s="14">
        <v>408820.81</v>
      </c>
      <c r="R1489" s="14">
        <v>6189626.3099999996</v>
      </c>
      <c r="S1489" s="14" t="s">
        <v>14298</v>
      </c>
      <c r="T1489" s="14" t="s">
        <v>14299</v>
      </c>
      <c r="U1489" s="14">
        <v>408848.38</v>
      </c>
      <c r="V1489" s="14">
        <v>6189611.5499999998</v>
      </c>
      <c r="W1489" s="14">
        <v>177.84</v>
      </c>
      <c r="X1489" s="14">
        <v>150.04</v>
      </c>
    </row>
    <row r="1490" spans="1:24" s="118" customFormat="1" x14ac:dyDescent="0.25">
      <c r="A1490" s="91">
        <v>45101</v>
      </c>
      <c r="B1490" s="90">
        <v>175</v>
      </c>
      <c r="C1490" s="81">
        <v>0.62377314814814822</v>
      </c>
      <c r="D1490" s="133" t="s">
        <v>96</v>
      </c>
      <c r="E1490" s="119" t="s">
        <v>11475</v>
      </c>
      <c r="F1490" s="133" t="s">
        <v>12330</v>
      </c>
      <c r="G1490" s="133" t="s">
        <v>2601</v>
      </c>
      <c r="H1490" s="118">
        <v>0.14199999999999999</v>
      </c>
      <c r="I1490" s="118" t="s">
        <v>14305</v>
      </c>
      <c r="J1490" s="118" t="s">
        <v>14290</v>
      </c>
      <c r="K1490" s="118" t="s">
        <v>14291</v>
      </c>
      <c r="L1490" s="118" t="s">
        <v>14284</v>
      </c>
      <c r="O1490" s="118" t="s">
        <v>14301</v>
      </c>
      <c r="P1490" s="118" t="s">
        <v>14302</v>
      </c>
      <c r="Q1490" s="118">
        <v>408821.96</v>
      </c>
      <c r="R1490" s="118">
        <v>6189621.0700000003</v>
      </c>
      <c r="S1490" s="118" t="s">
        <v>14303</v>
      </c>
      <c r="T1490" s="118" t="s">
        <v>14304</v>
      </c>
      <c r="U1490" s="118">
        <v>408847.5</v>
      </c>
      <c r="V1490" s="118">
        <v>6189611.3300000001</v>
      </c>
      <c r="W1490" s="118">
        <v>175.44</v>
      </c>
      <c r="X1490" s="118">
        <v>150.04</v>
      </c>
    </row>
    <row r="1491" spans="1:24" s="118" customFormat="1" x14ac:dyDescent="0.25">
      <c r="A1491" s="91">
        <v>45101</v>
      </c>
      <c r="B1491" s="90">
        <v>175</v>
      </c>
      <c r="C1491" s="81">
        <v>0.62383101851851852</v>
      </c>
      <c r="D1491" s="133" t="s">
        <v>96</v>
      </c>
      <c r="E1491" s="118" t="s">
        <v>69</v>
      </c>
      <c r="F1491" s="133" t="s">
        <v>12330</v>
      </c>
      <c r="G1491" s="133" t="s">
        <v>2601</v>
      </c>
      <c r="H1491" s="118">
        <v>0.14199999999999999</v>
      </c>
      <c r="I1491" s="118" t="s">
        <v>14305</v>
      </c>
      <c r="J1491" s="118" t="s">
        <v>14290</v>
      </c>
      <c r="K1491" s="118" t="s">
        <v>14291</v>
      </c>
      <c r="L1491" s="118" t="s">
        <v>14284</v>
      </c>
      <c r="O1491" s="118" t="s">
        <v>14306</v>
      </c>
      <c r="P1491" s="118" t="s">
        <v>14307</v>
      </c>
      <c r="Q1491" s="118">
        <v>408821.96</v>
      </c>
      <c r="R1491" s="118">
        <v>6189621.21</v>
      </c>
      <c r="S1491" s="118" t="s">
        <v>14308</v>
      </c>
      <c r="T1491" s="118" t="s">
        <v>14309</v>
      </c>
      <c r="U1491" s="118">
        <v>408847.47</v>
      </c>
      <c r="V1491" s="118">
        <v>6189611.0300000003</v>
      </c>
      <c r="W1491" s="118">
        <v>176.56</v>
      </c>
      <c r="X1491" s="118">
        <v>150.04</v>
      </c>
    </row>
    <row r="1492" spans="1:24" s="14" customFormat="1" x14ac:dyDescent="0.25">
      <c r="A1492" s="50">
        <v>45101</v>
      </c>
      <c r="B1492" s="57">
        <v>175</v>
      </c>
      <c r="C1492" s="36">
        <v>0.62936342592592587</v>
      </c>
      <c r="D1492" s="16" t="s">
        <v>96</v>
      </c>
      <c r="E1492" s="14" t="s">
        <v>64</v>
      </c>
      <c r="F1492" s="16" t="s">
        <v>12330</v>
      </c>
      <c r="G1492" s="16" t="s">
        <v>14310</v>
      </c>
      <c r="H1492" s="14">
        <v>0.19600000000000001</v>
      </c>
      <c r="I1492" s="14" t="s">
        <v>14315</v>
      </c>
      <c r="J1492" s="14" t="s">
        <v>14316</v>
      </c>
      <c r="K1492" s="14" t="s">
        <v>14317</v>
      </c>
      <c r="L1492" s="14" t="s">
        <v>14318</v>
      </c>
      <c r="O1492" s="14" t="s">
        <v>14311</v>
      </c>
      <c r="P1492" s="14" t="s">
        <v>14312</v>
      </c>
      <c r="Q1492" s="14">
        <v>408821.65</v>
      </c>
      <c r="R1492" s="14">
        <v>6189573.6500000004</v>
      </c>
      <c r="S1492" s="14" t="s">
        <v>14313</v>
      </c>
      <c r="T1492" s="14" t="s">
        <v>14314</v>
      </c>
      <c r="U1492" s="14">
        <v>408847.3</v>
      </c>
      <c r="V1492" s="14">
        <v>6189576.2599999998</v>
      </c>
      <c r="W1492" s="14">
        <v>0.08</v>
      </c>
      <c r="X1492" s="14">
        <v>52.49</v>
      </c>
    </row>
    <row r="1493" spans="1:24" s="14" customFormat="1" x14ac:dyDescent="0.25">
      <c r="A1493" s="50">
        <v>45101</v>
      </c>
      <c r="B1493" s="57">
        <v>175</v>
      </c>
      <c r="C1493" s="36">
        <v>0.63112268518518522</v>
      </c>
      <c r="D1493" s="16" t="s">
        <v>96</v>
      </c>
      <c r="E1493" s="14" t="s">
        <v>69</v>
      </c>
      <c r="F1493" s="16" t="s">
        <v>12330</v>
      </c>
      <c r="G1493" s="16" t="s">
        <v>14310</v>
      </c>
      <c r="H1493" s="14">
        <v>-0.04</v>
      </c>
      <c r="I1493" s="14" t="s">
        <v>14315</v>
      </c>
      <c r="J1493" s="14" t="s">
        <v>14316</v>
      </c>
      <c r="K1493" s="14" t="s">
        <v>14317</v>
      </c>
      <c r="L1493" s="14" t="s">
        <v>14318</v>
      </c>
      <c r="O1493" s="14" t="s">
        <v>14319</v>
      </c>
      <c r="P1493" s="14" t="s">
        <v>14320</v>
      </c>
      <c r="Q1493" s="14">
        <v>408822.68</v>
      </c>
      <c r="R1493" s="14">
        <v>6189662.8300000001</v>
      </c>
      <c r="S1493" s="14" t="s">
        <v>14321</v>
      </c>
      <c r="T1493" s="14" t="s">
        <v>14322</v>
      </c>
      <c r="U1493" s="14">
        <v>408847.35999999999</v>
      </c>
      <c r="V1493" s="14">
        <v>6189658.6399999997</v>
      </c>
      <c r="W1493" s="14">
        <v>359.84</v>
      </c>
      <c r="X1493" s="14">
        <v>52.49</v>
      </c>
    </row>
    <row r="1494" spans="1:24" s="14" customFormat="1" x14ac:dyDescent="0.25">
      <c r="A1494" s="50">
        <v>45101</v>
      </c>
      <c r="B1494" s="57">
        <v>175</v>
      </c>
      <c r="C1494" s="36">
        <v>0.63784722222222223</v>
      </c>
      <c r="D1494" s="16" t="s">
        <v>96</v>
      </c>
      <c r="E1494" s="14" t="s">
        <v>64</v>
      </c>
      <c r="F1494" s="16" t="s">
        <v>12330</v>
      </c>
      <c r="G1494" s="16" t="s">
        <v>2602</v>
      </c>
      <c r="H1494" s="14">
        <v>0.16500000000000001</v>
      </c>
      <c r="I1494" s="14" t="s">
        <v>14327</v>
      </c>
      <c r="J1494" s="14" t="s">
        <v>14328</v>
      </c>
      <c r="K1494" s="14" t="s">
        <v>14329</v>
      </c>
      <c r="L1494" s="14" t="s">
        <v>14330</v>
      </c>
      <c r="O1494" s="14" t="s">
        <v>14323</v>
      </c>
      <c r="P1494" s="14" t="s">
        <v>14324</v>
      </c>
      <c r="Q1494" s="14">
        <v>408831.51</v>
      </c>
      <c r="R1494" s="14">
        <v>6189580.1500000004</v>
      </c>
      <c r="S1494" s="14" t="s">
        <v>14325</v>
      </c>
      <c r="T1494" s="14" t="s">
        <v>14326</v>
      </c>
      <c r="U1494" s="14">
        <v>408856.24</v>
      </c>
      <c r="V1494" s="14">
        <v>6189577.5099999998</v>
      </c>
      <c r="W1494" s="14">
        <v>0.25</v>
      </c>
      <c r="X1494" s="14">
        <v>150.04</v>
      </c>
    </row>
    <row r="1495" spans="1:24" s="14" customFormat="1" x14ac:dyDescent="0.25">
      <c r="A1495" s="50">
        <v>45101</v>
      </c>
      <c r="B1495" s="57">
        <v>175</v>
      </c>
      <c r="C1495" s="36">
        <v>0.64141203703703698</v>
      </c>
      <c r="D1495" s="16" t="s">
        <v>96</v>
      </c>
      <c r="E1495" s="14" t="s">
        <v>69</v>
      </c>
      <c r="F1495" s="16" t="s">
        <v>12330</v>
      </c>
      <c r="G1495" s="16" t="s">
        <v>2602</v>
      </c>
      <c r="H1495" s="14">
        <v>-1.7999999999999999E-2</v>
      </c>
      <c r="I1495" s="14" t="s">
        <v>14327</v>
      </c>
      <c r="J1495" s="14" t="s">
        <v>14328</v>
      </c>
      <c r="K1495" s="14" t="s">
        <v>14329</v>
      </c>
      <c r="L1495" s="14" t="s">
        <v>14330</v>
      </c>
      <c r="O1495" s="14" t="s">
        <v>14331</v>
      </c>
      <c r="P1495" s="14" t="s">
        <v>14332</v>
      </c>
      <c r="Q1495" s="14">
        <v>408831.5</v>
      </c>
      <c r="R1495" s="14">
        <v>6189762.5</v>
      </c>
      <c r="S1495" s="14" t="s">
        <v>14333</v>
      </c>
      <c r="T1495" s="14" t="s">
        <v>14334</v>
      </c>
      <c r="U1495" s="14">
        <v>408856.31</v>
      </c>
      <c r="V1495" s="14">
        <v>6189760.7199999997</v>
      </c>
      <c r="W1495" s="14">
        <v>0.12</v>
      </c>
      <c r="X1495" s="14">
        <v>150.04</v>
      </c>
    </row>
    <row r="1496" spans="1:24" s="14" customFormat="1" x14ac:dyDescent="0.25">
      <c r="A1496" s="50">
        <v>45101</v>
      </c>
      <c r="B1496" s="57">
        <v>175</v>
      </c>
      <c r="C1496" s="36">
        <v>0.64356481481481487</v>
      </c>
      <c r="D1496" s="16" t="s">
        <v>96</v>
      </c>
      <c r="E1496" s="14" t="s">
        <v>64</v>
      </c>
      <c r="F1496" s="16" t="s">
        <v>12330</v>
      </c>
      <c r="G1496" s="16" t="s">
        <v>2603</v>
      </c>
      <c r="H1496" s="14">
        <v>-1.6E-2</v>
      </c>
      <c r="I1496" s="14" t="s">
        <v>14339</v>
      </c>
      <c r="J1496" s="14" t="s">
        <v>14340</v>
      </c>
      <c r="K1496" s="14" t="s">
        <v>14341</v>
      </c>
      <c r="L1496" s="14" t="s">
        <v>14330</v>
      </c>
      <c r="O1496" s="14" t="s">
        <v>14335</v>
      </c>
      <c r="P1496" s="14" t="s">
        <v>14336</v>
      </c>
      <c r="Q1496" s="14">
        <v>408839.74</v>
      </c>
      <c r="R1496" s="14">
        <v>6189775.1600000001</v>
      </c>
      <c r="S1496" s="14" t="s">
        <v>14337</v>
      </c>
      <c r="T1496" s="14" t="s">
        <v>14338</v>
      </c>
      <c r="U1496" s="14">
        <v>408865.36</v>
      </c>
      <c r="V1496" s="14">
        <v>6189769.1100000003</v>
      </c>
      <c r="W1496" s="14">
        <v>179.78</v>
      </c>
      <c r="X1496" s="14">
        <v>150.04</v>
      </c>
    </row>
    <row r="1497" spans="1:24" s="14" customFormat="1" x14ac:dyDescent="0.25">
      <c r="A1497" s="50">
        <v>45101</v>
      </c>
      <c r="B1497" s="57">
        <v>175</v>
      </c>
      <c r="C1497" s="36">
        <v>0.64714120370370376</v>
      </c>
      <c r="D1497" s="16" t="s">
        <v>96</v>
      </c>
      <c r="E1497" s="52" t="s">
        <v>69</v>
      </c>
      <c r="F1497" s="16" t="s">
        <v>12330</v>
      </c>
      <c r="G1497" s="16" t="s">
        <v>2603</v>
      </c>
      <c r="H1497" s="14">
        <v>0.17</v>
      </c>
      <c r="I1497" s="14" t="s">
        <v>14339</v>
      </c>
      <c r="J1497" s="14" t="s">
        <v>14340</v>
      </c>
      <c r="K1497" s="14" t="s">
        <v>14341</v>
      </c>
      <c r="L1497" s="14" t="s">
        <v>14346</v>
      </c>
      <c r="O1497" s="14" t="s">
        <v>14342</v>
      </c>
      <c r="P1497" s="14" t="s">
        <v>14343</v>
      </c>
      <c r="Q1497" s="14">
        <v>408839.95</v>
      </c>
      <c r="R1497" s="14">
        <v>6189588.4100000001</v>
      </c>
      <c r="S1497" s="14" t="s">
        <v>14344</v>
      </c>
      <c r="T1497" s="14" t="s">
        <v>14345</v>
      </c>
      <c r="U1497" s="14">
        <v>408865.28000000003</v>
      </c>
      <c r="V1497" s="14">
        <v>6189583.6699999999</v>
      </c>
      <c r="W1497" s="14">
        <v>178.71</v>
      </c>
      <c r="X1497" s="14">
        <v>150.04</v>
      </c>
    </row>
    <row r="1498" spans="1:24" s="14" customFormat="1" x14ac:dyDescent="0.25">
      <c r="A1498" s="50">
        <v>45101</v>
      </c>
      <c r="B1498" s="57">
        <v>175</v>
      </c>
      <c r="C1498" s="36">
        <v>0.64937500000000004</v>
      </c>
      <c r="D1498" s="16" t="s">
        <v>96</v>
      </c>
      <c r="E1498" s="52" t="s">
        <v>64</v>
      </c>
      <c r="F1498" s="16" t="s">
        <v>12330</v>
      </c>
      <c r="G1498" s="16" t="s">
        <v>2604</v>
      </c>
      <c r="H1498" s="14">
        <v>0.16700000000000001</v>
      </c>
      <c r="I1498" s="14" t="s">
        <v>14351</v>
      </c>
      <c r="J1498" s="14" t="s">
        <v>14352</v>
      </c>
      <c r="K1498" s="14" t="s">
        <v>14353</v>
      </c>
      <c r="L1498" s="14" t="s">
        <v>14346</v>
      </c>
      <c r="O1498" s="14" t="s">
        <v>14347</v>
      </c>
      <c r="P1498" s="14" t="s">
        <v>14348</v>
      </c>
      <c r="Q1498" s="14">
        <v>408848.78</v>
      </c>
      <c r="R1498" s="14">
        <v>6189572.3600000003</v>
      </c>
      <c r="S1498" s="14" t="s">
        <v>14349</v>
      </c>
      <c r="T1498" s="14" t="s">
        <v>14350</v>
      </c>
      <c r="U1498" s="14">
        <v>408874.36</v>
      </c>
      <c r="V1498" s="14">
        <v>6189575.29</v>
      </c>
      <c r="W1498" s="14">
        <v>359.65</v>
      </c>
      <c r="X1498" s="14">
        <v>150.04</v>
      </c>
    </row>
    <row r="1499" spans="1:24" s="14" customFormat="1" x14ac:dyDescent="0.25">
      <c r="A1499" s="50">
        <v>45101</v>
      </c>
      <c r="B1499" s="57">
        <v>175</v>
      </c>
      <c r="C1499" s="36">
        <v>0.65341435185185182</v>
      </c>
      <c r="D1499" s="16" t="s">
        <v>96</v>
      </c>
      <c r="E1499" s="52" t="s">
        <v>69</v>
      </c>
      <c r="F1499" s="16" t="s">
        <v>12330</v>
      </c>
      <c r="G1499" s="16" t="s">
        <v>2604</v>
      </c>
      <c r="H1499" s="14">
        <v>-3.5999999999999997E-2</v>
      </c>
      <c r="I1499" s="14" t="s">
        <v>14351</v>
      </c>
      <c r="J1499" s="14" t="s">
        <v>14352</v>
      </c>
      <c r="K1499" s="14" t="s">
        <v>14353</v>
      </c>
      <c r="L1499" s="14" t="s">
        <v>14346</v>
      </c>
      <c r="O1499" s="14" t="s">
        <v>14354</v>
      </c>
      <c r="P1499" s="14" t="s">
        <v>14355</v>
      </c>
      <c r="Q1499" s="14">
        <v>408850.3</v>
      </c>
      <c r="R1499" s="14">
        <v>6189783.0899999999</v>
      </c>
      <c r="S1499" s="14" t="s">
        <v>14356</v>
      </c>
      <c r="T1499" s="14" t="s">
        <v>14357</v>
      </c>
      <c r="U1499" s="14">
        <v>408874.27</v>
      </c>
      <c r="V1499" s="14">
        <v>6189777.8300000001</v>
      </c>
      <c r="W1499" s="14">
        <v>0.28000000000000003</v>
      </c>
      <c r="X1499" s="14">
        <v>150.04</v>
      </c>
    </row>
    <row r="1500" spans="1:24" s="14" customFormat="1" x14ac:dyDescent="0.25">
      <c r="A1500" s="50">
        <v>45101</v>
      </c>
      <c r="B1500" s="57">
        <v>175</v>
      </c>
      <c r="C1500" s="36">
        <v>0.65697916666666667</v>
      </c>
      <c r="D1500" s="16" t="s">
        <v>96</v>
      </c>
      <c r="E1500" s="114" t="s">
        <v>14362</v>
      </c>
      <c r="F1500" s="16" t="s">
        <v>12330</v>
      </c>
      <c r="G1500" s="16" t="s">
        <v>2429</v>
      </c>
      <c r="H1500" s="14">
        <v>0.33200000000000002</v>
      </c>
      <c r="O1500" s="14" t="s">
        <v>14358</v>
      </c>
      <c r="P1500" s="14" t="s">
        <v>14359</v>
      </c>
      <c r="Q1500" s="14">
        <v>408848.21</v>
      </c>
      <c r="R1500" s="14">
        <v>6189813.6900000004</v>
      </c>
      <c r="S1500" s="14" t="s">
        <v>14360</v>
      </c>
      <c r="T1500" s="14" t="s">
        <v>14361</v>
      </c>
      <c r="U1500" s="14">
        <v>408859.06</v>
      </c>
      <c r="V1500" s="14">
        <v>6189811.3099999996</v>
      </c>
      <c r="W1500" s="14">
        <v>89.21</v>
      </c>
      <c r="X1500" s="14">
        <v>200.06</v>
      </c>
    </row>
    <row r="1501" spans="1:24" s="14" customFormat="1" x14ac:dyDescent="0.25">
      <c r="A1501" s="50">
        <v>45101</v>
      </c>
      <c r="B1501" s="57">
        <v>175</v>
      </c>
      <c r="C1501" s="36">
        <v>0.66788194444444438</v>
      </c>
      <c r="D1501" s="16" t="s">
        <v>7406</v>
      </c>
      <c r="E1501" s="114" t="s">
        <v>6360</v>
      </c>
      <c r="F1501" s="16" t="s">
        <v>12330</v>
      </c>
      <c r="G1501" s="16" t="s">
        <v>2429</v>
      </c>
      <c r="H1501" s="14">
        <v>0.23400000000000001</v>
      </c>
      <c r="O1501" s="14" t="s">
        <v>14363</v>
      </c>
      <c r="P1501" s="14" t="s">
        <v>14364</v>
      </c>
      <c r="Q1501" s="14">
        <v>410437.92</v>
      </c>
      <c r="R1501" s="14">
        <v>6189905.8899999997</v>
      </c>
      <c r="S1501" s="14" t="s">
        <v>14365</v>
      </c>
      <c r="T1501" s="14" t="s">
        <v>14366</v>
      </c>
      <c r="U1501" s="14">
        <v>410455.62</v>
      </c>
      <c r="V1501" s="14">
        <v>6189906.4000000004</v>
      </c>
      <c r="W1501" s="14">
        <v>53.36</v>
      </c>
      <c r="X1501" s="14">
        <v>200.06</v>
      </c>
    </row>
    <row r="1502" spans="1:24" s="14" customFormat="1" x14ac:dyDescent="0.25">
      <c r="A1502" s="50">
        <v>45101</v>
      </c>
      <c r="B1502" s="57">
        <v>175</v>
      </c>
      <c r="C1502" s="36">
        <v>0.66802083333333329</v>
      </c>
      <c r="D1502" s="16" t="s">
        <v>7406</v>
      </c>
      <c r="E1502" s="114" t="s">
        <v>8024</v>
      </c>
      <c r="F1502" s="16" t="s">
        <v>12330</v>
      </c>
      <c r="G1502" s="16" t="s">
        <v>2429</v>
      </c>
      <c r="H1502" s="14">
        <v>0.23400000000000001</v>
      </c>
      <c r="O1502" s="14" t="s">
        <v>14367</v>
      </c>
      <c r="P1502" s="14" t="s">
        <v>14368</v>
      </c>
      <c r="Q1502" s="14">
        <v>410437.91</v>
      </c>
      <c r="R1502" s="14">
        <v>6189905.9500000002</v>
      </c>
      <c r="S1502" s="14" t="s">
        <v>14369</v>
      </c>
      <c r="T1502" s="14" t="s">
        <v>14370</v>
      </c>
      <c r="U1502" s="14">
        <v>410455.89</v>
      </c>
      <c r="V1502" s="14">
        <v>6189906.5</v>
      </c>
      <c r="W1502" s="14">
        <v>57.76</v>
      </c>
      <c r="X1502" s="14">
        <v>200.06</v>
      </c>
    </row>
    <row r="1503" spans="1:24" s="120" customFormat="1" x14ac:dyDescent="0.25">
      <c r="A1503" s="63">
        <v>45101</v>
      </c>
      <c r="B1503" s="104">
        <v>175</v>
      </c>
      <c r="C1503" s="65">
        <v>0.66942129629629632</v>
      </c>
      <c r="D1503" s="64" t="s">
        <v>7406</v>
      </c>
      <c r="E1503" s="121" t="s">
        <v>14374</v>
      </c>
      <c r="F1503" s="64" t="s">
        <v>12330</v>
      </c>
      <c r="G1503" s="64" t="s">
        <v>2429</v>
      </c>
      <c r="H1503" s="120">
        <v>0.23400000000000001</v>
      </c>
      <c r="M1503" s="120" t="s">
        <v>14371</v>
      </c>
      <c r="O1503" s="120" t="s">
        <v>14372</v>
      </c>
      <c r="P1503" s="120" t="s">
        <v>14373</v>
      </c>
      <c r="Q1503" s="120">
        <v>410437.91</v>
      </c>
      <c r="R1503" s="120">
        <v>6189905.9500000002</v>
      </c>
      <c r="S1503" s="120" t="s">
        <v>14369</v>
      </c>
      <c r="T1503" s="120" t="s">
        <v>14370</v>
      </c>
      <c r="U1503" s="120">
        <v>410455.89</v>
      </c>
      <c r="V1503" s="120">
        <v>6189906.5</v>
      </c>
      <c r="W1503" s="120">
        <v>57.76</v>
      </c>
      <c r="X1503" s="120">
        <v>200.06</v>
      </c>
    </row>
    <row r="1504" spans="1:24" s="14" customFormat="1" x14ac:dyDescent="0.25">
      <c r="A1504" s="50">
        <v>45101</v>
      </c>
      <c r="B1504" s="57">
        <v>175</v>
      </c>
      <c r="C1504" s="36">
        <v>0.67355324074074074</v>
      </c>
      <c r="D1504" s="16" t="s">
        <v>7406</v>
      </c>
      <c r="E1504" s="52" t="s">
        <v>64</v>
      </c>
      <c r="F1504" s="16" t="s">
        <v>12330</v>
      </c>
      <c r="G1504" s="16" t="s">
        <v>2429</v>
      </c>
      <c r="H1504" s="14">
        <v>0.21099999999999999</v>
      </c>
      <c r="I1504" s="14" t="s">
        <v>14379</v>
      </c>
      <c r="J1504" s="14" t="s">
        <v>14380</v>
      </c>
      <c r="K1504" s="14" t="s">
        <v>14381</v>
      </c>
      <c r="L1504" s="14" t="s">
        <v>14382</v>
      </c>
      <c r="O1504" s="14" t="s">
        <v>14375</v>
      </c>
      <c r="P1504" s="14" t="s">
        <v>14376</v>
      </c>
      <c r="Q1504" s="14">
        <v>410437.49</v>
      </c>
      <c r="R1504" s="14">
        <v>6189933.7300000004</v>
      </c>
      <c r="S1504" s="14" t="s">
        <v>14377</v>
      </c>
      <c r="T1504" s="14" t="s">
        <v>14378</v>
      </c>
      <c r="U1504" s="14">
        <v>410463.2</v>
      </c>
      <c r="V1504" s="14">
        <v>6189927.4100000001</v>
      </c>
      <c r="W1504" s="14">
        <v>359.02</v>
      </c>
      <c r="X1504" s="14">
        <v>200.06</v>
      </c>
    </row>
    <row r="1505" spans="1:24" s="14" customFormat="1" x14ac:dyDescent="0.25">
      <c r="A1505" s="50">
        <v>45101</v>
      </c>
      <c r="B1505" s="57">
        <v>175</v>
      </c>
      <c r="C1505" s="36">
        <v>0.67871527777777774</v>
      </c>
      <c r="D1505" s="16" t="s">
        <v>7406</v>
      </c>
      <c r="E1505" s="52" t="s">
        <v>69</v>
      </c>
      <c r="F1505" s="16" t="s">
        <v>12330</v>
      </c>
      <c r="G1505" s="16" t="s">
        <v>2429</v>
      </c>
      <c r="H1505" s="14">
        <v>-0.02</v>
      </c>
      <c r="I1505" s="14" t="s">
        <v>14379</v>
      </c>
      <c r="J1505" s="14" t="s">
        <v>14380</v>
      </c>
      <c r="K1505" s="14" t="s">
        <v>14381</v>
      </c>
      <c r="L1505" s="14" t="s">
        <v>14387</v>
      </c>
      <c r="O1505" s="14" t="s">
        <v>14383</v>
      </c>
      <c r="P1505" s="14" t="s">
        <v>14384</v>
      </c>
      <c r="Q1505" s="14">
        <v>410438.27</v>
      </c>
      <c r="R1505" s="14">
        <v>6190160.25</v>
      </c>
      <c r="S1505" s="14" t="s">
        <v>14385</v>
      </c>
      <c r="T1505" s="14" t="s">
        <v>14386</v>
      </c>
      <c r="U1505" s="14">
        <v>410463.03</v>
      </c>
      <c r="V1505" s="14">
        <v>6190157.8200000003</v>
      </c>
      <c r="W1505" s="14">
        <v>0.23</v>
      </c>
      <c r="X1505" s="14">
        <v>200.06</v>
      </c>
    </row>
    <row r="1506" spans="1:24" s="14" customFormat="1" x14ac:dyDescent="0.25">
      <c r="A1506" s="50">
        <v>45101</v>
      </c>
      <c r="B1506" s="57">
        <v>175</v>
      </c>
      <c r="C1506" s="36">
        <v>0.68156250000000007</v>
      </c>
      <c r="D1506" s="16" t="s">
        <v>7406</v>
      </c>
      <c r="E1506" s="52" t="s">
        <v>64</v>
      </c>
      <c r="F1506" s="16" t="s">
        <v>12330</v>
      </c>
      <c r="G1506" s="16" t="s">
        <v>2428</v>
      </c>
      <c r="H1506" s="14">
        <v>-1.4999999999999999E-2</v>
      </c>
      <c r="I1506" s="14" t="s">
        <v>14392</v>
      </c>
      <c r="J1506" s="14" t="s">
        <v>14393</v>
      </c>
      <c r="K1506" s="14" t="s">
        <v>14394</v>
      </c>
      <c r="L1506" s="14" t="s">
        <v>14387</v>
      </c>
      <c r="O1506" s="14" t="s">
        <v>14388</v>
      </c>
      <c r="P1506" s="14" t="s">
        <v>14389</v>
      </c>
      <c r="Q1506" s="14">
        <v>410447.45</v>
      </c>
      <c r="R1506" s="14">
        <v>6190166.1399999997</v>
      </c>
      <c r="S1506" s="14" t="s">
        <v>14390</v>
      </c>
      <c r="T1506" s="14" t="s">
        <v>14391</v>
      </c>
      <c r="U1506" s="14">
        <v>410472.27</v>
      </c>
      <c r="V1506" s="14">
        <v>6190163.8799999999</v>
      </c>
      <c r="W1506" s="14">
        <v>182.63</v>
      </c>
      <c r="X1506" s="14">
        <v>200.06</v>
      </c>
    </row>
    <row r="1507" spans="1:24" s="14" customFormat="1" x14ac:dyDescent="0.25">
      <c r="A1507" s="50">
        <v>45101</v>
      </c>
      <c r="B1507" s="57">
        <v>175</v>
      </c>
      <c r="C1507" s="36">
        <v>0.68668981481481473</v>
      </c>
      <c r="D1507" s="16" t="s">
        <v>7406</v>
      </c>
      <c r="E1507" s="14" t="s">
        <v>69</v>
      </c>
      <c r="F1507" s="16" t="s">
        <v>12330</v>
      </c>
      <c r="G1507" s="16" t="s">
        <v>2428</v>
      </c>
      <c r="H1507" s="14">
        <v>0.215</v>
      </c>
      <c r="I1507" s="14" t="s">
        <v>14392</v>
      </c>
      <c r="J1507" s="14" t="s">
        <v>14393</v>
      </c>
      <c r="K1507" s="14" t="s">
        <v>14394</v>
      </c>
      <c r="L1507" s="14" t="s">
        <v>14387</v>
      </c>
      <c r="O1507" s="14" t="s">
        <v>14395</v>
      </c>
      <c r="P1507" s="14" t="s">
        <v>14396</v>
      </c>
      <c r="Q1507" s="14">
        <v>410447.47</v>
      </c>
      <c r="R1507" s="14">
        <v>6189939.5700000003</v>
      </c>
      <c r="S1507" s="14" t="s">
        <v>14397</v>
      </c>
      <c r="T1507" s="14" t="s">
        <v>14398</v>
      </c>
      <c r="U1507" s="14">
        <v>410472.08</v>
      </c>
      <c r="V1507" s="14">
        <v>6189934.2300000004</v>
      </c>
      <c r="W1507" s="14">
        <v>180.63</v>
      </c>
      <c r="X1507" s="14">
        <v>200.06</v>
      </c>
    </row>
    <row r="1508" spans="1:24" s="14" customFormat="1" x14ac:dyDescent="0.25">
      <c r="A1508" s="50">
        <v>45101</v>
      </c>
      <c r="B1508" s="57">
        <v>175</v>
      </c>
      <c r="C1508" s="36">
        <v>0.68953703703703706</v>
      </c>
      <c r="D1508" s="16" t="s">
        <v>7406</v>
      </c>
      <c r="E1508" s="14" t="s">
        <v>64</v>
      </c>
      <c r="F1508" s="16" t="s">
        <v>12330</v>
      </c>
      <c r="G1508" s="16" t="s">
        <v>2427</v>
      </c>
      <c r="H1508" s="14">
        <v>0.21099999999999999</v>
      </c>
      <c r="I1508" s="14" t="s">
        <v>14403</v>
      </c>
      <c r="J1508" s="14" t="s">
        <v>14404</v>
      </c>
      <c r="K1508" s="14" t="s">
        <v>14405</v>
      </c>
      <c r="L1508" s="14" t="s">
        <v>14406</v>
      </c>
      <c r="O1508" s="14" t="s">
        <v>14399</v>
      </c>
      <c r="P1508" s="14" t="s">
        <v>14400</v>
      </c>
      <c r="Q1508" s="14">
        <v>410455.74</v>
      </c>
      <c r="R1508" s="14">
        <v>6189931.2599999998</v>
      </c>
      <c r="S1508" s="14" t="s">
        <v>14401</v>
      </c>
      <c r="T1508" s="14" t="s">
        <v>14402</v>
      </c>
      <c r="U1508" s="14">
        <v>410481.08</v>
      </c>
      <c r="V1508" s="14">
        <v>6189927.5199999996</v>
      </c>
      <c r="W1508" s="14">
        <v>359.88</v>
      </c>
      <c r="X1508" s="14">
        <v>200.06</v>
      </c>
    </row>
    <row r="1509" spans="1:24" s="14" customFormat="1" x14ac:dyDescent="0.25">
      <c r="A1509" s="50">
        <v>45101</v>
      </c>
      <c r="B1509" s="57">
        <v>175</v>
      </c>
      <c r="C1509" s="36">
        <v>0.69476851851851851</v>
      </c>
      <c r="D1509" s="16" t="s">
        <v>7406</v>
      </c>
      <c r="E1509" s="14" t="s">
        <v>69</v>
      </c>
      <c r="F1509" s="16" t="s">
        <v>12330</v>
      </c>
      <c r="G1509" s="16" t="s">
        <v>2427</v>
      </c>
      <c r="H1509" s="14">
        <v>-0.02</v>
      </c>
      <c r="I1509" s="14" t="s">
        <v>14403</v>
      </c>
      <c r="J1509" s="14" t="s">
        <v>14404</v>
      </c>
      <c r="K1509" s="14" t="s">
        <v>14405</v>
      </c>
      <c r="L1509" s="14" t="s">
        <v>14406</v>
      </c>
      <c r="O1509" s="14" t="s">
        <v>14407</v>
      </c>
      <c r="P1509" s="14" t="s">
        <v>14408</v>
      </c>
      <c r="Q1509" s="14">
        <v>410456.36</v>
      </c>
      <c r="R1509" s="14">
        <v>6190161.21</v>
      </c>
      <c r="S1509" s="14" t="s">
        <v>14409</v>
      </c>
      <c r="T1509" s="14" t="s">
        <v>14410</v>
      </c>
      <c r="U1509" s="14">
        <v>410481.05</v>
      </c>
      <c r="V1509" s="14">
        <v>6190157.96</v>
      </c>
      <c r="W1509" s="14">
        <v>0.66</v>
      </c>
      <c r="X1509" s="14">
        <v>200.06</v>
      </c>
    </row>
    <row r="1510" spans="1:24" s="14" customFormat="1" x14ac:dyDescent="0.25">
      <c r="A1510" s="50">
        <v>45101</v>
      </c>
      <c r="B1510" s="57">
        <v>175</v>
      </c>
      <c r="C1510" s="36">
        <v>0.69758101851851861</v>
      </c>
      <c r="D1510" s="16" t="s">
        <v>7406</v>
      </c>
      <c r="E1510" s="14" t="s">
        <v>64</v>
      </c>
      <c r="F1510" s="16" t="s">
        <v>12330</v>
      </c>
      <c r="G1510" s="16" t="s">
        <v>2426</v>
      </c>
      <c r="H1510" s="14">
        <v>-1.4999999999999999E-2</v>
      </c>
      <c r="I1510" s="14" t="s">
        <v>14415</v>
      </c>
      <c r="J1510" s="14" t="s">
        <v>14416</v>
      </c>
      <c r="K1510" s="14" t="s">
        <v>14417</v>
      </c>
      <c r="L1510" s="14" t="s">
        <v>14418</v>
      </c>
      <c r="O1510" s="14" t="s">
        <v>14411</v>
      </c>
      <c r="P1510" s="14" t="s">
        <v>14412</v>
      </c>
      <c r="Q1510" s="14">
        <v>410465.3</v>
      </c>
      <c r="R1510" s="14">
        <v>6190166.5300000003</v>
      </c>
      <c r="S1510" s="14" t="s">
        <v>14413</v>
      </c>
      <c r="T1510" s="14" t="s">
        <v>14414</v>
      </c>
      <c r="U1510" s="14">
        <v>410490.2</v>
      </c>
      <c r="V1510" s="14">
        <v>6190164.5499999998</v>
      </c>
      <c r="W1510" s="14">
        <v>181.26</v>
      </c>
      <c r="X1510" s="14">
        <v>200.06</v>
      </c>
    </row>
    <row r="1511" spans="1:24" s="14" customFormat="1" x14ac:dyDescent="0.25">
      <c r="A1511" s="50">
        <v>45101</v>
      </c>
      <c r="B1511" s="57">
        <v>175</v>
      </c>
      <c r="C1511" s="36">
        <v>0.70274305555555561</v>
      </c>
      <c r="D1511" s="16" t="s">
        <v>7406</v>
      </c>
      <c r="E1511" s="14" t="s">
        <v>69</v>
      </c>
      <c r="F1511" s="16" t="s">
        <v>12330</v>
      </c>
      <c r="G1511" s="16" t="s">
        <v>2426</v>
      </c>
      <c r="H1511" s="14">
        <v>0.216</v>
      </c>
      <c r="I1511" s="14" t="s">
        <v>14415</v>
      </c>
      <c r="J1511" s="14" t="s">
        <v>14416</v>
      </c>
      <c r="K1511" s="14" t="s">
        <v>14417</v>
      </c>
      <c r="L1511" s="14" t="s">
        <v>14418</v>
      </c>
      <c r="O1511" s="14" t="s">
        <v>14419</v>
      </c>
      <c r="P1511" s="14" t="s">
        <v>14420</v>
      </c>
      <c r="Q1511" s="14">
        <v>410465.29</v>
      </c>
      <c r="R1511" s="14">
        <v>6189937.3200000003</v>
      </c>
      <c r="S1511" s="14" t="s">
        <v>14421</v>
      </c>
      <c r="T1511" s="14" t="s">
        <v>14422</v>
      </c>
      <c r="U1511" s="14">
        <v>410490.11</v>
      </c>
      <c r="V1511" s="14">
        <v>6189933.6699999999</v>
      </c>
      <c r="W1511" s="14">
        <v>180.81</v>
      </c>
      <c r="X1511" s="14">
        <v>200.06</v>
      </c>
    </row>
    <row r="1512" spans="1:24" s="14" customFormat="1" x14ac:dyDescent="0.25">
      <c r="A1512" s="50">
        <v>45101</v>
      </c>
      <c r="B1512" s="57">
        <v>175</v>
      </c>
      <c r="C1512" s="36">
        <v>0.70537037037037031</v>
      </c>
      <c r="D1512" s="16" t="s">
        <v>7406</v>
      </c>
      <c r="E1512" s="14" t="s">
        <v>64</v>
      </c>
      <c r="F1512" s="16" t="s">
        <v>12330</v>
      </c>
      <c r="G1512" s="16" t="s">
        <v>2425</v>
      </c>
      <c r="H1512" s="14">
        <v>0.21099999999999999</v>
      </c>
      <c r="I1512" s="14" t="s">
        <v>14427</v>
      </c>
      <c r="J1512" s="14" t="s">
        <v>14428</v>
      </c>
      <c r="K1512" s="14" t="s">
        <v>14429</v>
      </c>
      <c r="L1512" s="14" t="s">
        <v>14418</v>
      </c>
      <c r="O1512" s="14" t="s">
        <v>14423</v>
      </c>
      <c r="P1512" s="14" t="s">
        <v>14424</v>
      </c>
      <c r="Q1512" s="14">
        <v>410473.63</v>
      </c>
      <c r="R1512" s="14">
        <v>6189930.9900000002</v>
      </c>
      <c r="S1512" s="14" t="s">
        <v>14425</v>
      </c>
      <c r="T1512" s="14" t="s">
        <v>14426</v>
      </c>
      <c r="U1512" s="14">
        <v>410499.1</v>
      </c>
      <c r="V1512" s="14">
        <v>6189927.21</v>
      </c>
      <c r="W1512" s="14">
        <v>359.59</v>
      </c>
      <c r="X1512" s="14">
        <v>200.06</v>
      </c>
    </row>
    <row r="1513" spans="1:24" s="14" customFormat="1" x14ac:dyDescent="0.25">
      <c r="A1513" s="50">
        <v>45101</v>
      </c>
      <c r="B1513" s="57">
        <v>175</v>
      </c>
      <c r="C1513" s="36">
        <v>0.71060185185185187</v>
      </c>
      <c r="D1513" s="16" t="s">
        <v>7406</v>
      </c>
      <c r="E1513" s="14" t="s">
        <v>69</v>
      </c>
      <c r="F1513" s="16" t="s">
        <v>12330</v>
      </c>
      <c r="G1513" s="16" t="s">
        <v>2425</v>
      </c>
      <c r="H1513" s="14">
        <v>-0.02</v>
      </c>
      <c r="I1513" s="14" t="s">
        <v>14427</v>
      </c>
      <c r="J1513" s="14" t="s">
        <v>14428</v>
      </c>
      <c r="K1513" s="14" t="s">
        <v>14429</v>
      </c>
      <c r="L1513" s="14" t="s">
        <v>14434</v>
      </c>
      <c r="O1513" s="14" t="s">
        <v>14430</v>
      </c>
      <c r="P1513" s="14" t="s">
        <v>14431</v>
      </c>
      <c r="Q1513" s="14">
        <v>410474.4</v>
      </c>
      <c r="R1513" s="14">
        <v>6190160.4400000004</v>
      </c>
      <c r="S1513" s="14" t="s">
        <v>14432</v>
      </c>
      <c r="T1513" s="14" t="s">
        <v>14433</v>
      </c>
      <c r="U1513" s="14">
        <v>410499.1</v>
      </c>
      <c r="V1513" s="14">
        <v>6190157.7000000002</v>
      </c>
      <c r="W1513" s="14">
        <v>359.48</v>
      </c>
      <c r="X1513" s="14">
        <v>200.06</v>
      </c>
    </row>
    <row r="1514" spans="1:24" s="14" customFormat="1" x14ac:dyDescent="0.25">
      <c r="A1514" s="50">
        <v>45101</v>
      </c>
      <c r="B1514" s="57">
        <v>175</v>
      </c>
      <c r="C1514" s="36">
        <v>0.71302083333333333</v>
      </c>
      <c r="D1514" s="16" t="s">
        <v>7406</v>
      </c>
      <c r="E1514" s="14" t="s">
        <v>64</v>
      </c>
      <c r="F1514" s="16" t="s">
        <v>12330</v>
      </c>
      <c r="G1514" s="16" t="s">
        <v>2424</v>
      </c>
      <c r="H1514" s="14">
        <v>-1.4999999999999999E-2</v>
      </c>
      <c r="I1514" s="14" t="s">
        <v>14439</v>
      </c>
      <c r="J1514" s="14" t="s">
        <v>14440</v>
      </c>
      <c r="K1514" s="14" t="s">
        <v>14441</v>
      </c>
      <c r="L1514" s="14" t="s">
        <v>14434</v>
      </c>
      <c r="O1514" s="14" t="s">
        <v>14435</v>
      </c>
      <c r="P1514" s="14" t="s">
        <v>14436</v>
      </c>
      <c r="Q1514" s="14">
        <v>410483.08</v>
      </c>
      <c r="R1514" s="14">
        <v>6190165.3200000003</v>
      </c>
      <c r="S1514" s="14" t="s">
        <v>14437</v>
      </c>
      <c r="T1514" s="14" t="s">
        <v>14438</v>
      </c>
      <c r="U1514" s="14">
        <v>410508.1</v>
      </c>
      <c r="V1514" s="14">
        <v>6190164.2999999998</v>
      </c>
      <c r="W1514" s="14">
        <v>179.87</v>
      </c>
      <c r="X1514" s="14">
        <v>200.06</v>
      </c>
    </row>
    <row r="1515" spans="1:24" s="14" customFormat="1" x14ac:dyDescent="0.25">
      <c r="A1515" s="50">
        <v>45101</v>
      </c>
      <c r="B1515" s="57">
        <v>175</v>
      </c>
      <c r="C1515" s="36">
        <v>0.71820601851851851</v>
      </c>
      <c r="D1515" s="16" t="s">
        <v>7406</v>
      </c>
      <c r="E1515" s="14" t="s">
        <v>69</v>
      </c>
      <c r="F1515" s="16" t="s">
        <v>12330</v>
      </c>
      <c r="G1515" s="16" t="s">
        <v>2424</v>
      </c>
      <c r="H1515" s="14">
        <v>0.216</v>
      </c>
      <c r="I1515" s="14" t="s">
        <v>14439</v>
      </c>
      <c r="J1515" s="14" t="s">
        <v>14440</v>
      </c>
      <c r="K1515" s="14" t="s">
        <v>14441</v>
      </c>
      <c r="L1515" s="14" t="s">
        <v>14434</v>
      </c>
      <c r="O1515" s="14" t="s">
        <v>14442</v>
      </c>
      <c r="P1515" s="14" t="s">
        <v>14443</v>
      </c>
      <c r="Q1515" s="14">
        <v>410482.99</v>
      </c>
      <c r="R1515" s="14">
        <v>6189935.21</v>
      </c>
      <c r="S1515" s="14" t="s">
        <v>14444</v>
      </c>
      <c r="T1515" s="14" t="s">
        <v>14445</v>
      </c>
      <c r="U1515" s="14">
        <v>410508.14</v>
      </c>
      <c r="V1515" s="14">
        <v>6189933.3700000001</v>
      </c>
      <c r="W1515" s="14">
        <v>180.82</v>
      </c>
      <c r="X1515" s="14">
        <v>200.06</v>
      </c>
    </row>
    <row r="1516" spans="1:24" s="14" customFormat="1" x14ac:dyDescent="0.25">
      <c r="A1516" s="50">
        <v>45101</v>
      </c>
      <c r="B1516" s="57">
        <v>175</v>
      </c>
      <c r="C1516" s="36">
        <v>0.7205787037037038</v>
      </c>
      <c r="D1516" s="16" t="s">
        <v>7406</v>
      </c>
      <c r="E1516" s="14" t="s">
        <v>64</v>
      </c>
      <c r="F1516" s="16" t="s">
        <v>12330</v>
      </c>
      <c r="G1516" s="16" t="s">
        <v>2423</v>
      </c>
      <c r="H1516" s="14">
        <v>0.21099999999999999</v>
      </c>
      <c r="I1516" s="14" t="s">
        <v>14450</v>
      </c>
      <c r="J1516" s="14" t="s">
        <v>14451</v>
      </c>
      <c r="K1516" s="14" t="s">
        <v>14452</v>
      </c>
      <c r="L1516" s="14" t="s">
        <v>14453</v>
      </c>
      <c r="O1516" s="14" t="s">
        <v>14446</v>
      </c>
      <c r="P1516" s="14" t="s">
        <v>14447</v>
      </c>
      <c r="Q1516" s="14">
        <v>410491</v>
      </c>
      <c r="R1516" s="14">
        <v>6189926.6699999999</v>
      </c>
      <c r="S1516" s="14" t="s">
        <v>14448</v>
      </c>
      <c r="T1516" s="14" t="s">
        <v>14449</v>
      </c>
      <c r="U1516" s="14">
        <v>410517.05</v>
      </c>
      <c r="V1516" s="14">
        <v>6189926.96</v>
      </c>
      <c r="W1516" s="14">
        <v>359.57</v>
      </c>
      <c r="X1516" s="14">
        <v>200.06</v>
      </c>
    </row>
    <row r="1517" spans="1:24" s="14" customFormat="1" x14ac:dyDescent="0.25">
      <c r="A1517" s="50">
        <v>45101</v>
      </c>
      <c r="B1517" s="57">
        <v>175</v>
      </c>
      <c r="C1517" s="36">
        <v>0.72572916666666665</v>
      </c>
      <c r="D1517" s="16" t="s">
        <v>7406</v>
      </c>
      <c r="E1517" s="14" t="s">
        <v>69</v>
      </c>
      <c r="F1517" s="16" t="s">
        <v>12330</v>
      </c>
      <c r="G1517" s="16" t="s">
        <v>2423</v>
      </c>
      <c r="H1517" s="14">
        <v>-0.02</v>
      </c>
      <c r="I1517" s="14" t="s">
        <v>14450</v>
      </c>
      <c r="J1517" s="14" t="s">
        <v>14451</v>
      </c>
      <c r="K1517" s="14" t="s">
        <v>14452</v>
      </c>
      <c r="L1517" s="14" t="s">
        <v>14453</v>
      </c>
      <c r="O1517" s="14" t="s">
        <v>14454</v>
      </c>
      <c r="P1517" s="14" t="s">
        <v>14455</v>
      </c>
      <c r="Q1517" s="14">
        <v>410491.03</v>
      </c>
      <c r="R1517" s="14">
        <v>6190153.1699999999</v>
      </c>
      <c r="S1517" s="14" t="s">
        <v>14456</v>
      </c>
      <c r="T1517" s="14" t="s">
        <v>14457</v>
      </c>
      <c r="U1517" s="14">
        <v>410517.08</v>
      </c>
      <c r="V1517" s="14">
        <v>6190157.7999999998</v>
      </c>
      <c r="W1517" s="14">
        <v>0.22</v>
      </c>
      <c r="X1517" s="14">
        <v>200.06</v>
      </c>
    </row>
    <row r="1518" spans="1:24" s="14" customFormat="1" x14ac:dyDescent="0.25">
      <c r="A1518" s="50">
        <v>45101</v>
      </c>
      <c r="B1518" s="57">
        <v>175</v>
      </c>
      <c r="C1518" s="36">
        <v>0.72821759259259267</v>
      </c>
      <c r="D1518" s="16" t="s">
        <v>7406</v>
      </c>
      <c r="E1518" s="52" t="s">
        <v>64</v>
      </c>
      <c r="F1518" s="16" t="s">
        <v>12330</v>
      </c>
      <c r="G1518" s="16" t="s">
        <v>2422</v>
      </c>
      <c r="H1518" s="14">
        <v>-1.4E-2</v>
      </c>
      <c r="I1518" s="14" t="s">
        <v>14462</v>
      </c>
      <c r="J1518" s="14" t="s">
        <v>14463</v>
      </c>
      <c r="K1518" s="14" t="s">
        <v>14464</v>
      </c>
      <c r="L1518" s="14" t="s">
        <v>14453</v>
      </c>
      <c r="O1518" s="14" t="s">
        <v>14458</v>
      </c>
      <c r="P1518" s="14" t="s">
        <v>14459</v>
      </c>
      <c r="Q1518" s="14">
        <v>410501.55</v>
      </c>
      <c r="R1518" s="14">
        <v>6190163.7199999997</v>
      </c>
      <c r="S1518" s="14" t="s">
        <v>14460</v>
      </c>
      <c r="T1518" s="14" t="s">
        <v>14461</v>
      </c>
      <c r="U1518" s="14">
        <v>410526.14</v>
      </c>
      <c r="V1518" s="14">
        <v>6190163.3099999996</v>
      </c>
      <c r="W1518" s="14">
        <v>181</v>
      </c>
      <c r="X1518" s="14">
        <v>200.06</v>
      </c>
    </row>
    <row r="1519" spans="1:24" s="14" customFormat="1" x14ac:dyDescent="0.25">
      <c r="A1519" s="50">
        <v>45101</v>
      </c>
      <c r="B1519" s="57">
        <v>175</v>
      </c>
      <c r="C1519" s="36">
        <v>0.73350694444444453</v>
      </c>
      <c r="D1519" s="16" t="s">
        <v>7406</v>
      </c>
      <c r="E1519" s="52" t="s">
        <v>69</v>
      </c>
      <c r="F1519" s="16" t="s">
        <v>12330</v>
      </c>
      <c r="G1519" s="16" t="s">
        <v>2422</v>
      </c>
      <c r="H1519" s="14">
        <v>0.216</v>
      </c>
      <c r="I1519" s="14" t="s">
        <v>14462</v>
      </c>
      <c r="J1519" s="14" t="s">
        <v>14463</v>
      </c>
      <c r="K1519" s="14" t="s">
        <v>14464</v>
      </c>
      <c r="L1519" s="14" t="s">
        <v>14469</v>
      </c>
      <c r="O1519" s="14" t="s">
        <v>14465</v>
      </c>
      <c r="P1519" s="14" t="s">
        <v>14466</v>
      </c>
      <c r="Q1519" s="14">
        <v>410501.28</v>
      </c>
      <c r="R1519" s="14">
        <v>6189929.8099999996</v>
      </c>
      <c r="S1519" s="14" t="s">
        <v>14467</v>
      </c>
      <c r="T1519" s="14" t="s">
        <v>14468</v>
      </c>
      <c r="U1519" s="14">
        <v>410526.13</v>
      </c>
      <c r="V1519" s="14">
        <v>6189933.2400000002</v>
      </c>
      <c r="W1519" s="14">
        <v>180.39</v>
      </c>
      <c r="X1519" s="14">
        <v>200.06</v>
      </c>
    </row>
    <row r="1520" spans="1:24" s="14" customFormat="1" x14ac:dyDescent="0.25">
      <c r="A1520" s="50">
        <v>45101</v>
      </c>
      <c r="B1520" s="57">
        <v>175</v>
      </c>
      <c r="C1520" s="36">
        <v>0.73633101851851857</v>
      </c>
      <c r="D1520" s="16" t="s">
        <v>7406</v>
      </c>
      <c r="E1520" s="52" t="s">
        <v>64</v>
      </c>
      <c r="F1520" s="16" t="s">
        <v>12330</v>
      </c>
      <c r="G1520" s="16" t="s">
        <v>2421</v>
      </c>
      <c r="H1520" s="14">
        <v>0.21099999999999999</v>
      </c>
      <c r="I1520" s="14" t="s">
        <v>14474</v>
      </c>
      <c r="J1520" s="14" t="s">
        <v>14475</v>
      </c>
      <c r="K1520" s="14" t="s">
        <v>14476</v>
      </c>
      <c r="L1520" s="14" t="s">
        <v>14469</v>
      </c>
      <c r="O1520" s="14" t="s">
        <v>14470</v>
      </c>
      <c r="P1520" s="14" t="s">
        <v>14471</v>
      </c>
      <c r="Q1520" s="14">
        <v>410509.98</v>
      </c>
      <c r="R1520" s="14">
        <v>6189932.2400000002</v>
      </c>
      <c r="S1520" s="14" t="s">
        <v>14472</v>
      </c>
      <c r="T1520" s="14" t="s">
        <v>14473</v>
      </c>
      <c r="U1520" s="14">
        <v>410535.1</v>
      </c>
      <c r="V1520" s="14">
        <v>6189927.2400000002</v>
      </c>
      <c r="W1520" s="14">
        <v>359.12</v>
      </c>
      <c r="X1520" s="14">
        <v>200.06</v>
      </c>
    </row>
    <row r="1521" spans="1:24" s="14" customFormat="1" x14ac:dyDescent="0.25">
      <c r="A1521" s="50">
        <v>45101</v>
      </c>
      <c r="B1521" s="57">
        <v>175</v>
      </c>
      <c r="C1521" s="36">
        <v>0.74155092592592586</v>
      </c>
      <c r="D1521" s="16" t="s">
        <v>7406</v>
      </c>
      <c r="E1521" s="52" t="s">
        <v>69</v>
      </c>
      <c r="F1521" s="16" t="s">
        <v>12330</v>
      </c>
      <c r="G1521" s="16" t="s">
        <v>2421</v>
      </c>
      <c r="H1521" s="14">
        <v>-1.9E-2</v>
      </c>
      <c r="I1521" s="14" t="s">
        <v>14474</v>
      </c>
      <c r="J1521" s="14" t="s">
        <v>14475</v>
      </c>
      <c r="K1521" s="14" t="s">
        <v>14476</v>
      </c>
      <c r="L1521" s="14" t="s">
        <v>14481</v>
      </c>
      <c r="O1521" s="14" t="s">
        <v>14477</v>
      </c>
      <c r="P1521" s="14" t="s">
        <v>14478</v>
      </c>
      <c r="Q1521" s="14">
        <v>410510.54</v>
      </c>
      <c r="R1521" s="14">
        <v>6190163.3099999996</v>
      </c>
      <c r="S1521" s="14" t="s">
        <v>14479</v>
      </c>
      <c r="T1521" s="14" t="s">
        <v>14480</v>
      </c>
      <c r="U1521" s="14">
        <v>410535.07</v>
      </c>
      <c r="V1521" s="14">
        <v>6190156.8300000001</v>
      </c>
      <c r="W1521" s="14">
        <v>0.14000000000000001</v>
      </c>
      <c r="X1521" s="14">
        <v>200.06</v>
      </c>
    </row>
    <row r="1522" spans="1:24" s="14" customFormat="1" x14ac:dyDescent="0.25">
      <c r="A1522" s="50">
        <v>45101</v>
      </c>
      <c r="B1522" s="57">
        <v>175</v>
      </c>
      <c r="C1522" s="36">
        <v>0.74427083333333333</v>
      </c>
      <c r="D1522" s="16" t="s">
        <v>7406</v>
      </c>
      <c r="E1522" s="52" t="s">
        <v>64</v>
      </c>
      <c r="F1522" s="16" t="s">
        <v>12330</v>
      </c>
      <c r="G1522" s="16" t="s">
        <v>2430</v>
      </c>
      <c r="H1522" s="14">
        <v>-1.2999999999999999E-2</v>
      </c>
      <c r="I1522" s="14" t="s">
        <v>14486</v>
      </c>
      <c r="J1522" s="14" t="s">
        <v>14487</v>
      </c>
      <c r="K1522" s="14" t="s">
        <v>14488</v>
      </c>
      <c r="L1522" s="14" t="s">
        <v>14481</v>
      </c>
      <c r="O1522" s="14" t="s">
        <v>14482</v>
      </c>
      <c r="P1522" s="14" t="s">
        <v>14483</v>
      </c>
      <c r="Q1522" s="14">
        <v>410519.28</v>
      </c>
      <c r="R1522" s="14">
        <v>6190158.2199999997</v>
      </c>
      <c r="S1522" s="14" t="s">
        <v>14484</v>
      </c>
      <c r="T1522" s="14" t="s">
        <v>14485</v>
      </c>
      <c r="U1522" s="14">
        <v>410544.1</v>
      </c>
      <c r="V1522" s="14">
        <v>6190162.0899999999</v>
      </c>
      <c r="W1522" s="14">
        <v>181.31</v>
      </c>
      <c r="X1522" s="14">
        <v>200.06</v>
      </c>
    </row>
    <row r="1523" spans="1:24" s="14" customFormat="1" x14ac:dyDescent="0.25">
      <c r="A1523" s="50">
        <v>45101</v>
      </c>
      <c r="B1523" s="57">
        <v>175</v>
      </c>
      <c r="C1523" s="36">
        <v>0.74932870370370364</v>
      </c>
      <c r="D1523" s="16" t="s">
        <v>7406</v>
      </c>
      <c r="E1523" s="52" t="s">
        <v>69</v>
      </c>
      <c r="F1523" s="16" t="s">
        <v>12330</v>
      </c>
      <c r="G1523" s="16" t="s">
        <v>2430</v>
      </c>
      <c r="H1523" s="14">
        <v>0.216</v>
      </c>
      <c r="I1523" s="14" t="s">
        <v>14486</v>
      </c>
      <c r="J1523" s="14" t="s">
        <v>14487</v>
      </c>
      <c r="K1523" s="14" t="s">
        <v>14488</v>
      </c>
      <c r="L1523" s="14" t="s">
        <v>14481</v>
      </c>
      <c r="O1523" s="14" t="s">
        <v>14489</v>
      </c>
      <c r="P1523" s="14" t="s">
        <v>14490</v>
      </c>
      <c r="Q1523" s="14">
        <v>410518.92</v>
      </c>
      <c r="R1523" s="14">
        <v>6189933.0199999996</v>
      </c>
      <c r="S1523" s="14" t="s">
        <v>14491</v>
      </c>
      <c r="T1523" s="14" t="s">
        <v>14492</v>
      </c>
      <c r="U1523" s="14">
        <v>410543.98</v>
      </c>
      <c r="V1523" s="14">
        <v>6189933.3700000001</v>
      </c>
      <c r="W1523" s="14">
        <v>179.96</v>
      </c>
      <c r="X1523" s="14">
        <v>200.06</v>
      </c>
    </row>
    <row r="1524" spans="1:24" s="14" customFormat="1" x14ac:dyDescent="0.25">
      <c r="A1524" s="50">
        <v>45101</v>
      </c>
      <c r="B1524" s="57">
        <v>175</v>
      </c>
      <c r="C1524" s="36">
        <v>0.75194444444444442</v>
      </c>
      <c r="D1524" s="16" t="s">
        <v>7406</v>
      </c>
      <c r="E1524" s="52" t="s">
        <v>64</v>
      </c>
      <c r="F1524" s="16" t="s">
        <v>12330</v>
      </c>
      <c r="G1524" s="16" t="s">
        <v>2431</v>
      </c>
      <c r="H1524" s="14">
        <v>0.21</v>
      </c>
      <c r="I1524" s="14" t="s">
        <v>14497</v>
      </c>
      <c r="J1524" s="14" t="s">
        <v>14498</v>
      </c>
      <c r="K1524" s="14" t="s">
        <v>14499</v>
      </c>
      <c r="L1524" s="14" t="s">
        <v>14500</v>
      </c>
      <c r="O1524" s="14" t="s">
        <v>14493</v>
      </c>
      <c r="P1524" s="14" t="s">
        <v>14494</v>
      </c>
      <c r="Q1524" s="14">
        <v>410527.57</v>
      </c>
      <c r="R1524" s="14">
        <v>6189925.5300000003</v>
      </c>
      <c r="S1524" s="14" t="s">
        <v>14495</v>
      </c>
      <c r="T1524" s="14" t="s">
        <v>14496</v>
      </c>
      <c r="U1524" s="14">
        <v>410553.11</v>
      </c>
      <c r="V1524" s="14">
        <v>6189927.7800000003</v>
      </c>
      <c r="W1524" s="14">
        <v>0.04</v>
      </c>
      <c r="X1524" s="14">
        <v>200.06</v>
      </c>
    </row>
    <row r="1525" spans="1:24" s="14" customFormat="1" x14ac:dyDescent="0.25">
      <c r="A1525" s="50">
        <v>45101</v>
      </c>
      <c r="B1525" s="57">
        <v>175</v>
      </c>
      <c r="C1525" s="36">
        <v>0.75709490740740737</v>
      </c>
      <c r="D1525" s="16" t="s">
        <v>7406</v>
      </c>
      <c r="E1525" s="52" t="s">
        <v>69</v>
      </c>
      <c r="F1525" s="16" t="s">
        <v>12330</v>
      </c>
      <c r="G1525" s="16" t="s">
        <v>2431</v>
      </c>
      <c r="H1525" s="14">
        <v>-1.7999999999999999E-2</v>
      </c>
      <c r="I1525" s="14" t="s">
        <v>14497</v>
      </c>
      <c r="J1525" s="14" t="s">
        <v>14498</v>
      </c>
      <c r="K1525" s="14" t="s">
        <v>14499</v>
      </c>
      <c r="L1525" s="14" t="s">
        <v>14500</v>
      </c>
      <c r="O1525" s="14" t="s">
        <v>14501</v>
      </c>
      <c r="P1525" s="14" t="s">
        <v>14502</v>
      </c>
      <c r="Q1525" s="14">
        <v>410527.92</v>
      </c>
      <c r="R1525" s="14">
        <v>6190152.2400000002</v>
      </c>
      <c r="S1525" s="14" t="s">
        <v>14503</v>
      </c>
      <c r="T1525" s="14" t="s">
        <v>14504</v>
      </c>
      <c r="U1525" s="14">
        <v>410553.17</v>
      </c>
      <c r="V1525" s="14">
        <v>6190156.2699999996</v>
      </c>
      <c r="W1525" s="14">
        <v>359.71</v>
      </c>
      <c r="X1525" s="14">
        <v>200.06</v>
      </c>
    </row>
    <row r="1526" spans="1:24" s="14" customFormat="1" x14ac:dyDescent="0.25">
      <c r="A1526" s="50">
        <v>45101</v>
      </c>
      <c r="B1526" s="57">
        <v>175</v>
      </c>
      <c r="C1526" s="36">
        <v>0.7596180555555555</v>
      </c>
      <c r="D1526" s="16" t="s">
        <v>7406</v>
      </c>
      <c r="E1526" s="52" t="s">
        <v>64</v>
      </c>
      <c r="F1526" s="16" t="s">
        <v>12330</v>
      </c>
      <c r="G1526" s="16" t="s">
        <v>2432</v>
      </c>
      <c r="H1526" s="14">
        <v>-1.4E-2</v>
      </c>
      <c r="I1526" s="14" t="s">
        <v>14509</v>
      </c>
      <c r="J1526" s="14" t="s">
        <v>14510</v>
      </c>
      <c r="K1526" s="14" t="s">
        <v>14511</v>
      </c>
      <c r="L1526" s="14" t="s">
        <v>14500</v>
      </c>
      <c r="O1526" s="14" t="s">
        <v>14505</v>
      </c>
      <c r="P1526" s="14" t="s">
        <v>14506</v>
      </c>
      <c r="Q1526" s="14">
        <v>410536.93</v>
      </c>
      <c r="R1526" s="14">
        <v>6190162.96</v>
      </c>
      <c r="S1526" s="14" t="s">
        <v>14507</v>
      </c>
      <c r="T1526" s="14" t="s">
        <v>14508</v>
      </c>
      <c r="U1526" s="14">
        <v>410562.22</v>
      </c>
      <c r="V1526" s="14">
        <v>6190163.3300000001</v>
      </c>
      <c r="W1526" s="14">
        <v>182.06</v>
      </c>
      <c r="X1526" s="14">
        <v>200.06</v>
      </c>
    </row>
    <row r="1527" spans="1:24" s="14" customFormat="1" x14ac:dyDescent="0.25">
      <c r="A1527" s="50">
        <v>45101</v>
      </c>
      <c r="B1527" s="57">
        <v>175</v>
      </c>
      <c r="C1527" s="36">
        <v>0.76481481481481473</v>
      </c>
      <c r="D1527" s="16" t="s">
        <v>7406</v>
      </c>
      <c r="E1527" s="14" t="s">
        <v>69</v>
      </c>
      <c r="F1527" s="16" t="s">
        <v>12330</v>
      </c>
      <c r="G1527" s="16" t="s">
        <v>2432</v>
      </c>
      <c r="H1527" s="14">
        <v>0.216</v>
      </c>
      <c r="I1527" s="14" t="s">
        <v>14509</v>
      </c>
      <c r="J1527" s="14" t="s">
        <v>14510</v>
      </c>
      <c r="K1527" s="14" t="s">
        <v>14511</v>
      </c>
      <c r="L1527" s="14" t="s">
        <v>14516</v>
      </c>
      <c r="O1527" s="14" t="s">
        <v>14512</v>
      </c>
      <c r="P1527" s="14" t="s">
        <v>14513</v>
      </c>
      <c r="Q1527" s="14">
        <v>410536.06</v>
      </c>
      <c r="R1527" s="14">
        <v>6189932.7699999996</v>
      </c>
      <c r="S1527" s="14" t="s">
        <v>14514</v>
      </c>
      <c r="T1527" s="14" t="s">
        <v>14515</v>
      </c>
      <c r="U1527" s="14">
        <v>410562.05</v>
      </c>
      <c r="V1527" s="14">
        <v>6189933.7199999997</v>
      </c>
      <c r="W1527" s="14">
        <v>180.61</v>
      </c>
      <c r="X1527" s="14">
        <v>200.06</v>
      </c>
    </row>
    <row r="1528" spans="1:24" s="14" customFormat="1" x14ac:dyDescent="0.25">
      <c r="A1528" s="50">
        <v>45101</v>
      </c>
      <c r="B1528" s="57">
        <v>175</v>
      </c>
      <c r="C1528" s="36">
        <v>0.76760416666666664</v>
      </c>
      <c r="D1528" s="16" t="s">
        <v>7406</v>
      </c>
      <c r="E1528" s="14" t="s">
        <v>64</v>
      </c>
      <c r="F1528" s="16" t="s">
        <v>12330</v>
      </c>
      <c r="G1528" s="16" t="s">
        <v>2433</v>
      </c>
      <c r="H1528" s="14">
        <v>0.21099999999999999</v>
      </c>
      <c r="I1528" s="14" t="s">
        <v>14521</v>
      </c>
      <c r="J1528" s="14" t="s">
        <v>14522</v>
      </c>
      <c r="K1528" s="14" t="s">
        <v>14523</v>
      </c>
      <c r="L1528" s="14" t="s">
        <v>14516</v>
      </c>
      <c r="O1528" s="14" t="s">
        <v>14517</v>
      </c>
      <c r="P1528" s="14" t="s">
        <v>14518</v>
      </c>
      <c r="Q1528" s="14">
        <v>410545.49</v>
      </c>
      <c r="R1528" s="14">
        <v>6189930.1299999999</v>
      </c>
      <c r="S1528" s="14" t="s">
        <v>14519</v>
      </c>
      <c r="T1528" s="14" t="s">
        <v>14520</v>
      </c>
      <c r="U1528" s="14">
        <v>410571.1</v>
      </c>
      <c r="V1528" s="14">
        <v>6189927.5</v>
      </c>
      <c r="W1528" s="14">
        <v>359.66</v>
      </c>
      <c r="X1528" s="14">
        <v>200.06</v>
      </c>
    </row>
    <row r="1529" spans="1:24" s="14" customFormat="1" x14ac:dyDescent="0.25">
      <c r="A1529" s="50">
        <v>45101</v>
      </c>
      <c r="B1529" s="57">
        <v>175</v>
      </c>
      <c r="C1529" s="36">
        <v>0.7727546296296296</v>
      </c>
      <c r="D1529" s="16" t="s">
        <v>7406</v>
      </c>
      <c r="E1529" s="14" t="s">
        <v>69</v>
      </c>
      <c r="F1529" s="16" t="s">
        <v>12330</v>
      </c>
      <c r="G1529" s="16" t="s">
        <v>2433</v>
      </c>
      <c r="H1529" s="14">
        <v>-1.7999999999999999E-2</v>
      </c>
      <c r="I1529" s="14" t="s">
        <v>14521</v>
      </c>
      <c r="J1529" s="14" t="s">
        <v>14522</v>
      </c>
      <c r="K1529" s="14" t="s">
        <v>14523</v>
      </c>
      <c r="L1529" s="14" t="s">
        <v>14528</v>
      </c>
      <c r="O1529" s="14" t="s">
        <v>14524</v>
      </c>
      <c r="P1529" s="14" t="s">
        <v>14525</v>
      </c>
      <c r="Q1529" s="14">
        <v>410545.6</v>
      </c>
      <c r="R1529" s="14">
        <v>6190157.6799999997</v>
      </c>
      <c r="S1529" s="14" t="s">
        <v>14526</v>
      </c>
      <c r="T1529" s="14" t="s">
        <v>14527</v>
      </c>
      <c r="U1529" s="14">
        <v>410571.1</v>
      </c>
      <c r="V1529" s="14">
        <v>6190155.9400000004</v>
      </c>
      <c r="W1529" s="14">
        <v>359.66</v>
      </c>
      <c r="X1529" s="14">
        <v>200.06</v>
      </c>
    </row>
    <row r="1530" spans="1:24" s="14" customFormat="1" x14ac:dyDescent="0.25">
      <c r="A1530" s="50">
        <v>45101</v>
      </c>
      <c r="B1530" s="57">
        <v>175</v>
      </c>
      <c r="C1530" s="36">
        <v>0.77523148148148147</v>
      </c>
      <c r="D1530" s="16" t="s">
        <v>7406</v>
      </c>
      <c r="E1530" s="52" t="s">
        <v>64</v>
      </c>
      <c r="F1530" s="16" t="s">
        <v>12330</v>
      </c>
      <c r="G1530" s="16" t="s">
        <v>2434</v>
      </c>
      <c r="H1530" s="14">
        <v>-1.2999999999999999E-2</v>
      </c>
      <c r="I1530" s="14" t="s">
        <v>14533</v>
      </c>
      <c r="J1530" s="14" t="s">
        <v>14534</v>
      </c>
      <c r="K1530" s="14" t="s">
        <v>14535</v>
      </c>
      <c r="L1530" s="14" t="s">
        <v>14528</v>
      </c>
      <c r="O1530" s="14" t="s">
        <v>14529</v>
      </c>
      <c r="P1530" s="14" t="s">
        <v>14530</v>
      </c>
      <c r="Q1530" s="14">
        <v>410555.66</v>
      </c>
      <c r="R1530" s="14">
        <v>6190169.6100000003</v>
      </c>
      <c r="S1530" s="14" t="s">
        <v>14531</v>
      </c>
      <c r="T1530" s="14" t="s">
        <v>14532</v>
      </c>
      <c r="U1530" s="14">
        <v>410580.12</v>
      </c>
      <c r="V1530" s="14">
        <v>6190162.3700000001</v>
      </c>
      <c r="W1530" s="14">
        <v>179.83</v>
      </c>
      <c r="X1530" s="14">
        <v>200.06</v>
      </c>
    </row>
    <row r="1531" spans="1:24" s="14" customFormat="1" x14ac:dyDescent="0.25">
      <c r="A1531" s="50">
        <v>45101</v>
      </c>
      <c r="B1531" s="57">
        <v>175</v>
      </c>
      <c r="C1531" s="36">
        <v>0.78052083333333344</v>
      </c>
      <c r="D1531" s="16" t="s">
        <v>7406</v>
      </c>
      <c r="E1531" s="52" t="s">
        <v>69</v>
      </c>
      <c r="F1531" s="16" t="s">
        <v>12330</v>
      </c>
      <c r="G1531" s="16" t="s">
        <v>2434</v>
      </c>
      <c r="H1531" s="14">
        <v>0.216</v>
      </c>
      <c r="I1531" s="14" t="s">
        <v>14533</v>
      </c>
      <c r="J1531" s="14" t="s">
        <v>14534</v>
      </c>
      <c r="K1531" s="14" t="s">
        <v>14535</v>
      </c>
      <c r="L1531" s="14" t="s">
        <v>14528</v>
      </c>
      <c r="O1531" s="14" t="s">
        <v>14536</v>
      </c>
      <c r="P1531" s="14" t="s">
        <v>14537</v>
      </c>
      <c r="Q1531" s="14">
        <v>410555.01</v>
      </c>
      <c r="R1531" s="14">
        <v>6189935.54</v>
      </c>
      <c r="S1531" s="14" t="s">
        <v>14538</v>
      </c>
      <c r="T1531" s="14" t="s">
        <v>14539</v>
      </c>
      <c r="U1531" s="14">
        <v>410580.05</v>
      </c>
      <c r="V1531" s="14">
        <v>6189933.0899999999</v>
      </c>
      <c r="W1531" s="14">
        <v>179.91</v>
      </c>
      <c r="X1531" s="14">
        <v>200.06</v>
      </c>
    </row>
    <row r="1532" spans="1:24" s="14" customFormat="1" x14ac:dyDescent="0.25">
      <c r="A1532" s="50">
        <v>45101</v>
      </c>
      <c r="B1532" s="57">
        <v>175</v>
      </c>
      <c r="C1532" s="36">
        <v>0.78336805555555555</v>
      </c>
      <c r="D1532" s="16" t="s">
        <v>7406</v>
      </c>
      <c r="E1532" s="52" t="s">
        <v>64</v>
      </c>
      <c r="F1532" s="16" t="s">
        <v>12330</v>
      </c>
      <c r="G1532" s="16" t="s">
        <v>2435</v>
      </c>
      <c r="H1532" s="14">
        <v>0.21199999999999999</v>
      </c>
      <c r="I1532" s="14" t="s">
        <v>14544</v>
      </c>
      <c r="J1532" s="14" t="s">
        <v>14545</v>
      </c>
      <c r="K1532" s="14" t="s">
        <v>14546</v>
      </c>
      <c r="L1532" s="14" t="s">
        <v>14547</v>
      </c>
      <c r="O1532" s="14" t="s">
        <v>14540</v>
      </c>
      <c r="P1532" s="14" t="s">
        <v>14541</v>
      </c>
      <c r="Q1532" s="14">
        <v>410564.17</v>
      </c>
      <c r="R1532" s="14">
        <v>6189924.7300000004</v>
      </c>
      <c r="S1532" s="14" t="s">
        <v>14542</v>
      </c>
      <c r="T1532" s="14" t="s">
        <v>14543</v>
      </c>
      <c r="U1532" s="14">
        <v>410589.07</v>
      </c>
      <c r="V1532" s="14">
        <v>6189926.0300000003</v>
      </c>
      <c r="W1532" s="14">
        <v>0.62</v>
      </c>
      <c r="X1532" s="14">
        <v>200.06</v>
      </c>
    </row>
    <row r="1533" spans="1:24" s="14" customFormat="1" x14ac:dyDescent="0.25">
      <c r="A1533" s="50">
        <v>45101</v>
      </c>
      <c r="B1533" s="57">
        <v>175</v>
      </c>
      <c r="C1533" s="36">
        <v>0.788599537037037</v>
      </c>
      <c r="D1533" s="16" t="s">
        <v>7406</v>
      </c>
      <c r="E1533" s="52" t="s">
        <v>69</v>
      </c>
      <c r="F1533" s="16" t="s">
        <v>12330</v>
      </c>
      <c r="G1533" s="16" t="s">
        <v>2435</v>
      </c>
      <c r="H1533" s="14">
        <v>-1.9E-2</v>
      </c>
      <c r="I1533" s="14" t="s">
        <v>14544</v>
      </c>
      <c r="J1533" s="14" t="s">
        <v>14545</v>
      </c>
      <c r="K1533" s="14" t="s">
        <v>14546</v>
      </c>
      <c r="L1533" s="14" t="s">
        <v>14547</v>
      </c>
      <c r="O1533" s="14" t="s">
        <v>14548</v>
      </c>
      <c r="P1533" s="14" t="s">
        <v>14549</v>
      </c>
      <c r="Q1533" s="14">
        <v>410564.09</v>
      </c>
      <c r="R1533" s="14">
        <v>6190156.3300000001</v>
      </c>
      <c r="S1533" s="14" t="s">
        <v>14550</v>
      </c>
      <c r="T1533" s="14" t="s">
        <v>14551</v>
      </c>
      <c r="U1533" s="14">
        <v>410589.16</v>
      </c>
      <c r="V1533" s="14">
        <v>6190156.9900000002</v>
      </c>
      <c r="W1533" s="14">
        <v>0.1</v>
      </c>
      <c r="X1533" s="14">
        <v>200.06</v>
      </c>
    </row>
    <row r="1534" spans="1:24" s="14" customFormat="1" x14ac:dyDescent="0.25">
      <c r="A1534" s="50">
        <v>45101</v>
      </c>
      <c r="B1534" s="57">
        <v>175</v>
      </c>
      <c r="C1534" s="36">
        <v>0.79061342592592598</v>
      </c>
      <c r="D1534" s="16" t="s">
        <v>7406</v>
      </c>
      <c r="E1534" s="52" t="s">
        <v>64</v>
      </c>
      <c r="F1534" s="16" t="s">
        <v>12330</v>
      </c>
      <c r="G1534" s="16" t="s">
        <v>2436</v>
      </c>
      <c r="H1534" s="14">
        <v>-1.4E-2</v>
      </c>
      <c r="I1534" s="14" t="s">
        <v>14556</v>
      </c>
      <c r="J1534" s="14" t="s">
        <v>14557</v>
      </c>
      <c r="K1534" s="14" t="s">
        <v>14558</v>
      </c>
      <c r="L1534" s="14" t="s">
        <v>14547</v>
      </c>
      <c r="O1534" s="14" t="s">
        <v>14552</v>
      </c>
      <c r="P1534" s="14" t="s">
        <v>14553</v>
      </c>
      <c r="Q1534" s="14">
        <v>410573.68</v>
      </c>
      <c r="R1534" s="14">
        <v>6190168.4100000001</v>
      </c>
      <c r="S1534" s="14" t="s">
        <v>14554</v>
      </c>
      <c r="T1534" s="14" t="s">
        <v>14555</v>
      </c>
      <c r="U1534" s="14">
        <v>410598.16</v>
      </c>
      <c r="V1534" s="14">
        <v>6190162.9900000002</v>
      </c>
      <c r="W1534" s="14">
        <v>179.84</v>
      </c>
      <c r="X1534" s="14">
        <v>200.06</v>
      </c>
    </row>
    <row r="1535" spans="1:24" s="14" customFormat="1" x14ac:dyDescent="0.25">
      <c r="A1535" s="50">
        <v>45101</v>
      </c>
      <c r="B1535" s="57">
        <v>175</v>
      </c>
      <c r="C1535" s="36">
        <v>0.79583333333333339</v>
      </c>
      <c r="D1535" s="16" t="s">
        <v>7406</v>
      </c>
      <c r="E1535" s="52" t="s">
        <v>69</v>
      </c>
      <c r="F1535" s="16" t="s">
        <v>12330</v>
      </c>
      <c r="G1535" s="16" t="s">
        <v>2436</v>
      </c>
      <c r="H1535" s="14">
        <v>0.216</v>
      </c>
      <c r="I1535" s="14" t="s">
        <v>14556</v>
      </c>
      <c r="J1535" s="14" t="s">
        <v>14557</v>
      </c>
      <c r="K1535" s="14" t="s">
        <v>14558</v>
      </c>
      <c r="L1535" s="14" t="s">
        <v>14563</v>
      </c>
      <c r="O1535" s="14" t="s">
        <v>14559</v>
      </c>
      <c r="P1535" s="14" t="s">
        <v>14560</v>
      </c>
      <c r="Q1535" s="14">
        <v>410572.93</v>
      </c>
      <c r="R1535" s="14">
        <v>6189937.5700000003</v>
      </c>
      <c r="S1535" s="14" t="s">
        <v>14561</v>
      </c>
      <c r="T1535" s="14" t="s">
        <v>14562</v>
      </c>
      <c r="U1535" s="14">
        <v>410598.19</v>
      </c>
      <c r="V1535" s="14">
        <v>6189933.2599999998</v>
      </c>
      <c r="W1535" s="14">
        <v>180.48</v>
      </c>
      <c r="X1535" s="14">
        <v>200.06</v>
      </c>
    </row>
    <row r="1536" spans="1:24" s="14" customFormat="1" x14ac:dyDescent="0.25">
      <c r="A1536" s="50">
        <v>45101</v>
      </c>
      <c r="B1536" s="57">
        <v>175</v>
      </c>
      <c r="C1536" s="36">
        <v>0.79842592592592598</v>
      </c>
      <c r="D1536" s="16" t="s">
        <v>7406</v>
      </c>
      <c r="E1536" s="52" t="s">
        <v>64</v>
      </c>
      <c r="F1536" s="16" t="s">
        <v>12330</v>
      </c>
      <c r="G1536" s="16" t="s">
        <v>2437</v>
      </c>
      <c r="H1536" s="14">
        <v>0.21099999999999999</v>
      </c>
      <c r="I1536" s="14" t="s">
        <v>14568</v>
      </c>
      <c r="J1536" s="14" t="s">
        <v>14569</v>
      </c>
      <c r="K1536" s="14" t="s">
        <v>14570</v>
      </c>
      <c r="L1536" s="14" t="s">
        <v>14563</v>
      </c>
      <c r="O1536" s="14" t="s">
        <v>14564</v>
      </c>
      <c r="P1536" s="14" t="s">
        <v>14565</v>
      </c>
      <c r="Q1536" s="14">
        <v>410581.97</v>
      </c>
      <c r="R1536" s="14">
        <v>6189925.6200000001</v>
      </c>
      <c r="S1536" s="14" t="s">
        <v>14566</v>
      </c>
      <c r="T1536" s="14" t="s">
        <v>14567</v>
      </c>
      <c r="U1536" s="14">
        <v>410607.05</v>
      </c>
      <c r="V1536" s="14">
        <v>6189926.6399999997</v>
      </c>
      <c r="W1536" s="14">
        <v>0.87</v>
      </c>
      <c r="X1536" s="14">
        <v>200.06</v>
      </c>
    </row>
    <row r="1537" spans="1:24" s="14" customFormat="1" x14ac:dyDescent="0.25">
      <c r="A1537" s="50">
        <v>45101</v>
      </c>
      <c r="B1537" s="57">
        <v>175</v>
      </c>
      <c r="C1537" s="36">
        <v>0.80363425925925924</v>
      </c>
      <c r="D1537" s="16" t="s">
        <v>7406</v>
      </c>
      <c r="E1537" s="14" t="s">
        <v>69</v>
      </c>
      <c r="F1537" s="16" t="s">
        <v>12330</v>
      </c>
      <c r="G1537" s="16" t="s">
        <v>2437</v>
      </c>
      <c r="H1537" s="14">
        <v>-1.7000000000000001E-2</v>
      </c>
      <c r="I1537" s="14" t="s">
        <v>14568</v>
      </c>
      <c r="J1537" s="14" t="s">
        <v>14569</v>
      </c>
      <c r="K1537" s="14" t="s">
        <v>14570</v>
      </c>
      <c r="L1537" s="14" t="s">
        <v>14575</v>
      </c>
      <c r="O1537" s="14" t="s">
        <v>14571</v>
      </c>
      <c r="P1537" s="14" t="s">
        <v>14572</v>
      </c>
      <c r="Q1537" s="14">
        <v>410582.24</v>
      </c>
      <c r="R1537" s="14">
        <v>6190155.0700000003</v>
      </c>
      <c r="S1537" s="14" t="s">
        <v>14573</v>
      </c>
      <c r="T1537" s="14" t="s">
        <v>14574</v>
      </c>
      <c r="U1537" s="14">
        <v>410607.05</v>
      </c>
      <c r="V1537" s="14">
        <v>6190155.54</v>
      </c>
      <c r="W1537" s="14">
        <v>0.34</v>
      </c>
      <c r="X1537" s="14">
        <v>200.06</v>
      </c>
    </row>
    <row r="1538" spans="1:24" s="14" customFormat="1" x14ac:dyDescent="0.25">
      <c r="A1538" s="50">
        <v>45101</v>
      </c>
      <c r="B1538" s="57">
        <v>175</v>
      </c>
      <c r="C1538" s="36">
        <v>0.80715277777777772</v>
      </c>
      <c r="D1538" s="16" t="s">
        <v>7406</v>
      </c>
      <c r="E1538" s="114" t="s">
        <v>14583</v>
      </c>
      <c r="F1538" s="16" t="s">
        <v>12330</v>
      </c>
      <c r="G1538" s="16" t="s">
        <v>2237</v>
      </c>
      <c r="H1538" s="14">
        <v>0.41599999999999998</v>
      </c>
      <c r="O1538" s="14" t="s">
        <v>14579</v>
      </c>
      <c r="P1538" s="14" t="s">
        <v>14580</v>
      </c>
      <c r="Q1538" s="14">
        <v>411157.17</v>
      </c>
      <c r="R1538" s="14">
        <v>6191915.1600000001</v>
      </c>
      <c r="S1538" s="14" t="s">
        <v>14581</v>
      </c>
      <c r="T1538" s="14" t="s">
        <v>14582</v>
      </c>
      <c r="U1538" s="14">
        <v>411147.54</v>
      </c>
      <c r="V1538" s="14">
        <v>6191920.2699999996</v>
      </c>
      <c r="W1538" s="14">
        <v>293.39</v>
      </c>
      <c r="X1538" s="14">
        <v>150.05000000000001</v>
      </c>
    </row>
    <row r="1539" spans="1:24" s="14" customFormat="1" x14ac:dyDescent="0.25">
      <c r="A1539" s="50">
        <v>45101</v>
      </c>
      <c r="B1539" s="57">
        <v>175</v>
      </c>
      <c r="C1539" s="36">
        <v>0.81284722222222217</v>
      </c>
      <c r="D1539" s="16" t="s">
        <v>7406</v>
      </c>
      <c r="E1539" s="114" t="s">
        <v>14588</v>
      </c>
      <c r="F1539" s="16" t="s">
        <v>12330</v>
      </c>
      <c r="G1539" s="16" t="s">
        <v>2237</v>
      </c>
      <c r="H1539" s="14">
        <v>0.27300000000000002</v>
      </c>
      <c r="O1539" s="14" t="s">
        <v>14584</v>
      </c>
      <c r="P1539" s="14" t="s">
        <v>14585</v>
      </c>
      <c r="Q1539" s="14">
        <v>411205.12</v>
      </c>
      <c r="R1539" s="14">
        <v>6192058.1200000001</v>
      </c>
      <c r="S1539" s="14" t="s">
        <v>14586</v>
      </c>
      <c r="T1539" s="14" t="s">
        <v>14587</v>
      </c>
      <c r="U1539" s="14">
        <v>411195.25</v>
      </c>
      <c r="V1539" s="14">
        <v>6192062.6100000003</v>
      </c>
      <c r="W1539" s="14">
        <v>290.79000000000002</v>
      </c>
      <c r="X1539" s="14">
        <v>150.05000000000001</v>
      </c>
    </row>
    <row r="1540" spans="1:24" s="120" customFormat="1" x14ac:dyDescent="0.25">
      <c r="A1540" s="63">
        <v>45101</v>
      </c>
      <c r="B1540" s="104">
        <v>175</v>
      </c>
      <c r="C1540" s="65">
        <v>0.82145833333333329</v>
      </c>
      <c r="D1540" s="64" t="s">
        <v>7406</v>
      </c>
      <c r="E1540" s="121" t="s">
        <v>14594</v>
      </c>
      <c r="F1540" s="64" t="s">
        <v>11860</v>
      </c>
      <c r="G1540" s="64" t="s">
        <v>2237</v>
      </c>
      <c r="H1540" s="120">
        <v>0.19800000000000001</v>
      </c>
      <c r="M1540" s="120" t="s">
        <v>14589</v>
      </c>
      <c r="O1540" s="120" t="s">
        <v>14590</v>
      </c>
      <c r="P1540" s="120" t="s">
        <v>14591</v>
      </c>
      <c r="Q1540" s="120">
        <v>411259.47</v>
      </c>
      <c r="R1540" s="120">
        <v>6192142.75</v>
      </c>
      <c r="S1540" s="120" t="s">
        <v>14592</v>
      </c>
      <c r="T1540" s="120" t="s">
        <v>14593</v>
      </c>
      <c r="U1540" s="120">
        <v>411277.3</v>
      </c>
      <c r="V1540" s="120">
        <v>6192139.29</v>
      </c>
      <c r="W1540" s="120">
        <v>77.83</v>
      </c>
      <c r="X1540" s="120">
        <v>150.05000000000001</v>
      </c>
    </row>
    <row r="1541" spans="1:24" s="14" customFormat="1" x14ac:dyDescent="0.25">
      <c r="A1541" s="50">
        <v>45101</v>
      </c>
      <c r="B1541" s="57">
        <v>175</v>
      </c>
      <c r="C1541" s="36">
        <v>0.82520833333333332</v>
      </c>
      <c r="D1541" s="16" t="s">
        <v>7406</v>
      </c>
      <c r="E1541" s="52" t="s">
        <v>64</v>
      </c>
      <c r="F1541" s="16" t="s">
        <v>11860</v>
      </c>
      <c r="G1541" s="16" t="s">
        <v>2237</v>
      </c>
      <c r="H1541" s="14">
        <v>0.16800000000000001</v>
      </c>
      <c r="I1541" s="14" t="s">
        <v>14599</v>
      </c>
      <c r="J1541" s="14" t="s">
        <v>14600</v>
      </c>
      <c r="K1541" s="14" t="s">
        <v>14601</v>
      </c>
      <c r="L1541" s="14" t="s">
        <v>14602</v>
      </c>
      <c r="O1541" s="14" t="s">
        <v>14595</v>
      </c>
      <c r="P1541" s="14" t="s">
        <v>14596</v>
      </c>
      <c r="Q1541" s="14">
        <v>411258.87</v>
      </c>
      <c r="R1541" s="14">
        <v>6192166.5700000003</v>
      </c>
      <c r="S1541" s="14" t="s">
        <v>14597</v>
      </c>
      <c r="T1541" s="14" t="s">
        <v>14598</v>
      </c>
      <c r="U1541" s="14">
        <v>411283.45</v>
      </c>
      <c r="V1541" s="14">
        <v>6192164.1699999999</v>
      </c>
      <c r="W1541" s="14">
        <v>1.19</v>
      </c>
      <c r="X1541" s="14">
        <v>150.05000000000001</v>
      </c>
    </row>
    <row r="1542" spans="1:24" s="14" customFormat="1" x14ac:dyDescent="0.25">
      <c r="A1542" s="50">
        <v>45101</v>
      </c>
      <c r="B1542" s="57">
        <v>175</v>
      </c>
      <c r="C1542" s="36">
        <v>0.82945601851851858</v>
      </c>
      <c r="D1542" s="16" t="s">
        <v>7406</v>
      </c>
      <c r="E1542" s="52" t="s">
        <v>69</v>
      </c>
      <c r="F1542" s="16" t="s">
        <v>11860</v>
      </c>
      <c r="G1542" s="16" t="s">
        <v>2237</v>
      </c>
      <c r="H1542" s="14">
        <v>-1.7999999999999999E-2</v>
      </c>
      <c r="I1542" s="14" t="s">
        <v>14599</v>
      </c>
      <c r="J1542" s="14" t="s">
        <v>14600</v>
      </c>
      <c r="K1542" s="14" t="s">
        <v>14601</v>
      </c>
      <c r="L1542" s="14" t="s">
        <v>14602</v>
      </c>
      <c r="O1542" s="14" t="s">
        <v>14603</v>
      </c>
      <c r="P1542" s="14" t="s">
        <v>14604</v>
      </c>
      <c r="Q1542" s="14">
        <v>411258.46</v>
      </c>
      <c r="R1542" s="14">
        <v>6192352</v>
      </c>
      <c r="S1542" s="14" t="s">
        <v>14605</v>
      </c>
      <c r="T1542" s="14" t="s">
        <v>14606</v>
      </c>
      <c r="U1542" s="14">
        <v>411283.42</v>
      </c>
      <c r="V1542" s="14">
        <v>6192350.3099999996</v>
      </c>
      <c r="W1542" s="14">
        <v>0.23</v>
      </c>
      <c r="X1542" s="14">
        <v>150.05000000000001</v>
      </c>
    </row>
    <row r="1543" spans="1:24" s="14" customFormat="1" x14ac:dyDescent="0.25">
      <c r="A1543" s="50">
        <v>45101</v>
      </c>
      <c r="B1543" s="57">
        <v>175</v>
      </c>
      <c r="C1543" s="36">
        <v>0.83188657407407407</v>
      </c>
      <c r="D1543" s="16" t="s">
        <v>7406</v>
      </c>
      <c r="E1543" s="52" t="s">
        <v>64</v>
      </c>
      <c r="F1543" s="16" t="s">
        <v>11860</v>
      </c>
      <c r="G1543" s="16" t="s">
        <v>2236</v>
      </c>
      <c r="H1543" s="14">
        <v>-1.2999999999999999E-2</v>
      </c>
      <c r="I1543" s="14" t="s">
        <v>14611</v>
      </c>
      <c r="J1543" s="14" t="s">
        <v>14612</v>
      </c>
      <c r="K1543" s="14" t="s">
        <v>14613</v>
      </c>
      <c r="L1543" s="14" t="s">
        <v>14602</v>
      </c>
      <c r="O1543" s="14" t="s">
        <v>14607</v>
      </c>
      <c r="P1543" s="14" t="s">
        <v>14608</v>
      </c>
      <c r="Q1543" s="14">
        <v>411268.05</v>
      </c>
      <c r="R1543" s="14">
        <v>6192365.1200000001</v>
      </c>
      <c r="S1543" s="14" t="s">
        <v>14609</v>
      </c>
      <c r="T1543" s="14" t="s">
        <v>14610</v>
      </c>
      <c r="U1543" s="14">
        <v>411292.4</v>
      </c>
      <c r="V1543" s="14">
        <v>6192356.5300000003</v>
      </c>
      <c r="W1543" s="14">
        <v>180.96</v>
      </c>
      <c r="X1543" s="14">
        <v>150.05000000000001</v>
      </c>
    </row>
    <row r="1544" spans="1:24" s="14" customFormat="1" x14ac:dyDescent="0.25">
      <c r="A1544" s="50">
        <v>45101</v>
      </c>
      <c r="B1544" s="57">
        <v>175</v>
      </c>
      <c r="C1544" s="36">
        <v>0.83609953703703699</v>
      </c>
      <c r="D1544" s="16" t="s">
        <v>7406</v>
      </c>
      <c r="E1544" s="52" t="s">
        <v>69</v>
      </c>
      <c r="F1544" s="16" t="s">
        <v>11860</v>
      </c>
      <c r="G1544" s="16" t="s">
        <v>2236</v>
      </c>
      <c r="H1544" s="14">
        <v>0.16900000000000001</v>
      </c>
      <c r="I1544" s="14" t="s">
        <v>14611</v>
      </c>
      <c r="J1544" s="14" t="s">
        <v>14612</v>
      </c>
      <c r="K1544" s="14" t="s">
        <v>14613</v>
      </c>
      <c r="L1544" s="14" t="s">
        <v>14618</v>
      </c>
      <c r="O1544" s="14" t="s">
        <v>14614</v>
      </c>
      <c r="P1544" s="14" t="s">
        <v>14615</v>
      </c>
      <c r="Q1544" s="14">
        <v>411266.46</v>
      </c>
      <c r="R1544" s="14">
        <v>6192179.4500000002</v>
      </c>
      <c r="S1544" s="14" t="s">
        <v>14616</v>
      </c>
      <c r="T1544" s="14" t="s">
        <v>14617</v>
      </c>
      <c r="U1544" s="14">
        <v>411292.45</v>
      </c>
      <c r="V1544" s="14">
        <v>6192174.3700000001</v>
      </c>
      <c r="W1544" s="14">
        <v>180.08</v>
      </c>
      <c r="X1544" s="14">
        <v>150.05000000000001</v>
      </c>
    </row>
    <row r="1545" spans="1:24" s="14" customFormat="1" x14ac:dyDescent="0.25">
      <c r="A1545" s="50">
        <v>45101</v>
      </c>
      <c r="B1545" s="57">
        <v>175</v>
      </c>
      <c r="C1545" s="36">
        <v>0.83851851851851855</v>
      </c>
      <c r="D1545" s="16" t="s">
        <v>7406</v>
      </c>
      <c r="E1545" s="52" t="s">
        <v>64</v>
      </c>
      <c r="F1545" s="16" t="s">
        <v>11860</v>
      </c>
      <c r="G1545" s="16" t="s">
        <v>2235</v>
      </c>
      <c r="H1545" s="14">
        <v>0.16400000000000001</v>
      </c>
      <c r="I1545" s="14" t="s">
        <v>14623</v>
      </c>
      <c r="J1545" s="14" t="s">
        <v>14624</v>
      </c>
      <c r="K1545" s="14" t="s">
        <v>14625</v>
      </c>
      <c r="L1545" s="14" t="s">
        <v>14618</v>
      </c>
      <c r="O1545" s="14" t="s">
        <v>14619</v>
      </c>
      <c r="P1545" s="14" t="s">
        <v>14620</v>
      </c>
      <c r="Q1545" s="14">
        <v>411276.01</v>
      </c>
      <c r="R1545" s="14">
        <v>6192167.9699999997</v>
      </c>
      <c r="S1545" s="14" t="s">
        <v>14621</v>
      </c>
      <c r="T1545" s="14" t="s">
        <v>14622</v>
      </c>
      <c r="U1545" s="14">
        <v>411301.53</v>
      </c>
      <c r="V1545" s="14">
        <v>6192168.0899999999</v>
      </c>
      <c r="W1545" s="14">
        <v>359.77</v>
      </c>
      <c r="X1545" s="14">
        <v>150.05000000000001</v>
      </c>
    </row>
    <row r="1546" spans="1:24" s="14" customFormat="1" x14ac:dyDescent="0.25">
      <c r="A1546" s="50">
        <v>45101</v>
      </c>
      <c r="B1546" s="57">
        <v>175</v>
      </c>
      <c r="C1546" s="36">
        <v>0.84267361111111105</v>
      </c>
      <c r="D1546" s="16" t="s">
        <v>7406</v>
      </c>
      <c r="E1546" s="52" t="s">
        <v>69</v>
      </c>
      <c r="F1546" s="16" t="s">
        <v>11860</v>
      </c>
      <c r="G1546" s="16" t="s">
        <v>2235</v>
      </c>
      <c r="H1546" s="14">
        <v>-1.7999999999999999E-2</v>
      </c>
      <c r="I1546" s="14" t="s">
        <v>14623</v>
      </c>
      <c r="J1546" s="14" t="s">
        <v>14624</v>
      </c>
      <c r="K1546" s="14" t="s">
        <v>14625</v>
      </c>
      <c r="L1546" s="14" t="s">
        <v>14618</v>
      </c>
      <c r="O1546" s="14" t="s">
        <v>14626</v>
      </c>
      <c r="P1546" s="14" t="s">
        <v>14627</v>
      </c>
      <c r="Q1546" s="14">
        <v>411277.37</v>
      </c>
      <c r="R1546" s="14">
        <v>6192349.5999999996</v>
      </c>
      <c r="S1546" s="14" t="s">
        <v>14628</v>
      </c>
      <c r="T1546" s="14" t="s">
        <v>14629</v>
      </c>
      <c r="U1546" s="14">
        <v>411301.55</v>
      </c>
      <c r="V1546" s="14">
        <v>6192350.2000000002</v>
      </c>
      <c r="W1546" s="14">
        <v>359.75</v>
      </c>
      <c r="X1546" s="14">
        <v>150.05000000000001</v>
      </c>
    </row>
    <row r="1547" spans="1:24" s="14" customFormat="1" x14ac:dyDescent="0.25">
      <c r="A1547" s="50">
        <v>45101</v>
      </c>
      <c r="B1547" s="57">
        <v>175</v>
      </c>
      <c r="C1547" s="36">
        <v>0.84658564814814818</v>
      </c>
      <c r="D1547" s="16" t="s">
        <v>7406</v>
      </c>
      <c r="E1547" s="52" t="s">
        <v>64</v>
      </c>
      <c r="F1547" s="16" t="s">
        <v>11860</v>
      </c>
      <c r="G1547" s="16" t="s">
        <v>2234</v>
      </c>
      <c r="H1547" s="14">
        <v>-1.6E-2</v>
      </c>
      <c r="I1547" s="14" t="s">
        <v>14634</v>
      </c>
      <c r="J1547" s="14" t="s">
        <v>14635</v>
      </c>
      <c r="K1547" s="14" t="s">
        <v>14636</v>
      </c>
      <c r="L1547" s="14" t="s">
        <v>14637</v>
      </c>
      <c r="O1547" s="14" t="s">
        <v>14630</v>
      </c>
      <c r="P1547" s="14" t="s">
        <v>14631</v>
      </c>
      <c r="Q1547" s="14">
        <v>411285.39</v>
      </c>
      <c r="R1547" s="14">
        <v>6192361.8300000001</v>
      </c>
      <c r="S1547" s="14" t="s">
        <v>14632</v>
      </c>
      <c r="T1547" s="14" t="s">
        <v>14633</v>
      </c>
      <c r="U1547" s="14">
        <v>411310.61</v>
      </c>
      <c r="V1547" s="14">
        <v>6192359.2699999996</v>
      </c>
      <c r="W1547" s="14">
        <v>180.64</v>
      </c>
      <c r="X1547" s="14">
        <v>150.05000000000001</v>
      </c>
    </row>
    <row r="1548" spans="1:24" s="14" customFormat="1" x14ac:dyDescent="0.25">
      <c r="A1548" s="50">
        <v>45101</v>
      </c>
      <c r="B1548" s="57">
        <v>175</v>
      </c>
      <c r="C1548" s="36">
        <v>0.85083333333333344</v>
      </c>
      <c r="D1548" s="16" t="s">
        <v>7406</v>
      </c>
      <c r="E1548" s="52" t="s">
        <v>69</v>
      </c>
      <c r="F1548" s="16" t="s">
        <v>11860</v>
      </c>
      <c r="G1548" s="16" t="s">
        <v>2234</v>
      </c>
      <c r="H1548" s="14">
        <v>0.17</v>
      </c>
      <c r="I1548" s="14" t="s">
        <v>14634</v>
      </c>
      <c r="J1548" s="14" t="s">
        <v>14635</v>
      </c>
      <c r="K1548" s="14" t="s">
        <v>14636</v>
      </c>
      <c r="L1548" s="14" t="s">
        <v>14637</v>
      </c>
      <c r="O1548" s="14" t="s">
        <v>14638</v>
      </c>
      <c r="P1548" s="14" t="s">
        <v>14639</v>
      </c>
      <c r="Q1548" s="14">
        <v>411284.61</v>
      </c>
      <c r="R1548" s="14">
        <v>6192174.9000000004</v>
      </c>
      <c r="S1548" s="14" t="s">
        <v>14640</v>
      </c>
      <c r="T1548" s="14" t="s">
        <v>14641</v>
      </c>
      <c r="U1548" s="14">
        <v>411310.54</v>
      </c>
      <c r="V1548" s="14">
        <v>6192173.6299999999</v>
      </c>
      <c r="W1548" s="14">
        <v>179.92</v>
      </c>
      <c r="X1548" s="14">
        <v>150.05000000000001</v>
      </c>
    </row>
    <row r="1549" spans="1:24" s="14" customFormat="1" x14ac:dyDescent="0.25">
      <c r="A1549" s="50">
        <v>45101</v>
      </c>
      <c r="B1549" s="57">
        <v>175</v>
      </c>
      <c r="C1549" s="36">
        <v>0.8533912037037038</v>
      </c>
      <c r="D1549" s="16" t="s">
        <v>7406</v>
      </c>
      <c r="E1549" s="52" t="s">
        <v>64</v>
      </c>
      <c r="F1549" s="16" t="s">
        <v>11860</v>
      </c>
      <c r="G1549" s="16" t="s">
        <v>2233</v>
      </c>
      <c r="H1549" s="14">
        <v>0.16500000000000001</v>
      </c>
      <c r="I1549" s="14" t="s">
        <v>14646</v>
      </c>
      <c r="J1549" s="14" t="s">
        <v>14647</v>
      </c>
      <c r="K1549" s="14" t="s">
        <v>14648</v>
      </c>
      <c r="L1549" s="14" t="s">
        <v>14637</v>
      </c>
      <c r="O1549" s="14" t="s">
        <v>14642</v>
      </c>
      <c r="P1549" s="14" t="s">
        <v>14643</v>
      </c>
      <c r="Q1549" s="14">
        <v>411294.02</v>
      </c>
      <c r="R1549" s="14">
        <v>6192169.0099999998</v>
      </c>
      <c r="S1549" s="14" t="s">
        <v>14644</v>
      </c>
      <c r="T1549" s="14" t="s">
        <v>14645</v>
      </c>
      <c r="U1549" s="14">
        <v>411319.45</v>
      </c>
      <c r="V1549" s="14">
        <v>6192167.3499999996</v>
      </c>
      <c r="W1549" s="14">
        <v>0.78</v>
      </c>
      <c r="X1549" s="14">
        <v>150.05000000000001</v>
      </c>
    </row>
    <row r="1550" spans="1:24" s="14" customFormat="1" x14ac:dyDescent="0.25">
      <c r="A1550" s="50">
        <v>45101</v>
      </c>
      <c r="B1550" s="57">
        <v>175</v>
      </c>
      <c r="C1550" s="36">
        <v>0.8575694444444445</v>
      </c>
      <c r="D1550" s="16" t="s">
        <v>7406</v>
      </c>
      <c r="E1550" s="52" t="s">
        <v>69</v>
      </c>
      <c r="F1550" s="16" t="s">
        <v>11860</v>
      </c>
      <c r="G1550" s="16" t="s">
        <v>2233</v>
      </c>
      <c r="H1550" s="14">
        <v>-1.9E-2</v>
      </c>
      <c r="I1550" s="14" t="s">
        <v>14646</v>
      </c>
      <c r="J1550" s="14" t="s">
        <v>14647</v>
      </c>
      <c r="K1550" s="14" t="s">
        <v>14648</v>
      </c>
      <c r="L1550" s="14" t="s">
        <v>14653</v>
      </c>
      <c r="O1550" s="14" t="s">
        <v>14649</v>
      </c>
      <c r="P1550" s="14" t="s">
        <v>14650</v>
      </c>
      <c r="Q1550" s="14">
        <v>411295.05</v>
      </c>
      <c r="R1550" s="14">
        <v>6192353</v>
      </c>
      <c r="S1550" s="14" t="s">
        <v>14651</v>
      </c>
      <c r="T1550" s="14" t="s">
        <v>14652</v>
      </c>
      <c r="U1550" s="14">
        <v>411319.54</v>
      </c>
      <c r="V1550" s="14">
        <v>6192351.1799999997</v>
      </c>
      <c r="W1550" s="14">
        <v>0.24</v>
      </c>
      <c r="X1550" s="14">
        <v>150.05000000000001</v>
      </c>
    </row>
    <row r="1551" spans="1:24" s="14" customFormat="1" x14ac:dyDescent="0.25">
      <c r="A1551" s="50">
        <v>45101</v>
      </c>
      <c r="B1551" s="57">
        <v>175</v>
      </c>
      <c r="C1551" s="36">
        <v>0.86016203703703698</v>
      </c>
      <c r="D1551" s="16" t="s">
        <v>7406</v>
      </c>
      <c r="E1551" s="52" t="s">
        <v>64</v>
      </c>
      <c r="F1551" s="16" t="s">
        <v>11860</v>
      </c>
      <c r="G1551" s="16" t="s">
        <v>2232</v>
      </c>
      <c r="H1551" s="14">
        <v>-1.4E-2</v>
      </c>
      <c r="I1551" s="14" t="s">
        <v>14658</v>
      </c>
      <c r="J1551" s="14" t="s">
        <v>14659</v>
      </c>
      <c r="K1551" s="14" t="s">
        <v>14660</v>
      </c>
      <c r="L1551" s="14" t="s">
        <v>14653</v>
      </c>
      <c r="O1551" s="14" t="s">
        <v>14654</v>
      </c>
      <c r="P1551" s="14" t="s">
        <v>14655</v>
      </c>
      <c r="Q1551" s="14">
        <v>411304.4</v>
      </c>
      <c r="R1551" s="14">
        <v>6192363.3499999996</v>
      </c>
      <c r="S1551" s="14" t="s">
        <v>14656</v>
      </c>
      <c r="T1551" s="14" t="s">
        <v>14657</v>
      </c>
      <c r="U1551" s="14">
        <v>411328.47</v>
      </c>
      <c r="V1551" s="14">
        <v>6192357.4500000002</v>
      </c>
      <c r="W1551" s="14">
        <v>179.74</v>
      </c>
      <c r="X1551" s="14">
        <v>150.05000000000001</v>
      </c>
    </row>
    <row r="1552" spans="1:24" s="126" customFormat="1" x14ac:dyDescent="0.25">
      <c r="A1552" s="50">
        <v>45101</v>
      </c>
      <c r="B1552" s="57">
        <v>175</v>
      </c>
      <c r="C1552" s="36">
        <v>0.86444444444444446</v>
      </c>
      <c r="D1552" s="115" t="s">
        <v>7406</v>
      </c>
      <c r="E1552" s="134" t="s">
        <v>69</v>
      </c>
      <c r="F1552" s="115" t="s">
        <v>11860</v>
      </c>
      <c r="G1552" s="115" t="s">
        <v>2232</v>
      </c>
      <c r="H1552" s="135">
        <v>0.17</v>
      </c>
      <c r="I1552" s="126" t="s">
        <v>14658</v>
      </c>
      <c r="J1552" s="126" t="s">
        <v>14659</v>
      </c>
      <c r="K1552" s="126" t="s">
        <v>14660</v>
      </c>
      <c r="L1552" s="126" t="s">
        <v>14665</v>
      </c>
      <c r="O1552" s="126" t="s">
        <v>14661</v>
      </c>
      <c r="P1552" s="126" t="s">
        <v>14662</v>
      </c>
      <c r="Q1552" s="135">
        <v>411303.55</v>
      </c>
      <c r="R1552" s="135">
        <v>6192174.6399999997</v>
      </c>
      <c r="S1552" s="135" t="s">
        <v>14663</v>
      </c>
      <c r="T1552" s="135" t="s">
        <v>14664</v>
      </c>
      <c r="U1552" s="135">
        <v>411328.56</v>
      </c>
      <c r="V1552" s="135">
        <v>6192173.9800000004</v>
      </c>
      <c r="W1552" s="135">
        <v>180.71</v>
      </c>
      <c r="X1552" s="135">
        <v>150.05000000000001</v>
      </c>
    </row>
    <row r="1553" spans="1:24" s="14" customFormat="1" x14ac:dyDescent="0.25">
      <c r="A1553" s="50">
        <v>45101</v>
      </c>
      <c r="B1553" s="57">
        <v>175</v>
      </c>
      <c r="C1553" s="36">
        <v>0.86711805555555566</v>
      </c>
      <c r="D1553" s="16" t="s">
        <v>7406</v>
      </c>
      <c r="E1553" s="52" t="s">
        <v>64</v>
      </c>
      <c r="F1553" s="16" t="s">
        <v>11860</v>
      </c>
      <c r="G1553" s="16" t="s">
        <v>2238</v>
      </c>
      <c r="H1553" s="14">
        <v>0.16500000000000001</v>
      </c>
      <c r="I1553" s="14" t="s">
        <v>14670</v>
      </c>
      <c r="J1553" s="14" t="s">
        <v>14671</v>
      </c>
      <c r="K1553" s="14" t="s">
        <v>14672</v>
      </c>
      <c r="L1553" s="14" t="s">
        <v>14665</v>
      </c>
      <c r="O1553" s="14" t="s">
        <v>14666</v>
      </c>
      <c r="P1553" s="14" t="s">
        <v>14667</v>
      </c>
      <c r="Q1553" s="14">
        <v>411312.45</v>
      </c>
      <c r="R1553" s="14">
        <v>6192171.1299999999</v>
      </c>
      <c r="S1553" s="14" t="s">
        <v>14668</v>
      </c>
      <c r="T1553" s="14" t="s">
        <v>14669</v>
      </c>
      <c r="U1553" s="14">
        <v>411337.68</v>
      </c>
      <c r="V1553" s="14">
        <v>6192167.0800000001</v>
      </c>
      <c r="W1553" s="14">
        <v>359.62</v>
      </c>
      <c r="X1553" s="14">
        <v>150.05000000000001</v>
      </c>
    </row>
    <row r="1554" spans="1:24" s="14" customFormat="1" x14ac:dyDescent="0.25">
      <c r="A1554" s="50">
        <v>45101</v>
      </c>
      <c r="B1554" s="57">
        <v>175</v>
      </c>
      <c r="C1554" s="36">
        <v>0.87130787037037039</v>
      </c>
      <c r="D1554" s="16" t="s">
        <v>7406</v>
      </c>
      <c r="E1554" s="52" t="s">
        <v>69</v>
      </c>
      <c r="F1554" s="16" t="s">
        <v>11860</v>
      </c>
      <c r="G1554" s="16" t="s">
        <v>2238</v>
      </c>
      <c r="H1554" s="14">
        <v>-1.7999999999999999E-2</v>
      </c>
      <c r="I1554" s="14" t="s">
        <v>14670</v>
      </c>
      <c r="J1554" s="14" t="s">
        <v>14671</v>
      </c>
      <c r="K1554" s="14" t="s">
        <v>14672</v>
      </c>
      <c r="L1554" s="14" t="s">
        <v>14665</v>
      </c>
      <c r="O1554" s="14" t="s">
        <v>14673</v>
      </c>
      <c r="P1554" s="14" t="s">
        <v>14674</v>
      </c>
      <c r="Q1554" s="14">
        <v>411313.32</v>
      </c>
      <c r="R1554" s="14">
        <v>6192355.7400000002</v>
      </c>
      <c r="S1554" s="14" t="s">
        <v>14675</v>
      </c>
      <c r="T1554" s="14" t="s">
        <v>14676</v>
      </c>
      <c r="U1554" s="14">
        <v>411337.59</v>
      </c>
      <c r="V1554" s="14">
        <v>6192350.5300000003</v>
      </c>
      <c r="W1554" s="14">
        <v>359.61</v>
      </c>
      <c r="X1554" s="14">
        <v>150.05000000000001</v>
      </c>
    </row>
    <row r="1555" spans="1:24" s="14" customFormat="1" x14ac:dyDescent="0.25">
      <c r="A1555" s="50">
        <v>45101</v>
      </c>
      <c r="B1555" s="57">
        <v>175</v>
      </c>
      <c r="C1555" s="36">
        <v>0.87379629629629629</v>
      </c>
      <c r="D1555" s="16" t="s">
        <v>7406</v>
      </c>
      <c r="E1555" s="52" t="s">
        <v>64</v>
      </c>
      <c r="F1555" s="16" t="s">
        <v>11860</v>
      </c>
      <c r="G1555" s="16" t="s">
        <v>2239</v>
      </c>
      <c r="H1555" s="14">
        <v>-1.2999999999999999E-2</v>
      </c>
      <c r="I1555" s="14" t="s">
        <v>14681</v>
      </c>
      <c r="J1555" s="14" t="s">
        <v>14682</v>
      </c>
      <c r="K1555" s="14" t="s">
        <v>14683</v>
      </c>
      <c r="L1555" s="14" t="s">
        <v>14665</v>
      </c>
      <c r="O1555" s="14" t="s">
        <v>14677</v>
      </c>
      <c r="P1555" s="14" t="s">
        <v>14678</v>
      </c>
      <c r="Q1555" s="14">
        <v>411322.12</v>
      </c>
      <c r="R1555" s="14">
        <v>6192359.7599999998</v>
      </c>
      <c r="S1555" s="14" t="s">
        <v>14679</v>
      </c>
      <c r="T1555" s="14" t="s">
        <v>14680</v>
      </c>
      <c r="U1555" s="14">
        <v>411346.59</v>
      </c>
      <c r="V1555" s="14">
        <v>6192356.9699999997</v>
      </c>
      <c r="W1555" s="14">
        <v>180.3</v>
      </c>
      <c r="X1555" s="14">
        <v>150.05000000000001</v>
      </c>
    </row>
    <row r="1556" spans="1:24" s="14" customFormat="1" x14ac:dyDescent="0.25">
      <c r="A1556" s="50">
        <v>45101</v>
      </c>
      <c r="B1556" s="57">
        <v>175</v>
      </c>
      <c r="C1556" s="36">
        <v>0.87796296296296295</v>
      </c>
      <c r="D1556" s="16" t="s">
        <v>7406</v>
      </c>
      <c r="E1556" s="52" t="s">
        <v>69</v>
      </c>
      <c r="F1556" s="16" t="s">
        <v>11860</v>
      </c>
      <c r="G1556" s="16" t="s">
        <v>2239</v>
      </c>
      <c r="H1556" s="14">
        <v>0.17</v>
      </c>
      <c r="I1556" s="14" t="s">
        <v>14681</v>
      </c>
      <c r="J1556" s="14" t="s">
        <v>14682</v>
      </c>
      <c r="K1556" s="14" t="s">
        <v>14683</v>
      </c>
      <c r="L1556" s="14" t="s">
        <v>14688</v>
      </c>
      <c r="O1556" s="14" t="s">
        <v>14684</v>
      </c>
      <c r="P1556" s="14" t="s">
        <v>14685</v>
      </c>
      <c r="Q1556" s="14">
        <v>411321.68</v>
      </c>
      <c r="R1556" s="14">
        <v>6192175.0300000003</v>
      </c>
      <c r="S1556" s="14" t="s">
        <v>14686</v>
      </c>
      <c r="T1556" s="14" t="s">
        <v>14687</v>
      </c>
      <c r="U1556" s="14">
        <v>411346.54</v>
      </c>
      <c r="V1556" s="14">
        <v>6192173.2699999996</v>
      </c>
      <c r="W1556" s="14">
        <v>179.98</v>
      </c>
      <c r="X1556" s="14">
        <v>150.05000000000001</v>
      </c>
    </row>
    <row r="1557" spans="1:24" s="14" customFormat="1" x14ac:dyDescent="0.25">
      <c r="A1557" s="50">
        <v>45101</v>
      </c>
      <c r="B1557" s="57">
        <v>175</v>
      </c>
      <c r="C1557" s="36">
        <v>0.88059027777777776</v>
      </c>
      <c r="D1557" s="16" t="s">
        <v>7406</v>
      </c>
      <c r="E1557" s="52" t="s">
        <v>64</v>
      </c>
      <c r="F1557" s="16" t="s">
        <v>11860</v>
      </c>
      <c r="G1557" s="16" t="s">
        <v>2240</v>
      </c>
      <c r="H1557" s="14">
        <v>0.16400000000000001</v>
      </c>
      <c r="I1557" s="14" t="s">
        <v>14693</v>
      </c>
      <c r="J1557" s="14" t="s">
        <v>14694</v>
      </c>
      <c r="K1557" s="14" t="s">
        <v>14695</v>
      </c>
      <c r="L1557" s="14" t="s">
        <v>14688</v>
      </c>
      <c r="O1557" s="14" t="s">
        <v>14689</v>
      </c>
      <c r="P1557" s="14" t="s">
        <v>14690</v>
      </c>
      <c r="Q1557" s="14">
        <v>411330.91</v>
      </c>
      <c r="R1557" s="14">
        <v>6192171.2400000002</v>
      </c>
      <c r="S1557" s="14" t="s">
        <v>14691</v>
      </c>
      <c r="T1557" s="14" t="s">
        <v>14692</v>
      </c>
      <c r="U1557" s="14">
        <v>411355.47</v>
      </c>
      <c r="V1557" s="14">
        <v>6192168.3499999996</v>
      </c>
      <c r="W1557" s="14">
        <v>1.08</v>
      </c>
      <c r="X1557" s="14">
        <v>150.05000000000001</v>
      </c>
    </row>
    <row r="1558" spans="1:24" s="14" customFormat="1" x14ac:dyDescent="0.25">
      <c r="A1558" s="50">
        <v>45101</v>
      </c>
      <c r="B1558" s="57">
        <v>175</v>
      </c>
      <c r="C1558" s="36">
        <v>0.88473379629629623</v>
      </c>
      <c r="D1558" s="16" t="s">
        <v>7406</v>
      </c>
      <c r="E1558" s="52" t="s">
        <v>69</v>
      </c>
      <c r="F1558" s="16" t="s">
        <v>11860</v>
      </c>
      <c r="G1558" s="16" t="s">
        <v>2240</v>
      </c>
      <c r="H1558" s="14">
        <v>-1.7999999999999999E-2</v>
      </c>
      <c r="I1558" s="14" t="s">
        <v>14693</v>
      </c>
      <c r="J1558" s="14" t="s">
        <v>14694</v>
      </c>
      <c r="K1558" s="14" t="s">
        <v>14695</v>
      </c>
      <c r="L1558" s="14" t="s">
        <v>14688</v>
      </c>
      <c r="O1558" s="14" t="s">
        <v>14696</v>
      </c>
      <c r="P1558" s="14" t="s">
        <v>14697</v>
      </c>
      <c r="Q1558" s="14">
        <v>411331.8</v>
      </c>
      <c r="R1558" s="14">
        <v>6192352.5099999998</v>
      </c>
      <c r="S1558" s="14" t="s">
        <v>14698</v>
      </c>
      <c r="T1558" s="14" t="s">
        <v>14699</v>
      </c>
      <c r="U1558" s="14">
        <v>411355.52</v>
      </c>
      <c r="V1558" s="14">
        <v>6192350.5999999996</v>
      </c>
      <c r="W1558" s="14">
        <v>359.74</v>
      </c>
      <c r="X1558" s="14">
        <v>150.05000000000001</v>
      </c>
    </row>
    <row r="1559" spans="1:24" s="14" customFormat="1" x14ac:dyDescent="0.25">
      <c r="A1559" s="50">
        <v>45101</v>
      </c>
      <c r="B1559" s="57">
        <v>175</v>
      </c>
      <c r="C1559" s="36">
        <v>0.88726851851851851</v>
      </c>
      <c r="D1559" s="16" t="s">
        <v>7406</v>
      </c>
      <c r="E1559" s="52" t="s">
        <v>64</v>
      </c>
      <c r="F1559" s="16" t="s">
        <v>11860</v>
      </c>
      <c r="G1559" s="16" t="s">
        <v>2241</v>
      </c>
      <c r="H1559" s="14">
        <v>-1.2999999999999999E-2</v>
      </c>
      <c r="I1559" s="14" t="s">
        <v>14704</v>
      </c>
      <c r="J1559" s="14" t="s">
        <v>14705</v>
      </c>
      <c r="K1559" s="14" t="s">
        <v>14706</v>
      </c>
      <c r="L1559" s="14" t="s">
        <v>14707</v>
      </c>
      <c r="O1559" s="14" t="s">
        <v>14700</v>
      </c>
      <c r="P1559" s="14" t="s">
        <v>14701</v>
      </c>
      <c r="Q1559" s="14">
        <v>411340.82</v>
      </c>
      <c r="R1559" s="14">
        <v>6192359.4000000004</v>
      </c>
      <c r="S1559" s="14" t="s">
        <v>14702</v>
      </c>
      <c r="T1559" s="14" t="s">
        <v>14703</v>
      </c>
      <c r="U1559" s="14">
        <v>411364.61</v>
      </c>
      <c r="V1559" s="14">
        <v>6192356.2699999996</v>
      </c>
      <c r="W1559" s="14">
        <v>180.33</v>
      </c>
      <c r="X1559" s="14">
        <v>150.05000000000001</v>
      </c>
    </row>
    <row r="1560" spans="1:24" s="14" customFormat="1" x14ac:dyDescent="0.25">
      <c r="A1560" s="50">
        <v>45101</v>
      </c>
      <c r="B1560" s="57">
        <v>175</v>
      </c>
      <c r="C1560" s="36">
        <v>0.89140046296296294</v>
      </c>
      <c r="D1560" s="16" t="s">
        <v>7406</v>
      </c>
      <c r="E1560" s="52" t="s">
        <v>69</v>
      </c>
      <c r="F1560" s="16" t="s">
        <v>11860</v>
      </c>
      <c r="G1560" s="16" t="s">
        <v>2241</v>
      </c>
      <c r="H1560" s="14">
        <v>0.17</v>
      </c>
      <c r="I1560" s="14" t="s">
        <v>14704</v>
      </c>
      <c r="J1560" s="14" t="s">
        <v>14705</v>
      </c>
      <c r="K1560" s="14" t="s">
        <v>14706</v>
      </c>
      <c r="L1560" s="14" t="s">
        <v>14707</v>
      </c>
      <c r="O1560" s="14" t="s">
        <v>14708</v>
      </c>
      <c r="P1560" s="14" t="s">
        <v>14709</v>
      </c>
      <c r="Q1560" s="14">
        <v>411339.46</v>
      </c>
      <c r="R1560" s="14">
        <v>6192176.9500000002</v>
      </c>
      <c r="S1560" s="14" t="s">
        <v>14710</v>
      </c>
      <c r="T1560" s="14" t="s">
        <v>14711</v>
      </c>
      <c r="U1560" s="14">
        <v>411364.62</v>
      </c>
      <c r="V1560" s="14">
        <v>6192173.75</v>
      </c>
      <c r="W1560" s="14">
        <v>180.42</v>
      </c>
      <c r="X1560" s="14">
        <v>150.05000000000001</v>
      </c>
    </row>
    <row r="1561" spans="1:24" s="14" customFormat="1" x14ac:dyDescent="0.25">
      <c r="A1561" s="50">
        <v>45101</v>
      </c>
      <c r="B1561" s="57">
        <v>175</v>
      </c>
      <c r="C1561" s="36">
        <v>0.89379629629629631</v>
      </c>
      <c r="D1561" s="16" t="s">
        <v>7406</v>
      </c>
      <c r="E1561" s="52" t="s">
        <v>64</v>
      </c>
      <c r="F1561" s="16" t="s">
        <v>11860</v>
      </c>
      <c r="G1561" s="16" t="s">
        <v>2242</v>
      </c>
      <c r="H1561" s="14">
        <v>0.16600000000000001</v>
      </c>
      <c r="I1561" s="14" t="s">
        <v>14716</v>
      </c>
      <c r="J1561" s="14" t="s">
        <v>14717</v>
      </c>
      <c r="K1561" s="14" t="s">
        <v>14718</v>
      </c>
      <c r="L1561" s="14" t="s">
        <v>14707</v>
      </c>
      <c r="O1561" s="14" t="s">
        <v>14712</v>
      </c>
      <c r="P1561" s="14" t="s">
        <v>14713</v>
      </c>
      <c r="Q1561" s="14">
        <v>411349.13</v>
      </c>
      <c r="R1561" s="14">
        <v>6192170.3600000003</v>
      </c>
      <c r="S1561" s="14" t="s">
        <v>14714</v>
      </c>
      <c r="T1561" s="14" t="s">
        <v>14715</v>
      </c>
      <c r="U1561" s="14">
        <v>411373.32</v>
      </c>
      <c r="V1561" s="14">
        <v>6192166.6100000003</v>
      </c>
      <c r="W1561" s="14">
        <v>0.6</v>
      </c>
      <c r="X1561" s="14">
        <v>150.05000000000001</v>
      </c>
    </row>
    <row r="1562" spans="1:24" s="14" customFormat="1" x14ac:dyDescent="0.25">
      <c r="A1562" s="50">
        <v>45101</v>
      </c>
      <c r="B1562" s="57">
        <v>175</v>
      </c>
      <c r="C1562" s="36">
        <v>0.8979166666666667</v>
      </c>
      <c r="D1562" s="16" t="s">
        <v>7406</v>
      </c>
      <c r="E1562" s="52" t="s">
        <v>69</v>
      </c>
      <c r="F1562" s="16" t="s">
        <v>11860</v>
      </c>
      <c r="G1562" s="16" t="s">
        <v>2242</v>
      </c>
      <c r="H1562" s="14">
        <v>-1.7999999999999999E-2</v>
      </c>
      <c r="I1562" s="14" t="s">
        <v>14716</v>
      </c>
      <c r="J1562" s="14" t="s">
        <v>14717</v>
      </c>
      <c r="K1562" s="14" t="s">
        <v>14718</v>
      </c>
      <c r="L1562" s="14" t="s">
        <v>14723</v>
      </c>
      <c r="O1562" s="14" t="s">
        <v>14719</v>
      </c>
      <c r="P1562" s="14" t="s">
        <v>14720</v>
      </c>
      <c r="Q1562" s="14">
        <v>411349.76000000001</v>
      </c>
      <c r="R1562" s="14">
        <v>6192351.0300000003</v>
      </c>
      <c r="S1562" s="14" t="s">
        <v>14721</v>
      </c>
      <c r="T1562" s="14" t="s">
        <v>14722</v>
      </c>
      <c r="U1562" s="14">
        <v>411373.41</v>
      </c>
      <c r="V1562" s="14">
        <v>6192350.1699999999</v>
      </c>
      <c r="W1562" s="14">
        <v>359.64</v>
      </c>
      <c r="X1562" s="14">
        <v>150.05000000000001</v>
      </c>
    </row>
    <row r="1563" spans="1:24" s="14" customFormat="1" x14ac:dyDescent="0.25">
      <c r="A1563" s="50">
        <v>45101</v>
      </c>
      <c r="B1563" s="57">
        <v>175</v>
      </c>
      <c r="C1563" s="36">
        <v>0.90033564814814815</v>
      </c>
      <c r="D1563" s="16" t="s">
        <v>7406</v>
      </c>
      <c r="E1563" s="52" t="s">
        <v>64</v>
      </c>
      <c r="F1563" s="16" t="s">
        <v>11860</v>
      </c>
      <c r="G1563" s="16" t="s">
        <v>2243</v>
      </c>
      <c r="H1563" s="14">
        <v>-1.2999999999999999E-2</v>
      </c>
      <c r="I1563" s="14" t="s">
        <v>14728</v>
      </c>
      <c r="J1563" s="14" t="s">
        <v>14729</v>
      </c>
      <c r="K1563" s="14" t="s">
        <v>14730</v>
      </c>
      <c r="L1563" s="14" t="s">
        <v>14723</v>
      </c>
      <c r="O1563" s="14" t="s">
        <v>14724</v>
      </c>
      <c r="P1563" s="14" t="s">
        <v>14725</v>
      </c>
      <c r="Q1563" s="14">
        <v>411360.05</v>
      </c>
      <c r="R1563" s="14">
        <v>6192361.8600000003</v>
      </c>
      <c r="S1563" s="14" t="s">
        <v>14726</v>
      </c>
      <c r="T1563" s="14" t="s">
        <v>14727</v>
      </c>
      <c r="U1563" s="14">
        <v>411382.49</v>
      </c>
      <c r="V1563" s="14">
        <v>6192356.5800000001</v>
      </c>
      <c r="W1563" s="14">
        <v>180.13</v>
      </c>
      <c r="X1563" s="14">
        <v>150.05000000000001</v>
      </c>
    </row>
    <row r="1564" spans="1:24" s="14" customFormat="1" x14ac:dyDescent="0.25">
      <c r="A1564" s="50">
        <v>45101</v>
      </c>
      <c r="B1564" s="57">
        <v>175</v>
      </c>
      <c r="C1564" s="36">
        <v>0.90445601851851853</v>
      </c>
      <c r="D1564" s="16" t="s">
        <v>7406</v>
      </c>
      <c r="E1564" s="52" t="s">
        <v>69</v>
      </c>
      <c r="F1564" s="16" t="s">
        <v>11860</v>
      </c>
      <c r="G1564" s="16" t="s">
        <v>2243</v>
      </c>
      <c r="H1564" s="14">
        <v>0.17</v>
      </c>
      <c r="I1564" s="14" t="s">
        <v>14728</v>
      </c>
      <c r="J1564" s="14" t="s">
        <v>14729</v>
      </c>
      <c r="K1564" s="14" t="s">
        <v>14730</v>
      </c>
      <c r="L1564" s="14" t="s">
        <v>14723</v>
      </c>
      <c r="O1564" s="14" t="s">
        <v>14731</v>
      </c>
      <c r="P1564" s="14" t="s">
        <v>14732</v>
      </c>
      <c r="Q1564" s="14">
        <v>411358.39</v>
      </c>
      <c r="R1564" s="14">
        <v>6192179.8899999997</v>
      </c>
      <c r="S1564" s="14" t="s">
        <v>14733</v>
      </c>
      <c r="T1564" s="14" t="s">
        <v>14734</v>
      </c>
      <c r="U1564" s="14">
        <v>411382.51</v>
      </c>
      <c r="V1564" s="14">
        <v>6192173.4299999997</v>
      </c>
      <c r="W1564" s="14">
        <v>180.08</v>
      </c>
      <c r="X1564" s="14">
        <v>150.05000000000001</v>
      </c>
    </row>
    <row r="1565" spans="1:24" s="14" customFormat="1" x14ac:dyDescent="0.25">
      <c r="A1565" s="50">
        <v>45101</v>
      </c>
      <c r="B1565" s="57">
        <v>175</v>
      </c>
      <c r="C1565" s="36">
        <v>0.90935185185185186</v>
      </c>
      <c r="D1565" s="16" t="s">
        <v>7406</v>
      </c>
      <c r="E1565" s="114" t="s">
        <v>14735</v>
      </c>
      <c r="F1565" s="16" t="s">
        <v>11860</v>
      </c>
      <c r="G1565" s="16" t="s">
        <v>2018</v>
      </c>
      <c r="H1565" s="14">
        <v>1.897</v>
      </c>
      <c r="O1565" s="14" t="s">
        <v>14736</v>
      </c>
      <c r="P1565" s="14" t="s">
        <v>14737</v>
      </c>
      <c r="Q1565" s="14">
        <v>411358.24</v>
      </c>
      <c r="R1565" s="14">
        <v>6192161.0099999998</v>
      </c>
      <c r="S1565" s="14" t="s">
        <v>14738</v>
      </c>
      <c r="T1565" s="14" t="s">
        <v>14739</v>
      </c>
      <c r="U1565" s="14">
        <v>411368.28</v>
      </c>
      <c r="V1565" s="14">
        <v>6192159.75</v>
      </c>
      <c r="W1565" s="14">
        <v>85.77</v>
      </c>
      <c r="X1565" s="14">
        <v>150.05000000000001</v>
      </c>
    </row>
    <row r="1566" spans="1:24" s="120" customFormat="1" x14ac:dyDescent="0.25">
      <c r="A1566" s="63">
        <v>45101</v>
      </c>
      <c r="B1566" s="104">
        <v>175</v>
      </c>
      <c r="C1566" s="65">
        <v>0.93232638888888886</v>
      </c>
      <c r="D1566" s="64" t="s">
        <v>174</v>
      </c>
      <c r="E1566" s="121" t="s">
        <v>14745</v>
      </c>
      <c r="F1566" s="64" t="s">
        <v>8757</v>
      </c>
      <c r="G1566" s="64" t="s">
        <v>2018</v>
      </c>
      <c r="H1566" s="120">
        <v>0.19900000000000001</v>
      </c>
      <c r="M1566" s="120" t="s">
        <v>14740</v>
      </c>
      <c r="O1566" s="120" t="s">
        <v>14741</v>
      </c>
      <c r="P1566" s="120" t="s">
        <v>14742</v>
      </c>
      <c r="Q1566" s="120">
        <v>414465.26</v>
      </c>
      <c r="R1566" s="120">
        <v>6193863.3899999997</v>
      </c>
      <c r="S1566" s="120" t="s">
        <v>14743</v>
      </c>
      <c r="T1566" s="120" t="s">
        <v>14744</v>
      </c>
      <c r="U1566" s="120">
        <v>414476.29</v>
      </c>
      <c r="V1566" s="120">
        <v>6193857.8700000001</v>
      </c>
      <c r="W1566" s="120">
        <v>91.85</v>
      </c>
      <c r="X1566" s="120">
        <v>150.05000000000001</v>
      </c>
    </row>
    <row r="1567" spans="1:24" s="14" customFormat="1" x14ac:dyDescent="0.25">
      <c r="A1567" s="50">
        <v>45101</v>
      </c>
      <c r="B1567" s="57">
        <v>175</v>
      </c>
      <c r="C1567" s="36">
        <v>0.93474537037037031</v>
      </c>
      <c r="D1567" s="16" t="s">
        <v>174</v>
      </c>
      <c r="E1567" s="52" t="s">
        <v>64</v>
      </c>
      <c r="F1567" s="16" t="s">
        <v>8757</v>
      </c>
      <c r="G1567" s="16" t="s">
        <v>2018</v>
      </c>
      <c r="H1567" s="14">
        <v>0.161</v>
      </c>
      <c r="I1567" s="14" t="s">
        <v>14750</v>
      </c>
      <c r="J1567" s="14" t="s">
        <v>14751</v>
      </c>
      <c r="K1567" s="14" t="s">
        <v>14752</v>
      </c>
      <c r="L1567" s="14" t="s">
        <v>14753</v>
      </c>
      <c r="O1567" s="14" t="s">
        <v>14746</v>
      </c>
      <c r="P1567" s="14" t="s">
        <v>14747</v>
      </c>
      <c r="Q1567" s="14">
        <v>414465.22</v>
      </c>
      <c r="R1567" s="14">
        <v>6193895.1200000001</v>
      </c>
      <c r="S1567" s="14" t="s">
        <v>14748</v>
      </c>
      <c r="T1567" s="14" t="s">
        <v>14749</v>
      </c>
      <c r="U1567" s="14">
        <v>414492.1</v>
      </c>
      <c r="V1567" s="14">
        <v>6193890.21</v>
      </c>
      <c r="W1567" s="14">
        <v>0.14000000000000001</v>
      </c>
      <c r="X1567" s="14">
        <v>150.05000000000001</v>
      </c>
    </row>
    <row r="1568" spans="1:24" s="14" customFormat="1" x14ac:dyDescent="0.25">
      <c r="A1568" s="50">
        <v>45101</v>
      </c>
      <c r="B1568" s="57">
        <v>175</v>
      </c>
      <c r="C1568" s="36">
        <v>0.93885416666666666</v>
      </c>
      <c r="D1568" s="16" t="s">
        <v>174</v>
      </c>
      <c r="E1568" s="52" t="s">
        <v>69</v>
      </c>
      <c r="F1568" s="16" t="s">
        <v>8757</v>
      </c>
      <c r="G1568" s="16" t="s">
        <v>2018</v>
      </c>
      <c r="H1568" s="14">
        <v>-1.9E-2</v>
      </c>
      <c r="I1568" s="14" t="s">
        <v>14750</v>
      </c>
      <c r="J1568" s="14" t="s">
        <v>14751</v>
      </c>
      <c r="K1568" s="14" t="s">
        <v>14752</v>
      </c>
      <c r="L1568" s="14" t="s">
        <v>14758</v>
      </c>
      <c r="O1568" s="14" t="s">
        <v>14754</v>
      </c>
      <c r="P1568" s="14" t="s">
        <v>14755</v>
      </c>
      <c r="Q1568" s="14">
        <v>414465.34</v>
      </c>
      <c r="R1568" s="14">
        <v>6194076.4800000004</v>
      </c>
      <c r="S1568" s="14" t="s">
        <v>14756</v>
      </c>
      <c r="T1568" s="14" t="s">
        <v>14757</v>
      </c>
      <c r="U1568" s="14">
        <v>414492.22</v>
      </c>
      <c r="V1568" s="14">
        <v>6194070.7199999997</v>
      </c>
      <c r="W1568" s="14">
        <v>359.69</v>
      </c>
      <c r="X1568" s="14">
        <v>150.05000000000001</v>
      </c>
    </row>
    <row r="1569" spans="1:24" s="14" customFormat="1" x14ac:dyDescent="0.25">
      <c r="A1569" s="50">
        <v>45101</v>
      </c>
      <c r="B1569" s="57">
        <v>175</v>
      </c>
      <c r="C1569" s="36">
        <v>0.9412962962962963</v>
      </c>
      <c r="D1569" s="16" t="s">
        <v>174</v>
      </c>
      <c r="E1569" s="52" t="s">
        <v>64</v>
      </c>
      <c r="F1569" s="16" t="s">
        <v>8757</v>
      </c>
      <c r="G1569" s="16" t="s">
        <v>2017</v>
      </c>
      <c r="H1569" s="14">
        <v>-1.4E-2</v>
      </c>
      <c r="I1569" s="14" t="s">
        <v>14763</v>
      </c>
      <c r="J1569" s="14" t="s">
        <v>14764</v>
      </c>
      <c r="K1569" s="14" t="s">
        <v>14765</v>
      </c>
      <c r="L1569" s="14" t="s">
        <v>14758</v>
      </c>
      <c r="O1569" s="14" t="s">
        <v>14759</v>
      </c>
      <c r="P1569" s="14" t="s">
        <v>14760</v>
      </c>
      <c r="Q1569" s="14">
        <v>414475.19</v>
      </c>
      <c r="R1569" s="14">
        <v>6194082.3700000001</v>
      </c>
      <c r="S1569" s="14" t="s">
        <v>14761</v>
      </c>
      <c r="T1569" s="14" t="s">
        <v>14762</v>
      </c>
      <c r="U1569" s="14">
        <v>414501.28</v>
      </c>
      <c r="V1569" s="14">
        <v>6194076.71</v>
      </c>
      <c r="W1569" s="14">
        <v>181.67</v>
      </c>
      <c r="X1569" s="14">
        <v>150.05000000000001</v>
      </c>
    </row>
    <row r="1570" spans="1:24" s="14" customFormat="1" x14ac:dyDescent="0.25">
      <c r="A1570" s="50">
        <v>45101</v>
      </c>
      <c r="B1570" s="57">
        <v>175</v>
      </c>
      <c r="C1570" s="36">
        <v>0.94547453703703699</v>
      </c>
      <c r="D1570" s="16" t="s">
        <v>174</v>
      </c>
      <c r="E1570" s="52" t="s">
        <v>69</v>
      </c>
      <c r="F1570" s="16" t="s">
        <v>8757</v>
      </c>
      <c r="G1570" s="16" t="s">
        <v>2017</v>
      </c>
      <c r="H1570" s="14">
        <v>0.16600000000000001</v>
      </c>
      <c r="I1570" s="14" t="s">
        <v>14763</v>
      </c>
      <c r="J1570" s="14" t="s">
        <v>14764</v>
      </c>
      <c r="K1570" s="14" t="s">
        <v>14765</v>
      </c>
      <c r="L1570" s="14" t="s">
        <v>14758</v>
      </c>
      <c r="O1570" s="14" t="s">
        <v>14766</v>
      </c>
      <c r="P1570" s="14" t="s">
        <v>14767</v>
      </c>
      <c r="Q1570" s="14">
        <v>414474.46</v>
      </c>
      <c r="R1570" s="14">
        <v>6193899.7699999996</v>
      </c>
      <c r="S1570" s="14" t="s">
        <v>14768</v>
      </c>
      <c r="T1570" s="14" t="s">
        <v>14769</v>
      </c>
      <c r="U1570" s="14">
        <v>414501.22</v>
      </c>
      <c r="V1570" s="14">
        <v>6193896.3700000001</v>
      </c>
      <c r="W1570" s="14">
        <v>179.95</v>
      </c>
      <c r="X1570" s="14">
        <v>150.05000000000001</v>
      </c>
    </row>
    <row r="1571" spans="1:24" s="14" customFormat="1" x14ac:dyDescent="0.25">
      <c r="A1571" s="50">
        <v>45101</v>
      </c>
      <c r="B1571" s="57">
        <v>175</v>
      </c>
      <c r="C1571" s="36">
        <v>0.94817129629629626</v>
      </c>
      <c r="D1571" s="16" t="s">
        <v>174</v>
      </c>
      <c r="E1571" s="52" t="s">
        <v>64</v>
      </c>
      <c r="F1571" s="16" t="s">
        <v>8757</v>
      </c>
      <c r="G1571" s="16" t="s">
        <v>2016</v>
      </c>
      <c r="H1571" s="14">
        <v>0.161</v>
      </c>
      <c r="I1571" s="14" t="s">
        <v>14774</v>
      </c>
      <c r="J1571" s="113" t="s">
        <v>14775</v>
      </c>
      <c r="K1571" s="14" t="s">
        <v>14776</v>
      </c>
      <c r="L1571" s="14" t="s">
        <v>14777</v>
      </c>
      <c r="O1571" s="14" t="s">
        <v>14770</v>
      </c>
      <c r="P1571" s="14" t="s">
        <v>14771</v>
      </c>
      <c r="Q1571" s="14">
        <v>414482.31</v>
      </c>
      <c r="R1571" s="14">
        <v>6193892.0099999998</v>
      </c>
      <c r="S1571" s="14" t="s">
        <v>14772</v>
      </c>
      <c r="T1571" s="14" t="s">
        <v>14773</v>
      </c>
      <c r="U1571" s="14">
        <v>414510.22</v>
      </c>
      <c r="V1571" s="14">
        <v>6193889.8799999999</v>
      </c>
      <c r="W1571" s="14">
        <v>0.23</v>
      </c>
      <c r="X1571" s="14">
        <v>150.05000000000001</v>
      </c>
    </row>
    <row r="1572" spans="1:24" s="14" customFormat="1" x14ac:dyDescent="0.25">
      <c r="A1572" s="50">
        <v>45101</v>
      </c>
      <c r="B1572" s="57">
        <v>175</v>
      </c>
      <c r="C1572" s="36">
        <v>0.95225694444444453</v>
      </c>
      <c r="D1572" s="16" t="s">
        <v>174</v>
      </c>
      <c r="E1572" s="52" t="s">
        <v>69</v>
      </c>
      <c r="F1572" s="16" t="s">
        <v>8757</v>
      </c>
      <c r="G1572" s="16" t="s">
        <v>2016</v>
      </c>
      <c r="H1572" s="14">
        <v>-1.9E-2</v>
      </c>
      <c r="I1572" s="14" t="s">
        <v>14774</v>
      </c>
      <c r="J1572" s="113" t="s">
        <v>15193</v>
      </c>
      <c r="K1572" s="14" t="s">
        <v>14776</v>
      </c>
      <c r="L1572" s="14" t="s">
        <v>14777</v>
      </c>
      <c r="O1572" s="14" t="s">
        <v>14778</v>
      </c>
      <c r="P1572" s="14" t="s">
        <v>14779</v>
      </c>
      <c r="Q1572" s="14">
        <v>414483.1</v>
      </c>
      <c r="R1572" s="14">
        <v>6194072.79</v>
      </c>
      <c r="S1572" s="14" t="s">
        <v>14780</v>
      </c>
      <c r="T1572" s="14" t="s">
        <v>14781</v>
      </c>
      <c r="U1572" s="14">
        <v>414510.25</v>
      </c>
      <c r="V1572" s="14">
        <v>6194069.8099999996</v>
      </c>
      <c r="W1572" s="14">
        <v>0.26</v>
      </c>
      <c r="X1572" s="14">
        <v>150.05000000000001</v>
      </c>
    </row>
    <row r="1573" spans="1:24" s="14" customFormat="1" x14ac:dyDescent="0.25">
      <c r="A1573" s="50">
        <v>45101</v>
      </c>
      <c r="B1573" s="57">
        <v>175</v>
      </c>
      <c r="C1573" s="36">
        <v>0.95488425925925924</v>
      </c>
      <c r="D1573" s="16" t="s">
        <v>174</v>
      </c>
      <c r="E1573" s="52" t="s">
        <v>64</v>
      </c>
      <c r="F1573" s="16" t="s">
        <v>8757</v>
      </c>
      <c r="G1573" s="16" t="s">
        <v>2015</v>
      </c>
      <c r="H1573" s="14">
        <v>-1.2999999999999999E-2</v>
      </c>
      <c r="I1573" s="14" t="s">
        <v>14786</v>
      </c>
      <c r="J1573" s="14" t="s">
        <v>14787</v>
      </c>
      <c r="K1573" s="14" t="s">
        <v>14788</v>
      </c>
      <c r="L1573" s="14" t="s">
        <v>14777</v>
      </c>
      <c r="O1573" s="14" t="s">
        <v>14782</v>
      </c>
      <c r="P1573" s="14" t="s">
        <v>14783</v>
      </c>
      <c r="Q1573" s="14">
        <v>414493.1</v>
      </c>
      <c r="R1573" s="14">
        <v>6194078.8899999997</v>
      </c>
      <c r="S1573" s="14" t="s">
        <v>14784</v>
      </c>
      <c r="T1573" s="14" t="s">
        <v>14785</v>
      </c>
      <c r="U1573" s="14">
        <v>414519.39</v>
      </c>
      <c r="V1573" s="14">
        <v>6194075.7800000003</v>
      </c>
      <c r="W1573" s="14">
        <v>181.55</v>
      </c>
      <c r="X1573" s="14">
        <v>150.05000000000001</v>
      </c>
    </row>
    <row r="1574" spans="1:24" s="14" customFormat="1" x14ac:dyDescent="0.25">
      <c r="A1574" s="50">
        <v>45101</v>
      </c>
      <c r="B1574" s="57">
        <v>175</v>
      </c>
      <c r="C1574" s="36">
        <v>0.95898148148148143</v>
      </c>
      <c r="D1574" s="16" t="s">
        <v>174</v>
      </c>
      <c r="E1574" s="52" t="s">
        <v>69</v>
      </c>
      <c r="F1574" s="16" t="s">
        <v>8757</v>
      </c>
      <c r="G1574" s="16" t="s">
        <v>2015</v>
      </c>
      <c r="H1574" s="14">
        <v>0.16600000000000001</v>
      </c>
      <c r="I1574" s="14" t="s">
        <v>14786</v>
      </c>
      <c r="J1574" s="14" t="s">
        <v>14787</v>
      </c>
      <c r="K1574" s="14" t="s">
        <v>14788</v>
      </c>
      <c r="L1574" s="14" t="s">
        <v>14793</v>
      </c>
      <c r="O1574" s="14" t="s">
        <v>14789</v>
      </c>
      <c r="P1574" s="14" t="s">
        <v>14790</v>
      </c>
      <c r="Q1574" s="14">
        <v>414492.52</v>
      </c>
      <c r="R1574" s="14">
        <v>6193898.7000000002</v>
      </c>
      <c r="S1574" s="14" t="s">
        <v>14791</v>
      </c>
      <c r="T1574" s="14" t="s">
        <v>14792</v>
      </c>
      <c r="U1574" s="14">
        <v>414519.28</v>
      </c>
      <c r="V1574" s="14">
        <v>6193896.0599999996</v>
      </c>
      <c r="W1574" s="14">
        <v>180.44</v>
      </c>
      <c r="X1574" s="14">
        <v>150.05000000000001</v>
      </c>
    </row>
    <row r="1575" spans="1:24" s="14" customFormat="1" x14ac:dyDescent="0.25">
      <c r="A1575" s="50">
        <v>45101</v>
      </c>
      <c r="B1575" s="57">
        <v>175</v>
      </c>
      <c r="C1575" s="36">
        <v>0.96053240740740742</v>
      </c>
      <c r="D1575" s="16" t="s">
        <v>174</v>
      </c>
      <c r="E1575" s="52" t="s">
        <v>14798</v>
      </c>
      <c r="F1575" s="16" t="s">
        <v>8757</v>
      </c>
      <c r="G1575" s="16" t="s">
        <v>2014</v>
      </c>
      <c r="H1575" s="14">
        <v>0.187</v>
      </c>
      <c r="O1575" s="14" t="s">
        <v>14794</v>
      </c>
      <c r="P1575" s="14" t="s">
        <v>14795</v>
      </c>
      <c r="Q1575" s="14">
        <v>414501.23</v>
      </c>
      <c r="R1575" s="14">
        <v>6193865.9800000004</v>
      </c>
      <c r="S1575" s="14" t="s">
        <v>14796</v>
      </c>
      <c r="T1575" s="14" t="s">
        <v>14797</v>
      </c>
      <c r="U1575" s="14">
        <v>414528.15</v>
      </c>
      <c r="V1575" s="14">
        <v>6193864.5899999999</v>
      </c>
      <c r="W1575" s="14">
        <v>0.86</v>
      </c>
      <c r="X1575" s="14">
        <v>150.05000000000001</v>
      </c>
    </row>
    <row r="1576" spans="1:24" s="14" customFormat="1" x14ac:dyDescent="0.25">
      <c r="A1576" s="50">
        <v>45101</v>
      </c>
      <c r="B1576" s="57">
        <v>175</v>
      </c>
      <c r="C1576" s="36">
        <v>0.9616203703703704</v>
      </c>
      <c r="D1576" s="16" t="s">
        <v>174</v>
      </c>
      <c r="E1576" s="52" t="s">
        <v>64</v>
      </c>
      <c r="F1576" s="16" t="s">
        <v>8757</v>
      </c>
      <c r="G1576" s="16" t="s">
        <v>2014</v>
      </c>
      <c r="H1576" s="14">
        <v>0.16200000000000001</v>
      </c>
      <c r="I1576" s="14" t="s">
        <v>14803</v>
      </c>
      <c r="J1576" s="14" t="s">
        <v>14804</v>
      </c>
      <c r="K1576" s="14" t="s">
        <v>14805</v>
      </c>
      <c r="L1576" s="14" t="s">
        <v>14793</v>
      </c>
      <c r="O1576" s="14" t="s">
        <v>14799</v>
      </c>
      <c r="P1576" s="14" t="s">
        <v>14800</v>
      </c>
      <c r="Q1576" s="14">
        <v>414501.71</v>
      </c>
      <c r="R1576" s="14">
        <v>6193891.0300000003</v>
      </c>
      <c r="S1576" s="14" t="s">
        <v>14801</v>
      </c>
      <c r="T1576" s="14" t="s">
        <v>14802</v>
      </c>
      <c r="U1576" s="14">
        <v>414528.27</v>
      </c>
      <c r="V1576" s="14">
        <v>6193889.21</v>
      </c>
      <c r="W1576" s="14">
        <v>359.58</v>
      </c>
      <c r="X1576" s="14">
        <v>150.05000000000001</v>
      </c>
    </row>
    <row r="1577" spans="1:24" s="14" customFormat="1" x14ac:dyDescent="0.25">
      <c r="A1577" s="50">
        <v>45101</v>
      </c>
      <c r="B1577" s="57">
        <v>175</v>
      </c>
      <c r="C1577" s="36">
        <v>0.96574074074074068</v>
      </c>
      <c r="D1577" s="16" t="s">
        <v>174</v>
      </c>
      <c r="E1577" s="52" t="s">
        <v>69</v>
      </c>
      <c r="F1577" s="16" t="s">
        <v>8757</v>
      </c>
      <c r="G1577" s="16" t="s">
        <v>2014</v>
      </c>
      <c r="H1577" s="14">
        <v>-1.7999999999999999E-2</v>
      </c>
      <c r="I1577" s="14" t="s">
        <v>14803</v>
      </c>
      <c r="J1577" s="14" t="s">
        <v>14804</v>
      </c>
      <c r="K1577" s="14" t="s">
        <v>14805</v>
      </c>
      <c r="L1577" s="14" t="s">
        <v>14793</v>
      </c>
      <c r="O1577" s="14" t="s">
        <v>14806</v>
      </c>
      <c r="P1577" s="14" t="s">
        <v>14807</v>
      </c>
      <c r="Q1577" s="14">
        <v>414501.89</v>
      </c>
      <c r="R1577" s="14">
        <v>6194072.8700000001</v>
      </c>
      <c r="S1577" s="14" t="s">
        <v>14808</v>
      </c>
      <c r="T1577" s="14" t="s">
        <v>14809</v>
      </c>
      <c r="U1577" s="14">
        <v>414528.22</v>
      </c>
      <c r="V1577" s="14">
        <v>6194069.6600000001</v>
      </c>
      <c r="W1577" s="14">
        <v>0.27</v>
      </c>
      <c r="X1577" s="14">
        <v>150.05000000000001</v>
      </c>
    </row>
    <row r="1578" spans="1:24" s="14" customFormat="1" x14ac:dyDescent="0.25">
      <c r="A1578" s="50">
        <v>45101</v>
      </c>
      <c r="B1578" s="57">
        <v>175</v>
      </c>
      <c r="C1578" s="36">
        <v>0.968287037037037</v>
      </c>
      <c r="D1578" s="16" t="s">
        <v>174</v>
      </c>
      <c r="E1578" s="52" t="s">
        <v>64</v>
      </c>
      <c r="F1578" s="16" t="s">
        <v>8757</v>
      </c>
      <c r="G1578" s="16" t="s">
        <v>2013</v>
      </c>
      <c r="H1578" s="14">
        <v>-1.2999999999999999E-2</v>
      </c>
      <c r="I1578" s="14" t="s">
        <v>14814</v>
      </c>
      <c r="J1578" s="14" t="s">
        <v>14815</v>
      </c>
      <c r="K1578" s="14" t="s">
        <v>14816</v>
      </c>
      <c r="L1578" s="14" t="s">
        <v>14793</v>
      </c>
      <c r="O1578" s="14" t="s">
        <v>14810</v>
      </c>
      <c r="P1578" s="14" t="s">
        <v>14811</v>
      </c>
      <c r="Q1578" s="14">
        <v>414513.58</v>
      </c>
      <c r="R1578" s="14">
        <v>6194077.5800000001</v>
      </c>
      <c r="S1578" s="14" t="s">
        <v>14812</v>
      </c>
      <c r="T1578" s="14" t="s">
        <v>14813</v>
      </c>
      <c r="U1578" s="14">
        <v>414537.29</v>
      </c>
      <c r="V1578" s="14">
        <v>6194075.7300000004</v>
      </c>
      <c r="W1578" s="14">
        <v>180.87</v>
      </c>
      <c r="X1578" s="14">
        <v>150.05000000000001</v>
      </c>
    </row>
    <row r="1579" spans="1:24" s="14" customFormat="1" x14ac:dyDescent="0.25">
      <c r="A1579" s="50">
        <v>45101</v>
      </c>
      <c r="B1579" s="57">
        <v>175</v>
      </c>
      <c r="C1579" s="36">
        <v>0.97236111111111112</v>
      </c>
      <c r="D1579" s="16" t="s">
        <v>174</v>
      </c>
      <c r="E1579" s="52" t="s">
        <v>69</v>
      </c>
      <c r="F1579" s="16" t="s">
        <v>8757</v>
      </c>
      <c r="G1579" s="16" t="s">
        <v>2013</v>
      </c>
      <c r="H1579" s="14">
        <v>0.16700000000000001</v>
      </c>
      <c r="I1579" s="14" t="s">
        <v>14814</v>
      </c>
      <c r="J1579" s="14" t="s">
        <v>14815</v>
      </c>
      <c r="K1579" s="14" t="s">
        <v>14816</v>
      </c>
      <c r="L1579" s="14" t="s">
        <v>14821</v>
      </c>
      <c r="O1579" s="14" t="s">
        <v>14817</v>
      </c>
      <c r="P1579" s="14" t="s">
        <v>14818</v>
      </c>
      <c r="Q1579" s="14">
        <v>414512.5</v>
      </c>
      <c r="R1579" s="14">
        <v>6193897.5700000003</v>
      </c>
      <c r="S1579" s="14" t="s">
        <v>14819</v>
      </c>
      <c r="T1579" s="14" t="s">
        <v>14820</v>
      </c>
      <c r="U1579" s="14">
        <v>414537.24</v>
      </c>
      <c r="V1579" s="14">
        <v>6193895.25</v>
      </c>
      <c r="W1579" s="14">
        <v>180.57</v>
      </c>
      <c r="X1579" s="14">
        <v>150.05000000000001</v>
      </c>
    </row>
    <row r="1580" spans="1:24" s="14" customFormat="1" x14ac:dyDescent="0.25">
      <c r="A1580" s="50">
        <v>45101</v>
      </c>
      <c r="B1580" s="57">
        <v>175</v>
      </c>
      <c r="C1580" s="36">
        <v>0.97511574074074081</v>
      </c>
      <c r="D1580" s="16" t="s">
        <v>174</v>
      </c>
      <c r="E1580" s="52" t="s">
        <v>64</v>
      </c>
      <c r="F1580" s="16" t="s">
        <v>8757</v>
      </c>
      <c r="G1580" s="16" t="s">
        <v>2019</v>
      </c>
      <c r="H1580" s="14">
        <v>0.16200000000000001</v>
      </c>
      <c r="I1580" s="14" t="s">
        <v>14826</v>
      </c>
      <c r="J1580" s="14" t="s">
        <v>14827</v>
      </c>
      <c r="K1580" s="14" t="s">
        <v>14828</v>
      </c>
      <c r="L1580" s="14" t="s">
        <v>14821</v>
      </c>
      <c r="O1580" s="14" t="s">
        <v>14822</v>
      </c>
      <c r="P1580" s="14" t="s">
        <v>14823</v>
      </c>
      <c r="Q1580" s="14">
        <v>414520.94</v>
      </c>
      <c r="R1580" s="14">
        <v>6193892.7400000002</v>
      </c>
      <c r="S1580" s="14" t="s">
        <v>14824</v>
      </c>
      <c r="T1580" s="14" t="s">
        <v>14825</v>
      </c>
      <c r="U1580" s="14">
        <v>414546.27</v>
      </c>
      <c r="V1580" s="14">
        <v>6193889.7599999998</v>
      </c>
      <c r="W1580" s="14">
        <v>0.87</v>
      </c>
      <c r="X1580" s="14">
        <v>150.05000000000001</v>
      </c>
    </row>
    <row r="1581" spans="1:24" s="14" customFormat="1" x14ac:dyDescent="0.25">
      <c r="A1581" s="50">
        <v>45101</v>
      </c>
      <c r="B1581" s="57">
        <v>175</v>
      </c>
      <c r="C1581" s="36">
        <v>0.97916666666666663</v>
      </c>
      <c r="D1581" s="16" t="s">
        <v>174</v>
      </c>
      <c r="E1581" s="14" t="s">
        <v>69</v>
      </c>
      <c r="F1581" s="16" t="s">
        <v>8757</v>
      </c>
      <c r="G1581" s="16" t="s">
        <v>2019</v>
      </c>
      <c r="H1581" s="14">
        <v>-1.7999999999999999E-2</v>
      </c>
      <c r="I1581" s="14" t="s">
        <v>14826</v>
      </c>
      <c r="J1581" s="14" t="s">
        <v>14827</v>
      </c>
      <c r="K1581" s="14" t="s">
        <v>14828</v>
      </c>
      <c r="L1581" s="14" t="s">
        <v>14833</v>
      </c>
      <c r="O1581" s="14" t="s">
        <v>14829</v>
      </c>
      <c r="P1581" s="14" t="s">
        <v>14830</v>
      </c>
      <c r="Q1581" s="14">
        <v>414520.58</v>
      </c>
      <c r="R1581" s="14">
        <v>6194072.8300000001</v>
      </c>
      <c r="S1581" s="14" t="s">
        <v>14831</v>
      </c>
      <c r="T1581" s="14" t="s">
        <v>14832</v>
      </c>
      <c r="U1581" s="14">
        <v>414546.26</v>
      </c>
      <c r="V1581" s="14">
        <v>6194068.8099999996</v>
      </c>
      <c r="W1581" s="14">
        <v>359.92</v>
      </c>
      <c r="X1581" s="14">
        <v>150.05000000000001</v>
      </c>
    </row>
    <row r="1582" spans="1:24" s="14" customFormat="1" x14ac:dyDescent="0.25">
      <c r="A1582" s="50">
        <v>45101</v>
      </c>
      <c r="B1582" s="57">
        <v>175</v>
      </c>
      <c r="C1582" s="36">
        <v>0.98166666666666658</v>
      </c>
      <c r="D1582" s="16" t="s">
        <v>174</v>
      </c>
      <c r="E1582" s="14" t="s">
        <v>64</v>
      </c>
      <c r="F1582" s="16" t="s">
        <v>8757</v>
      </c>
      <c r="G1582" s="16" t="s">
        <v>2020</v>
      </c>
      <c r="H1582" s="14">
        <v>-1.2999999999999999E-2</v>
      </c>
      <c r="I1582" s="14" t="s">
        <v>14838</v>
      </c>
      <c r="J1582" s="14" t="s">
        <v>14839</v>
      </c>
      <c r="K1582" s="14" t="s">
        <v>14840</v>
      </c>
      <c r="L1582" s="14" t="s">
        <v>14833</v>
      </c>
      <c r="O1582" s="14" t="s">
        <v>14834</v>
      </c>
      <c r="P1582" s="14" t="s">
        <v>14835</v>
      </c>
      <c r="Q1582" s="14">
        <v>414531.59</v>
      </c>
      <c r="R1582" s="14">
        <v>6194077.8899999997</v>
      </c>
      <c r="S1582" s="14" t="s">
        <v>14836</v>
      </c>
      <c r="T1582" s="14" t="s">
        <v>14837</v>
      </c>
      <c r="U1582" s="14">
        <v>414555.29</v>
      </c>
      <c r="V1582" s="14">
        <v>6194074.9699999997</v>
      </c>
      <c r="W1582" s="14">
        <v>181.07</v>
      </c>
      <c r="X1582" s="14">
        <v>150.05000000000001</v>
      </c>
    </row>
    <row r="1583" spans="1:24" s="14" customFormat="1" x14ac:dyDescent="0.25">
      <c r="A1583" s="50">
        <v>45101</v>
      </c>
      <c r="B1583" s="57">
        <v>175</v>
      </c>
      <c r="C1583" s="36">
        <v>0.98581018518518526</v>
      </c>
      <c r="D1583" s="16" t="s">
        <v>174</v>
      </c>
      <c r="E1583" s="52" t="s">
        <v>69</v>
      </c>
      <c r="F1583" s="16" t="s">
        <v>8757</v>
      </c>
      <c r="G1583" s="16" t="s">
        <v>2020</v>
      </c>
      <c r="H1583" s="14">
        <v>0.17</v>
      </c>
      <c r="I1583" s="14" t="s">
        <v>14838</v>
      </c>
      <c r="J1583" s="14" t="s">
        <v>14839</v>
      </c>
      <c r="K1583" s="14" t="s">
        <v>14840</v>
      </c>
      <c r="L1583" s="14" t="s">
        <v>14833</v>
      </c>
      <c r="O1583" s="14" t="s">
        <v>14841</v>
      </c>
      <c r="P1583" s="14" t="s">
        <v>14842</v>
      </c>
      <c r="Q1583" s="14">
        <v>414530.53</v>
      </c>
      <c r="R1583" s="14">
        <v>6193896.2199999997</v>
      </c>
      <c r="S1583" s="14" t="s">
        <v>14843</v>
      </c>
      <c r="T1583" s="14" t="s">
        <v>14844</v>
      </c>
      <c r="U1583" s="14">
        <v>414555.27</v>
      </c>
      <c r="V1583" s="14">
        <v>6193892</v>
      </c>
      <c r="W1583" s="14">
        <v>180.45</v>
      </c>
      <c r="X1583" s="14">
        <v>150.05000000000001</v>
      </c>
    </row>
    <row r="1584" spans="1:24" s="14" customFormat="1" x14ac:dyDescent="0.25">
      <c r="A1584" s="50">
        <v>45101</v>
      </c>
      <c r="B1584" s="57">
        <v>175</v>
      </c>
      <c r="C1584" s="36">
        <v>0.98835648148148147</v>
      </c>
      <c r="D1584" s="16" t="s">
        <v>174</v>
      </c>
      <c r="E1584" s="52" t="s">
        <v>64</v>
      </c>
      <c r="F1584" s="16" t="s">
        <v>8757</v>
      </c>
      <c r="G1584" s="16" t="s">
        <v>2021</v>
      </c>
      <c r="H1584" s="14">
        <v>0.16500000000000001</v>
      </c>
      <c r="I1584" s="14" t="s">
        <v>14849</v>
      </c>
      <c r="J1584" s="14" t="s">
        <v>14850</v>
      </c>
      <c r="K1584" s="14" t="s">
        <v>14851</v>
      </c>
      <c r="L1584" s="14" t="s">
        <v>14833</v>
      </c>
      <c r="O1584" s="14" t="s">
        <v>14845</v>
      </c>
      <c r="P1584" s="14" t="s">
        <v>14846</v>
      </c>
      <c r="Q1584" s="14">
        <v>414539.16</v>
      </c>
      <c r="R1584" s="14">
        <v>6193893.7199999997</v>
      </c>
      <c r="S1584" s="14" t="s">
        <v>14847</v>
      </c>
      <c r="T1584" s="14" t="s">
        <v>14848</v>
      </c>
      <c r="U1584" s="14">
        <v>414564.19</v>
      </c>
      <c r="V1584" s="14">
        <v>6193886</v>
      </c>
      <c r="W1584" s="14">
        <v>0.79</v>
      </c>
      <c r="X1584" s="14">
        <v>150.05000000000001</v>
      </c>
    </row>
    <row r="1585" spans="1:24" s="14" customFormat="1" x14ac:dyDescent="0.25">
      <c r="A1585" s="50">
        <v>45101</v>
      </c>
      <c r="B1585" s="57">
        <v>175</v>
      </c>
      <c r="C1585" s="36">
        <v>0.9924884259259259</v>
      </c>
      <c r="D1585" s="16" t="s">
        <v>174</v>
      </c>
      <c r="E1585" s="52" t="s">
        <v>69</v>
      </c>
      <c r="F1585" s="16" t="s">
        <v>8757</v>
      </c>
      <c r="G1585" s="16" t="s">
        <v>2021</v>
      </c>
      <c r="H1585" s="14">
        <v>-1.7000000000000001E-2</v>
      </c>
      <c r="I1585" s="14" t="s">
        <v>14849</v>
      </c>
      <c r="J1585" s="14" t="s">
        <v>14850</v>
      </c>
      <c r="K1585" s="14" t="s">
        <v>14851</v>
      </c>
      <c r="L1585" s="14" t="s">
        <v>14856</v>
      </c>
      <c r="O1585" s="14" t="s">
        <v>14852</v>
      </c>
      <c r="P1585" s="14" t="s">
        <v>14853</v>
      </c>
      <c r="Q1585" s="14">
        <v>414538.67</v>
      </c>
      <c r="R1585" s="14">
        <v>6194076.7800000003</v>
      </c>
      <c r="S1585" s="14" t="s">
        <v>14854</v>
      </c>
      <c r="T1585" s="14" t="s">
        <v>14855</v>
      </c>
      <c r="U1585" s="14">
        <v>414564.22</v>
      </c>
      <c r="V1585" s="14">
        <v>6194068.1299999999</v>
      </c>
      <c r="W1585" s="14">
        <v>0.33</v>
      </c>
      <c r="X1585" s="14">
        <v>150.05000000000001</v>
      </c>
    </row>
    <row r="1586" spans="1:24" s="14" customFormat="1" x14ac:dyDescent="0.25">
      <c r="A1586" s="50">
        <v>45101</v>
      </c>
      <c r="B1586" s="57">
        <v>175</v>
      </c>
      <c r="C1586" s="36">
        <v>0.99530092592592589</v>
      </c>
      <c r="D1586" s="16" t="s">
        <v>174</v>
      </c>
      <c r="E1586" s="52" t="s">
        <v>64</v>
      </c>
      <c r="F1586" s="16" t="s">
        <v>8757</v>
      </c>
      <c r="G1586" s="16" t="s">
        <v>2022</v>
      </c>
      <c r="H1586" s="14">
        <v>-1.2E-2</v>
      </c>
      <c r="I1586" s="14" t="s">
        <v>14861</v>
      </c>
      <c r="J1586" s="14" t="s">
        <v>14862</v>
      </c>
      <c r="K1586" s="14" t="s">
        <v>14863</v>
      </c>
      <c r="L1586" s="14" t="s">
        <v>14856</v>
      </c>
      <c r="O1586" s="14" t="s">
        <v>14857</v>
      </c>
      <c r="P1586" s="14" t="s">
        <v>14858</v>
      </c>
      <c r="Q1586" s="14">
        <v>414549.15</v>
      </c>
      <c r="R1586" s="14">
        <v>6194080.25</v>
      </c>
      <c r="S1586" s="14" t="s">
        <v>14859</v>
      </c>
      <c r="T1586" s="14" t="s">
        <v>14860</v>
      </c>
      <c r="U1586" s="14">
        <v>414573.36</v>
      </c>
      <c r="V1586" s="14">
        <v>6194074.1399999997</v>
      </c>
      <c r="W1586" s="14">
        <v>181.19</v>
      </c>
      <c r="X1586" s="14">
        <v>150.05000000000001</v>
      </c>
    </row>
    <row r="1587" spans="1:24" s="14" customFormat="1" x14ac:dyDescent="0.25">
      <c r="A1587" s="50">
        <v>45101</v>
      </c>
      <c r="B1587" s="57">
        <v>175</v>
      </c>
      <c r="C1587" s="36">
        <v>0.99944444444444447</v>
      </c>
      <c r="D1587" s="16" t="s">
        <v>174</v>
      </c>
      <c r="E1587" s="52" t="s">
        <v>69</v>
      </c>
      <c r="F1587" s="16" t="s">
        <v>8757</v>
      </c>
      <c r="G1587" s="16" t="s">
        <v>2022</v>
      </c>
      <c r="H1587" s="14">
        <v>0.17100000000000001</v>
      </c>
      <c r="I1587" s="14" t="s">
        <v>14861</v>
      </c>
      <c r="J1587" s="14" t="s">
        <v>14862</v>
      </c>
      <c r="K1587" s="14" t="s">
        <v>14863</v>
      </c>
      <c r="L1587" s="14" t="s">
        <v>14856</v>
      </c>
      <c r="O1587" s="14" t="s">
        <v>14864</v>
      </c>
      <c r="P1587" s="14" t="s">
        <v>14865</v>
      </c>
      <c r="Q1587" s="14">
        <v>414548.37</v>
      </c>
      <c r="R1587" s="14">
        <v>6193898.9800000004</v>
      </c>
      <c r="S1587" s="14" t="s">
        <v>14866</v>
      </c>
      <c r="T1587" s="14" t="s">
        <v>14867</v>
      </c>
      <c r="U1587" s="14">
        <v>414573.27</v>
      </c>
      <c r="V1587" s="14">
        <v>6193891.9000000004</v>
      </c>
      <c r="W1587" s="14">
        <v>180.21</v>
      </c>
      <c r="X1587" s="14">
        <v>150.05000000000001</v>
      </c>
    </row>
    <row r="1588" spans="1:24" s="110" customFormat="1" x14ac:dyDescent="0.25">
      <c r="A1588" s="67">
        <v>45102</v>
      </c>
      <c r="B1588" s="101">
        <v>176</v>
      </c>
      <c r="C1588" s="69">
        <v>1.1574074074074073E-5</v>
      </c>
      <c r="D1588" s="68" t="s">
        <v>174</v>
      </c>
      <c r="E1588" s="111" t="s">
        <v>76</v>
      </c>
      <c r="F1588" s="68" t="s">
        <v>8757</v>
      </c>
      <c r="G1588" s="68" t="s">
        <v>2023</v>
      </c>
      <c r="H1588" s="110">
        <v>0.188</v>
      </c>
      <c r="O1588" s="110" t="s">
        <v>14868</v>
      </c>
      <c r="P1588" s="110" t="s">
        <v>14869</v>
      </c>
      <c r="Q1588" s="110">
        <v>414548.37</v>
      </c>
      <c r="R1588" s="110">
        <v>6193877.9199999999</v>
      </c>
      <c r="S1588" s="110" t="s">
        <v>14870</v>
      </c>
      <c r="T1588" s="110" t="s">
        <v>14871</v>
      </c>
      <c r="U1588" s="110">
        <v>414574.88</v>
      </c>
      <c r="V1588" s="110">
        <v>6193868.2300000004</v>
      </c>
      <c r="W1588" s="110">
        <v>86.55</v>
      </c>
      <c r="X1588" s="110">
        <v>150.05000000000001</v>
      </c>
    </row>
    <row r="1589" spans="1:24" s="14" customFormat="1" x14ac:dyDescent="0.25">
      <c r="A1589" s="50">
        <v>45102</v>
      </c>
      <c r="B1589" s="57">
        <v>176</v>
      </c>
      <c r="C1589" s="36">
        <v>1.8287037037037037E-3</v>
      </c>
      <c r="D1589" s="16" t="s">
        <v>174</v>
      </c>
      <c r="E1589" s="52" t="s">
        <v>64</v>
      </c>
      <c r="F1589" s="16" t="s">
        <v>8757</v>
      </c>
      <c r="G1589" s="16" t="s">
        <v>2023</v>
      </c>
      <c r="H1589" s="14">
        <v>0.16500000000000001</v>
      </c>
      <c r="I1589" s="14" t="s">
        <v>14876</v>
      </c>
      <c r="J1589" s="14" t="s">
        <v>14877</v>
      </c>
      <c r="K1589" s="14" t="s">
        <v>14878</v>
      </c>
      <c r="L1589" s="14" t="s">
        <v>14879</v>
      </c>
      <c r="O1589" s="14" t="s">
        <v>14872</v>
      </c>
      <c r="P1589" s="14" t="s">
        <v>14873</v>
      </c>
      <c r="Q1589" s="14">
        <v>414557.2</v>
      </c>
      <c r="R1589" s="14">
        <v>6193888.2800000003</v>
      </c>
      <c r="S1589" s="14" t="s">
        <v>14874</v>
      </c>
      <c r="T1589" s="14" t="s">
        <v>14875</v>
      </c>
      <c r="U1589" s="14">
        <v>414582.25</v>
      </c>
      <c r="V1589" s="14">
        <v>6193885.8700000001</v>
      </c>
      <c r="W1589" s="14">
        <v>359.96</v>
      </c>
      <c r="X1589" s="14">
        <v>150.05000000000001</v>
      </c>
    </row>
    <row r="1590" spans="1:24" s="14" customFormat="1" x14ac:dyDescent="0.25">
      <c r="A1590" s="50">
        <v>45102</v>
      </c>
      <c r="B1590" s="57">
        <v>176</v>
      </c>
      <c r="C1590" s="36">
        <v>5.9837962962962961E-3</v>
      </c>
      <c r="D1590" s="16" t="s">
        <v>174</v>
      </c>
      <c r="E1590" s="14" t="s">
        <v>69</v>
      </c>
      <c r="F1590" s="16" t="s">
        <v>8757</v>
      </c>
      <c r="G1590" s="16" t="s">
        <v>2023</v>
      </c>
      <c r="H1590" s="14">
        <v>-1.7999999999999999E-2</v>
      </c>
      <c r="I1590" s="14" t="s">
        <v>14876</v>
      </c>
      <c r="J1590" s="14" t="s">
        <v>14877</v>
      </c>
      <c r="K1590" s="14" t="s">
        <v>14878</v>
      </c>
      <c r="L1590" s="14" t="s">
        <v>14879</v>
      </c>
      <c r="O1590" s="14" t="s">
        <v>14880</v>
      </c>
      <c r="P1590" s="14" t="s">
        <v>14881</v>
      </c>
      <c r="Q1590" s="14">
        <v>414556.68</v>
      </c>
      <c r="R1590" s="14">
        <v>6194071.4199999999</v>
      </c>
      <c r="S1590" s="14" t="s">
        <v>14882</v>
      </c>
      <c r="T1590" s="14" t="s">
        <v>14883</v>
      </c>
      <c r="U1590" s="14">
        <v>414582.27</v>
      </c>
      <c r="V1590" s="14">
        <v>6194068.9900000002</v>
      </c>
      <c r="W1590" s="14">
        <v>359.51</v>
      </c>
      <c r="X1590" s="14">
        <v>150.05000000000001</v>
      </c>
    </row>
    <row r="1591" spans="1:24" s="14" customFormat="1" x14ac:dyDescent="0.25">
      <c r="A1591" s="50">
        <v>45102</v>
      </c>
      <c r="B1591" s="57">
        <v>176</v>
      </c>
      <c r="C1591" s="36">
        <v>9.4097222222222238E-3</v>
      </c>
      <c r="D1591" s="16" t="s">
        <v>174</v>
      </c>
      <c r="E1591" s="14" t="s">
        <v>64</v>
      </c>
      <c r="F1591" s="16" t="s">
        <v>8757</v>
      </c>
      <c r="G1591" s="16" t="s">
        <v>2024</v>
      </c>
      <c r="H1591" s="14">
        <v>-1.2999999999999999E-2</v>
      </c>
      <c r="I1591" s="14" t="s">
        <v>14888</v>
      </c>
      <c r="J1591" s="14" t="s">
        <v>14889</v>
      </c>
      <c r="K1591" s="14" t="s">
        <v>14890</v>
      </c>
      <c r="L1591" s="14" t="s">
        <v>14879</v>
      </c>
      <c r="O1591" s="14" t="s">
        <v>14884</v>
      </c>
      <c r="P1591" s="14" t="s">
        <v>14885</v>
      </c>
      <c r="Q1591" s="14">
        <v>414566.92</v>
      </c>
      <c r="R1591" s="14">
        <v>6194078.8399999999</v>
      </c>
      <c r="S1591" s="14" t="s">
        <v>14886</v>
      </c>
      <c r="T1591" s="14" t="s">
        <v>14887</v>
      </c>
      <c r="U1591" s="14">
        <v>414591.16</v>
      </c>
      <c r="V1591" s="14">
        <v>6194075.1200000001</v>
      </c>
      <c r="W1591" s="14">
        <v>180.07</v>
      </c>
      <c r="X1591" s="14">
        <v>150.05000000000001</v>
      </c>
    </row>
    <row r="1592" spans="1:24" s="14" customFormat="1" x14ac:dyDescent="0.25">
      <c r="A1592" s="50">
        <v>45102</v>
      </c>
      <c r="B1592" s="57">
        <v>176</v>
      </c>
      <c r="C1592" s="36">
        <v>1.357638888888889E-2</v>
      </c>
      <c r="D1592" s="16" t="s">
        <v>174</v>
      </c>
      <c r="E1592" s="52" t="s">
        <v>69</v>
      </c>
      <c r="F1592" s="16" t="s">
        <v>8757</v>
      </c>
      <c r="G1592" s="16" t="s">
        <v>2024</v>
      </c>
      <c r="H1592" s="14">
        <v>0.17100000000000001</v>
      </c>
      <c r="I1592" s="14" t="s">
        <v>14888</v>
      </c>
      <c r="J1592" s="14" t="s">
        <v>14889</v>
      </c>
      <c r="K1592" s="14" t="s">
        <v>14890</v>
      </c>
      <c r="L1592" s="14" t="s">
        <v>14895</v>
      </c>
      <c r="O1592" s="14" t="s">
        <v>14891</v>
      </c>
      <c r="P1592" s="14" t="s">
        <v>14892</v>
      </c>
      <c r="Q1592" s="14">
        <v>414566.32</v>
      </c>
      <c r="R1592" s="14">
        <v>6193894.5999999996</v>
      </c>
      <c r="S1592" s="14" t="s">
        <v>14893</v>
      </c>
      <c r="T1592" s="14" t="s">
        <v>14894</v>
      </c>
      <c r="U1592" s="14">
        <v>414591.23</v>
      </c>
      <c r="V1592" s="14">
        <v>6193891.25</v>
      </c>
      <c r="W1592" s="14">
        <v>179.87</v>
      </c>
      <c r="X1592" s="14">
        <v>150.05000000000001</v>
      </c>
    </row>
    <row r="1593" spans="1:24" s="14" customFormat="1" x14ac:dyDescent="0.25">
      <c r="A1593" s="50">
        <v>45102</v>
      </c>
      <c r="B1593" s="57">
        <v>176</v>
      </c>
      <c r="C1593" s="36">
        <v>2.0092592592592592E-2</v>
      </c>
      <c r="D1593" s="16" t="s">
        <v>174</v>
      </c>
      <c r="E1593" s="52" t="s">
        <v>64</v>
      </c>
      <c r="F1593" s="16" t="s">
        <v>8757</v>
      </c>
      <c r="G1593" s="16" t="s">
        <v>14896</v>
      </c>
      <c r="H1593" s="14">
        <v>0.191</v>
      </c>
      <c r="I1593" s="14" t="s">
        <v>14901</v>
      </c>
      <c r="J1593" s="14" t="s">
        <v>14902</v>
      </c>
      <c r="K1593" s="14" t="s">
        <v>14903</v>
      </c>
      <c r="L1593" s="14" t="s">
        <v>14895</v>
      </c>
      <c r="O1593" s="14" t="s">
        <v>14897</v>
      </c>
      <c r="P1593" s="14" t="s">
        <v>14898</v>
      </c>
      <c r="Q1593" s="14">
        <v>414493.71</v>
      </c>
      <c r="R1593" s="14">
        <v>6193883.3700000001</v>
      </c>
      <c r="S1593" s="14" t="s">
        <v>14899</v>
      </c>
      <c r="T1593" s="14" t="s">
        <v>14900</v>
      </c>
      <c r="U1593" s="14">
        <v>414519.18</v>
      </c>
      <c r="V1593" s="14">
        <v>6193883.3899999997</v>
      </c>
      <c r="W1593" s="14">
        <v>0.13</v>
      </c>
      <c r="X1593" s="14">
        <v>64.739999999999995</v>
      </c>
    </row>
    <row r="1594" spans="1:24" s="14" customFormat="1" x14ac:dyDescent="0.25">
      <c r="A1594" s="50">
        <v>45102</v>
      </c>
      <c r="B1594" s="57">
        <v>176</v>
      </c>
      <c r="C1594" s="36">
        <v>2.2523148148148143E-2</v>
      </c>
      <c r="D1594" s="16" t="s">
        <v>174</v>
      </c>
      <c r="E1594" s="14" t="s">
        <v>69</v>
      </c>
      <c r="F1594" s="16" t="s">
        <v>8757</v>
      </c>
      <c r="G1594" s="16" t="s">
        <v>14896</v>
      </c>
      <c r="H1594" s="14">
        <v>-5.5E-2</v>
      </c>
      <c r="I1594" s="14" t="s">
        <v>14901</v>
      </c>
      <c r="J1594" s="14" t="s">
        <v>14902</v>
      </c>
      <c r="K1594" s="14" t="s">
        <v>14903</v>
      </c>
      <c r="L1594" s="14" t="s">
        <v>14908</v>
      </c>
      <c r="O1594" s="14" t="s">
        <v>14904</v>
      </c>
      <c r="P1594" s="14" t="s">
        <v>14905</v>
      </c>
      <c r="Q1594" s="14">
        <v>414493.72</v>
      </c>
      <c r="R1594" s="14">
        <v>6193988.9299999997</v>
      </c>
      <c r="S1594" s="14" t="s">
        <v>14906</v>
      </c>
      <c r="T1594" s="14" t="s">
        <v>14907</v>
      </c>
      <c r="U1594" s="14">
        <v>414519.23</v>
      </c>
      <c r="V1594" s="14">
        <v>6193989.9000000004</v>
      </c>
      <c r="W1594" s="14">
        <v>7.0000000000000007E-2</v>
      </c>
      <c r="X1594" s="14">
        <v>64.739999999999995</v>
      </c>
    </row>
    <row r="1595" spans="1:24" s="14" customFormat="1" x14ac:dyDescent="0.25">
      <c r="A1595" s="50">
        <v>45102</v>
      </c>
      <c r="B1595" s="57">
        <v>176</v>
      </c>
      <c r="C1595" s="36">
        <v>2.7152777777777779E-2</v>
      </c>
      <c r="D1595" s="16" t="s">
        <v>174</v>
      </c>
      <c r="E1595" s="114" t="s">
        <v>14909</v>
      </c>
      <c r="F1595" s="16" t="s">
        <v>1096</v>
      </c>
      <c r="G1595" s="16" t="s">
        <v>1558</v>
      </c>
      <c r="H1595" s="14">
        <v>0.53700000000000003</v>
      </c>
      <c r="O1595" s="14" t="s">
        <v>14911</v>
      </c>
      <c r="P1595" s="14" t="s">
        <v>14912</v>
      </c>
      <c r="Q1595" s="14">
        <v>414496.06</v>
      </c>
      <c r="R1595" s="14">
        <v>6193999.1900000004</v>
      </c>
      <c r="S1595" s="14" t="s">
        <v>14913</v>
      </c>
      <c r="T1595" s="14" t="s">
        <v>14914</v>
      </c>
      <c r="U1595" s="14">
        <v>414506.22</v>
      </c>
      <c r="V1595" s="14">
        <v>6193997.1100000003</v>
      </c>
      <c r="W1595" s="14">
        <v>96.57</v>
      </c>
      <c r="X1595" s="14">
        <v>150.05000000000001</v>
      </c>
    </row>
    <row r="1596" spans="1:24" s="14" customFormat="1" x14ac:dyDescent="0.25">
      <c r="A1596" s="50">
        <v>45102</v>
      </c>
      <c r="B1596" s="57">
        <v>176</v>
      </c>
      <c r="C1596" s="36">
        <v>4.2037037037037039E-2</v>
      </c>
      <c r="D1596" s="16" t="s">
        <v>174</v>
      </c>
      <c r="E1596" s="52" t="s">
        <v>14910</v>
      </c>
      <c r="F1596" s="16" t="s">
        <v>1096</v>
      </c>
      <c r="G1596" s="16" t="s">
        <v>1558</v>
      </c>
      <c r="H1596" s="14">
        <v>0.20399999999999999</v>
      </c>
      <c r="O1596" s="14" t="s">
        <v>14915</v>
      </c>
      <c r="P1596" s="14" t="s">
        <v>14916</v>
      </c>
      <c r="Q1596" s="14">
        <v>416665.41</v>
      </c>
      <c r="R1596" s="14">
        <v>6194331.9500000002</v>
      </c>
      <c r="S1596" s="14" t="s">
        <v>14917</v>
      </c>
      <c r="T1596" s="14" t="s">
        <v>14918</v>
      </c>
      <c r="U1596" s="14">
        <v>416676.51</v>
      </c>
      <c r="V1596" s="14">
        <v>6194329.7199999997</v>
      </c>
      <c r="W1596" s="14">
        <v>94.17</v>
      </c>
      <c r="X1596" s="14">
        <v>150.05000000000001</v>
      </c>
    </row>
    <row r="1597" spans="1:24" s="120" customFormat="1" x14ac:dyDescent="0.25">
      <c r="A1597" s="63">
        <v>45102</v>
      </c>
      <c r="B1597" s="104">
        <v>176</v>
      </c>
      <c r="C1597" s="65">
        <v>4.4918981481481483E-2</v>
      </c>
      <c r="D1597" s="64" t="s">
        <v>174</v>
      </c>
      <c r="E1597" s="121" t="s">
        <v>14924</v>
      </c>
      <c r="F1597" s="64" t="s">
        <v>1096</v>
      </c>
      <c r="G1597" s="64" t="s">
        <v>1558</v>
      </c>
      <c r="H1597" s="120">
        <v>0.21099999999999999</v>
      </c>
      <c r="M1597" s="120" t="s">
        <v>14919</v>
      </c>
      <c r="O1597" s="120" t="s">
        <v>14920</v>
      </c>
      <c r="P1597" s="120" t="s">
        <v>14921</v>
      </c>
      <c r="Q1597" s="120">
        <v>416665.35</v>
      </c>
      <c r="R1597" s="120">
        <v>6194331.8099999996</v>
      </c>
      <c r="S1597" s="120" t="s">
        <v>14922</v>
      </c>
      <c r="T1597" s="120" t="s">
        <v>14923</v>
      </c>
      <c r="U1597" s="120">
        <v>416684.63</v>
      </c>
      <c r="V1597" s="120">
        <v>6194323.7999999998</v>
      </c>
      <c r="W1597" s="120">
        <v>103.22</v>
      </c>
      <c r="X1597" s="120">
        <v>150.05000000000001</v>
      </c>
    </row>
    <row r="1598" spans="1:24" s="14" customFormat="1" x14ac:dyDescent="0.25">
      <c r="A1598" s="50">
        <v>45102</v>
      </c>
      <c r="B1598" s="57">
        <v>176</v>
      </c>
      <c r="C1598" s="36">
        <v>4.8078703703703707E-2</v>
      </c>
      <c r="D1598" s="16" t="s">
        <v>174</v>
      </c>
      <c r="E1598" s="52" t="s">
        <v>64</v>
      </c>
      <c r="F1598" s="16" t="s">
        <v>1096</v>
      </c>
      <c r="G1598" s="16" t="s">
        <v>1558</v>
      </c>
      <c r="H1598" s="14">
        <v>0.16</v>
      </c>
      <c r="I1598" s="14" t="s">
        <v>14929</v>
      </c>
      <c r="J1598" s="14" t="s">
        <v>14930</v>
      </c>
      <c r="K1598" s="14" t="s">
        <v>14931</v>
      </c>
      <c r="L1598" s="14" t="s">
        <v>14932</v>
      </c>
      <c r="O1598" s="14" t="s">
        <v>14925</v>
      </c>
      <c r="P1598" s="14" t="s">
        <v>14926</v>
      </c>
      <c r="Q1598" s="14">
        <v>416664.37</v>
      </c>
      <c r="R1598" s="14">
        <v>6194368.5800000001</v>
      </c>
      <c r="S1598" s="14" t="s">
        <v>14927</v>
      </c>
      <c r="T1598" s="14" t="s">
        <v>14928</v>
      </c>
      <c r="U1598" s="14">
        <v>416691.17</v>
      </c>
      <c r="V1598" s="14">
        <v>6194367.54</v>
      </c>
      <c r="W1598" s="14">
        <v>0.09</v>
      </c>
      <c r="X1598" s="14">
        <v>150.05000000000001</v>
      </c>
    </row>
    <row r="1599" spans="1:24" s="14" customFormat="1" x14ac:dyDescent="0.25">
      <c r="A1599" s="50">
        <v>45102</v>
      </c>
      <c r="B1599" s="57">
        <v>176</v>
      </c>
      <c r="C1599" s="36">
        <v>5.2187499999999998E-2</v>
      </c>
      <c r="D1599" s="16" t="s">
        <v>174</v>
      </c>
      <c r="E1599" s="52" t="s">
        <v>69</v>
      </c>
      <c r="F1599" s="16" t="s">
        <v>1096</v>
      </c>
      <c r="G1599" s="16" t="s">
        <v>1558</v>
      </c>
      <c r="H1599" s="14">
        <v>-1.9E-2</v>
      </c>
      <c r="I1599" s="14" t="s">
        <v>14929</v>
      </c>
      <c r="J1599" s="14" t="s">
        <v>14930</v>
      </c>
      <c r="K1599" s="14" t="s">
        <v>14931</v>
      </c>
      <c r="L1599" s="14" t="s">
        <v>14937</v>
      </c>
      <c r="O1599" s="14" t="s">
        <v>14933</v>
      </c>
      <c r="P1599" s="14" t="s">
        <v>14934</v>
      </c>
      <c r="Q1599" s="14">
        <v>416664.58</v>
      </c>
      <c r="R1599" s="14">
        <v>6194551.5599999996</v>
      </c>
      <c r="S1599" s="14" t="s">
        <v>14935</v>
      </c>
      <c r="T1599" s="14" t="s">
        <v>14936</v>
      </c>
      <c r="U1599" s="14">
        <v>416691.18</v>
      </c>
      <c r="V1599" s="14">
        <v>6194546.6500000004</v>
      </c>
      <c r="W1599" s="14">
        <v>0.15</v>
      </c>
      <c r="X1599" s="14">
        <v>150.05000000000001</v>
      </c>
    </row>
    <row r="1600" spans="1:24" s="14" customFormat="1" x14ac:dyDescent="0.25">
      <c r="A1600" s="50">
        <v>45102</v>
      </c>
      <c r="B1600" s="57">
        <v>176</v>
      </c>
      <c r="C1600" s="36">
        <v>5.4560185185185184E-2</v>
      </c>
      <c r="D1600" s="16" t="s">
        <v>174</v>
      </c>
      <c r="E1600" s="52" t="s">
        <v>64</v>
      </c>
      <c r="F1600" s="16" t="s">
        <v>1096</v>
      </c>
      <c r="G1600" s="16" t="s">
        <v>1557</v>
      </c>
      <c r="H1600" s="14">
        <v>-1.4999999999999999E-2</v>
      </c>
      <c r="I1600" s="14" t="s">
        <v>14942</v>
      </c>
      <c r="J1600" s="14" t="s">
        <v>14943</v>
      </c>
      <c r="K1600" s="14" t="s">
        <v>14944</v>
      </c>
      <c r="L1600" s="14" t="s">
        <v>14937</v>
      </c>
      <c r="O1600" s="14" t="s">
        <v>14938</v>
      </c>
      <c r="P1600" s="14" t="s">
        <v>14939</v>
      </c>
      <c r="Q1600" s="14">
        <v>416675.64</v>
      </c>
      <c r="R1600" s="14">
        <v>6194567.8799999999</v>
      </c>
      <c r="S1600" s="14" t="s">
        <v>14940</v>
      </c>
      <c r="T1600" s="14" t="s">
        <v>14941</v>
      </c>
      <c r="U1600" s="14">
        <v>416700.11</v>
      </c>
      <c r="V1600" s="14">
        <v>6194554.3200000003</v>
      </c>
      <c r="W1600" s="14">
        <v>178.98</v>
      </c>
      <c r="X1600" s="14">
        <v>150.05000000000001</v>
      </c>
    </row>
    <row r="1601" spans="1:24" s="14" customFormat="1" x14ac:dyDescent="0.25">
      <c r="A1601" s="50">
        <v>45102</v>
      </c>
      <c r="B1601" s="57">
        <v>176</v>
      </c>
      <c r="C1601" s="36">
        <v>5.8819444444444445E-2</v>
      </c>
      <c r="D1601" s="16" t="s">
        <v>174</v>
      </c>
      <c r="E1601" s="52" t="s">
        <v>69</v>
      </c>
      <c r="F1601" s="16" t="s">
        <v>1096</v>
      </c>
      <c r="G1601" s="16" t="s">
        <v>1557</v>
      </c>
      <c r="H1601" s="14">
        <v>0.16700000000000001</v>
      </c>
      <c r="I1601" s="14" t="s">
        <v>14942</v>
      </c>
      <c r="J1601" s="14" t="s">
        <v>14943</v>
      </c>
      <c r="K1601" s="14" t="s">
        <v>14944</v>
      </c>
      <c r="L1601" s="14" t="s">
        <v>14937</v>
      </c>
      <c r="O1601" s="14" t="s">
        <v>14945</v>
      </c>
      <c r="P1601" s="14" t="s">
        <v>14946</v>
      </c>
      <c r="Q1601" s="14">
        <v>416674.9</v>
      </c>
      <c r="R1601" s="14">
        <v>6194381.6900000004</v>
      </c>
      <c r="S1601" s="14" t="s">
        <v>14947</v>
      </c>
      <c r="T1601" s="14" t="s">
        <v>14948</v>
      </c>
      <c r="U1601" s="14">
        <v>416700.18</v>
      </c>
      <c r="V1601" s="14">
        <v>6194372.4500000002</v>
      </c>
      <c r="W1601" s="14">
        <v>180.04</v>
      </c>
      <c r="X1601" s="14">
        <v>150.05000000000001</v>
      </c>
    </row>
    <row r="1602" spans="1:24" s="14" customFormat="1" x14ac:dyDescent="0.25">
      <c r="A1602" s="50">
        <v>45102</v>
      </c>
      <c r="B1602" s="57">
        <v>176</v>
      </c>
      <c r="C1602" s="36">
        <v>6.1631944444444448E-2</v>
      </c>
      <c r="D1602" s="16" t="s">
        <v>174</v>
      </c>
      <c r="E1602" s="52" t="s">
        <v>64</v>
      </c>
      <c r="F1602" s="16" t="s">
        <v>1096</v>
      </c>
      <c r="G1602" s="16" t="s">
        <v>1556</v>
      </c>
      <c r="H1602" s="14">
        <v>0.16</v>
      </c>
      <c r="I1602" s="14" t="s">
        <v>14953</v>
      </c>
      <c r="J1602" s="14" t="s">
        <v>14954</v>
      </c>
      <c r="K1602" s="14" t="s">
        <v>14955</v>
      </c>
      <c r="L1602" s="14" t="s">
        <v>14937</v>
      </c>
      <c r="O1602" s="14" t="s">
        <v>14949</v>
      </c>
      <c r="P1602" s="14" t="s">
        <v>14950</v>
      </c>
      <c r="Q1602" s="14">
        <v>416683.01</v>
      </c>
      <c r="R1602" s="14">
        <v>6194370.3799999999</v>
      </c>
      <c r="S1602" s="14" t="s">
        <v>14951</v>
      </c>
      <c r="T1602" s="14" t="s">
        <v>14952</v>
      </c>
      <c r="U1602" s="14">
        <v>416709.25</v>
      </c>
      <c r="V1602" s="14">
        <v>6194367.5199999996</v>
      </c>
      <c r="W1602" s="14">
        <v>359.66</v>
      </c>
      <c r="X1602" s="14">
        <v>150.05000000000001</v>
      </c>
    </row>
    <row r="1603" spans="1:24" s="14" customFormat="1" x14ac:dyDescent="0.25">
      <c r="A1603" s="50">
        <v>45102</v>
      </c>
      <c r="B1603" s="57">
        <v>176</v>
      </c>
      <c r="C1603" s="36">
        <v>6.5740740740740738E-2</v>
      </c>
      <c r="D1603" s="16" t="s">
        <v>174</v>
      </c>
      <c r="E1603" s="52" t="s">
        <v>69</v>
      </c>
      <c r="F1603" s="16" t="s">
        <v>1096</v>
      </c>
      <c r="G1603" s="16" t="s">
        <v>1556</v>
      </c>
      <c r="H1603" s="14">
        <v>-0.02</v>
      </c>
      <c r="I1603" s="14" t="s">
        <v>14953</v>
      </c>
      <c r="J1603" s="14" t="s">
        <v>14954</v>
      </c>
      <c r="K1603" s="14" t="s">
        <v>14955</v>
      </c>
      <c r="L1603" s="14" t="s">
        <v>14960</v>
      </c>
      <c r="O1603" s="14" t="s">
        <v>14956</v>
      </c>
      <c r="P1603" s="14" t="s">
        <v>14957</v>
      </c>
      <c r="Q1603" s="14">
        <v>416683.52000000002</v>
      </c>
      <c r="R1603" s="14">
        <v>6194552.9100000001</v>
      </c>
      <c r="S1603" s="14" t="s">
        <v>14958</v>
      </c>
      <c r="T1603" s="14" t="s">
        <v>14959</v>
      </c>
      <c r="U1603" s="14">
        <v>416709.21</v>
      </c>
      <c r="V1603" s="14">
        <v>6194547.71</v>
      </c>
      <c r="W1603" s="14">
        <v>0.13</v>
      </c>
      <c r="X1603" s="14">
        <v>150.05000000000001</v>
      </c>
    </row>
    <row r="1604" spans="1:24" s="14" customFormat="1" x14ac:dyDescent="0.25">
      <c r="A1604" s="50">
        <v>45102</v>
      </c>
      <c r="B1604" s="57">
        <v>176</v>
      </c>
      <c r="C1604" s="36">
        <v>6.8368055555555557E-2</v>
      </c>
      <c r="D1604" s="16" t="s">
        <v>174</v>
      </c>
      <c r="E1604" s="52" t="s">
        <v>64</v>
      </c>
      <c r="F1604" s="16" t="s">
        <v>1096</v>
      </c>
      <c r="G1604" s="16" t="s">
        <v>1555</v>
      </c>
      <c r="H1604" s="14">
        <v>-1.7000000000000001E-2</v>
      </c>
      <c r="I1604" s="14" t="s">
        <v>14965</v>
      </c>
      <c r="J1604" s="14" t="s">
        <v>14966</v>
      </c>
      <c r="K1604" s="14" t="s">
        <v>14967</v>
      </c>
      <c r="L1604" s="14" t="s">
        <v>14960</v>
      </c>
      <c r="O1604" s="14" t="s">
        <v>14961</v>
      </c>
      <c r="P1604" s="14" t="s">
        <v>14962</v>
      </c>
      <c r="Q1604" s="14">
        <v>416693.38</v>
      </c>
      <c r="R1604" s="14">
        <v>6194562.8899999997</v>
      </c>
      <c r="S1604" s="14" t="s">
        <v>14963</v>
      </c>
      <c r="T1604" s="14" t="s">
        <v>14964</v>
      </c>
      <c r="U1604" s="14">
        <v>416718.18</v>
      </c>
      <c r="V1604" s="14">
        <v>6194556.4199999999</v>
      </c>
      <c r="W1604" s="14">
        <v>179.79</v>
      </c>
      <c r="X1604" s="14">
        <v>150.05000000000001</v>
      </c>
    </row>
    <row r="1605" spans="1:24" s="14" customFormat="1" x14ac:dyDescent="0.25">
      <c r="A1605" s="50">
        <v>45102</v>
      </c>
      <c r="B1605" s="57">
        <v>176</v>
      </c>
      <c r="C1605" s="36">
        <v>7.255787037037037E-2</v>
      </c>
      <c r="D1605" s="16" t="s">
        <v>174</v>
      </c>
      <c r="E1605" s="52" t="s">
        <v>69</v>
      </c>
      <c r="F1605" s="16" t="s">
        <v>1096</v>
      </c>
      <c r="G1605" s="16" t="s">
        <v>1555</v>
      </c>
      <c r="H1605" s="14">
        <v>0.16600000000000001</v>
      </c>
      <c r="I1605" s="14" t="s">
        <v>14965</v>
      </c>
      <c r="J1605" s="14" t="s">
        <v>14966</v>
      </c>
      <c r="K1605" s="14" t="s">
        <v>14967</v>
      </c>
      <c r="L1605" s="14" t="s">
        <v>14972</v>
      </c>
      <c r="O1605" s="14" t="s">
        <v>14968</v>
      </c>
      <c r="P1605" s="14" t="s">
        <v>14969</v>
      </c>
      <c r="Q1605" s="14">
        <v>416692.75</v>
      </c>
      <c r="R1605" s="14">
        <v>6194379.1299999999</v>
      </c>
      <c r="S1605" s="14" t="s">
        <v>14970</v>
      </c>
      <c r="T1605" s="14" t="s">
        <v>14971</v>
      </c>
      <c r="U1605" s="14">
        <v>416718.18</v>
      </c>
      <c r="V1605" s="14">
        <v>6194372.6100000003</v>
      </c>
      <c r="W1605" s="14">
        <v>180.07</v>
      </c>
      <c r="X1605" s="14">
        <v>150.05000000000001</v>
      </c>
    </row>
    <row r="1606" spans="1:24" s="14" customFormat="1" x14ac:dyDescent="0.25">
      <c r="A1606" s="50">
        <v>45102</v>
      </c>
      <c r="B1606" s="57">
        <v>176</v>
      </c>
      <c r="C1606" s="36">
        <v>7.5497685185185182E-2</v>
      </c>
      <c r="D1606" s="16" t="s">
        <v>174</v>
      </c>
      <c r="E1606" s="52" t="s">
        <v>64</v>
      </c>
      <c r="F1606" s="16" t="s">
        <v>1096</v>
      </c>
      <c r="G1606" s="16" t="s">
        <v>1554</v>
      </c>
      <c r="H1606" s="14">
        <v>0.16300000000000001</v>
      </c>
      <c r="I1606" s="14" t="s">
        <v>14977</v>
      </c>
      <c r="J1606" s="14" t="s">
        <v>14978</v>
      </c>
      <c r="K1606" s="14" t="s">
        <v>14979</v>
      </c>
      <c r="L1606" s="14" t="s">
        <v>14972</v>
      </c>
      <c r="O1606" s="14" t="s">
        <v>14973</v>
      </c>
      <c r="P1606" s="14" t="s">
        <v>14974</v>
      </c>
      <c r="Q1606" s="14">
        <v>416700.89</v>
      </c>
      <c r="R1606" s="14">
        <v>6194362.25</v>
      </c>
      <c r="S1606" s="14" t="s">
        <v>14975</v>
      </c>
      <c r="T1606" s="14" t="s">
        <v>14976</v>
      </c>
      <c r="U1606" s="14">
        <v>416727.16</v>
      </c>
      <c r="V1606" s="14">
        <v>6194364.6799999997</v>
      </c>
      <c r="W1606" s="14">
        <v>359.57</v>
      </c>
      <c r="X1606" s="14">
        <v>150.05000000000001</v>
      </c>
    </row>
    <row r="1607" spans="1:24" s="14" customFormat="1" x14ac:dyDescent="0.25">
      <c r="A1607" s="50">
        <v>45102</v>
      </c>
      <c r="B1607" s="57">
        <v>176</v>
      </c>
      <c r="C1607" s="36">
        <v>7.9791666666666664E-2</v>
      </c>
      <c r="D1607" s="16" t="s">
        <v>174</v>
      </c>
      <c r="E1607" s="52" t="s">
        <v>69</v>
      </c>
      <c r="F1607" s="16" t="s">
        <v>1096</v>
      </c>
      <c r="G1607" s="16" t="s">
        <v>1554</v>
      </c>
      <c r="H1607" s="14">
        <v>-2.4E-2</v>
      </c>
      <c r="I1607" s="14" t="s">
        <v>14977</v>
      </c>
      <c r="J1607" s="14" t="s">
        <v>14978</v>
      </c>
      <c r="K1607" s="14" t="s">
        <v>14979</v>
      </c>
      <c r="L1607" s="14" t="s">
        <v>14972</v>
      </c>
      <c r="O1607" s="14" t="s">
        <v>14980</v>
      </c>
      <c r="P1607" s="14" t="s">
        <v>14981</v>
      </c>
      <c r="Q1607" s="14">
        <v>416701.82</v>
      </c>
      <c r="R1607" s="14">
        <v>6194552.1500000004</v>
      </c>
      <c r="S1607" s="14" t="s">
        <v>14982</v>
      </c>
      <c r="T1607" s="14" t="s">
        <v>14983</v>
      </c>
      <c r="U1607" s="14">
        <v>416727.15</v>
      </c>
      <c r="V1607" s="14">
        <v>6194551.79</v>
      </c>
      <c r="W1607" s="14">
        <v>359.89</v>
      </c>
      <c r="X1607" s="14">
        <v>150.05000000000001</v>
      </c>
    </row>
    <row r="1608" spans="1:24" s="14" customFormat="1" x14ac:dyDescent="0.25">
      <c r="A1608" s="50">
        <v>45102</v>
      </c>
      <c r="B1608" s="57">
        <v>176</v>
      </c>
      <c r="C1608" s="36">
        <v>8.0416666666666664E-2</v>
      </c>
      <c r="D1608" s="16" t="s">
        <v>174</v>
      </c>
      <c r="E1608" s="52" t="s">
        <v>14988</v>
      </c>
      <c r="F1608" s="16" t="s">
        <v>1096</v>
      </c>
      <c r="G1608" s="16" t="s">
        <v>1554</v>
      </c>
      <c r="H1608" s="14">
        <v>-4.9000000000000002E-2</v>
      </c>
      <c r="O1608" s="14" t="s">
        <v>14984</v>
      </c>
      <c r="P1608" s="14" t="s">
        <v>14985</v>
      </c>
      <c r="Q1608" s="14">
        <v>416701.81</v>
      </c>
      <c r="R1608" s="14">
        <v>6194580.4000000004</v>
      </c>
      <c r="S1608" s="14" t="s">
        <v>14986</v>
      </c>
      <c r="T1608" s="14" t="s">
        <v>14987</v>
      </c>
      <c r="U1608" s="14">
        <v>416732.31</v>
      </c>
      <c r="V1608" s="14">
        <v>6194577.0899999999</v>
      </c>
      <c r="W1608" s="14">
        <v>23.6</v>
      </c>
      <c r="X1608" s="14">
        <v>150.05000000000001</v>
      </c>
    </row>
    <row r="1609" spans="1:24" s="124" customFormat="1" x14ac:dyDescent="0.25">
      <c r="A1609" s="76">
        <v>45102</v>
      </c>
      <c r="B1609" s="106">
        <v>176</v>
      </c>
      <c r="C1609" s="78">
        <v>8.998842592592593E-2</v>
      </c>
      <c r="D1609" s="77" t="s">
        <v>174</v>
      </c>
      <c r="E1609" s="125" t="s">
        <v>14993</v>
      </c>
      <c r="F1609" s="77" t="s">
        <v>1096</v>
      </c>
      <c r="G1609" s="77" t="s">
        <v>1554</v>
      </c>
      <c r="H1609" s="124">
        <v>-5.7000000000000002E-2</v>
      </c>
      <c r="O1609" s="124" t="s">
        <v>14989</v>
      </c>
      <c r="P1609" s="124" t="s">
        <v>14990</v>
      </c>
      <c r="Q1609" s="124">
        <v>416702.17</v>
      </c>
      <c r="R1609" s="124">
        <v>6194591.6500000004</v>
      </c>
      <c r="S1609" s="124" t="s">
        <v>14991</v>
      </c>
      <c r="T1609" s="124" t="s">
        <v>14992</v>
      </c>
      <c r="U1609" s="124">
        <v>416713.33</v>
      </c>
      <c r="V1609" s="124">
        <v>6194589.6900000004</v>
      </c>
      <c r="W1609" s="124">
        <v>86.2</v>
      </c>
      <c r="X1609" s="124">
        <v>150.05000000000001</v>
      </c>
    </row>
    <row r="1610" spans="1:24" s="14" customFormat="1" x14ac:dyDescent="0.25">
      <c r="A1610" s="50">
        <v>45102</v>
      </c>
      <c r="B1610" s="57">
        <v>176</v>
      </c>
      <c r="C1610" s="36">
        <v>9.0752314814814813E-2</v>
      </c>
      <c r="D1610" s="16" t="s">
        <v>174</v>
      </c>
      <c r="E1610" s="114" t="s">
        <v>15003</v>
      </c>
      <c r="F1610" s="16" t="s">
        <v>1096</v>
      </c>
      <c r="G1610" s="16" t="s">
        <v>1554</v>
      </c>
      <c r="H1610" s="14">
        <v>-5.7000000000000002E-2</v>
      </c>
      <c r="O1610" s="14" t="s">
        <v>14994</v>
      </c>
      <c r="P1610" s="14" t="s">
        <v>14995</v>
      </c>
      <c r="Q1610" s="14">
        <v>416701.85</v>
      </c>
      <c r="R1610" s="14">
        <v>6194591.75</v>
      </c>
      <c r="S1610" s="14" t="s">
        <v>14996</v>
      </c>
      <c r="T1610" s="14" t="s">
        <v>14997</v>
      </c>
      <c r="U1610" s="14">
        <v>416713</v>
      </c>
      <c r="V1610" s="14">
        <v>6194589.8099999996</v>
      </c>
      <c r="W1610" s="14">
        <v>86.11</v>
      </c>
      <c r="X1610" s="14">
        <v>150.05000000000001</v>
      </c>
    </row>
    <row r="1611" spans="1:24" s="122" customFormat="1" x14ac:dyDescent="0.25">
      <c r="A1611" s="72">
        <v>45102</v>
      </c>
      <c r="B1611" s="103">
        <v>176</v>
      </c>
      <c r="C1611" s="74">
        <v>9.4236111111111118E-2</v>
      </c>
      <c r="D1611" s="73" t="s">
        <v>174</v>
      </c>
      <c r="E1611" s="123" t="s">
        <v>15002</v>
      </c>
      <c r="F1611" s="73" t="s">
        <v>1096</v>
      </c>
      <c r="G1611" s="73" t="s">
        <v>1554</v>
      </c>
      <c r="H1611" s="122">
        <v>-5.7000000000000002E-2</v>
      </c>
      <c r="O1611" s="122" t="s">
        <v>14998</v>
      </c>
      <c r="P1611" s="122" t="s">
        <v>14999</v>
      </c>
      <c r="Q1611" s="122">
        <v>416701.91</v>
      </c>
      <c r="R1611" s="122">
        <v>6194591.7000000002</v>
      </c>
      <c r="S1611" s="122" t="s">
        <v>15000</v>
      </c>
      <c r="T1611" s="122" t="s">
        <v>15001</v>
      </c>
      <c r="U1611" s="122">
        <v>416713</v>
      </c>
      <c r="V1611" s="122">
        <v>6194589.79</v>
      </c>
      <c r="W1611" s="122">
        <v>86.04</v>
      </c>
      <c r="X1611" s="122">
        <v>150.05000000000001</v>
      </c>
    </row>
    <row r="1612" spans="1:24" s="14" customFormat="1" x14ac:dyDescent="0.25">
      <c r="A1612" s="50">
        <v>45102</v>
      </c>
      <c r="B1612" s="57">
        <v>176</v>
      </c>
      <c r="C1612" s="36">
        <v>0.10283564814814815</v>
      </c>
      <c r="D1612" s="16" t="s">
        <v>174</v>
      </c>
      <c r="E1612" s="52" t="s">
        <v>64</v>
      </c>
      <c r="F1612" s="16" t="s">
        <v>1096</v>
      </c>
      <c r="G1612" s="16" t="s">
        <v>1553</v>
      </c>
      <c r="H1612" s="14">
        <v>-1.4E-2</v>
      </c>
      <c r="I1612" s="14" t="s">
        <v>15008</v>
      </c>
      <c r="J1612" s="14" t="s">
        <v>15009</v>
      </c>
      <c r="K1612" s="14" t="s">
        <v>15010</v>
      </c>
      <c r="L1612" s="14" t="s">
        <v>15011</v>
      </c>
      <c r="O1612" s="14" t="s">
        <v>15004</v>
      </c>
      <c r="P1612" s="14" t="s">
        <v>15005</v>
      </c>
      <c r="Q1612" s="14">
        <v>416711.5</v>
      </c>
      <c r="R1612" s="14">
        <v>6194558.7300000004</v>
      </c>
      <c r="S1612" s="14" t="s">
        <v>15006</v>
      </c>
      <c r="T1612" s="14" t="s">
        <v>15007</v>
      </c>
      <c r="U1612" s="14">
        <v>416736.3</v>
      </c>
      <c r="V1612" s="14">
        <v>6194552.5899999999</v>
      </c>
      <c r="W1612" s="14">
        <v>180.9</v>
      </c>
      <c r="X1612" s="14">
        <v>150.05000000000001</v>
      </c>
    </row>
    <row r="1613" spans="1:24" s="14" customFormat="1" x14ac:dyDescent="0.25">
      <c r="A1613" s="50">
        <v>45102</v>
      </c>
      <c r="B1613" s="57">
        <v>176</v>
      </c>
      <c r="C1613" s="36">
        <v>0.10530092592592592</v>
      </c>
      <c r="D1613" s="16" t="s">
        <v>174</v>
      </c>
      <c r="E1613" s="52" t="s">
        <v>15016</v>
      </c>
      <c r="F1613" s="16" t="s">
        <v>1096</v>
      </c>
      <c r="G1613" s="16" t="s">
        <v>1553</v>
      </c>
      <c r="H1613" s="14">
        <v>9.6000000000000002E-2</v>
      </c>
      <c r="O1613" s="14" t="s">
        <v>15012</v>
      </c>
      <c r="P1613" s="14" t="s">
        <v>15013</v>
      </c>
      <c r="Q1613" s="14">
        <v>416711.15</v>
      </c>
      <c r="R1613" s="14">
        <v>6194449.6900000004</v>
      </c>
      <c r="S1613" s="14" t="s">
        <v>15014</v>
      </c>
      <c r="T1613" s="14" t="s">
        <v>15015</v>
      </c>
      <c r="U1613" s="14">
        <v>416736.24</v>
      </c>
      <c r="V1613" s="14">
        <v>6194443.0499999998</v>
      </c>
      <c r="W1613" s="14">
        <v>180.64</v>
      </c>
      <c r="X1613" s="14">
        <v>150.05000000000001</v>
      </c>
    </row>
    <row r="1614" spans="1:24" s="14" customFormat="1" x14ac:dyDescent="0.25">
      <c r="A1614" s="50">
        <v>45102</v>
      </c>
      <c r="B1614" s="57">
        <v>176</v>
      </c>
      <c r="C1614" s="36">
        <v>0.10695601851851851</v>
      </c>
      <c r="D1614" s="16" t="s">
        <v>174</v>
      </c>
      <c r="E1614" s="52" t="s">
        <v>69</v>
      </c>
      <c r="F1614" s="16" t="s">
        <v>1096</v>
      </c>
      <c r="G1614" s="16" t="s">
        <v>1553</v>
      </c>
      <c r="H1614" s="14">
        <v>0.16800000000000001</v>
      </c>
      <c r="I1614" s="14" t="s">
        <v>15008</v>
      </c>
      <c r="J1614" s="14" t="s">
        <v>15009</v>
      </c>
      <c r="K1614" s="14" t="s">
        <v>15010</v>
      </c>
      <c r="L1614" s="14" t="s">
        <v>15021</v>
      </c>
      <c r="O1614" s="14" t="s">
        <v>15017</v>
      </c>
      <c r="P1614" s="14" t="s">
        <v>15018</v>
      </c>
      <c r="Q1614" s="14">
        <v>416711.05</v>
      </c>
      <c r="R1614" s="14">
        <v>6194376.7300000004</v>
      </c>
      <c r="S1614" s="14" t="s">
        <v>15019</v>
      </c>
      <c r="T1614" s="14" t="s">
        <v>15020</v>
      </c>
      <c r="U1614" s="14">
        <v>416736.23</v>
      </c>
      <c r="V1614" s="14">
        <v>6194370.6299999999</v>
      </c>
      <c r="W1614" s="14">
        <v>180.09</v>
      </c>
      <c r="X1614" s="14">
        <v>150.05000000000001</v>
      </c>
    </row>
    <row r="1615" spans="1:24" s="113" customFormat="1" x14ac:dyDescent="0.25">
      <c r="A1615" s="50">
        <v>45102</v>
      </c>
      <c r="B1615" s="57">
        <v>176</v>
      </c>
      <c r="C1615" s="36">
        <v>0.10695601851851851</v>
      </c>
      <c r="D1615" s="115" t="s">
        <v>174</v>
      </c>
      <c r="E1615" s="114" t="s">
        <v>15053</v>
      </c>
      <c r="F1615" s="115" t="s">
        <v>1096</v>
      </c>
      <c r="G1615" s="115" t="s">
        <v>1553</v>
      </c>
      <c r="H1615" s="113">
        <v>0.16800000000000001</v>
      </c>
      <c r="O1615" s="113" t="s">
        <v>15017</v>
      </c>
      <c r="P1615" s="113" t="s">
        <v>15018</v>
      </c>
      <c r="Q1615" s="113">
        <v>416711.05</v>
      </c>
      <c r="R1615" s="113">
        <v>6194376.7300000004</v>
      </c>
      <c r="S1615" s="113" t="s">
        <v>15019</v>
      </c>
      <c r="T1615" s="113" t="s">
        <v>15020</v>
      </c>
      <c r="U1615" s="113">
        <v>416736.23</v>
      </c>
      <c r="V1615" s="113">
        <v>6194370.6299999999</v>
      </c>
      <c r="W1615" s="113">
        <v>180.09</v>
      </c>
      <c r="X1615" s="113">
        <v>150.05000000000001</v>
      </c>
    </row>
    <row r="1616" spans="1:24" s="14" customFormat="1" x14ac:dyDescent="0.25">
      <c r="A1616" s="50">
        <v>45102</v>
      </c>
      <c r="B1616" s="57">
        <v>176</v>
      </c>
      <c r="C1616" s="36">
        <v>0.12765046296296298</v>
      </c>
      <c r="D1616" s="16" t="s">
        <v>174</v>
      </c>
      <c r="E1616" s="52" t="s">
        <v>64</v>
      </c>
      <c r="F1616" s="16" t="s">
        <v>1096</v>
      </c>
      <c r="G1616" s="16" t="s">
        <v>1559</v>
      </c>
      <c r="H1616" s="14">
        <v>0.16200000000000001</v>
      </c>
      <c r="I1616" s="14" t="s">
        <v>15026</v>
      </c>
      <c r="J1616" s="14" t="s">
        <v>15027</v>
      </c>
      <c r="K1616" s="14" t="s">
        <v>15028</v>
      </c>
      <c r="L1616" s="14" t="s">
        <v>15029</v>
      </c>
      <c r="O1616" s="14" t="s">
        <v>15022</v>
      </c>
      <c r="P1616" s="14" t="s">
        <v>15023</v>
      </c>
      <c r="Q1616" s="14">
        <v>416719.54</v>
      </c>
      <c r="R1616" s="14">
        <v>6194358.5199999996</v>
      </c>
      <c r="S1616" s="14" t="s">
        <v>15024</v>
      </c>
      <c r="T1616" s="14" t="s">
        <v>15025</v>
      </c>
      <c r="U1616" s="14">
        <v>416745.02</v>
      </c>
      <c r="V1616" s="14">
        <v>6194365.7400000002</v>
      </c>
      <c r="W1616" s="14">
        <v>2.06</v>
      </c>
      <c r="X1616" s="14">
        <v>150.05000000000001</v>
      </c>
    </row>
    <row r="1617" spans="1:24" s="14" customFormat="1" x14ac:dyDescent="0.25">
      <c r="A1617" s="50">
        <v>45102</v>
      </c>
      <c r="B1617" s="57">
        <v>176</v>
      </c>
      <c r="C1617" s="36">
        <v>0.13194444444444445</v>
      </c>
      <c r="D1617" s="16" t="s">
        <v>174</v>
      </c>
      <c r="E1617" s="52" t="s">
        <v>69</v>
      </c>
      <c r="F1617" s="16" t="s">
        <v>1096</v>
      </c>
      <c r="G1617" s="16" t="s">
        <v>1559</v>
      </c>
      <c r="H1617" s="14">
        <v>-1.7999999999999999E-2</v>
      </c>
      <c r="I1617" s="14" t="s">
        <v>15026</v>
      </c>
      <c r="J1617" s="14" t="s">
        <v>15027</v>
      </c>
      <c r="K1617" s="14" t="s">
        <v>15028</v>
      </c>
      <c r="L1617" s="14" t="s">
        <v>15029</v>
      </c>
      <c r="O1617" s="14" t="s">
        <v>15030</v>
      </c>
      <c r="P1617" s="14" t="s">
        <v>15031</v>
      </c>
      <c r="Q1617" s="14">
        <v>416719.53</v>
      </c>
      <c r="R1617" s="14">
        <v>6194546.3399999999</v>
      </c>
      <c r="S1617" s="14" t="s">
        <v>15032</v>
      </c>
      <c r="T1617" s="14" t="s">
        <v>15033</v>
      </c>
      <c r="U1617" s="14">
        <v>416745.07</v>
      </c>
      <c r="V1617" s="14">
        <v>6194546.0700000003</v>
      </c>
      <c r="W1617" s="14">
        <v>359.73</v>
      </c>
      <c r="X1617" s="14">
        <v>150.05000000000001</v>
      </c>
    </row>
    <row r="1618" spans="1:24" s="14" customFormat="1" x14ac:dyDescent="0.25">
      <c r="A1618" s="50">
        <v>45102</v>
      </c>
      <c r="B1618" s="57">
        <v>176</v>
      </c>
      <c r="C1618" s="36">
        <v>0.13518518518518519</v>
      </c>
      <c r="D1618" s="16" t="s">
        <v>174</v>
      </c>
      <c r="E1618" s="52" t="s">
        <v>64</v>
      </c>
      <c r="F1618" s="16" t="s">
        <v>1096</v>
      </c>
      <c r="G1618" s="16" t="s">
        <v>1560</v>
      </c>
      <c r="H1618" s="14">
        <v>-1.4999999999999999E-2</v>
      </c>
      <c r="I1618" s="14" t="s">
        <v>15038</v>
      </c>
      <c r="J1618" s="14" t="s">
        <v>15039</v>
      </c>
      <c r="K1618" s="14" t="s">
        <v>15040</v>
      </c>
      <c r="L1618" s="14" t="s">
        <v>15041</v>
      </c>
      <c r="O1618" s="14" t="s">
        <v>15034</v>
      </c>
      <c r="P1618" s="14" t="s">
        <v>15035</v>
      </c>
      <c r="Q1618" s="14">
        <v>416729.62</v>
      </c>
      <c r="R1618" s="14">
        <v>6194560.3399999999</v>
      </c>
      <c r="S1618" s="14" t="s">
        <v>15036</v>
      </c>
      <c r="T1618" s="14" t="s">
        <v>15037</v>
      </c>
      <c r="U1618" s="14">
        <v>416754.27</v>
      </c>
      <c r="V1618" s="14">
        <v>6194553.5899999999</v>
      </c>
      <c r="W1618" s="14">
        <v>181.04</v>
      </c>
      <c r="X1618" s="14">
        <v>150.05000000000001</v>
      </c>
    </row>
    <row r="1619" spans="1:24" s="14" customFormat="1" x14ac:dyDescent="0.25">
      <c r="A1619" s="50">
        <v>45102</v>
      </c>
      <c r="B1619" s="57">
        <v>176</v>
      </c>
      <c r="C1619" s="36">
        <v>0.13940972222222223</v>
      </c>
      <c r="D1619" s="16" t="s">
        <v>174</v>
      </c>
      <c r="E1619" s="52" t="s">
        <v>69</v>
      </c>
      <c r="F1619" s="16" t="s">
        <v>1096</v>
      </c>
      <c r="G1619" s="16" t="s">
        <v>1560</v>
      </c>
      <c r="H1619" s="14">
        <v>0.17</v>
      </c>
      <c r="I1619" s="14" t="s">
        <v>15038</v>
      </c>
      <c r="J1619" s="14" t="s">
        <v>15039</v>
      </c>
      <c r="K1619" s="14" t="s">
        <v>15040</v>
      </c>
      <c r="L1619" s="14" t="s">
        <v>15041</v>
      </c>
      <c r="O1619" s="14" t="s">
        <v>15042</v>
      </c>
      <c r="P1619" s="14" t="s">
        <v>15043</v>
      </c>
      <c r="Q1619" s="14">
        <v>416728.66</v>
      </c>
      <c r="R1619" s="14">
        <v>6194375.6600000001</v>
      </c>
      <c r="S1619" s="14" t="s">
        <v>15044</v>
      </c>
      <c r="T1619" s="14" t="s">
        <v>15045</v>
      </c>
      <c r="U1619" s="14">
        <v>416754.19</v>
      </c>
      <c r="V1619" s="14">
        <v>6194369.4900000002</v>
      </c>
      <c r="W1619" s="14">
        <v>180.08</v>
      </c>
      <c r="X1619" s="14">
        <v>150.05000000000001</v>
      </c>
    </row>
    <row r="1620" spans="1:24" s="14" customFormat="1" x14ac:dyDescent="0.25">
      <c r="A1620" s="50">
        <v>45102</v>
      </c>
      <c r="B1620" s="57">
        <v>176</v>
      </c>
      <c r="C1620" s="36">
        <v>0.14232638888888891</v>
      </c>
      <c r="D1620" s="16" t="s">
        <v>174</v>
      </c>
      <c r="E1620" s="52" t="s">
        <v>64</v>
      </c>
      <c r="F1620" s="16" t="s">
        <v>1096</v>
      </c>
      <c r="G1620" s="16" t="s">
        <v>1561</v>
      </c>
      <c r="H1620" s="14">
        <v>0.16400000000000001</v>
      </c>
      <c r="I1620" s="14" t="s">
        <v>15050</v>
      </c>
      <c r="J1620" s="14" t="s">
        <v>15051</v>
      </c>
      <c r="K1620" s="14" t="s">
        <v>15052</v>
      </c>
      <c r="L1620" s="14" t="s">
        <v>15041</v>
      </c>
      <c r="O1620" s="14" t="s">
        <v>15046</v>
      </c>
      <c r="P1620" s="14" t="s">
        <v>15047</v>
      </c>
      <c r="Q1620" s="14">
        <v>416737.97</v>
      </c>
      <c r="R1620" s="14">
        <v>6194365.9299999997</v>
      </c>
      <c r="S1620" s="14" t="s">
        <v>15048</v>
      </c>
      <c r="T1620" s="14" t="s">
        <v>15049</v>
      </c>
      <c r="U1620" s="14">
        <v>416763.13</v>
      </c>
      <c r="V1620" s="14">
        <v>6194363.7800000003</v>
      </c>
      <c r="W1620" s="14">
        <v>0.84</v>
      </c>
      <c r="X1620" s="14">
        <v>150.05000000000001</v>
      </c>
    </row>
    <row r="1621" spans="1:24" s="14" customFormat="1" x14ac:dyDescent="0.25">
      <c r="A1621" s="50">
        <v>45102</v>
      </c>
      <c r="B1621" s="57">
        <v>176</v>
      </c>
      <c r="C1621" s="36">
        <v>0.14649305555555556</v>
      </c>
      <c r="D1621" s="16" t="s">
        <v>174</v>
      </c>
      <c r="E1621" s="52" t="s">
        <v>69</v>
      </c>
      <c r="F1621" s="16" t="s">
        <v>1096</v>
      </c>
      <c r="G1621" s="16" t="s">
        <v>1561</v>
      </c>
      <c r="H1621" s="14">
        <v>-1.9E-2</v>
      </c>
      <c r="I1621" s="14" t="s">
        <v>15050</v>
      </c>
      <c r="J1621" s="14" t="s">
        <v>15051</v>
      </c>
      <c r="K1621" s="14" t="s">
        <v>15052</v>
      </c>
      <c r="L1621" s="14" t="s">
        <v>15058</v>
      </c>
      <c r="O1621" s="14" t="s">
        <v>15054</v>
      </c>
      <c r="P1621" s="14" t="s">
        <v>15055</v>
      </c>
      <c r="Q1621" s="14">
        <v>416738.06</v>
      </c>
      <c r="R1621" s="14">
        <v>6194549.3799999999</v>
      </c>
      <c r="S1621" s="14" t="s">
        <v>15056</v>
      </c>
      <c r="T1621" s="14" t="s">
        <v>15057</v>
      </c>
      <c r="U1621" s="14">
        <v>416763.17</v>
      </c>
      <c r="V1621" s="14">
        <v>6194547.3099999996</v>
      </c>
      <c r="W1621" s="14">
        <v>359.92</v>
      </c>
      <c r="X1621" s="14">
        <v>150.05000000000001</v>
      </c>
    </row>
    <row r="1622" spans="1:24" s="14" customFormat="1" x14ac:dyDescent="0.25">
      <c r="A1622" s="50">
        <v>45102</v>
      </c>
      <c r="B1622" s="57">
        <v>176</v>
      </c>
      <c r="C1622" s="36">
        <v>0.15064814814814814</v>
      </c>
      <c r="D1622" s="16" t="s">
        <v>174</v>
      </c>
      <c r="E1622" s="14" t="s">
        <v>64</v>
      </c>
      <c r="F1622" s="16" t="s">
        <v>1096</v>
      </c>
      <c r="G1622" s="16" t="s">
        <v>1562</v>
      </c>
      <c r="H1622" s="14">
        <v>-1.4999999999999999E-2</v>
      </c>
      <c r="I1622" s="14" t="s">
        <v>15063</v>
      </c>
      <c r="J1622" s="14" t="s">
        <v>15064</v>
      </c>
      <c r="K1622" s="14" t="s">
        <v>15065</v>
      </c>
      <c r="L1622" s="14" t="s">
        <v>15058</v>
      </c>
      <c r="O1622" s="14" t="s">
        <v>15059</v>
      </c>
      <c r="P1622" s="14" t="s">
        <v>15060</v>
      </c>
      <c r="Q1622" s="14">
        <v>416747.73</v>
      </c>
      <c r="R1622" s="14">
        <v>6194562.4199999999</v>
      </c>
      <c r="S1622" s="14" t="s">
        <v>15061</v>
      </c>
      <c r="T1622" s="14" t="s">
        <v>15062</v>
      </c>
      <c r="U1622" s="14">
        <v>416772.18</v>
      </c>
      <c r="V1622" s="14">
        <v>6194553.9000000004</v>
      </c>
      <c r="W1622" s="14">
        <v>179.09</v>
      </c>
      <c r="X1622" s="14">
        <v>150.05000000000001</v>
      </c>
    </row>
    <row r="1623" spans="1:24" s="14" customFormat="1" x14ac:dyDescent="0.25">
      <c r="A1623" s="50">
        <v>45102</v>
      </c>
      <c r="B1623" s="57">
        <v>176</v>
      </c>
      <c r="C1623" s="36">
        <v>0.15489583333333332</v>
      </c>
      <c r="D1623" s="16" t="s">
        <v>174</v>
      </c>
      <c r="E1623" s="52" t="s">
        <v>69</v>
      </c>
      <c r="F1623" s="16" t="s">
        <v>1096</v>
      </c>
      <c r="G1623" s="16" t="s">
        <v>1562</v>
      </c>
      <c r="H1623" s="14">
        <v>0.17</v>
      </c>
      <c r="I1623" s="14" t="s">
        <v>15063</v>
      </c>
      <c r="J1623" s="14" t="s">
        <v>15064</v>
      </c>
      <c r="K1623" s="14" t="s">
        <v>15065</v>
      </c>
      <c r="L1623" s="14" t="s">
        <v>15058</v>
      </c>
      <c r="O1623" s="14" t="s">
        <v>15066</v>
      </c>
      <c r="P1623" s="14" t="s">
        <v>15067</v>
      </c>
      <c r="Q1623" s="14">
        <v>416747.17</v>
      </c>
      <c r="R1623" s="14">
        <v>6194373.5599999996</v>
      </c>
      <c r="S1623" s="14" t="s">
        <v>15068</v>
      </c>
      <c r="T1623" s="14" t="s">
        <v>15069</v>
      </c>
      <c r="U1623" s="14">
        <v>416772.18</v>
      </c>
      <c r="V1623" s="14">
        <v>6194369.2400000002</v>
      </c>
      <c r="W1623" s="14">
        <v>179.77</v>
      </c>
      <c r="X1623" s="14">
        <v>150.05000000000001</v>
      </c>
    </row>
    <row r="1624" spans="1:24" s="14" customFormat="1" x14ac:dyDescent="0.25">
      <c r="A1624" s="50">
        <v>45102</v>
      </c>
      <c r="B1624" s="57">
        <v>176</v>
      </c>
      <c r="C1624" s="36">
        <v>0.1577314814814815</v>
      </c>
      <c r="D1624" s="16" t="s">
        <v>174</v>
      </c>
      <c r="E1624" s="52" t="s">
        <v>64</v>
      </c>
      <c r="F1624" s="16" t="s">
        <v>1096</v>
      </c>
      <c r="G1624" s="16" t="s">
        <v>1563</v>
      </c>
      <c r="H1624" s="14">
        <v>0.16500000000000001</v>
      </c>
      <c r="I1624" s="14" t="s">
        <v>15074</v>
      </c>
      <c r="J1624" s="14" t="s">
        <v>15075</v>
      </c>
      <c r="K1624" s="14" t="s">
        <v>15076</v>
      </c>
      <c r="L1624" s="14" t="s">
        <v>15077</v>
      </c>
      <c r="O1624" s="14" t="s">
        <v>15070</v>
      </c>
      <c r="P1624" s="14" t="s">
        <v>15071</v>
      </c>
      <c r="Q1624" s="14">
        <v>416755.83</v>
      </c>
      <c r="R1624" s="14">
        <v>6194364.7300000004</v>
      </c>
      <c r="S1624" s="14" t="s">
        <v>15072</v>
      </c>
      <c r="T1624" s="14" t="s">
        <v>15073</v>
      </c>
      <c r="U1624" s="14">
        <v>416781.18</v>
      </c>
      <c r="V1624" s="14">
        <v>6194362.7400000002</v>
      </c>
      <c r="W1624" s="14">
        <v>0.97</v>
      </c>
      <c r="X1624" s="14">
        <v>150.05000000000001</v>
      </c>
    </row>
    <row r="1625" spans="1:24" s="14" customFormat="1" x14ac:dyDescent="0.25">
      <c r="A1625" s="50">
        <v>45102</v>
      </c>
      <c r="B1625" s="57">
        <v>176</v>
      </c>
      <c r="C1625" s="36">
        <v>0.16190972222222222</v>
      </c>
      <c r="D1625" s="16" t="s">
        <v>174</v>
      </c>
      <c r="E1625" s="14" t="s">
        <v>69</v>
      </c>
      <c r="F1625" s="16" t="s">
        <v>1096</v>
      </c>
      <c r="G1625" s="16" t="s">
        <v>1563</v>
      </c>
      <c r="H1625" s="14">
        <v>-1.9E-2</v>
      </c>
      <c r="I1625" s="14" t="s">
        <v>15074</v>
      </c>
      <c r="J1625" s="14" t="s">
        <v>15075</v>
      </c>
      <c r="K1625" s="14" t="s">
        <v>15076</v>
      </c>
      <c r="L1625" s="14" t="s">
        <v>15077</v>
      </c>
      <c r="O1625" s="14" t="s">
        <v>15078</v>
      </c>
      <c r="P1625" s="14" t="s">
        <v>15079</v>
      </c>
      <c r="Q1625" s="14">
        <v>416756.22</v>
      </c>
      <c r="R1625" s="14">
        <v>6194548.1299999999</v>
      </c>
      <c r="S1625" s="14" t="s">
        <v>15080</v>
      </c>
      <c r="T1625" s="14" t="s">
        <v>15081</v>
      </c>
      <c r="U1625" s="14">
        <v>416781.21</v>
      </c>
      <c r="V1625" s="14">
        <v>6194547.1600000001</v>
      </c>
      <c r="W1625" s="14">
        <v>0.14000000000000001</v>
      </c>
      <c r="X1625" s="14">
        <v>150.05000000000001</v>
      </c>
    </row>
    <row r="1626" spans="1:24" s="14" customFormat="1" x14ac:dyDescent="0.25">
      <c r="A1626" s="50">
        <v>45102</v>
      </c>
      <c r="B1626" s="57">
        <v>176</v>
      </c>
      <c r="C1626" s="36">
        <v>0.16424768518518518</v>
      </c>
      <c r="D1626" s="16" t="s">
        <v>174</v>
      </c>
      <c r="E1626" s="14" t="s">
        <v>64</v>
      </c>
      <c r="F1626" s="16" t="s">
        <v>1096</v>
      </c>
      <c r="G1626" s="16" t="s">
        <v>1564</v>
      </c>
      <c r="H1626" s="14">
        <v>-1.6E-2</v>
      </c>
      <c r="I1626" s="14" t="s">
        <v>15086</v>
      </c>
      <c r="J1626" s="14" t="s">
        <v>15087</v>
      </c>
      <c r="K1626" s="14" t="s">
        <v>15088</v>
      </c>
      <c r="L1626" s="14" t="s">
        <v>15077</v>
      </c>
      <c r="O1626" s="14" t="s">
        <v>15082</v>
      </c>
      <c r="P1626" s="14" t="s">
        <v>15083</v>
      </c>
      <c r="Q1626" s="14">
        <v>416764.62</v>
      </c>
      <c r="R1626" s="14">
        <v>6194559.0800000001</v>
      </c>
      <c r="S1626" s="14" t="s">
        <v>15084</v>
      </c>
      <c r="T1626" s="14" t="s">
        <v>15085</v>
      </c>
      <c r="U1626" s="14">
        <v>416790.32</v>
      </c>
      <c r="V1626" s="14">
        <v>6194554.7599999998</v>
      </c>
      <c r="W1626" s="14">
        <v>180.38</v>
      </c>
      <c r="X1626" s="14">
        <v>150.05000000000001</v>
      </c>
    </row>
    <row r="1627" spans="1:24" s="14" customFormat="1" x14ac:dyDescent="0.25">
      <c r="A1627" s="50">
        <v>45102</v>
      </c>
      <c r="B1627" s="57">
        <v>176</v>
      </c>
      <c r="C1627" s="36">
        <v>0.16787037037037036</v>
      </c>
      <c r="D1627" s="115" t="s">
        <v>176</v>
      </c>
      <c r="E1627" s="52" t="s">
        <v>69</v>
      </c>
      <c r="F1627" s="16" t="s">
        <v>1096</v>
      </c>
      <c r="G1627" s="16" t="s">
        <v>1564</v>
      </c>
      <c r="H1627" s="14">
        <v>0.17100000000000001</v>
      </c>
      <c r="I1627" s="14" t="s">
        <v>15086</v>
      </c>
      <c r="J1627" s="14" t="s">
        <v>15087</v>
      </c>
      <c r="K1627" s="14" t="s">
        <v>15088</v>
      </c>
      <c r="L1627" s="14" t="s">
        <v>15093</v>
      </c>
      <c r="O1627" s="14" t="s">
        <v>15089</v>
      </c>
      <c r="P1627" s="14" t="s">
        <v>15090</v>
      </c>
      <c r="Q1627" s="14">
        <v>416764.59</v>
      </c>
      <c r="R1627" s="14">
        <v>6194369.9100000001</v>
      </c>
      <c r="S1627" s="14" t="s">
        <v>15091</v>
      </c>
      <c r="T1627" s="14" t="s">
        <v>15092</v>
      </c>
      <c r="U1627" s="14">
        <v>416790.17</v>
      </c>
      <c r="V1627" s="14">
        <v>6194368.1500000004</v>
      </c>
      <c r="W1627" s="14">
        <v>179.73</v>
      </c>
      <c r="X1627" s="14">
        <v>150.05000000000001</v>
      </c>
    </row>
    <row r="1628" spans="1:24" s="14" customFormat="1" x14ac:dyDescent="0.25">
      <c r="A1628" s="50">
        <v>45102</v>
      </c>
      <c r="B1628" s="57">
        <v>176</v>
      </c>
      <c r="C1628" s="36">
        <v>0.17354166666666668</v>
      </c>
      <c r="D1628" s="115" t="s">
        <v>176</v>
      </c>
      <c r="E1628" s="52" t="s">
        <v>64</v>
      </c>
      <c r="F1628" s="16" t="s">
        <v>1096</v>
      </c>
      <c r="G1628" s="16" t="s">
        <v>15094</v>
      </c>
      <c r="H1628" s="14">
        <v>0.16400000000000001</v>
      </c>
      <c r="I1628" s="14" t="s">
        <v>15099</v>
      </c>
      <c r="L1628" s="14" t="s">
        <v>15093</v>
      </c>
      <c r="O1628" s="14" t="s">
        <v>15095</v>
      </c>
      <c r="P1628" s="14" t="s">
        <v>15096</v>
      </c>
      <c r="Q1628" s="14">
        <v>416710.39</v>
      </c>
      <c r="R1628" s="14">
        <v>6194367.2599999998</v>
      </c>
      <c r="S1628" s="14" t="s">
        <v>15097</v>
      </c>
      <c r="T1628" s="14" t="s">
        <v>15098</v>
      </c>
      <c r="U1628" s="14">
        <v>416736.32</v>
      </c>
      <c r="V1628" s="14">
        <v>6194363.5199999996</v>
      </c>
      <c r="W1628" s="14">
        <v>359.6</v>
      </c>
      <c r="X1628" s="14">
        <v>150.05000000000001</v>
      </c>
    </row>
    <row r="1629" spans="1:24" s="14" customFormat="1" x14ac:dyDescent="0.25">
      <c r="A1629" s="50">
        <v>45102</v>
      </c>
      <c r="B1629" s="57">
        <v>176</v>
      </c>
      <c r="C1629" s="36">
        <v>0.17781250000000001</v>
      </c>
      <c r="D1629" s="16" t="s">
        <v>176</v>
      </c>
      <c r="E1629" s="52" t="s">
        <v>69</v>
      </c>
      <c r="F1629" s="16" t="s">
        <v>1096</v>
      </c>
      <c r="G1629" s="16" t="s">
        <v>15094</v>
      </c>
      <c r="H1629" s="14">
        <v>-1.7999999999999999E-2</v>
      </c>
      <c r="I1629" s="14" t="s">
        <v>15099</v>
      </c>
      <c r="L1629" s="14" t="s">
        <v>15104</v>
      </c>
      <c r="O1629" s="14" t="s">
        <v>15100</v>
      </c>
      <c r="P1629" s="14" t="s">
        <v>15101</v>
      </c>
      <c r="Q1629" s="14">
        <v>416709.48</v>
      </c>
      <c r="R1629" s="14">
        <v>6194554.0599999996</v>
      </c>
      <c r="S1629" s="14" t="s">
        <v>15102</v>
      </c>
      <c r="T1629" s="14" t="s">
        <v>15103</v>
      </c>
      <c r="U1629" s="14">
        <v>416736.19</v>
      </c>
      <c r="V1629" s="14">
        <v>6194546.3200000003</v>
      </c>
      <c r="W1629" s="14">
        <v>0.25</v>
      </c>
      <c r="X1629" s="14">
        <v>150.05000000000001</v>
      </c>
    </row>
    <row r="1630" spans="1:24" s="14" customFormat="1" x14ac:dyDescent="0.25">
      <c r="A1630" s="50">
        <v>45102</v>
      </c>
      <c r="B1630" s="57">
        <v>176</v>
      </c>
      <c r="C1630" s="36">
        <v>0.18010416666666665</v>
      </c>
      <c r="D1630" s="16" t="s">
        <v>176</v>
      </c>
      <c r="E1630" s="52" t="s">
        <v>10817</v>
      </c>
      <c r="F1630" s="16" t="s">
        <v>1096</v>
      </c>
      <c r="G1630" s="16" t="s">
        <v>1336</v>
      </c>
      <c r="H1630" s="14">
        <v>2.1589999999999998</v>
      </c>
      <c r="O1630" s="14" t="s">
        <v>15106</v>
      </c>
      <c r="P1630" s="14" t="s">
        <v>15107</v>
      </c>
      <c r="Q1630" s="14">
        <v>416710.11</v>
      </c>
      <c r="R1630" s="14">
        <v>6194569.1699999999</v>
      </c>
      <c r="S1630" s="14" t="s">
        <v>15108</v>
      </c>
      <c r="T1630" s="14" t="s">
        <v>15109</v>
      </c>
      <c r="U1630" s="14">
        <v>416721.37</v>
      </c>
      <c r="V1630" s="14">
        <v>6194566.1799999997</v>
      </c>
      <c r="W1630" s="14">
        <v>87.68</v>
      </c>
      <c r="X1630" s="14">
        <v>200.06</v>
      </c>
    </row>
    <row r="1631" spans="1:24" s="14" customFormat="1" x14ac:dyDescent="0.25">
      <c r="A1631" s="50">
        <v>45102</v>
      </c>
      <c r="B1631" s="57">
        <v>176</v>
      </c>
      <c r="C1631" s="36">
        <v>0.18074074074074076</v>
      </c>
      <c r="D1631" s="16" t="s">
        <v>176</v>
      </c>
      <c r="E1631" s="52" t="s">
        <v>15105</v>
      </c>
      <c r="F1631" s="16" t="s">
        <v>1096</v>
      </c>
      <c r="G1631" s="16" t="s">
        <v>1336</v>
      </c>
      <c r="H1631" s="14">
        <v>1.581</v>
      </c>
      <c r="O1631" s="14" t="s">
        <v>15110</v>
      </c>
      <c r="P1631" s="14" t="s">
        <v>15111</v>
      </c>
      <c r="Q1631" s="14">
        <v>416831.87</v>
      </c>
      <c r="R1631" s="14">
        <v>6195149.2999999998</v>
      </c>
      <c r="S1631" s="14" t="s">
        <v>15112</v>
      </c>
      <c r="T1631" s="14" t="s">
        <v>15113</v>
      </c>
      <c r="U1631" s="14">
        <v>416842.82</v>
      </c>
      <c r="V1631" s="14">
        <v>6195144.9900000002</v>
      </c>
      <c r="W1631" s="14">
        <v>99.17</v>
      </c>
      <c r="X1631" s="14">
        <v>200.06</v>
      </c>
    </row>
    <row r="1632" spans="1:24" s="14" customFormat="1" x14ac:dyDescent="0.25">
      <c r="A1632" s="50">
        <v>45102</v>
      </c>
      <c r="B1632" s="57">
        <v>176</v>
      </c>
      <c r="C1632" s="36">
        <v>0.19172453703703704</v>
      </c>
      <c r="D1632" s="16" t="s">
        <v>176</v>
      </c>
      <c r="E1632" s="52" t="s">
        <v>6360</v>
      </c>
      <c r="F1632" s="16" t="s">
        <v>1096</v>
      </c>
      <c r="G1632" s="16" t="s">
        <v>1336</v>
      </c>
      <c r="H1632" s="14">
        <v>0.247</v>
      </c>
      <c r="O1632" s="14" t="s">
        <v>15114</v>
      </c>
      <c r="P1632" s="14" t="s">
        <v>15115</v>
      </c>
      <c r="Q1632" s="14">
        <v>417199.55</v>
      </c>
      <c r="R1632" s="14">
        <v>6196479.8099999996</v>
      </c>
      <c r="S1632" s="14" t="s">
        <v>15116</v>
      </c>
      <c r="T1632" s="14" t="s">
        <v>15117</v>
      </c>
      <c r="U1632" s="14">
        <v>417210.47</v>
      </c>
      <c r="V1632" s="14">
        <v>6196477.9199999999</v>
      </c>
      <c r="W1632" s="14">
        <v>87.5</v>
      </c>
      <c r="X1632" s="14">
        <v>200.06</v>
      </c>
    </row>
    <row r="1633" spans="1:24" s="14" customFormat="1" x14ac:dyDescent="0.25">
      <c r="A1633" s="50">
        <v>45102</v>
      </c>
      <c r="B1633" s="57">
        <v>176</v>
      </c>
      <c r="C1633" s="36">
        <v>0.19182870370370372</v>
      </c>
      <c r="D1633" s="16" t="s">
        <v>176</v>
      </c>
      <c r="E1633" s="52" t="s">
        <v>8180</v>
      </c>
      <c r="F1633" s="16" t="s">
        <v>1096</v>
      </c>
      <c r="G1633" s="16" t="s">
        <v>1336</v>
      </c>
      <c r="H1633" s="14">
        <v>0.247</v>
      </c>
      <c r="O1633" s="14" t="s">
        <v>15118</v>
      </c>
      <c r="P1633" s="14" t="s">
        <v>15119</v>
      </c>
      <c r="Q1633" s="14">
        <v>417199.22</v>
      </c>
      <c r="R1633" s="14">
        <v>6196479.71</v>
      </c>
      <c r="S1633" s="14" t="s">
        <v>15120</v>
      </c>
      <c r="T1633" s="14" t="s">
        <v>15121</v>
      </c>
      <c r="U1633" s="14">
        <v>417210.07</v>
      </c>
      <c r="V1633" s="14">
        <v>6196477.79</v>
      </c>
      <c r="W1633" s="14">
        <v>87.58</v>
      </c>
      <c r="X1633" s="14">
        <v>200.06</v>
      </c>
    </row>
    <row r="1634" spans="1:24" s="120" customFormat="1" x14ac:dyDescent="0.25">
      <c r="A1634" s="63">
        <v>45102</v>
      </c>
      <c r="B1634" s="104">
        <v>176</v>
      </c>
      <c r="C1634" s="65">
        <v>0.19541666666666666</v>
      </c>
      <c r="D1634" s="64" t="s">
        <v>176</v>
      </c>
      <c r="E1634" s="120" t="s">
        <v>15127</v>
      </c>
      <c r="F1634" s="64" t="s">
        <v>1096</v>
      </c>
      <c r="G1634" s="64" t="s">
        <v>1336</v>
      </c>
      <c r="H1634" s="120">
        <v>0.23499999999999999</v>
      </c>
      <c r="M1634" s="120" t="s">
        <v>15122</v>
      </c>
      <c r="O1634" s="120" t="s">
        <v>15123</v>
      </c>
      <c r="P1634" s="120" t="s">
        <v>15124</v>
      </c>
      <c r="Q1634" s="120">
        <v>417196.63</v>
      </c>
      <c r="R1634" s="120">
        <v>6196479.96</v>
      </c>
      <c r="S1634" s="120" t="s">
        <v>15125</v>
      </c>
      <c r="T1634" s="120" t="s">
        <v>15126</v>
      </c>
      <c r="U1634" s="120">
        <v>417222.64</v>
      </c>
      <c r="V1634" s="120">
        <v>6196484.4699999997</v>
      </c>
      <c r="W1634" s="120">
        <v>357.3</v>
      </c>
      <c r="X1634" s="120">
        <v>200.06</v>
      </c>
    </row>
    <row r="1635" spans="1:24" s="14" customFormat="1" x14ac:dyDescent="0.25">
      <c r="A1635" s="50">
        <v>45102</v>
      </c>
      <c r="B1635" s="57">
        <v>176</v>
      </c>
      <c r="C1635" s="36">
        <v>0.19765046296296296</v>
      </c>
      <c r="D1635" s="16" t="s">
        <v>176</v>
      </c>
      <c r="E1635" s="14" t="s">
        <v>64</v>
      </c>
      <c r="F1635" s="16" t="s">
        <v>1096</v>
      </c>
      <c r="G1635" s="16" t="s">
        <v>1336</v>
      </c>
      <c r="H1635" s="14">
        <v>0.21099999999999999</v>
      </c>
      <c r="I1635" s="14" t="s">
        <v>15132</v>
      </c>
      <c r="J1635" s="14" t="s">
        <v>15133</v>
      </c>
      <c r="K1635" s="14" t="s">
        <v>15134</v>
      </c>
      <c r="L1635" s="14" t="s">
        <v>15135</v>
      </c>
      <c r="O1635" s="14" t="s">
        <v>15128</v>
      </c>
      <c r="P1635" s="14" t="s">
        <v>15129</v>
      </c>
      <c r="Q1635" s="14">
        <v>417196.4</v>
      </c>
      <c r="R1635" s="14">
        <v>6196515.0499999998</v>
      </c>
      <c r="S1635" s="14" t="s">
        <v>15130</v>
      </c>
      <c r="T1635" s="14" t="s">
        <v>15131</v>
      </c>
      <c r="U1635" s="14">
        <v>417222.26</v>
      </c>
      <c r="V1635" s="14">
        <v>6196508.3700000001</v>
      </c>
      <c r="W1635" s="14">
        <v>0.82</v>
      </c>
      <c r="X1635" s="14">
        <v>200.06</v>
      </c>
    </row>
    <row r="1636" spans="1:24" s="14" customFormat="1" x14ac:dyDescent="0.25">
      <c r="A1636" s="50">
        <v>45102</v>
      </c>
      <c r="B1636" s="57">
        <v>176</v>
      </c>
      <c r="C1636" s="36">
        <v>0.20204861111111114</v>
      </c>
      <c r="D1636" s="16" t="s">
        <v>176</v>
      </c>
      <c r="E1636" s="52" t="s">
        <v>69</v>
      </c>
      <c r="F1636" s="16" t="s">
        <v>1096</v>
      </c>
      <c r="G1636" s="16" t="s">
        <v>1336</v>
      </c>
      <c r="H1636" s="14">
        <v>-0.02</v>
      </c>
      <c r="I1636" s="14" t="s">
        <v>15132</v>
      </c>
      <c r="J1636" s="14" t="s">
        <v>15133</v>
      </c>
      <c r="K1636" s="14" t="s">
        <v>15134</v>
      </c>
      <c r="L1636" s="14" t="s">
        <v>15135</v>
      </c>
      <c r="O1636" s="14" t="s">
        <v>15136</v>
      </c>
      <c r="P1636" s="14" t="s">
        <v>15137</v>
      </c>
      <c r="Q1636" s="14">
        <v>417196.63</v>
      </c>
      <c r="R1636" s="14">
        <v>6196747.3899999997</v>
      </c>
      <c r="S1636" s="14" t="s">
        <v>15138</v>
      </c>
      <c r="T1636" s="14" t="s">
        <v>15139</v>
      </c>
      <c r="U1636" s="14">
        <v>417222.28</v>
      </c>
      <c r="V1636" s="14">
        <v>6196738.9100000001</v>
      </c>
      <c r="W1636" s="14">
        <v>0.12</v>
      </c>
      <c r="X1636" s="14">
        <v>200.06</v>
      </c>
    </row>
    <row r="1637" spans="1:24" s="14" customFormat="1" x14ac:dyDescent="0.25">
      <c r="A1637" s="50">
        <v>45102</v>
      </c>
      <c r="B1637" s="57">
        <v>176</v>
      </c>
      <c r="C1637" s="36">
        <v>0.20432870370370371</v>
      </c>
      <c r="D1637" s="16" t="s">
        <v>176</v>
      </c>
      <c r="E1637" s="52" t="s">
        <v>64</v>
      </c>
      <c r="F1637" s="16" t="s">
        <v>1096</v>
      </c>
      <c r="G1637" s="16" t="s">
        <v>1335</v>
      </c>
      <c r="H1637" s="14">
        <v>-1.6E-2</v>
      </c>
      <c r="I1637" s="14" t="s">
        <v>15144</v>
      </c>
      <c r="J1637" s="14" t="s">
        <v>15145</v>
      </c>
      <c r="K1637" s="14" t="s">
        <v>15146</v>
      </c>
      <c r="L1637" s="14" t="s">
        <v>15135</v>
      </c>
      <c r="O1637" s="14" t="s">
        <v>15140</v>
      </c>
      <c r="P1637" s="14" t="s">
        <v>15141</v>
      </c>
      <c r="Q1637" s="14">
        <v>417205.67</v>
      </c>
      <c r="R1637" s="14">
        <v>6196750.21</v>
      </c>
      <c r="S1637" s="14" t="s">
        <v>15142</v>
      </c>
      <c r="T1637" s="14" t="s">
        <v>15143</v>
      </c>
      <c r="U1637" s="14">
        <v>417231.31</v>
      </c>
      <c r="V1637" s="14">
        <v>6196746.3099999996</v>
      </c>
      <c r="W1637" s="14">
        <v>180.39</v>
      </c>
      <c r="X1637" s="14">
        <v>200.06</v>
      </c>
    </row>
    <row r="1638" spans="1:24" s="14" customFormat="1" x14ac:dyDescent="0.25">
      <c r="A1638" s="50">
        <v>45102</v>
      </c>
      <c r="B1638" s="57">
        <v>176</v>
      </c>
      <c r="C1638" s="36">
        <v>0.2086689814814815</v>
      </c>
      <c r="D1638" s="16" t="s">
        <v>176</v>
      </c>
      <c r="E1638" s="52" t="s">
        <v>69</v>
      </c>
      <c r="F1638" s="16" t="s">
        <v>1096</v>
      </c>
      <c r="G1638" s="16" t="s">
        <v>1335</v>
      </c>
      <c r="H1638" s="14">
        <v>0.216</v>
      </c>
      <c r="I1638" s="14" t="s">
        <v>15144</v>
      </c>
      <c r="J1638" s="14" t="s">
        <v>15145</v>
      </c>
      <c r="K1638" s="14" t="s">
        <v>15146</v>
      </c>
      <c r="L1638" s="14" t="s">
        <v>15151</v>
      </c>
      <c r="O1638" s="14" t="s">
        <v>15147</v>
      </c>
      <c r="P1638" s="14" t="s">
        <v>15148</v>
      </c>
      <c r="Q1638" s="14">
        <v>417205.39</v>
      </c>
      <c r="R1638" s="14">
        <v>6196521.1399999997</v>
      </c>
      <c r="S1638" s="14" t="s">
        <v>15149</v>
      </c>
      <c r="T1638" s="14" t="s">
        <v>15150</v>
      </c>
      <c r="U1638" s="14">
        <v>417231.26</v>
      </c>
      <c r="V1638" s="14">
        <v>6196514.1399999997</v>
      </c>
      <c r="W1638" s="14">
        <v>179.89</v>
      </c>
      <c r="X1638" s="14">
        <v>200.06</v>
      </c>
    </row>
    <row r="1639" spans="1:24" s="14" customFormat="1" x14ac:dyDescent="0.25">
      <c r="A1639" s="50">
        <v>45102</v>
      </c>
      <c r="B1639" s="57">
        <v>176</v>
      </c>
      <c r="C1639" s="36">
        <v>0.21094907407407407</v>
      </c>
      <c r="D1639" s="16" t="s">
        <v>176</v>
      </c>
      <c r="E1639" s="52" t="s">
        <v>64</v>
      </c>
      <c r="F1639" s="16" t="s">
        <v>1096</v>
      </c>
      <c r="G1639" s="16" t="s">
        <v>1334</v>
      </c>
      <c r="H1639" s="14">
        <v>0.21199999999999999</v>
      </c>
      <c r="I1639" s="14" t="s">
        <v>15156</v>
      </c>
      <c r="J1639" s="14" t="s">
        <v>15157</v>
      </c>
      <c r="K1639" s="14" t="s">
        <v>15158</v>
      </c>
      <c r="L1639" s="14" t="s">
        <v>15151</v>
      </c>
      <c r="O1639" s="14" t="s">
        <v>15152</v>
      </c>
      <c r="P1639" s="14" t="s">
        <v>15153</v>
      </c>
      <c r="Q1639" s="14">
        <v>417214.41</v>
      </c>
      <c r="R1639" s="14">
        <v>6196511.0099999998</v>
      </c>
      <c r="S1639" s="14" t="s">
        <v>15154</v>
      </c>
      <c r="T1639" s="14" t="s">
        <v>15155</v>
      </c>
      <c r="U1639" s="14">
        <v>417240.1</v>
      </c>
      <c r="V1639" s="14">
        <v>6196507.4000000004</v>
      </c>
      <c r="W1639" s="14">
        <v>1.59</v>
      </c>
      <c r="X1639" s="14">
        <v>200.06</v>
      </c>
    </row>
    <row r="1640" spans="1:24" s="14" customFormat="1" x14ac:dyDescent="0.25">
      <c r="A1640" s="50">
        <v>45102</v>
      </c>
      <c r="B1640" s="57">
        <v>176</v>
      </c>
      <c r="C1640" s="36">
        <v>0.21543981481481481</v>
      </c>
      <c r="D1640" s="16" t="s">
        <v>176</v>
      </c>
      <c r="E1640" s="52" t="s">
        <v>69</v>
      </c>
      <c r="F1640" s="16" t="s">
        <v>1096</v>
      </c>
      <c r="G1640" s="16" t="s">
        <v>1334</v>
      </c>
      <c r="H1640" s="14">
        <v>-0.02</v>
      </c>
      <c r="I1640" s="14" t="s">
        <v>15156</v>
      </c>
      <c r="J1640" s="14" t="s">
        <v>15157</v>
      </c>
      <c r="K1640" s="14" t="s">
        <v>15158</v>
      </c>
      <c r="L1640" s="14" t="s">
        <v>15151</v>
      </c>
      <c r="O1640" s="14" t="s">
        <v>15159</v>
      </c>
      <c r="P1640" s="14" t="s">
        <v>15160</v>
      </c>
      <c r="Q1640" s="14">
        <v>417214.73</v>
      </c>
      <c r="R1640" s="14">
        <v>6196746.9100000001</v>
      </c>
      <c r="S1640" s="14" t="s">
        <v>15161</v>
      </c>
      <c r="T1640" s="14" t="s">
        <v>15162</v>
      </c>
      <c r="U1640" s="14">
        <v>417240.32000000001</v>
      </c>
      <c r="V1640" s="14">
        <v>6196739.3899999997</v>
      </c>
      <c r="W1640" s="14">
        <v>359.41</v>
      </c>
      <c r="X1640" s="14">
        <v>200.06</v>
      </c>
    </row>
    <row r="1641" spans="1:24" s="14" customFormat="1" x14ac:dyDescent="0.25">
      <c r="A1641" s="50">
        <v>45102</v>
      </c>
      <c r="B1641" s="57">
        <v>176</v>
      </c>
      <c r="C1641" s="36">
        <v>0.21809027777777779</v>
      </c>
      <c r="D1641" s="16" t="s">
        <v>176</v>
      </c>
      <c r="E1641" s="52" t="s">
        <v>64</v>
      </c>
      <c r="F1641" s="16" t="s">
        <v>1096</v>
      </c>
      <c r="G1641" s="16" t="s">
        <v>1333</v>
      </c>
      <c r="H1641" s="14">
        <v>-1.6E-2</v>
      </c>
      <c r="I1641" s="14" t="s">
        <v>15167</v>
      </c>
      <c r="J1641" s="14" t="s">
        <v>15168</v>
      </c>
      <c r="K1641" s="14" t="s">
        <v>15169</v>
      </c>
      <c r="L1641" s="14" t="s">
        <v>15151</v>
      </c>
      <c r="O1641" s="14" t="s">
        <v>15163</v>
      </c>
      <c r="P1641" s="14" t="s">
        <v>15164</v>
      </c>
      <c r="Q1641" s="14">
        <v>417223.85</v>
      </c>
      <c r="R1641" s="14">
        <v>6196744.9900000002</v>
      </c>
      <c r="S1641" s="14" t="s">
        <v>15165</v>
      </c>
      <c r="T1641" s="14" t="s">
        <v>15166</v>
      </c>
      <c r="U1641" s="14">
        <v>417249.26</v>
      </c>
      <c r="V1641" s="14">
        <v>6196746.4299999997</v>
      </c>
      <c r="W1641" s="14">
        <v>180.33</v>
      </c>
      <c r="X1641" s="14">
        <v>200.06</v>
      </c>
    </row>
    <row r="1642" spans="1:24" s="14" customFormat="1" x14ac:dyDescent="0.25">
      <c r="A1642" s="50">
        <v>45102</v>
      </c>
      <c r="B1642" s="57">
        <v>176</v>
      </c>
      <c r="C1642" s="36">
        <v>0.22248842592592591</v>
      </c>
      <c r="D1642" s="16" t="s">
        <v>176</v>
      </c>
      <c r="E1642" s="52" t="s">
        <v>69</v>
      </c>
      <c r="F1642" s="16" t="s">
        <v>1096</v>
      </c>
      <c r="G1642" s="16" t="s">
        <v>1333</v>
      </c>
      <c r="H1642" s="14">
        <v>0.216</v>
      </c>
      <c r="I1642" s="14" t="s">
        <v>15167</v>
      </c>
      <c r="J1642" s="14" t="s">
        <v>15168</v>
      </c>
      <c r="K1642" s="14" t="s">
        <v>15169</v>
      </c>
      <c r="L1642" s="14" t="s">
        <v>15174</v>
      </c>
      <c r="O1642" s="14" t="s">
        <v>15170</v>
      </c>
      <c r="P1642" s="14" t="s">
        <v>15171</v>
      </c>
      <c r="Q1642" s="14">
        <v>417223.53</v>
      </c>
      <c r="R1642" s="14">
        <v>6196510.4800000004</v>
      </c>
      <c r="S1642" s="14" t="s">
        <v>15172</v>
      </c>
      <c r="T1642" s="14" t="s">
        <v>15173</v>
      </c>
      <c r="U1642" s="14">
        <v>417249.25</v>
      </c>
      <c r="V1642" s="14">
        <v>6196514.0999999996</v>
      </c>
      <c r="W1642" s="14">
        <v>179.88</v>
      </c>
      <c r="X1642" s="14">
        <v>200.06</v>
      </c>
    </row>
    <row r="1643" spans="1:24" s="14" customFormat="1" x14ac:dyDescent="0.25">
      <c r="A1643" s="50">
        <v>45102</v>
      </c>
      <c r="B1643" s="57">
        <v>176</v>
      </c>
      <c r="C1643" s="36">
        <v>0.22512731481481482</v>
      </c>
      <c r="D1643" s="16" t="s">
        <v>176</v>
      </c>
      <c r="E1643" s="52" t="s">
        <v>64</v>
      </c>
      <c r="F1643" s="16" t="s">
        <v>1096</v>
      </c>
      <c r="G1643" s="16" t="s">
        <v>1332</v>
      </c>
      <c r="H1643" s="14">
        <v>0.21099999999999999</v>
      </c>
      <c r="I1643" s="14" t="s">
        <v>15179</v>
      </c>
      <c r="J1643" s="14" t="s">
        <v>15180</v>
      </c>
      <c r="K1643" s="14" t="s">
        <v>15181</v>
      </c>
      <c r="L1643" s="14" t="s">
        <v>15174</v>
      </c>
      <c r="O1643" s="14" t="s">
        <v>15175</v>
      </c>
      <c r="P1643" s="14" t="s">
        <v>15176</v>
      </c>
      <c r="Q1643" s="14">
        <v>417232.18</v>
      </c>
      <c r="R1643" s="14">
        <v>6196513</v>
      </c>
      <c r="S1643" s="14" t="s">
        <v>15177</v>
      </c>
      <c r="T1643" s="14" t="s">
        <v>15178</v>
      </c>
      <c r="U1643" s="14">
        <v>417258.33</v>
      </c>
      <c r="V1643" s="14">
        <v>6196508.4299999997</v>
      </c>
      <c r="W1643" s="14">
        <v>0.69</v>
      </c>
      <c r="X1643" s="14">
        <v>200.06</v>
      </c>
    </row>
    <row r="1644" spans="1:24" s="14" customFormat="1" x14ac:dyDescent="0.25">
      <c r="A1644" s="50">
        <v>45102</v>
      </c>
      <c r="B1644" s="57">
        <v>176</v>
      </c>
      <c r="C1644" s="36">
        <v>0.22957175925925924</v>
      </c>
      <c r="D1644" s="16" t="s">
        <v>176</v>
      </c>
      <c r="E1644" s="52" t="s">
        <v>69</v>
      </c>
      <c r="F1644" s="16" t="s">
        <v>1096</v>
      </c>
      <c r="G1644" s="16" t="s">
        <v>1332</v>
      </c>
      <c r="H1644" s="14">
        <v>-2.3E-2</v>
      </c>
      <c r="I1644" s="14" t="s">
        <v>15179</v>
      </c>
      <c r="J1644" s="14" t="s">
        <v>15180</v>
      </c>
      <c r="K1644" s="14" t="s">
        <v>15181</v>
      </c>
      <c r="L1644" s="14" t="s">
        <v>15186</v>
      </c>
      <c r="O1644" s="14" t="s">
        <v>15182</v>
      </c>
      <c r="P1644" s="14" t="s">
        <v>15183</v>
      </c>
      <c r="Q1644" s="14">
        <v>417232.41</v>
      </c>
      <c r="R1644" s="14">
        <v>6196747.9500000002</v>
      </c>
      <c r="S1644" s="14" t="s">
        <v>15184</v>
      </c>
      <c r="T1644" s="14" t="s">
        <v>15185</v>
      </c>
      <c r="U1644" s="14">
        <v>417258.35</v>
      </c>
      <c r="V1644" s="14">
        <v>6196742.0300000003</v>
      </c>
      <c r="W1644" s="14">
        <v>359.73</v>
      </c>
      <c r="X1644" s="14">
        <v>200.06</v>
      </c>
    </row>
    <row r="1645" spans="1:24" s="14" customFormat="1" x14ac:dyDescent="0.25">
      <c r="A1645" s="50">
        <v>45102</v>
      </c>
      <c r="B1645" s="57">
        <v>176</v>
      </c>
      <c r="C1645" s="36">
        <v>0.23207175925925927</v>
      </c>
      <c r="D1645" s="16" t="s">
        <v>176</v>
      </c>
      <c r="E1645" s="52" t="s">
        <v>64</v>
      </c>
      <c r="F1645" s="16" t="s">
        <v>1096</v>
      </c>
      <c r="G1645" s="16" t="s">
        <v>1331</v>
      </c>
      <c r="H1645" s="14">
        <v>-1.6E-2</v>
      </c>
      <c r="I1645" s="14" t="s">
        <v>15191</v>
      </c>
      <c r="J1645" s="14" t="s">
        <v>15192</v>
      </c>
      <c r="K1645" s="14" t="s">
        <v>15198</v>
      </c>
      <c r="L1645" s="14" t="s">
        <v>15186</v>
      </c>
      <c r="O1645" s="14" t="s">
        <v>15187</v>
      </c>
      <c r="P1645" s="14" t="s">
        <v>15188</v>
      </c>
      <c r="Q1645" s="14">
        <v>417241.59</v>
      </c>
      <c r="R1645" s="14">
        <v>6196751.8099999996</v>
      </c>
      <c r="S1645" s="14" t="s">
        <v>15189</v>
      </c>
      <c r="T1645" s="14" t="s">
        <v>15190</v>
      </c>
      <c r="U1645" s="14">
        <v>417267.38</v>
      </c>
      <c r="V1645" s="14">
        <v>6196746.6399999997</v>
      </c>
      <c r="W1645" s="14">
        <v>179.95</v>
      </c>
      <c r="X1645" s="14">
        <v>200.06</v>
      </c>
    </row>
    <row r="1646" spans="1:24" s="14" customFormat="1" x14ac:dyDescent="0.25">
      <c r="A1646" s="50">
        <v>45102</v>
      </c>
      <c r="B1646" s="57">
        <v>176</v>
      </c>
      <c r="C1646" s="36">
        <v>0.23656250000000001</v>
      </c>
      <c r="D1646" s="16" t="s">
        <v>176</v>
      </c>
      <c r="E1646" s="52" t="s">
        <v>69</v>
      </c>
      <c r="F1646" s="16" t="s">
        <v>1096</v>
      </c>
      <c r="G1646" s="16" t="s">
        <v>1331</v>
      </c>
      <c r="H1646" s="14">
        <v>0.221</v>
      </c>
      <c r="I1646" s="14" t="s">
        <v>15191</v>
      </c>
      <c r="J1646" s="14" t="s">
        <v>15192</v>
      </c>
      <c r="K1646" s="113" t="s">
        <v>15198</v>
      </c>
      <c r="L1646" s="14" t="s">
        <v>15186</v>
      </c>
      <c r="O1646" s="14" t="s">
        <v>15194</v>
      </c>
      <c r="P1646" s="14" t="s">
        <v>15195</v>
      </c>
      <c r="Q1646" s="14">
        <v>417241.59</v>
      </c>
      <c r="R1646" s="14">
        <v>6196512.6699999999</v>
      </c>
      <c r="S1646" s="14" t="s">
        <v>15196</v>
      </c>
      <c r="T1646" s="14" t="s">
        <v>15197</v>
      </c>
      <c r="U1646" s="14">
        <v>417267.3</v>
      </c>
      <c r="V1646" s="14">
        <v>6196509.25</v>
      </c>
      <c r="W1646" s="14">
        <v>180.19</v>
      </c>
      <c r="X1646" s="14">
        <v>200.06</v>
      </c>
    </row>
    <row r="1647" spans="1:24" s="14" customFormat="1" x14ac:dyDescent="0.25">
      <c r="A1647" s="50">
        <v>45102</v>
      </c>
      <c r="B1647" s="57">
        <v>176</v>
      </c>
      <c r="C1647" s="36">
        <v>0.23901620370370369</v>
      </c>
      <c r="D1647" s="16" t="s">
        <v>176</v>
      </c>
      <c r="E1647" s="52" t="s">
        <v>64</v>
      </c>
      <c r="F1647" s="16" t="s">
        <v>1096</v>
      </c>
      <c r="G1647" s="16" t="s">
        <v>1330</v>
      </c>
      <c r="H1647" s="14">
        <v>0.21199999999999999</v>
      </c>
      <c r="I1647" s="14" t="s">
        <v>15203</v>
      </c>
      <c r="J1647" s="14" t="s">
        <v>15204</v>
      </c>
      <c r="K1647" s="14" t="s">
        <v>15205</v>
      </c>
      <c r="L1647" s="14" t="s">
        <v>15186</v>
      </c>
      <c r="O1647" s="14" t="s">
        <v>15199</v>
      </c>
      <c r="P1647" s="14" t="s">
        <v>15200</v>
      </c>
      <c r="Q1647" s="14">
        <v>417250.2</v>
      </c>
      <c r="R1647" s="14">
        <v>6196509.54</v>
      </c>
      <c r="S1647" s="14" t="s">
        <v>15201</v>
      </c>
      <c r="T1647" s="14" t="s">
        <v>15202</v>
      </c>
      <c r="U1647" s="14">
        <v>417276.14</v>
      </c>
      <c r="V1647" s="14">
        <v>6196507.0899999999</v>
      </c>
      <c r="W1647" s="14">
        <v>1.47</v>
      </c>
      <c r="X1647" s="14">
        <v>200.06</v>
      </c>
    </row>
    <row r="1648" spans="1:24" s="14" customFormat="1" x14ac:dyDescent="0.25">
      <c r="A1648" s="50">
        <v>45102</v>
      </c>
      <c r="B1648" s="57">
        <v>176</v>
      </c>
      <c r="C1648" s="36">
        <v>0.2435185185185185</v>
      </c>
      <c r="D1648" s="16" t="s">
        <v>176</v>
      </c>
      <c r="E1648" s="52" t="s">
        <v>69</v>
      </c>
      <c r="F1648" s="16" t="s">
        <v>1096</v>
      </c>
      <c r="G1648" s="16" t="s">
        <v>1330</v>
      </c>
      <c r="H1648" s="14">
        <v>-2.5999999999999999E-2</v>
      </c>
      <c r="I1648" s="14" t="s">
        <v>15203</v>
      </c>
      <c r="J1648" s="14" t="s">
        <v>15204</v>
      </c>
      <c r="K1648" s="14" t="s">
        <v>15205</v>
      </c>
      <c r="L1648" s="14" t="s">
        <v>15210</v>
      </c>
      <c r="O1648" s="14" t="s">
        <v>15206</v>
      </c>
      <c r="P1648" s="14" t="s">
        <v>15207</v>
      </c>
      <c r="Q1648" s="14">
        <v>417250.05</v>
      </c>
      <c r="R1648" s="14">
        <v>6196746.8700000001</v>
      </c>
      <c r="S1648" s="14" t="s">
        <v>15208</v>
      </c>
      <c r="T1648" s="14" t="s">
        <v>15209</v>
      </c>
      <c r="U1648" s="14">
        <v>417276.24</v>
      </c>
      <c r="V1648" s="14">
        <v>6196745.1100000003</v>
      </c>
      <c r="W1648" s="14">
        <v>359.9</v>
      </c>
      <c r="X1648" s="14">
        <v>200.06</v>
      </c>
    </row>
    <row r="1649" spans="1:24" s="14" customFormat="1" x14ac:dyDescent="0.25">
      <c r="A1649" s="50">
        <v>45102</v>
      </c>
      <c r="B1649" s="57">
        <v>176</v>
      </c>
      <c r="C1649" s="36">
        <v>0.24633101851851849</v>
      </c>
      <c r="D1649" s="16" t="s">
        <v>176</v>
      </c>
      <c r="E1649" s="52" t="s">
        <v>64</v>
      </c>
      <c r="F1649" s="16" t="s">
        <v>1096</v>
      </c>
      <c r="G1649" s="16" t="s">
        <v>1329</v>
      </c>
      <c r="H1649" s="14">
        <v>-1.7000000000000001E-2</v>
      </c>
      <c r="I1649" s="14" t="s">
        <v>15215</v>
      </c>
      <c r="J1649" s="14" t="s">
        <v>15216</v>
      </c>
      <c r="K1649" s="14" t="s">
        <v>15217</v>
      </c>
      <c r="L1649" s="14" t="s">
        <v>15210</v>
      </c>
      <c r="O1649" s="14" t="s">
        <v>15211</v>
      </c>
      <c r="P1649" s="14" t="s">
        <v>15212</v>
      </c>
      <c r="Q1649" s="14">
        <v>417259.6</v>
      </c>
      <c r="R1649" s="14">
        <v>6196749.2800000003</v>
      </c>
      <c r="S1649" s="14" t="s">
        <v>15213</v>
      </c>
      <c r="T1649" s="14" t="s">
        <v>15214</v>
      </c>
      <c r="U1649" s="14">
        <v>417285.29</v>
      </c>
      <c r="V1649" s="14">
        <v>6196747.3799999999</v>
      </c>
      <c r="W1649" s="14">
        <v>180.12</v>
      </c>
      <c r="X1649" s="14">
        <v>200.06</v>
      </c>
    </row>
    <row r="1650" spans="1:24" s="14" customFormat="1" x14ac:dyDescent="0.25">
      <c r="A1650" s="50">
        <v>45102</v>
      </c>
      <c r="B1650" s="57">
        <v>176</v>
      </c>
      <c r="C1650" s="36">
        <v>0.25071759259259258</v>
      </c>
      <c r="D1650" s="16" t="s">
        <v>176</v>
      </c>
      <c r="E1650" s="52" t="s">
        <v>69</v>
      </c>
      <c r="F1650" s="16" t="s">
        <v>1096</v>
      </c>
      <c r="G1650" s="16" t="s">
        <v>1329</v>
      </c>
      <c r="H1650" s="14">
        <v>0.216</v>
      </c>
      <c r="I1650" s="14" t="s">
        <v>15215</v>
      </c>
      <c r="J1650" s="14" t="s">
        <v>15216</v>
      </c>
      <c r="K1650" s="14" t="s">
        <v>15217</v>
      </c>
      <c r="L1650" s="14" t="s">
        <v>15222</v>
      </c>
      <c r="O1650" s="14" t="s">
        <v>15218</v>
      </c>
      <c r="P1650" s="14" t="s">
        <v>15219</v>
      </c>
      <c r="Q1650" s="14">
        <v>417260.08</v>
      </c>
      <c r="R1650" s="14">
        <v>6196515.7000000002</v>
      </c>
      <c r="S1650" s="14" t="s">
        <v>15220</v>
      </c>
      <c r="T1650" s="14" t="s">
        <v>15221</v>
      </c>
      <c r="U1650" s="14">
        <v>417285.24</v>
      </c>
      <c r="V1650" s="14">
        <v>6196514.9800000004</v>
      </c>
      <c r="W1650" s="14">
        <v>179.09</v>
      </c>
      <c r="X1650" s="14">
        <v>200.06</v>
      </c>
    </row>
    <row r="1651" spans="1:24" s="14" customFormat="1" x14ac:dyDescent="0.25">
      <c r="A1651" s="50">
        <v>45102</v>
      </c>
      <c r="B1651" s="57">
        <v>176</v>
      </c>
      <c r="C1651" s="36">
        <v>0.25292824074074077</v>
      </c>
      <c r="D1651" s="16" t="s">
        <v>176</v>
      </c>
      <c r="E1651" s="52" t="s">
        <v>64</v>
      </c>
      <c r="F1651" s="16" t="s">
        <v>1096</v>
      </c>
      <c r="G1651" s="16" t="s">
        <v>1328</v>
      </c>
      <c r="H1651" s="14">
        <v>0.21199999999999999</v>
      </c>
      <c r="I1651" s="14" t="s">
        <v>15227</v>
      </c>
      <c r="J1651" s="14" t="s">
        <v>15228</v>
      </c>
      <c r="K1651" s="14" t="s">
        <v>15229</v>
      </c>
      <c r="L1651" s="14" t="s">
        <v>15222</v>
      </c>
      <c r="O1651" s="14" t="s">
        <v>15223</v>
      </c>
      <c r="P1651" s="14" t="s">
        <v>15224</v>
      </c>
      <c r="Q1651" s="14">
        <v>417267.95</v>
      </c>
      <c r="R1651" s="14">
        <v>6196510.0099999998</v>
      </c>
      <c r="S1651" s="14" t="s">
        <v>15225</v>
      </c>
      <c r="T1651" s="14" t="s">
        <v>15226</v>
      </c>
      <c r="U1651" s="14">
        <v>417294.36</v>
      </c>
      <c r="V1651" s="14">
        <v>6196507.3399999999</v>
      </c>
      <c r="W1651" s="14">
        <v>359.52</v>
      </c>
      <c r="X1651" s="14">
        <v>200.06</v>
      </c>
    </row>
    <row r="1652" spans="1:24" s="14" customFormat="1" x14ac:dyDescent="0.25">
      <c r="A1652" s="50">
        <v>45102</v>
      </c>
      <c r="B1652" s="57">
        <v>176</v>
      </c>
      <c r="C1652" s="36">
        <v>0.25726851851851851</v>
      </c>
      <c r="D1652" s="16" t="s">
        <v>176</v>
      </c>
      <c r="E1652" s="52" t="s">
        <v>69</v>
      </c>
      <c r="F1652" s="16" t="s">
        <v>1096</v>
      </c>
      <c r="G1652" s="16" t="s">
        <v>1328</v>
      </c>
      <c r="H1652" s="14">
        <v>-2.1000000000000001E-2</v>
      </c>
      <c r="I1652" s="14" t="s">
        <v>15227</v>
      </c>
      <c r="J1652" s="14" t="s">
        <v>15228</v>
      </c>
      <c r="K1652" s="14" t="s">
        <v>15229</v>
      </c>
      <c r="L1652" s="14" t="s">
        <v>15222</v>
      </c>
      <c r="O1652" s="14" t="s">
        <v>15230</v>
      </c>
      <c r="P1652" s="14" t="s">
        <v>15231</v>
      </c>
      <c r="Q1652" s="14">
        <v>417268.93</v>
      </c>
      <c r="R1652" s="14">
        <v>6196738.3600000003</v>
      </c>
      <c r="S1652" s="14" t="s">
        <v>15232</v>
      </c>
      <c r="T1652" s="14" t="s">
        <v>15233</v>
      </c>
      <c r="U1652" s="14">
        <v>417294.27</v>
      </c>
      <c r="V1652" s="14">
        <v>6196740.1200000001</v>
      </c>
      <c r="W1652" s="14">
        <v>358.98</v>
      </c>
      <c r="X1652" s="14">
        <v>200.06</v>
      </c>
    </row>
    <row r="1653" spans="1:24" s="14" customFormat="1" x14ac:dyDescent="0.25">
      <c r="A1653" s="50">
        <v>45102</v>
      </c>
      <c r="B1653" s="57">
        <v>176</v>
      </c>
      <c r="C1653" s="36">
        <v>0.25958333333333333</v>
      </c>
      <c r="D1653" s="16" t="s">
        <v>176</v>
      </c>
      <c r="E1653" s="52" t="s">
        <v>64</v>
      </c>
      <c r="F1653" s="16" t="s">
        <v>1096</v>
      </c>
      <c r="G1653" s="16" t="s">
        <v>1337</v>
      </c>
      <c r="H1653" s="14">
        <v>-1.7000000000000001E-2</v>
      </c>
      <c r="I1653" s="14" t="s">
        <v>15238</v>
      </c>
      <c r="J1653" s="14" t="s">
        <v>15239</v>
      </c>
      <c r="K1653" s="14" t="s">
        <v>15240</v>
      </c>
      <c r="L1653" s="14" t="s">
        <v>15222</v>
      </c>
      <c r="O1653" s="14" t="s">
        <v>15234</v>
      </c>
      <c r="P1653" s="14" t="s">
        <v>15235</v>
      </c>
      <c r="Q1653" s="14">
        <v>417277.46</v>
      </c>
      <c r="R1653" s="14">
        <v>6196752.4500000002</v>
      </c>
      <c r="S1653" s="14" t="s">
        <v>15236</v>
      </c>
      <c r="T1653" s="14" t="s">
        <v>15237</v>
      </c>
      <c r="U1653" s="14">
        <v>417303.32</v>
      </c>
      <c r="V1653" s="14">
        <v>6196747.8300000001</v>
      </c>
      <c r="W1653" s="14">
        <v>178.55</v>
      </c>
      <c r="X1653" s="14">
        <v>200.06</v>
      </c>
    </row>
    <row r="1654" spans="1:24" s="14" customFormat="1" x14ac:dyDescent="0.25">
      <c r="A1654" s="50">
        <v>45102</v>
      </c>
      <c r="B1654" s="57">
        <v>176</v>
      </c>
      <c r="C1654" s="36">
        <v>0.26400462962962962</v>
      </c>
      <c r="D1654" s="16" t="s">
        <v>176</v>
      </c>
      <c r="E1654" s="52" t="s">
        <v>69</v>
      </c>
      <c r="F1654" s="16" t="s">
        <v>1096</v>
      </c>
      <c r="G1654" s="16" t="s">
        <v>1337</v>
      </c>
      <c r="H1654" s="14">
        <v>0.217</v>
      </c>
      <c r="I1654" s="14" t="s">
        <v>15238</v>
      </c>
      <c r="J1654" s="14" t="s">
        <v>15239</v>
      </c>
      <c r="K1654" s="14" t="s">
        <v>15240</v>
      </c>
      <c r="L1654" s="14" t="s">
        <v>15245</v>
      </c>
      <c r="O1654" s="14" t="s">
        <v>15241</v>
      </c>
      <c r="P1654" s="14" t="s">
        <v>15242</v>
      </c>
      <c r="Q1654" s="14">
        <v>417277.91</v>
      </c>
      <c r="R1654" s="14">
        <v>6196518.3700000001</v>
      </c>
      <c r="S1654" s="14" t="s">
        <v>15243</v>
      </c>
      <c r="T1654" s="14" t="s">
        <v>15244</v>
      </c>
      <c r="U1654" s="14">
        <v>417303.3</v>
      </c>
      <c r="V1654" s="14">
        <v>6196513.9900000002</v>
      </c>
      <c r="W1654" s="14">
        <v>178.86</v>
      </c>
      <c r="X1654" s="14">
        <v>200.06</v>
      </c>
    </row>
    <row r="1655" spans="1:24" s="14" customFormat="1" x14ac:dyDescent="0.25">
      <c r="A1655" s="50">
        <v>45102</v>
      </c>
      <c r="B1655" s="57">
        <v>176</v>
      </c>
      <c r="C1655" s="36">
        <v>0.26612268518518517</v>
      </c>
      <c r="D1655" s="16" t="s">
        <v>176</v>
      </c>
      <c r="E1655" s="52" t="s">
        <v>64</v>
      </c>
      <c r="F1655" s="16" t="s">
        <v>1096</v>
      </c>
      <c r="G1655" s="16" t="s">
        <v>1338</v>
      </c>
      <c r="H1655" s="14">
        <v>0.21</v>
      </c>
      <c r="I1655" s="14" t="s">
        <v>15250</v>
      </c>
      <c r="J1655" s="113" t="s">
        <v>15256</v>
      </c>
      <c r="K1655" s="14" t="s">
        <v>15251</v>
      </c>
      <c r="L1655" s="14" t="s">
        <v>15245</v>
      </c>
      <c r="O1655" s="14" t="s">
        <v>15246</v>
      </c>
      <c r="P1655" s="14" t="s">
        <v>15247</v>
      </c>
      <c r="Q1655" s="14">
        <v>417284.87</v>
      </c>
      <c r="R1655" s="14">
        <v>6196513.4699999997</v>
      </c>
      <c r="S1655" s="14" t="s">
        <v>15248</v>
      </c>
      <c r="T1655" s="14" t="s">
        <v>15249</v>
      </c>
      <c r="U1655" s="14">
        <v>417312.36</v>
      </c>
      <c r="V1655" s="14">
        <v>6196509.25</v>
      </c>
      <c r="W1655" s="14">
        <v>359.36</v>
      </c>
      <c r="X1655" s="14">
        <v>200.06</v>
      </c>
    </row>
    <row r="1656" spans="1:24" s="14" customFormat="1" x14ac:dyDescent="0.25">
      <c r="A1656" s="50">
        <v>45102</v>
      </c>
      <c r="B1656" s="57">
        <v>176</v>
      </c>
      <c r="C1656" s="36">
        <v>0.27049768518518519</v>
      </c>
      <c r="D1656" s="16" t="s">
        <v>176</v>
      </c>
      <c r="E1656" s="52" t="s">
        <v>69</v>
      </c>
      <c r="F1656" s="16" t="s">
        <v>1096</v>
      </c>
      <c r="G1656" s="16" t="s">
        <v>1338</v>
      </c>
      <c r="H1656" s="14">
        <v>-2.1000000000000001E-2</v>
      </c>
      <c r="I1656" s="14" t="s">
        <v>15250</v>
      </c>
      <c r="J1656" s="14" t="s">
        <v>15256</v>
      </c>
      <c r="K1656" s="14" t="s">
        <v>15251</v>
      </c>
      <c r="L1656" s="14" t="s">
        <v>15257</v>
      </c>
      <c r="O1656" s="14" t="s">
        <v>15252</v>
      </c>
      <c r="P1656" s="14" t="s">
        <v>15253</v>
      </c>
      <c r="Q1656" s="14">
        <v>417285.83</v>
      </c>
      <c r="R1656" s="14">
        <v>6196743.1600000001</v>
      </c>
      <c r="S1656" s="14" t="s">
        <v>15254</v>
      </c>
      <c r="T1656" s="14" t="s">
        <v>15255</v>
      </c>
      <c r="U1656" s="14">
        <v>417312.24</v>
      </c>
      <c r="V1656" s="14">
        <v>6196740.4900000002</v>
      </c>
      <c r="W1656" s="14">
        <v>359.82</v>
      </c>
      <c r="X1656" s="14">
        <v>200.06</v>
      </c>
    </row>
    <row r="1657" spans="1:24" s="14" customFormat="1" x14ac:dyDescent="0.25">
      <c r="A1657" s="50">
        <v>45102</v>
      </c>
      <c r="B1657" s="57">
        <v>176</v>
      </c>
      <c r="C1657" s="36">
        <v>0.27318287037037037</v>
      </c>
      <c r="D1657" s="16" t="s">
        <v>176</v>
      </c>
      <c r="E1657" s="14" t="s">
        <v>64</v>
      </c>
      <c r="F1657" s="16" t="s">
        <v>1096</v>
      </c>
      <c r="G1657" s="16" t="s">
        <v>1339</v>
      </c>
      <c r="H1657" s="14">
        <v>-1.7999999999999999E-2</v>
      </c>
      <c r="I1657" s="14" t="s">
        <v>15262</v>
      </c>
      <c r="J1657" s="14" t="s">
        <v>15263</v>
      </c>
      <c r="K1657" s="14" t="s">
        <v>15264</v>
      </c>
      <c r="L1657" s="14" t="s">
        <v>15257</v>
      </c>
      <c r="O1657" s="14" t="s">
        <v>15258</v>
      </c>
      <c r="P1657" s="14" t="s">
        <v>15259</v>
      </c>
      <c r="Q1657" s="14">
        <v>417294.69</v>
      </c>
      <c r="R1657" s="14">
        <v>6196754.7800000003</v>
      </c>
      <c r="S1657" s="14" t="s">
        <v>15260</v>
      </c>
      <c r="T1657" s="14" t="s">
        <v>15261</v>
      </c>
      <c r="U1657" s="14">
        <v>417321.35</v>
      </c>
      <c r="V1657" s="14">
        <v>6196748.5300000003</v>
      </c>
      <c r="W1657" s="14">
        <v>179.78</v>
      </c>
      <c r="X1657" s="14">
        <v>200.06</v>
      </c>
    </row>
    <row r="1658" spans="1:24" s="14" customFormat="1" x14ac:dyDescent="0.25">
      <c r="A1658" s="50">
        <v>45102</v>
      </c>
      <c r="B1658" s="57">
        <v>176</v>
      </c>
      <c r="C1658" s="36">
        <v>0.27758101851851852</v>
      </c>
      <c r="D1658" s="16" t="s">
        <v>176</v>
      </c>
      <c r="E1658" s="52" t="s">
        <v>69</v>
      </c>
      <c r="F1658" s="16" t="s">
        <v>1096</v>
      </c>
      <c r="G1658" s="16" t="s">
        <v>1339</v>
      </c>
      <c r="H1658" s="14">
        <v>0.217</v>
      </c>
      <c r="I1658" s="14" t="s">
        <v>15262</v>
      </c>
      <c r="J1658" s="14" t="s">
        <v>15263</v>
      </c>
      <c r="K1658" s="14" t="s">
        <v>15264</v>
      </c>
      <c r="L1658" s="14" t="s">
        <v>15257</v>
      </c>
      <c r="O1658" s="14" t="s">
        <v>15265</v>
      </c>
      <c r="P1658" s="14" t="s">
        <v>15266</v>
      </c>
      <c r="Q1658" s="14">
        <v>417294.69</v>
      </c>
      <c r="R1658" s="14">
        <v>6196520.6299999999</v>
      </c>
      <c r="S1658" s="14" t="s">
        <v>15267</v>
      </c>
      <c r="T1658" s="14" t="s">
        <v>15268</v>
      </c>
      <c r="U1658" s="14">
        <v>417321.29</v>
      </c>
      <c r="V1658" s="14">
        <v>6196513.7199999997</v>
      </c>
      <c r="W1658" s="14">
        <v>178.69</v>
      </c>
      <c r="X1658" s="14">
        <v>200.06</v>
      </c>
    </row>
    <row r="1659" spans="1:24" s="14" customFormat="1" x14ac:dyDescent="0.25">
      <c r="A1659" s="50">
        <v>45102</v>
      </c>
      <c r="B1659" s="57">
        <v>176</v>
      </c>
      <c r="C1659" s="36">
        <v>0.27959490740740739</v>
      </c>
      <c r="D1659" s="16" t="s">
        <v>176</v>
      </c>
      <c r="E1659" s="52" t="s">
        <v>64</v>
      </c>
      <c r="F1659" s="16" t="s">
        <v>1096</v>
      </c>
      <c r="G1659" s="16" t="s">
        <v>1340</v>
      </c>
      <c r="H1659" s="14">
        <v>0.21299999999999999</v>
      </c>
      <c r="I1659" s="14" t="s">
        <v>15273</v>
      </c>
      <c r="J1659" s="14" t="s">
        <v>15274</v>
      </c>
      <c r="K1659" s="14" t="s">
        <v>15275</v>
      </c>
      <c r="L1659" s="14" t="s">
        <v>15257</v>
      </c>
      <c r="O1659" s="14" t="s">
        <v>15269</v>
      </c>
      <c r="P1659" s="14" t="s">
        <v>15270</v>
      </c>
      <c r="Q1659" s="14">
        <v>417302.56</v>
      </c>
      <c r="R1659" s="14">
        <v>6196507.5</v>
      </c>
      <c r="S1659" s="14" t="s">
        <v>15271</v>
      </c>
      <c r="T1659" s="14" t="s">
        <v>15272</v>
      </c>
      <c r="U1659" s="14">
        <v>417330.26</v>
      </c>
      <c r="V1659" s="14">
        <v>6196506.1600000001</v>
      </c>
      <c r="W1659" s="14">
        <v>359.4</v>
      </c>
      <c r="X1659" s="14">
        <v>200.06</v>
      </c>
    </row>
    <row r="1660" spans="1:24" s="14" customFormat="1" x14ac:dyDescent="0.25">
      <c r="A1660" s="50">
        <v>45102</v>
      </c>
      <c r="B1660" s="57">
        <v>176</v>
      </c>
      <c r="C1660" s="36">
        <v>0.28402777777777777</v>
      </c>
      <c r="D1660" s="16" t="s">
        <v>176</v>
      </c>
      <c r="E1660" s="52" t="s">
        <v>69</v>
      </c>
      <c r="F1660" s="16" t="s">
        <v>1096</v>
      </c>
      <c r="G1660" s="16" t="s">
        <v>1340</v>
      </c>
      <c r="H1660" s="14">
        <v>-0.02</v>
      </c>
      <c r="I1660" s="14" t="s">
        <v>15273</v>
      </c>
      <c r="J1660" s="14" t="s">
        <v>15274</v>
      </c>
      <c r="K1660" s="14" t="s">
        <v>15275</v>
      </c>
      <c r="L1660" s="14" t="s">
        <v>15280</v>
      </c>
      <c r="O1660" s="14" t="s">
        <v>15276</v>
      </c>
      <c r="P1660" s="14" t="s">
        <v>15277</v>
      </c>
      <c r="Q1660" s="14">
        <v>417305.1</v>
      </c>
      <c r="R1660" s="14">
        <v>6196739.9800000004</v>
      </c>
      <c r="S1660" s="14" t="s">
        <v>15278</v>
      </c>
      <c r="T1660" s="14" t="s">
        <v>15279</v>
      </c>
      <c r="U1660" s="14">
        <v>417330.27</v>
      </c>
      <c r="V1660" s="14">
        <v>6196739.5499999998</v>
      </c>
      <c r="W1660" s="14">
        <v>358.77</v>
      </c>
      <c r="X1660" s="14">
        <v>200.06</v>
      </c>
    </row>
    <row r="1661" spans="1:24" s="14" customFormat="1" x14ac:dyDescent="0.25">
      <c r="A1661" s="50">
        <v>45102</v>
      </c>
      <c r="B1661" s="57">
        <v>176</v>
      </c>
      <c r="C1661" s="36">
        <v>0.28621527777777778</v>
      </c>
      <c r="D1661" s="16" t="s">
        <v>176</v>
      </c>
      <c r="E1661" s="52" t="s">
        <v>64</v>
      </c>
      <c r="F1661" s="16" t="s">
        <v>1096</v>
      </c>
      <c r="G1661" s="16" t="s">
        <v>1341</v>
      </c>
      <c r="H1661" s="14">
        <v>-1.6E-2</v>
      </c>
      <c r="I1661" s="14" t="s">
        <v>15285</v>
      </c>
      <c r="J1661" s="14" t="s">
        <v>15286</v>
      </c>
      <c r="K1661" s="14" t="s">
        <v>15287</v>
      </c>
      <c r="L1661" s="14" t="s">
        <v>15280</v>
      </c>
      <c r="O1661" s="14" t="s">
        <v>15281</v>
      </c>
      <c r="P1661" s="14" t="s">
        <v>15282</v>
      </c>
      <c r="Q1661" s="14">
        <v>417312.59</v>
      </c>
      <c r="R1661" s="14">
        <v>6196750.8600000003</v>
      </c>
      <c r="S1661" s="14" t="s">
        <v>15283</v>
      </c>
      <c r="T1661" s="14" t="s">
        <v>15284</v>
      </c>
      <c r="U1661" s="14">
        <v>417339.28</v>
      </c>
      <c r="V1661" s="14">
        <v>6196746.1299999999</v>
      </c>
      <c r="W1661" s="14">
        <v>179.17</v>
      </c>
      <c r="X1661" s="14">
        <v>200.06</v>
      </c>
    </row>
    <row r="1662" spans="1:24" s="14" customFormat="1" x14ac:dyDescent="0.25">
      <c r="A1662" s="50">
        <v>45102</v>
      </c>
      <c r="B1662" s="57">
        <v>176</v>
      </c>
      <c r="C1662" s="36">
        <v>0.29059027777777779</v>
      </c>
      <c r="D1662" s="16" t="s">
        <v>176</v>
      </c>
      <c r="E1662" s="52" t="s">
        <v>69</v>
      </c>
      <c r="F1662" s="16" t="s">
        <v>1096</v>
      </c>
      <c r="G1662" s="16" t="s">
        <v>1341</v>
      </c>
      <c r="H1662" s="14">
        <v>0.217</v>
      </c>
      <c r="I1662" s="14" t="s">
        <v>15285</v>
      </c>
      <c r="J1662" s="14" t="s">
        <v>15286</v>
      </c>
      <c r="K1662" s="14" t="s">
        <v>15287</v>
      </c>
      <c r="L1662" s="14" t="s">
        <v>15280</v>
      </c>
      <c r="O1662" s="14" t="s">
        <v>15288</v>
      </c>
      <c r="P1662" s="14" t="s">
        <v>15289</v>
      </c>
      <c r="Q1662" s="14">
        <v>417312.72</v>
      </c>
      <c r="R1662" s="14">
        <v>6196518.6600000001</v>
      </c>
      <c r="S1662" s="14" t="s">
        <v>15290</v>
      </c>
      <c r="T1662" s="14" t="s">
        <v>15291</v>
      </c>
      <c r="U1662" s="14">
        <v>417339.27</v>
      </c>
      <c r="V1662" s="14">
        <v>6196513.25</v>
      </c>
      <c r="W1662" s="14">
        <v>179.12</v>
      </c>
      <c r="X1662" s="14">
        <v>200.06</v>
      </c>
    </row>
    <row r="1663" spans="1:24" s="14" customFormat="1" x14ac:dyDescent="0.25">
      <c r="A1663" s="50">
        <v>45102</v>
      </c>
      <c r="B1663" s="57">
        <v>176</v>
      </c>
      <c r="C1663" s="36">
        <v>0.29347222222222219</v>
      </c>
      <c r="D1663" s="16" t="s">
        <v>176</v>
      </c>
      <c r="E1663" s="52" t="s">
        <v>64</v>
      </c>
      <c r="F1663" s="16" t="s">
        <v>1096</v>
      </c>
      <c r="G1663" s="16" t="s">
        <v>1342</v>
      </c>
      <c r="H1663" s="14">
        <v>0.21299999999999999</v>
      </c>
      <c r="I1663" s="14" t="s">
        <v>15296</v>
      </c>
      <c r="J1663" s="14" t="s">
        <v>15297</v>
      </c>
      <c r="K1663" s="14" t="s">
        <v>15298</v>
      </c>
      <c r="L1663" s="14" t="s">
        <v>15299</v>
      </c>
      <c r="O1663" s="14" t="s">
        <v>15292</v>
      </c>
      <c r="P1663" s="14" t="s">
        <v>15293</v>
      </c>
      <c r="Q1663" s="14">
        <v>417320.8</v>
      </c>
      <c r="R1663" s="14">
        <v>6196507.4800000004</v>
      </c>
      <c r="S1663" s="14" t="s">
        <v>15294</v>
      </c>
      <c r="T1663" s="14" t="s">
        <v>15295</v>
      </c>
      <c r="U1663" s="14">
        <v>417348.3</v>
      </c>
      <c r="V1663" s="14">
        <v>6196505.9900000002</v>
      </c>
      <c r="W1663" s="14">
        <v>359.67</v>
      </c>
      <c r="X1663" s="14">
        <v>200.06</v>
      </c>
    </row>
    <row r="1664" spans="1:24" s="14" customFormat="1" x14ac:dyDescent="0.25">
      <c r="A1664" s="50">
        <v>45102</v>
      </c>
      <c r="B1664" s="57">
        <v>176</v>
      </c>
      <c r="C1664" s="36">
        <v>0.2978587962962963</v>
      </c>
      <c r="D1664" s="16" t="s">
        <v>176</v>
      </c>
      <c r="E1664" s="52" t="s">
        <v>69</v>
      </c>
      <c r="F1664" s="16" t="s">
        <v>1096</v>
      </c>
      <c r="G1664" s="16" t="s">
        <v>1342</v>
      </c>
      <c r="H1664" s="14">
        <v>-2.1000000000000001E-2</v>
      </c>
      <c r="I1664" s="14" t="s">
        <v>15296</v>
      </c>
      <c r="J1664" s="14" t="s">
        <v>15297</v>
      </c>
      <c r="K1664" s="14" t="s">
        <v>15298</v>
      </c>
      <c r="L1664" s="14" t="s">
        <v>15299</v>
      </c>
      <c r="O1664" s="14" t="s">
        <v>15300</v>
      </c>
      <c r="P1664" s="14" t="s">
        <v>15301</v>
      </c>
      <c r="Q1664" s="14">
        <v>417322.56</v>
      </c>
      <c r="R1664" s="14">
        <v>6196738.3700000001</v>
      </c>
      <c r="S1664" s="14" t="s">
        <v>15302</v>
      </c>
      <c r="T1664" s="14" t="s">
        <v>15303</v>
      </c>
      <c r="U1664" s="14">
        <v>417348.33</v>
      </c>
      <c r="V1664" s="14">
        <v>6196740.6799999997</v>
      </c>
      <c r="W1664" s="14">
        <v>358.99</v>
      </c>
      <c r="X1664" s="14">
        <v>200.06</v>
      </c>
    </row>
    <row r="1665" spans="1:24" s="14" customFormat="1" x14ac:dyDescent="0.25">
      <c r="A1665" s="50">
        <v>45102</v>
      </c>
      <c r="B1665" s="57">
        <v>176</v>
      </c>
      <c r="C1665" s="36">
        <v>0.30042824074074076</v>
      </c>
      <c r="D1665" s="16" t="s">
        <v>176</v>
      </c>
      <c r="E1665" s="52" t="s">
        <v>64</v>
      </c>
      <c r="F1665" s="16" t="s">
        <v>1096</v>
      </c>
      <c r="G1665" s="16" t="s">
        <v>1343</v>
      </c>
      <c r="H1665" s="14">
        <v>-1.7999999999999999E-2</v>
      </c>
      <c r="I1665" s="14" t="s">
        <v>15308</v>
      </c>
      <c r="J1665" s="14" t="s">
        <v>15309</v>
      </c>
      <c r="K1665" s="14" t="s">
        <v>15310</v>
      </c>
      <c r="L1665" s="14" t="s">
        <v>15299</v>
      </c>
      <c r="O1665" s="14" t="s">
        <v>15304</v>
      </c>
      <c r="P1665" s="14" t="s">
        <v>15305</v>
      </c>
      <c r="Q1665" s="14">
        <v>417331.54</v>
      </c>
      <c r="R1665" s="14">
        <v>6196753.54</v>
      </c>
      <c r="S1665" s="14" t="s">
        <v>15306</v>
      </c>
      <c r="T1665" s="14" t="s">
        <v>15307</v>
      </c>
      <c r="U1665" s="14">
        <v>417357.28</v>
      </c>
      <c r="V1665" s="14">
        <v>6196748.3099999996</v>
      </c>
      <c r="W1665" s="14">
        <v>179.18</v>
      </c>
      <c r="X1665" s="14">
        <v>200.06</v>
      </c>
    </row>
    <row r="1666" spans="1:24" s="14" customFormat="1" x14ac:dyDescent="0.25">
      <c r="A1666" s="50">
        <v>45102</v>
      </c>
      <c r="B1666" s="57">
        <v>176</v>
      </c>
      <c r="C1666" s="36">
        <v>0.30486111111111108</v>
      </c>
      <c r="D1666" s="16" t="s">
        <v>176</v>
      </c>
      <c r="E1666" s="52" t="s">
        <v>69</v>
      </c>
      <c r="F1666" s="16" t="s">
        <v>1096</v>
      </c>
      <c r="G1666" s="16" t="s">
        <v>1343</v>
      </c>
      <c r="H1666" s="14">
        <v>0.218</v>
      </c>
      <c r="I1666" s="14" t="s">
        <v>15308</v>
      </c>
      <c r="J1666" s="14" t="s">
        <v>15309</v>
      </c>
      <c r="K1666" s="14" t="s">
        <v>15310</v>
      </c>
      <c r="L1666" s="14" t="s">
        <v>15315</v>
      </c>
      <c r="O1666" s="14" t="s">
        <v>15311</v>
      </c>
      <c r="P1666" s="14" t="s">
        <v>15312</v>
      </c>
      <c r="Q1666" s="14">
        <v>417331.84</v>
      </c>
      <c r="R1666" s="14">
        <v>6196518.0099999998</v>
      </c>
      <c r="S1666" s="14" t="s">
        <v>15313</v>
      </c>
      <c r="T1666" s="14" t="s">
        <v>15314</v>
      </c>
      <c r="U1666" s="14">
        <v>417357.27</v>
      </c>
      <c r="V1666" s="14">
        <v>6196512.3499999996</v>
      </c>
      <c r="W1666" s="14">
        <v>178.63</v>
      </c>
      <c r="X1666" s="14">
        <v>200.06</v>
      </c>
    </row>
    <row r="1667" spans="1:24" s="14" customFormat="1" x14ac:dyDescent="0.25">
      <c r="A1667" s="50">
        <v>45102</v>
      </c>
      <c r="B1667" s="57">
        <v>176</v>
      </c>
      <c r="C1667" s="36">
        <v>0.3072685185185185</v>
      </c>
      <c r="D1667" s="16" t="s">
        <v>176</v>
      </c>
      <c r="E1667" s="52" t="s">
        <v>64</v>
      </c>
      <c r="F1667" s="16" t="s">
        <v>1096</v>
      </c>
      <c r="G1667" s="16" t="s">
        <v>1344</v>
      </c>
      <c r="H1667" s="14">
        <v>0.215</v>
      </c>
      <c r="I1667" s="14" t="s">
        <v>15320</v>
      </c>
      <c r="J1667" s="14" t="s">
        <v>15321</v>
      </c>
      <c r="K1667" s="14" t="s">
        <v>15322</v>
      </c>
      <c r="L1667" s="14" t="s">
        <v>15315</v>
      </c>
      <c r="O1667" s="14" t="s">
        <v>15316</v>
      </c>
      <c r="P1667" s="14" t="s">
        <v>15317</v>
      </c>
      <c r="Q1667" s="14">
        <v>417339.5</v>
      </c>
      <c r="R1667" s="14">
        <v>6196506.04</v>
      </c>
      <c r="S1667" s="14" t="s">
        <v>15318</v>
      </c>
      <c r="T1667" s="14" t="s">
        <v>15319</v>
      </c>
      <c r="U1667" s="14">
        <v>417366.24</v>
      </c>
      <c r="V1667" s="14">
        <v>6196504.9500000002</v>
      </c>
      <c r="W1667" s="14">
        <v>358.71</v>
      </c>
      <c r="X1667" s="14">
        <v>200.06</v>
      </c>
    </row>
    <row r="1668" spans="1:24" s="14" customFormat="1" x14ac:dyDescent="0.25">
      <c r="A1668" s="50">
        <v>45102</v>
      </c>
      <c r="B1668" s="57">
        <v>176</v>
      </c>
      <c r="C1668" s="36">
        <v>0.31170138888888888</v>
      </c>
      <c r="D1668" s="16" t="s">
        <v>176</v>
      </c>
      <c r="E1668" s="52" t="s">
        <v>69</v>
      </c>
      <c r="F1668" s="16" t="s">
        <v>1096</v>
      </c>
      <c r="G1668" s="16" t="s">
        <v>1344</v>
      </c>
      <c r="H1668" s="14">
        <v>-2.1999999999999999E-2</v>
      </c>
      <c r="I1668" s="14" t="s">
        <v>15320</v>
      </c>
      <c r="J1668" s="14" t="s">
        <v>15321</v>
      </c>
      <c r="K1668" s="14" t="s">
        <v>15322</v>
      </c>
      <c r="L1668" s="14" t="s">
        <v>15315</v>
      </c>
      <c r="O1668" s="14" t="s">
        <v>15324</v>
      </c>
      <c r="P1668" s="14" t="s">
        <v>15325</v>
      </c>
      <c r="Q1668" s="14">
        <v>417340.82</v>
      </c>
      <c r="R1668" s="14">
        <v>6196738.8899999997</v>
      </c>
      <c r="S1668" s="14" t="s">
        <v>15326</v>
      </c>
      <c r="T1668" s="14" t="s">
        <v>15327</v>
      </c>
      <c r="U1668" s="14">
        <v>417366.26</v>
      </c>
      <c r="V1668" s="14">
        <v>6196741.2800000003</v>
      </c>
      <c r="W1668" s="14">
        <v>358.99</v>
      </c>
      <c r="X1668" s="14">
        <v>200.06</v>
      </c>
    </row>
    <row r="1669" spans="1:24" s="14" customFormat="1" x14ac:dyDescent="0.25">
      <c r="A1669" s="50">
        <v>45102</v>
      </c>
      <c r="B1669" s="57">
        <v>176</v>
      </c>
      <c r="C1669" s="36">
        <v>0.31443287037037038</v>
      </c>
      <c r="D1669" s="16" t="s">
        <v>176</v>
      </c>
      <c r="E1669" s="114" t="s">
        <v>10817</v>
      </c>
      <c r="F1669" s="16" t="s">
        <v>1096</v>
      </c>
      <c r="G1669" s="16" t="s">
        <v>1523</v>
      </c>
      <c r="H1669" s="14">
        <v>-0.83099999999999996</v>
      </c>
      <c r="O1669" s="14" t="s">
        <v>15328</v>
      </c>
      <c r="P1669" s="14" t="s">
        <v>15329</v>
      </c>
      <c r="Q1669" s="14">
        <v>417341.64</v>
      </c>
      <c r="R1669" s="14">
        <v>6196768.21</v>
      </c>
      <c r="S1669" s="14" t="s">
        <v>15330</v>
      </c>
      <c r="T1669" s="14" t="s">
        <v>15331</v>
      </c>
      <c r="U1669" s="14">
        <v>417352.97</v>
      </c>
      <c r="V1669" s="14">
        <v>6196765.1600000001</v>
      </c>
      <c r="W1669" s="14">
        <v>88.76</v>
      </c>
      <c r="X1669" s="14">
        <v>150.05000000000001</v>
      </c>
    </row>
    <row r="1670" spans="1:24" s="14" customFormat="1" x14ac:dyDescent="0.25">
      <c r="A1670" s="50">
        <v>45102</v>
      </c>
      <c r="B1670" s="57">
        <v>176</v>
      </c>
      <c r="C1670" s="36">
        <v>0.31519675925925927</v>
      </c>
      <c r="D1670" s="16" t="s">
        <v>176</v>
      </c>
      <c r="E1670" s="114" t="s">
        <v>15323</v>
      </c>
      <c r="F1670" s="16" t="s">
        <v>1096</v>
      </c>
      <c r="G1670" s="16" t="s">
        <v>1523</v>
      </c>
      <c r="H1670" s="14">
        <v>-0.83</v>
      </c>
      <c r="O1670" s="14" t="s">
        <v>15332</v>
      </c>
      <c r="P1670" s="14" t="s">
        <v>15333</v>
      </c>
      <c r="Q1670" s="14">
        <v>417341.28</v>
      </c>
      <c r="R1670" s="14">
        <v>6196766.9299999997</v>
      </c>
      <c r="S1670" s="14" t="s">
        <v>15334</v>
      </c>
      <c r="T1670" s="14" t="s">
        <v>15335</v>
      </c>
      <c r="U1670" s="14">
        <v>417352.88</v>
      </c>
      <c r="V1670" s="14">
        <v>6196763.8300000001</v>
      </c>
      <c r="W1670" s="14">
        <v>83.51</v>
      </c>
      <c r="X1670" s="14">
        <v>150.05000000000001</v>
      </c>
    </row>
    <row r="1671" spans="1:24" s="14" customFormat="1" x14ac:dyDescent="0.25">
      <c r="A1671" s="50">
        <v>45102</v>
      </c>
      <c r="B1671" s="57">
        <v>176</v>
      </c>
      <c r="C1671" s="36">
        <v>0.323275462962963</v>
      </c>
      <c r="D1671" s="16" t="s">
        <v>176</v>
      </c>
      <c r="E1671" s="114" t="s">
        <v>6360</v>
      </c>
      <c r="F1671" s="16" t="s">
        <v>1096</v>
      </c>
      <c r="G1671" s="16" t="s">
        <v>1523</v>
      </c>
      <c r="H1671" s="14">
        <v>-3.1E-2</v>
      </c>
      <c r="O1671" s="14" t="s">
        <v>15336</v>
      </c>
      <c r="P1671" s="14" t="s">
        <v>15337</v>
      </c>
      <c r="Q1671" s="14">
        <v>418405.18</v>
      </c>
      <c r="R1671" s="14">
        <v>6195966.3899999997</v>
      </c>
      <c r="S1671" s="14" t="s">
        <v>15338</v>
      </c>
      <c r="T1671" s="14" t="s">
        <v>15339</v>
      </c>
      <c r="U1671" s="14">
        <v>418416.78</v>
      </c>
      <c r="V1671" s="14">
        <v>6195964.6100000003</v>
      </c>
      <c r="W1671" s="14">
        <v>84.23</v>
      </c>
      <c r="X1671" s="14">
        <v>150.05000000000001</v>
      </c>
    </row>
    <row r="1672" spans="1:24" s="14" customFormat="1" x14ac:dyDescent="0.25">
      <c r="A1672" s="50">
        <v>45102</v>
      </c>
      <c r="B1672" s="57">
        <v>176</v>
      </c>
      <c r="C1672" s="36">
        <v>0.32561342592592596</v>
      </c>
      <c r="D1672" s="16" t="s">
        <v>176</v>
      </c>
      <c r="E1672" s="114" t="s">
        <v>8180</v>
      </c>
      <c r="F1672" s="16" t="s">
        <v>1096</v>
      </c>
      <c r="G1672" s="16" t="s">
        <v>1523</v>
      </c>
      <c r="H1672" s="14">
        <v>-3.7999999999999999E-2</v>
      </c>
      <c r="O1672" s="14" t="s">
        <v>15340</v>
      </c>
      <c r="P1672" s="14" t="s">
        <v>15341</v>
      </c>
      <c r="Q1672" s="14">
        <v>418407.02</v>
      </c>
      <c r="R1672" s="14">
        <v>6195967</v>
      </c>
      <c r="S1672" s="14" t="s">
        <v>15342</v>
      </c>
      <c r="T1672" s="14" t="s">
        <v>15343</v>
      </c>
      <c r="U1672" s="14">
        <v>418423.54</v>
      </c>
      <c r="V1672" s="14">
        <v>6195971.1200000001</v>
      </c>
      <c r="W1672" s="14">
        <v>78.16</v>
      </c>
      <c r="X1672" s="14">
        <v>150.05000000000001</v>
      </c>
    </row>
    <row r="1673" spans="1:24" s="120" customFormat="1" x14ac:dyDescent="0.25">
      <c r="A1673" s="63">
        <v>45102</v>
      </c>
      <c r="B1673" s="104">
        <v>176</v>
      </c>
      <c r="C1673" s="65">
        <v>0.32593749999999999</v>
      </c>
      <c r="D1673" s="64" t="s">
        <v>176</v>
      </c>
      <c r="E1673" s="121" t="s">
        <v>15349</v>
      </c>
      <c r="F1673" s="64" t="s">
        <v>1096</v>
      </c>
      <c r="G1673" s="64" t="s">
        <v>1523</v>
      </c>
      <c r="H1673" s="120">
        <v>-3.5999999999999997E-2</v>
      </c>
      <c r="M1673" s="120" t="s">
        <v>15344</v>
      </c>
      <c r="O1673" s="120" t="s">
        <v>15345</v>
      </c>
      <c r="P1673" s="120" t="s">
        <v>15346</v>
      </c>
      <c r="Q1673" s="120">
        <v>418408.08</v>
      </c>
      <c r="R1673" s="120">
        <v>6195967.2300000004</v>
      </c>
      <c r="S1673" s="120" t="s">
        <v>15347</v>
      </c>
      <c r="T1673" s="120" t="s">
        <v>15348</v>
      </c>
      <c r="U1673" s="120">
        <v>418426.2</v>
      </c>
      <c r="V1673" s="120">
        <v>6195971.5999999996</v>
      </c>
      <c r="W1673" s="120">
        <v>99.26</v>
      </c>
      <c r="X1673" s="120">
        <v>150.05000000000001</v>
      </c>
    </row>
    <row r="1674" spans="1:24" s="14" customFormat="1" x14ac:dyDescent="0.25">
      <c r="A1674" s="50">
        <v>45102</v>
      </c>
      <c r="B1674" s="57">
        <v>176</v>
      </c>
      <c r="C1674" s="36">
        <v>0.32755787037037037</v>
      </c>
      <c r="D1674" s="16" t="s">
        <v>176</v>
      </c>
      <c r="E1674" s="52" t="s">
        <v>64</v>
      </c>
      <c r="F1674" s="16" t="s">
        <v>1096</v>
      </c>
      <c r="G1674" s="16" t="s">
        <v>1523</v>
      </c>
      <c r="H1674" s="14">
        <v>-1.0999999999999999E-2</v>
      </c>
      <c r="I1674" s="14" t="s">
        <v>15354</v>
      </c>
      <c r="J1674" s="14" t="s">
        <v>15355</v>
      </c>
      <c r="K1674" s="14" t="s">
        <v>15356</v>
      </c>
      <c r="L1674" s="14" t="s">
        <v>15357</v>
      </c>
      <c r="O1674" s="14" t="s">
        <v>15350</v>
      </c>
      <c r="P1674" s="14" t="s">
        <v>15351</v>
      </c>
      <c r="Q1674" s="14">
        <v>418407.74</v>
      </c>
      <c r="R1674" s="14">
        <v>6195955.75</v>
      </c>
      <c r="S1674" s="14" t="s">
        <v>15352</v>
      </c>
      <c r="T1674" s="14" t="s">
        <v>15353</v>
      </c>
      <c r="U1674" s="14">
        <v>418433.93</v>
      </c>
      <c r="V1674" s="14">
        <v>6195951.2999999998</v>
      </c>
      <c r="W1674" s="14">
        <v>179.89</v>
      </c>
      <c r="X1674" s="14">
        <v>150.05000000000001</v>
      </c>
    </row>
    <row r="1675" spans="1:24" s="14" customFormat="1" x14ac:dyDescent="0.25">
      <c r="A1675" s="50">
        <v>45102</v>
      </c>
      <c r="B1675" s="57">
        <v>176</v>
      </c>
      <c r="C1675" s="36">
        <v>0.33099537037037036</v>
      </c>
      <c r="D1675" s="16" t="s">
        <v>176</v>
      </c>
      <c r="E1675" s="52" t="s">
        <v>69</v>
      </c>
      <c r="F1675" s="16" t="s">
        <v>1096</v>
      </c>
      <c r="G1675" s="16" t="s">
        <v>1523</v>
      </c>
      <c r="H1675" s="14">
        <v>0.16600000000000001</v>
      </c>
      <c r="I1675" s="14" t="s">
        <v>15354</v>
      </c>
      <c r="J1675" s="14" t="s">
        <v>15355</v>
      </c>
      <c r="K1675" s="14" t="s">
        <v>15356</v>
      </c>
      <c r="L1675" s="14" t="s">
        <v>15357</v>
      </c>
      <c r="O1675" s="14" t="s">
        <v>15358</v>
      </c>
      <c r="P1675" s="14" t="s">
        <v>15359</v>
      </c>
      <c r="Q1675" s="14">
        <v>418404.78</v>
      </c>
      <c r="R1675" s="14">
        <v>6195777.4400000004</v>
      </c>
      <c r="S1675" s="14" t="s">
        <v>15360</v>
      </c>
      <c r="T1675" s="14" t="s">
        <v>15361</v>
      </c>
      <c r="U1675" s="14">
        <v>418433.88</v>
      </c>
      <c r="V1675" s="14">
        <v>6195774.1299999999</v>
      </c>
      <c r="W1675" s="14">
        <v>178.67</v>
      </c>
      <c r="X1675" s="14">
        <v>150.05000000000001</v>
      </c>
    </row>
    <row r="1676" spans="1:24" s="14" customFormat="1" x14ac:dyDescent="0.25">
      <c r="A1676" s="50">
        <v>45102</v>
      </c>
      <c r="B1676" s="57">
        <v>176</v>
      </c>
      <c r="C1676" s="36">
        <v>0.33349537037037041</v>
      </c>
      <c r="D1676" s="16" t="s">
        <v>176</v>
      </c>
      <c r="E1676" s="52" t="s">
        <v>64</v>
      </c>
      <c r="F1676" s="16" t="s">
        <v>1096</v>
      </c>
      <c r="G1676" s="16" t="s">
        <v>1522</v>
      </c>
      <c r="H1676" s="14">
        <v>0.16300000000000001</v>
      </c>
      <c r="I1676" s="14" t="s">
        <v>15366</v>
      </c>
      <c r="J1676" s="14" t="s">
        <v>15367</v>
      </c>
      <c r="K1676" s="14" t="s">
        <v>15368</v>
      </c>
      <c r="L1676" s="14" t="s">
        <v>15369</v>
      </c>
      <c r="O1676" s="14" t="s">
        <v>15362</v>
      </c>
      <c r="P1676" s="14" t="s">
        <v>15363</v>
      </c>
      <c r="Q1676" s="14">
        <v>418415.51</v>
      </c>
      <c r="R1676" s="14">
        <v>6195767.2599999998</v>
      </c>
      <c r="S1676" s="14" t="s">
        <v>15364</v>
      </c>
      <c r="T1676" s="14" t="s">
        <v>15365</v>
      </c>
      <c r="U1676" s="14">
        <v>418443.06</v>
      </c>
      <c r="V1676" s="14">
        <v>6195766.2599999998</v>
      </c>
      <c r="W1676" s="14">
        <v>359.65</v>
      </c>
      <c r="X1676" s="14">
        <v>150.05000000000001</v>
      </c>
    </row>
    <row r="1677" spans="1:24" s="14" customFormat="1" x14ac:dyDescent="0.25">
      <c r="A1677" s="50">
        <v>45102</v>
      </c>
      <c r="B1677" s="57">
        <v>176</v>
      </c>
      <c r="C1677" s="36">
        <v>0.33686342592592594</v>
      </c>
      <c r="D1677" s="16" t="s">
        <v>176</v>
      </c>
      <c r="E1677" s="52" t="s">
        <v>69</v>
      </c>
      <c r="F1677" s="16" t="s">
        <v>1096</v>
      </c>
      <c r="G1677" s="16" t="s">
        <v>1522</v>
      </c>
      <c r="H1677" s="14">
        <v>-1.4999999999999999E-2</v>
      </c>
      <c r="I1677" s="14" t="s">
        <v>15366</v>
      </c>
      <c r="J1677" s="14" t="s">
        <v>15367</v>
      </c>
      <c r="K1677" s="14" t="s">
        <v>15368</v>
      </c>
      <c r="L1677" s="14" t="s">
        <v>15369</v>
      </c>
      <c r="O1677" s="14" t="s">
        <v>15370</v>
      </c>
      <c r="P1677" s="14" t="s">
        <v>15371</v>
      </c>
      <c r="Q1677" s="14">
        <v>418419.41</v>
      </c>
      <c r="R1677" s="14">
        <v>6195943.3300000001</v>
      </c>
      <c r="S1677" s="14" t="s">
        <v>15372</v>
      </c>
      <c r="T1677" s="14" t="s">
        <v>15373</v>
      </c>
      <c r="U1677" s="14">
        <v>418443.03</v>
      </c>
      <c r="V1677" s="14">
        <v>6195944.2599999998</v>
      </c>
      <c r="W1677" s="14">
        <v>359.64</v>
      </c>
      <c r="X1677" s="14">
        <v>150.05000000000001</v>
      </c>
    </row>
    <row r="1678" spans="1:24" s="14" customFormat="1" x14ac:dyDescent="0.25">
      <c r="A1678" s="50">
        <v>45102</v>
      </c>
      <c r="B1678" s="57">
        <v>176</v>
      </c>
      <c r="C1678" s="36">
        <v>0.33900462962962963</v>
      </c>
      <c r="D1678" s="16" t="s">
        <v>176</v>
      </c>
      <c r="E1678" s="52" t="s">
        <v>64</v>
      </c>
      <c r="F1678" s="16" t="s">
        <v>1096</v>
      </c>
      <c r="G1678" s="16" t="s">
        <v>1521</v>
      </c>
      <c r="H1678" s="14">
        <v>-0.01</v>
      </c>
      <c r="I1678" s="14" t="s">
        <v>15378</v>
      </c>
      <c r="J1678" s="14" t="s">
        <v>15379</v>
      </c>
      <c r="K1678" s="14" t="s">
        <v>15380</v>
      </c>
      <c r="L1678" s="14" t="s">
        <v>15369</v>
      </c>
      <c r="O1678" s="14" t="s">
        <v>15374</v>
      </c>
      <c r="P1678" s="14" t="s">
        <v>15375</v>
      </c>
      <c r="Q1678" s="14">
        <v>418426.5</v>
      </c>
      <c r="R1678" s="14">
        <v>6195954.6699999999</v>
      </c>
      <c r="S1678" s="14" t="s">
        <v>15376</v>
      </c>
      <c r="T1678" s="14" t="s">
        <v>15377</v>
      </c>
      <c r="U1678" s="14">
        <v>418452.15</v>
      </c>
      <c r="V1678" s="14">
        <v>6195950.3399999999</v>
      </c>
      <c r="W1678" s="14">
        <v>179.7</v>
      </c>
      <c r="X1678" s="14">
        <v>150.05000000000001</v>
      </c>
    </row>
    <row r="1679" spans="1:24" s="14" customFormat="1" x14ac:dyDescent="0.25">
      <c r="A1679" s="50">
        <v>45102</v>
      </c>
      <c r="B1679" s="57">
        <v>176</v>
      </c>
      <c r="C1679" s="36">
        <v>0.34236111111111112</v>
      </c>
      <c r="D1679" s="16" t="s">
        <v>176</v>
      </c>
      <c r="E1679" s="52" t="s">
        <v>69</v>
      </c>
      <c r="F1679" s="16" t="s">
        <v>1096</v>
      </c>
      <c r="G1679" s="16" t="s">
        <v>1521</v>
      </c>
      <c r="H1679" s="14">
        <v>0.16700000000000001</v>
      </c>
      <c r="I1679" s="14" t="s">
        <v>15378</v>
      </c>
      <c r="J1679" s="14" t="s">
        <v>15379</v>
      </c>
      <c r="K1679" s="14" t="s">
        <v>15380</v>
      </c>
      <c r="L1679" s="14" t="s">
        <v>15369</v>
      </c>
      <c r="O1679" s="14" t="s">
        <v>15381</v>
      </c>
      <c r="P1679" s="14" t="s">
        <v>15382</v>
      </c>
      <c r="Q1679" s="14">
        <v>418426.71</v>
      </c>
      <c r="R1679" s="14">
        <v>6195778.9000000004</v>
      </c>
      <c r="S1679" s="14" t="s">
        <v>15383</v>
      </c>
      <c r="T1679" s="14" t="s">
        <v>15384</v>
      </c>
      <c r="U1679" s="14">
        <v>418451.95</v>
      </c>
      <c r="V1679" s="14">
        <v>6195773.5199999996</v>
      </c>
      <c r="W1679" s="14">
        <v>178.76</v>
      </c>
      <c r="X1679" s="14">
        <v>150.05000000000001</v>
      </c>
    </row>
    <row r="1680" spans="1:24" s="14" customFormat="1" x14ac:dyDescent="0.25">
      <c r="A1680" s="50">
        <v>45102</v>
      </c>
      <c r="B1680" s="57">
        <v>176</v>
      </c>
      <c r="C1680" s="36">
        <v>0.3442708333333333</v>
      </c>
      <c r="D1680" s="16" t="s">
        <v>176</v>
      </c>
      <c r="E1680" s="52" t="s">
        <v>64</v>
      </c>
      <c r="F1680" s="16" t="s">
        <v>1096</v>
      </c>
      <c r="G1680" s="16" t="s">
        <v>1520</v>
      </c>
      <c r="H1680" s="14">
        <v>0.16400000000000001</v>
      </c>
      <c r="I1680" s="14" t="s">
        <v>15389</v>
      </c>
      <c r="J1680" s="14" t="s">
        <v>15390</v>
      </c>
      <c r="K1680" s="14" t="s">
        <v>15391</v>
      </c>
      <c r="L1680" s="14" t="s">
        <v>15392</v>
      </c>
      <c r="O1680" s="14" t="s">
        <v>15385</v>
      </c>
      <c r="P1680" s="14" t="s">
        <v>15386</v>
      </c>
      <c r="Q1680" s="14">
        <v>418433.66</v>
      </c>
      <c r="R1680" s="14">
        <v>6195767.1600000001</v>
      </c>
      <c r="S1680" s="14" t="s">
        <v>15387</v>
      </c>
      <c r="T1680" s="14" t="s">
        <v>15388</v>
      </c>
      <c r="U1680" s="14">
        <v>418460.91</v>
      </c>
      <c r="V1680" s="14">
        <v>6195765.1399999997</v>
      </c>
      <c r="W1680" s="14">
        <v>1.44</v>
      </c>
      <c r="X1680" s="14">
        <v>150.05000000000001</v>
      </c>
    </row>
    <row r="1681" spans="1:24" s="14" customFormat="1" x14ac:dyDescent="0.25">
      <c r="A1681" s="50">
        <v>45102</v>
      </c>
      <c r="B1681" s="57">
        <v>176</v>
      </c>
      <c r="C1681" s="36">
        <v>0.34767361111111111</v>
      </c>
      <c r="D1681" s="16" t="s">
        <v>176</v>
      </c>
      <c r="E1681" s="52" t="s">
        <v>69</v>
      </c>
      <c r="F1681" s="16" t="s">
        <v>1096</v>
      </c>
      <c r="G1681" s="16" t="s">
        <v>1520</v>
      </c>
      <c r="H1681" s="14">
        <v>-1.4999999999999999E-2</v>
      </c>
      <c r="I1681" s="14" t="s">
        <v>15389</v>
      </c>
      <c r="J1681" s="14" t="s">
        <v>15390</v>
      </c>
      <c r="K1681" s="14" t="s">
        <v>15391</v>
      </c>
      <c r="L1681" s="14" t="s">
        <v>15392</v>
      </c>
      <c r="O1681" s="14" t="s">
        <v>15393</v>
      </c>
      <c r="P1681" s="14" t="s">
        <v>15394</v>
      </c>
      <c r="Q1681" s="14">
        <v>418435.32</v>
      </c>
      <c r="R1681" s="14">
        <v>6195943.5</v>
      </c>
      <c r="S1681" s="14" t="s">
        <v>15395</v>
      </c>
      <c r="T1681" s="14" t="s">
        <v>15396</v>
      </c>
      <c r="U1681" s="14">
        <v>418461.03</v>
      </c>
      <c r="V1681" s="14">
        <v>6195943.5800000001</v>
      </c>
      <c r="W1681" s="14">
        <v>359.25</v>
      </c>
      <c r="X1681" s="14">
        <v>150.05000000000001</v>
      </c>
    </row>
    <row r="1682" spans="1:24" s="14" customFormat="1" x14ac:dyDescent="0.25">
      <c r="A1682" s="50">
        <v>45102</v>
      </c>
      <c r="B1682" s="57">
        <v>176</v>
      </c>
      <c r="C1682" s="36">
        <v>0.34942129629629631</v>
      </c>
      <c r="D1682" s="16" t="s">
        <v>176</v>
      </c>
      <c r="E1682" s="52" t="s">
        <v>64</v>
      </c>
      <c r="F1682" s="16" t="s">
        <v>1096</v>
      </c>
      <c r="G1682" s="16" t="s">
        <v>1519</v>
      </c>
      <c r="H1682" s="14">
        <v>-1.0999999999999999E-2</v>
      </c>
      <c r="I1682" s="14" t="s">
        <v>15401</v>
      </c>
      <c r="J1682" s="14" t="s">
        <v>15402</v>
      </c>
      <c r="K1682" s="14" t="s">
        <v>15403</v>
      </c>
      <c r="L1682" s="14" t="s">
        <v>15392</v>
      </c>
      <c r="O1682" s="14" t="s">
        <v>15397</v>
      </c>
      <c r="P1682" s="14" t="s">
        <v>15398</v>
      </c>
      <c r="Q1682" s="14">
        <v>418443.82</v>
      </c>
      <c r="R1682" s="14">
        <v>6195956.0800000001</v>
      </c>
      <c r="S1682" s="14" t="s">
        <v>15399</v>
      </c>
      <c r="T1682" s="14" t="s">
        <v>15400</v>
      </c>
      <c r="U1682" s="14">
        <v>418469.93</v>
      </c>
      <c r="V1682" s="14">
        <v>6195951.3099999996</v>
      </c>
      <c r="W1682" s="14">
        <v>179.86</v>
      </c>
      <c r="X1682" s="14">
        <v>150.05000000000001</v>
      </c>
    </row>
    <row r="1683" spans="1:24" s="14" customFormat="1" x14ac:dyDescent="0.25">
      <c r="A1683" s="50">
        <v>45102</v>
      </c>
      <c r="B1683" s="57">
        <v>176</v>
      </c>
      <c r="C1683" s="36">
        <v>0.3526157407407407</v>
      </c>
      <c r="D1683" s="16" t="s">
        <v>176</v>
      </c>
      <c r="E1683" s="52" t="s">
        <v>15412</v>
      </c>
      <c r="F1683" s="16" t="s">
        <v>1096</v>
      </c>
      <c r="G1683" s="16" t="s">
        <v>1519</v>
      </c>
      <c r="H1683" s="14">
        <v>0.156</v>
      </c>
      <c r="O1683" s="14" t="s">
        <v>15404</v>
      </c>
      <c r="P1683" s="14" t="s">
        <v>15405</v>
      </c>
      <c r="Q1683" s="14">
        <v>418444.56</v>
      </c>
      <c r="R1683" s="14">
        <v>6195789.2300000004</v>
      </c>
      <c r="S1683" s="14" t="s">
        <v>15406</v>
      </c>
      <c r="T1683" s="14" t="s">
        <v>15407</v>
      </c>
      <c r="U1683" s="14">
        <v>418469.92</v>
      </c>
      <c r="V1683" s="14">
        <v>6195784.4299999997</v>
      </c>
      <c r="W1683" s="14">
        <v>179.11</v>
      </c>
      <c r="X1683" s="14">
        <v>150.05000000000001</v>
      </c>
    </row>
    <row r="1684" spans="1:24" s="14" customFormat="1" x14ac:dyDescent="0.25">
      <c r="A1684" s="50">
        <v>45102</v>
      </c>
      <c r="B1684" s="57">
        <v>176</v>
      </c>
      <c r="C1684" s="36">
        <v>0.35284722222222226</v>
      </c>
      <c r="D1684" s="16" t="s">
        <v>176</v>
      </c>
      <c r="E1684" s="52" t="s">
        <v>69</v>
      </c>
      <c r="F1684" s="16" t="s">
        <v>1096</v>
      </c>
      <c r="G1684" s="16" t="s">
        <v>1519</v>
      </c>
      <c r="H1684" s="14">
        <v>0.16700000000000001</v>
      </c>
      <c r="I1684" s="14" t="s">
        <v>15401</v>
      </c>
      <c r="J1684" s="14" t="s">
        <v>15402</v>
      </c>
      <c r="K1684" s="14" t="s">
        <v>15403</v>
      </c>
      <c r="L1684" s="14" t="s">
        <v>15392</v>
      </c>
      <c r="O1684" s="14" t="s">
        <v>15408</v>
      </c>
      <c r="P1684" s="14" t="s">
        <v>15409</v>
      </c>
      <c r="Q1684" s="14">
        <v>418444.52</v>
      </c>
      <c r="R1684" s="14">
        <v>6195777.5999999996</v>
      </c>
      <c r="S1684" s="14" t="s">
        <v>15410</v>
      </c>
      <c r="T1684" s="14" t="s">
        <v>15411</v>
      </c>
      <c r="U1684" s="14">
        <v>418469.9</v>
      </c>
      <c r="V1684" s="14">
        <v>6195772.7699999996</v>
      </c>
      <c r="W1684" s="14">
        <v>179.07</v>
      </c>
      <c r="X1684" s="14">
        <v>150.05000000000001</v>
      </c>
    </row>
    <row r="1685" spans="1:24" s="14" customFormat="1" x14ac:dyDescent="0.25">
      <c r="A1685" s="50">
        <v>45102</v>
      </c>
      <c r="B1685" s="57">
        <v>176</v>
      </c>
      <c r="C1685" s="36">
        <v>0.35515046296296293</v>
      </c>
      <c r="D1685" s="16" t="s">
        <v>176</v>
      </c>
      <c r="E1685" s="52" t="s">
        <v>64</v>
      </c>
      <c r="F1685" s="16" t="s">
        <v>1096</v>
      </c>
      <c r="G1685" s="16" t="s">
        <v>15413</v>
      </c>
      <c r="H1685" s="14">
        <v>0.16300000000000001</v>
      </c>
      <c r="I1685" s="14" t="s">
        <v>15418</v>
      </c>
      <c r="J1685" s="14" t="s">
        <v>15419</v>
      </c>
      <c r="L1685" s="14" t="s">
        <v>15420</v>
      </c>
      <c r="O1685" s="14" t="s">
        <v>15414</v>
      </c>
      <c r="P1685" s="14" t="s">
        <v>15415</v>
      </c>
      <c r="Q1685" s="14">
        <v>418444.12</v>
      </c>
      <c r="R1685" s="14">
        <v>6195764</v>
      </c>
      <c r="S1685" s="14" t="s">
        <v>15416</v>
      </c>
      <c r="T1685" s="14" t="s">
        <v>15417</v>
      </c>
      <c r="U1685" s="14">
        <v>418469.94</v>
      </c>
      <c r="V1685" s="14">
        <v>6195766.1100000003</v>
      </c>
      <c r="W1685" s="14">
        <v>0.59</v>
      </c>
      <c r="X1685" s="14">
        <v>150.05000000000001</v>
      </c>
    </row>
    <row r="1686" spans="1:24" s="14" customFormat="1" x14ac:dyDescent="0.25">
      <c r="A1686" s="50">
        <v>45102</v>
      </c>
      <c r="B1686" s="57">
        <v>176</v>
      </c>
      <c r="C1686" s="36">
        <v>0.35856481481481484</v>
      </c>
      <c r="D1686" s="16" t="s">
        <v>176</v>
      </c>
      <c r="E1686" s="52" t="s">
        <v>69</v>
      </c>
      <c r="F1686" s="16" t="s">
        <v>1096</v>
      </c>
      <c r="G1686" s="16" t="s">
        <v>15413</v>
      </c>
      <c r="H1686" s="14">
        <v>-1.7000000000000001E-2</v>
      </c>
      <c r="I1686" s="14" t="s">
        <v>15418</v>
      </c>
      <c r="J1686" s="14" t="s">
        <v>15419</v>
      </c>
      <c r="L1686" s="14" t="s">
        <v>15420</v>
      </c>
      <c r="O1686" s="14" t="s">
        <v>15421</v>
      </c>
      <c r="P1686" s="14" t="s">
        <v>15422</v>
      </c>
      <c r="Q1686" s="14">
        <v>418444.12</v>
      </c>
      <c r="R1686" s="14">
        <v>6195941.2000000002</v>
      </c>
      <c r="S1686" s="14" t="s">
        <v>15423</v>
      </c>
      <c r="T1686" s="14" t="s">
        <v>15424</v>
      </c>
      <c r="U1686" s="14">
        <v>418469.97</v>
      </c>
      <c r="V1686" s="14">
        <v>6195945.6699999999</v>
      </c>
      <c r="W1686" s="14">
        <v>359.76</v>
      </c>
      <c r="X1686" s="14">
        <v>150.05000000000001</v>
      </c>
    </row>
    <row r="1687" spans="1:24" s="14" customFormat="1" x14ac:dyDescent="0.25">
      <c r="A1687" s="50">
        <v>45102</v>
      </c>
      <c r="B1687" s="57">
        <v>176</v>
      </c>
      <c r="C1687" s="36">
        <v>0.36056712962962961</v>
      </c>
      <c r="D1687" s="16" t="s">
        <v>176</v>
      </c>
      <c r="E1687" s="52" t="s">
        <v>64</v>
      </c>
      <c r="F1687" s="16" t="s">
        <v>1096</v>
      </c>
      <c r="G1687" s="16" t="s">
        <v>1518</v>
      </c>
      <c r="H1687" s="14">
        <v>-1.2E-2</v>
      </c>
      <c r="I1687" s="14" t="s">
        <v>15429</v>
      </c>
      <c r="J1687" s="14" t="s">
        <v>15430</v>
      </c>
      <c r="K1687" s="14" t="s">
        <v>15431</v>
      </c>
      <c r="L1687" s="14" t="s">
        <v>15420</v>
      </c>
      <c r="O1687" s="14" t="s">
        <v>15425</v>
      </c>
      <c r="P1687" s="14" t="s">
        <v>15426</v>
      </c>
      <c r="Q1687" s="14">
        <v>418452.88</v>
      </c>
      <c r="R1687" s="14">
        <v>6195950.3399999999</v>
      </c>
      <c r="S1687" s="14" t="s">
        <v>15427</v>
      </c>
      <c r="T1687" s="14" t="s">
        <v>15428</v>
      </c>
      <c r="U1687" s="14">
        <v>418478.86</v>
      </c>
      <c r="V1687" s="14">
        <v>6195951.6500000004</v>
      </c>
      <c r="W1687" s="14">
        <v>180.9</v>
      </c>
      <c r="X1687" s="14">
        <v>150.05000000000001</v>
      </c>
    </row>
    <row r="1688" spans="1:24" s="14" customFormat="1" x14ac:dyDescent="0.25">
      <c r="A1688" s="50">
        <v>45102</v>
      </c>
      <c r="B1688" s="57">
        <v>176</v>
      </c>
      <c r="C1688" s="36">
        <v>0.36401620370370374</v>
      </c>
      <c r="D1688" s="16" t="s">
        <v>176</v>
      </c>
      <c r="E1688" s="52" t="s">
        <v>69</v>
      </c>
      <c r="F1688" s="16" t="s">
        <v>1096</v>
      </c>
      <c r="G1688" s="16" t="s">
        <v>1518</v>
      </c>
      <c r="H1688" s="14">
        <v>0.16800000000000001</v>
      </c>
      <c r="I1688" s="14" t="s">
        <v>15429</v>
      </c>
      <c r="J1688" s="14" t="s">
        <v>15430</v>
      </c>
      <c r="K1688" s="14" t="s">
        <v>15431</v>
      </c>
      <c r="L1688" s="14" t="s">
        <v>15420</v>
      </c>
      <c r="O1688" s="14" t="s">
        <v>15432</v>
      </c>
      <c r="P1688" s="14" t="s">
        <v>15433</v>
      </c>
      <c r="Q1688" s="14">
        <v>418453.6</v>
      </c>
      <c r="R1688" s="14">
        <v>6195770</v>
      </c>
      <c r="S1688" s="14" t="s">
        <v>15434</v>
      </c>
      <c r="T1688" s="14" t="s">
        <v>15435</v>
      </c>
      <c r="U1688" s="14">
        <v>418478.89</v>
      </c>
      <c r="V1688" s="14">
        <v>6195771.7400000002</v>
      </c>
      <c r="W1688" s="14">
        <v>179.64</v>
      </c>
      <c r="X1688" s="14">
        <v>150.05000000000001</v>
      </c>
    </row>
    <row r="1689" spans="1:24" s="14" customFormat="1" x14ac:dyDescent="0.25">
      <c r="A1689" s="50">
        <v>45102</v>
      </c>
      <c r="B1689" s="57">
        <v>176</v>
      </c>
      <c r="C1689" s="36">
        <v>0.36599537037037039</v>
      </c>
      <c r="D1689" s="16" t="s">
        <v>176</v>
      </c>
      <c r="E1689" s="52" t="s">
        <v>64</v>
      </c>
      <c r="F1689" s="16" t="s">
        <v>1096</v>
      </c>
      <c r="G1689" s="16" t="s">
        <v>1524</v>
      </c>
      <c r="H1689" s="14">
        <v>0.16200000000000001</v>
      </c>
      <c r="I1689" s="14" t="s">
        <v>15440</v>
      </c>
      <c r="J1689" s="14" t="s">
        <v>15441</v>
      </c>
      <c r="K1689" s="14" t="s">
        <v>15442</v>
      </c>
      <c r="L1689" s="14" t="s">
        <v>15443</v>
      </c>
      <c r="O1689" s="14" t="s">
        <v>15436</v>
      </c>
      <c r="P1689" s="14" t="s">
        <v>15437</v>
      </c>
      <c r="Q1689" s="14">
        <v>418460.63</v>
      </c>
      <c r="R1689" s="14">
        <v>6195764.6399999997</v>
      </c>
      <c r="S1689" s="14" t="s">
        <v>15438</v>
      </c>
      <c r="T1689" s="14" t="s">
        <v>15439</v>
      </c>
      <c r="U1689" s="14">
        <v>418487.88</v>
      </c>
      <c r="V1689" s="14">
        <v>6195766.5499999998</v>
      </c>
      <c r="W1689" s="14">
        <v>0.27</v>
      </c>
      <c r="X1689" s="14">
        <v>150.05000000000001</v>
      </c>
    </row>
    <row r="1690" spans="1:24" s="14" customFormat="1" x14ac:dyDescent="0.25">
      <c r="A1690" s="50">
        <v>45102</v>
      </c>
      <c r="B1690" s="57">
        <v>176</v>
      </c>
      <c r="C1690" s="36">
        <v>0.36932870370370369</v>
      </c>
      <c r="D1690" s="16" t="s">
        <v>176</v>
      </c>
      <c r="E1690" s="52" t="s">
        <v>69</v>
      </c>
      <c r="F1690" s="16" t="s">
        <v>1096</v>
      </c>
      <c r="G1690" s="16" t="s">
        <v>1524</v>
      </c>
      <c r="H1690" s="14">
        <v>-1.4999999999999999E-2</v>
      </c>
      <c r="I1690" s="14" t="s">
        <v>15440</v>
      </c>
      <c r="J1690" s="14" t="s">
        <v>15441</v>
      </c>
      <c r="K1690" s="14" t="s">
        <v>15442</v>
      </c>
      <c r="L1690" s="14" t="s">
        <v>15443</v>
      </c>
      <c r="O1690" s="14" t="s">
        <v>15444</v>
      </c>
      <c r="P1690" s="14" t="s">
        <v>15445</v>
      </c>
      <c r="Q1690" s="14">
        <v>418462.2</v>
      </c>
      <c r="R1690" s="14">
        <v>6195938.8899999997</v>
      </c>
      <c r="S1690" s="14" t="s">
        <v>15446</v>
      </c>
      <c r="T1690" s="14" t="s">
        <v>15447</v>
      </c>
      <c r="U1690" s="14">
        <v>418487.91</v>
      </c>
      <c r="V1690" s="14">
        <v>6195943.8899999997</v>
      </c>
      <c r="W1690" s="14">
        <v>0.28000000000000003</v>
      </c>
      <c r="X1690" s="14">
        <v>150.05000000000001</v>
      </c>
    </row>
    <row r="1691" spans="1:24" s="14" customFormat="1" x14ac:dyDescent="0.25">
      <c r="A1691" s="50">
        <v>45102</v>
      </c>
      <c r="B1691" s="57">
        <v>176</v>
      </c>
      <c r="C1691" s="36">
        <v>0.37118055555555557</v>
      </c>
      <c r="D1691" s="16" t="s">
        <v>176</v>
      </c>
      <c r="E1691" s="52" t="s">
        <v>64</v>
      </c>
      <c r="F1691" s="16" t="s">
        <v>1096</v>
      </c>
      <c r="G1691" s="16" t="s">
        <v>1525</v>
      </c>
      <c r="H1691" s="14">
        <v>-1.2E-2</v>
      </c>
      <c r="I1691" s="14" t="s">
        <v>15452</v>
      </c>
      <c r="J1691" s="14" t="s">
        <v>15453</v>
      </c>
      <c r="K1691" s="14" t="s">
        <v>15454</v>
      </c>
      <c r="L1691" s="14" t="s">
        <v>15443</v>
      </c>
      <c r="O1691" s="14" t="s">
        <v>15448</v>
      </c>
      <c r="P1691" s="14" t="s">
        <v>15449</v>
      </c>
      <c r="Q1691" s="14">
        <v>418470.83</v>
      </c>
      <c r="R1691" s="14">
        <v>6195954.8600000003</v>
      </c>
      <c r="S1691" s="14" t="s">
        <v>15450</v>
      </c>
      <c r="T1691" s="14" t="s">
        <v>15451</v>
      </c>
      <c r="U1691" s="14">
        <v>418497.03</v>
      </c>
      <c r="V1691" s="14">
        <v>6195951.5099999998</v>
      </c>
      <c r="W1691" s="14">
        <v>181.36</v>
      </c>
      <c r="X1691" s="14">
        <v>150.05000000000001</v>
      </c>
    </row>
    <row r="1692" spans="1:24" s="14" customFormat="1" x14ac:dyDescent="0.25">
      <c r="A1692" s="50">
        <v>45102</v>
      </c>
      <c r="B1692" s="57">
        <v>176</v>
      </c>
      <c r="C1692" s="36">
        <v>0.37460648148148151</v>
      </c>
      <c r="D1692" s="16" t="s">
        <v>176</v>
      </c>
      <c r="E1692" s="52" t="s">
        <v>69</v>
      </c>
      <c r="F1692" s="16" t="s">
        <v>1096</v>
      </c>
      <c r="G1692" s="16" t="s">
        <v>1525</v>
      </c>
      <c r="H1692" s="14">
        <v>0.16800000000000001</v>
      </c>
      <c r="I1692" s="14" t="s">
        <v>15452</v>
      </c>
      <c r="J1692" s="14" t="s">
        <v>15453</v>
      </c>
      <c r="K1692" s="14" t="s">
        <v>15454</v>
      </c>
      <c r="L1692" s="14" t="s">
        <v>15459</v>
      </c>
      <c r="O1692" s="14" t="s">
        <v>15455</v>
      </c>
      <c r="P1692" s="14" t="s">
        <v>15456</v>
      </c>
      <c r="Q1692" s="14">
        <v>418471.46</v>
      </c>
      <c r="R1692" s="14">
        <v>6195777.9000000004</v>
      </c>
      <c r="S1692" s="14" t="s">
        <v>15457</v>
      </c>
      <c r="T1692" s="14" t="s">
        <v>15458</v>
      </c>
      <c r="U1692" s="14">
        <v>418496.95</v>
      </c>
      <c r="V1692" s="14">
        <v>6195771.9500000002</v>
      </c>
      <c r="W1692" s="14">
        <v>179.81</v>
      </c>
      <c r="X1692" s="14">
        <v>150.05000000000001</v>
      </c>
    </row>
    <row r="1693" spans="1:24" s="14" customFormat="1" x14ac:dyDescent="0.25">
      <c r="A1693" s="50">
        <v>45102</v>
      </c>
      <c r="B1693" s="57">
        <v>176</v>
      </c>
      <c r="C1693" s="36">
        <v>0.37678240740740737</v>
      </c>
      <c r="D1693" s="16" t="s">
        <v>176</v>
      </c>
      <c r="E1693" s="52" t="s">
        <v>64</v>
      </c>
      <c r="F1693" s="16" t="s">
        <v>1096</v>
      </c>
      <c r="G1693" s="16" t="s">
        <v>1526</v>
      </c>
      <c r="H1693" s="14">
        <v>0.16400000000000001</v>
      </c>
      <c r="I1693" s="14" t="s">
        <v>15464</v>
      </c>
      <c r="J1693" s="14" t="s">
        <v>15465</v>
      </c>
      <c r="K1693" s="14" t="s">
        <v>15466</v>
      </c>
      <c r="L1693" s="14" t="s">
        <v>15459</v>
      </c>
      <c r="O1693" s="14" t="s">
        <v>15460</v>
      </c>
      <c r="P1693" s="14" t="s">
        <v>15461</v>
      </c>
      <c r="Q1693" s="14">
        <v>418479.39</v>
      </c>
      <c r="R1693" s="14">
        <v>6195763.7000000002</v>
      </c>
      <c r="S1693" s="14" t="s">
        <v>15462</v>
      </c>
      <c r="T1693" s="14" t="s">
        <v>15463</v>
      </c>
      <c r="U1693" s="14">
        <v>418505.82</v>
      </c>
      <c r="V1693" s="14">
        <v>6195764.7999999998</v>
      </c>
      <c r="W1693" s="14">
        <v>1.41</v>
      </c>
      <c r="X1693" s="14">
        <v>150.05000000000001</v>
      </c>
    </row>
    <row r="1694" spans="1:24" s="14" customFormat="1" x14ac:dyDescent="0.25">
      <c r="A1694" s="50">
        <v>45102</v>
      </c>
      <c r="B1694" s="57">
        <v>176</v>
      </c>
      <c r="C1694" s="36">
        <v>0.38017361111111114</v>
      </c>
      <c r="D1694" s="16" t="s">
        <v>176</v>
      </c>
      <c r="E1694" s="52" t="s">
        <v>69</v>
      </c>
      <c r="F1694" s="16" t="s">
        <v>1096</v>
      </c>
      <c r="G1694" s="16" t="s">
        <v>1526</v>
      </c>
      <c r="H1694" s="14">
        <v>-1.4E-2</v>
      </c>
      <c r="I1694" s="14" t="s">
        <v>15464</v>
      </c>
      <c r="J1694" s="14" t="s">
        <v>15465</v>
      </c>
      <c r="K1694" s="14" t="s">
        <v>15466</v>
      </c>
      <c r="L1694" s="14" t="s">
        <v>15459</v>
      </c>
      <c r="O1694" s="14" t="s">
        <v>15467</v>
      </c>
      <c r="P1694" s="14" t="s">
        <v>15468</v>
      </c>
      <c r="Q1694" s="14">
        <v>418480.42</v>
      </c>
      <c r="R1694" s="14">
        <v>6195940.2300000004</v>
      </c>
      <c r="S1694" s="14" t="s">
        <v>15469</v>
      </c>
      <c r="T1694" s="14" t="s">
        <v>15470</v>
      </c>
      <c r="U1694" s="14">
        <v>418505.97</v>
      </c>
      <c r="V1694" s="14">
        <v>6195943.0300000003</v>
      </c>
      <c r="W1694" s="14">
        <v>359.73</v>
      </c>
      <c r="X1694" s="14">
        <v>150.05000000000001</v>
      </c>
    </row>
    <row r="1695" spans="1:24" s="14" customFormat="1" x14ac:dyDescent="0.25">
      <c r="A1695" s="50">
        <v>45102</v>
      </c>
      <c r="B1695" s="57">
        <v>176</v>
      </c>
      <c r="C1695" s="36">
        <v>0.38239583333333332</v>
      </c>
      <c r="D1695" s="16" t="s">
        <v>176</v>
      </c>
      <c r="E1695" s="52" t="s">
        <v>64</v>
      </c>
      <c r="F1695" s="16" t="s">
        <v>1096</v>
      </c>
      <c r="G1695" s="16" t="s">
        <v>1527</v>
      </c>
      <c r="H1695" s="14">
        <v>-0.01</v>
      </c>
      <c r="I1695" s="14" t="s">
        <v>15475</v>
      </c>
      <c r="J1695" s="14" t="s">
        <v>15476</v>
      </c>
      <c r="K1695" s="14" t="s">
        <v>15477</v>
      </c>
      <c r="L1695" s="14" t="s">
        <v>15459</v>
      </c>
      <c r="O1695" s="14" t="s">
        <v>15471</v>
      </c>
      <c r="P1695" s="14" t="s">
        <v>15472</v>
      </c>
      <c r="Q1695" s="14">
        <v>418489.05</v>
      </c>
      <c r="R1695" s="14">
        <v>6195952.8700000001</v>
      </c>
      <c r="S1695" s="14" t="s">
        <v>15473</v>
      </c>
      <c r="T1695" s="14" t="s">
        <v>15474</v>
      </c>
      <c r="U1695" s="14">
        <v>418514.94</v>
      </c>
      <c r="V1695" s="14">
        <v>6195950.1200000001</v>
      </c>
      <c r="W1695" s="14">
        <v>181.26</v>
      </c>
      <c r="X1695" s="14">
        <v>150.05000000000001</v>
      </c>
    </row>
    <row r="1696" spans="1:24" s="14" customFormat="1" x14ac:dyDescent="0.25">
      <c r="A1696" s="50">
        <v>45102</v>
      </c>
      <c r="B1696" s="57">
        <v>176</v>
      </c>
      <c r="C1696" s="36">
        <v>0.38574074074074072</v>
      </c>
      <c r="D1696" s="16" t="s">
        <v>176</v>
      </c>
      <c r="E1696" s="14" t="s">
        <v>69</v>
      </c>
      <c r="F1696" s="16" t="s">
        <v>1096</v>
      </c>
      <c r="G1696" s="16" t="s">
        <v>1527</v>
      </c>
      <c r="H1696" s="14">
        <v>0.16700000000000001</v>
      </c>
      <c r="I1696" s="14" t="s">
        <v>15475</v>
      </c>
      <c r="J1696" s="14" t="s">
        <v>15476</v>
      </c>
      <c r="K1696" s="14" t="s">
        <v>15477</v>
      </c>
      <c r="L1696" s="14" t="s">
        <v>15482</v>
      </c>
      <c r="O1696" s="14" t="s">
        <v>15478</v>
      </c>
      <c r="P1696" s="14" t="s">
        <v>15479</v>
      </c>
      <c r="Q1696" s="14">
        <v>418489.57</v>
      </c>
      <c r="R1696" s="14">
        <v>6195776.6200000001</v>
      </c>
      <c r="S1696" s="14" t="s">
        <v>15480</v>
      </c>
      <c r="T1696" s="14" t="s">
        <v>15481</v>
      </c>
      <c r="U1696" s="14">
        <v>418514.92</v>
      </c>
      <c r="V1696" s="14">
        <v>6195772.5800000001</v>
      </c>
      <c r="W1696" s="14">
        <v>180</v>
      </c>
      <c r="X1696" s="14">
        <v>150.05000000000001</v>
      </c>
    </row>
    <row r="1697" spans="1:24" s="14" customFormat="1" x14ac:dyDescent="0.25">
      <c r="A1697" s="50">
        <v>45102</v>
      </c>
      <c r="B1697" s="57">
        <v>176</v>
      </c>
      <c r="C1697" s="36">
        <v>0.38792824074074073</v>
      </c>
      <c r="D1697" s="16" t="s">
        <v>176</v>
      </c>
      <c r="E1697" s="52" t="s">
        <v>64</v>
      </c>
      <c r="F1697" s="16" t="s">
        <v>1096</v>
      </c>
      <c r="G1697" s="16" t="s">
        <v>1528</v>
      </c>
      <c r="H1697" s="14">
        <v>0.16300000000000001</v>
      </c>
      <c r="I1697" s="14" t="s">
        <v>15487</v>
      </c>
      <c r="J1697" s="14" t="s">
        <v>15488</v>
      </c>
      <c r="K1697" s="14" t="s">
        <v>15489</v>
      </c>
      <c r="L1697" s="14" t="s">
        <v>15482</v>
      </c>
      <c r="O1697" s="14" t="s">
        <v>15483</v>
      </c>
      <c r="P1697" s="14" t="s">
        <v>15484</v>
      </c>
      <c r="Q1697" s="14">
        <v>418497.8</v>
      </c>
      <c r="R1697" s="14">
        <v>6195767.2599999998</v>
      </c>
      <c r="S1697" s="14" t="s">
        <v>15485</v>
      </c>
      <c r="T1697" s="14" t="s">
        <v>15486</v>
      </c>
      <c r="U1697" s="14">
        <v>418523.96</v>
      </c>
      <c r="V1697" s="14">
        <v>6195765.6200000001</v>
      </c>
      <c r="W1697" s="14">
        <v>0.18</v>
      </c>
      <c r="X1697" s="14">
        <v>150.05000000000001</v>
      </c>
    </row>
    <row r="1698" spans="1:24" s="14" customFormat="1" x14ac:dyDescent="0.25">
      <c r="A1698" s="50">
        <v>45102</v>
      </c>
      <c r="B1698" s="57">
        <v>176</v>
      </c>
      <c r="C1698" s="36">
        <v>0.39129629629629631</v>
      </c>
      <c r="D1698" s="16" t="s">
        <v>176</v>
      </c>
      <c r="E1698" s="52" t="s">
        <v>69</v>
      </c>
      <c r="F1698" s="16" t="s">
        <v>1096</v>
      </c>
      <c r="G1698" s="16" t="s">
        <v>1528</v>
      </c>
      <c r="H1698" s="14">
        <v>-1.4E-2</v>
      </c>
      <c r="I1698" s="14" t="s">
        <v>15487</v>
      </c>
      <c r="J1698" s="14" t="s">
        <v>15488</v>
      </c>
      <c r="K1698" s="14" t="s">
        <v>15489</v>
      </c>
      <c r="L1698" s="14" t="s">
        <v>15482</v>
      </c>
      <c r="O1698" s="14" t="s">
        <v>15490</v>
      </c>
      <c r="P1698" s="14" t="s">
        <v>15491</v>
      </c>
      <c r="Q1698" s="14">
        <v>418498.31</v>
      </c>
      <c r="R1698" s="14">
        <v>6195943.2199999997</v>
      </c>
      <c r="S1698" s="14" t="s">
        <v>15492</v>
      </c>
      <c r="T1698" s="14" t="s">
        <v>15493</v>
      </c>
      <c r="U1698" s="14">
        <v>418523.95</v>
      </c>
      <c r="V1698" s="14">
        <v>6195943.3399999999</v>
      </c>
      <c r="W1698" s="14">
        <v>359.94</v>
      </c>
      <c r="X1698" s="14">
        <v>150.05000000000001</v>
      </c>
    </row>
    <row r="1699" spans="1:24" s="14" customFormat="1" x14ac:dyDescent="0.25">
      <c r="A1699" s="50">
        <v>45102</v>
      </c>
      <c r="B1699" s="57">
        <v>176</v>
      </c>
      <c r="C1699" s="36">
        <v>0.3933680555555556</v>
      </c>
      <c r="D1699" s="16" t="s">
        <v>176</v>
      </c>
      <c r="E1699" s="52" t="s">
        <v>64</v>
      </c>
      <c r="F1699" s="16" t="s">
        <v>1096</v>
      </c>
      <c r="G1699" s="16" t="s">
        <v>1095</v>
      </c>
      <c r="H1699" s="14">
        <v>-0.01</v>
      </c>
      <c r="I1699" s="14" t="s">
        <v>15498</v>
      </c>
      <c r="J1699" s="14" t="s">
        <v>15499</v>
      </c>
      <c r="K1699" s="14" t="s">
        <v>15500</v>
      </c>
      <c r="L1699" s="14" t="s">
        <v>15482</v>
      </c>
      <c r="O1699" s="14" t="s">
        <v>15494</v>
      </c>
      <c r="P1699" s="14" t="s">
        <v>15495</v>
      </c>
      <c r="Q1699" s="14">
        <v>418506.96</v>
      </c>
      <c r="R1699" s="14">
        <v>6195955.2400000002</v>
      </c>
      <c r="S1699" s="14" t="s">
        <v>15496</v>
      </c>
      <c r="T1699" s="14" t="s">
        <v>15497</v>
      </c>
      <c r="U1699" s="14">
        <v>418532.94</v>
      </c>
      <c r="V1699" s="14">
        <v>6195950.0300000003</v>
      </c>
      <c r="W1699" s="14">
        <v>180.77</v>
      </c>
      <c r="X1699" s="14">
        <v>150.05000000000001</v>
      </c>
    </row>
    <row r="1700" spans="1:24" s="14" customFormat="1" x14ac:dyDescent="0.25">
      <c r="A1700" s="50">
        <v>45102</v>
      </c>
      <c r="B1700" s="57">
        <v>176</v>
      </c>
      <c r="C1700" s="36">
        <v>0.39677083333333335</v>
      </c>
      <c r="D1700" s="16" t="s">
        <v>176</v>
      </c>
      <c r="E1700" s="52" t="s">
        <v>69</v>
      </c>
      <c r="F1700" s="16" t="s">
        <v>1096</v>
      </c>
      <c r="G1700" s="16" t="s">
        <v>1095</v>
      </c>
      <c r="H1700" s="14">
        <v>0.16800000000000001</v>
      </c>
      <c r="I1700" s="14" t="s">
        <v>15498</v>
      </c>
      <c r="J1700" s="14" t="s">
        <v>15499</v>
      </c>
      <c r="K1700" s="14" t="s">
        <v>15500</v>
      </c>
      <c r="L1700" s="14" t="s">
        <v>15505</v>
      </c>
      <c r="O1700" s="14" t="s">
        <v>15501</v>
      </c>
      <c r="P1700" s="14" t="s">
        <v>15502</v>
      </c>
      <c r="Q1700" s="14">
        <v>418507.61</v>
      </c>
      <c r="R1700" s="14">
        <v>6195775.7999999998</v>
      </c>
      <c r="S1700" s="14" t="s">
        <v>15503</v>
      </c>
      <c r="T1700" s="14" t="s">
        <v>15504</v>
      </c>
      <c r="U1700" s="14">
        <v>418532.94</v>
      </c>
      <c r="V1700" s="14">
        <v>6195771.8799999999</v>
      </c>
      <c r="W1700" s="14">
        <v>180.3</v>
      </c>
      <c r="X1700" s="14">
        <v>150.05000000000001</v>
      </c>
    </row>
    <row r="1701" spans="1:24" s="14" customFormat="1" x14ac:dyDescent="0.25">
      <c r="A1701" s="50">
        <v>45102</v>
      </c>
      <c r="B1701" s="57">
        <v>176</v>
      </c>
      <c r="C1701" s="36">
        <v>0.39924768518518516</v>
      </c>
      <c r="D1701" s="16" t="s">
        <v>176</v>
      </c>
      <c r="E1701" s="114" t="s">
        <v>10817</v>
      </c>
      <c r="F1701" s="115" t="s">
        <v>1096</v>
      </c>
      <c r="G1701" s="115" t="s">
        <v>1095</v>
      </c>
      <c r="H1701" s="14">
        <v>2.169</v>
      </c>
      <c r="O1701" s="14" t="s">
        <v>15506</v>
      </c>
      <c r="P1701" s="14" t="s">
        <v>15507</v>
      </c>
      <c r="Q1701" s="14">
        <v>418507.57</v>
      </c>
      <c r="R1701" s="14">
        <v>6195753.5899999999</v>
      </c>
      <c r="S1701" s="14" t="s">
        <v>15508</v>
      </c>
      <c r="T1701" s="14" t="s">
        <v>15509</v>
      </c>
      <c r="U1701" s="14">
        <v>418518.97</v>
      </c>
      <c r="V1701" s="14">
        <v>6195750.1299999999</v>
      </c>
      <c r="W1701" s="14">
        <v>92.03</v>
      </c>
      <c r="X1701" s="14">
        <v>150.05000000000001</v>
      </c>
    </row>
    <row r="1702" spans="1:24" s="124" customFormat="1" x14ac:dyDescent="0.25">
      <c r="A1702" s="76">
        <v>45102</v>
      </c>
      <c r="B1702" s="106">
        <v>176</v>
      </c>
      <c r="C1702" s="78">
        <v>0.40116898148148145</v>
      </c>
      <c r="D1702" s="77" t="s">
        <v>176</v>
      </c>
      <c r="E1702" s="124" t="s">
        <v>15519</v>
      </c>
      <c r="F1702" s="77" t="s">
        <v>458</v>
      </c>
      <c r="G1702" s="77" t="s">
        <v>842</v>
      </c>
      <c r="H1702" s="124">
        <v>2.1659999999999999</v>
      </c>
      <c r="O1702" s="124" t="s">
        <v>15510</v>
      </c>
      <c r="P1702" s="124" t="s">
        <v>15511</v>
      </c>
      <c r="Q1702" s="124">
        <v>418507.71</v>
      </c>
      <c r="R1702" s="124">
        <v>6195753.6200000001</v>
      </c>
      <c r="S1702" s="124" t="s">
        <v>15512</v>
      </c>
      <c r="T1702" s="124" t="s">
        <v>15513</v>
      </c>
      <c r="U1702" s="124">
        <v>418520.8</v>
      </c>
      <c r="V1702" s="124">
        <v>6195752.4100000001</v>
      </c>
      <c r="W1702" s="124">
        <v>87.2</v>
      </c>
      <c r="X1702" s="124">
        <v>150.05000000000001</v>
      </c>
    </row>
    <row r="1703" spans="1:24" s="14" customFormat="1" x14ac:dyDescent="0.25">
      <c r="A1703" s="50">
        <v>45102</v>
      </c>
      <c r="B1703" s="57">
        <v>176</v>
      </c>
      <c r="C1703" s="36">
        <v>0.40155092592592595</v>
      </c>
      <c r="D1703" s="16" t="s">
        <v>176</v>
      </c>
      <c r="E1703" s="114" t="s">
        <v>15514</v>
      </c>
      <c r="F1703" s="16" t="s">
        <v>458</v>
      </c>
      <c r="G1703" s="16" t="s">
        <v>842</v>
      </c>
      <c r="H1703" s="14">
        <v>2.173</v>
      </c>
      <c r="O1703" s="14" t="s">
        <v>15515</v>
      </c>
      <c r="P1703" s="14" t="s">
        <v>15516</v>
      </c>
      <c r="Q1703" s="14">
        <v>418503.47</v>
      </c>
      <c r="R1703" s="14">
        <v>6195741.7400000002</v>
      </c>
      <c r="S1703" s="14" t="s">
        <v>15517</v>
      </c>
      <c r="T1703" s="14" t="s">
        <v>15518</v>
      </c>
      <c r="U1703" s="14">
        <v>418516.91</v>
      </c>
      <c r="V1703" s="14">
        <v>6195742.8200000003</v>
      </c>
      <c r="W1703" s="14">
        <v>62.01</v>
      </c>
      <c r="X1703" s="14">
        <v>150.05000000000001</v>
      </c>
    </row>
    <row r="1704" spans="1:24" s="14" customFormat="1" x14ac:dyDescent="0.25">
      <c r="A1704" s="50">
        <v>45102</v>
      </c>
      <c r="B1704" s="57">
        <v>176</v>
      </c>
      <c r="C1704" s="36">
        <v>0.4241550925925926</v>
      </c>
      <c r="D1704" s="16" t="s">
        <v>96</v>
      </c>
      <c r="E1704" s="114" t="s">
        <v>6100</v>
      </c>
      <c r="F1704" s="16" t="s">
        <v>458</v>
      </c>
      <c r="G1704" s="16" t="s">
        <v>842</v>
      </c>
      <c r="H1704" s="14">
        <v>0.19</v>
      </c>
      <c r="O1704" s="14" t="s">
        <v>15520</v>
      </c>
      <c r="P1704" s="14" t="s">
        <v>15521</v>
      </c>
      <c r="Q1704" s="14">
        <v>422835.89</v>
      </c>
      <c r="R1704" s="14">
        <v>6197730.3300000001</v>
      </c>
      <c r="S1704" s="14" t="s">
        <v>15522</v>
      </c>
      <c r="T1704" s="14" t="s">
        <v>15523</v>
      </c>
      <c r="U1704" s="14">
        <v>422846.8</v>
      </c>
      <c r="V1704" s="14">
        <v>6197728.46</v>
      </c>
      <c r="W1704" s="14">
        <v>87.59</v>
      </c>
      <c r="X1704" s="14">
        <v>150.05000000000001</v>
      </c>
    </row>
    <row r="1705" spans="1:24" s="122" customFormat="1" x14ac:dyDescent="0.25">
      <c r="A1705" s="72">
        <v>45102</v>
      </c>
      <c r="B1705" s="103">
        <v>176</v>
      </c>
      <c r="C1705" s="74">
        <v>0.42452546296296295</v>
      </c>
      <c r="D1705" s="73" t="s">
        <v>96</v>
      </c>
      <c r="E1705" s="123" t="s">
        <v>15528</v>
      </c>
      <c r="F1705" s="73" t="s">
        <v>458</v>
      </c>
      <c r="G1705" s="73" t="s">
        <v>842</v>
      </c>
      <c r="H1705" s="122">
        <v>0.189</v>
      </c>
      <c r="O1705" s="122" t="s">
        <v>15524</v>
      </c>
      <c r="P1705" s="122" t="s">
        <v>15525</v>
      </c>
      <c r="Q1705" s="122">
        <v>422836.87</v>
      </c>
      <c r="R1705" s="122">
        <v>6197730.3399999999</v>
      </c>
      <c r="S1705" s="122" t="s">
        <v>15526</v>
      </c>
      <c r="T1705" s="122" t="s">
        <v>15527</v>
      </c>
      <c r="U1705" s="122">
        <v>422848.26</v>
      </c>
      <c r="V1705" s="122">
        <v>6197728.7400000002</v>
      </c>
      <c r="W1705" s="122">
        <v>87.78</v>
      </c>
      <c r="X1705" s="122">
        <v>150.05000000000001</v>
      </c>
    </row>
    <row r="1706" spans="1:24" s="14" customFormat="1" x14ac:dyDescent="0.25">
      <c r="A1706" s="50">
        <v>45102</v>
      </c>
      <c r="B1706" s="57">
        <v>176</v>
      </c>
      <c r="C1706" s="36">
        <v>0.42824074074074076</v>
      </c>
      <c r="D1706" s="16" t="s">
        <v>96</v>
      </c>
      <c r="E1706" s="114" t="s">
        <v>15539</v>
      </c>
      <c r="F1706" s="16" t="s">
        <v>458</v>
      </c>
      <c r="G1706" s="16" t="s">
        <v>842</v>
      </c>
      <c r="H1706" s="14">
        <v>0.188</v>
      </c>
      <c r="O1706" s="14" t="s">
        <v>15529</v>
      </c>
      <c r="P1706" s="14" t="s">
        <v>15530</v>
      </c>
      <c r="Q1706" s="14">
        <v>422838.09</v>
      </c>
      <c r="R1706" s="14">
        <v>6197730.1799999997</v>
      </c>
      <c r="S1706" s="14" t="s">
        <v>15531</v>
      </c>
      <c r="T1706" s="14" t="s">
        <v>15532</v>
      </c>
      <c r="U1706" s="14">
        <v>422857.68</v>
      </c>
      <c r="V1706" s="14">
        <v>6197729.8300000001</v>
      </c>
      <c r="W1706" s="14">
        <v>89.41</v>
      </c>
      <c r="X1706" s="14">
        <v>150.05000000000001</v>
      </c>
    </row>
    <row r="1707" spans="1:24" s="120" customFormat="1" x14ac:dyDescent="0.25">
      <c r="A1707" s="63">
        <v>45102</v>
      </c>
      <c r="B1707" s="104">
        <v>176</v>
      </c>
      <c r="C1707" s="65">
        <v>0.4286921296296296</v>
      </c>
      <c r="D1707" s="64" t="s">
        <v>96</v>
      </c>
      <c r="E1707" s="121" t="s">
        <v>15538</v>
      </c>
      <c r="F1707" s="64" t="s">
        <v>458</v>
      </c>
      <c r="G1707" s="64" t="s">
        <v>842</v>
      </c>
      <c r="H1707" s="120">
        <v>0.189</v>
      </c>
      <c r="M1707" s="120" t="s">
        <v>15533</v>
      </c>
      <c r="O1707" s="120" t="s">
        <v>15534</v>
      </c>
      <c r="P1707" s="120" t="s">
        <v>15535</v>
      </c>
      <c r="Q1707" s="120">
        <v>422838.23</v>
      </c>
      <c r="R1707" s="120">
        <v>6197730.1500000004</v>
      </c>
      <c r="S1707" s="120" t="s">
        <v>15536</v>
      </c>
      <c r="T1707" s="120" t="s">
        <v>15537</v>
      </c>
      <c r="U1707" s="120">
        <v>422857.4</v>
      </c>
      <c r="V1707" s="120">
        <v>6197725.75</v>
      </c>
      <c r="W1707" s="120">
        <v>47.99</v>
      </c>
      <c r="X1707" s="120">
        <v>150.05000000000001</v>
      </c>
    </row>
    <row r="1708" spans="1:24" s="14" customFormat="1" x14ac:dyDescent="0.25">
      <c r="A1708" s="50">
        <v>45102</v>
      </c>
      <c r="B1708" s="57">
        <v>176</v>
      </c>
      <c r="C1708" s="36">
        <v>0.43097222222222226</v>
      </c>
      <c r="D1708" s="16" t="s">
        <v>96</v>
      </c>
      <c r="E1708" s="114" t="s">
        <v>64</v>
      </c>
      <c r="F1708" s="16" t="s">
        <v>458</v>
      </c>
      <c r="G1708" s="16" t="s">
        <v>842</v>
      </c>
      <c r="H1708" s="14">
        <v>0.16</v>
      </c>
      <c r="I1708" s="14" t="s">
        <v>15544</v>
      </c>
      <c r="J1708" s="14" t="s">
        <v>15545</v>
      </c>
      <c r="K1708" s="14" t="s">
        <v>15546</v>
      </c>
      <c r="L1708" s="14" t="s">
        <v>15547</v>
      </c>
      <c r="O1708" s="14" t="s">
        <v>15540</v>
      </c>
      <c r="P1708" s="14" t="s">
        <v>15541</v>
      </c>
      <c r="Q1708" s="14">
        <v>422837.62</v>
      </c>
      <c r="R1708" s="14">
        <v>6197744.7300000004</v>
      </c>
      <c r="S1708" s="14" t="s">
        <v>15542</v>
      </c>
      <c r="T1708" s="14" t="s">
        <v>15543</v>
      </c>
      <c r="U1708" s="14">
        <v>422864.32</v>
      </c>
      <c r="V1708" s="14">
        <v>6197752.7699999996</v>
      </c>
      <c r="W1708" s="14">
        <v>358.31</v>
      </c>
      <c r="X1708" s="14">
        <v>150.05000000000001</v>
      </c>
    </row>
    <row r="1709" spans="1:24" s="14" customFormat="1" x14ac:dyDescent="0.25">
      <c r="A1709" s="50">
        <v>45102</v>
      </c>
      <c r="B1709" s="57">
        <v>176</v>
      </c>
      <c r="C1709" s="36">
        <v>0.43464120370370374</v>
      </c>
      <c r="D1709" s="16" t="s">
        <v>96</v>
      </c>
      <c r="E1709" s="52" t="s">
        <v>69</v>
      </c>
      <c r="F1709" s="16" t="s">
        <v>458</v>
      </c>
      <c r="G1709" s="16" t="s">
        <v>842</v>
      </c>
      <c r="H1709" s="14">
        <v>-1.7000000000000001E-2</v>
      </c>
      <c r="I1709" s="14" t="s">
        <v>15544</v>
      </c>
      <c r="J1709" s="14" t="s">
        <v>15545</v>
      </c>
      <c r="K1709" s="14" t="s">
        <v>15546</v>
      </c>
      <c r="L1709" s="14" t="s">
        <v>15547</v>
      </c>
      <c r="O1709" s="14" t="s">
        <v>15548</v>
      </c>
      <c r="P1709" s="14" t="s">
        <v>15549</v>
      </c>
      <c r="Q1709" s="14">
        <v>422837.7</v>
      </c>
      <c r="R1709" s="14">
        <v>6197935.75</v>
      </c>
      <c r="S1709" s="14" t="s">
        <v>15550</v>
      </c>
      <c r="T1709" s="14" t="s">
        <v>15551</v>
      </c>
      <c r="U1709" s="14">
        <v>422864.24</v>
      </c>
      <c r="V1709" s="14">
        <v>6197929.3799999999</v>
      </c>
      <c r="W1709" s="14">
        <v>359.93</v>
      </c>
      <c r="X1709" s="14">
        <v>150.05000000000001</v>
      </c>
    </row>
    <row r="1710" spans="1:24" s="14" customFormat="1" x14ac:dyDescent="0.25">
      <c r="A1710" s="50">
        <v>45102</v>
      </c>
      <c r="B1710" s="57">
        <v>176</v>
      </c>
      <c r="C1710" s="36">
        <v>0.43701388888888887</v>
      </c>
      <c r="D1710" s="16" t="s">
        <v>96</v>
      </c>
      <c r="E1710" s="52" t="s">
        <v>64</v>
      </c>
      <c r="F1710" s="16" t="s">
        <v>458</v>
      </c>
      <c r="G1710" s="16" t="s">
        <v>843</v>
      </c>
      <c r="H1710" s="14">
        <v>-1.2E-2</v>
      </c>
      <c r="I1710" s="14" t="s">
        <v>15556</v>
      </c>
      <c r="J1710" s="14" t="s">
        <v>15557</v>
      </c>
      <c r="K1710" s="14" t="s">
        <v>15558</v>
      </c>
      <c r="L1710" s="14" t="s">
        <v>15547</v>
      </c>
      <c r="O1710" s="14" t="s">
        <v>15552</v>
      </c>
      <c r="P1710" s="14" t="s">
        <v>15553</v>
      </c>
      <c r="Q1710" s="14">
        <v>422848.49</v>
      </c>
      <c r="R1710" s="14">
        <v>6197939.4299999997</v>
      </c>
      <c r="S1710" s="14" t="s">
        <v>15554</v>
      </c>
      <c r="T1710" s="14" t="s">
        <v>15555</v>
      </c>
      <c r="U1710" s="14">
        <v>422873.35</v>
      </c>
      <c r="V1710" s="14">
        <v>6197935.4800000004</v>
      </c>
      <c r="W1710" s="14">
        <v>181.05</v>
      </c>
      <c r="X1710" s="14">
        <v>150.05000000000001</v>
      </c>
    </row>
    <row r="1711" spans="1:24" s="14" customFormat="1" x14ac:dyDescent="0.25">
      <c r="A1711" s="50">
        <v>45102</v>
      </c>
      <c r="B1711" s="57">
        <v>176</v>
      </c>
      <c r="C1711" s="36">
        <v>0.44035879629629626</v>
      </c>
      <c r="D1711" s="16" t="s">
        <v>96</v>
      </c>
      <c r="E1711" s="52" t="s">
        <v>69</v>
      </c>
      <c r="F1711" s="16" t="s">
        <v>458</v>
      </c>
      <c r="G1711" s="16" t="s">
        <v>843</v>
      </c>
      <c r="H1711" s="14">
        <v>0.16500000000000001</v>
      </c>
      <c r="I1711" s="14" t="s">
        <v>15556</v>
      </c>
      <c r="J1711" s="14" t="s">
        <v>15557</v>
      </c>
      <c r="K1711" s="14" t="s">
        <v>15558</v>
      </c>
      <c r="L1711" s="14" t="s">
        <v>15563</v>
      </c>
      <c r="O1711" s="14" t="s">
        <v>15559</v>
      </c>
      <c r="P1711" s="14" t="s">
        <v>15560</v>
      </c>
      <c r="Q1711" s="14">
        <v>422848.83</v>
      </c>
      <c r="R1711" s="14">
        <v>6197762.4500000002</v>
      </c>
      <c r="S1711" s="14" t="s">
        <v>15561</v>
      </c>
      <c r="T1711" s="14" t="s">
        <v>15562</v>
      </c>
      <c r="U1711" s="14">
        <v>422873.27</v>
      </c>
      <c r="V1711" s="14">
        <v>6197759.0300000003</v>
      </c>
      <c r="W1711" s="14">
        <v>179.7</v>
      </c>
      <c r="X1711" s="14">
        <v>150.05000000000001</v>
      </c>
    </row>
    <row r="1712" spans="1:24" s="14" customFormat="1" x14ac:dyDescent="0.25">
      <c r="A1712" s="50">
        <v>45102</v>
      </c>
      <c r="B1712" s="57">
        <v>176</v>
      </c>
      <c r="C1712" s="36">
        <v>0.4428125</v>
      </c>
      <c r="D1712" s="16" t="s">
        <v>96</v>
      </c>
      <c r="E1712" s="52" t="s">
        <v>64</v>
      </c>
      <c r="F1712" s="16" t="s">
        <v>458</v>
      </c>
      <c r="G1712" s="16" t="s">
        <v>844</v>
      </c>
      <c r="H1712" s="14">
        <v>0.16</v>
      </c>
      <c r="I1712" s="14" t="s">
        <v>15568</v>
      </c>
      <c r="J1712" s="14" t="s">
        <v>15569</v>
      </c>
      <c r="K1712" s="14" t="s">
        <v>15570</v>
      </c>
      <c r="L1712" s="14" t="s">
        <v>15563</v>
      </c>
      <c r="O1712" s="14" t="s">
        <v>15564</v>
      </c>
      <c r="P1712" s="14" t="s">
        <v>15565</v>
      </c>
      <c r="Q1712" s="14">
        <v>422856.84</v>
      </c>
      <c r="R1712" s="14">
        <v>6197757.4500000002</v>
      </c>
      <c r="S1712" s="14" t="s">
        <v>15566</v>
      </c>
      <c r="T1712" s="14" t="s">
        <v>15567</v>
      </c>
      <c r="U1712" s="14">
        <v>422882.29</v>
      </c>
      <c r="V1712" s="14">
        <v>6197752.2599999998</v>
      </c>
      <c r="W1712" s="14">
        <v>0.34</v>
      </c>
      <c r="X1712" s="14">
        <v>150.05000000000001</v>
      </c>
    </row>
    <row r="1713" spans="1:24" s="14" customFormat="1" x14ac:dyDescent="0.25">
      <c r="A1713" s="50">
        <v>45102</v>
      </c>
      <c r="B1713" s="57">
        <v>176</v>
      </c>
      <c r="C1713" s="36">
        <v>0.44611111111111112</v>
      </c>
      <c r="D1713" s="16" t="s">
        <v>96</v>
      </c>
      <c r="E1713" s="52" t="s">
        <v>69</v>
      </c>
      <c r="F1713" s="16" t="s">
        <v>458</v>
      </c>
      <c r="G1713" s="16" t="s">
        <v>844</v>
      </c>
      <c r="H1713" s="14">
        <v>-1.6E-2</v>
      </c>
      <c r="I1713" s="14" t="s">
        <v>15568</v>
      </c>
      <c r="J1713" s="14" t="s">
        <v>15569</v>
      </c>
      <c r="K1713" s="14" t="s">
        <v>15570</v>
      </c>
      <c r="L1713" s="14" t="s">
        <v>15563</v>
      </c>
      <c r="O1713" s="14" t="s">
        <v>15571</v>
      </c>
      <c r="P1713" s="14" t="s">
        <v>15572</v>
      </c>
      <c r="Q1713" s="14">
        <v>422857.83</v>
      </c>
      <c r="R1713" s="14">
        <v>6197930.2300000004</v>
      </c>
      <c r="S1713" s="14" t="s">
        <v>15573</v>
      </c>
      <c r="T1713" s="14" t="s">
        <v>15574</v>
      </c>
      <c r="U1713" s="14">
        <v>422882.36</v>
      </c>
      <c r="V1713" s="14">
        <v>6197928.2400000002</v>
      </c>
      <c r="W1713" s="14">
        <v>359.84</v>
      </c>
      <c r="X1713" s="14">
        <v>150.05000000000001</v>
      </c>
    </row>
    <row r="1714" spans="1:24" s="14" customFormat="1" x14ac:dyDescent="0.25">
      <c r="A1714" s="50">
        <v>45102</v>
      </c>
      <c r="B1714" s="57">
        <v>176</v>
      </c>
      <c r="C1714" s="36">
        <v>0.4481134259259259</v>
      </c>
      <c r="D1714" s="16" t="s">
        <v>96</v>
      </c>
      <c r="E1714" s="52" t="s">
        <v>64</v>
      </c>
      <c r="F1714" s="16" t="s">
        <v>458</v>
      </c>
      <c r="G1714" s="16" t="s">
        <v>845</v>
      </c>
      <c r="H1714" s="14">
        <v>-1.0999999999999999E-2</v>
      </c>
      <c r="I1714" s="14" t="s">
        <v>15579</v>
      </c>
      <c r="J1714" s="14" t="s">
        <v>15580</v>
      </c>
      <c r="K1714" s="14" t="s">
        <v>15581</v>
      </c>
      <c r="L1714" s="14" t="s">
        <v>15582</v>
      </c>
      <c r="O1714" s="14" t="s">
        <v>15575</v>
      </c>
      <c r="P1714" s="14" t="s">
        <v>15576</v>
      </c>
      <c r="Q1714" s="14">
        <v>422866.66</v>
      </c>
      <c r="R1714" s="14">
        <v>6197943.46</v>
      </c>
      <c r="S1714" s="14" t="s">
        <v>15577</v>
      </c>
      <c r="T1714" s="14" t="s">
        <v>15578</v>
      </c>
      <c r="U1714" s="14">
        <v>422891.47</v>
      </c>
      <c r="V1714" s="14">
        <v>6197934.8600000003</v>
      </c>
      <c r="W1714" s="14">
        <v>181.9</v>
      </c>
      <c r="X1714" s="14">
        <v>150.05000000000001</v>
      </c>
    </row>
    <row r="1715" spans="1:24" s="14" customFormat="1" x14ac:dyDescent="0.25">
      <c r="A1715" s="50">
        <v>45102</v>
      </c>
      <c r="B1715" s="57">
        <v>176</v>
      </c>
      <c r="C1715" s="36">
        <v>0.45144675925925926</v>
      </c>
      <c r="D1715" s="16" t="s">
        <v>96</v>
      </c>
      <c r="E1715" s="52" t="s">
        <v>69</v>
      </c>
      <c r="F1715" s="16" t="s">
        <v>458</v>
      </c>
      <c r="G1715" s="16" t="s">
        <v>845</v>
      </c>
      <c r="H1715" s="14">
        <v>0.16400000000000001</v>
      </c>
      <c r="I1715" s="14" t="s">
        <v>15579</v>
      </c>
      <c r="J1715" s="14" t="s">
        <v>15580</v>
      </c>
      <c r="K1715" s="14" t="s">
        <v>15581</v>
      </c>
      <c r="L1715" s="14" t="s">
        <v>15582</v>
      </c>
      <c r="O1715" s="14" t="s">
        <v>15583</v>
      </c>
      <c r="P1715" s="14" t="s">
        <v>15584</v>
      </c>
      <c r="Q1715" s="14">
        <v>422867.19</v>
      </c>
      <c r="R1715" s="14">
        <v>6197770.3700000001</v>
      </c>
      <c r="S1715" s="14" t="s">
        <v>15585</v>
      </c>
      <c r="T1715" s="14" t="s">
        <v>15586</v>
      </c>
      <c r="U1715" s="14">
        <v>422891.38</v>
      </c>
      <c r="V1715" s="14">
        <v>6197759.4299999997</v>
      </c>
      <c r="W1715" s="14">
        <v>179.93</v>
      </c>
      <c r="X1715" s="14">
        <v>150.05000000000001</v>
      </c>
    </row>
    <row r="1716" spans="1:24" s="14" customFormat="1" x14ac:dyDescent="0.25">
      <c r="A1716" s="50">
        <v>45102</v>
      </c>
      <c r="B1716" s="57">
        <v>176</v>
      </c>
      <c r="C1716" s="36">
        <v>0.45355324074074077</v>
      </c>
      <c r="D1716" s="16" t="s">
        <v>96</v>
      </c>
      <c r="E1716" s="52" t="s">
        <v>64</v>
      </c>
      <c r="F1716" s="16" t="s">
        <v>458</v>
      </c>
      <c r="G1716" s="16" t="s">
        <v>846</v>
      </c>
      <c r="H1716" s="14">
        <v>0.16</v>
      </c>
      <c r="I1716" s="14" t="s">
        <v>15591</v>
      </c>
      <c r="J1716" s="14" t="s">
        <v>15592</v>
      </c>
      <c r="K1716" s="14" t="s">
        <v>15593</v>
      </c>
      <c r="L1716" s="14" t="s">
        <v>15582</v>
      </c>
      <c r="O1716" s="14" t="s">
        <v>15587</v>
      </c>
      <c r="P1716" s="14" t="s">
        <v>15588</v>
      </c>
      <c r="Q1716" s="14">
        <v>422875.17</v>
      </c>
      <c r="R1716" s="14">
        <v>6197759.9299999997</v>
      </c>
      <c r="S1716" s="14" t="s">
        <v>15589</v>
      </c>
      <c r="T1716" s="14" t="s">
        <v>15590</v>
      </c>
      <c r="U1716" s="14">
        <v>422900.19</v>
      </c>
      <c r="V1716" s="14">
        <v>6197752.2000000002</v>
      </c>
      <c r="W1716" s="14">
        <v>1.3</v>
      </c>
      <c r="X1716" s="14">
        <v>150.05000000000001</v>
      </c>
    </row>
    <row r="1717" spans="1:24" s="14" customFormat="1" x14ac:dyDescent="0.25">
      <c r="A1717" s="50">
        <v>45102</v>
      </c>
      <c r="B1717" s="57">
        <v>176</v>
      </c>
      <c r="C1717" s="36">
        <v>0.45689814814814816</v>
      </c>
      <c r="D1717" s="16" t="s">
        <v>96</v>
      </c>
      <c r="E1717" s="52" t="s">
        <v>69</v>
      </c>
      <c r="F1717" s="16" t="s">
        <v>458</v>
      </c>
      <c r="G1717" s="16" t="s">
        <v>846</v>
      </c>
      <c r="H1717" s="14">
        <v>-1.6E-2</v>
      </c>
      <c r="I1717" s="14" t="s">
        <v>15591</v>
      </c>
      <c r="J1717" s="14" t="s">
        <v>15592</v>
      </c>
      <c r="K1717" s="14" t="s">
        <v>15593</v>
      </c>
      <c r="L1717" s="14" t="s">
        <v>15582</v>
      </c>
      <c r="O1717" s="14" t="s">
        <v>15594</v>
      </c>
      <c r="P1717" s="14" t="s">
        <v>15595</v>
      </c>
      <c r="Q1717" s="14">
        <v>422875.99</v>
      </c>
      <c r="R1717" s="14">
        <v>6197934.4400000004</v>
      </c>
      <c r="S1717" s="14" t="s">
        <v>15596</v>
      </c>
      <c r="T1717" s="14" t="s">
        <v>15597</v>
      </c>
      <c r="U1717" s="14">
        <v>422900.28</v>
      </c>
      <c r="V1717" s="14">
        <v>6197928.8200000003</v>
      </c>
      <c r="W1717" s="14">
        <v>359.79</v>
      </c>
      <c r="X1717" s="14">
        <v>150.05000000000001</v>
      </c>
    </row>
    <row r="1718" spans="1:24" s="14" customFormat="1" x14ac:dyDescent="0.25">
      <c r="A1718" s="50">
        <v>45102</v>
      </c>
      <c r="B1718" s="57">
        <v>176</v>
      </c>
      <c r="C1718" s="36">
        <v>0.45923611111111112</v>
      </c>
      <c r="D1718" s="16" t="s">
        <v>96</v>
      </c>
      <c r="E1718" s="52" t="s">
        <v>64</v>
      </c>
      <c r="F1718" s="16" t="s">
        <v>458</v>
      </c>
      <c r="G1718" s="16" t="s">
        <v>847</v>
      </c>
      <c r="H1718" s="14">
        <v>-1.2E-2</v>
      </c>
      <c r="I1718" s="14" t="s">
        <v>15602</v>
      </c>
      <c r="J1718" s="14" t="s">
        <v>15603</v>
      </c>
      <c r="K1718" s="14" t="s">
        <v>15604</v>
      </c>
      <c r="L1718" s="14" t="s">
        <v>15605</v>
      </c>
      <c r="O1718" s="14" t="s">
        <v>15598</v>
      </c>
      <c r="P1718" s="14" t="s">
        <v>15599</v>
      </c>
      <c r="Q1718" s="14">
        <v>422885.21</v>
      </c>
      <c r="R1718" s="14">
        <v>6197943.8300000001</v>
      </c>
      <c r="S1718" s="14" t="s">
        <v>15600</v>
      </c>
      <c r="T1718" s="14" t="s">
        <v>15601</v>
      </c>
      <c r="U1718" s="14">
        <v>422909.36</v>
      </c>
      <c r="V1718" s="14">
        <v>6197935.3899999997</v>
      </c>
      <c r="W1718" s="14">
        <v>180.71</v>
      </c>
      <c r="X1718" s="14">
        <v>150.05000000000001</v>
      </c>
    </row>
    <row r="1719" spans="1:24" s="14" customFormat="1" x14ac:dyDescent="0.25">
      <c r="A1719" s="50">
        <v>45102</v>
      </c>
      <c r="B1719" s="57">
        <v>176</v>
      </c>
      <c r="C1719" s="36">
        <v>0.46261574074074074</v>
      </c>
      <c r="D1719" s="16" t="s">
        <v>96</v>
      </c>
      <c r="E1719" s="52" t="s">
        <v>69</v>
      </c>
      <c r="F1719" s="16" t="s">
        <v>458</v>
      </c>
      <c r="G1719" s="16" t="s">
        <v>847</v>
      </c>
      <c r="H1719" s="14">
        <v>0.16600000000000001</v>
      </c>
      <c r="I1719" s="14" t="s">
        <v>15602</v>
      </c>
      <c r="J1719" s="14" t="s">
        <v>15603</v>
      </c>
      <c r="K1719" s="14" t="s">
        <v>15604</v>
      </c>
      <c r="L1719" s="14" t="s">
        <v>15605</v>
      </c>
      <c r="O1719" s="14" t="s">
        <v>15606</v>
      </c>
      <c r="P1719" s="14" t="s">
        <v>15607</v>
      </c>
      <c r="Q1719" s="14">
        <v>422883.68</v>
      </c>
      <c r="R1719" s="14">
        <v>6197766.1900000004</v>
      </c>
      <c r="S1719" s="14" t="s">
        <v>15608</v>
      </c>
      <c r="T1719" s="14" t="s">
        <v>15609</v>
      </c>
      <c r="U1719" s="14">
        <v>422909.31</v>
      </c>
      <c r="V1719" s="14">
        <v>6197757.6500000004</v>
      </c>
      <c r="W1719" s="14">
        <v>179.86</v>
      </c>
      <c r="X1719" s="14">
        <v>150.05000000000001</v>
      </c>
    </row>
    <row r="1720" spans="1:24" s="14" customFormat="1" x14ac:dyDescent="0.25">
      <c r="A1720" s="50">
        <v>45102</v>
      </c>
      <c r="B1720" s="57">
        <v>176</v>
      </c>
      <c r="C1720" s="36">
        <v>0.46446759259259257</v>
      </c>
      <c r="D1720" s="16" t="s">
        <v>96</v>
      </c>
      <c r="E1720" s="52" t="s">
        <v>64</v>
      </c>
      <c r="F1720" s="16" t="s">
        <v>458</v>
      </c>
      <c r="G1720" s="16" t="s">
        <v>841</v>
      </c>
      <c r="H1720" s="14">
        <v>0.16300000000000001</v>
      </c>
      <c r="I1720" s="14" t="s">
        <v>15614</v>
      </c>
      <c r="J1720" s="14" t="s">
        <v>15615</v>
      </c>
      <c r="K1720" s="14" t="s">
        <v>15616</v>
      </c>
      <c r="L1720" s="14" t="s">
        <v>15605</v>
      </c>
      <c r="O1720" s="14" t="s">
        <v>15610</v>
      </c>
      <c r="P1720" s="14" t="s">
        <v>15611</v>
      </c>
      <c r="Q1720" s="14">
        <v>422892.07</v>
      </c>
      <c r="R1720" s="14">
        <v>6197752.54</v>
      </c>
      <c r="S1720" s="14" t="s">
        <v>15612</v>
      </c>
      <c r="T1720" s="14" t="s">
        <v>15613</v>
      </c>
      <c r="U1720" s="14">
        <v>422918.3</v>
      </c>
      <c r="V1720" s="14">
        <v>6197749.8799999999</v>
      </c>
      <c r="W1720" s="14">
        <v>359.11</v>
      </c>
      <c r="X1720" s="14">
        <v>150.05000000000001</v>
      </c>
    </row>
    <row r="1721" spans="1:24" s="14" customFormat="1" x14ac:dyDescent="0.25">
      <c r="A1721" s="50">
        <v>45102</v>
      </c>
      <c r="B1721" s="57">
        <v>176</v>
      </c>
      <c r="C1721" s="36">
        <v>0.46787037037037038</v>
      </c>
      <c r="D1721" s="16" t="s">
        <v>96</v>
      </c>
      <c r="E1721" s="52" t="s">
        <v>69</v>
      </c>
      <c r="F1721" s="16" t="s">
        <v>458</v>
      </c>
      <c r="G1721" s="16" t="s">
        <v>841</v>
      </c>
      <c r="H1721" s="14">
        <v>-1.7000000000000001E-2</v>
      </c>
      <c r="I1721" s="14" t="s">
        <v>15614</v>
      </c>
      <c r="J1721" s="14" t="s">
        <v>15615</v>
      </c>
      <c r="K1721" s="14" t="s">
        <v>15616</v>
      </c>
      <c r="L1721" s="14" t="s">
        <v>15605</v>
      </c>
      <c r="O1721" s="14" t="s">
        <v>15617</v>
      </c>
      <c r="P1721" s="14" t="s">
        <v>15618</v>
      </c>
      <c r="Q1721" s="14">
        <v>422893.17</v>
      </c>
      <c r="R1721" s="14">
        <v>6197929.0099999998</v>
      </c>
      <c r="S1721" s="14" t="s">
        <v>15619</v>
      </c>
      <c r="T1721" s="14" t="s">
        <v>15620</v>
      </c>
      <c r="U1721" s="14">
        <v>422918.32</v>
      </c>
      <c r="V1721" s="14">
        <v>6197929.0300000003</v>
      </c>
      <c r="W1721" s="14">
        <v>359.45</v>
      </c>
      <c r="X1721" s="14">
        <v>150.05000000000001</v>
      </c>
    </row>
    <row r="1722" spans="1:24" s="14" customFormat="1" x14ac:dyDescent="0.25">
      <c r="A1722" s="50">
        <v>45102</v>
      </c>
      <c r="B1722" s="57">
        <v>176</v>
      </c>
      <c r="C1722" s="36">
        <v>0.46984953703703702</v>
      </c>
      <c r="D1722" s="16" t="s">
        <v>96</v>
      </c>
      <c r="E1722" s="52" t="s">
        <v>64</v>
      </c>
      <c r="F1722" s="16" t="s">
        <v>458</v>
      </c>
      <c r="G1722" s="16" t="s">
        <v>840</v>
      </c>
      <c r="H1722" s="14">
        <v>-1.2E-2</v>
      </c>
      <c r="I1722" s="14" t="s">
        <v>15625</v>
      </c>
      <c r="J1722" s="14" t="s">
        <v>15626</v>
      </c>
      <c r="K1722" s="14" t="s">
        <v>15627</v>
      </c>
      <c r="L1722" s="14" t="s">
        <v>15628</v>
      </c>
      <c r="O1722" s="14" t="s">
        <v>15621</v>
      </c>
      <c r="P1722" s="14" t="s">
        <v>15622</v>
      </c>
      <c r="Q1722" s="14">
        <v>422901.37</v>
      </c>
      <c r="R1722" s="14">
        <v>6197935.9800000004</v>
      </c>
      <c r="S1722" s="14" t="s">
        <v>15623</v>
      </c>
      <c r="T1722" s="14" t="s">
        <v>15624</v>
      </c>
      <c r="U1722" s="14">
        <v>422927.3</v>
      </c>
      <c r="V1722" s="14">
        <v>6197935.7699999996</v>
      </c>
      <c r="W1722" s="14">
        <v>180.09</v>
      </c>
      <c r="X1722" s="14">
        <v>150.05000000000001</v>
      </c>
    </row>
    <row r="1723" spans="1:24" s="14" customFormat="1" x14ac:dyDescent="0.25">
      <c r="A1723" s="50">
        <v>45102</v>
      </c>
      <c r="B1723" s="57">
        <v>176</v>
      </c>
      <c r="C1723" s="36">
        <v>0.47315972222222219</v>
      </c>
      <c r="D1723" s="16" t="s">
        <v>96</v>
      </c>
      <c r="E1723" s="52" t="s">
        <v>69</v>
      </c>
      <c r="F1723" s="16" t="s">
        <v>458</v>
      </c>
      <c r="G1723" s="16" t="s">
        <v>840</v>
      </c>
      <c r="H1723" s="14">
        <v>0.16500000000000001</v>
      </c>
      <c r="I1723" s="14" t="s">
        <v>15625</v>
      </c>
      <c r="J1723" s="14" t="s">
        <v>15626</v>
      </c>
      <c r="K1723" s="14" t="s">
        <v>15627</v>
      </c>
      <c r="L1723" s="14" t="s">
        <v>15628</v>
      </c>
      <c r="O1723" s="14" t="s">
        <v>15629</v>
      </c>
      <c r="P1723" s="14" t="s">
        <v>15630</v>
      </c>
      <c r="Q1723" s="14">
        <v>422900.75</v>
      </c>
      <c r="R1723" s="14">
        <v>6197761.6500000004</v>
      </c>
      <c r="S1723" s="14" t="s">
        <v>15631</v>
      </c>
      <c r="T1723" s="14" t="s">
        <v>15632</v>
      </c>
      <c r="U1723" s="14">
        <v>422927.28</v>
      </c>
      <c r="V1723" s="14">
        <v>6197758.3799999999</v>
      </c>
      <c r="W1723" s="14">
        <v>178.78</v>
      </c>
      <c r="X1723" s="14">
        <v>150.05000000000001</v>
      </c>
    </row>
    <row r="1724" spans="1:24" s="14" customFormat="1" x14ac:dyDescent="0.25">
      <c r="A1724" s="50">
        <v>45102</v>
      </c>
      <c r="B1724" s="57">
        <v>176</v>
      </c>
      <c r="C1724" s="36">
        <v>0.47503472222222221</v>
      </c>
      <c r="D1724" s="16" t="s">
        <v>96</v>
      </c>
      <c r="E1724" s="52" t="s">
        <v>64</v>
      </c>
      <c r="F1724" s="16" t="s">
        <v>458</v>
      </c>
      <c r="G1724" s="16" t="s">
        <v>839</v>
      </c>
      <c r="H1724" s="14">
        <v>0.16</v>
      </c>
      <c r="I1724" s="14" t="s">
        <v>15637</v>
      </c>
      <c r="J1724" s="14" t="s">
        <v>15638</v>
      </c>
      <c r="K1724" s="14" t="s">
        <v>15639</v>
      </c>
      <c r="L1724" s="14" t="s">
        <v>15628</v>
      </c>
      <c r="O1724" s="14" t="s">
        <v>15633</v>
      </c>
      <c r="P1724" s="14" t="s">
        <v>15634</v>
      </c>
      <c r="Q1724" s="14">
        <v>422909.62</v>
      </c>
      <c r="R1724" s="14">
        <v>6197752.6399999997</v>
      </c>
      <c r="S1724" s="14" t="s">
        <v>15635</v>
      </c>
      <c r="T1724" s="14" t="s">
        <v>15636</v>
      </c>
      <c r="U1724" s="14">
        <v>422936.1</v>
      </c>
      <c r="V1724" s="14">
        <v>6197752.5999999996</v>
      </c>
      <c r="W1724" s="14">
        <v>0.94</v>
      </c>
      <c r="X1724" s="14">
        <v>150.05000000000001</v>
      </c>
    </row>
    <row r="1725" spans="1:24" s="14" customFormat="1" x14ac:dyDescent="0.25">
      <c r="A1725" s="50">
        <v>45102</v>
      </c>
      <c r="B1725" s="57">
        <v>176</v>
      </c>
      <c r="C1725" s="36">
        <v>0.47834490740740737</v>
      </c>
      <c r="D1725" s="16" t="s">
        <v>96</v>
      </c>
      <c r="E1725" s="52" t="s">
        <v>69</v>
      </c>
      <c r="F1725" s="16" t="s">
        <v>458</v>
      </c>
      <c r="G1725" s="16" t="s">
        <v>839</v>
      </c>
      <c r="H1725" s="14">
        <v>-1.6E-2</v>
      </c>
      <c r="I1725" s="14" t="s">
        <v>15637</v>
      </c>
      <c r="J1725" s="14" t="s">
        <v>15638</v>
      </c>
      <c r="K1725" s="14" t="s">
        <v>15639</v>
      </c>
      <c r="L1725" s="14" t="s">
        <v>15628</v>
      </c>
      <c r="O1725" s="14" t="s">
        <v>15640</v>
      </c>
      <c r="P1725" s="14" t="s">
        <v>15641</v>
      </c>
      <c r="Q1725" s="14">
        <v>422910.79</v>
      </c>
      <c r="R1725" s="14">
        <v>6197924.1399999997</v>
      </c>
      <c r="S1725" s="14" t="s">
        <v>15642</v>
      </c>
      <c r="T1725" s="14" t="s">
        <v>15643</v>
      </c>
      <c r="U1725" s="14">
        <v>422936.28</v>
      </c>
      <c r="V1725" s="14">
        <v>6197928.4800000004</v>
      </c>
      <c r="W1725" s="14">
        <v>358.35</v>
      </c>
      <c r="X1725" s="14">
        <v>150.05000000000001</v>
      </c>
    </row>
    <row r="1726" spans="1:24" s="14" customFormat="1" x14ac:dyDescent="0.25">
      <c r="A1726" s="50">
        <v>45102</v>
      </c>
      <c r="B1726" s="57">
        <v>176</v>
      </c>
      <c r="C1726" s="36">
        <v>0.48026620370370371</v>
      </c>
      <c r="D1726" s="16" t="s">
        <v>96</v>
      </c>
      <c r="E1726" s="52" t="s">
        <v>64</v>
      </c>
      <c r="F1726" s="16" t="s">
        <v>458</v>
      </c>
      <c r="G1726" s="16" t="s">
        <v>838</v>
      </c>
      <c r="H1726" s="14">
        <v>-6.0000000000000001E-3</v>
      </c>
      <c r="I1726" s="14" t="s">
        <v>15648</v>
      </c>
      <c r="J1726" s="14" t="s">
        <v>15649</v>
      </c>
      <c r="K1726" s="14" t="s">
        <v>15650</v>
      </c>
      <c r="L1726" s="14" t="s">
        <v>15651</v>
      </c>
      <c r="O1726" s="14" t="s">
        <v>15644</v>
      </c>
      <c r="P1726" s="14" t="s">
        <v>15645</v>
      </c>
      <c r="Q1726" s="14">
        <v>422919.57</v>
      </c>
      <c r="R1726" s="14">
        <v>6197933.4699999997</v>
      </c>
      <c r="S1726" s="14" t="s">
        <v>15646</v>
      </c>
      <c r="T1726" s="14" t="s">
        <v>15647</v>
      </c>
      <c r="U1726" s="14">
        <v>422945.21</v>
      </c>
      <c r="V1726" s="14">
        <v>6197929.7199999997</v>
      </c>
      <c r="W1726" s="14">
        <v>179.3</v>
      </c>
      <c r="X1726" s="14">
        <v>150.05000000000001</v>
      </c>
    </row>
    <row r="1727" spans="1:24" s="14" customFormat="1" x14ac:dyDescent="0.25">
      <c r="A1727" s="50">
        <v>45102</v>
      </c>
      <c r="B1727" s="57">
        <v>176</v>
      </c>
      <c r="C1727" s="36">
        <v>0.4835416666666667</v>
      </c>
      <c r="D1727" s="16" t="s">
        <v>96</v>
      </c>
      <c r="E1727" s="52" t="s">
        <v>69</v>
      </c>
      <c r="F1727" s="16" t="s">
        <v>458</v>
      </c>
      <c r="G1727" s="16" t="s">
        <v>838</v>
      </c>
      <c r="H1727" s="14">
        <v>0.16600000000000001</v>
      </c>
      <c r="I1727" s="14" t="s">
        <v>15648</v>
      </c>
      <c r="J1727" s="14" t="s">
        <v>15649</v>
      </c>
      <c r="K1727" s="14" t="s">
        <v>15650</v>
      </c>
      <c r="L1727" s="14" t="s">
        <v>15651</v>
      </c>
      <c r="O1727" s="14" t="s">
        <v>15652</v>
      </c>
      <c r="P1727" s="14" t="s">
        <v>15653</v>
      </c>
      <c r="Q1727" s="14">
        <v>422920.04</v>
      </c>
      <c r="R1727" s="14">
        <v>6197762.5499999998</v>
      </c>
      <c r="S1727" s="14" t="s">
        <v>15654</v>
      </c>
      <c r="T1727" s="14" t="s">
        <v>15655</v>
      </c>
      <c r="U1727" s="14">
        <v>422945.26</v>
      </c>
      <c r="V1727" s="14">
        <v>6197757.5300000003</v>
      </c>
      <c r="W1727" s="14">
        <v>178.34</v>
      </c>
      <c r="X1727" s="14">
        <v>150.05000000000001</v>
      </c>
    </row>
    <row r="1728" spans="1:24" s="14" customFormat="1" x14ac:dyDescent="0.25">
      <c r="A1728" s="50">
        <v>45102</v>
      </c>
      <c r="B1728" s="57">
        <v>176</v>
      </c>
      <c r="C1728" s="36">
        <v>0.48864583333333328</v>
      </c>
      <c r="D1728" s="16" t="s">
        <v>96</v>
      </c>
      <c r="E1728" s="52" t="s">
        <v>64</v>
      </c>
      <c r="F1728" s="16" t="s">
        <v>458</v>
      </c>
      <c r="G1728" s="16" t="s">
        <v>837</v>
      </c>
      <c r="H1728" s="14">
        <v>0.16200000000000001</v>
      </c>
      <c r="I1728" s="14" t="s">
        <v>15660</v>
      </c>
      <c r="J1728" s="14" t="s">
        <v>15661</v>
      </c>
      <c r="K1728" s="14" t="s">
        <v>15662</v>
      </c>
      <c r="L1728" s="14" t="s">
        <v>15651</v>
      </c>
      <c r="O1728" s="14" t="s">
        <v>15656</v>
      </c>
      <c r="P1728" s="14" t="s">
        <v>15657</v>
      </c>
      <c r="Q1728" s="14">
        <v>422928.84</v>
      </c>
      <c r="R1728" s="14">
        <v>6197754.1799999997</v>
      </c>
      <c r="S1728" s="14" t="s">
        <v>15658</v>
      </c>
      <c r="T1728" s="14" t="s">
        <v>15659</v>
      </c>
      <c r="U1728" s="14">
        <v>422954.32</v>
      </c>
      <c r="V1728" s="14">
        <v>6197750.7599999998</v>
      </c>
      <c r="W1728" s="14">
        <v>359.37</v>
      </c>
      <c r="X1728" s="14">
        <v>150.05000000000001</v>
      </c>
    </row>
    <row r="1729" spans="1:24" s="14" customFormat="1" x14ac:dyDescent="0.25">
      <c r="A1729" s="50">
        <v>45102</v>
      </c>
      <c r="B1729" s="57">
        <v>176</v>
      </c>
      <c r="C1729" s="36">
        <v>0.4921875</v>
      </c>
      <c r="D1729" s="16" t="s">
        <v>96</v>
      </c>
      <c r="E1729" s="52" t="s">
        <v>69</v>
      </c>
      <c r="F1729" s="16" t="s">
        <v>458</v>
      </c>
      <c r="G1729" s="16" t="s">
        <v>837</v>
      </c>
      <c r="H1729" s="14">
        <v>-1.4999999999999999E-2</v>
      </c>
      <c r="I1729" s="14" t="s">
        <v>15660</v>
      </c>
      <c r="J1729" s="14" t="s">
        <v>15661</v>
      </c>
      <c r="K1729" s="14" t="s">
        <v>15662</v>
      </c>
      <c r="L1729" s="14" t="s">
        <v>15667</v>
      </c>
      <c r="O1729" s="14" t="s">
        <v>15663</v>
      </c>
      <c r="P1729" s="14" t="s">
        <v>15664</v>
      </c>
      <c r="Q1729" s="14">
        <v>422928.04</v>
      </c>
      <c r="R1729" s="14">
        <v>6197929.75</v>
      </c>
      <c r="S1729" s="14" t="s">
        <v>15665</v>
      </c>
      <c r="T1729" s="14" t="s">
        <v>15666</v>
      </c>
      <c r="U1729" s="14">
        <v>422954.33</v>
      </c>
      <c r="V1729" s="14">
        <v>6197927.5499999998</v>
      </c>
      <c r="W1729" s="14">
        <v>359.29</v>
      </c>
      <c r="X1729" s="14">
        <v>150.05000000000001</v>
      </c>
    </row>
    <row r="1730" spans="1:24" s="14" customFormat="1" x14ac:dyDescent="0.25">
      <c r="A1730" s="50">
        <v>45102</v>
      </c>
      <c r="B1730" s="57">
        <v>176</v>
      </c>
      <c r="C1730" s="36">
        <v>0.49406250000000002</v>
      </c>
      <c r="D1730" s="16" t="s">
        <v>96</v>
      </c>
      <c r="E1730" s="52" t="s">
        <v>64</v>
      </c>
      <c r="F1730" s="16" t="s">
        <v>458</v>
      </c>
      <c r="G1730" s="16" t="s">
        <v>836</v>
      </c>
      <c r="H1730" s="14">
        <v>-1.2E-2</v>
      </c>
      <c r="I1730" s="14" t="s">
        <v>15672</v>
      </c>
      <c r="J1730" s="14" t="s">
        <v>15673</v>
      </c>
      <c r="K1730" s="14" t="s">
        <v>15674</v>
      </c>
      <c r="L1730" s="14" t="s">
        <v>15667</v>
      </c>
      <c r="O1730" s="14" t="s">
        <v>15668</v>
      </c>
      <c r="P1730" s="14" t="s">
        <v>15669</v>
      </c>
      <c r="Q1730" s="14">
        <v>422937.64</v>
      </c>
      <c r="R1730" s="14">
        <v>6197940.29</v>
      </c>
      <c r="S1730" s="14" t="s">
        <v>15670</v>
      </c>
      <c r="T1730" s="14" t="s">
        <v>15671</v>
      </c>
      <c r="U1730" s="14">
        <v>422963.33</v>
      </c>
      <c r="V1730" s="14">
        <v>6197935.1799999997</v>
      </c>
      <c r="W1730" s="14">
        <v>179.6</v>
      </c>
      <c r="X1730" s="14">
        <v>150.05000000000001</v>
      </c>
    </row>
    <row r="1731" spans="1:24" s="14" customFormat="1" x14ac:dyDescent="0.25">
      <c r="A1731" s="50">
        <v>45102</v>
      </c>
      <c r="B1731" s="57">
        <v>176</v>
      </c>
      <c r="C1731" s="36">
        <v>0.49747685185185181</v>
      </c>
      <c r="D1731" s="16" t="s">
        <v>96</v>
      </c>
      <c r="E1731" s="52" t="s">
        <v>69</v>
      </c>
      <c r="F1731" s="16" t="s">
        <v>458</v>
      </c>
      <c r="G1731" s="16" t="s">
        <v>836</v>
      </c>
      <c r="H1731" s="14">
        <v>0.16600000000000001</v>
      </c>
      <c r="I1731" s="14" t="s">
        <v>15672</v>
      </c>
      <c r="J1731" s="14" t="s">
        <v>15673</v>
      </c>
      <c r="K1731" s="14" t="s">
        <v>15674</v>
      </c>
      <c r="L1731" s="14" t="s">
        <v>15667</v>
      </c>
      <c r="O1731" s="14" t="s">
        <v>15675</v>
      </c>
      <c r="P1731" s="14" t="s">
        <v>15676</v>
      </c>
      <c r="Q1731" s="14">
        <v>422938.04</v>
      </c>
      <c r="R1731" s="14">
        <v>6197762.8399999999</v>
      </c>
      <c r="S1731" s="14" t="s">
        <v>15677</v>
      </c>
      <c r="T1731" s="14" t="s">
        <v>15678</v>
      </c>
      <c r="U1731" s="14">
        <v>422963.26</v>
      </c>
      <c r="V1731" s="14">
        <v>6197757.5700000003</v>
      </c>
      <c r="W1731" s="14">
        <v>178.96</v>
      </c>
      <c r="X1731" s="14">
        <v>150.05000000000001</v>
      </c>
    </row>
    <row r="1732" spans="1:24" s="14" customFormat="1" x14ac:dyDescent="0.25">
      <c r="A1732" s="50">
        <v>45102</v>
      </c>
      <c r="B1732" s="57">
        <v>176</v>
      </c>
      <c r="C1732" s="36">
        <v>0.50056712962962957</v>
      </c>
      <c r="D1732" s="16" t="s">
        <v>96</v>
      </c>
      <c r="E1732" s="52" t="s">
        <v>11208</v>
      </c>
      <c r="F1732" s="16" t="s">
        <v>458</v>
      </c>
      <c r="G1732" s="16" t="s">
        <v>764</v>
      </c>
      <c r="H1732" s="14">
        <v>2.1880000000000002</v>
      </c>
      <c r="O1732" s="14" t="s">
        <v>15680</v>
      </c>
      <c r="P1732" s="14" t="s">
        <v>15681</v>
      </c>
      <c r="Q1732" s="14">
        <v>422937.38</v>
      </c>
      <c r="R1732" s="14">
        <v>6197740.8700000001</v>
      </c>
      <c r="S1732" s="14" t="s">
        <v>15682</v>
      </c>
      <c r="T1732" s="14" t="s">
        <v>15683</v>
      </c>
      <c r="U1732" s="14">
        <v>422948.58</v>
      </c>
      <c r="V1732" s="14">
        <v>6197737.8300000001</v>
      </c>
      <c r="W1732" s="14">
        <v>86.88</v>
      </c>
      <c r="X1732" s="14">
        <v>150.05000000000001</v>
      </c>
    </row>
    <row r="1733" spans="1:24" s="14" customFormat="1" x14ac:dyDescent="0.25">
      <c r="A1733" s="50">
        <v>45102</v>
      </c>
      <c r="B1733" s="57">
        <v>176</v>
      </c>
      <c r="C1733" s="36">
        <v>0.50094907407407407</v>
      </c>
      <c r="D1733" s="16" t="s">
        <v>96</v>
      </c>
      <c r="E1733" s="114" t="s">
        <v>15679</v>
      </c>
      <c r="F1733" s="16" t="s">
        <v>458</v>
      </c>
      <c r="G1733" s="16" t="s">
        <v>764</v>
      </c>
      <c r="H1733" s="14">
        <v>1.706</v>
      </c>
      <c r="O1733" s="14" t="s">
        <v>15684</v>
      </c>
      <c r="P1733" s="14" t="s">
        <v>15685</v>
      </c>
      <c r="Q1733" s="14">
        <v>422896.58</v>
      </c>
      <c r="R1733" s="14">
        <v>6198220.0800000001</v>
      </c>
      <c r="S1733" s="14" t="s">
        <v>15686</v>
      </c>
      <c r="T1733" s="14" t="s">
        <v>15687</v>
      </c>
      <c r="U1733" s="14">
        <v>422908.03</v>
      </c>
      <c r="V1733" s="14">
        <v>6198219.0899999999</v>
      </c>
      <c r="W1733" s="14">
        <v>81.16</v>
      </c>
      <c r="X1733" s="14">
        <v>150.05000000000001</v>
      </c>
    </row>
    <row r="1734" spans="1:24" s="14" customFormat="1" x14ac:dyDescent="0.25">
      <c r="A1734" s="50">
        <v>45102</v>
      </c>
      <c r="B1734" s="57">
        <v>176</v>
      </c>
      <c r="C1734" s="36">
        <v>0.51299768518518518</v>
      </c>
      <c r="D1734" s="16" t="s">
        <v>96</v>
      </c>
      <c r="E1734" s="114" t="s">
        <v>6100</v>
      </c>
      <c r="F1734" s="16" t="s">
        <v>458</v>
      </c>
      <c r="G1734" s="16" t="s">
        <v>764</v>
      </c>
      <c r="H1734" s="14">
        <v>0.19400000000000001</v>
      </c>
      <c r="O1734" s="14" t="s">
        <v>15688</v>
      </c>
      <c r="P1734" s="14" t="s">
        <v>15689</v>
      </c>
      <c r="Q1734" s="14">
        <v>422759.39</v>
      </c>
      <c r="R1734" s="14">
        <v>6199730.8600000003</v>
      </c>
      <c r="S1734" s="14" t="s">
        <v>15690</v>
      </c>
      <c r="T1734" s="14" t="s">
        <v>15691</v>
      </c>
      <c r="U1734" s="14">
        <v>422770.63</v>
      </c>
      <c r="V1734" s="14">
        <v>6199730.4299999997</v>
      </c>
      <c r="W1734" s="14">
        <v>81.12</v>
      </c>
      <c r="X1734" s="14">
        <v>150.05000000000001</v>
      </c>
    </row>
    <row r="1735" spans="1:24" s="120" customFormat="1" x14ac:dyDescent="0.25">
      <c r="A1735" s="63">
        <v>45102</v>
      </c>
      <c r="B1735" s="104">
        <v>176</v>
      </c>
      <c r="C1735" s="65">
        <v>0.51554398148148151</v>
      </c>
      <c r="D1735" s="64" t="s">
        <v>96</v>
      </c>
      <c r="E1735" s="121" t="s">
        <v>15697</v>
      </c>
      <c r="F1735" s="64" t="s">
        <v>458</v>
      </c>
      <c r="G1735" s="64" t="s">
        <v>764</v>
      </c>
      <c r="H1735" s="120">
        <v>0.193</v>
      </c>
      <c r="M1735" s="120" t="s">
        <v>15692</v>
      </c>
      <c r="O1735" s="120" t="s">
        <v>15693</v>
      </c>
      <c r="P1735" s="120" t="s">
        <v>15694</v>
      </c>
      <c r="Q1735" s="120">
        <v>422758.66</v>
      </c>
      <c r="R1735" s="120">
        <v>6199730.7699999996</v>
      </c>
      <c r="S1735" s="120" t="s">
        <v>15695</v>
      </c>
      <c r="T1735" s="120" t="s">
        <v>15696</v>
      </c>
      <c r="U1735" s="120">
        <v>422783.65</v>
      </c>
      <c r="V1735" s="120">
        <v>6199727.5099999998</v>
      </c>
      <c r="W1735" s="120">
        <v>4.0199999999999996</v>
      </c>
      <c r="X1735" s="120">
        <v>150.05000000000001</v>
      </c>
    </row>
    <row r="1736" spans="1:24" s="14" customFormat="1" x14ac:dyDescent="0.25">
      <c r="A1736" s="50">
        <v>45102</v>
      </c>
      <c r="B1736" s="57">
        <v>176</v>
      </c>
      <c r="C1736" s="36">
        <v>0.51837962962962958</v>
      </c>
      <c r="D1736" s="16" t="s">
        <v>96</v>
      </c>
      <c r="E1736" s="114" t="s">
        <v>15702</v>
      </c>
      <c r="F1736" s="16" t="s">
        <v>458</v>
      </c>
      <c r="G1736" s="16" t="s">
        <v>764</v>
      </c>
      <c r="H1736" s="14">
        <v>0.154</v>
      </c>
      <c r="O1736" s="14" t="s">
        <v>15698</v>
      </c>
      <c r="P1736" s="14" t="s">
        <v>15699</v>
      </c>
      <c r="Q1736" s="14">
        <v>422759.21</v>
      </c>
      <c r="R1736" s="14">
        <v>6199775.9299999997</v>
      </c>
      <c r="S1736" s="14" t="s">
        <v>15700</v>
      </c>
      <c r="T1736" s="14" t="s">
        <v>15701</v>
      </c>
      <c r="U1736" s="14">
        <v>422783.74</v>
      </c>
      <c r="V1736" s="14">
        <v>6199766.3799999999</v>
      </c>
      <c r="W1736" s="14">
        <v>0.48</v>
      </c>
      <c r="X1736" s="14">
        <v>150.05000000000001</v>
      </c>
    </row>
    <row r="1737" spans="1:24" s="14" customFormat="1" x14ac:dyDescent="0.25">
      <c r="A1737" s="50">
        <v>45102</v>
      </c>
      <c r="B1737" s="57">
        <v>176</v>
      </c>
      <c r="C1737" s="36">
        <v>0.52093749999999994</v>
      </c>
      <c r="D1737" s="16" t="s">
        <v>96</v>
      </c>
      <c r="E1737" s="52" t="s">
        <v>64</v>
      </c>
      <c r="F1737" s="16" t="s">
        <v>458</v>
      </c>
      <c r="G1737" s="16" t="s">
        <v>764</v>
      </c>
      <c r="H1737" s="14">
        <v>0.16</v>
      </c>
      <c r="I1737" s="14" t="s">
        <v>15707</v>
      </c>
      <c r="J1737" s="14" t="s">
        <v>15708</v>
      </c>
      <c r="K1737" s="14" t="s">
        <v>15709</v>
      </c>
      <c r="L1737" s="14" t="s">
        <v>15710</v>
      </c>
      <c r="O1737" s="14" t="s">
        <v>15703</v>
      </c>
      <c r="P1737" s="14" t="s">
        <v>15704</v>
      </c>
      <c r="Q1737" s="14">
        <v>422758.02</v>
      </c>
      <c r="R1737" s="14">
        <v>6199766</v>
      </c>
      <c r="S1737" s="14" t="s">
        <v>15705</v>
      </c>
      <c r="T1737" s="14" t="s">
        <v>15706</v>
      </c>
      <c r="U1737" s="14">
        <v>422783.97</v>
      </c>
      <c r="V1737" s="14">
        <v>6199760.46</v>
      </c>
      <c r="W1737" s="14">
        <v>358.98</v>
      </c>
      <c r="X1737" s="14">
        <v>150.05000000000001</v>
      </c>
    </row>
    <row r="1738" spans="1:24" s="14" customFormat="1" x14ac:dyDescent="0.25">
      <c r="A1738" s="50">
        <v>45102</v>
      </c>
      <c r="B1738" s="57">
        <v>176</v>
      </c>
      <c r="C1738" s="36">
        <v>0.52491898148148153</v>
      </c>
      <c r="D1738" s="16" t="s">
        <v>96</v>
      </c>
      <c r="E1738" s="52" t="s">
        <v>69</v>
      </c>
      <c r="F1738" s="16" t="s">
        <v>458</v>
      </c>
      <c r="G1738" s="16" t="s">
        <v>764</v>
      </c>
      <c r="H1738" s="14">
        <v>-1.7000000000000001E-2</v>
      </c>
      <c r="I1738" s="14" t="s">
        <v>15707</v>
      </c>
      <c r="J1738" s="14" t="s">
        <v>15708</v>
      </c>
      <c r="K1738" s="14" t="s">
        <v>15709</v>
      </c>
      <c r="L1738" s="14" t="s">
        <v>15710</v>
      </c>
      <c r="O1738" s="14" t="s">
        <v>15711</v>
      </c>
      <c r="P1738" s="14" t="s">
        <v>15712</v>
      </c>
      <c r="Q1738" s="14">
        <v>422757.91</v>
      </c>
      <c r="R1738" s="14">
        <v>6199946.5300000003</v>
      </c>
      <c r="S1738" s="14" t="s">
        <v>15713</v>
      </c>
      <c r="T1738" s="14" t="s">
        <v>15714</v>
      </c>
      <c r="U1738" s="14">
        <v>422783.87</v>
      </c>
      <c r="V1738" s="14">
        <v>6199936.9500000002</v>
      </c>
      <c r="W1738" s="14">
        <v>359.04</v>
      </c>
      <c r="X1738" s="14">
        <v>150.05000000000001</v>
      </c>
    </row>
    <row r="1739" spans="1:24" s="14" customFormat="1" x14ac:dyDescent="0.25">
      <c r="A1739" s="50">
        <v>45102</v>
      </c>
      <c r="B1739" s="57">
        <v>176</v>
      </c>
      <c r="C1739" s="36">
        <v>0.52688657407407413</v>
      </c>
      <c r="D1739" s="16" t="s">
        <v>96</v>
      </c>
      <c r="E1739" s="52" t="s">
        <v>64</v>
      </c>
      <c r="F1739" s="16" t="s">
        <v>458</v>
      </c>
      <c r="G1739" s="16" t="s">
        <v>765</v>
      </c>
      <c r="H1739" s="14">
        <v>-1.4E-2</v>
      </c>
      <c r="I1739" s="14" t="s">
        <v>15719</v>
      </c>
      <c r="J1739" s="14" t="s">
        <v>15720</v>
      </c>
      <c r="K1739" s="14" t="s">
        <v>15721</v>
      </c>
      <c r="L1739" s="14" t="s">
        <v>15710</v>
      </c>
      <c r="O1739" s="14" t="s">
        <v>15715</v>
      </c>
      <c r="P1739" s="14" t="s">
        <v>15716</v>
      </c>
      <c r="Q1739" s="14">
        <v>422749.68</v>
      </c>
      <c r="R1739" s="14">
        <v>6199952.7699999996</v>
      </c>
      <c r="S1739" s="14" t="s">
        <v>15717</v>
      </c>
      <c r="T1739" s="14" t="s">
        <v>15718</v>
      </c>
      <c r="U1739" s="14">
        <v>422774.94</v>
      </c>
      <c r="V1739" s="14">
        <v>6199944.8600000003</v>
      </c>
      <c r="W1739" s="14">
        <v>179.6</v>
      </c>
      <c r="X1739" s="14">
        <v>150.05000000000001</v>
      </c>
    </row>
    <row r="1740" spans="1:24" s="14" customFormat="1" x14ac:dyDescent="0.25">
      <c r="A1740" s="50">
        <v>45102</v>
      </c>
      <c r="B1740" s="57">
        <v>176</v>
      </c>
      <c r="C1740" s="36">
        <v>0.53025462962962966</v>
      </c>
      <c r="D1740" s="16" t="s">
        <v>96</v>
      </c>
      <c r="E1740" s="52" t="s">
        <v>69</v>
      </c>
      <c r="F1740" s="16" t="s">
        <v>458</v>
      </c>
      <c r="G1740" s="16" t="s">
        <v>765</v>
      </c>
      <c r="H1740" s="14">
        <v>0.16400000000000001</v>
      </c>
      <c r="I1740" s="14" t="s">
        <v>15719</v>
      </c>
      <c r="J1740" s="14" t="s">
        <v>15720</v>
      </c>
      <c r="K1740" s="14" t="s">
        <v>15721</v>
      </c>
      <c r="L1740" s="14" t="s">
        <v>15710</v>
      </c>
      <c r="O1740" s="14" t="s">
        <v>15722</v>
      </c>
      <c r="P1740" s="14" t="s">
        <v>15723</v>
      </c>
      <c r="Q1740" s="14">
        <v>422749.11</v>
      </c>
      <c r="R1740" s="14">
        <v>6199776.8899999997</v>
      </c>
      <c r="S1740" s="14" t="s">
        <v>15724</v>
      </c>
      <c r="T1740" s="14" t="s">
        <v>15725</v>
      </c>
      <c r="U1740" s="14">
        <v>422774.85</v>
      </c>
      <c r="V1740" s="14">
        <v>6199767.0999999996</v>
      </c>
      <c r="W1740" s="14">
        <v>179.04</v>
      </c>
      <c r="X1740" s="14">
        <v>150.05000000000001</v>
      </c>
    </row>
    <row r="1741" spans="1:24" s="14" customFormat="1" x14ac:dyDescent="0.25">
      <c r="A1741" s="50">
        <v>45102</v>
      </c>
      <c r="B1741" s="57">
        <v>176</v>
      </c>
      <c r="C1741" s="36">
        <v>0.53291666666666659</v>
      </c>
      <c r="D1741" s="16" t="s">
        <v>96</v>
      </c>
      <c r="E1741" s="52" t="s">
        <v>64</v>
      </c>
      <c r="F1741" s="16" t="s">
        <v>458</v>
      </c>
      <c r="G1741" s="16" t="s">
        <v>766</v>
      </c>
      <c r="H1741" s="14">
        <v>0.161</v>
      </c>
      <c r="I1741" s="14" t="s">
        <v>15730</v>
      </c>
      <c r="J1741" s="14" t="s">
        <v>15731</v>
      </c>
      <c r="K1741" s="14" t="s">
        <v>15732</v>
      </c>
      <c r="L1741" s="14" t="s">
        <v>15733</v>
      </c>
      <c r="O1741" s="14" t="s">
        <v>15726</v>
      </c>
      <c r="P1741" s="14" t="s">
        <v>15727</v>
      </c>
      <c r="Q1741" s="14">
        <v>422741.27</v>
      </c>
      <c r="R1741" s="14">
        <v>6199761.8399999999</v>
      </c>
      <c r="S1741" s="14" t="s">
        <v>15728</v>
      </c>
      <c r="T1741" s="14" t="s">
        <v>15729</v>
      </c>
      <c r="U1741" s="14">
        <v>422765.89</v>
      </c>
      <c r="V1741" s="14">
        <v>6199759.3499999996</v>
      </c>
      <c r="W1741" s="14">
        <v>0.16</v>
      </c>
      <c r="X1741" s="14">
        <v>150.05000000000001</v>
      </c>
    </row>
    <row r="1742" spans="1:24" s="14" customFormat="1" x14ac:dyDescent="0.25">
      <c r="A1742" s="50">
        <v>45102</v>
      </c>
      <c r="B1742" s="57">
        <v>176</v>
      </c>
      <c r="C1742" s="36">
        <v>0.53700231481481475</v>
      </c>
      <c r="D1742" s="16" t="s">
        <v>96</v>
      </c>
      <c r="E1742" s="52" t="s">
        <v>69</v>
      </c>
      <c r="F1742" s="16" t="s">
        <v>458</v>
      </c>
      <c r="G1742" s="16" t="s">
        <v>766</v>
      </c>
      <c r="H1742" s="14">
        <v>-1.7999999999999999E-2</v>
      </c>
      <c r="I1742" s="14" t="s">
        <v>15730</v>
      </c>
      <c r="J1742" s="14" t="s">
        <v>15731</v>
      </c>
      <c r="K1742" s="14" t="s">
        <v>15732</v>
      </c>
      <c r="L1742" s="14" t="s">
        <v>15733</v>
      </c>
      <c r="O1742" s="14" t="s">
        <v>15734</v>
      </c>
      <c r="P1742" s="14" t="s">
        <v>15735</v>
      </c>
      <c r="Q1742" s="14">
        <v>422739.73</v>
      </c>
      <c r="R1742" s="14">
        <v>6199941.79</v>
      </c>
      <c r="S1742" s="14" t="s">
        <v>15736</v>
      </c>
      <c r="T1742" s="14" t="s">
        <v>15737</v>
      </c>
      <c r="U1742" s="14">
        <v>422765.88</v>
      </c>
      <c r="V1742" s="14">
        <v>6199937.5499999998</v>
      </c>
      <c r="W1742" s="14">
        <v>359.93</v>
      </c>
      <c r="X1742" s="14">
        <v>150.05000000000001</v>
      </c>
    </row>
    <row r="1743" spans="1:24" s="14" customFormat="1" x14ac:dyDescent="0.25">
      <c r="A1743" s="50">
        <v>45102</v>
      </c>
      <c r="B1743" s="57">
        <v>176</v>
      </c>
      <c r="C1743" s="36">
        <v>0.53943287037037035</v>
      </c>
      <c r="D1743" s="16" t="s">
        <v>96</v>
      </c>
      <c r="E1743" s="52" t="s">
        <v>64</v>
      </c>
      <c r="F1743" s="16" t="s">
        <v>458</v>
      </c>
      <c r="G1743" s="16" t="s">
        <v>767</v>
      </c>
      <c r="H1743" s="14">
        <v>-1.2999999999999999E-2</v>
      </c>
      <c r="I1743" s="14" t="s">
        <v>15742</v>
      </c>
      <c r="J1743" s="14" t="s">
        <v>15743</v>
      </c>
      <c r="K1743" s="14" t="s">
        <v>15744</v>
      </c>
      <c r="L1743" s="14" t="s">
        <v>15733</v>
      </c>
      <c r="O1743" s="14" t="s">
        <v>15738</v>
      </c>
      <c r="P1743" s="14" t="s">
        <v>15739</v>
      </c>
      <c r="Q1743" s="14">
        <v>422732.07</v>
      </c>
      <c r="R1743" s="14">
        <v>6199949.1200000001</v>
      </c>
      <c r="S1743" s="14" t="s">
        <v>15740</v>
      </c>
      <c r="T1743" s="14" t="s">
        <v>15741</v>
      </c>
      <c r="U1743" s="14">
        <v>422757.05</v>
      </c>
      <c r="V1743" s="14">
        <v>6199944.1200000001</v>
      </c>
      <c r="W1743" s="14">
        <v>180.29</v>
      </c>
      <c r="X1743" s="14">
        <v>150.05000000000001</v>
      </c>
    </row>
    <row r="1744" spans="1:24" s="14" customFormat="1" x14ac:dyDescent="0.25">
      <c r="A1744" s="50">
        <v>45102</v>
      </c>
      <c r="B1744" s="57">
        <v>176</v>
      </c>
      <c r="C1744" s="36">
        <v>0.54282407407407407</v>
      </c>
      <c r="D1744" s="16" t="s">
        <v>96</v>
      </c>
      <c r="E1744" s="52" t="s">
        <v>69</v>
      </c>
      <c r="F1744" s="16" t="s">
        <v>458</v>
      </c>
      <c r="G1744" s="16" t="s">
        <v>767</v>
      </c>
      <c r="H1744" s="14">
        <v>0.16400000000000001</v>
      </c>
      <c r="I1744" s="14" t="s">
        <v>15742</v>
      </c>
      <c r="J1744" s="14" t="s">
        <v>15743</v>
      </c>
      <c r="K1744" s="14" t="s">
        <v>15744</v>
      </c>
      <c r="L1744" s="14" t="s">
        <v>15749</v>
      </c>
      <c r="O1744" s="14" t="s">
        <v>15745</v>
      </c>
      <c r="P1744" s="14" t="s">
        <v>15746</v>
      </c>
      <c r="Q1744" s="14">
        <v>422731.1</v>
      </c>
      <c r="R1744" s="14">
        <v>6199773.04</v>
      </c>
      <c r="S1744" s="14" t="s">
        <v>15747</v>
      </c>
      <c r="T1744" s="14" t="s">
        <v>15748</v>
      </c>
      <c r="U1744" s="14">
        <v>422756.94</v>
      </c>
      <c r="V1744" s="14">
        <v>6199766.7199999997</v>
      </c>
      <c r="W1744" s="14">
        <v>179.94</v>
      </c>
      <c r="X1744" s="14">
        <v>150.05000000000001</v>
      </c>
    </row>
    <row r="1745" spans="1:24" s="14" customFormat="1" x14ac:dyDescent="0.25">
      <c r="A1745" s="50">
        <v>45102</v>
      </c>
      <c r="B1745" s="57">
        <v>176</v>
      </c>
      <c r="C1745" s="36">
        <v>0.54503472222222216</v>
      </c>
      <c r="D1745" s="16" t="s">
        <v>96</v>
      </c>
      <c r="E1745" s="52" t="s">
        <v>64</v>
      </c>
      <c r="F1745" s="16" t="s">
        <v>458</v>
      </c>
      <c r="G1745" s="16" t="s">
        <v>768</v>
      </c>
      <c r="H1745" s="14">
        <v>0.161</v>
      </c>
      <c r="I1745" s="14" t="s">
        <v>15754</v>
      </c>
      <c r="J1745" s="14" t="s">
        <v>15755</v>
      </c>
      <c r="K1745" s="14" t="s">
        <v>15756</v>
      </c>
      <c r="L1745" s="14" t="s">
        <v>15749</v>
      </c>
      <c r="O1745" s="14" t="s">
        <v>15750</v>
      </c>
      <c r="P1745" s="14" t="s">
        <v>15751</v>
      </c>
      <c r="Q1745" s="14">
        <v>422722.99</v>
      </c>
      <c r="R1745" s="14">
        <v>6199764.1100000003</v>
      </c>
      <c r="S1745" s="14" t="s">
        <v>15752</v>
      </c>
      <c r="T1745" s="14" t="s">
        <v>15753</v>
      </c>
      <c r="U1745" s="14">
        <v>422747.86</v>
      </c>
      <c r="V1745" s="14">
        <v>6199759.0199999996</v>
      </c>
      <c r="W1745" s="14">
        <v>0.8</v>
      </c>
      <c r="X1745" s="14">
        <v>150.05000000000001</v>
      </c>
    </row>
    <row r="1746" spans="1:24" s="14" customFormat="1" x14ac:dyDescent="0.25">
      <c r="A1746" s="50">
        <v>45102</v>
      </c>
      <c r="B1746" s="57">
        <v>176</v>
      </c>
      <c r="C1746" s="36">
        <v>0.54895833333333333</v>
      </c>
      <c r="D1746" s="16" t="s">
        <v>96</v>
      </c>
      <c r="E1746" s="52" t="s">
        <v>69</v>
      </c>
      <c r="F1746" s="16" t="s">
        <v>458</v>
      </c>
      <c r="G1746" s="16" t="s">
        <v>768</v>
      </c>
      <c r="H1746" s="14">
        <v>-1.7999999999999999E-2</v>
      </c>
      <c r="I1746" s="14" t="s">
        <v>15754</v>
      </c>
      <c r="J1746" s="14" t="s">
        <v>15755</v>
      </c>
      <c r="K1746" s="14" t="s">
        <v>15756</v>
      </c>
      <c r="L1746" s="14" t="s">
        <v>15749</v>
      </c>
      <c r="O1746" s="14" t="s">
        <v>15757</v>
      </c>
      <c r="P1746" s="14" t="s">
        <v>15758</v>
      </c>
      <c r="Q1746" s="14">
        <v>422722.07</v>
      </c>
      <c r="R1746" s="14">
        <v>6199936.8300000001</v>
      </c>
      <c r="S1746" s="14" t="s">
        <v>15759</v>
      </c>
      <c r="T1746" s="14" t="s">
        <v>15760</v>
      </c>
      <c r="U1746" s="14">
        <v>422747.85</v>
      </c>
      <c r="V1746" s="14">
        <v>6199938.0099999998</v>
      </c>
      <c r="W1746" s="14">
        <v>0.47</v>
      </c>
      <c r="X1746" s="14">
        <v>150.05000000000001</v>
      </c>
    </row>
    <row r="1747" spans="1:24" s="14" customFormat="1" x14ac:dyDescent="0.25">
      <c r="A1747" s="50">
        <v>45102</v>
      </c>
      <c r="B1747" s="57">
        <v>176</v>
      </c>
      <c r="C1747" s="36">
        <v>0.55153935185185188</v>
      </c>
      <c r="D1747" s="16" t="s">
        <v>96</v>
      </c>
      <c r="E1747" s="52" t="s">
        <v>64</v>
      </c>
      <c r="F1747" s="16" t="s">
        <v>458</v>
      </c>
      <c r="G1747" s="16" t="s">
        <v>769</v>
      </c>
      <c r="H1747" s="14">
        <v>-1.2999999999999999E-2</v>
      </c>
      <c r="I1747" s="14" t="s">
        <v>15765</v>
      </c>
      <c r="J1747" s="14" t="s">
        <v>15766</v>
      </c>
      <c r="K1747" s="14" t="s">
        <v>15767</v>
      </c>
      <c r="L1747" s="14" t="s">
        <v>15749</v>
      </c>
      <c r="O1747" s="14" t="s">
        <v>15761</v>
      </c>
      <c r="P1747" s="14" t="s">
        <v>15762</v>
      </c>
      <c r="Q1747" s="14">
        <v>422713.98</v>
      </c>
      <c r="R1747" s="14">
        <v>6199945.7999999998</v>
      </c>
      <c r="S1747" s="14" t="s">
        <v>15763</v>
      </c>
      <c r="T1747" s="14" t="s">
        <v>15764</v>
      </c>
      <c r="U1747" s="14">
        <v>422739.11</v>
      </c>
      <c r="V1747" s="14">
        <v>6199943.6699999999</v>
      </c>
      <c r="W1747" s="14">
        <v>180.49</v>
      </c>
      <c r="X1747" s="14">
        <v>150.05000000000001</v>
      </c>
    </row>
    <row r="1748" spans="1:24" s="14" customFormat="1" x14ac:dyDescent="0.25">
      <c r="A1748" s="50">
        <v>45102</v>
      </c>
      <c r="B1748" s="57">
        <v>176</v>
      </c>
      <c r="C1748" s="36">
        <v>0.55495370370370367</v>
      </c>
      <c r="D1748" s="16" t="s">
        <v>96</v>
      </c>
      <c r="E1748" s="52" t="s">
        <v>69</v>
      </c>
      <c r="F1748" s="16" t="s">
        <v>458</v>
      </c>
      <c r="G1748" s="16" t="s">
        <v>769</v>
      </c>
      <c r="H1748" s="14">
        <v>0.16500000000000001</v>
      </c>
      <c r="I1748" s="14" t="s">
        <v>15765</v>
      </c>
      <c r="J1748" s="14" t="s">
        <v>15766</v>
      </c>
      <c r="K1748" s="14" t="s">
        <v>15767</v>
      </c>
      <c r="L1748" s="14" t="s">
        <v>15772</v>
      </c>
      <c r="O1748" s="14" t="s">
        <v>15768</v>
      </c>
      <c r="P1748" s="14" t="s">
        <v>15769</v>
      </c>
      <c r="Q1748" s="14">
        <v>422713.23</v>
      </c>
      <c r="R1748" s="14">
        <v>6199769.25</v>
      </c>
      <c r="S1748" s="14" t="s">
        <v>15770</v>
      </c>
      <c r="T1748" s="14" t="s">
        <v>15771</v>
      </c>
      <c r="U1748" s="14">
        <v>422739.03</v>
      </c>
      <c r="V1748" s="14">
        <v>6199765.7599999998</v>
      </c>
      <c r="W1748" s="14">
        <v>179.63</v>
      </c>
      <c r="X1748" s="14">
        <v>150.05000000000001</v>
      </c>
    </row>
    <row r="1749" spans="1:24" s="14" customFormat="1" x14ac:dyDescent="0.25">
      <c r="A1749" s="50">
        <v>45102</v>
      </c>
      <c r="B1749" s="57">
        <v>176</v>
      </c>
      <c r="C1749" s="36">
        <v>0.5575</v>
      </c>
      <c r="D1749" s="16" t="s">
        <v>96</v>
      </c>
      <c r="E1749" s="52" t="s">
        <v>64</v>
      </c>
      <c r="F1749" s="16" t="s">
        <v>458</v>
      </c>
      <c r="G1749" s="16" t="s">
        <v>775</v>
      </c>
      <c r="H1749" s="14">
        <v>0.16200000000000001</v>
      </c>
      <c r="I1749" s="14" t="s">
        <v>15777</v>
      </c>
      <c r="J1749" s="14" t="s">
        <v>15778</v>
      </c>
      <c r="K1749" s="14" t="s">
        <v>15779</v>
      </c>
      <c r="L1749" s="14" t="s">
        <v>15772</v>
      </c>
      <c r="O1749" s="14" t="s">
        <v>15773</v>
      </c>
      <c r="P1749" s="14" t="s">
        <v>15774</v>
      </c>
      <c r="Q1749" s="14">
        <v>422705.09</v>
      </c>
      <c r="R1749" s="14">
        <v>6199766</v>
      </c>
      <c r="S1749" s="14" t="s">
        <v>15775</v>
      </c>
      <c r="T1749" s="14" t="s">
        <v>15776</v>
      </c>
      <c r="U1749" s="14">
        <v>422729.82</v>
      </c>
      <c r="V1749" s="14">
        <v>6199758.3799999999</v>
      </c>
      <c r="W1749" s="14">
        <v>0.35</v>
      </c>
      <c r="X1749" s="14">
        <v>150.05000000000001</v>
      </c>
    </row>
    <row r="1750" spans="1:24" s="14" customFormat="1" x14ac:dyDescent="0.25">
      <c r="A1750" s="50">
        <v>45102</v>
      </c>
      <c r="B1750" s="57">
        <v>176</v>
      </c>
      <c r="C1750" s="36">
        <v>0.56144675925925924</v>
      </c>
      <c r="D1750" s="16" t="s">
        <v>96</v>
      </c>
      <c r="E1750" s="52" t="s">
        <v>69</v>
      </c>
      <c r="F1750" s="16" t="s">
        <v>458</v>
      </c>
      <c r="G1750" s="16" t="s">
        <v>775</v>
      </c>
      <c r="H1750" s="14">
        <v>-1.7000000000000001E-2</v>
      </c>
      <c r="I1750" s="14" t="s">
        <v>15777</v>
      </c>
      <c r="J1750" s="14" t="s">
        <v>15778</v>
      </c>
      <c r="K1750" s="14" t="s">
        <v>15779</v>
      </c>
      <c r="L1750" s="14" t="s">
        <v>15772</v>
      </c>
      <c r="O1750" s="14" t="s">
        <v>15780</v>
      </c>
      <c r="P1750" s="14" t="s">
        <v>15781</v>
      </c>
      <c r="Q1750" s="14">
        <v>422703.78</v>
      </c>
      <c r="R1750" s="14">
        <v>6199940.5300000003</v>
      </c>
      <c r="S1750" s="14" t="s">
        <v>15782</v>
      </c>
      <c r="T1750" s="14" t="s">
        <v>15783</v>
      </c>
      <c r="U1750" s="14">
        <v>422729.84</v>
      </c>
      <c r="V1750" s="14">
        <v>6199936.8099999996</v>
      </c>
      <c r="W1750" s="14">
        <v>0.4</v>
      </c>
      <c r="X1750" s="14">
        <v>150.05000000000001</v>
      </c>
    </row>
    <row r="1751" spans="1:24" s="14" customFormat="1" x14ac:dyDescent="0.25">
      <c r="A1751" s="50">
        <v>45102</v>
      </c>
      <c r="B1751" s="57">
        <v>176</v>
      </c>
      <c r="C1751" s="36">
        <v>0.56396990740740738</v>
      </c>
      <c r="D1751" s="16" t="s">
        <v>96</v>
      </c>
      <c r="E1751" s="52" t="s">
        <v>64</v>
      </c>
      <c r="F1751" s="16" t="s">
        <v>458</v>
      </c>
      <c r="G1751" s="16" t="s">
        <v>774</v>
      </c>
      <c r="H1751" s="14">
        <v>-1.2999999999999999E-2</v>
      </c>
      <c r="I1751" s="14" t="s">
        <v>15788</v>
      </c>
      <c r="J1751" s="14" t="s">
        <v>15789</v>
      </c>
      <c r="K1751" s="14" t="s">
        <v>15790</v>
      </c>
      <c r="L1751" s="14" t="s">
        <v>15791</v>
      </c>
      <c r="O1751" s="14" t="s">
        <v>15784</v>
      </c>
      <c r="P1751" s="14" t="s">
        <v>15785</v>
      </c>
      <c r="Q1751" s="14">
        <v>422695.91</v>
      </c>
      <c r="R1751" s="14">
        <v>6199948.6399999997</v>
      </c>
      <c r="S1751" s="14" t="s">
        <v>15786</v>
      </c>
      <c r="T1751" s="14" t="s">
        <v>15787</v>
      </c>
      <c r="U1751" s="14">
        <v>422720.96</v>
      </c>
      <c r="V1751" s="14">
        <v>6199944.0599999996</v>
      </c>
      <c r="W1751" s="14">
        <v>179.9</v>
      </c>
      <c r="X1751" s="14">
        <v>150.05000000000001</v>
      </c>
    </row>
    <row r="1752" spans="1:24" s="14" customFormat="1" x14ac:dyDescent="0.25">
      <c r="A1752" s="50">
        <v>45102</v>
      </c>
      <c r="B1752" s="57">
        <v>176</v>
      </c>
      <c r="C1752" s="36">
        <v>0.56737268518518513</v>
      </c>
      <c r="D1752" s="16" t="s">
        <v>96</v>
      </c>
      <c r="E1752" s="52" t="s">
        <v>69</v>
      </c>
      <c r="F1752" s="16" t="s">
        <v>458</v>
      </c>
      <c r="G1752" s="16" t="s">
        <v>774</v>
      </c>
      <c r="H1752" s="14">
        <v>0.16500000000000001</v>
      </c>
      <c r="I1752" s="14" t="s">
        <v>15788</v>
      </c>
      <c r="J1752" s="14" t="s">
        <v>15789</v>
      </c>
      <c r="K1752" s="14" t="s">
        <v>15790</v>
      </c>
      <c r="L1752" s="14" t="s">
        <v>15791</v>
      </c>
      <c r="O1752" s="14" t="s">
        <v>15792</v>
      </c>
      <c r="P1752" s="14" t="s">
        <v>15793</v>
      </c>
      <c r="Q1752" s="14">
        <v>422694.97</v>
      </c>
      <c r="R1752" s="14">
        <v>6199771.2599999998</v>
      </c>
      <c r="S1752" s="14" t="s">
        <v>15794</v>
      </c>
      <c r="T1752" s="14" t="s">
        <v>15795</v>
      </c>
      <c r="U1752" s="14">
        <v>422720.95</v>
      </c>
      <c r="V1752" s="14">
        <v>6199766.0999999996</v>
      </c>
      <c r="W1752" s="14">
        <v>179.77</v>
      </c>
      <c r="X1752" s="14">
        <v>150.05000000000001</v>
      </c>
    </row>
    <row r="1753" spans="1:24" s="14" customFormat="1" x14ac:dyDescent="0.25">
      <c r="A1753" s="50">
        <v>45102</v>
      </c>
      <c r="B1753" s="57">
        <v>176</v>
      </c>
      <c r="C1753" s="36">
        <v>0.56973379629629628</v>
      </c>
      <c r="D1753" s="16" t="s">
        <v>96</v>
      </c>
      <c r="E1753" s="52" t="s">
        <v>64</v>
      </c>
      <c r="F1753" s="16" t="s">
        <v>458</v>
      </c>
      <c r="G1753" s="16" t="s">
        <v>773</v>
      </c>
      <c r="H1753" s="14">
        <v>0.16200000000000001</v>
      </c>
      <c r="I1753" s="14" t="s">
        <v>15800</v>
      </c>
      <c r="J1753" s="14" t="s">
        <v>15801</v>
      </c>
      <c r="K1753" s="14" t="s">
        <v>15802</v>
      </c>
      <c r="L1753" s="14" t="s">
        <v>15791</v>
      </c>
      <c r="O1753" s="14" t="s">
        <v>15796</v>
      </c>
      <c r="P1753" s="14" t="s">
        <v>15797</v>
      </c>
      <c r="Q1753" s="14">
        <v>422686.96</v>
      </c>
      <c r="R1753" s="14">
        <v>6199761.2300000004</v>
      </c>
      <c r="S1753" s="14" t="s">
        <v>15798</v>
      </c>
      <c r="T1753" s="14" t="s">
        <v>15799</v>
      </c>
      <c r="U1753" s="14">
        <v>422711.9</v>
      </c>
      <c r="V1753" s="14">
        <v>6199758.2999999998</v>
      </c>
      <c r="W1753" s="14">
        <v>1.43</v>
      </c>
      <c r="X1753" s="14">
        <v>150.05000000000001</v>
      </c>
    </row>
    <row r="1754" spans="1:24" s="14" customFormat="1" x14ac:dyDescent="0.25">
      <c r="A1754" s="50">
        <v>45102</v>
      </c>
      <c r="B1754" s="57">
        <v>176</v>
      </c>
      <c r="C1754" s="36">
        <v>0.57377314814814817</v>
      </c>
      <c r="D1754" s="16" t="s">
        <v>96</v>
      </c>
      <c r="E1754" s="52" t="s">
        <v>69</v>
      </c>
      <c r="F1754" s="16" t="s">
        <v>458</v>
      </c>
      <c r="G1754" s="16" t="s">
        <v>773</v>
      </c>
      <c r="H1754" s="14">
        <v>-1.7000000000000001E-2</v>
      </c>
      <c r="I1754" s="14" t="s">
        <v>15800</v>
      </c>
      <c r="J1754" s="14" t="s">
        <v>15801</v>
      </c>
      <c r="K1754" s="14" t="s">
        <v>15802</v>
      </c>
      <c r="L1754" s="14" t="s">
        <v>15807</v>
      </c>
      <c r="O1754" s="14" t="s">
        <v>15803</v>
      </c>
      <c r="P1754" s="14" t="s">
        <v>15804</v>
      </c>
      <c r="Q1754" s="14">
        <v>422685.84</v>
      </c>
      <c r="R1754" s="14">
        <v>6199939.4299999997</v>
      </c>
      <c r="S1754" s="14" t="s">
        <v>15805</v>
      </c>
      <c r="T1754" s="14" t="s">
        <v>15806</v>
      </c>
      <c r="U1754" s="14">
        <v>422712.02</v>
      </c>
      <c r="V1754" s="14">
        <v>6199936.8499999996</v>
      </c>
      <c r="W1754" s="14">
        <v>359.91</v>
      </c>
      <c r="X1754" s="14">
        <v>150.05000000000001</v>
      </c>
    </row>
    <row r="1755" spans="1:24" s="14" customFormat="1" x14ac:dyDescent="0.25">
      <c r="A1755" s="50">
        <v>45102</v>
      </c>
      <c r="B1755" s="57">
        <v>176</v>
      </c>
      <c r="C1755" s="36">
        <v>0.57673611111111112</v>
      </c>
      <c r="D1755" s="16" t="s">
        <v>96</v>
      </c>
      <c r="E1755" s="52" t="s">
        <v>64</v>
      </c>
      <c r="F1755" s="16" t="s">
        <v>458</v>
      </c>
      <c r="G1755" s="16" t="s">
        <v>772</v>
      </c>
      <c r="H1755" s="14">
        <v>-1.2E-2</v>
      </c>
      <c r="I1755" s="14" t="s">
        <v>15812</v>
      </c>
      <c r="J1755" s="14" t="s">
        <v>15813</v>
      </c>
      <c r="K1755" s="14" t="s">
        <v>15814</v>
      </c>
      <c r="L1755" s="14" t="s">
        <v>15807</v>
      </c>
      <c r="O1755" s="14" t="s">
        <v>15808</v>
      </c>
      <c r="P1755" s="14" t="s">
        <v>15809</v>
      </c>
      <c r="Q1755" s="14">
        <v>422678.46</v>
      </c>
      <c r="R1755" s="14">
        <v>6199945.7300000004</v>
      </c>
      <c r="S1755" s="14" t="s">
        <v>15810</v>
      </c>
      <c r="T1755" s="14" t="s">
        <v>15811</v>
      </c>
      <c r="U1755" s="14">
        <v>422703.09</v>
      </c>
      <c r="V1755" s="14">
        <v>6199943.4100000001</v>
      </c>
      <c r="W1755" s="14">
        <v>181.49</v>
      </c>
      <c r="X1755" s="14">
        <v>150.05000000000001</v>
      </c>
    </row>
    <row r="1756" spans="1:24" s="14" customFormat="1" x14ac:dyDescent="0.25">
      <c r="A1756" s="50">
        <v>45102</v>
      </c>
      <c r="B1756" s="57">
        <v>176</v>
      </c>
      <c r="C1756" s="36">
        <v>0.58013888888888887</v>
      </c>
      <c r="D1756" s="16" t="s">
        <v>96</v>
      </c>
      <c r="E1756" s="52" t="s">
        <v>69</v>
      </c>
      <c r="F1756" s="16" t="s">
        <v>458</v>
      </c>
      <c r="G1756" s="16" t="s">
        <v>772</v>
      </c>
      <c r="H1756" s="14">
        <v>0.16500000000000001</v>
      </c>
      <c r="I1756" s="14" t="s">
        <v>15812</v>
      </c>
      <c r="J1756" s="14" t="s">
        <v>15813</v>
      </c>
      <c r="K1756" s="14" t="s">
        <v>15814</v>
      </c>
      <c r="L1756" s="14" t="s">
        <v>15807</v>
      </c>
      <c r="O1756" s="14" t="s">
        <v>15815</v>
      </c>
      <c r="P1756" s="14" t="s">
        <v>15816</v>
      </c>
      <c r="Q1756" s="14">
        <v>422677.2</v>
      </c>
      <c r="R1756" s="14">
        <v>6199768.8899999997</v>
      </c>
      <c r="S1756" s="14" t="s">
        <v>15817</v>
      </c>
      <c r="T1756" s="14" t="s">
        <v>15818</v>
      </c>
      <c r="U1756" s="14">
        <v>422702.92</v>
      </c>
      <c r="V1756" s="14">
        <v>6199765.7599999998</v>
      </c>
      <c r="W1756" s="14">
        <v>180.07</v>
      </c>
      <c r="X1756" s="14">
        <v>150.05000000000001</v>
      </c>
    </row>
    <row r="1757" spans="1:24" s="14" customFormat="1" x14ac:dyDescent="0.25">
      <c r="A1757" s="50">
        <v>45102</v>
      </c>
      <c r="B1757" s="57">
        <v>176</v>
      </c>
      <c r="C1757" s="36">
        <v>0.58278935185185188</v>
      </c>
      <c r="D1757" s="16" t="s">
        <v>96</v>
      </c>
      <c r="E1757" s="52" t="s">
        <v>64</v>
      </c>
      <c r="F1757" s="16" t="s">
        <v>458</v>
      </c>
      <c r="G1757" s="16" t="s">
        <v>771</v>
      </c>
      <c r="H1757" s="14">
        <v>0.16200000000000001</v>
      </c>
      <c r="I1757" s="14" t="s">
        <v>15823</v>
      </c>
      <c r="J1757" s="14" t="s">
        <v>15824</v>
      </c>
      <c r="K1757" s="14" t="s">
        <v>15825</v>
      </c>
      <c r="L1757" s="14" t="s">
        <v>15807</v>
      </c>
      <c r="O1757" s="14" t="s">
        <v>15819</v>
      </c>
      <c r="P1757" s="14" t="s">
        <v>15820</v>
      </c>
      <c r="Q1757" s="14">
        <v>422669.15</v>
      </c>
      <c r="R1757" s="14">
        <v>6199761.0499999998</v>
      </c>
      <c r="S1757" s="14" t="s">
        <v>15821</v>
      </c>
      <c r="T1757" s="14" t="s">
        <v>15822</v>
      </c>
      <c r="U1757" s="14">
        <v>422693.87</v>
      </c>
      <c r="V1757" s="14">
        <v>6199758.2300000004</v>
      </c>
      <c r="W1757" s="14">
        <v>0.97</v>
      </c>
      <c r="X1757" s="14">
        <v>150.05000000000001</v>
      </c>
    </row>
    <row r="1758" spans="1:24" s="14" customFormat="1" x14ac:dyDescent="0.25">
      <c r="A1758" s="50">
        <v>45102</v>
      </c>
      <c r="B1758" s="57">
        <v>176</v>
      </c>
      <c r="C1758" s="36">
        <v>0.58657407407407403</v>
      </c>
      <c r="D1758" s="16" t="s">
        <v>96</v>
      </c>
      <c r="E1758" s="52" t="s">
        <v>69</v>
      </c>
      <c r="F1758" s="16" t="s">
        <v>458</v>
      </c>
      <c r="G1758" s="16" t="s">
        <v>771</v>
      </c>
      <c r="H1758" s="14">
        <v>-1.7000000000000001E-2</v>
      </c>
      <c r="I1758" s="14" t="s">
        <v>15823</v>
      </c>
      <c r="J1758" s="14" t="s">
        <v>15824</v>
      </c>
      <c r="K1758" s="14" t="s">
        <v>15825</v>
      </c>
      <c r="L1758" s="14" t="s">
        <v>15830</v>
      </c>
      <c r="O1758" s="14" t="s">
        <v>15826</v>
      </c>
      <c r="P1758" s="14" t="s">
        <v>15827</v>
      </c>
      <c r="Q1758" s="14">
        <v>422666.93</v>
      </c>
      <c r="R1758" s="14">
        <v>6199927.8700000001</v>
      </c>
      <c r="S1758" s="14" t="s">
        <v>15828</v>
      </c>
      <c r="T1758" s="14" t="s">
        <v>15829</v>
      </c>
      <c r="U1758" s="14">
        <v>422693.96</v>
      </c>
      <c r="V1758" s="14">
        <v>6199937.3099999996</v>
      </c>
      <c r="W1758" s="14">
        <v>359.6</v>
      </c>
      <c r="X1758" s="14">
        <v>150.05000000000001</v>
      </c>
    </row>
    <row r="1759" spans="1:24" s="14" customFormat="1" x14ac:dyDescent="0.25">
      <c r="A1759" s="50">
        <v>45102</v>
      </c>
      <c r="B1759" s="57">
        <v>176</v>
      </c>
      <c r="C1759" s="36">
        <v>0.58942129629629625</v>
      </c>
      <c r="D1759" s="16" t="s">
        <v>96</v>
      </c>
      <c r="E1759" s="52" t="s">
        <v>64</v>
      </c>
      <c r="F1759" s="16" t="s">
        <v>458</v>
      </c>
      <c r="G1759" s="16" t="s">
        <v>770</v>
      </c>
      <c r="H1759" s="14">
        <v>-1.4E-2</v>
      </c>
      <c r="I1759" s="14" t="s">
        <v>15835</v>
      </c>
      <c r="J1759" s="14" t="s">
        <v>15836</v>
      </c>
      <c r="K1759" s="14" t="s">
        <v>15837</v>
      </c>
      <c r="L1759" s="14" t="s">
        <v>15830</v>
      </c>
      <c r="O1759" s="14" t="s">
        <v>15831</v>
      </c>
      <c r="P1759" s="14" t="s">
        <v>15832</v>
      </c>
      <c r="Q1759" s="14">
        <v>422659.78</v>
      </c>
      <c r="R1759" s="14">
        <v>6199951.6200000001</v>
      </c>
      <c r="S1759" s="14" t="s">
        <v>15833</v>
      </c>
      <c r="T1759" s="14" t="s">
        <v>15834</v>
      </c>
      <c r="U1759" s="14">
        <v>422684.75</v>
      </c>
      <c r="V1759" s="14">
        <v>6199944.6200000001</v>
      </c>
      <c r="W1759" s="14">
        <v>180.77</v>
      </c>
      <c r="X1759" s="14">
        <v>150.05000000000001</v>
      </c>
    </row>
    <row r="1760" spans="1:24" s="14" customFormat="1" x14ac:dyDescent="0.25">
      <c r="A1760" s="50">
        <v>45102</v>
      </c>
      <c r="B1760" s="57">
        <v>176</v>
      </c>
      <c r="C1760" s="36">
        <v>0.59291666666666665</v>
      </c>
      <c r="D1760" s="16" t="s">
        <v>96</v>
      </c>
      <c r="E1760" s="52" t="s">
        <v>69</v>
      </c>
      <c r="F1760" s="16" t="s">
        <v>458</v>
      </c>
      <c r="G1760" s="16" t="s">
        <v>770</v>
      </c>
      <c r="H1760" s="14">
        <v>0.16600000000000001</v>
      </c>
      <c r="I1760" s="14" t="s">
        <v>15835</v>
      </c>
      <c r="J1760" s="14" t="s">
        <v>15836</v>
      </c>
      <c r="K1760" s="14" t="s">
        <v>15837</v>
      </c>
      <c r="L1760" s="14" t="s">
        <v>15830</v>
      </c>
      <c r="O1760" s="14" t="s">
        <v>15838</v>
      </c>
      <c r="P1760" s="14" t="s">
        <v>15839</v>
      </c>
      <c r="Q1760" s="14">
        <v>422658.99</v>
      </c>
      <c r="R1760" s="14">
        <v>6199774.0300000003</v>
      </c>
      <c r="S1760" s="14" t="s">
        <v>15840</v>
      </c>
      <c r="T1760" s="14" t="s">
        <v>15841</v>
      </c>
      <c r="U1760" s="14">
        <v>422684.81</v>
      </c>
      <c r="V1760" s="14">
        <v>6199764.9900000002</v>
      </c>
      <c r="W1760" s="14">
        <v>179.2</v>
      </c>
      <c r="X1760" s="14">
        <v>150.05000000000001</v>
      </c>
    </row>
    <row r="1761" spans="1:24" s="14" customFormat="1" x14ac:dyDescent="0.25">
      <c r="A1761" s="50">
        <v>45102</v>
      </c>
      <c r="B1761" s="57">
        <v>176</v>
      </c>
      <c r="C1761" s="36">
        <v>0.59697916666666673</v>
      </c>
      <c r="D1761" s="16" t="s">
        <v>96</v>
      </c>
      <c r="E1761" s="52" t="s">
        <v>10817</v>
      </c>
      <c r="F1761" s="16" t="s">
        <v>8009</v>
      </c>
      <c r="G1761" s="16" t="s">
        <v>912</v>
      </c>
      <c r="H1761" s="14">
        <v>-0.32</v>
      </c>
      <c r="O1761" s="14" t="s">
        <v>15843</v>
      </c>
      <c r="P1761" s="14" t="s">
        <v>15844</v>
      </c>
      <c r="Q1761" s="14">
        <v>422659.5</v>
      </c>
      <c r="R1761" s="14">
        <v>6199746.5700000003</v>
      </c>
      <c r="S1761" s="14" t="s">
        <v>15845</v>
      </c>
      <c r="T1761" s="14" t="s">
        <v>15846</v>
      </c>
      <c r="U1761" s="14">
        <v>422671.58</v>
      </c>
      <c r="V1761" s="14">
        <v>6199744.1399999997</v>
      </c>
      <c r="W1761" s="14">
        <v>125.44</v>
      </c>
      <c r="X1761" s="14">
        <v>200.06</v>
      </c>
    </row>
    <row r="1762" spans="1:24" s="14" customFormat="1" x14ac:dyDescent="0.25">
      <c r="A1762" s="50">
        <v>45102</v>
      </c>
      <c r="B1762" s="57">
        <v>176</v>
      </c>
      <c r="C1762" s="36">
        <v>0.5980671296296296</v>
      </c>
      <c r="D1762" s="16" t="s">
        <v>96</v>
      </c>
      <c r="E1762" s="114" t="s">
        <v>15842</v>
      </c>
      <c r="F1762" s="16" t="s">
        <v>8009</v>
      </c>
      <c r="G1762" s="16" t="s">
        <v>912</v>
      </c>
      <c r="H1762" s="14">
        <v>-0.309</v>
      </c>
      <c r="O1762" s="14" t="s">
        <v>15847</v>
      </c>
      <c r="P1762" s="14" t="s">
        <v>15848</v>
      </c>
      <c r="Q1762" s="14">
        <v>422684.9</v>
      </c>
      <c r="R1762" s="14">
        <v>6199743.4000000004</v>
      </c>
      <c r="S1762" s="14" t="s">
        <v>15849</v>
      </c>
      <c r="T1762" s="14" t="s">
        <v>15850</v>
      </c>
      <c r="U1762" s="14">
        <v>422690.01</v>
      </c>
      <c r="V1762" s="14">
        <v>6199734.3099999996</v>
      </c>
      <c r="W1762" s="14">
        <v>140.49</v>
      </c>
      <c r="X1762" s="14">
        <v>200.06</v>
      </c>
    </row>
    <row r="1763" spans="1:24" s="14" customFormat="1" x14ac:dyDescent="0.25">
      <c r="A1763" s="50">
        <v>45102</v>
      </c>
      <c r="B1763" s="57">
        <v>176</v>
      </c>
      <c r="C1763" s="36">
        <v>0.6130902777777778</v>
      </c>
      <c r="D1763" s="16" t="s">
        <v>96</v>
      </c>
      <c r="E1763" s="114" t="s">
        <v>6100</v>
      </c>
      <c r="F1763" s="16" t="s">
        <v>8009</v>
      </c>
      <c r="G1763" s="16" t="s">
        <v>912</v>
      </c>
      <c r="H1763" s="14">
        <v>-3.5999999999999997E-2</v>
      </c>
      <c r="O1763" s="14" t="s">
        <v>15851</v>
      </c>
      <c r="P1763" s="14" t="s">
        <v>15852</v>
      </c>
      <c r="Q1763" s="14">
        <v>420397.8</v>
      </c>
      <c r="R1763" s="14">
        <v>6199453.3099999996</v>
      </c>
      <c r="S1763" s="14" t="s">
        <v>15853</v>
      </c>
      <c r="T1763" s="14" t="s">
        <v>15854</v>
      </c>
      <c r="U1763" s="14">
        <v>420387.31</v>
      </c>
      <c r="V1763" s="14">
        <v>6199456.4299999997</v>
      </c>
      <c r="W1763" s="14">
        <v>275.13</v>
      </c>
      <c r="X1763" s="14">
        <v>200.06</v>
      </c>
    </row>
    <row r="1764" spans="1:24" s="14" customFormat="1" x14ac:dyDescent="0.25">
      <c r="A1764" s="50">
        <v>45102</v>
      </c>
      <c r="B1764" s="57">
        <v>176</v>
      </c>
      <c r="C1764" s="36">
        <v>0.61502314814814818</v>
      </c>
      <c r="D1764" s="16" t="s">
        <v>96</v>
      </c>
      <c r="E1764" s="52" t="s">
        <v>8024</v>
      </c>
      <c r="F1764" s="16" t="s">
        <v>8009</v>
      </c>
      <c r="G1764" s="16" t="s">
        <v>912</v>
      </c>
      <c r="H1764" s="14">
        <v>-3.5999999999999997E-2</v>
      </c>
      <c r="O1764" s="14" t="s">
        <v>15855</v>
      </c>
      <c r="P1764" s="14" t="s">
        <v>15856</v>
      </c>
      <c r="Q1764" s="14">
        <v>420396.84</v>
      </c>
      <c r="R1764" s="14">
        <v>6199452.6299999999</v>
      </c>
      <c r="S1764" s="14" t="s">
        <v>15857</v>
      </c>
      <c r="T1764" s="14" t="s">
        <v>15858</v>
      </c>
      <c r="U1764" s="14">
        <v>420384.26</v>
      </c>
      <c r="V1764" s="14">
        <v>6199455.9000000004</v>
      </c>
      <c r="W1764" s="14">
        <v>280.89999999999998</v>
      </c>
      <c r="X1764" s="14">
        <v>200.06</v>
      </c>
    </row>
    <row r="1765" spans="1:24" s="120" customFormat="1" x14ac:dyDescent="0.25">
      <c r="A1765" s="63">
        <v>45102</v>
      </c>
      <c r="B1765" s="104">
        <v>176</v>
      </c>
      <c r="C1765" s="65">
        <v>0.61616898148148147</v>
      </c>
      <c r="D1765" s="64" t="s">
        <v>96</v>
      </c>
      <c r="E1765" s="121" t="s">
        <v>15864</v>
      </c>
      <c r="F1765" s="64" t="s">
        <v>8009</v>
      </c>
      <c r="G1765" s="64" t="s">
        <v>912</v>
      </c>
      <c r="H1765" s="120">
        <v>-2.9000000000000001E-2</v>
      </c>
      <c r="M1765" s="120" t="s">
        <v>15859</v>
      </c>
      <c r="O1765" s="120" t="s">
        <v>15860</v>
      </c>
      <c r="P1765" s="120" t="s">
        <v>15861</v>
      </c>
      <c r="Q1765" s="120">
        <v>420393</v>
      </c>
      <c r="R1765" s="120">
        <v>6199452.04</v>
      </c>
      <c r="S1765" s="120" t="s">
        <v>15862</v>
      </c>
      <c r="T1765" s="120" t="s">
        <v>15863</v>
      </c>
      <c r="U1765" s="120">
        <v>420375.25</v>
      </c>
      <c r="V1765" s="120">
        <v>6199452.4000000004</v>
      </c>
      <c r="W1765" s="120">
        <v>240.1</v>
      </c>
      <c r="X1765" s="120">
        <v>200.06</v>
      </c>
    </row>
    <row r="1766" spans="1:24" s="14" customFormat="1" x14ac:dyDescent="0.25">
      <c r="A1766" s="50">
        <v>45102</v>
      </c>
      <c r="B1766" s="57">
        <v>176</v>
      </c>
      <c r="C1766" s="36">
        <v>0.61837962962962967</v>
      </c>
      <c r="D1766" s="16" t="s">
        <v>96</v>
      </c>
      <c r="E1766" s="52" t="s">
        <v>64</v>
      </c>
      <c r="F1766" s="16" t="s">
        <v>8009</v>
      </c>
      <c r="G1766" s="16" t="s">
        <v>912</v>
      </c>
      <c r="H1766" s="14">
        <v>-8.0000000000000002E-3</v>
      </c>
      <c r="I1766" s="14" t="s">
        <v>15869</v>
      </c>
      <c r="J1766" s="14" t="s">
        <v>15870</v>
      </c>
      <c r="K1766" s="14" t="s">
        <v>15871</v>
      </c>
      <c r="L1766" s="14" t="s">
        <v>15872</v>
      </c>
      <c r="O1766" s="14" t="s">
        <v>15865</v>
      </c>
      <c r="P1766" s="14" t="s">
        <v>15866</v>
      </c>
      <c r="Q1766" s="14">
        <v>420389.65</v>
      </c>
      <c r="R1766" s="14">
        <v>6199434.1900000004</v>
      </c>
      <c r="S1766" s="14" t="s">
        <v>15867</v>
      </c>
      <c r="T1766" s="14" t="s">
        <v>15868</v>
      </c>
      <c r="U1766" s="14">
        <v>420363.11</v>
      </c>
      <c r="V1766" s="14">
        <v>6199434.0300000003</v>
      </c>
      <c r="W1766" s="14">
        <v>179.06</v>
      </c>
      <c r="X1766" s="14">
        <v>200.06</v>
      </c>
    </row>
    <row r="1767" spans="1:24" s="14" customFormat="1" x14ac:dyDescent="0.25">
      <c r="A1767" s="50">
        <v>45102</v>
      </c>
      <c r="B1767" s="57">
        <v>176</v>
      </c>
      <c r="C1767" s="36">
        <v>0.62268518518518523</v>
      </c>
      <c r="D1767" s="16" t="s">
        <v>96</v>
      </c>
      <c r="E1767" s="52" t="s">
        <v>69</v>
      </c>
      <c r="F1767" s="16" t="s">
        <v>8009</v>
      </c>
      <c r="G1767" s="16" t="s">
        <v>912</v>
      </c>
      <c r="H1767" s="14">
        <v>0.218</v>
      </c>
      <c r="I1767" s="14" t="s">
        <v>15869</v>
      </c>
      <c r="J1767" s="14" t="s">
        <v>15870</v>
      </c>
      <c r="K1767" s="14" t="s">
        <v>15871</v>
      </c>
      <c r="L1767" s="14" t="s">
        <v>15872</v>
      </c>
      <c r="O1767" s="14" t="s">
        <v>15873</v>
      </c>
      <c r="P1767" s="14" t="s">
        <v>15874</v>
      </c>
      <c r="Q1767" s="14">
        <v>420388.05</v>
      </c>
      <c r="R1767" s="14">
        <v>6199209.4100000001</v>
      </c>
      <c r="S1767" s="14" t="s">
        <v>15875</v>
      </c>
      <c r="T1767" s="14" t="s">
        <v>15876</v>
      </c>
      <c r="U1767" s="14">
        <v>420363.1</v>
      </c>
      <c r="V1767" s="14">
        <v>6199208.4000000004</v>
      </c>
      <c r="W1767" s="14">
        <v>178.81</v>
      </c>
      <c r="X1767" s="14">
        <v>200.06</v>
      </c>
    </row>
    <row r="1768" spans="1:24" s="14" customFormat="1" x14ac:dyDescent="0.25">
      <c r="A1768" s="50">
        <v>45102</v>
      </c>
      <c r="B1768" s="57">
        <v>176</v>
      </c>
      <c r="C1768" s="36">
        <v>0.62504629629629627</v>
      </c>
      <c r="D1768" s="16" t="s">
        <v>96</v>
      </c>
      <c r="E1768" s="52" t="s">
        <v>64</v>
      </c>
      <c r="F1768" s="16" t="s">
        <v>8009</v>
      </c>
      <c r="G1768" s="16" t="s">
        <v>911</v>
      </c>
      <c r="H1768" s="14">
        <v>0.21299999999999999</v>
      </c>
      <c r="I1768" s="14" t="s">
        <v>15881</v>
      </c>
      <c r="J1768" s="14" t="s">
        <v>15882</v>
      </c>
      <c r="K1768" s="14" t="s">
        <v>15883</v>
      </c>
      <c r="L1768" s="14" t="s">
        <v>15884</v>
      </c>
      <c r="O1768" s="14" t="s">
        <v>15877</v>
      </c>
      <c r="P1768" s="14" t="s">
        <v>15878</v>
      </c>
      <c r="Q1768" s="14">
        <v>420379.55</v>
      </c>
      <c r="R1768" s="14">
        <v>6199200.4100000001</v>
      </c>
      <c r="S1768" s="14" t="s">
        <v>15879</v>
      </c>
      <c r="T1768" s="14" t="s">
        <v>15880</v>
      </c>
      <c r="U1768" s="14">
        <v>420354.14</v>
      </c>
      <c r="V1768" s="14">
        <v>6199202.0800000001</v>
      </c>
      <c r="W1768" s="14">
        <v>0.28999999999999998</v>
      </c>
      <c r="X1768" s="14">
        <v>200.06</v>
      </c>
    </row>
    <row r="1769" spans="1:24" s="14" customFormat="1" x14ac:dyDescent="0.25">
      <c r="A1769" s="50">
        <v>45102</v>
      </c>
      <c r="B1769" s="57">
        <v>176</v>
      </c>
      <c r="C1769" s="36">
        <v>0.62930555555555556</v>
      </c>
      <c r="D1769" s="16" t="s">
        <v>96</v>
      </c>
      <c r="E1769" s="52" t="s">
        <v>69</v>
      </c>
      <c r="F1769" s="16" t="s">
        <v>8009</v>
      </c>
      <c r="G1769" s="16" t="s">
        <v>911</v>
      </c>
      <c r="H1769" s="14">
        <v>-1.2E-2</v>
      </c>
      <c r="I1769" s="14" t="s">
        <v>15881</v>
      </c>
      <c r="J1769" s="14" t="s">
        <v>15882</v>
      </c>
      <c r="K1769" s="14" t="s">
        <v>15883</v>
      </c>
      <c r="L1769" s="14" t="s">
        <v>15884</v>
      </c>
      <c r="O1769" s="14" t="s">
        <v>15885</v>
      </c>
      <c r="P1769" s="14" t="s">
        <v>15886</v>
      </c>
      <c r="Q1769" s="14">
        <v>420379.75</v>
      </c>
      <c r="R1769" s="14">
        <v>6199425.5999999996</v>
      </c>
      <c r="S1769" s="14" t="s">
        <v>15887</v>
      </c>
      <c r="T1769" s="14" t="s">
        <v>15888</v>
      </c>
      <c r="U1769" s="14">
        <v>420354.19</v>
      </c>
      <c r="V1769" s="14">
        <v>6199427.3700000001</v>
      </c>
      <c r="W1769" s="14">
        <v>358.34</v>
      </c>
      <c r="X1769" s="14">
        <v>200.06</v>
      </c>
    </row>
    <row r="1770" spans="1:24" s="14" customFormat="1" x14ac:dyDescent="0.25">
      <c r="A1770" s="50">
        <v>45102</v>
      </c>
      <c r="B1770" s="57">
        <v>176</v>
      </c>
      <c r="C1770" s="36">
        <v>0.63155092592592588</v>
      </c>
      <c r="D1770" s="16" t="s">
        <v>96</v>
      </c>
      <c r="E1770" s="52" t="s">
        <v>64</v>
      </c>
      <c r="F1770" s="16" t="s">
        <v>8009</v>
      </c>
      <c r="G1770" s="16" t="s">
        <v>910</v>
      </c>
      <c r="H1770" s="14">
        <v>-8.9999999999999993E-3</v>
      </c>
      <c r="I1770" s="14" t="s">
        <v>15893</v>
      </c>
      <c r="J1770" s="14" t="s">
        <v>15894</v>
      </c>
      <c r="K1770" s="14" t="s">
        <v>15895</v>
      </c>
      <c r="L1770" s="14" t="s">
        <v>15884</v>
      </c>
      <c r="O1770" s="14" t="s">
        <v>15889</v>
      </c>
      <c r="P1770" s="14" t="s">
        <v>15890</v>
      </c>
      <c r="Q1770" s="14">
        <v>420372.59</v>
      </c>
      <c r="R1770" s="14">
        <v>6199434.75</v>
      </c>
      <c r="S1770" s="14" t="s">
        <v>15891</v>
      </c>
      <c r="T1770" s="14" t="s">
        <v>15892</v>
      </c>
      <c r="U1770" s="14">
        <v>420345.25</v>
      </c>
      <c r="V1770" s="14">
        <v>6199435.3099999996</v>
      </c>
      <c r="W1770" s="14">
        <v>179.38</v>
      </c>
      <c r="X1770" s="14">
        <v>200.06</v>
      </c>
    </row>
    <row r="1771" spans="1:24" s="14" customFormat="1" x14ac:dyDescent="0.25">
      <c r="A1771" s="50">
        <v>45102</v>
      </c>
      <c r="B1771" s="57">
        <v>176</v>
      </c>
      <c r="C1771" s="36">
        <v>0.63576388888888891</v>
      </c>
      <c r="D1771" s="16" t="s">
        <v>96</v>
      </c>
      <c r="E1771" s="52" t="s">
        <v>69</v>
      </c>
      <c r="F1771" s="16" t="s">
        <v>8009</v>
      </c>
      <c r="G1771" s="16" t="s">
        <v>910</v>
      </c>
      <c r="H1771" s="14">
        <v>0.214</v>
      </c>
      <c r="I1771" s="14" t="s">
        <v>15893</v>
      </c>
      <c r="J1771" s="14" t="s">
        <v>15894</v>
      </c>
      <c r="K1771" s="14" t="s">
        <v>15895</v>
      </c>
      <c r="L1771" s="14" t="s">
        <v>15900</v>
      </c>
      <c r="O1771" s="14" t="s">
        <v>15896</v>
      </c>
      <c r="P1771" s="14" t="s">
        <v>15897</v>
      </c>
      <c r="Q1771" s="14">
        <v>420370.68</v>
      </c>
      <c r="R1771" s="14">
        <v>6199214.6799999997</v>
      </c>
      <c r="S1771" s="14" t="s">
        <v>15898</v>
      </c>
      <c r="T1771" s="14" t="s">
        <v>15899</v>
      </c>
      <c r="U1771" s="14">
        <v>420345.2</v>
      </c>
      <c r="V1771" s="14">
        <v>6199212.2800000003</v>
      </c>
      <c r="W1771" s="14">
        <v>179.15</v>
      </c>
      <c r="X1771" s="14">
        <v>200.06</v>
      </c>
    </row>
    <row r="1772" spans="1:24" s="14" customFormat="1" x14ac:dyDescent="0.25">
      <c r="A1772" s="50">
        <v>45102</v>
      </c>
      <c r="B1772" s="57">
        <v>176</v>
      </c>
      <c r="C1772" s="36">
        <v>0.63802083333333337</v>
      </c>
      <c r="D1772" s="16" t="s">
        <v>96</v>
      </c>
      <c r="E1772" s="52" t="s">
        <v>64</v>
      </c>
      <c r="F1772" s="16" t="s">
        <v>8009</v>
      </c>
      <c r="G1772" s="16" t="s">
        <v>909</v>
      </c>
      <c r="H1772" s="14">
        <v>0.21199999999999999</v>
      </c>
      <c r="I1772" s="14" t="s">
        <v>15905</v>
      </c>
      <c r="J1772" s="14" t="s">
        <v>15906</v>
      </c>
      <c r="K1772" s="14" t="s">
        <v>15907</v>
      </c>
      <c r="L1772" s="14" t="s">
        <v>15900</v>
      </c>
      <c r="O1772" s="14" t="s">
        <v>15901</v>
      </c>
      <c r="P1772" s="14" t="s">
        <v>15902</v>
      </c>
      <c r="Q1772" s="14">
        <v>420361.74</v>
      </c>
      <c r="R1772" s="14">
        <v>6199195.8700000001</v>
      </c>
      <c r="S1772" s="14" t="s">
        <v>15903</v>
      </c>
      <c r="T1772" s="14" t="s">
        <v>15904</v>
      </c>
      <c r="U1772" s="14">
        <v>420336.2</v>
      </c>
      <c r="V1772" s="14">
        <v>6199204.0300000003</v>
      </c>
      <c r="W1772" s="14">
        <v>358.74</v>
      </c>
      <c r="X1772" s="14">
        <v>200.06</v>
      </c>
    </row>
    <row r="1773" spans="1:24" s="14" customFormat="1" x14ac:dyDescent="0.25">
      <c r="A1773" s="50">
        <v>45102</v>
      </c>
      <c r="B1773" s="57">
        <v>176</v>
      </c>
      <c r="C1773" s="36">
        <v>0.64228009259259256</v>
      </c>
      <c r="D1773" s="16" t="s">
        <v>96</v>
      </c>
      <c r="E1773" s="52" t="s">
        <v>69</v>
      </c>
      <c r="F1773" s="16" t="s">
        <v>8009</v>
      </c>
      <c r="G1773" s="16" t="s">
        <v>909</v>
      </c>
      <c r="H1773" s="14">
        <v>-1.2999999999999999E-2</v>
      </c>
      <c r="I1773" s="14" t="s">
        <v>15905</v>
      </c>
      <c r="J1773" s="14" t="s">
        <v>15906</v>
      </c>
      <c r="K1773" s="14" t="s">
        <v>15907</v>
      </c>
      <c r="L1773" s="14" t="s">
        <v>15900</v>
      </c>
      <c r="O1773" s="14" t="s">
        <v>15908</v>
      </c>
      <c r="P1773" s="14" t="s">
        <v>15909</v>
      </c>
      <c r="Q1773" s="14">
        <v>420361.78</v>
      </c>
      <c r="R1773" s="14">
        <v>6199418.54</v>
      </c>
      <c r="S1773" s="14" t="s">
        <v>15910</v>
      </c>
      <c r="T1773" s="14" t="s">
        <v>15911</v>
      </c>
      <c r="U1773" s="14">
        <v>420336.13</v>
      </c>
      <c r="V1773" s="14">
        <v>6199428.6200000001</v>
      </c>
      <c r="W1773" s="14">
        <v>358.73</v>
      </c>
      <c r="X1773" s="14">
        <v>200.06</v>
      </c>
    </row>
    <row r="1774" spans="1:24" s="14" customFormat="1" x14ac:dyDescent="0.25">
      <c r="A1774" s="50">
        <v>45102</v>
      </c>
      <c r="B1774" s="57">
        <v>176</v>
      </c>
      <c r="C1774" s="36">
        <v>0.6445833333333334</v>
      </c>
      <c r="D1774" s="16" t="s">
        <v>96</v>
      </c>
      <c r="E1774" s="52" t="s">
        <v>64</v>
      </c>
      <c r="F1774" s="16" t="s">
        <v>8009</v>
      </c>
      <c r="G1774" s="16" t="s">
        <v>908</v>
      </c>
      <c r="H1774" s="14">
        <v>-8.9999999999999993E-3</v>
      </c>
      <c r="I1774" s="14" t="s">
        <v>15916</v>
      </c>
      <c r="J1774" s="14" t="s">
        <v>15917</v>
      </c>
      <c r="K1774" s="14" t="s">
        <v>15918</v>
      </c>
      <c r="L1774" s="14" t="s">
        <v>15900</v>
      </c>
      <c r="O1774" s="14" t="s">
        <v>15912</v>
      </c>
      <c r="P1774" s="14" t="s">
        <v>15913</v>
      </c>
      <c r="Q1774" s="14">
        <v>420354.24</v>
      </c>
      <c r="R1774" s="14">
        <v>6199431.8399999999</v>
      </c>
      <c r="S1774" s="14" t="s">
        <v>15914</v>
      </c>
      <c r="T1774" s="14" t="s">
        <v>15915</v>
      </c>
      <c r="U1774" s="14">
        <v>420327.04</v>
      </c>
      <c r="V1774" s="14">
        <v>6199435.6600000001</v>
      </c>
      <c r="W1774" s="14">
        <v>178.58</v>
      </c>
      <c r="X1774" s="14">
        <v>200.06</v>
      </c>
    </row>
    <row r="1775" spans="1:24" s="14" customFormat="1" x14ac:dyDescent="0.25">
      <c r="A1775" s="50">
        <v>45102</v>
      </c>
      <c r="B1775" s="57">
        <v>176</v>
      </c>
      <c r="C1775" s="36">
        <v>0.64888888888888896</v>
      </c>
      <c r="D1775" s="16" t="s">
        <v>96</v>
      </c>
      <c r="E1775" s="52" t="s">
        <v>69</v>
      </c>
      <c r="F1775" s="16" t="s">
        <v>8009</v>
      </c>
      <c r="G1775" s="16" t="s">
        <v>908</v>
      </c>
      <c r="H1775" s="14">
        <v>0.217</v>
      </c>
      <c r="I1775" s="14" t="s">
        <v>15916</v>
      </c>
      <c r="J1775" s="14" t="s">
        <v>15917</v>
      </c>
      <c r="K1775" s="14" t="s">
        <v>15918</v>
      </c>
      <c r="L1775" s="14" t="s">
        <v>15923</v>
      </c>
      <c r="O1775" s="14" t="s">
        <v>15919</v>
      </c>
      <c r="P1775" s="14" t="s">
        <v>15920</v>
      </c>
      <c r="Q1775" s="14">
        <v>420352.13</v>
      </c>
      <c r="R1775" s="14">
        <v>6199208.0599999996</v>
      </c>
      <c r="S1775" s="14" t="s">
        <v>15921</v>
      </c>
      <c r="T1775" s="14" t="s">
        <v>15922</v>
      </c>
      <c r="U1775" s="14">
        <v>420327.16</v>
      </c>
      <c r="V1775" s="14">
        <v>6199209.9299999997</v>
      </c>
      <c r="W1775" s="14">
        <v>179.54</v>
      </c>
      <c r="X1775" s="14">
        <v>200.06</v>
      </c>
    </row>
    <row r="1776" spans="1:24" s="14" customFormat="1" x14ac:dyDescent="0.25">
      <c r="A1776" s="50">
        <v>45102</v>
      </c>
      <c r="B1776" s="57">
        <v>176</v>
      </c>
      <c r="C1776" s="36">
        <v>0.65071759259259265</v>
      </c>
      <c r="D1776" s="16" t="s">
        <v>96</v>
      </c>
      <c r="E1776" s="52" t="s">
        <v>64</v>
      </c>
      <c r="F1776" s="16" t="s">
        <v>8009</v>
      </c>
      <c r="G1776" s="16" t="s">
        <v>907</v>
      </c>
      <c r="H1776" s="14">
        <v>0.21299999999999999</v>
      </c>
      <c r="I1776" s="14" t="s">
        <v>15928</v>
      </c>
      <c r="J1776" s="14" t="s">
        <v>15929</v>
      </c>
      <c r="K1776" s="14" t="s">
        <v>15930</v>
      </c>
      <c r="L1776" s="14" t="s">
        <v>15923</v>
      </c>
      <c r="O1776" s="14" t="s">
        <v>15924</v>
      </c>
      <c r="P1776" s="14" t="s">
        <v>15925</v>
      </c>
      <c r="Q1776" s="14">
        <v>420343.89</v>
      </c>
      <c r="R1776" s="14">
        <v>6199193.96</v>
      </c>
      <c r="S1776" s="14" t="s">
        <v>15926</v>
      </c>
      <c r="T1776" s="14" t="s">
        <v>15927</v>
      </c>
      <c r="U1776" s="14">
        <v>420318.13</v>
      </c>
      <c r="V1776" s="14">
        <v>6199202.5499999998</v>
      </c>
      <c r="W1776" s="14">
        <v>359.35</v>
      </c>
      <c r="X1776" s="14">
        <v>200.06</v>
      </c>
    </row>
    <row r="1777" spans="1:24" s="14" customFormat="1" x14ac:dyDescent="0.25">
      <c r="A1777" s="50">
        <v>45102</v>
      </c>
      <c r="B1777" s="57">
        <v>176</v>
      </c>
      <c r="C1777" s="36">
        <v>0.65504629629629629</v>
      </c>
      <c r="D1777" s="16" t="s">
        <v>96</v>
      </c>
      <c r="E1777" s="52" t="s">
        <v>69</v>
      </c>
      <c r="F1777" s="16" t="s">
        <v>8009</v>
      </c>
      <c r="G1777" s="16" t="s">
        <v>907</v>
      </c>
      <c r="H1777" s="14">
        <v>-1.4E-2</v>
      </c>
      <c r="I1777" s="14" t="s">
        <v>15928</v>
      </c>
      <c r="J1777" s="14" t="s">
        <v>15929</v>
      </c>
      <c r="K1777" s="14" t="s">
        <v>15930</v>
      </c>
      <c r="L1777" s="14" t="s">
        <v>15923</v>
      </c>
      <c r="O1777" s="14" t="s">
        <v>15931</v>
      </c>
      <c r="P1777" s="14" t="s">
        <v>15932</v>
      </c>
      <c r="Q1777" s="14">
        <v>420343.21</v>
      </c>
      <c r="R1777" s="14">
        <v>6199421.0800000001</v>
      </c>
      <c r="S1777" s="14" t="s">
        <v>15933</v>
      </c>
      <c r="T1777" s="14" t="s">
        <v>15934</v>
      </c>
      <c r="U1777" s="14">
        <v>420318.14</v>
      </c>
      <c r="V1777" s="14">
        <v>6199429.5800000001</v>
      </c>
      <c r="W1777" s="14">
        <v>358.68</v>
      </c>
      <c r="X1777" s="14">
        <v>200.06</v>
      </c>
    </row>
    <row r="1778" spans="1:24" s="14" customFormat="1" x14ac:dyDescent="0.25">
      <c r="A1778" s="50">
        <v>45102</v>
      </c>
      <c r="B1778" s="57">
        <v>176</v>
      </c>
      <c r="C1778" s="36">
        <v>0.65577546296296296</v>
      </c>
      <c r="D1778" s="16" t="s">
        <v>96</v>
      </c>
      <c r="E1778" s="113" t="s">
        <v>15939</v>
      </c>
      <c r="F1778" s="16" t="s">
        <v>8009</v>
      </c>
      <c r="G1778" s="16" t="s">
        <v>906</v>
      </c>
      <c r="H1778" s="14">
        <v>-4.2000000000000003E-2</v>
      </c>
      <c r="O1778" s="14" t="s">
        <v>15935</v>
      </c>
      <c r="P1778" s="14" t="s">
        <v>15936</v>
      </c>
      <c r="Q1778" s="14">
        <v>420341.31</v>
      </c>
      <c r="R1778" s="14">
        <v>6199445.7599999998</v>
      </c>
      <c r="S1778" s="14" t="s">
        <v>15937</v>
      </c>
      <c r="T1778" s="14" t="s">
        <v>15938</v>
      </c>
      <c r="U1778" s="14">
        <v>420313.64</v>
      </c>
      <c r="V1778" s="14">
        <v>6199458.3499999996</v>
      </c>
      <c r="W1778" s="14">
        <v>320.35000000000002</v>
      </c>
      <c r="X1778" s="14">
        <v>200.06</v>
      </c>
    </row>
    <row r="1779" spans="1:24" s="124" customFormat="1" x14ac:dyDescent="0.25">
      <c r="A1779" s="76">
        <v>45102</v>
      </c>
      <c r="B1779" s="106">
        <v>176</v>
      </c>
      <c r="C1779" s="78">
        <v>0.66454861111111108</v>
      </c>
      <c r="D1779" s="77" t="s">
        <v>7406</v>
      </c>
      <c r="E1779" s="125" t="s">
        <v>15952</v>
      </c>
      <c r="F1779" s="77" t="s">
        <v>8009</v>
      </c>
      <c r="G1779" s="77" t="s">
        <v>906</v>
      </c>
      <c r="H1779" s="124">
        <v>-0.03</v>
      </c>
      <c r="O1779" s="124" t="s">
        <v>15940</v>
      </c>
      <c r="P1779" s="124" t="s">
        <v>15941</v>
      </c>
      <c r="Q1779" s="124">
        <v>420337.87</v>
      </c>
      <c r="R1779" s="124">
        <v>6199448.0700000003</v>
      </c>
      <c r="S1779" s="124" t="s">
        <v>15942</v>
      </c>
      <c r="T1779" s="124" t="s">
        <v>15943</v>
      </c>
      <c r="U1779" s="124">
        <v>420326.98</v>
      </c>
      <c r="V1779" s="124">
        <v>6199450.7800000003</v>
      </c>
      <c r="W1779" s="124">
        <v>273.61</v>
      </c>
      <c r="X1779" s="124">
        <v>200.06</v>
      </c>
    </row>
    <row r="1780" spans="1:24" s="14" customFormat="1" x14ac:dyDescent="0.25">
      <c r="A1780" s="50">
        <v>45102</v>
      </c>
      <c r="B1780" s="57">
        <v>176</v>
      </c>
      <c r="C1780" s="36">
        <v>0.66582175925925924</v>
      </c>
      <c r="D1780" s="16" t="s">
        <v>7406</v>
      </c>
      <c r="E1780" s="114" t="s">
        <v>15003</v>
      </c>
      <c r="F1780" s="16" t="s">
        <v>8009</v>
      </c>
      <c r="G1780" s="16" t="s">
        <v>906</v>
      </c>
      <c r="H1780" s="14">
        <v>-0.03</v>
      </c>
      <c r="O1780" s="14" t="s">
        <v>15944</v>
      </c>
      <c r="P1780" s="14" t="s">
        <v>15945</v>
      </c>
      <c r="Q1780" s="14">
        <v>420337.65</v>
      </c>
      <c r="R1780" s="14">
        <v>6199448.04</v>
      </c>
      <c r="S1780" s="14" t="s">
        <v>15946</v>
      </c>
      <c r="T1780" s="14" t="s">
        <v>15947</v>
      </c>
      <c r="U1780" s="14">
        <v>420326.96</v>
      </c>
      <c r="V1780" s="14">
        <v>6199450.7699999996</v>
      </c>
      <c r="W1780" s="14">
        <v>273.73</v>
      </c>
      <c r="X1780" s="14">
        <v>200.06</v>
      </c>
    </row>
    <row r="1781" spans="1:24" s="122" customFormat="1" x14ac:dyDescent="0.25">
      <c r="A1781" s="72">
        <v>45102</v>
      </c>
      <c r="B1781" s="103">
        <v>176</v>
      </c>
      <c r="C1781" s="74">
        <v>0.66905092592592597</v>
      </c>
      <c r="D1781" s="73" t="s">
        <v>7406</v>
      </c>
      <c r="E1781" s="123" t="s">
        <v>15953</v>
      </c>
      <c r="F1781" s="73" t="s">
        <v>8009</v>
      </c>
      <c r="G1781" s="73" t="s">
        <v>906</v>
      </c>
      <c r="H1781" s="122">
        <v>-0.03</v>
      </c>
      <c r="O1781" s="122" t="s">
        <v>15948</v>
      </c>
      <c r="P1781" s="122" t="s">
        <v>15949</v>
      </c>
      <c r="Q1781" s="122">
        <v>420337.86</v>
      </c>
      <c r="R1781" s="122">
        <v>6199448.1399999997</v>
      </c>
      <c r="S1781" s="122" t="s">
        <v>15950</v>
      </c>
      <c r="T1781" s="122" t="s">
        <v>15951</v>
      </c>
      <c r="U1781" s="122">
        <v>420327.06</v>
      </c>
      <c r="V1781" s="122">
        <v>6199450.7400000002</v>
      </c>
      <c r="W1781" s="122">
        <v>273.60000000000002</v>
      </c>
      <c r="X1781" s="122">
        <v>200.06</v>
      </c>
    </row>
    <row r="1782" spans="1:24" s="120" customFormat="1" x14ac:dyDescent="0.25">
      <c r="A1782" s="63">
        <v>45102</v>
      </c>
      <c r="B1782" s="104">
        <v>176</v>
      </c>
      <c r="C1782" s="65">
        <v>0.67379629629629623</v>
      </c>
      <c r="D1782" s="64" t="s">
        <v>7406</v>
      </c>
      <c r="E1782" s="121" t="s">
        <v>15959</v>
      </c>
      <c r="F1782" s="64" t="s">
        <v>8009</v>
      </c>
      <c r="G1782" s="64" t="s">
        <v>906</v>
      </c>
      <c r="H1782" s="120">
        <v>-3.9E-2</v>
      </c>
      <c r="M1782" s="120" t="s">
        <v>15954</v>
      </c>
      <c r="O1782" s="120" t="s">
        <v>15955</v>
      </c>
      <c r="P1782" s="120" t="s">
        <v>15956</v>
      </c>
      <c r="Q1782" s="120">
        <v>420337.96</v>
      </c>
      <c r="R1782" s="120">
        <v>6199448.1100000003</v>
      </c>
      <c r="S1782" s="120" t="s">
        <v>15957</v>
      </c>
      <c r="T1782" s="120" t="s">
        <v>15958</v>
      </c>
      <c r="U1782" s="120">
        <v>420317.36</v>
      </c>
      <c r="V1782" s="120">
        <v>6199456.9500000002</v>
      </c>
      <c r="W1782" s="120">
        <v>303.29000000000002</v>
      </c>
      <c r="X1782" s="120">
        <v>200.06</v>
      </c>
    </row>
    <row r="1783" spans="1:24" s="14" customFormat="1" x14ac:dyDescent="0.25">
      <c r="A1783" s="50">
        <v>45102</v>
      </c>
      <c r="B1783" s="57">
        <v>176</v>
      </c>
      <c r="C1783" s="36">
        <v>0.68113425925925919</v>
      </c>
      <c r="D1783" s="16" t="s">
        <v>7406</v>
      </c>
      <c r="E1783" s="52" t="s">
        <v>64</v>
      </c>
      <c r="F1783" s="16" t="s">
        <v>8009</v>
      </c>
      <c r="G1783" s="16" t="s">
        <v>906</v>
      </c>
      <c r="H1783" s="14">
        <v>-8.9999999999999993E-3</v>
      </c>
      <c r="I1783" s="14" t="s">
        <v>15963</v>
      </c>
      <c r="J1783" s="14" t="s">
        <v>15964</v>
      </c>
      <c r="K1783" s="14" t="s">
        <v>15965</v>
      </c>
      <c r="L1783" s="14" t="s">
        <v>15966</v>
      </c>
      <c r="O1783" s="14" t="s">
        <v>15960</v>
      </c>
      <c r="P1783" s="14" t="s">
        <v>15961</v>
      </c>
      <c r="Q1783" s="14">
        <v>420335.63</v>
      </c>
      <c r="R1783" s="14">
        <v>6199434.1699999999</v>
      </c>
      <c r="S1783" s="14" t="s">
        <v>15914</v>
      </c>
      <c r="T1783" s="14" t="s">
        <v>15962</v>
      </c>
      <c r="U1783" s="14">
        <v>420309.11</v>
      </c>
      <c r="V1783" s="14">
        <v>6199435.9900000002</v>
      </c>
      <c r="W1783" s="14">
        <v>179.49</v>
      </c>
      <c r="X1783" s="14">
        <v>200.06</v>
      </c>
    </row>
    <row r="1784" spans="1:24" s="14" customFormat="1" x14ac:dyDescent="0.25">
      <c r="A1784" s="50">
        <v>45102</v>
      </c>
      <c r="B1784" s="57">
        <v>176</v>
      </c>
      <c r="C1784" s="36">
        <v>0.68540509259259252</v>
      </c>
      <c r="D1784" s="16" t="s">
        <v>7406</v>
      </c>
      <c r="E1784" s="52" t="s">
        <v>69</v>
      </c>
      <c r="F1784" s="16" t="s">
        <v>8009</v>
      </c>
      <c r="G1784" s="16" t="s">
        <v>906</v>
      </c>
      <c r="H1784" s="14">
        <v>0.216</v>
      </c>
      <c r="I1784" s="14" t="s">
        <v>15963</v>
      </c>
      <c r="J1784" s="14" t="s">
        <v>15964</v>
      </c>
      <c r="K1784" s="14" t="s">
        <v>15965</v>
      </c>
      <c r="L1784" s="14" t="s">
        <v>15966</v>
      </c>
      <c r="O1784" s="14" t="s">
        <v>15967</v>
      </c>
      <c r="P1784" s="14" t="s">
        <v>15968</v>
      </c>
      <c r="Q1784" s="14">
        <v>420334.41</v>
      </c>
      <c r="R1784" s="14">
        <v>6199210.7999999998</v>
      </c>
      <c r="S1784" s="14" t="s">
        <v>15969</v>
      </c>
      <c r="T1784" s="14" t="s">
        <v>15970</v>
      </c>
      <c r="U1784" s="14">
        <v>420309.24</v>
      </c>
      <c r="V1784" s="14">
        <v>6199210.9100000001</v>
      </c>
      <c r="W1784" s="14">
        <v>180.27</v>
      </c>
      <c r="X1784" s="14">
        <v>200.06</v>
      </c>
    </row>
    <row r="1785" spans="1:24" s="14" customFormat="1" x14ac:dyDescent="0.25">
      <c r="A1785" s="50">
        <v>45102</v>
      </c>
      <c r="B1785" s="57">
        <v>176</v>
      </c>
      <c r="C1785" s="36">
        <v>0.68841435185185185</v>
      </c>
      <c r="D1785" s="16" t="s">
        <v>7406</v>
      </c>
      <c r="E1785" s="14" t="s">
        <v>64</v>
      </c>
      <c r="F1785" s="16" t="s">
        <v>8009</v>
      </c>
      <c r="G1785" s="16" t="s">
        <v>905</v>
      </c>
      <c r="H1785" s="14">
        <v>0.21099999999999999</v>
      </c>
      <c r="I1785" s="14" t="s">
        <v>15975</v>
      </c>
      <c r="J1785" s="14" t="s">
        <v>15976</v>
      </c>
      <c r="K1785" s="14" t="s">
        <v>15977</v>
      </c>
      <c r="L1785" s="14" t="s">
        <v>15978</v>
      </c>
      <c r="O1785" s="14" t="s">
        <v>15971</v>
      </c>
      <c r="P1785" s="14" t="s">
        <v>15972</v>
      </c>
      <c r="Q1785" s="14">
        <v>420325.93</v>
      </c>
      <c r="R1785" s="14">
        <v>6199198.5</v>
      </c>
      <c r="S1785" s="14" t="s">
        <v>15973</v>
      </c>
      <c r="T1785" s="14" t="s">
        <v>15974</v>
      </c>
      <c r="U1785" s="14">
        <v>420300.19</v>
      </c>
      <c r="V1785" s="14">
        <v>6199204.0499999998</v>
      </c>
      <c r="W1785" s="14">
        <v>0.18</v>
      </c>
      <c r="X1785" s="14">
        <v>200.06</v>
      </c>
    </row>
    <row r="1786" spans="1:24" s="14" customFormat="1" x14ac:dyDescent="0.25">
      <c r="A1786" s="50">
        <v>45102</v>
      </c>
      <c r="B1786" s="57">
        <v>176</v>
      </c>
      <c r="C1786" s="36">
        <v>0.69270833333333337</v>
      </c>
      <c r="D1786" s="16" t="s">
        <v>7406</v>
      </c>
      <c r="E1786" s="14" t="s">
        <v>69</v>
      </c>
      <c r="F1786" s="16" t="s">
        <v>8009</v>
      </c>
      <c r="G1786" s="16" t="s">
        <v>905</v>
      </c>
      <c r="H1786" s="14">
        <v>-1.4999999999999999E-2</v>
      </c>
      <c r="I1786" s="14" t="s">
        <v>15975</v>
      </c>
      <c r="J1786" s="14" t="s">
        <v>15976</v>
      </c>
      <c r="K1786" s="14" t="s">
        <v>15977</v>
      </c>
      <c r="L1786" s="14" t="s">
        <v>15978</v>
      </c>
      <c r="O1786" s="14" t="s">
        <v>15979</v>
      </c>
      <c r="P1786" s="14" t="s">
        <v>15980</v>
      </c>
      <c r="Q1786" s="14">
        <v>420325.87</v>
      </c>
      <c r="R1786" s="14">
        <v>6199426.9800000004</v>
      </c>
      <c r="S1786" s="14" t="s">
        <v>15981</v>
      </c>
      <c r="T1786" s="14" t="s">
        <v>15982</v>
      </c>
      <c r="U1786" s="14">
        <v>420300.18</v>
      </c>
      <c r="V1786" s="14">
        <v>6199430.9299999997</v>
      </c>
      <c r="W1786" s="14">
        <v>359.14</v>
      </c>
      <c r="X1786" s="14">
        <v>200.06</v>
      </c>
    </row>
    <row r="1787" spans="1:24" s="14" customFormat="1" x14ac:dyDescent="0.25">
      <c r="A1787" s="50">
        <v>45102</v>
      </c>
      <c r="B1787" s="57">
        <v>176</v>
      </c>
      <c r="C1787" s="36">
        <v>0.69568287037037047</v>
      </c>
      <c r="D1787" s="16" t="s">
        <v>7406</v>
      </c>
      <c r="E1787" s="14" t="s">
        <v>64</v>
      </c>
      <c r="F1787" s="16" t="s">
        <v>8009</v>
      </c>
      <c r="G1787" s="16" t="s">
        <v>896</v>
      </c>
      <c r="H1787" s="14">
        <v>-1.0999999999999999E-2</v>
      </c>
      <c r="I1787" s="14" t="s">
        <v>15987</v>
      </c>
      <c r="J1787" s="14" t="s">
        <v>15988</v>
      </c>
      <c r="K1787" s="14" t="s">
        <v>15989</v>
      </c>
      <c r="L1787" s="14" t="s">
        <v>15978</v>
      </c>
      <c r="O1787" s="14" t="s">
        <v>15983</v>
      </c>
      <c r="P1787" s="14" t="s">
        <v>15984</v>
      </c>
      <c r="Q1787" s="14">
        <v>420315.78</v>
      </c>
      <c r="R1787" s="14">
        <v>6199436.3099999996</v>
      </c>
      <c r="S1787" s="14" t="s">
        <v>15985</v>
      </c>
      <c r="T1787" s="14" t="s">
        <v>15986</v>
      </c>
      <c r="U1787" s="14">
        <v>420291.13</v>
      </c>
      <c r="V1787" s="14">
        <v>6199437.1799999997</v>
      </c>
      <c r="W1787" s="14">
        <v>180.12</v>
      </c>
      <c r="X1787" s="14">
        <v>200.06</v>
      </c>
    </row>
    <row r="1788" spans="1:24" s="14" customFormat="1" x14ac:dyDescent="0.25">
      <c r="A1788" s="50">
        <v>45102</v>
      </c>
      <c r="B1788" s="57">
        <v>176</v>
      </c>
      <c r="C1788" s="36">
        <v>0.70004629629629633</v>
      </c>
      <c r="D1788" s="16" t="s">
        <v>7406</v>
      </c>
      <c r="E1788" s="52" t="s">
        <v>69</v>
      </c>
      <c r="F1788" s="16" t="s">
        <v>8009</v>
      </c>
      <c r="G1788" s="16" t="s">
        <v>896</v>
      </c>
      <c r="H1788" s="14">
        <v>0.219</v>
      </c>
      <c r="I1788" s="14" t="s">
        <v>15987</v>
      </c>
      <c r="J1788" s="14" t="s">
        <v>15988</v>
      </c>
      <c r="K1788" s="14" t="s">
        <v>15989</v>
      </c>
      <c r="L1788" s="14" t="s">
        <v>15994</v>
      </c>
      <c r="O1788" s="14" t="s">
        <v>15990</v>
      </c>
      <c r="P1788" s="14" t="s">
        <v>15991</v>
      </c>
      <c r="Q1788" s="14">
        <v>420315.71</v>
      </c>
      <c r="R1788" s="14">
        <v>6199206.3399999999</v>
      </c>
      <c r="S1788" s="14" t="s">
        <v>15992</v>
      </c>
      <c r="T1788" s="14" t="s">
        <v>15993</v>
      </c>
      <c r="U1788" s="14">
        <v>420291.09</v>
      </c>
      <c r="V1788" s="14">
        <v>6199207.1500000004</v>
      </c>
      <c r="W1788" s="14">
        <v>178.59</v>
      </c>
      <c r="X1788" s="14">
        <v>200.06</v>
      </c>
    </row>
    <row r="1789" spans="1:24" s="14" customFormat="1" x14ac:dyDescent="0.25">
      <c r="A1789" s="50">
        <v>45102</v>
      </c>
      <c r="B1789" s="57">
        <v>176</v>
      </c>
      <c r="C1789" s="36">
        <v>0.70258101851851851</v>
      </c>
      <c r="D1789" s="16" t="s">
        <v>7406</v>
      </c>
      <c r="E1789" s="52" t="s">
        <v>64</v>
      </c>
      <c r="F1789" s="16" t="s">
        <v>8009</v>
      </c>
      <c r="G1789" s="16" t="s">
        <v>897</v>
      </c>
      <c r="H1789" s="14">
        <v>0.214</v>
      </c>
      <c r="I1789" s="14" t="s">
        <v>15999</v>
      </c>
      <c r="J1789" s="14" t="s">
        <v>16000</v>
      </c>
      <c r="K1789" s="14" t="s">
        <v>16001</v>
      </c>
      <c r="L1789" s="14" t="s">
        <v>15994</v>
      </c>
      <c r="O1789" s="14" t="s">
        <v>15995</v>
      </c>
      <c r="P1789" s="14" t="s">
        <v>15996</v>
      </c>
      <c r="Q1789" s="14">
        <v>420306.82</v>
      </c>
      <c r="R1789" s="14">
        <v>6199195.6100000003</v>
      </c>
      <c r="S1789" s="14" t="s">
        <v>15997</v>
      </c>
      <c r="T1789" s="14" t="s">
        <v>15998</v>
      </c>
      <c r="U1789" s="14">
        <v>420282.1</v>
      </c>
      <c r="V1789" s="14">
        <v>6199201.1500000004</v>
      </c>
      <c r="W1789" s="14">
        <v>1.1000000000000001</v>
      </c>
      <c r="X1789" s="14">
        <v>200.06</v>
      </c>
    </row>
    <row r="1790" spans="1:24" s="14" customFormat="1" x14ac:dyDescent="0.25">
      <c r="A1790" s="50">
        <v>45102</v>
      </c>
      <c r="B1790" s="57">
        <v>176</v>
      </c>
      <c r="C1790" s="36">
        <v>0.70695601851851853</v>
      </c>
      <c r="D1790" s="16" t="s">
        <v>7406</v>
      </c>
      <c r="E1790" s="52" t="s">
        <v>69</v>
      </c>
      <c r="F1790" s="16" t="s">
        <v>8009</v>
      </c>
      <c r="G1790" s="16" t="s">
        <v>897</v>
      </c>
      <c r="H1790" s="14">
        <v>-1.7000000000000001E-2</v>
      </c>
      <c r="I1790" s="14" t="s">
        <v>15999</v>
      </c>
      <c r="J1790" s="14" t="s">
        <v>16000</v>
      </c>
      <c r="K1790" s="14" t="s">
        <v>16001</v>
      </c>
      <c r="L1790" s="14" t="s">
        <v>15994</v>
      </c>
      <c r="O1790" s="14" t="s">
        <v>16002</v>
      </c>
      <c r="P1790" s="14" t="s">
        <v>16003</v>
      </c>
      <c r="Q1790" s="14">
        <v>420306.67</v>
      </c>
      <c r="R1790" s="14">
        <v>6199427.2300000004</v>
      </c>
      <c r="S1790" s="14" t="s">
        <v>16004</v>
      </c>
      <c r="T1790" s="14" t="s">
        <v>16005</v>
      </c>
      <c r="U1790" s="14">
        <v>420282.2</v>
      </c>
      <c r="V1790" s="14">
        <v>6199432.0199999996</v>
      </c>
      <c r="W1790" s="14">
        <v>359.36</v>
      </c>
      <c r="X1790" s="14">
        <v>200.06</v>
      </c>
    </row>
    <row r="1791" spans="1:24" s="14" customFormat="1" x14ac:dyDescent="0.25">
      <c r="A1791" s="50">
        <v>45102</v>
      </c>
      <c r="B1791" s="57">
        <v>176</v>
      </c>
      <c r="C1791" s="36">
        <v>0.70980324074074075</v>
      </c>
      <c r="D1791" s="16" t="s">
        <v>7406</v>
      </c>
      <c r="E1791" s="52" t="s">
        <v>64</v>
      </c>
      <c r="F1791" s="16" t="s">
        <v>8009</v>
      </c>
      <c r="G1791" s="16" t="s">
        <v>898</v>
      </c>
      <c r="H1791" s="14">
        <v>-1.2999999999999999E-2</v>
      </c>
      <c r="I1791" s="14" t="s">
        <v>16010</v>
      </c>
      <c r="J1791" s="14" t="s">
        <v>16011</v>
      </c>
      <c r="K1791" s="14" t="s">
        <v>16012</v>
      </c>
      <c r="L1791" s="14" t="s">
        <v>16013</v>
      </c>
      <c r="O1791" s="14" t="s">
        <v>16006</v>
      </c>
      <c r="P1791" s="14" t="s">
        <v>16007</v>
      </c>
      <c r="Q1791" s="14">
        <v>420297.26</v>
      </c>
      <c r="R1791" s="14">
        <v>6199437.2300000004</v>
      </c>
      <c r="S1791" s="14" t="s">
        <v>16008</v>
      </c>
      <c r="T1791" s="14" t="s">
        <v>16009</v>
      </c>
      <c r="U1791" s="14">
        <v>420273.19</v>
      </c>
      <c r="V1791" s="14">
        <v>6199439.2800000003</v>
      </c>
      <c r="W1791" s="14">
        <v>181.05</v>
      </c>
      <c r="X1791" s="14">
        <v>200.06</v>
      </c>
    </row>
    <row r="1792" spans="1:24" s="14" customFormat="1" x14ac:dyDescent="0.25">
      <c r="A1792" s="50">
        <v>45102</v>
      </c>
      <c r="B1792" s="57">
        <v>176</v>
      </c>
      <c r="C1792" s="36">
        <v>0.71422453703703714</v>
      </c>
      <c r="D1792" s="16" t="s">
        <v>7406</v>
      </c>
      <c r="E1792" s="52" t="s">
        <v>69</v>
      </c>
      <c r="F1792" s="16" t="s">
        <v>8009</v>
      </c>
      <c r="G1792" s="16" t="s">
        <v>898</v>
      </c>
      <c r="H1792" s="14">
        <v>0.22</v>
      </c>
      <c r="I1792" s="14" t="s">
        <v>16010</v>
      </c>
      <c r="J1792" s="14" t="s">
        <v>16011</v>
      </c>
      <c r="K1792" s="14" t="s">
        <v>16012</v>
      </c>
      <c r="L1792" s="14" t="s">
        <v>16013</v>
      </c>
      <c r="O1792" s="14" t="s">
        <v>16014</v>
      </c>
      <c r="P1792" s="14" t="s">
        <v>16015</v>
      </c>
      <c r="Q1792" s="14">
        <v>420296.32</v>
      </c>
      <c r="R1792" s="14">
        <v>6199204.0800000001</v>
      </c>
      <c r="S1792" s="14" t="s">
        <v>16016</v>
      </c>
      <c r="T1792" s="14" t="s">
        <v>16017</v>
      </c>
      <c r="U1792" s="14">
        <v>420273.32</v>
      </c>
      <c r="V1792" s="14">
        <v>6199206.9299999997</v>
      </c>
      <c r="W1792" s="14">
        <v>181.75</v>
      </c>
      <c r="X1792" s="14">
        <v>200.06</v>
      </c>
    </row>
    <row r="1793" spans="1:24" s="14" customFormat="1" x14ac:dyDescent="0.25">
      <c r="A1793" s="50">
        <v>45102</v>
      </c>
      <c r="B1793" s="57">
        <v>176</v>
      </c>
      <c r="C1793" s="36">
        <v>0.71710648148148148</v>
      </c>
      <c r="D1793" s="16" t="s">
        <v>7406</v>
      </c>
      <c r="E1793" s="52" t="s">
        <v>64</v>
      </c>
      <c r="F1793" s="16" t="s">
        <v>8009</v>
      </c>
      <c r="G1793" s="16" t="s">
        <v>899</v>
      </c>
      <c r="H1793" s="14">
        <v>0.215</v>
      </c>
      <c r="I1793" s="14" t="s">
        <v>16022</v>
      </c>
      <c r="J1793" s="14" t="s">
        <v>16023</v>
      </c>
      <c r="K1793" s="14" t="s">
        <v>16024</v>
      </c>
      <c r="L1793" s="14" t="s">
        <v>16013</v>
      </c>
      <c r="O1793" s="14" t="s">
        <v>16018</v>
      </c>
      <c r="P1793" s="14" t="s">
        <v>16019</v>
      </c>
      <c r="Q1793" s="14">
        <v>420288.39</v>
      </c>
      <c r="R1793" s="14">
        <v>6199195.0599999996</v>
      </c>
      <c r="S1793" s="14" t="s">
        <v>16020</v>
      </c>
      <c r="T1793" s="14" t="s">
        <v>16021</v>
      </c>
      <c r="U1793" s="14">
        <v>420264.09</v>
      </c>
      <c r="V1793" s="14">
        <v>6199200.5899999999</v>
      </c>
      <c r="W1793" s="14">
        <v>0.57999999999999996</v>
      </c>
      <c r="X1793" s="14">
        <v>200.06</v>
      </c>
    </row>
    <row r="1794" spans="1:24" s="14" customFormat="1" x14ac:dyDescent="0.25">
      <c r="A1794" s="50">
        <v>45102</v>
      </c>
      <c r="B1794" s="57">
        <v>176</v>
      </c>
      <c r="C1794" s="36">
        <v>0.72149305555555554</v>
      </c>
      <c r="D1794" s="16" t="s">
        <v>7406</v>
      </c>
      <c r="E1794" s="52" t="s">
        <v>69</v>
      </c>
      <c r="F1794" s="16" t="s">
        <v>8009</v>
      </c>
      <c r="G1794" s="16" t="s">
        <v>899</v>
      </c>
      <c r="H1794" s="14">
        <v>-1.7999999999999999E-2</v>
      </c>
      <c r="I1794" s="14" t="s">
        <v>16022</v>
      </c>
      <c r="J1794" s="14" t="s">
        <v>16023</v>
      </c>
      <c r="K1794" s="14" t="s">
        <v>16024</v>
      </c>
      <c r="L1794" s="14" t="s">
        <v>16029</v>
      </c>
      <c r="O1794" s="14" t="s">
        <v>16025</v>
      </c>
      <c r="P1794" s="14" t="s">
        <v>16026</v>
      </c>
      <c r="Q1794" s="14">
        <v>420288.72</v>
      </c>
      <c r="R1794" s="14">
        <v>6199428.21</v>
      </c>
      <c r="S1794" s="14" t="s">
        <v>16027</v>
      </c>
      <c r="T1794" s="14" t="s">
        <v>16028</v>
      </c>
      <c r="U1794" s="14">
        <v>420264.11</v>
      </c>
      <c r="V1794" s="14">
        <v>6199433.1399999997</v>
      </c>
      <c r="W1794" s="14">
        <v>0.47</v>
      </c>
      <c r="X1794" s="14">
        <v>200.06</v>
      </c>
    </row>
    <row r="1795" spans="1:24" s="14" customFormat="1" x14ac:dyDescent="0.25">
      <c r="A1795" s="50">
        <v>45102</v>
      </c>
      <c r="B1795" s="57">
        <v>176</v>
      </c>
      <c r="C1795" s="36">
        <v>0.72422453703703704</v>
      </c>
      <c r="D1795" s="16" t="s">
        <v>7406</v>
      </c>
      <c r="E1795" s="14" t="s">
        <v>64</v>
      </c>
      <c r="F1795" s="16" t="s">
        <v>8009</v>
      </c>
      <c r="G1795" s="16" t="s">
        <v>900</v>
      </c>
      <c r="H1795" s="14">
        <v>-1.2E-2</v>
      </c>
      <c r="I1795" s="14" t="s">
        <v>16034</v>
      </c>
      <c r="J1795" s="14" t="s">
        <v>16035</v>
      </c>
      <c r="K1795" s="14" t="s">
        <v>16036</v>
      </c>
      <c r="L1795" s="14" t="s">
        <v>16029</v>
      </c>
      <c r="O1795" s="14" t="s">
        <v>16030</v>
      </c>
      <c r="P1795" s="14" t="s">
        <v>16031</v>
      </c>
      <c r="Q1795" s="14">
        <v>420278.5</v>
      </c>
      <c r="R1795" s="14">
        <v>6199436.75</v>
      </c>
      <c r="S1795" s="14" t="s">
        <v>16032</v>
      </c>
      <c r="T1795" s="14" t="s">
        <v>16033</v>
      </c>
      <c r="U1795" s="14">
        <v>420255.29</v>
      </c>
      <c r="V1795" s="14">
        <v>6199438.79</v>
      </c>
      <c r="W1795" s="14">
        <v>182.11</v>
      </c>
      <c r="X1795" s="14">
        <v>200.06</v>
      </c>
    </row>
    <row r="1796" spans="1:24" s="14" customFormat="1" x14ac:dyDescent="0.25">
      <c r="A1796" s="50">
        <v>45102</v>
      </c>
      <c r="B1796" s="57">
        <v>176</v>
      </c>
      <c r="C1796" s="36">
        <v>0.72865740740740748</v>
      </c>
      <c r="D1796" s="16" t="s">
        <v>7406</v>
      </c>
      <c r="E1796" s="14" t="s">
        <v>69</v>
      </c>
      <c r="F1796" s="16" t="s">
        <v>8009</v>
      </c>
      <c r="G1796" s="16" t="s">
        <v>900</v>
      </c>
      <c r="H1796" s="14">
        <v>0.22</v>
      </c>
      <c r="I1796" s="14" t="s">
        <v>16034</v>
      </c>
      <c r="J1796" s="14" t="s">
        <v>16035</v>
      </c>
      <c r="K1796" s="14" t="s">
        <v>16036</v>
      </c>
      <c r="L1796" s="14" t="s">
        <v>16029</v>
      </c>
      <c r="O1796" s="14" t="s">
        <v>16037</v>
      </c>
      <c r="P1796" s="14" t="s">
        <v>16038</v>
      </c>
      <c r="Q1796" s="14">
        <v>420276.74</v>
      </c>
      <c r="R1796" s="14">
        <v>6199203.7300000004</v>
      </c>
      <c r="S1796" s="14" t="s">
        <v>16039</v>
      </c>
      <c r="T1796" s="14" t="s">
        <v>16040</v>
      </c>
      <c r="U1796" s="14">
        <v>420255.31</v>
      </c>
      <c r="V1796" s="14">
        <v>6199206.8399999999</v>
      </c>
      <c r="W1796" s="14">
        <v>180.4</v>
      </c>
      <c r="X1796" s="14">
        <v>200.06</v>
      </c>
    </row>
    <row r="1797" spans="1:24" s="14" customFormat="1" x14ac:dyDescent="0.25">
      <c r="A1797" s="50">
        <v>45102</v>
      </c>
      <c r="B1797" s="57">
        <v>176</v>
      </c>
      <c r="C1797" s="36">
        <v>0.73116898148148157</v>
      </c>
      <c r="D1797" s="16" t="s">
        <v>7406</v>
      </c>
      <c r="E1797" s="14" t="s">
        <v>64</v>
      </c>
      <c r="F1797" s="16" t="s">
        <v>8009</v>
      </c>
      <c r="G1797" s="16" t="s">
        <v>901</v>
      </c>
      <c r="H1797" s="14">
        <v>0.215</v>
      </c>
      <c r="I1797" s="14" t="s">
        <v>16045</v>
      </c>
      <c r="J1797" s="14" t="s">
        <v>16046</v>
      </c>
      <c r="K1797" s="14" t="s">
        <v>16047</v>
      </c>
      <c r="L1797" s="14" t="s">
        <v>16048</v>
      </c>
      <c r="O1797" s="14" t="s">
        <v>16041</v>
      </c>
      <c r="P1797" s="14" t="s">
        <v>16042</v>
      </c>
      <c r="Q1797" s="14">
        <v>420270.46</v>
      </c>
      <c r="R1797" s="14">
        <v>6199196.4299999997</v>
      </c>
      <c r="S1797" s="14" t="s">
        <v>16043</v>
      </c>
      <c r="T1797" s="14" t="s">
        <v>16044</v>
      </c>
      <c r="U1797" s="14">
        <v>420246.15</v>
      </c>
      <c r="V1797" s="14">
        <v>6199200.96</v>
      </c>
      <c r="W1797" s="14">
        <v>0.4</v>
      </c>
      <c r="X1797" s="14">
        <v>200.06</v>
      </c>
    </row>
    <row r="1798" spans="1:24" s="14" customFormat="1" x14ac:dyDescent="0.25">
      <c r="A1798" s="50">
        <v>45102</v>
      </c>
      <c r="B1798" s="57">
        <v>176</v>
      </c>
      <c r="C1798" s="36">
        <v>0.73557870370370371</v>
      </c>
      <c r="D1798" s="16" t="s">
        <v>7406</v>
      </c>
      <c r="E1798" s="14" t="s">
        <v>69</v>
      </c>
      <c r="F1798" s="16" t="s">
        <v>8009</v>
      </c>
      <c r="G1798" s="16" t="s">
        <v>901</v>
      </c>
      <c r="H1798" s="14">
        <v>-1.9E-2</v>
      </c>
      <c r="I1798" s="14" t="s">
        <v>16045</v>
      </c>
      <c r="J1798" s="14" t="s">
        <v>16046</v>
      </c>
      <c r="K1798" s="14" t="s">
        <v>16047</v>
      </c>
      <c r="L1798" s="14" t="s">
        <v>16048</v>
      </c>
      <c r="O1798" s="14" t="s">
        <v>16049</v>
      </c>
      <c r="P1798" s="14" t="s">
        <v>16050</v>
      </c>
      <c r="Q1798" s="14">
        <v>420271.13</v>
      </c>
      <c r="R1798" s="14">
        <v>6199429.79</v>
      </c>
      <c r="S1798" s="14" t="s">
        <v>16051</v>
      </c>
      <c r="T1798" s="14" t="s">
        <v>16052</v>
      </c>
      <c r="U1798" s="14">
        <v>420246.11</v>
      </c>
      <c r="V1798" s="14">
        <v>6199434.04</v>
      </c>
      <c r="W1798" s="14">
        <v>0.46</v>
      </c>
      <c r="X1798" s="14">
        <v>200.06</v>
      </c>
    </row>
    <row r="1799" spans="1:24" s="14" customFormat="1" x14ac:dyDescent="0.25">
      <c r="A1799" s="50">
        <v>45102</v>
      </c>
      <c r="B1799" s="57">
        <v>176</v>
      </c>
      <c r="C1799" s="36">
        <v>0.7383912037037037</v>
      </c>
      <c r="D1799" s="16" t="s">
        <v>7406</v>
      </c>
      <c r="E1799" s="52" t="s">
        <v>64</v>
      </c>
      <c r="F1799" s="16" t="s">
        <v>8009</v>
      </c>
      <c r="G1799" s="16" t="s">
        <v>902</v>
      </c>
      <c r="H1799" s="14">
        <v>-1.4E-2</v>
      </c>
      <c r="I1799" s="14" t="s">
        <v>16057</v>
      </c>
      <c r="J1799" s="14" t="s">
        <v>16058</v>
      </c>
      <c r="K1799" s="14" t="s">
        <v>16059</v>
      </c>
      <c r="L1799" s="14" t="s">
        <v>16048</v>
      </c>
      <c r="O1799" s="14" t="s">
        <v>16053</v>
      </c>
      <c r="P1799" s="14" t="s">
        <v>16054</v>
      </c>
      <c r="Q1799" s="14">
        <v>420262.12</v>
      </c>
      <c r="R1799" s="14">
        <v>6199435.9400000004</v>
      </c>
      <c r="S1799" s="14" t="s">
        <v>16055</v>
      </c>
      <c r="T1799" s="14" t="s">
        <v>16056</v>
      </c>
      <c r="U1799" s="14">
        <v>420237.17</v>
      </c>
      <c r="V1799" s="14">
        <v>6199440.75</v>
      </c>
      <c r="W1799" s="14">
        <v>181.38</v>
      </c>
      <c r="X1799" s="14">
        <v>200.06</v>
      </c>
    </row>
    <row r="1800" spans="1:24" s="14" customFormat="1" x14ac:dyDescent="0.25">
      <c r="A1800" s="50">
        <v>45102</v>
      </c>
      <c r="B1800" s="57">
        <v>176</v>
      </c>
      <c r="C1800" s="36">
        <v>0.74282407407407414</v>
      </c>
      <c r="D1800" s="16" t="s">
        <v>7406</v>
      </c>
      <c r="E1800" s="14" t="s">
        <v>69</v>
      </c>
      <c r="F1800" s="16" t="s">
        <v>8009</v>
      </c>
      <c r="G1800" s="16" t="s">
        <v>902</v>
      </c>
      <c r="H1800" s="14">
        <v>0.219</v>
      </c>
      <c r="I1800" s="14" t="s">
        <v>16057</v>
      </c>
      <c r="J1800" s="14" t="s">
        <v>16058</v>
      </c>
      <c r="K1800" s="14" t="s">
        <v>16059</v>
      </c>
      <c r="L1800" s="14" t="s">
        <v>16064</v>
      </c>
      <c r="O1800" s="14" t="s">
        <v>16060</v>
      </c>
      <c r="P1800" s="14" t="s">
        <v>16061</v>
      </c>
      <c r="Q1800" s="14">
        <v>420261.08</v>
      </c>
      <c r="R1800" s="14">
        <v>6199202.8300000001</v>
      </c>
      <c r="S1800" s="14" t="s">
        <v>16062</v>
      </c>
      <c r="T1800" s="14" t="s">
        <v>16063</v>
      </c>
      <c r="U1800" s="14">
        <v>420237.33</v>
      </c>
      <c r="V1800" s="14">
        <v>6199207.6299999999</v>
      </c>
      <c r="W1800" s="14">
        <v>181.64</v>
      </c>
      <c r="X1800" s="14">
        <v>200.06</v>
      </c>
    </row>
    <row r="1801" spans="1:24" s="14" customFormat="1" x14ac:dyDescent="0.25">
      <c r="A1801" s="50">
        <v>45102</v>
      </c>
      <c r="B1801" s="57">
        <v>176</v>
      </c>
      <c r="C1801" s="36">
        <v>0.74565972222222221</v>
      </c>
      <c r="D1801" s="16" t="s">
        <v>7406</v>
      </c>
      <c r="E1801" s="52" t="s">
        <v>64</v>
      </c>
      <c r="F1801" s="16" t="s">
        <v>8009</v>
      </c>
      <c r="G1801" s="16" t="s">
        <v>903</v>
      </c>
      <c r="H1801" s="14">
        <v>0.214</v>
      </c>
      <c r="I1801" s="14" t="s">
        <v>16069</v>
      </c>
      <c r="J1801" s="14" t="s">
        <v>16070</v>
      </c>
      <c r="K1801" s="14" t="s">
        <v>16071</v>
      </c>
      <c r="L1801" s="14" t="s">
        <v>16064</v>
      </c>
      <c r="O1801" s="14" t="s">
        <v>16065</v>
      </c>
      <c r="P1801" s="14" t="s">
        <v>16066</v>
      </c>
      <c r="Q1801" s="14">
        <v>420252.48</v>
      </c>
      <c r="R1801" s="14">
        <v>6199198.6299999999</v>
      </c>
      <c r="S1801" s="14" t="s">
        <v>16067</v>
      </c>
      <c r="T1801" s="14" t="s">
        <v>16068</v>
      </c>
      <c r="U1801" s="14">
        <v>420228.09</v>
      </c>
      <c r="V1801" s="14">
        <v>6199201.6500000004</v>
      </c>
      <c r="W1801" s="14">
        <v>1.71</v>
      </c>
      <c r="X1801" s="14">
        <v>200.06</v>
      </c>
    </row>
    <row r="1802" spans="1:24" s="14" customFormat="1" x14ac:dyDescent="0.25">
      <c r="A1802" s="50">
        <v>45102</v>
      </c>
      <c r="B1802" s="57">
        <v>176</v>
      </c>
      <c r="C1802" s="36">
        <v>0.75008101851851849</v>
      </c>
      <c r="D1802" s="16" t="s">
        <v>7406</v>
      </c>
      <c r="E1802" s="52" t="s">
        <v>69</v>
      </c>
      <c r="F1802" s="16" t="s">
        <v>8009</v>
      </c>
      <c r="G1802" s="16" t="s">
        <v>903</v>
      </c>
      <c r="H1802" s="14">
        <v>-0.02</v>
      </c>
      <c r="I1802" s="14" t="s">
        <v>16069</v>
      </c>
      <c r="J1802" s="14" t="s">
        <v>16070</v>
      </c>
      <c r="K1802" s="14" t="s">
        <v>16071</v>
      </c>
      <c r="L1802" s="14" t="s">
        <v>16076</v>
      </c>
      <c r="O1802" s="14" t="s">
        <v>16072</v>
      </c>
      <c r="P1802" s="14" t="s">
        <v>16073</v>
      </c>
      <c r="Q1802" s="14">
        <v>420252.9</v>
      </c>
      <c r="R1802" s="14">
        <v>6199433.0300000003</v>
      </c>
      <c r="S1802" s="14" t="s">
        <v>16074</v>
      </c>
      <c r="T1802" s="14" t="s">
        <v>16075</v>
      </c>
      <c r="U1802" s="14">
        <v>420228.19</v>
      </c>
      <c r="V1802" s="14">
        <v>6199435.0499999998</v>
      </c>
      <c r="W1802" s="14">
        <v>359.91</v>
      </c>
      <c r="X1802" s="14">
        <v>200.06</v>
      </c>
    </row>
    <row r="1803" spans="1:24" s="14" customFormat="1" x14ac:dyDescent="0.25">
      <c r="A1803" s="50">
        <v>45102</v>
      </c>
      <c r="B1803" s="57">
        <v>176</v>
      </c>
      <c r="C1803" s="36">
        <v>0.7528125</v>
      </c>
      <c r="D1803" s="16" t="s">
        <v>7406</v>
      </c>
      <c r="E1803" s="136" t="s">
        <v>64</v>
      </c>
      <c r="F1803" s="16" t="s">
        <v>8009</v>
      </c>
      <c r="G1803" s="16" t="s">
        <v>904</v>
      </c>
      <c r="H1803" s="14">
        <v>-1.6E-2</v>
      </c>
      <c r="I1803" s="14" t="s">
        <v>16081</v>
      </c>
      <c r="J1803" s="14" t="s">
        <v>16082</v>
      </c>
      <c r="K1803" s="14" t="s">
        <v>16083</v>
      </c>
      <c r="L1803" s="14" t="s">
        <v>16076</v>
      </c>
      <c r="O1803" s="14" t="s">
        <v>16077</v>
      </c>
      <c r="P1803" s="14" t="s">
        <v>16078</v>
      </c>
      <c r="Q1803" s="14">
        <v>420243.78</v>
      </c>
      <c r="R1803" s="14">
        <v>6199439.5999999996</v>
      </c>
      <c r="S1803" s="14" t="s">
        <v>16079</v>
      </c>
      <c r="T1803" s="14" t="s">
        <v>16080</v>
      </c>
      <c r="U1803" s="14">
        <v>420219.18</v>
      </c>
      <c r="V1803" s="14">
        <v>6199442.1299999999</v>
      </c>
      <c r="W1803" s="14">
        <v>180.55</v>
      </c>
      <c r="X1803" s="14">
        <v>200.06</v>
      </c>
    </row>
    <row r="1804" spans="1:24" s="14" customFormat="1" x14ac:dyDescent="0.25">
      <c r="A1804" s="50">
        <v>45102</v>
      </c>
      <c r="B1804" s="57">
        <v>176</v>
      </c>
      <c r="C1804" s="36">
        <v>0.75726851851851851</v>
      </c>
      <c r="D1804" s="16" t="s">
        <v>7406</v>
      </c>
      <c r="E1804" s="56" t="s">
        <v>69</v>
      </c>
      <c r="F1804" s="16" t="s">
        <v>8009</v>
      </c>
      <c r="G1804" s="16" t="s">
        <v>904</v>
      </c>
      <c r="H1804" s="14">
        <v>0.218</v>
      </c>
      <c r="I1804" s="14" t="s">
        <v>16081</v>
      </c>
      <c r="J1804" s="14" t="s">
        <v>16082</v>
      </c>
      <c r="K1804" s="14" t="s">
        <v>16083</v>
      </c>
      <c r="L1804" s="14" t="s">
        <v>16076</v>
      </c>
      <c r="O1804" s="14" t="s">
        <v>16084</v>
      </c>
      <c r="P1804" s="14" t="s">
        <v>16085</v>
      </c>
      <c r="Q1804" s="14">
        <v>420243.01</v>
      </c>
      <c r="R1804" s="14">
        <v>6199204.6200000001</v>
      </c>
      <c r="S1804" s="14" t="s">
        <v>16086</v>
      </c>
      <c r="T1804" s="14" t="s">
        <v>16087</v>
      </c>
      <c r="U1804" s="14">
        <v>420219.15</v>
      </c>
      <c r="V1804" s="14">
        <v>6199208.2800000003</v>
      </c>
      <c r="W1804" s="14">
        <v>180.13</v>
      </c>
      <c r="X1804" s="14">
        <v>200.06</v>
      </c>
    </row>
    <row r="1805" spans="1:24" s="14" customFormat="1" x14ac:dyDescent="0.25">
      <c r="A1805" s="50">
        <v>45102</v>
      </c>
      <c r="B1805" s="57">
        <v>176</v>
      </c>
      <c r="C1805" s="36">
        <v>0.75938657407407406</v>
      </c>
      <c r="D1805" s="16" t="s">
        <v>7406</v>
      </c>
      <c r="E1805" s="14" t="s">
        <v>16092</v>
      </c>
      <c r="F1805" s="16" t="s">
        <v>8009</v>
      </c>
      <c r="G1805" s="16" t="s">
        <v>904</v>
      </c>
      <c r="H1805" s="14">
        <v>0.23400000000000001</v>
      </c>
      <c r="O1805" s="14" t="s">
        <v>16088</v>
      </c>
      <c r="P1805" s="14" t="s">
        <v>16089</v>
      </c>
      <c r="Q1805" s="14">
        <v>420244.76</v>
      </c>
      <c r="R1805" s="14">
        <v>6199184.3899999997</v>
      </c>
      <c r="S1805" s="14" t="s">
        <v>16090</v>
      </c>
      <c r="T1805" s="14" t="s">
        <v>16091</v>
      </c>
      <c r="U1805" s="14">
        <v>420226.35</v>
      </c>
      <c r="V1805" s="14">
        <v>6199187.04</v>
      </c>
      <c r="W1805" s="14">
        <v>267.14999999999998</v>
      </c>
      <c r="X1805" s="14">
        <v>200.06</v>
      </c>
    </row>
    <row r="1806" spans="1:24" s="14" customFormat="1" x14ac:dyDescent="0.25">
      <c r="A1806" s="50">
        <v>45102</v>
      </c>
      <c r="B1806" s="57">
        <v>176</v>
      </c>
      <c r="C1806" s="36">
        <v>0.78140046296296306</v>
      </c>
      <c r="D1806" s="16" t="s">
        <v>7406</v>
      </c>
      <c r="E1806" s="14" t="s">
        <v>64</v>
      </c>
      <c r="F1806" s="16" t="s">
        <v>8009</v>
      </c>
      <c r="G1806" s="16" t="s">
        <v>1156</v>
      </c>
      <c r="H1806" s="14">
        <v>-0.01</v>
      </c>
      <c r="I1806" s="14" t="s">
        <v>16097</v>
      </c>
      <c r="J1806" s="14" t="s">
        <v>16098</v>
      </c>
      <c r="K1806" s="14" t="s">
        <v>16099</v>
      </c>
      <c r="L1806" s="14" t="s">
        <v>16100</v>
      </c>
      <c r="O1806" s="14" t="s">
        <v>16093</v>
      </c>
      <c r="P1806" s="14" t="s">
        <v>16094</v>
      </c>
      <c r="Q1806" s="14">
        <v>419145.23</v>
      </c>
      <c r="R1806" s="14">
        <v>6199142.8200000003</v>
      </c>
      <c r="S1806" s="14" t="s">
        <v>16095</v>
      </c>
      <c r="T1806" s="14" t="s">
        <v>16096</v>
      </c>
      <c r="U1806" s="14">
        <v>419119.06</v>
      </c>
      <c r="V1806" s="14">
        <v>6199146.5499999998</v>
      </c>
      <c r="W1806" s="14">
        <v>180.74</v>
      </c>
      <c r="X1806" s="14">
        <v>150.05000000000001</v>
      </c>
    </row>
    <row r="1807" spans="1:24" s="14" customFormat="1" x14ac:dyDescent="0.25">
      <c r="A1807" s="50">
        <v>45102</v>
      </c>
      <c r="B1807" s="57">
        <v>176</v>
      </c>
      <c r="C1807" s="36">
        <v>0.78482638888888889</v>
      </c>
      <c r="D1807" s="16" t="s">
        <v>7406</v>
      </c>
      <c r="E1807" s="14" t="s">
        <v>69</v>
      </c>
      <c r="F1807" s="16" t="s">
        <v>8009</v>
      </c>
      <c r="G1807" s="16" t="s">
        <v>1156</v>
      </c>
      <c r="H1807" s="14">
        <v>0.17</v>
      </c>
      <c r="I1807" s="14" t="s">
        <v>16097</v>
      </c>
      <c r="J1807" s="14" t="s">
        <v>16098</v>
      </c>
      <c r="K1807" s="14" t="s">
        <v>16099</v>
      </c>
      <c r="L1807" s="14" t="s">
        <v>16100</v>
      </c>
      <c r="O1807" s="14" t="s">
        <v>16101</v>
      </c>
      <c r="P1807" s="14" t="s">
        <v>16102</v>
      </c>
      <c r="Q1807" s="14">
        <v>419145.48</v>
      </c>
      <c r="R1807" s="14">
        <v>6198961.7699999996</v>
      </c>
      <c r="S1807" s="14" t="s">
        <v>16103</v>
      </c>
      <c r="T1807" s="14" t="s">
        <v>16104</v>
      </c>
      <c r="U1807" s="14">
        <v>419119.16</v>
      </c>
      <c r="V1807" s="14">
        <v>6198966.4400000004</v>
      </c>
      <c r="W1807" s="14">
        <v>180.4</v>
      </c>
      <c r="X1807" s="14">
        <v>150.05000000000001</v>
      </c>
    </row>
    <row r="1808" spans="1:24" s="14" customFormat="1" x14ac:dyDescent="0.25">
      <c r="A1808" s="50">
        <v>45102</v>
      </c>
      <c r="B1808" s="57">
        <v>176</v>
      </c>
      <c r="C1808" s="36">
        <v>0.78758101851851858</v>
      </c>
      <c r="D1808" s="16" t="s">
        <v>7406</v>
      </c>
      <c r="E1808" s="52" t="s">
        <v>64</v>
      </c>
      <c r="F1808" s="16" t="s">
        <v>8009</v>
      </c>
      <c r="G1808" s="16" t="s">
        <v>1155</v>
      </c>
      <c r="H1808" s="14">
        <v>0.16600000000000001</v>
      </c>
      <c r="I1808" s="14" t="s">
        <v>16109</v>
      </c>
      <c r="J1808" s="14" t="s">
        <v>16110</v>
      </c>
      <c r="K1808" s="14" t="s">
        <v>16111</v>
      </c>
      <c r="L1808" s="14" t="s">
        <v>16100</v>
      </c>
      <c r="O1808" s="14" t="s">
        <v>16105</v>
      </c>
      <c r="P1808" s="14" t="s">
        <v>16106</v>
      </c>
      <c r="Q1808" s="14">
        <v>419133.94</v>
      </c>
      <c r="R1808" s="14">
        <v>6198957.0899999999</v>
      </c>
      <c r="S1808" s="14" t="s">
        <v>16107</v>
      </c>
      <c r="T1808" s="14" t="s">
        <v>16108</v>
      </c>
      <c r="U1808" s="14">
        <v>419109.97</v>
      </c>
      <c r="V1808" s="14">
        <v>6198960.0300000003</v>
      </c>
      <c r="W1808" s="14">
        <v>1.01</v>
      </c>
      <c r="X1808" s="14">
        <v>150.05000000000001</v>
      </c>
    </row>
    <row r="1809" spans="1:24" s="14" customFormat="1" x14ac:dyDescent="0.25">
      <c r="A1809" s="50">
        <v>45102</v>
      </c>
      <c r="B1809" s="57">
        <v>176</v>
      </c>
      <c r="C1809" s="36">
        <v>0.79105324074074079</v>
      </c>
      <c r="D1809" s="16" t="s">
        <v>7406</v>
      </c>
      <c r="E1809" s="14" t="s">
        <v>69</v>
      </c>
      <c r="F1809" s="16" t="s">
        <v>8009</v>
      </c>
      <c r="G1809" s="16" t="s">
        <v>1155</v>
      </c>
      <c r="H1809" s="14">
        <v>-1.6E-2</v>
      </c>
      <c r="I1809" s="14" t="s">
        <v>16109</v>
      </c>
      <c r="J1809" s="14" t="s">
        <v>16110</v>
      </c>
      <c r="K1809" s="14" t="s">
        <v>16111</v>
      </c>
      <c r="L1809" s="14" t="s">
        <v>16100</v>
      </c>
      <c r="O1809" s="14" t="s">
        <v>16112</v>
      </c>
      <c r="P1809" s="14" t="s">
        <v>16113</v>
      </c>
      <c r="Q1809" s="14">
        <v>419133.8</v>
      </c>
      <c r="R1809" s="14">
        <v>6199139.0199999996</v>
      </c>
      <c r="S1809" s="14" t="s">
        <v>16114</v>
      </c>
      <c r="T1809" s="14" t="s">
        <v>16115</v>
      </c>
      <c r="U1809" s="14">
        <v>419110.06</v>
      </c>
      <c r="V1809" s="14">
        <v>6199141.6399999997</v>
      </c>
      <c r="W1809" s="14">
        <v>359.11</v>
      </c>
      <c r="X1809" s="14">
        <v>150.05000000000001</v>
      </c>
    </row>
    <row r="1810" spans="1:24" s="14" customFormat="1" x14ac:dyDescent="0.25">
      <c r="A1810" s="50">
        <v>45102</v>
      </c>
      <c r="B1810" s="57">
        <v>176</v>
      </c>
      <c r="C1810" s="36">
        <v>0.79361111111111116</v>
      </c>
      <c r="D1810" s="16" t="s">
        <v>7406</v>
      </c>
      <c r="E1810" s="14" t="s">
        <v>64</v>
      </c>
      <c r="F1810" s="16" t="s">
        <v>8009</v>
      </c>
      <c r="G1810" s="16" t="s">
        <v>1154</v>
      </c>
      <c r="H1810" s="14">
        <v>-0.01</v>
      </c>
      <c r="I1810" s="14" t="s">
        <v>16120</v>
      </c>
      <c r="J1810" s="14" t="s">
        <v>16121</v>
      </c>
      <c r="K1810" s="14" t="s">
        <v>16122</v>
      </c>
      <c r="L1810" s="14" t="s">
        <v>16123</v>
      </c>
      <c r="O1810" s="14" t="s">
        <v>16116</v>
      </c>
      <c r="P1810" s="14" t="s">
        <v>16117</v>
      </c>
      <c r="Q1810" s="14">
        <v>419126.11</v>
      </c>
      <c r="R1810" s="14">
        <v>6199144.3799999999</v>
      </c>
      <c r="S1810" s="14" t="s">
        <v>16118</v>
      </c>
      <c r="T1810" s="14" t="s">
        <v>16119</v>
      </c>
      <c r="U1810" s="14">
        <v>419100.95</v>
      </c>
      <c r="V1810" s="14">
        <v>6199147.0300000003</v>
      </c>
      <c r="W1810" s="14">
        <v>179.87</v>
      </c>
      <c r="X1810" s="14">
        <v>150.05000000000001</v>
      </c>
    </row>
    <row r="1811" spans="1:24" s="14" customFormat="1" x14ac:dyDescent="0.25">
      <c r="A1811" s="50">
        <v>45102</v>
      </c>
      <c r="B1811" s="57">
        <v>176</v>
      </c>
      <c r="C1811" s="36">
        <v>0.79703703703703699</v>
      </c>
      <c r="D1811" s="16" t="s">
        <v>7406</v>
      </c>
      <c r="E1811" s="52" t="s">
        <v>69</v>
      </c>
      <c r="F1811" s="16" t="s">
        <v>8009</v>
      </c>
      <c r="G1811" s="16" t="s">
        <v>1154</v>
      </c>
      <c r="H1811" s="14">
        <v>0.17</v>
      </c>
      <c r="I1811" s="14" t="s">
        <v>16120</v>
      </c>
      <c r="J1811" s="14" t="s">
        <v>16121</v>
      </c>
      <c r="K1811" s="14" t="s">
        <v>16122</v>
      </c>
      <c r="L1811" s="14" t="s">
        <v>16123</v>
      </c>
      <c r="O1811" s="14" t="s">
        <v>16124</v>
      </c>
      <c r="P1811" s="14" t="s">
        <v>16125</v>
      </c>
      <c r="Q1811" s="14">
        <v>419126.43</v>
      </c>
      <c r="R1811" s="14">
        <v>6198962.3799999999</v>
      </c>
      <c r="S1811" s="14" t="s">
        <v>16126</v>
      </c>
      <c r="T1811" s="14" t="s">
        <v>16127</v>
      </c>
      <c r="U1811" s="14">
        <v>419101.12</v>
      </c>
      <c r="V1811" s="14">
        <v>6198966.3799999999</v>
      </c>
      <c r="W1811" s="14">
        <v>179.93</v>
      </c>
      <c r="X1811" s="14">
        <v>150.05000000000001</v>
      </c>
    </row>
    <row r="1812" spans="1:24" s="14" customFormat="1" x14ac:dyDescent="0.25">
      <c r="A1812" s="50">
        <v>45102</v>
      </c>
      <c r="B1812" s="57">
        <v>176</v>
      </c>
      <c r="C1812" s="36">
        <v>0.79944444444444451</v>
      </c>
      <c r="D1812" s="16" t="s">
        <v>7406</v>
      </c>
      <c r="E1812" s="52" t="s">
        <v>64</v>
      </c>
      <c r="F1812" s="16" t="s">
        <v>8009</v>
      </c>
      <c r="G1812" s="16" t="s">
        <v>1153</v>
      </c>
      <c r="H1812" s="14">
        <v>0.16400000000000001</v>
      </c>
      <c r="I1812" s="14" t="s">
        <v>16132</v>
      </c>
      <c r="J1812" s="14" t="s">
        <v>16133</v>
      </c>
      <c r="K1812" s="14" t="s">
        <v>16134</v>
      </c>
      <c r="L1812" s="14" t="s">
        <v>16123</v>
      </c>
      <c r="O1812" s="14" t="s">
        <v>16128</v>
      </c>
      <c r="P1812" s="14" t="s">
        <v>16129</v>
      </c>
      <c r="Q1812" s="14">
        <v>419117.32</v>
      </c>
      <c r="R1812" s="14">
        <v>6198957.9800000004</v>
      </c>
      <c r="S1812" s="14" t="s">
        <v>16130</v>
      </c>
      <c r="T1812" s="14" t="s">
        <v>16131</v>
      </c>
      <c r="U1812" s="14">
        <v>419092.02</v>
      </c>
      <c r="V1812" s="14">
        <v>6198961.21</v>
      </c>
      <c r="W1812" s="14">
        <v>1.36</v>
      </c>
      <c r="X1812" s="14">
        <v>150.05000000000001</v>
      </c>
    </row>
    <row r="1813" spans="1:24" s="14" customFormat="1" x14ac:dyDescent="0.25">
      <c r="A1813" s="50">
        <v>45102</v>
      </c>
      <c r="B1813" s="57">
        <v>176</v>
      </c>
      <c r="C1813" s="36">
        <v>0.80290509259259257</v>
      </c>
      <c r="D1813" s="16" t="s">
        <v>7406</v>
      </c>
      <c r="E1813" s="52" t="s">
        <v>69</v>
      </c>
      <c r="F1813" s="16" t="s">
        <v>8009</v>
      </c>
      <c r="G1813" s="16" t="s">
        <v>1153</v>
      </c>
      <c r="H1813" s="14">
        <v>-1.6E-2</v>
      </c>
      <c r="I1813" s="14" t="s">
        <v>16132</v>
      </c>
      <c r="J1813" s="14" t="s">
        <v>16133</v>
      </c>
      <c r="K1813" s="14" t="s">
        <v>16134</v>
      </c>
      <c r="L1813" s="14" t="s">
        <v>16139</v>
      </c>
      <c r="O1813" s="14" t="s">
        <v>16135</v>
      </c>
      <c r="P1813" s="14" t="s">
        <v>16136</v>
      </c>
      <c r="Q1813" s="14">
        <v>419116.44</v>
      </c>
      <c r="R1813" s="14">
        <v>6199139.1799999997</v>
      </c>
      <c r="S1813" s="14" t="s">
        <v>16137</v>
      </c>
      <c r="T1813" s="14" t="s">
        <v>16138</v>
      </c>
      <c r="U1813" s="14">
        <v>419092.12</v>
      </c>
      <c r="V1813" s="14">
        <v>6199141.1600000001</v>
      </c>
      <c r="W1813" s="14">
        <v>359.31</v>
      </c>
      <c r="X1813" s="14">
        <v>150.05000000000001</v>
      </c>
    </row>
    <row r="1814" spans="1:24" s="14" customFormat="1" x14ac:dyDescent="0.25">
      <c r="A1814" s="50">
        <v>45102</v>
      </c>
      <c r="B1814" s="57">
        <v>176</v>
      </c>
      <c r="C1814" s="36">
        <v>0.80552083333333335</v>
      </c>
      <c r="D1814" s="16" t="s">
        <v>7406</v>
      </c>
      <c r="E1814" s="52" t="s">
        <v>64</v>
      </c>
      <c r="F1814" s="16" t="s">
        <v>8009</v>
      </c>
      <c r="G1814" s="16" t="s">
        <v>1152</v>
      </c>
      <c r="H1814" s="14">
        <v>-0.01</v>
      </c>
      <c r="I1814" s="14" t="s">
        <v>16144</v>
      </c>
      <c r="J1814" s="14" t="s">
        <v>16145</v>
      </c>
      <c r="K1814" s="14" t="s">
        <v>16146</v>
      </c>
      <c r="L1814" s="14" t="s">
        <v>16139</v>
      </c>
      <c r="O1814" s="14" t="s">
        <v>16140</v>
      </c>
      <c r="P1814" s="14" t="s">
        <v>16141</v>
      </c>
      <c r="Q1814" s="14">
        <v>419108.47</v>
      </c>
      <c r="R1814" s="14">
        <v>6199143.5099999998</v>
      </c>
      <c r="S1814" s="14" t="s">
        <v>16142</v>
      </c>
      <c r="T1814" s="14" t="s">
        <v>16143</v>
      </c>
      <c r="U1814" s="14">
        <v>419083.11</v>
      </c>
      <c r="V1814" s="14">
        <v>6199147.1100000003</v>
      </c>
      <c r="W1814" s="14">
        <v>180.93</v>
      </c>
      <c r="X1814" s="14">
        <v>150.05000000000001</v>
      </c>
    </row>
    <row r="1815" spans="1:24" s="14" customFormat="1" x14ac:dyDescent="0.25">
      <c r="A1815" s="50">
        <v>45102</v>
      </c>
      <c r="B1815" s="57">
        <v>176</v>
      </c>
      <c r="C1815" s="36">
        <v>0.80893518518518526</v>
      </c>
      <c r="D1815" s="16" t="s">
        <v>7406</v>
      </c>
      <c r="E1815" s="52" t="s">
        <v>69</v>
      </c>
      <c r="F1815" s="16" t="s">
        <v>8009</v>
      </c>
      <c r="G1815" s="16" t="s">
        <v>1152</v>
      </c>
      <c r="H1815" s="14">
        <v>0.17</v>
      </c>
      <c r="I1815" s="14" t="s">
        <v>16144</v>
      </c>
      <c r="J1815" s="14" t="s">
        <v>16145</v>
      </c>
      <c r="K1815" s="14" t="s">
        <v>16146</v>
      </c>
      <c r="L1815" s="14" t="s">
        <v>16139</v>
      </c>
      <c r="O1815" s="14" t="s">
        <v>16147</v>
      </c>
      <c r="P1815" s="14" t="s">
        <v>16148</v>
      </c>
      <c r="Q1815" s="14">
        <v>419108.56</v>
      </c>
      <c r="R1815" s="14">
        <v>6198961.9900000002</v>
      </c>
      <c r="S1815" s="14" t="s">
        <v>16149</v>
      </c>
      <c r="T1815" s="14" t="s">
        <v>16150</v>
      </c>
      <c r="U1815" s="14">
        <v>419083.26</v>
      </c>
      <c r="V1815" s="14">
        <v>6198967.0599999996</v>
      </c>
      <c r="W1815" s="14">
        <v>181.22</v>
      </c>
      <c r="X1815" s="14">
        <v>150.05000000000001</v>
      </c>
    </row>
    <row r="1816" spans="1:24" s="14" customFormat="1" x14ac:dyDescent="0.25">
      <c r="A1816" s="50">
        <v>45102</v>
      </c>
      <c r="B1816" s="57">
        <v>176</v>
      </c>
      <c r="C1816" s="36">
        <v>0.81180555555555556</v>
      </c>
      <c r="D1816" s="16" t="s">
        <v>7406</v>
      </c>
      <c r="E1816" s="52" t="s">
        <v>64</v>
      </c>
      <c r="F1816" s="16" t="s">
        <v>8009</v>
      </c>
      <c r="G1816" s="16" t="s">
        <v>1151</v>
      </c>
      <c r="H1816" s="14">
        <v>0.16400000000000001</v>
      </c>
      <c r="I1816" s="14" t="s">
        <v>16155</v>
      </c>
      <c r="J1816" s="14" t="s">
        <v>16156</v>
      </c>
      <c r="K1816" s="14" t="s">
        <v>16157</v>
      </c>
      <c r="L1816" s="14" t="s">
        <v>16139</v>
      </c>
      <c r="O1816" s="14" t="s">
        <v>16151</v>
      </c>
      <c r="P1816" s="14" t="s">
        <v>16152</v>
      </c>
      <c r="Q1816" s="14">
        <v>419098.16</v>
      </c>
      <c r="R1816" s="14">
        <v>6198960.7400000002</v>
      </c>
      <c r="S1816" s="14" t="s">
        <v>16153</v>
      </c>
      <c r="T1816" s="14" t="s">
        <v>16154</v>
      </c>
      <c r="U1816" s="14">
        <v>419073.89</v>
      </c>
      <c r="V1816" s="14">
        <v>6198961.6900000004</v>
      </c>
      <c r="W1816" s="14">
        <v>1.51</v>
      </c>
      <c r="X1816" s="14">
        <v>150.05000000000001</v>
      </c>
    </row>
    <row r="1817" spans="1:24" s="14" customFormat="1" x14ac:dyDescent="0.25">
      <c r="A1817" s="50">
        <v>45102</v>
      </c>
      <c r="B1817" s="57">
        <v>176</v>
      </c>
      <c r="C1817" s="36">
        <v>0.81524305555555554</v>
      </c>
      <c r="D1817" s="16" t="s">
        <v>7406</v>
      </c>
      <c r="E1817" s="14" t="s">
        <v>69</v>
      </c>
      <c r="F1817" s="16" t="s">
        <v>8009</v>
      </c>
      <c r="G1817" s="16" t="s">
        <v>1151</v>
      </c>
      <c r="H1817" s="14">
        <v>-1.6E-2</v>
      </c>
      <c r="I1817" s="14" t="s">
        <v>16155</v>
      </c>
      <c r="J1817" s="14" t="s">
        <v>16156</v>
      </c>
      <c r="K1817" s="14" t="s">
        <v>16157</v>
      </c>
      <c r="L1817" s="14" t="s">
        <v>16162</v>
      </c>
      <c r="O1817" s="14" t="s">
        <v>16158</v>
      </c>
      <c r="P1817" s="14" t="s">
        <v>16159</v>
      </c>
      <c r="Q1817" s="14">
        <v>419097.75</v>
      </c>
      <c r="R1817" s="14">
        <v>6199141.75</v>
      </c>
      <c r="S1817" s="14" t="s">
        <v>16160</v>
      </c>
      <c r="T1817" s="14" t="s">
        <v>16161</v>
      </c>
      <c r="U1817" s="14">
        <v>419074.01</v>
      </c>
      <c r="V1817" s="14">
        <v>6199141.29</v>
      </c>
      <c r="W1817" s="14">
        <v>359.8</v>
      </c>
      <c r="X1817" s="14">
        <v>150.05000000000001</v>
      </c>
    </row>
    <row r="1818" spans="1:24" s="14" customFormat="1" x14ac:dyDescent="0.25">
      <c r="A1818" s="50">
        <v>45102</v>
      </c>
      <c r="B1818" s="57">
        <v>176</v>
      </c>
      <c r="C1818" s="36">
        <v>0.81777777777777771</v>
      </c>
      <c r="D1818" s="16" t="s">
        <v>7406</v>
      </c>
      <c r="E1818" s="14" t="s">
        <v>64</v>
      </c>
      <c r="F1818" s="16" t="s">
        <v>8009</v>
      </c>
      <c r="G1818" s="16" t="s">
        <v>1145</v>
      </c>
      <c r="H1818" s="14">
        <v>-1.2E-2</v>
      </c>
      <c r="I1818" s="14" t="s">
        <v>16167</v>
      </c>
      <c r="J1818" s="14" t="s">
        <v>16168</v>
      </c>
      <c r="K1818" s="14" t="s">
        <v>16169</v>
      </c>
      <c r="L1818" s="14" t="s">
        <v>16162</v>
      </c>
      <c r="O1818" s="14" t="s">
        <v>16163</v>
      </c>
      <c r="P1818" s="14" t="s">
        <v>16164</v>
      </c>
      <c r="Q1818" s="14">
        <v>419090.27</v>
      </c>
      <c r="R1818" s="14">
        <v>6199148.0099999998</v>
      </c>
      <c r="S1818" s="14" t="s">
        <v>16165</v>
      </c>
      <c r="T1818" s="14" t="s">
        <v>16166</v>
      </c>
      <c r="U1818" s="14">
        <v>419064.98</v>
      </c>
      <c r="V1818" s="14">
        <v>6199148.3899999997</v>
      </c>
      <c r="W1818" s="14">
        <v>180.92</v>
      </c>
      <c r="X1818" s="14">
        <v>150.05000000000001</v>
      </c>
    </row>
    <row r="1819" spans="1:24" s="14" customFormat="1" x14ac:dyDescent="0.25">
      <c r="A1819" s="50">
        <v>45102</v>
      </c>
      <c r="B1819" s="57">
        <v>176</v>
      </c>
      <c r="C1819" s="36">
        <v>0.82120370370370377</v>
      </c>
      <c r="D1819" s="16" t="s">
        <v>7406</v>
      </c>
      <c r="E1819" s="14" t="s">
        <v>69</v>
      </c>
      <c r="F1819" s="16" t="s">
        <v>8009</v>
      </c>
      <c r="G1819" s="16" t="s">
        <v>1145</v>
      </c>
      <c r="H1819" s="14">
        <v>0.16800000000000001</v>
      </c>
      <c r="I1819" s="14" t="s">
        <v>16167</v>
      </c>
      <c r="J1819" s="14" t="s">
        <v>16168</v>
      </c>
      <c r="K1819" s="14" t="s">
        <v>16169</v>
      </c>
      <c r="L1819" s="14" t="s">
        <v>16162</v>
      </c>
      <c r="O1819" s="14" t="s">
        <v>16170</v>
      </c>
      <c r="P1819" s="14" t="s">
        <v>16171</v>
      </c>
      <c r="Q1819" s="14">
        <v>419090.63</v>
      </c>
      <c r="R1819" s="14">
        <v>6198966.1799999997</v>
      </c>
      <c r="S1819" s="14" t="s">
        <v>16172</v>
      </c>
      <c r="T1819" s="14" t="s">
        <v>16173</v>
      </c>
      <c r="U1819" s="14">
        <v>419064.91</v>
      </c>
      <c r="V1819" s="14">
        <v>6198968.3399999999</v>
      </c>
      <c r="W1819" s="14">
        <v>179.6</v>
      </c>
      <c r="X1819" s="14">
        <v>150.05000000000001</v>
      </c>
    </row>
    <row r="1820" spans="1:24" s="14" customFormat="1" x14ac:dyDescent="0.25">
      <c r="A1820" s="50">
        <v>45102</v>
      </c>
      <c r="B1820" s="57">
        <v>176</v>
      </c>
      <c r="C1820" s="36">
        <v>0.82424768518518521</v>
      </c>
      <c r="D1820" s="16" t="s">
        <v>7406</v>
      </c>
      <c r="E1820" s="52" t="s">
        <v>64</v>
      </c>
      <c r="F1820" s="16" t="s">
        <v>8009</v>
      </c>
      <c r="G1820" s="16" t="s">
        <v>1146</v>
      </c>
      <c r="H1820" s="14">
        <v>0.16400000000000001</v>
      </c>
      <c r="I1820" s="14" t="s">
        <v>16178</v>
      </c>
      <c r="J1820" s="14" t="s">
        <v>16179</v>
      </c>
      <c r="K1820" s="14" t="s">
        <v>16180</v>
      </c>
      <c r="L1820" s="14" t="s">
        <v>16181</v>
      </c>
      <c r="O1820" s="14" t="s">
        <v>16174</v>
      </c>
      <c r="P1820" s="14" t="s">
        <v>16175</v>
      </c>
      <c r="Q1820" s="14">
        <v>419081.12</v>
      </c>
      <c r="R1820" s="14">
        <v>6198958.9000000004</v>
      </c>
      <c r="S1820" s="14" t="s">
        <v>16176</v>
      </c>
      <c r="T1820" s="14" t="s">
        <v>16177</v>
      </c>
      <c r="U1820" s="14">
        <v>419055.94</v>
      </c>
      <c r="V1820" s="14">
        <v>6198961.8700000001</v>
      </c>
      <c r="W1820" s="14">
        <v>0.62</v>
      </c>
      <c r="X1820" s="14">
        <v>150.05000000000001</v>
      </c>
    </row>
    <row r="1821" spans="1:24" s="14" customFormat="1" x14ac:dyDescent="0.25">
      <c r="A1821" s="50">
        <v>45102</v>
      </c>
      <c r="B1821" s="57">
        <v>176</v>
      </c>
      <c r="C1821" s="36">
        <v>0.82768518518518519</v>
      </c>
      <c r="D1821" s="16" t="s">
        <v>7406</v>
      </c>
      <c r="E1821" s="52" t="s">
        <v>69</v>
      </c>
      <c r="F1821" s="16" t="s">
        <v>8009</v>
      </c>
      <c r="G1821" s="16" t="s">
        <v>1146</v>
      </c>
      <c r="H1821" s="14">
        <v>-1.6E-2</v>
      </c>
      <c r="I1821" s="14" t="s">
        <v>16178</v>
      </c>
      <c r="J1821" s="14" t="s">
        <v>16179</v>
      </c>
      <c r="K1821" s="14" t="s">
        <v>16180</v>
      </c>
      <c r="L1821" s="14" t="s">
        <v>16181</v>
      </c>
      <c r="O1821" s="14" t="s">
        <v>16182</v>
      </c>
      <c r="P1821" s="14" t="s">
        <v>16183</v>
      </c>
      <c r="Q1821" s="14">
        <v>419080.87</v>
      </c>
      <c r="R1821" s="14">
        <v>6199139.3099999996</v>
      </c>
      <c r="S1821" s="14" t="s">
        <v>16184</v>
      </c>
      <c r="T1821" s="14" t="s">
        <v>16185</v>
      </c>
      <c r="U1821" s="14">
        <v>419056.01</v>
      </c>
      <c r="V1821" s="14">
        <v>6199142.0199999996</v>
      </c>
      <c r="W1821" s="14">
        <v>0.26</v>
      </c>
      <c r="X1821" s="14">
        <v>150.05000000000001</v>
      </c>
    </row>
    <row r="1822" spans="1:24" s="14" customFormat="1" x14ac:dyDescent="0.25">
      <c r="A1822" s="50">
        <v>45102</v>
      </c>
      <c r="B1822" s="57">
        <v>176</v>
      </c>
      <c r="C1822" s="36">
        <v>0.83052083333333337</v>
      </c>
      <c r="D1822" s="16" t="s">
        <v>7406</v>
      </c>
      <c r="E1822" s="52" t="s">
        <v>64</v>
      </c>
      <c r="F1822" s="16" t="s">
        <v>8009</v>
      </c>
      <c r="G1822" s="16" t="s">
        <v>1147</v>
      </c>
      <c r="H1822" s="14">
        <v>-8.0000000000000002E-3</v>
      </c>
      <c r="I1822" s="14" t="s">
        <v>16190</v>
      </c>
      <c r="J1822" s="113" t="s">
        <v>16192</v>
      </c>
      <c r="K1822" s="14" t="s">
        <v>16191</v>
      </c>
      <c r="L1822" s="14" t="s">
        <v>16181</v>
      </c>
      <c r="O1822" s="14" t="s">
        <v>16186</v>
      </c>
      <c r="P1822" s="14" t="s">
        <v>16187</v>
      </c>
      <c r="Q1822" s="14">
        <v>419073.1</v>
      </c>
      <c r="R1822" s="14">
        <v>6199137.3399999999</v>
      </c>
      <c r="S1822" s="14" t="s">
        <v>16188</v>
      </c>
      <c r="T1822" s="14" t="s">
        <v>16189</v>
      </c>
      <c r="U1822" s="14">
        <v>419046.97</v>
      </c>
      <c r="V1822" s="14">
        <v>6199144.3499999996</v>
      </c>
      <c r="W1822" s="14">
        <v>181.02</v>
      </c>
      <c r="X1822" s="14">
        <v>150.05000000000001</v>
      </c>
    </row>
    <row r="1823" spans="1:24" s="14" customFormat="1" x14ac:dyDescent="0.25">
      <c r="A1823" s="50">
        <v>45102</v>
      </c>
      <c r="B1823" s="57">
        <v>176</v>
      </c>
      <c r="C1823" s="36">
        <v>0.83373842592592595</v>
      </c>
      <c r="D1823" s="16" t="s">
        <v>7406</v>
      </c>
      <c r="E1823" s="52" t="s">
        <v>69</v>
      </c>
      <c r="F1823" s="16" t="s">
        <v>8009</v>
      </c>
      <c r="G1823" s="16" t="s">
        <v>1147</v>
      </c>
      <c r="H1823" s="14">
        <v>0.16800000000000001</v>
      </c>
      <c r="I1823" s="14" t="s">
        <v>16190</v>
      </c>
      <c r="J1823" s="14" t="s">
        <v>16192</v>
      </c>
      <c r="K1823" s="14" t="s">
        <v>16191</v>
      </c>
      <c r="L1823" s="14" t="s">
        <v>16197</v>
      </c>
      <c r="O1823" s="14" t="s">
        <v>16193</v>
      </c>
      <c r="P1823" s="14" t="s">
        <v>16194</v>
      </c>
      <c r="Q1823" s="14">
        <v>419073.21</v>
      </c>
      <c r="R1823" s="14">
        <v>6198965.6799999997</v>
      </c>
      <c r="S1823" s="14" t="s">
        <v>16195</v>
      </c>
      <c r="T1823" s="14" t="s">
        <v>16196</v>
      </c>
      <c r="U1823" s="14">
        <v>419047.11</v>
      </c>
      <c r="V1823" s="14">
        <v>6198968.6500000004</v>
      </c>
      <c r="W1823" s="14">
        <v>179.37</v>
      </c>
      <c r="X1823" s="14">
        <v>150.05000000000001</v>
      </c>
    </row>
    <row r="1824" spans="1:24" s="14" customFormat="1" x14ac:dyDescent="0.25">
      <c r="A1824" s="50">
        <v>45102</v>
      </c>
      <c r="B1824" s="57">
        <v>176</v>
      </c>
      <c r="C1824" s="36">
        <v>0.83689814814814811</v>
      </c>
      <c r="D1824" s="16" t="s">
        <v>7406</v>
      </c>
      <c r="E1824" s="52" t="s">
        <v>64</v>
      </c>
      <c r="F1824" s="16" t="s">
        <v>8009</v>
      </c>
      <c r="G1824" s="16" t="s">
        <v>1148</v>
      </c>
      <c r="H1824" s="14">
        <v>0.16400000000000001</v>
      </c>
      <c r="I1824" s="14" t="s">
        <v>16202</v>
      </c>
      <c r="J1824" s="14" t="s">
        <v>16203</v>
      </c>
      <c r="K1824" s="14" t="s">
        <v>16204</v>
      </c>
      <c r="L1824" s="14" t="s">
        <v>16197</v>
      </c>
      <c r="O1824" s="14" t="s">
        <v>16198</v>
      </c>
      <c r="P1824" s="14" t="s">
        <v>16199</v>
      </c>
      <c r="Q1824" s="14">
        <v>419063.88</v>
      </c>
      <c r="R1824" s="14">
        <v>6198959.9900000002</v>
      </c>
      <c r="S1824" s="14" t="s">
        <v>16200</v>
      </c>
      <c r="T1824" s="14" t="s">
        <v>16201</v>
      </c>
      <c r="U1824" s="14">
        <v>419037.93</v>
      </c>
      <c r="V1824" s="14">
        <v>6198961.8700000001</v>
      </c>
      <c r="W1824" s="14">
        <v>2.0499999999999998</v>
      </c>
      <c r="X1824" s="14">
        <v>150.05000000000001</v>
      </c>
    </row>
    <row r="1825" spans="1:24" s="14" customFormat="1" x14ac:dyDescent="0.25">
      <c r="A1825" s="50">
        <v>45102</v>
      </c>
      <c r="B1825" s="57">
        <v>176</v>
      </c>
      <c r="C1825" s="36">
        <v>0.84028935185185183</v>
      </c>
      <c r="D1825" s="16" t="s">
        <v>7406</v>
      </c>
      <c r="E1825" s="52" t="s">
        <v>69</v>
      </c>
      <c r="F1825" s="16" t="s">
        <v>8009</v>
      </c>
      <c r="G1825" s="16" t="s">
        <v>1148</v>
      </c>
      <c r="H1825" s="14">
        <v>-1.6E-2</v>
      </c>
      <c r="I1825" s="14" t="s">
        <v>16202</v>
      </c>
      <c r="J1825" s="14" t="s">
        <v>16203</v>
      </c>
      <c r="K1825" s="14" t="s">
        <v>16204</v>
      </c>
      <c r="L1825" s="14" t="s">
        <v>16197</v>
      </c>
      <c r="O1825" s="14" t="s">
        <v>16205</v>
      </c>
      <c r="P1825" s="14" t="s">
        <v>16206</v>
      </c>
      <c r="Q1825" s="14">
        <v>419063.65</v>
      </c>
      <c r="R1825" s="14">
        <v>6199137.8600000003</v>
      </c>
      <c r="S1825" s="14" t="s">
        <v>16207</v>
      </c>
      <c r="T1825" s="14" t="s">
        <v>16208</v>
      </c>
      <c r="U1825" s="14">
        <v>419038.05</v>
      </c>
      <c r="V1825" s="14">
        <v>6199141.1900000004</v>
      </c>
      <c r="W1825" s="14">
        <v>359.85</v>
      </c>
      <c r="X1825" s="14">
        <v>150.05000000000001</v>
      </c>
    </row>
    <row r="1826" spans="1:24" s="14" customFormat="1" x14ac:dyDescent="0.25">
      <c r="A1826" s="50">
        <v>45102</v>
      </c>
      <c r="B1826" s="57">
        <v>176</v>
      </c>
      <c r="C1826" s="36">
        <v>0.84356481481481482</v>
      </c>
      <c r="D1826" s="16" t="s">
        <v>7406</v>
      </c>
      <c r="E1826" s="52" t="s">
        <v>64</v>
      </c>
      <c r="F1826" s="16" t="s">
        <v>8009</v>
      </c>
      <c r="G1826" s="16" t="s">
        <v>1149</v>
      </c>
      <c r="H1826" s="14">
        <v>-0.01</v>
      </c>
      <c r="I1826" s="14" t="s">
        <v>16213</v>
      </c>
      <c r="J1826" s="14" t="s">
        <v>16214</v>
      </c>
      <c r="K1826" s="14" t="s">
        <v>16215</v>
      </c>
      <c r="L1826" s="14" t="s">
        <v>16216</v>
      </c>
      <c r="O1826" s="14" t="s">
        <v>16209</v>
      </c>
      <c r="P1826" s="14" t="s">
        <v>16210</v>
      </c>
      <c r="Q1826" s="14">
        <v>419055.49</v>
      </c>
      <c r="R1826" s="14">
        <v>6199143.6799999997</v>
      </c>
      <c r="S1826" s="14" t="s">
        <v>16211</v>
      </c>
      <c r="T1826" s="14" t="s">
        <v>16212</v>
      </c>
      <c r="U1826" s="14">
        <v>419029.02</v>
      </c>
      <c r="V1826" s="14">
        <v>6199146.3799999999</v>
      </c>
      <c r="W1826" s="14">
        <v>181.32</v>
      </c>
      <c r="X1826" s="14">
        <v>150.05000000000001</v>
      </c>
    </row>
    <row r="1827" spans="1:24" s="14" customFormat="1" x14ac:dyDescent="0.25">
      <c r="A1827" s="50">
        <v>45102</v>
      </c>
      <c r="B1827" s="57">
        <v>176</v>
      </c>
      <c r="C1827" s="36">
        <v>0.84693287037037035</v>
      </c>
      <c r="D1827" s="16" t="s">
        <v>7406</v>
      </c>
      <c r="E1827" s="52" t="s">
        <v>69</v>
      </c>
      <c r="F1827" s="16" t="s">
        <v>8009</v>
      </c>
      <c r="G1827" s="16" t="s">
        <v>1149</v>
      </c>
      <c r="H1827" s="14">
        <v>0.16800000000000001</v>
      </c>
      <c r="I1827" s="14" t="s">
        <v>16213</v>
      </c>
      <c r="J1827" s="14" t="s">
        <v>16214</v>
      </c>
      <c r="K1827" s="14" t="s">
        <v>16215</v>
      </c>
      <c r="L1827" s="14" t="s">
        <v>16216</v>
      </c>
      <c r="O1827" s="14" t="s">
        <v>16217</v>
      </c>
      <c r="P1827" s="14" t="s">
        <v>16218</v>
      </c>
      <c r="Q1827" s="14">
        <v>419055.28</v>
      </c>
      <c r="R1827" s="14">
        <v>6198965.2999999998</v>
      </c>
      <c r="S1827" s="14" t="s">
        <v>16219</v>
      </c>
      <c r="T1827" s="14" t="s">
        <v>16220</v>
      </c>
      <c r="U1827" s="14">
        <v>419029.05</v>
      </c>
      <c r="V1827" s="14">
        <v>6198968.4500000002</v>
      </c>
      <c r="W1827" s="14">
        <v>179.08</v>
      </c>
      <c r="X1827" s="14">
        <v>150.05000000000001</v>
      </c>
    </row>
    <row r="1828" spans="1:24" s="14" customFormat="1" x14ac:dyDescent="0.25">
      <c r="A1828" s="50">
        <v>45102</v>
      </c>
      <c r="B1828" s="57">
        <v>176</v>
      </c>
      <c r="C1828" s="36">
        <v>0.84969907407407408</v>
      </c>
      <c r="D1828" s="16" t="s">
        <v>7406</v>
      </c>
      <c r="E1828" s="52" t="s">
        <v>64</v>
      </c>
      <c r="F1828" s="16" t="s">
        <v>8009</v>
      </c>
      <c r="G1828" s="16" t="s">
        <v>1150</v>
      </c>
      <c r="H1828" s="14">
        <v>0.16900000000000001</v>
      </c>
      <c r="I1828" s="14" t="s">
        <v>16225</v>
      </c>
      <c r="J1828" s="14" t="s">
        <v>16226</v>
      </c>
      <c r="K1828" s="14" t="s">
        <v>16227</v>
      </c>
      <c r="L1828" s="14" t="s">
        <v>16216</v>
      </c>
      <c r="O1828" s="14" t="s">
        <v>16221</v>
      </c>
      <c r="P1828" s="14" t="s">
        <v>16222</v>
      </c>
      <c r="Q1828" s="14">
        <v>419044.84</v>
      </c>
      <c r="R1828" s="14">
        <v>6198953.9199999999</v>
      </c>
      <c r="S1828" s="14" t="s">
        <v>16223</v>
      </c>
      <c r="T1828" s="14" t="s">
        <v>16224</v>
      </c>
      <c r="U1828" s="14">
        <v>419019.97</v>
      </c>
      <c r="V1828" s="14">
        <v>6198957.0499999998</v>
      </c>
      <c r="W1828" s="14">
        <v>1.2</v>
      </c>
      <c r="X1828" s="14">
        <v>150.05000000000001</v>
      </c>
    </row>
    <row r="1829" spans="1:24" s="14" customFormat="1" x14ac:dyDescent="0.25">
      <c r="A1829" s="50">
        <v>45102</v>
      </c>
      <c r="B1829" s="57">
        <v>176</v>
      </c>
      <c r="C1829" s="36">
        <v>0.85319444444444448</v>
      </c>
      <c r="D1829" s="16" t="s">
        <v>7406</v>
      </c>
      <c r="E1829" s="52" t="s">
        <v>69</v>
      </c>
      <c r="F1829" s="16" t="s">
        <v>8009</v>
      </c>
      <c r="G1829" s="16" t="s">
        <v>1150</v>
      </c>
      <c r="H1829" s="14">
        <v>-1.4999999999999999E-2</v>
      </c>
      <c r="I1829" s="14" t="s">
        <v>16225</v>
      </c>
      <c r="J1829" s="14" t="s">
        <v>16226</v>
      </c>
      <c r="K1829" s="14" t="s">
        <v>16227</v>
      </c>
      <c r="L1829" s="14" t="s">
        <v>16216</v>
      </c>
      <c r="O1829" s="14" t="s">
        <v>16228</v>
      </c>
      <c r="P1829" s="14" t="s">
        <v>16229</v>
      </c>
      <c r="Q1829" s="14">
        <v>419044.79</v>
      </c>
      <c r="R1829" s="14">
        <v>6199136.8200000003</v>
      </c>
      <c r="S1829" s="14" t="s">
        <v>16230</v>
      </c>
      <c r="T1829" s="14" t="s">
        <v>16231</v>
      </c>
      <c r="U1829" s="14">
        <v>419020.05</v>
      </c>
      <c r="V1829" s="14">
        <v>6199140.9699999997</v>
      </c>
      <c r="W1829" s="14">
        <v>359.63</v>
      </c>
      <c r="X1829" s="14">
        <v>150.05000000000001</v>
      </c>
    </row>
    <row r="1830" spans="1:24" s="14" customFormat="1" x14ac:dyDescent="0.25">
      <c r="A1830" s="50">
        <v>45102</v>
      </c>
      <c r="B1830" s="57">
        <v>176</v>
      </c>
      <c r="C1830" s="36">
        <v>0.85603009259259266</v>
      </c>
      <c r="D1830" s="16" t="s">
        <v>7406</v>
      </c>
      <c r="E1830" s="113" t="s">
        <v>16236</v>
      </c>
      <c r="F1830" s="16" t="s">
        <v>8009</v>
      </c>
      <c r="G1830" s="16" t="s">
        <v>1150</v>
      </c>
      <c r="H1830" s="14">
        <v>-2.9000000000000001E-2</v>
      </c>
      <c r="O1830" s="14" t="s">
        <v>16232</v>
      </c>
      <c r="P1830" s="14" t="s">
        <v>16233</v>
      </c>
      <c r="Q1830" s="14">
        <v>419045.09</v>
      </c>
      <c r="R1830" s="14">
        <v>6199156.0099999998</v>
      </c>
      <c r="S1830" s="14" t="s">
        <v>16234</v>
      </c>
      <c r="T1830" s="14" t="s">
        <v>16235</v>
      </c>
      <c r="U1830" s="14">
        <v>419034.17</v>
      </c>
      <c r="V1830" s="14">
        <v>6199158.46</v>
      </c>
      <c r="W1830" s="14">
        <v>282.12</v>
      </c>
      <c r="X1830" s="14">
        <v>150.05000000000001</v>
      </c>
    </row>
    <row r="1831" spans="1:24" s="120" customFormat="1" x14ac:dyDescent="0.25">
      <c r="A1831" s="63">
        <v>45102</v>
      </c>
      <c r="B1831" s="104">
        <v>176</v>
      </c>
      <c r="C1831" s="65">
        <v>0.87392361111111105</v>
      </c>
      <c r="D1831" s="64" t="s">
        <v>7406</v>
      </c>
      <c r="E1831" s="121" t="s">
        <v>16242</v>
      </c>
      <c r="F1831" s="64" t="s">
        <v>1096</v>
      </c>
      <c r="G1831" s="64" t="s">
        <v>1505</v>
      </c>
      <c r="H1831" s="120">
        <v>-4.4999999999999998E-2</v>
      </c>
      <c r="M1831" s="120" t="s">
        <v>16237</v>
      </c>
      <c r="O1831" s="120" t="s">
        <v>16238</v>
      </c>
      <c r="P1831" s="120" t="s">
        <v>16239</v>
      </c>
      <c r="Q1831" s="120">
        <v>416898.33</v>
      </c>
      <c r="R1831" s="120">
        <v>6198705.4500000002</v>
      </c>
      <c r="S1831" s="120" t="s">
        <v>16240</v>
      </c>
      <c r="T1831" s="120" t="s">
        <v>16241</v>
      </c>
      <c r="U1831" s="120">
        <v>416920.31</v>
      </c>
      <c r="V1831" s="120">
        <v>6198705.3200000003</v>
      </c>
      <c r="W1831" s="120">
        <v>191.74</v>
      </c>
      <c r="X1831" s="120">
        <v>150.05000000000001</v>
      </c>
    </row>
    <row r="1832" spans="1:24" s="14" customFormat="1" x14ac:dyDescent="0.25">
      <c r="A1832" s="50">
        <v>45102</v>
      </c>
      <c r="B1832" s="57">
        <v>176</v>
      </c>
      <c r="C1832" s="36">
        <v>0.87613425925925925</v>
      </c>
      <c r="D1832" s="16" t="s">
        <v>7406</v>
      </c>
      <c r="E1832" s="52" t="s">
        <v>64</v>
      </c>
      <c r="F1832" s="16" t="s">
        <v>1096</v>
      </c>
      <c r="G1832" s="16" t="s">
        <v>1505</v>
      </c>
      <c r="H1832" s="14">
        <v>-1.4999999999999999E-2</v>
      </c>
      <c r="I1832" s="14" t="s">
        <v>16247</v>
      </c>
      <c r="J1832" s="14" t="s">
        <v>16248</v>
      </c>
      <c r="K1832" s="14" t="s">
        <v>16249</v>
      </c>
      <c r="L1832" s="14" t="s">
        <v>16250</v>
      </c>
      <c r="O1832" s="14" t="s">
        <v>16243</v>
      </c>
      <c r="P1832" s="14" t="s">
        <v>16244</v>
      </c>
      <c r="Q1832" s="14">
        <v>416893.98</v>
      </c>
      <c r="R1832" s="14">
        <v>6198679.7699999996</v>
      </c>
      <c r="S1832" s="14" t="s">
        <v>16245</v>
      </c>
      <c r="T1832" s="14" t="s">
        <v>16246</v>
      </c>
      <c r="U1832" s="14">
        <v>416920.17</v>
      </c>
      <c r="V1832" s="14">
        <v>6198674.8200000003</v>
      </c>
      <c r="W1832" s="14">
        <v>180.54</v>
      </c>
      <c r="X1832" s="14">
        <v>150.05000000000001</v>
      </c>
    </row>
    <row r="1833" spans="1:24" s="14" customFormat="1" x14ac:dyDescent="0.25">
      <c r="A1833" s="50">
        <v>45102</v>
      </c>
      <c r="B1833" s="57">
        <v>176</v>
      </c>
      <c r="C1833" s="36">
        <v>0.87958333333333327</v>
      </c>
      <c r="D1833" s="16" t="s">
        <v>7406</v>
      </c>
      <c r="E1833" s="52" t="s">
        <v>69</v>
      </c>
      <c r="F1833" s="16" t="s">
        <v>1096</v>
      </c>
      <c r="G1833" s="16" t="s">
        <v>1505</v>
      </c>
      <c r="H1833" s="14">
        <v>0.17100000000000001</v>
      </c>
      <c r="I1833" s="14" t="s">
        <v>16247</v>
      </c>
      <c r="J1833" s="14" t="s">
        <v>16248</v>
      </c>
      <c r="K1833" s="14" t="s">
        <v>16249</v>
      </c>
      <c r="L1833" s="14" t="s">
        <v>16250</v>
      </c>
      <c r="O1833" s="14" t="s">
        <v>16251</v>
      </c>
      <c r="P1833" s="14" t="s">
        <v>16252</v>
      </c>
      <c r="Q1833" s="14">
        <v>416892.75</v>
      </c>
      <c r="R1833" s="14">
        <v>6198496.3799999999</v>
      </c>
      <c r="S1833" s="14" t="s">
        <v>16253</v>
      </c>
      <c r="T1833" s="14" t="s">
        <v>16254</v>
      </c>
      <c r="U1833" s="14">
        <v>416920.14</v>
      </c>
      <c r="V1833" s="14">
        <v>6198489.3099999996</v>
      </c>
      <c r="W1833" s="14">
        <v>179.75</v>
      </c>
      <c r="X1833" s="14">
        <v>150.05000000000001</v>
      </c>
    </row>
    <row r="1834" spans="1:24" s="14" customFormat="1" x14ac:dyDescent="0.25">
      <c r="A1834" s="50">
        <v>45102</v>
      </c>
      <c r="B1834" s="57">
        <v>176</v>
      </c>
      <c r="C1834" s="36">
        <v>0.88210648148148152</v>
      </c>
      <c r="D1834" s="16" t="s">
        <v>7406</v>
      </c>
      <c r="E1834" s="52" t="s">
        <v>64</v>
      </c>
      <c r="F1834" s="16" t="s">
        <v>1096</v>
      </c>
      <c r="G1834" s="16" t="s">
        <v>1504</v>
      </c>
      <c r="H1834" s="14">
        <v>0.16600000000000001</v>
      </c>
      <c r="I1834" s="14" t="s">
        <v>16259</v>
      </c>
      <c r="J1834" s="14" t="s">
        <v>16260</v>
      </c>
      <c r="K1834" s="14" t="s">
        <v>16261</v>
      </c>
      <c r="L1834" s="14" t="s">
        <v>16250</v>
      </c>
      <c r="O1834" s="14" t="s">
        <v>16255</v>
      </c>
      <c r="P1834" s="14" t="s">
        <v>16256</v>
      </c>
      <c r="Q1834" s="14">
        <v>416885.78</v>
      </c>
      <c r="R1834" s="14">
        <v>6198486.3899999997</v>
      </c>
      <c r="S1834" s="14" t="s">
        <v>16257</v>
      </c>
      <c r="T1834" s="14" t="s">
        <v>16258</v>
      </c>
      <c r="U1834" s="14">
        <v>416910.98</v>
      </c>
      <c r="V1834" s="14">
        <v>6198483.3200000003</v>
      </c>
      <c r="W1834" s="14">
        <v>1.2</v>
      </c>
      <c r="X1834" s="14">
        <v>150.05000000000001</v>
      </c>
    </row>
    <row r="1835" spans="1:24" s="14" customFormat="1" x14ac:dyDescent="0.25">
      <c r="A1835" s="50">
        <v>45102</v>
      </c>
      <c r="B1835" s="57">
        <v>176</v>
      </c>
      <c r="C1835" s="36">
        <v>0.88557870370370362</v>
      </c>
      <c r="D1835" s="16" t="s">
        <v>7406</v>
      </c>
      <c r="E1835" s="52" t="s">
        <v>69</v>
      </c>
      <c r="F1835" s="16" t="s">
        <v>1096</v>
      </c>
      <c r="G1835" s="16" t="s">
        <v>1504</v>
      </c>
      <c r="H1835" s="14">
        <v>-0.02</v>
      </c>
      <c r="I1835" s="14" t="s">
        <v>16259</v>
      </c>
      <c r="J1835" s="14" t="s">
        <v>16260</v>
      </c>
      <c r="K1835" s="14" t="s">
        <v>16261</v>
      </c>
      <c r="L1835" s="14" t="s">
        <v>16266</v>
      </c>
      <c r="O1835" s="14" t="s">
        <v>16262</v>
      </c>
      <c r="P1835" s="14" t="s">
        <v>16263</v>
      </c>
      <c r="Q1835" s="14">
        <v>416886.78</v>
      </c>
      <c r="R1835" s="14">
        <v>6198668.3499999996</v>
      </c>
      <c r="S1835" s="14" t="s">
        <v>16264</v>
      </c>
      <c r="T1835" s="14" t="s">
        <v>16265</v>
      </c>
      <c r="U1835" s="14">
        <v>416911.08</v>
      </c>
      <c r="V1835" s="14">
        <v>6198668.8399999999</v>
      </c>
      <c r="W1835" s="14">
        <v>359.07</v>
      </c>
      <c r="X1835" s="14">
        <v>150.05000000000001</v>
      </c>
    </row>
    <row r="1836" spans="1:24" s="14" customFormat="1" x14ac:dyDescent="0.25">
      <c r="A1836" s="50">
        <v>45102</v>
      </c>
      <c r="B1836" s="57">
        <v>176</v>
      </c>
      <c r="C1836" s="36">
        <v>0.88782407407407404</v>
      </c>
      <c r="D1836" s="16" t="s">
        <v>7406</v>
      </c>
      <c r="E1836" s="14" t="s">
        <v>64</v>
      </c>
      <c r="F1836" s="16" t="s">
        <v>1096</v>
      </c>
      <c r="G1836" s="16" t="s">
        <v>1503</v>
      </c>
      <c r="H1836" s="14">
        <v>-1.7000000000000001E-2</v>
      </c>
      <c r="I1836" s="14" t="s">
        <v>16271</v>
      </c>
      <c r="J1836" s="14" t="s">
        <v>16272</v>
      </c>
      <c r="K1836" s="14" t="s">
        <v>16273</v>
      </c>
      <c r="L1836" s="14" t="s">
        <v>16266</v>
      </c>
      <c r="O1836" s="14" t="s">
        <v>16267</v>
      </c>
      <c r="P1836" s="14" t="s">
        <v>16268</v>
      </c>
      <c r="Q1836" s="14">
        <v>416879.39</v>
      </c>
      <c r="R1836" s="14">
        <v>6198681.2699999996</v>
      </c>
      <c r="S1836" s="14" t="s">
        <v>16269</v>
      </c>
      <c r="T1836" s="14" t="s">
        <v>16270</v>
      </c>
      <c r="U1836" s="14">
        <v>416902.16</v>
      </c>
      <c r="V1836" s="14">
        <v>6198676.6100000003</v>
      </c>
      <c r="W1836" s="14">
        <v>180.63</v>
      </c>
      <c r="X1836" s="14">
        <v>150.05000000000001</v>
      </c>
    </row>
    <row r="1837" spans="1:24" s="14" customFormat="1" x14ac:dyDescent="0.25">
      <c r="A1837" s="50">
        <v>45102</v>
      </c>
      <c r="B1837" s="57">
        <v>176</v>
      </c>
      <c r="C1837" s="36">
        <v>0.89131944444444444</v>
      </c>
      <c r="D1837" s="16" t="s">
        <v>7406</v>
      </c>
      <c r="E1837" s="14" t="s">
        <v>69</v>
      </c>
      <c r="F1837" s="16" t="s">
        <v>1096</v>
      </c>
      <c r="G1837" s="16" t="s">
        <v>1503</v>
      </c>
      <c r="H1837" s="14">
        <v>0.17</v>
      </c>
      <c r="I1837" s="14" t="s">
        <v>16271</v>
      </c>
      <c r="J1837" s="14" t="s">
        <v>16272</v>
      </c>
      <c r="K1837" s="14" t="s">
        <v>16273</v>
      </c>
      <c r="L1837" s="14" t="s">
        <v>16266</v>
      </c>
      <c r="O1837" s="14" t="s">
        <v>16274</v>
      </c>
      <c r="P1837" s="14" t="s">
        <v>16275</v>
      </c>
      <c r="Q1837" s="14">
        <v>416878.08000000002</v>
      </c>
      <c r="R1837" s="14">
        <v>6198496.7400000002</v>
      </c>
      <c r="S1837" s="14" t="s">
        <v>16276</v>
      </c>
      <c r="T1837" s="14" t="s">
        <v>16277</v>
      </c>
      <c r="U1837" s="14">
        <v>416902.17</v>
      </c>
      <c r="V1837" s="14">
        <v>6198490.0300000003</v>
      </c>
      <c r="W1837" s="14">
        <v>179.86</v>
      </c>
      <c r="X1837" s="14">
        <v>150.05000000000001</v>
      </c>
    </row>
    <row r="1838" spans="1:24" s="14" customFormat="1" x14ac:dyDescent="0.25">
      <c r="A1838" s="50">
        <v>45102</v>
      </c>
      <c r="B1838" s="57">
        <v>176</v>
      </c>
      <c r="C1838" s="36">
        <v>0.89363425925925932</v>
      </c>
      <c r="D1838" s="16" t="s">
        <v>7406</v>
      </c>
      <c r="E1838" s="14" t="s">
        <v>64</v>
      </c>
      <c r="F1838" s="16" t="s">
        <v>1096</v>
      </c>
      <c r="G1838" s="16" t="s">
        <v>1502</v>
      </c>
      <c r="H1838" s="14">
        <v>0.16500000000000001</v>
      </c>
      <c r="I1838" s="14" t="s">
        <v>16282</v>
      </c>
      <c r="J1838" s="14" t="s">
        <v>16283</v>
      </c>
      <c r="K1838" s="14" t="s">
        <v>16284</v>
      </c>
      <c r="L1838" s="14" t="s">
        <v>16266</v>
      </c>
      <c r="O1838" s="14" t="s">
        <v>16278</v>
      </c>
      <c r="P1838" s="14" t="s">
        <v>16279</v>
      </c>
      <c r="Q1838" s="14">
        <v>416868.22</v>
      </c>
      <c r="R1838" s="14">
        <v>6198482.1699999999</v>
      </c>
      <c r="S1838" s="14" t="s">
        <v>16280</v>
      </c>
      <c r="T1838" s="14" t="s">
        <v>16281</v>
      </c>
      <c r="U1838" s="14">
        <v>416892.89</v>
      </c>
      <c r="V1838" s="14">
        <v>6198484.4000000004</v>
      </c>
      <c r="W1838" s="14">
        <v>1.92</v>
      </c>
      <c r="X1838" s="14">
        <v>150.05000000000001</v>
      </c>
    </row>
    <row r="1839" spans="1:24" s="14" customFormat="1" x14ac:dyDescent="0.25">
      <c r="A1839" s="50">
        <v>45102</v>
      </c>
      <c r="B1839" s="57">
        <v>176</v>
      </c>
      <c r="C1839" s="36">
        <v>0.89709490740740738</v>
      </c>
      <c r="D1839" s="16" t="s">
        <v>7406</v>
      </c>
      <c r="E1839" s="52" t="s">
        <v>69</v>
      </c>
      <c r="F1839" s="16" t="s">
        <v>1096</v>
      </c>
      <c r="G1839" s="16" t="s">
        <v>1502</v>
      </c>
      <c r="H1839" s="14">
        <v>-2.1000000000000001E-2</v>
      </c>
      <c r="I1839" s="14" t="s">
        <v>16282</v>
      </c>
      <c r="J1839" s="14" t="s">
        <v>16283</v>
      </c>
      <c r="K1839" s="14" t="s">
        <v>16284</v>
      </c>
      <c r="L1839" s="14" t="s">
        <v>16289</v>
      </c>
      <c r="O1839" s="14" t="s">
        <v>16285</v>
      </c>
      <c r="P1839" s="14" t="s">
        <v>16286</v>
      </c>
      <c r="Q1839" s="14">
        <v>416868.21</v>
      </c>
      <c r="R1839" s="14">
        <v>6198662.8799999999</v>
      </c>
      <c r="S1839" s="14" t="s">
        <v>16287</v>
      </c>
      <c r="T1839" s="14" t="s">
        <v>16288</v>
      </c>
      <c r="U1839" s="14">
        <v>416893.16</v>
      </c>
      <c r="V1839" s="14">
        <v>6198670.2699999996</v>
      </c>
      <c r="W1839" s="14">
        <v>0.19</v>
      </c>
      <c r="X1839" s="14">
        <v>150.05000000000001</v>
      </c>
    </row>
    <row r="1840" spans="1:24" s="14" customFormat="1" x14ac:dyDescent="0.25">
      <c r="A1840" s="50">
        <v>45102</v>
      </c>
      <c r="B1840" s="57">
        <v>176</v>
      </c>
      <c r="C1840" s="36">
        <v>0.89910879629629636</v>
      </c>
      <c r="D1840" s="16" t="s">
        <v>7406</v>
      </c>
      <c r="E1840" s="52" t="s">
        <v>64</v>
      </c>
      <c r="F1840" s="16" t="s">
        <v>1096</v>
      </c>
      <c r="G1840" s="16" t="s">
        <v>1501</v>
      </c>
      <c r="H1840" s="14">
        <v>-1.6E-2</v>
      </c>
      <c r="I1840" s="14" t="s">
        <v>16294</v>
      </c>
      <c r="J1840" s="14" t="s">
        <v>16295</v>
      </c>
      <c r="K1840" s="14" t="s">
        <v>16296</v>
      </c>
      <c r="L1840" s="14" t="s">
        <v>16289</v>
      </c>
      <c r="O1840" s="14" t="s">
        <v>16290</v>
      </c>
      <c r="P1840" s="14" t="s">
        <v>16291</v>
      </c>
      <c r="Q1840" s="14">
        <v>416860.79</v>
      </c>
      <c r="R1840" s="14">
        <v>6198686.21</v>
      </c>
      <c r="S1840" s="14" t="s">
        <v>16292</v>
      </c>
      <c r="T1840" s="14" t="s">
        <v>16293</v>
      </c>
      <c r="U1840" s="14">
        <v>416884.22</v>
      </c>
      <c r="V1840" s="14">
        <v>6198676.5700000003</v>
      </c>
      <c r="W1840" s="14">
        <v>181.57</v>
      </c>
      <c r="X1840" s="14">
        <v>150.05000000000001</v>
      </c>
    </row>
    <row r="1841" spans="1:24" s="14" customFormat="1" x14ac:dyDescent="0.25">
      <c r="A1841" s="50">
        <v>45102</v>
      </c>
      <c r="B1841" s="57">
        <v>176</v>
      </c>
      <c r="C1841" s="36">
        <v>0.90268518518518526</v>
      </c>
      <c r="D1841" s="16" t="s">
        <v>7406</v>
      </c>
      <c r="E1841" s="52" t="s">
        <v>69</v>
      </c>
      <c r="F1841" s="16" t="s">
        <v>1096</v>
      </c>
      <c r="G1841" s="16" t="s">
        <v>1501</v>
      </c>
      <c r="H1841" s="14">
        <v>0.17100000000000001</v>
      </c>
      <c r="I1841" s="14" t="s">
        <v>16294</v>
      </c>
      <c r="J1841" s="14" t="s">
        <v>16295</v>
      </c>
      <c r="K1841" s="14" t="s">
        <v>16296</v>
      </c>
      <c r="L1841" s="14" t="s">
        <v>16289</v>
      </c>
      <c r="O1841" s="14" t="s">
        <v>16297</v>
      </c>
      <c r="P1841" s="14" t="s">
        <v>16298</v>
      </c>
      <c r="Q1841" s="14">
        <v>416859.03</v>
      </c>
      <c r="R1841" s="14">
        <v>6198502</v>
      </c>
      <c r="S1841" s="14" t="s">
        <v>16299</v>
      </c>
      <c r="T1841" s="14" t="s">
        <v>16300</v>
      </c>
      <c r="U1841" s="14">
        <v>416884.14</v>
      </c>
      <c r="V1841" s="14">
        <v>6198489.4000000004</v>
      </c>
      <c r="W1841" s="14">
        <v>179.53</v>
      </c>
      <c r="X1841" s="14">
        <v>150.05000000000001</v>
      </c>
    </row>
    <row r="1842" spans="1:24" s="14" customFormat="1" x14ac:dyDescent="0.25">
      <c r="A1842" s="50">
        <v>45102</v>
      </c>
      <c r="B1842" s="57">
        <v>176</v>
      </c>
      <c r="C1842" s="36">
        <v>0.90471064814814817</v>
      </c>
      <c r="D1842" s="16" t="s">
        <v>7406</v>
      </c>
      <c r="E1842" s="52" t="s">
        <v>64</v>
      </c>
      <c r="F1842" s="16" t="s">
        <v>1096</v>
      </c>
      <c r="G1842" s="16" t="s">
        <v>1500</v>
      </c>
      <c r="H1842" s="14">
        <v>0.16800000000000001</v>
      </c>
      <c r="I1842" s="14" t="s">
        <v>16305</v>
      </c>
      <c r="J1842" s="14" t="s">
        <v>16306</v>
      </c>
      <c r="K1842" s="14" t="s">
        <v>16307</v>
      </c>
      <c r="L1842" s="14" t="s">
        <v>16289</v>
      </c>
      <c r="O1842" s="14" t="s">
        <v>16301</v>
      </c>
      <c r="P1842" s="14" t="s">
        <v>16302</v>
      </c>
      <c r="Q1842" s="14">
        <v>416850.88</v>
      </c>
      <c r="R1842" s="14">
        <v>6198479.6100000003</v>
      </c>
      <c r="S1842" s="14" t="s">
        <v>16303</v>
      </c>
      <c r="T1842" s="14" t="s">
        <v>16304</v>
      </c>
      <c r="U1842" s="14">
        <v>416875.08</v>
      </c>
      <c r="V1842" s="14">
        <v>6198481.3499999996</v>
      </c>
      <c r="W1842" s="14">
        <v>0.47</v>
      </c>
      <c r="X1842" s="14">
        <v>150.05000000000001</v>
      </c>
    </row>
    <row r="1843" spans="1:24" s="14" customFormat="1" x14ac:dyDescent="0.25">
      <c r="A1843" s="50">
        <v>45102</v>
      </c>
      <c r="B1843" s="57">
        <v>176</v>
      </c>
      <c r="C1843" s="36">
        <v>0.90832175925925929</v>
      </c>
      <c r="D1843" s="16" t="s">
        <v>7406</v>
      </c>
      <c r="E1843" s="14" t="s">
        <v>69</v>
      </c>
      <c r="F1843" s="16" t="s">
        <v>1096</v>
      </c>
      <c r="G1843" s="16" t="s">
        <v>1500</v>
      </c>
      <c r="H1843" s="14">
        <v>-2.1999999999999999E-2</v>
      </c>
      <c r="I1843" s="14" t="s">
        <v>16305</v>
      </c>
      <c r="J1843" s="14" t="s">
        <v>16306</v>
      </c>
      <c r="K1843" s="14" t="s">
        <v>16307</v>
      </c>
      <c r="L1843" s="14" t="s">
        <v>16312</v>
      </c>
      <c r="O1843" s="14" t="s">
        <v>16308</v>
      </c>
      <c r="P1843" s="14" t="s">
        <v>16309</v>
      </c>
      <c r="Q1843" s="14">
        <v>416850.08</v>
      </c>
      <c r="R1843" s="14">
        <v>6198665.5599999996</v>
      </c>
      <c r="S1843" s="14" t="s">
        <v>16310</v>
      </c>
      <c r="T1843" s="14" t="s">
        <v>16311</v>
      </c>
      <c r="U1843" s="14">
        <v>416875.07</v>
      </c>
      <c r="V1843" s="14">
        <v>6198671.2199999997</v>
      </c>
      <c r="W1843" s="14">
        <v>359.38</v>
      </c>
      <c r="X1843" s="14">
        <v>150.05000000000001</v>
      </c>
    </row>
    <row r="1844" spans="1:24" s="14" customFormat="1" x14ac:dyDescent="0.25">
      <c r="A1844" s="50">
        <v>45102</v>
      </c>
      <c r="B1844" s="57">
        <v>176</v>
      </c>
      <c r="C1844" s="36">
        <v>0.91100694444444441</v>
      </c>
      <c r="D1844" s="16" t="s">
        <v>7406</v>
      </c>
      <c r="E1844" s="52" t="s">
        <v>64</v>
      </c>
      <c r="F1844" s="16" t="s">
        <v>1096</v>
      </c>
      <c r="G1844" s="16" t="s">
        <v>1494</v>
      </c>
      <c r="H1844" s="14">
        <v>-1.7999999999999999E-2</v>
      </c>
      <c r="I1844" s="14" t="s">
        <v>16317</v>
      </c>
      <c r="J1844" s="14" t="s">
        <v>16318</v>
      </c>
      <c r="K1844" s="14" t="s">
        <v>16319</v>
      </c>
      <c r="L1844" s="14" t="s">
        <v>16312</v>
      </c>
      <c r="O1844" s="14" t="s">
        <v>16313</v>
      </c>
      <c r="P1844" s="14" t="s">
        <v>16314</v>
      </c>
      <c r="Q1844" s="14">
        <v>416842.7</v>
      </c>
      <c r="R1844" s="14">
        <v>6198683.04</v>
      </c>
      <c r="S1844" s="14" t="s">
        <v>16315</v>
      </c>
      <c r="T1844" s="14" t="s">
        <v>16316</v>
      </c>
      <c r="U1844" s="14">
        <v>416866.19</v>
      </c>
      <c r="V1844" s="14">
        <v>6198678.2300000004</v>
      </c>
      <c r="W1844" s="14">
        <v>180.76</v>
      </c>
      <c r="X1844" s="14">
        <v>150.05000000000001</v>
      </c>
    </row>
    <row r="1845" spans="1:24" s="14" customFormat="1" x14ac:dyDescent="0.25">
      <c r="A1845" s="50">
        <v>45102</v>
      </c>
      <c r="B1845" s="57">
        <v>176</v>
      </c>
      <c r="C1845" s="36">
        <v>0.91461805555555553</v>
      </c>
      <c r="D1845" s="16" t="s">
        <v>7406</v>
      </c>
      <c r="E1845" s="52" t="s">
        <v>69</v>
      </c>
      <c r="F1845" s="16" t="s">
        <v>1096</v>
      </c>
      <c r="G1845" s="16" t="s">
        <v>1494</v>
      </c>
      <c r="H1845" s="14">
        <v>0.17100000000000001</v>
      </c>
      <c r="I1845" s="14" t="s">
        <v>16317</v>
      </c>
      <c r="J1845" s="14" t="s">
        <v>16318</v>
      </c>
      <c r="K1845" s="14" t="s">
        <v>16319</v>
      </c>
      <c r="L1845" s="14" t="s">
        <v>16312</v>
      </c>
      <c r="O1845" s="14" t="s">
        <v>16320</v>
      </c>
      <c r="P1845" s="14" t="s">
        <v>16321</v>
      </c>
      <c r="Q1845" s="14">
        <v>416841.19</v>
      </c>
      <c r="R1845" s="14">
        <v>6198492.0800000001</v>
      </c>
      <c r="S1845" s="14" t="s">
        <v>16322</v>
      </c>
      <c r="T1845" s="14" t="s">
        <v>16323</v>
      </c>
      <c r="U1845" s="14">
        <v>416866.19</v>
      </c>
      <c r="V1845" s="14">
        <v>6198489.4500000002</v>
      </c>
      <c r="W1845" s="14">
        <v>179.97</v>
      </c>
      <c r="X1845" s="14">
        <v>150.05000000000001</v>
      </c>
    </row>
    <row r="1846" spans="1:24" s="14" customFormat="1" x14ac:dyDescent="0.25">
      <c r="A1846" s="50">
        <v>45102</v>
      </c>
      <c r="B1846" s="57">
        <v>176</v>
      </c>
      <c r="C1846" s="36">
        <v>0.91719907407407408</v>
      </c>
      <c r="D1846" s="16" t="s">
        <v>7406</v>
      </c>
      <c r="E1846" s="52" t="s">
        <v>64</v>
      </c>
      <c r="F1846" s="16" t="s">
        <v>1096</v>
      </c>
      <c r="G1846" s="16" t="s">
        <v>1495</v>
      </c>
      <c r="H1846" s="14">
        <v>0.16300000000000001</v>
      </c>
      <c r="I1846" s="14" t="s">
        <v>16328</v>
      </c>
      <c r="J1846" s="14" t="s">
        <v>16329</v>
      </c>
      <c r="K1846" s="14" t="s">
        <v>16330</v>
      </c>
      <c r="L1846" s="14" t="s">
        <v>16331</v>
      </c>
      <c r="O1846" s="14" t="s">
        <v>16324</v>
      </c>
      <c r="P1846" s="14" t="s">
        <v>16325</v>
      </c>
      <c r="Q1846" s="14">
        <v>416832.37</v>
      </c>
      <c r="R1846" s="14">
        <v>6198488.0099999998</v>
      </c>
      <c r="S1846" s="14" t="s">
        <v>16326</v>
      </c>
      <c r="T1846" s="14" t="s">
        <v>16327</v>
      </c>
      <c r="U1846" s="14">
        <v>416857.03</v>
      </c>
      <c r="V1846" s="14">
        <v>6198486.1299999999</v>
      </c>
      <c r="W1846" s="14">
        <v>0.53</v>
      </c>
      <c r="X1846" s="14">
        <v>150.05000000000001</v>
      </c>
    </row>
    <row r="1847" spans="1:24" s="14" customFormat="1" x14ac:dyDescent="0.25">
      <c r="A1847" s="50">
        <v>45102</v>
      </c>
      <c r="B1847" s="57">
        <v>176</v>
      </c>
      <c r="C1847" s="36">
        <v>0.92070601851851841</v>
      </c>
      <c r="D1847" s="16" t="s">
        <v>7406</v>
      </c>
      <c r="E1847" s="52" t="s">
        <v>69</v>
      </c>
      <c r="F1847" s="16" t="s">
        <v>1096</v>
      </c>
      <c r="G1847" s="16" t="s">
        <v>1495</v>
      </c>
      <c r="H1847" s="14">
        <v>-2.1999999999999999E-2</v>
      </c>
      <c r="I1847" s="14" t="s">
        <v>16328</v>
      </c>
      <c r="J1847" s="14" t="s">
        <v>16329</v>
      </c>
      <c r="K1847" s="14" t="s">
        <v>16330</v>
      </c>
      <c r="L1847" s="14" t="s">
        <v>16331</v>
      </c>
      <c r="O1847" s="14" t="s">
        <v>16332</v>
      </c>
      <c r="P1847" s="14" t="s">
        <v>16333</v>
      </c>
      <c r="Q1847" s="14">
        <v>416832.43</v>
      </c>
      <c r="R1847" s="14">
        <v>6198671.6299999999</v>
      </c>
      <c r="S1847" s="14" t="s">
        <v>16334</v>
      </c>
      <c r="T1847" s="14" t="s">
        <v>16335</v>
      </c>
      <c r="U1847" s="14">
        <v>416857.04</v>
      </c>
      <c r="V1847" s="14">
        <v>6198671.1399999997</v>
      </c>
      <c r="W1847" s="14">
        <v>0.09</v>
      </c>
      <c r="X1847" s="14">
        <v>150.05000000000001</v>
      </c>
    </row>
    <row r="1848" spans="1:24" s="14" customFormat="1" x14ac:dyDescent="0.25">
      <c r="A1848" s="50">
        <v>45102</v>
      </c>
      <c r="B1848" s="57">
        <v>176</v>
      </c>
      <c r="C1848" s="36">
        <v>0.92385416666666664</v>
      </c>
      <c r="D1848" s="16" t="s">
        <v>7406</v>
      </c>
      <c r="E1848" s="56" t="s">
        <v>64</v>
      </c>
      <c r="F1848" s="16" t="s">
        <v>1096</v>
      </c>
      <c r="G1848" s="16" t="s">
        <v>1496</v>
      </c>
      <c r="H1848" s="14">
        <v>-0.02</v>
      </c>
      <c r="I1848" s="14" t="s">
        <v>16340</v>
      </c>
      <c r="J1848" s="14" t="s">
        <v>16341</v>
      </c>
      <c r="K1848" s="14" t="s">
        <v>16342</v>
      </c>
      <c r="L1848" s="14" t="s">
        <v>16331</v>
      </c>
      <c r="O1848" s="14" t="s">
        <v>16336</v>
      </c>
      <c r="P1848" s="14" t="s">
        <v>16337</v>
      </c>
      <c r="Q1848" s="14">
        <v>416824.05</v>
      </c>
      <c r="R1848" s="14">
        <v>6198683.1900000004</v>
      </c>
      <c r="S1848" s="14" t="s">
        <v>16338</v>
      </c>
      <c r="T1848" s="14" t="s">
        <v>16339</v>
      </c>
      <c r="U1848" s="14">
        <v>416848.11</v>
      </c>
      <c r="V1848" s="14">
        <v>6198679.9000000004</v>
      </c>
      <c r="W1848" s="14">
        <v>180.63</v>
      </c>
      <c r="X1848" s="14">
        <v>150.05000000000001</v>
      </c>
    </row>
    <row r="1849" spans="1:24" s="14" customFormat="1" x14ac:dyDescent="0.25">
      <c r="A1849" s="50">
        <v>45102</v>
      </c>
      <c r="B1849" s="57">
        <v>176</v>
      </c>
      <c r="C1849" s="36">
        <v>0.92743055555555554</v>
      </c>
      <c r="D1849" s="16" t="s">
        <v>16343</v>
      </c>
      <c r="E1849" s="56" t="s">
        <v>69</v>
      </c>
      <c r="F1849" s="16" t="s">
        <v>1096</v>
      </c>
      <c r="G1849" s="16" t="s">
        <v>1496</v>
      </c>
      <c r="H1849" s="14">
        <v>0.16900000000000001</v>
      </c>
      <c r="I1849" s="14" t="s">
        <v>16340</v>
      </c>
      <c r="J1849" s="14" t="s">
        <v>16341</v>
      </c>
      <c r="K1849" s="14" t="s">
        <v>16342</v>
      </c>
      <c r="L1849" s="14" t="s">
        <v>16348</v>
      </c>
      <c r="O1849" s="14" t="s">
        <v>16344</v>
      </c>
      <c r="P1849" s="14" t="s">
        <v>16345</v>
      </c>
      <c r="Q1849" s="14">
        <v>416823.36</v>
      </c>
      <c r="R1849" s="14">
        <v>6198493.0599999996</v>
      </c>
      <c r="S1849" s="14" t="s">
        <v>16346</v>
      </c>
      <c r="T1849" s="14" t="s">
        <v>16347</v>
      </c>
      <c r="U1849" s="14">
        <v>416848.14</v>
      </c>
      <c r="V1849" s="14">
        <v>6198490.9000000004</v>
      </c>
      <c r="W1849" s="14">
        <v>180.04</v>
      </c>
      <c r="X1849" s="14">
        <v>150.05000000000001</v>
      </c>
    </row>
    <row r="1850" spans="1:24" s="14" customFormat="1" x14ac:dyDescent="0.25">
      <c r="A1850" s="50">
        <v>45102</v>
      </c>
      <c r="B1850" s="57">
        <v>176</v>
      </c>
      <c r="C1850" s="36">
        <v>0.93034722222222221</v>
      </c>
      <c r="D1850" s="16" t="s">
        <v>16343</v>
      </c>
      <c r="E1850" s="52" t="s">
        <v>64</v>
      </c>
      <c r="F1850" s="16" t="s">
        <v>1096</v>
      </c>
      <c r="G1850" s="16" t="s">
        <v>1497</v>
      </c>
      <c r="H1850" s="14">
        <v>0.159</v>
      </c>
      <c r="I1850" s="14" t="s">
        <v>16353</v>
      </c>
      <c r="J1850" s="14" t="s">
        <v>16354</v>
      </c>
      <c r="K1850" s="14" t="s">
        <v>16355</v>
      </c>
      <c r="L1850" s="14" t="s">
        <v>16348</v>
      </c>
      <c r="O1850" s="14" t="s">
        <v>16349</v>
      </c>
      <c r="P1850" s="14" t="s">
        <v>16350</v>
      </c>
      <c r="Q1850" s="14">
        <v>416814.17</v>
      </c>
      <c r="R1850" s="14">
        <v>6198490.54</v>
      </c>
      <c r="S1850" s="14" t="s">
        <v>16351</v>
      </c>
      <c r="T1850" s="14" t="s">
        <v>16352</v>
      </c>
      <c r="U1850" s="14">
        <v>416839.14</v>
      </c>
      <c r="V1850" s="14">
        <v>6198490.4199999999</v>
      </c>
      <c r="W1850" s="14">
        <v>359.29</v>
      </c>
      <c r="X1850" s="14">
        <v>150.05000000000001</v>
      </c>
    </row>
    <row r="1851" spans="1:24" s="14" customFormat="1" x14ac:dyDescent="0.25">
      <c r="A1851" s="50">
        <v>45102</v>
      </c>
      <c r="B1851" s="57">
        <v>176</v>
      </c>
      <c r="C1851" s="36">
        <v>0.9337847222222222</v>
      </c>
      <c r="D1851" s="16" t="s">
        <v>16343</v>
      </c>
      <c r="E1851" s="14" t="s">
        <v>69</v>
      </c>
      <c r="F1851" s="16" t="s">
        <v>1096</v>
      </c>
      <c r="G1851" s="16" t="s">
        <v>1497</v>
      </c>
      <c r="H1851" s="14">
        <v>-2.3E-2</v>
      </c>
      <c r="I1851" s="14" t="s">
        <v>16353</v>
      </c>
      <c r="J1851" s="14" t="s">
        <v>16354</v>
      </c>
      <c r="K1851" s="14" t="s">
        <v>16355</v>
      </c>
      <c r="L1851" s="14" t="s">
        <v>16348</v>
      </c>
      <c r="O1851" s="14" t="s">
        <v>16356</v>
      </c>
      <c r="P1851" s="14" t="s">
        <v>16357</v>
      </c>
      <c r="Q1851" s="14">
        <v>416813.98</v>
      </c>
      <c r="R1851" s="14">
        <v>6198671.8600000003</v>
      </c>
      <c r="S1851" s="14" t="s">
        <v>16358</v>
      </c>
      <c r="T1851" s="14" t="s">
        <v>16359</v>
      </c>
      <c r="U1851" s="14">
        <v>416839.11</v>
      </c>
      <c r="V1851" s="14">
        <v>6198671.9199999999</v>
      </c>
      <c r="W1851" s="14">
        <v>359.76</v>
      </c>
      <c r="X1851" s="14">
        <v>150.05000000000001</v>
      </c>
    </row>
    <row r="1852" spans="1:24" s="14" customFormat="1" x14ac:dyDescent="0.25">
      <c r="A1852" s="50">
        <v>45102</v>
      </c>
      <c r="B1852" s="57">
        <v>176</v>
      </c>
      <c r="C1852" s="36">
        <v>0.93626157407407407</v>
      </c>
      <c r="D1852" s="16" t="s">
        <v>16343</v>
      </c>
      <c r="E1852" s="52" t="s">
        <v>64</v>
      </c>
      <c r="F1852" s="16" t="s">
        <v>1096</v>
      </c>
      <c r="G1852" s="16" t="s">
        <v>1498</v>
      </c>
      <c r="H1852" s="14">
        <v>-2.1999999999999999E-2</v>
      </c>
      <c r="I1852" s="14" t="s">
        <v>16364</v>
      </c>
      <c r="J1852" s="14" t="s">
        <v>16365</v>
      </c>
      <c r="K1852" s="14" t="s">
        <v>16366</v>
      </c>
      <c r="L1852" s="14" t="s">
        <v>16348</v>
      </c>
      <c r="O1852" s="14" t="s">
        <v>16360</v>
      </c>
      <c r="P1852" s="14" t="s">
        <v>16361</v>
      </c>
      <c r="Q1852" s="14">
        <v>416806.34</v>
      </c>
      <c r="R1852" s="14">
        <v>6198688.3200000003</v>
      </c>
      <c r="S1852" s="14" t="s">
        <v>16362</v>
      </c>
      <c r="T1852" s="14" t="s">
        <v>16363</v>
      </c>
      <c r="U1852" s="14">
        <v>416830.23</v>
      </c>
      <c r="V1852" s="14">
        <v>6198681.6799999997</v>
      </c>
      <c r="W1852" s="14">
        <v>180.74</v>
      </c>
      <c r="X1852" s="14">
        <v>150.05000000000001</v>
      </c>
    </row>
    <row r="1853" spans="1:24" s="14" customFormat="1" x14ac:dyDescent="0.25">
      <c r="A1853" s="50">
        <v>45102</v>
      </c>
      <c r="B1853" s="57">
        <v>176</v>
      </c>
      <c r="C1853" s="36">
        <v>0.94002314814814814</v>
      </c>
      <c r="D1853" s="16" t="s">
        <v>16343</v>
      </c>
      <c r="E1853" s="14" t="s">
        <v>69</v>
      </c>
      <c r="F1853" s="16" t="s">
        <v>1096</v>
      </c>
      <c r="G1853" s="16" t="s">
        <v>1498</v>
      </c>
      <c r="H1853" s="14">
        <v>0.17499999999999999</v>
      </c>
      <c r="I1853" s="14" t="s">
        <v>16364</v>
      </c>
      <c r="J1853" s="14" t="s">
        <v>16365</v>
      </c>
      <c r="K1853" s="14" t="s">
        <v>16366</v>
      </c>
      <c r="L1853" s="14" t="s">
        <v>16371</v>
      </c>
      <c r="O1853" s="14" t="s">
        <v>16367</v>
      </c>
      <c r="P1853" s="14" t="s">
        <v>16368</v>
      </c>
      <c r="Q1853" s="14">
        <v>416805.38</v>
      </c>
      <c r="R1853" s="14">
        <v>6198489.5300000003</v>
      </c>
      <c r="S1853" s="14" t="s">
        <v>16369</v>
      </c>
      <c r="T1853" s="14" t="s">
        <v>16370</v>
      </c>
      <c r="U1853" s="14">
        <v>416830.26</v>
      </c>
      <c r="V1853" s="14">
        <v>6198485.1200000001</v>
      </c>
      <c r="W1853" s="14">
        <v>180.49</v>
      </c>
      <c r="X1853" s="14">
        <v>150.05000000000001</v>
      </c>
    </row>
    <row r="1854" spans="1:24" s="14" customFormat="1" x14ac:dyDescent="0.25">
      <c r="A1854" s="50">
        <v>45102</v>
      </c>
      <c r="B1854" s="57">
        <v>176</v>
      </c>
      <c r="C1854" s="36">
        <v>0.94240740740740747</v>
      </c>
      <c r="D1854" s="16" t="s">
        <v>16343</v>
      </c>
      <c r="E1854" s="14" t="s">
        <v>64</v>
      </c>
      <c r="F1854" s="16" t="s">
        <v>1096</v>
      </c>
      <c r="G1854" s="16" t="s">
        <v>1499</v>
      </c>
      <c r="H1854" s="14">
        <v>0.17</v>
      </c>
      <c r="I1854" s="14" t="s">
        <v>16376</v>
      </c>
      <c r="J1854" s="14" t="s">
        <v>16377</v>
      </c>
      <c r="K1854" s="14" t="s">
        <v>16378</v>
      </c>
      <c r="L1854" s="14" t="s">
        <v>16371</v>
      </c>
      <c r="O1854" s="14" t="s">
        <v>16372</v>
      </c>
      <c r="P1854" s="14" t="s">
        <v>16373</v>
      </c>
      <c r="Q1854" s="14">
        <v>416796.64</v>
      </c>
      <c r="R1854" s="14">
        <v>6198478.9800000004</v>
      </c>
      <c r="S1854" s="14" t="s">
        <v>16374</v>
      </c>
      <c r="T1854" s="14" t="s">
        <v>16375</v>
      </c>
      <c r="U1854" s="14">
        <v>416821.02</v>
      </c>
      <c r="V1854" s="14">
        <v>6198478.8200000003</v>
      </c>
      <c r="W1854" s="14">
        <v>0.59</v>
      </c>
      <c r="X1854" s="14">
        <v>150.05000000000001</v>
      </c>
    </row>
    <row r="1855" spans="1:24" s="14" customFormat="1" x14ac:dyDescent="0.25">
      <c r="A1855" s="50">
        <v>45102</v>
      </c>
      <c r="B1855" s="57">
        <v>176</v>
      </c>
      <c r="C1855" s="36">
        <v>0.94603009259259263</v>
      </c>
      <c r="D1855" s="16" t="s">
        <v>16343</v>
      </c>
      <c r="E1855" s="52" t="s">
        <v>69</v>
      </c>
      <c r="F1855" s="16" t="s">
        <v>1096</v>
      </c>
      <c r="G1855" s="16" t="s">
        <v>1499</v>
      </c>
      <c r="H1855" s="14">
        <v>-0.02</v>
      </c>
      <c r="I1855" s="14" t="s">
        <v>16376</v>
      </c>
      <c r="J1855" s="14" t="s">
        <v>16377</v>
      </c>
      <c r="K1855" s="14" t="s">
        <v>16378</v>
      </c>
      <c r="L1855" s="14" t="s">
        <v>16371</v>
      </c>
      <c r="O1855" s="14" t="s">
        <v>16379</v>
      </c>
      <c r="P1855" s="14" t="s">
        <v>16380</v>
      </c>
      <c r="Q1855" s="14">
        <v>416796.29</v>
      </c>
      <c r="R1855" s="14">
        <v>6198668.0800000001</v>
      </c>
      <c r="S1855" s="14" t="s">
        <v>16381</v>
      </c>
      <c r="T1855" s="14" t="s">
        <v>16382</v>
      </c>
      <c r="U1855" s="14">
        <v>416820.99</v>
      </c>
      <c r="V1855" s="14">
        <v>6198669.2599999998</v>
      </c>
      <c r="W1855" s="14">
        <v>0.54</v>
      </c>
      <c r="X1855" s="14">
        <v>150.05000000000001</v>
      </c>
    </row>
    <row r="1856" spans="1:24" s="14" customFormat="1" x14ac:dyDescent="0.25">
      <c r="A1856" s="50">
        <v>45102</v>
      </c>
      <c r="B1856" s="57">
        <v>176</v>
      </c>
      <c r="C1856" s="36">
        <v>0.94913194444444438</v>
      </c>
      <c r="D1856" s="16" t="s">
        <v>16343</v>
      </c>
      <c r="E1856" s="113" t="s">
        <v>16383</v>
      </c>
      <c r="F1856" s="16" t="s">
        <v>8757</v>
      </c>
      <c r="G1856" s="16" t="s">
        <v>1824</v>
      </c>
      <c r="H1856" s="14">
        <v>24.695</v>
      </c>
      <c r="O1856" s="14" t="s">
        <v>16384</v>
      </c>
      <c r="P1856" s="14" t="s">
        <v>16385</v>
      </c>
      <c r="Q1856" s="14">
        <v>416796.12</v>
      </c>
      <c r="R1856" s="14">
        <v>6198689.7599999998</v>
      </c>
      <c r="S1856" s="14" t="s">
        <v>16386</v>
      </c>
      <c r="T1856" s="14" t="s">
        <v>16387</v>
      </c>
      <c r="U1856" s="14">
        <v>416807.07</v>
      </c>
      <c r="V1856" s="14">
        <v>6198688.2599999998</v>
      </c>
      <c r="W1856" s="14">
        <v>91.03</v>
      </c>
      <c r="X1856" s="14">
        <v>150.04</v>
      </c>
    </row>
    <row r="1857" spans="1:24" s="120" customFormat="1" x14ac:dyDescent="0.25">
      <c r="A1857" s="63">
        <v>45102</v>
      </c>
      <c r="B1857" s="104">
        <v>176</v>
      </c>
      <c r="C1857" s="65">
        <v>0.9643518518518519</v>
      </c>
      <c r="D1857" s="64" t="s">
        <v>16343</v>
      </c>
      <c r="E1857" s="121" t="s">
        <v>16393</v>
      </c>
      <c r="F1857" s="64" t="s">
        <v>8757</v>
      </c>
      <c r="G1857" s="64" t="s">
        <v>1824</v>
      </c>
      <c r="H1857" s="120">
        <v>-4.5999999999999999E-2</v>
      </c>
      <c r="M1857" s="120" t="s">
        <v>16388</v>
      </c>
      <c r="O1857" s="120" t="s">
        <v>16389</v>
      </c>
      <c r="P1857" s="120" t="s">
        <v>16390</v>
      </c>
      <c r="Q1857" s="120">
        <v>414907.97</v>
      </c>
      <c r="R1857" s="120">
        <v>6197253.9100000001</v>
      </c>
      <c r="S1857" s="120" t="s">
        <v>16391</v>
      </c>
      <c r="T1857" s="120" t="s">
        <v>16392</v>
      </c>
      <c r="U1857" s="120">
        <v>414927.97</v>
      </c>
      <c r="V1857" s="120">
        <v>6197248.6500000004</v>
      </c>
      <c r="W1857" s="120">
        <v>109.08</v>
      </c>
      <c r="X1857" s="120">
        <v>150.05000000000001</v>
      </c>
    </row>
    <row r="1858" spans="1:24" s="14" customFormat="1" x14ac:dyDescent="0.25">
      <c r="A1858" s="50">
        <v>45102</v>
      </c>
      <c r="B1858" s="57">
        <v>176</v>
      </c>
      <c r="C1858" s="36">
        <v>0.96709490740740733</v>
      </c>
      <c r="D1858" s="16" t="s">
        <v>16343</v>
      </c>
      <c r="E1858" s="52" t="s">
        <v>64</v>
      </c>
      <c r="F1858" s="16" t="s">
        <v>8757</v>
      </c>
      <c r="G1858" s="16" t="s">
        <v>1824</v>
      </c>
      <c r="H1858" s="14">
        <v>-1.4E-2</v>
      </c>
      <c r="I1858" s="14" t="s">
        <v>16398</v>
      </c>
      <c r="J1858" s="14" t="s">
        <v>16399</v>
      </c>
      <c r="K1858" s="14" t="s">
        <v>16400</v>
      </c>
      <c r="L1858" s="14" t="s">
        <v>16401</v>
      </c>
      <c r="O1858" s="14" t="s">
        <v>16394</v>
      </c>
      <c r="P1858" s="14" t="s">
        <v>16395</v>
      </c>
      <c r="Q1858" s="14">
        <v>414907.01</v>
      </c>
      <c r="R1858" s="14">
        <v>6197226.9800000004</v>
      </c>
      <c r="S1858" s="14" t="s">
        <v>16396</v>
      </c>
      <c r="T1858" s="14" t="s">
        <v>16397</v>
      </c>
      <c r="U1858" s="14">
        <v>414933</v>
      </c>
      <c r="V1858" s="14">
        <v>6197220.4199999999</v>
      </c>
      <c r="W1858" s="14">
        <v>180.19</v>
      </c>
      <c r="X1858" s="14">
        <v>150.05000000000001</v>
      </c>
    </row>
    <row r="1859" spans="1:24" s="14" customFormat="1" x14ac:dyDescent="0.25">
      <c r="A1859" s="50">
        <v>45102</v>
      </c>
      <c r="B1859" s="57">
        <v>176</v>
      </c>
      <c r="C1859" s="36">
        <v>0.97068287037037038</v>
      </c>
      <c r="D1859" s="16" t="s">
        <v>16343</v>
      </c>
      <c r="E1859" s="52" t="s">
        <v>69</v>
      </c>
      <c r="F1859" s="16" t="s">
        <v>8757</v>
      </c>
      <c r="G1859" s="16" t="s">
        <v>1824</v>
      </c>
      <c r="H1859" s="14">
        <v>0.17</v>
      </c>
      <c r="I1859" s="14" t="s">
        <v>16398</v>
      </c>
      <c r="J1859" s="14" t="s">
        <v>16399</v>
      </c>
      <c r="K1859" s="14" t="s">
        <v>16400</v>
      </c>
      <c r="L1859" s="14" t="s">
        <v>16406</v>
      </c>
      <c r="O1859" s="14" t="s">
        <v>16402</v>
      </c>
      <c r="P1859" s="14" t="s">
        <v>16403</v>
      </c>
      <c r="Q1859" s="14">
        <v>414907.47</v>
      </c>
      <c r="R1859" s="14">
        <v>6197037.0899999999</v>
      </c>
      <c r="S1859" s="14" t="s">
        <v>16404</v>
      </c>
      <c r="T1859" s="14" t="s">
        <v>16405</v>
      </c>
      <c r="U1859" s="14">
        <v>414933.04</v>
      </c>
      <c r="V1859" s="14">
        <v>6197036.0599999996</v>
      </c>
      <c r="W1859" s="14">
        <v>180.29</v>
      </c>
      <c r="X1859" s="14">
        <v>150.05000000000001</v>
      </c>
    </row>
    <row r="1860" spans="1:24" s="14" customFormat="1" x14ac:dyDescent="0.25">
      <c r="A1860" s="50">
        <v>45102</v>
      </c>
      <c r="B1860" s="57">
        <v>176</v>
      </c>
      <c r="C1860" s="36">
        <v>0.97339120370370369</v>
      </c>
      <c r="D1860" s="16" t="s">
        <v>16343</v>
      </c>
      <c r="E1860" s="52" t="s">
        <v>64</v>
      </c>
      <c r="F1860" s="16" t="s">
        <v>8757</v>
      </c>
      <c r="G1860" s="16" t="s">
        <v>1823</v>
      </c>
      <c r="H1860" s="14">
        <v>0.16500000000000001</v>
      </c>
      <c r="I1860" s="14" t="s">
        <v>16411</v>
      </c>
      <c r="J1860" s="14" t="s">
        <v>16412</v>
      </c>
      <c r="K1860" s="14" t="s">
        <v>16413</v>
      </c>
      <c r="L1860" s="14" t="s">
        <v>16406</v>
      </c>
      <c r="O1860" s="14" t="s">
        <v>16407</v>
      </c>
      <c r="P1860" s="14" t="s">
        <v>16408</v>
      </c>
      <c r="Q1860" s="14">
        <v>414898.47</v>
      </c>
      <c r="R1860" s="14">
        <v>6197031.8300000001</v>
      </c>
      <c r="S1860" s="14" t="s">
        <v>16409</v>
      </c>
      <c r="T1860" s="14" t="s">
        <v>16410</v>
      </c>
      <c r="U1860" s="14">
        <v>414924.02</v>
      </c>
      <c r="V1860" s="14">
        <v>6197029.8499999996</v>
      </c>
      <c r="W1860" s="14">
        <v>0.76</v>
      </c>
      <c r="X1860" s="14">
        <v>150.05000000000001</v>
      </c>
    </row>
    <row r="1861" spans="1:24" s="14" customFormat="1" x14ac:dyDescent="0.25">
      <c r="A1861" s="50">
        <v>45102</v>
      </c>
      <c r="B1861" s="57">
        <v>176</v>
      </c>
      <c r="C1861" s="36">
        <v>0.97695601851851854</v>
      </c>
      <c r="D1861" s="16" t="s">
        <v>16343</v>
      </c>
      <c r="E1861" s="52" t="s">
        <v>69</v>
      </c>
      <c r="F1861" s="16" t="s">
        <v>8757</v>
      </c>
      <c r="G1861" s="16" t="s">
        <v>1823</v>
      </c>
      <c r="H1861" s="14">
        <v>-0.02</v>
      </c>
      <c r="I1861" s="14" t="s">
        <v>16411</v>
      </c>
      <c r="J1861" s="14" t="s">
        <v>16412</v>
      </c>
      <c r="K1861" s="14" t="s">
        <v>16413</v>
      </c>
      <c r="L1861" s="14" t="s">
        <v>16406</v>
      </c>
      <c r="O1861" s="14" t="s">
        <v>16414</v>
      </c>
      <c r="P1861" s="14" t="s">
        <v>16415</v>
      </c>
      <c r="Q1861" s="14">
        <v>414898.08</v>
      </c>
      <c r="R1861" s="14">
        <v>6197219.3700000001</v>
      </c>
      <c r="S1861" s="14" t="s">
        <v>16416</v>
      </c>
      <c r="T1861" s="14" t="s">
        <v>16417</v>
      </c>
      <c r="U1861" s="14">
        <v>414923.86</v>
      </c>
      <c r="V1861" s="14">
        <v>6197215.4400000004</v>
      </c>
      <c r="W1861" s="14">
        <v>0.48</v>
      </c>
      <c r="X1861" s="14">
        <v>150.05000000000001</v>
      </c>
    </row>
    <row r="1862" spans="1:24" s="14" customFormat="1" x14ac:dyDescent="0.25">
      <c r="A1862" s="50">
        <v>45102</v>
      </c>
      <c r="B1862" s="57">
        <v>176</v>
      </c>
      <c r="C1862" s="36">
        <v>0.98002314814814817</v>
      </c>
      <c r="D1862" s="16" t="s">
        <v>16343</v>
      </c>
      <c r="E1862" s="14" t="s">
        <v>64</v>
      </c>
      <c r="F1862" s="16" t="s">
        <v>8757</v>
      </c>
      <c r="G1862" s="16" t="s">
        <v>1822</v>
      </c>
      <c r="H1862" s="14">
        <v>-1.6E-2</v>
      </c>
      <c r="I1862" s="14" t="s">
        <v>16422</v>
      </c>
      <c r="J1862" s="14" t="s">
        <v>16423</v>
      </c>
      <c r="K1862" s="14" t="s">
        <v>16424</v>
      </c>
      <c r="L1862" s="14" t="s">
        <v>16425</v>
      </c>
      <c r="O1862" s="14" t="s">
        <v>16418</v>
      </c>
      <c r="P1862" s="14" t="s">
        <v>16419</v>
      </c>
      <c r="Q1862" s="14">
        <v>414888.75</v>
      </c>
      <c r="R1862" s="14">
        <v>6197228.4400000004</v>
      </c>
      <c r="S1862" s="14" t="s">
        <v>16420</v>
      </c>
      <c r="T1862" s="14" t="s">
        <v>16421</v>
      </c>
      <c r="U1862" s="14">
        <v>414915.12</v>
      </c>
      <c r="V1862" s="14">
        <v>6197221.6600000001</v>
      </c>
      <c r="W1862" s="14">
        <v>181.07</v>
      </c>
      <c r="X1862" s="14">
        <v>150.05000000000001</v>
      </c>
    </row>
    <row r="1863" spans="1:24" s="14" customFormat="1" x14ac:dyDescent="0.25">
      <c r="A1863" s="50">
        <v>45102</v>
      </c>
      <c r="B1863" s="57">
        <v>176</v>
      </c>
      <c r="C1863" s="36">
        <v>0.98362268518518514</v>
      </c>
      <c r="D1863" s="16" t="s">
        <v>16343</v>
      </c>
      <c r="E1863" s="14" t="s">
        <v>69</v>
      </c>
      <c r="F1863" s="16" t="s">
        <v>8757</v>
      </c>
      <c r="G1863" s="16" t="s">
        <v>1822</v>
      </c>
      <c r="H1863" s="14">
        <v>0.17</v>
      </c>
      <c r="I1863" s="14" t="s">
        <v>16422</v>
      </c>
      <c r="J1863" s="14" t="s">
        <v>16423</v>
      </c>
      <c r="K1863" s="14" t="s">
        <v>16424</v>
      </c>
      <c r="L1863" s="14" t="s">
        <v>16425</v>
      </c>
      <c r="O1863" s="14" t="s">
        <v>16426</v>
      </c>
      <c r="P1863" s="14" t="s">
        <v>16427</v>
      </c>
      <c r="Q1863" s="14">
        <v>414887.77</v>
      </c>
      <c r="R1863" s="14">
        <v>6197037.2300000004</v>
      </c>
      <c r="S1863" s="14" t="s">
        <v>16428</v>
      </c>
      <c r="T1863" s="14" t="s">
        <v>16429</v>
      </c>
      <c r="U1863" s="14">
        <v>414915.06</v>
      </c>
      <c r="V1863" s="14">
        <v>6197036.2400000002</v>
      </c>
      <c r="W1863" s="14">
        <v>180.27</v>
      </c>
      <c r="X1863" s="14">
        <v>150.05000000000001</v>
      </c>
    </row>
    <row r="1864" spans="1:24" s="14" customFormat="1" x14ac:dyDescent="0.25">
      <c r="A1864" s="50">
        <v>45102</v>
      </c>
      <c r="B1864" s="57">
        <v>176</v>
      </c>
      <c r="C1864" s="36">
        <v>0.98607638888888882</v>
      </c>
      <c r="D1864" s="16" t="s">
        <v>16343</v>
      </c>
      <c r="E1864" s="52" t="s">
        <v>64</v>
      </c>
      <c r="F1864" s="16" t="s">
        <v>8757</v>
      </c>
      <c r="G1864" s="16" t="s">
        <v>1821</v>
      </c>
      <c r="H1864" s="14">
        <v>0.16500000000000001</v>
      </c>
      <c r="I1864" s="14" t="s">
        <v>16434</v>
      </c>
      <c r="J1864" s="14" t="s">
        <v>16435</v>
      </c>
      <c r="K1864" s="14" t="s">
        <v>16436</v>
      </c>
      <c r="L1864" s="14" t="s">
        <v>16425</v>
      </c>
      <c r="O1864" s="14" t="s">
        <v>16430</v>
      </c>
      <c r="P1864" s="14" t="s">
        <v>16431</v>
      </c>
      <c r="Q1864" s="14">
        <v>414880.19</v>
      </c>
      <c r="R1864" s="14">
        <v>6197030.5499999998</v>
      </c>
      <c r="S1864" s="14" t="s">
        <v>16432</v>
      </c>
      <c r="T1864" s="14" t="s">
        <v>16433</v>
      </c>
      <c r="U1864" s="14">
        <v>414906.05</v>
      </c>
      <c r="V1864" s="14">
        <v>6197030.1500000004</v>
      </c>
      <c r="W1864" s="14">
        <v>0.66</v>
      </c>
      <c r="X1864" s="14">
        <v>150.05000000000001</v>
      </c>
    </row>
    <row r="1865" spans="1:24" s="14" customFormat="1" x14ac:dyDescent="0.25">
      <c r="A1865" s="50">
        <v>45102</v>
      </c>
      <c r="B1865" s="57">
        <v>176</v>
      </c>
      <c r="C1865" s="36">
        <v>0.98964120370370379</v>
      </c>
      <c r="D1865" s="16" t="s">
        <v>16343</v>
      </c>
      <c r="E1865" s="14" t="s">
        <v>69</v>
      </c>
      <c r="F1865" s="16" t="s">
        <v>8757</v>
      </c>
      <c r="G1865" s="16" t="s">
        <v>1821</v>
      </c>
      <c r="H1865" s="14">
        <v>-2.1000000000000001E-2</v>
      </c>
      <c r="I1865" s="14" t="s">
        <v>16434</v>
      </c>
      <c r="J1865" s="14" t="s">
        <v>16435</v>
      </c>
      <c r="K1865" s="14" t="s">
        <v>16436</v>
      </c>
      <c r="L1865" s="14" t="s">
        <v>16441</v>
      </c>
      <c r="O1865" s="14" t="s">
        <v>16437</v>
      </c>
      <c r="P1865" s="14" t="s">
        <v>16438</v>
      </c>
      <c r="Q1865" s="14">
        <v>414880.17</v>
      </c>
      <c r="R1865" s="14">
        <v>6197217.04</v>
      </c>
      <c r="S1865" s="14" t="s">
        <v>16439</v>
      </c>
      <c r="T1865" s="14" t="s">
        <v>16440</v>
      </c>
      <c r="U1865" s="14">
        <v>414906.1</v>
      </c>
      <c r="V1865" s="14">
        <v>6197215.75</v>
      </c>
      <c r="W1865" s="14">
        <v>0.15</v>
      </c>
      <c r="X1865" s="14">
        <v>150.05000000000001</v>
      </c>
    </row>
    <row r="1866" spans="1:24" s="14" customFormat="1" x14ac:dyDescent="0.25">
      <c r="A1866" s="50">
        <v>45102</v>
      </c>
      <c r="B1866" s="57">
        <v>176</v>
      </c>
      <c r="C1866" s="36">
        <v>0.9919675925925926</v>
      </c>
      <c r="D1866" s="16" t="s">
        <v>16343</v>
      </c>
      <c r="E1866" s="52" t="s">
        <v>64</v>
      </c>
      <c r="F1866" s="16" t="s">
        <v>8757</v>
      </c>
      <c r="G1866" s="16" t="s">
        <v>1820</v>
      </c>
      <c r="H1866" s="14">
        <v>-1.6E-2</v>
      </c>
      <c r="I1866" s="14" t="s">
        <v>16446</v>
      </c>
      <c r="J1866" s="14" t="s">
        <v>16447</v>
      </c>
      <c r="K1866" s="14" t="s">
        <v>16448</v>
      </c>
      <c r="L1866" s="14" t="s">
        <v>16441</v>
      </c>
      <c r="O1866" s="14" t="s">
        <v>16442</v>
      </c>
      <c r="P1866" s="14" t="s">
        <v>16443</v>
      </c>
      <c r="Q1866" s="14">
        <v>414871.76</v>
      </c>
      <c r="R1866" s="14">
        <v>6197226.4800000004</v>
      </c>
      <c r="S1866" s="14" t="s">
        <v>16444</v>
      </c>
      <c r="T1866" s="14" t="s">
        <v>16445</v>
      </c>
      <c r="U1866" s="14">
        <v>414897.1</v>
      </c>
      <c r="V1866" s="14">
        <v>6197222.25</v>
      </c>
      <c r="W1866" s="14">
        <v>181.53</v>
      </c>
      <c r="X1866" s="14">
        <v>150.05000000000001</v>
      </c>
    </row>
    <row r="1867" spans="1:24" s="14" customFormat="1" x14ac:dyDescent="0.25">
      <c r="A1867" s="50">
        <v>45102</v>
      </c>
      <c r="B1867" s="57">
        <v>176</v>
      </c>
      <c r="C1867" s="36">
        <v>0.99554398148148149</v>
      </c>
      <c r="D1867" s="16" t="s">
        <v>16343</v>
      </c>
      <c r="E1867" s="52" t="s">
        <v>69</v>
      </c>
      <c r="F1867" s="16" t="s">
        <v>8757</v>
      </c>
      <c r="G1867" s="16" t="s">
        <v>1820</v>
      </c>
      <c r="H1867" s="14">
        <v>0.17</v>
      </c>
      <c r="I1867" s="14" t="s">
        <v>16446</v>
      </c>
      <c r="J1867" s="14" t="s">
        <v>16447</v>
      </c>
      <c r="K1867" s="14" t="s">
        <v>16448</v>
      </c>
      <c r="L1867" s="14" t="s">
        <v>16441</v>
      </c>
      <c r="O1867" s="14" t="s">
        <v>16449</v>
      </c>
      <c r="P1867" s="14" t="s">
        <v>16450</v>
      </c>
      <c r="Q1867" s="14">
        <v>414870.44</v>
      </c>
      <c r="R1867" s="14">
        <v>6197037.9900000002</v>
      </c>
      <c r="S1867" s="14" t="s">
        <v>16451</v>
      </c>
      <c r="T1867" s="14" t="s">
        <v>16452</v>
      </c>
      <c r="U1867" s="14">
        <v>414897.04</v>
      </c>
      <c r="V1867" s="14">
        <v>6197035.8399999999</v>
      </c>
      <c r="W1867" s="14">
        <v>180.04</v>
      </c>
      <c r="X1867" s="14">
        <v>150.05000000000001</v>
      </c>
    </row>
    <row r="1868" spans="1:24" s="14" customFormat="1" x14ac:dyDescent="0.25">
      <c r="A1868" s="50">
        <v>45102</v>
      </c>
      <c r="B1868" s="57">
        <v>176</v>
      </c>
      <c r="C1868" s="36">
        <v>0.99796296296296294</v>
      </c>
      <c r="D1868" s="16" t="s">
        <v>16343</v>
      </c>
      <c r="E1868" s="52" t="s">
        <v>64</v>
      </c>
      <c r="F1868" s="16" t="s">
        <v>8757</v>
      </c>
      <c r="G1868" s="16" t="s">
        <v>1819</v>
      </c>
      <c r="H1868" s="14">
        <v>0.16500000000000001</v>
      </c>
      <c r="I1868" s="14" t="s">
        <v>16457</v>
      </c>
      <c r="J1868" s="14" t="s">
        <v>16458</v>
      </c>
      <c r="K1868" s="14" t="s">
        <v>16459</v>
      </c>
      <c r="L1868" s="14" t="s">
        <v>16441</v>
      </c>
      <c r="O1868" s="14" t="s">
        <v>16453</v>
      </c>
      <c r="P1868" s="14" t="s">
        <v>16454</v>
      </c>
      <c r="Q1868" s="14">
        <v>414862.55</v>
      </c>
      <c r="R1868" s="14">
        <v>6197032.1900000004</v>
      </c>
      <c r="S1868" s="14" t="s">
        <v>16455</v>
      </c>
      <c r="T1868" s="14" t="s">
        <v>16456</v>
      </c>
      <c r="U1868" s="14">
        <v>414888.07</v>
      </c>
      <c r="V1868" s="14">
        <v>6197030.0499999998</v>
      </c>
      <c r="W1868" s="14">
        <v>0.18</v>
      </c>
      <c r="X1868" s="14">
        <v>150.05000000000001</v>
      </c>
    </row>
    <row r="1869" spans="1:24" s="116" customFormat="1" x14ac:dyDescent="0.25">
      <c r="A1869" s="137">
        <v>45103</v>
      </c>
      <c r="B1869" s="138">
        <v>177</v>
      </c>
      <c r="C1869" s="139">
        <v>1.0532407407407407E-3</v>
      </c>
      <c r="D1869" s="71" t="s">
        <v>16343</v>
      </c>
      <c r="E1869" s="117" t="s">
        <v>76</v>
      </c>
      <c r="F1869" s="71" t="s">
        <v>8757</v>
      </c>
      <c r="G1869" s="71" t="s">
        <v>1819</v>
      </c>
      <c r="H1869" s="116">
        <v>3.0000000000000001E-3</v>
      </c>
      <c r="O1869" s="116" t="s">
        <v>16460</v>
      </c>
      <c r="P1869" s="116" t="s">
        <v>16461</v>
      </c>
      <c r="Q1869" s="116">
        <v>414862.65</v>
      </c>
      <c r="R1869" s="116">
        <v>6197194.6299999999</v>
      </c>
      <c r="S1869" s="116" t="s">
        <v>16462</v>
      </c>
      <c r="T1869" s="116" t="s">
        <v>16463</v>
      </c>
      <c r="U1869" s="116">
        <v>414888.07</v>
      </c>
      <c r="V1869" s="116">
        <v>6197191.5999999996</v>
      </c>
      <c r="W1869" s="116">
        <v>0.41</v>
      </c>
      <c r="X1869" s="116">
        <v>150.05000000000001</v>
      </c>
    </row>
    <row r="1870" spans="1:24" s="14" customFormat="1" x14ac:dyDescent="0.25">
      <c r="A1870" s="50">
        <v>45103</v>
      </c>
      <c r="B1870" s="57">
        <v>177</v>
      </c>
      <c r="C1870" s="36">
        <v>1.5393518518518519E-3</v>
      </c>
      <c r="D1870" s="16" t="s">
        <v>16343</v>
      </c>
      <c r="E1870" s="52" t="s">
        <v>69</v>
      </c>
      <c r="F1870" s="16" t="s">
        <v>8757</v>
      </c>
      <c r="G1870" s="16" t="s">
        <v>1819</v>
      </c>
      <c r="H1870" s="14">
        <v>-2.1000000000000001E-2</v>
      </c>
      <c r="I1870" s="14" t="s">
        <v>16457</v>
      </c>
      <c r="J1870" s="14" t="s">
        <v>16458</v>
      </c>
      <c r="K1870" s="14" t="s">
        <v>16459</v>
      </c>
      <c r="L1870" s="14" t="s">
        <v>16468</v>
      </c>
      <c r="O1870" s="14" t="s">
        <v>16464</v>
      </c>
      <c r="P1870" s="14" t="s">
        <v>16465</v>
      </c>
      <c r="Q1870" s="14">
        <v>414862.76</v>
      </c>
      <c r="R1870" s="14">
        <v>6197219.75</v>
      </c>
      <c r="S1870" s="14" t="s">
        <v>16466</v>
      </c>
      <c r="T1870" s="14" t="s">
        <v>16467</v>
      </c>
      <c r="U1870" s="14">
        <v>414888.01</v>
      </c>
      <c r="V1870" s="14">
        <v>6197215.8700000001</v>
      </c>
      <c r="W1870" s="14">
        <v>358.03</v>
      </c>
      <c r="X1870" s="14">
        <v>150.05000000000001</v>
      </c>
    </row>
    <row r="1871" spans="1:24" s="14" customFormat="1" x14ac:dyDescent="0.25">
      <c r="A1871" s="50">
        <v>45103</v>
      </c>
      <c r="B1871" s="57">
        <v>177</v>
      </c>
      <c r="C1871" s="36">
        <v>4.4444444444444444E-3</v>
      </c>
      <c r="D1871" s="16" t="s">
        <v>16343</v>
      </c>
      <c r="E1871" s="52" t="s">
        <v>64</v>
      </c>
      <c r="F1871" s="16" t="s">
        <v>8757</v>
      </c>
      <c r="G1871" s="16" t="s">
        <v>1813</v>
      </c>
      <c r="H1871" s="14">
        <v>-1.6E-2</v>
      </c>
      <c r="I1871" s="14" t="s">
        <v>16473</v>
      </c>
      <c r="J1871" s="14" t="s">
        <v>16474</v>
      </c>
      <c r="K1871" s="14" t="s">
        <v>16475</v>
      </c>
      <c r="L1871" s="14" t="s">
        <v>16468</v>
      </c>
      <c r="O1871" s="14" t="s">
        <v>16469</v>
      </c>
      <c r="P1871" s="14" t="s">
        <v>16470</v>
      </c>
      <c r="Q1871" s="14">
        <v>414853.58</v>
      </c>
      <c r="R1871" s="14">
        <v>6197224.6399999997</v>
      </c>
      <c r="S1871" s="14" t="s">
        <v>16471</v>
      </c>
      <c r="T1871" s="14" t="s">
        <v>16472</v>
      </c>
      <c r="U1871" s="14">
        <v>414879.04</v>
      </c>
      <c r="V1871" s="14">
        <v>6197221.8200000003</v>
      </c>
      <c r="W1871" s="14">
        <v>181.01</v>
      </c>
      <c r="X1871" s="14">
        <v>150.05000000000001</v>
      </c>
    </row>
    <row r="1872" spans="1:24" s="14" customFormat="1" x14ac:dyDescent="0.25">
      <c r="A1872" s="50">
        <v>45103</v>
      </c>
      <c r="B1872" s="57">
        <v>177</v>
      </c>
      <c r="C1872" s="36">
        <v>8.0092592592592594E-3</v>
      </c>
      <c r="D1872" s="16" t="s">
        <v>16343</v>
      </c>
      <c r="E1872" s="14" t="s">
        <v>69</v>
      </c>
      <c r="F1872" s="16" t="s">
        <v>8757</v>
      </c>
      <c r="G1872" s="16" t="s">
        <v>1813</v>
      </c>
      <c r="H1872" s="14">
        <v>0.17</v>
      </c>
      <c r="I1872" s="14" t="s">
        <v>16473</v>
      </c>
      <c r="J1872" s="14" t="s">
        <v>16474</v>
      </c>
      <c r="K1872" s="14" t="s">
        <v>16475</v>
      </c>
      <c r="L1872" s="14" t="s">
        <v>16468</v>
      </c>
      <c r="O1872" s="14" t="s">
        <v>16476</v>
      </c>
      <c r="P1872" s="14" t="s">
        <v>16477</v>
      </c>
      <c r="Q1872" s="14">
        <v>414852.31</v>
      </c>
      <c r="R1872" s="14">
        <v>6197036.29</v>
      </c>
      <c r="S1872" s="14" t="s">
        <v>16478</v>
      </c>
      <c r="T1872" s="14" t="s">
        <v>16479</v>
      </c>
      <c r="U1872" s="14">
        <v>414878.98</v>
      </c>
      <c r="V1872" s="14">
        <v>6197036.6100000003</v>
      </c>
      <c r="W1872" s="14">
        <v>179.89</v>
      </c>
      <c r="X1872" s="14">
        <v>150.05000000000001</v>
      </c>
    </row>
    <row r="1873" spans="1:24" s="14" customFormat="1" x14ac:dyDescent="0.25">
      <c r="A1873" s="50">
        <v>45103</v>
      </c>
      <c r="B1873" s="57">
        <v>177</v>
      </c>
      <c r="C1873" s="36">
        <v>1.0520833333333333E-2</v>
      </c>
      <c r="D1873" s="16" t="s">
        <v>16343</v>
      </c>
      <c r="E1873" s="52" t="s">
        <v>64</v>
      </c>
      <c r="F1873" s="16" t="s">
        <v>8757</v>
      </c>
      <c r="G1873" s="16" t="s">
        <v>1814</v>
      </c>
      <c r="H1873" s="14">
        <v>0.16500000000000001</v>
      </c>
      <c r="I1873" s="14" t="s">
        <v>16484</v>
      </c>
      <c r="J1873" s="14" t="s">
        <v>16485</v>
      </c>
      <c r="K1873" s="14" t="s">
        <v>16486</v>
      </c>
      <c r="L1873" s="14" t="s">
        <v>16487</v>
      </c>
      <c r="O1873" s="14" t="s">
        <v>16480</v>
      </c>
      <c r="P1873" s="14" t="s">
        <v>16481</v>
      </c>
      <c r="Q1873" s="14">
        <v>414844.5</v>
      </c>
      <c r="R1873" s="14">
        <v>6197027.5099999998</v>
      </c>
      <c r="S1873" s="14" t="s">
        <v>16482</v>
      </c>
      <c r="T1873" s="14" t="s">
        <v>16483</v>
      </c>
      <c r="U1873" s="14">
        <v>414870.04</v>
      </c>
      <c r="V1873" s="14">
        <v>6197029.7300000004</v>
      </c>
      <c r="W1873" s="14">
        <v>0.95</v>
      </c>
      <c r="X1873" s="14">
        <v>150.05000000000001</v>
      </c>
    </row>
    <row r="1874" spans="1:24" s="14" customFormat="1" x14ac:dyDescent="0.25">
      <c r="A1874" s="50">
        <v>45103</v>
      </c>
      <c r="B1874" s="57">
        <v>177</v>
      </c>
      <c r="C1874" s="36">
        <v>1.40625E-2</v>
      </c>
      <c r="D1874" s="16" t="s">
        <v>16343</v>
      </c>
      <c r="E1874" s="14" t="s">
        <v>69</v>
      </c>
      <c r="F1874" s="16" t="s">
        <v>8757</v>
      </c>
      <c r="G1874" s="16" t="s">
        <v>1814</v>
      </c>
      <c r="H1874" s="14">
        <v>-8.9999999999999993E-3</v>
      </c>
      <c r="I1874" s="14" t="s">
        <v>16484</v>
      </c>
      <c r="J1874" s="14" t="s">
        <v>16485</v>
      </c>
      <c r="K1874" s="14" t="s">
        <v>16486</v>
      </c>
      <c r="L1874" s="14" t="s">
        <v>16487</v>
      </c>
      <c r="O1874" s="14" t="s">
        <v>16488</v>
      </c>
      <c r="P1874" s="14" t="s">
        <v>16489</v>
      </c>
      <c r="Q1874" s="14">
        <v>414844.53</v>
      </c>
      <c r="R1874" s="14">
        <v>6197214.2199999997</v>
      </c>
      <c r="S1874" s="14" t="s">
        <v>16490</v>
      </c>
      <c r="T1874" s="14" t="s">
        <v>16491</v>
      </c>
      <c r="U1874" s="14">
        <v>414868.92</v>
      </c>
      <c r="V1874" s="14">
        <v>6197203.7400000002</v>
      </c>
      <c r="W1874" s="14">
        <v>352.61</v>
      </c>
      <c r="X1874" s="14">
        <v>150.05000000000001</v>
      </c>
    </row>
    <row r="1875" spans="1:24" s="14" customFormat="1" x14ac:dyDescent="0.25">
      <c r="A1875" s="50">
        <v>45103</v>
      </c>
      <c r="B1875" s="57">
        <v>177</v>
      </c>
      <c r="C1875" s="36">
        <v>1.5706018518518518E-2</v>
      </c>
      <c r="D1875" s="16" t="s">
        <v>16343</v>
      </c>
      <c r="E1875" s="52" t="s">
        <v>16503</v>
      </c>
      <c r="F1875" s="16" t="s">
        <v>8757</v>
      </c>
      <c r="G1875" s="16" t="s">
        <v>1815</v>
      </c>
      <c r="H1875" s="14">
        <v>-1.0999999999999999E-2</v>
      </c>
      <c r="O1875" s="14" t="s">
        <v>16492</v>
      </c>
      <c r="P1875" s="14" t="s">
        <v>16493</v>
      </c>
      <c r="Q1875" s="14">
        <v>414837.11</v>
      </c>
      <c r="R1875" s="14">
        <v>6197231.6900000004</v>
      </c>
      <c r="S1875" s="14" t="s">
        <v>16494</v>
      </c>
      <c r="T1875" s="14" t="s">
        <v>16495</v>
      </c>
      <c r="U1875" s="14">
        <v>414860.74</v>
      </c>
      <c r="V1875" s="14">
        <v>6197216.9400000004</v>
      </c>
      <c r="W1875" s="14">
        <v>178.19</v>
      </c>
      <c r="X1875" s="14">
        <v>150.05000000000001</v>
      </c>
    </row>
    <row r="1876" spans="1:24" s="14" customFormat="1" x14ac:dyDescent="0.25">
      <c r="A1876" s="50">
        <v>45103</v>
      </c>
      <c r="B1876" s="57">
        <v>177</v>
      </c>
      <c r="C1876" s="36">
        <v>1.7789351851851851E-2</v>
      </c>
      <c r="D1876" s="16" t="s">
        <v>16343</v>
      </c>
      <c r="E1876" s="52" t="s">
        <v>64</v>
      </c>
      <c r="F1876" s="16" t="s">
        <v>8757</v>
      </c>
      <c r="G1876" s="16" t="s">
        <v>1815</v>
      </c>
      <c r="H1876" s="14">
        <v>-1.6E-2</v>
      </c>
      <c r="I1876" s="14" t="s">
        <v>16500</v>
      </c>
      <c r="J1876" s="14" t="s">
        <v>16501</v>
      </c>
      <c r="K1876" s="14" t="s">
        <v>16502</v>
      </c>
      <c r="L1876" s="14" t="s">
        <v>16487</v>
      </c>
      <c r="O1876" s="14" t="s">
        <v>16496</v>
      </c>
      <c r="P1876" s="14" t="s">
        <v>16497</v>
      </c>
      <c r="Q1876" s="14">
        <v>414835.68</v>
      </c>
      <c r="R1876" s="14">
        <v>6197223.0800000001</v>
      </c>
      <c r="S1876" s="14" t="s">
        <v>16498</v>
      </c>
      <c r="T1876" s="14" t="s">
        <v>16499</v>
      </c>
      <c r="U1876" s="14">
        <v>414861.12</v>
      </c>
      <c r="V1876" s="14">
        <v>6197222.21</v>
      </c>
      <c r="W1876" s="14">
        <v>181.95</v>
      </c>
      <c r="X1876" s="14">
        <v>150.05000000000001</v>
      </c>
    </row>
    <row r="1877" spans="1:24" s="14" customFormat="1" x14ac:dyDescent="0.25">
      <c r="A1877" s="50">
        <v>45103</v>
      </c>
      <c r="B1877" s="57">
        <v>177</v>
      </c>
      <c r="C1877" s="36">
        <v>2.1307870370370369E-2</v>
      </c>
      <c r="D1877" s="16" t="s">
        <v>16343</v>
      </c>
      <c r="E1877" s="52" t="s">
        <v>69</v>
      </c>
      <c r="F1877" s="16" t="s">
        <v>8757</v>
      </c>
      <c r="G1877" s="16" t="s">
        <v>1815</v>
      </c>
      <c r="H1877" s="14">
        <v>0.17</v>
      </c>
      <c r="I1877" s="14" t="s">
        <v>16500</v>
      </c>
      <c r="J1877" s="14" t="s">
        <v>16501</v>
      </c>
      <c r="K1877" s="14" t="s">
        <v>16502</v>
      </c>
      <c r="L1877" s="14" t="s">
        <v>16508</v>
      </c>
      <c r="O1877" s="14" t="s">
        <v>16504</v>
      </c>
      <c r="P1877" s="14" t="s">
        <v>16505</v>
      </c>
      <c r="Q1877" s="14">
        <v>414834.55</v>
      </c>
      <c r="R1877" s="14">
        <v>6197039.25</v>
      </c>
      <c r="S1877" s="14" t="s">
        <v>16506</v>
      </c>
      <c r="T1877" s="14" t="s">
        <v>16507</v>
      </c>
      <c r="U1877" s="14">
        <v>414860.99</v>
      </c>
      <c r="V1877" s="14">
        <v>6197036.6100000003</v>
      </c>
      <c r="W1877" s="14">
        <v>179.51</v>
      </c>
      <c r="X1877" s="14">
        <v>150.05000000000001</v>
      </c>
    </row>
    <row r="1878" spans="1:24" s="14" customFormat="1" x14ac:dyDescent="0.25">
      <c r="A1878" s="50">
        <v>45103</v>
      </c>
      <c r="B1878" s="57">
        <v>177</v>
      </c>
      <c r="C1878" s="36">
        <v>2.3912037037037034E-2</v>
      </c>
      <c r="D1878" s="16" t="s">
        <v>16343</v>
      </c>
      <c r="E1878" s="52" t="s">
        <v>64</v>
      </c>
      <c r="F1878" s="16" t="s">
        <v>8757</v>
      </c>
      <c r="G1878" s="16" t="s">
        <v>1816</v>
      </c>
      <c r="H1878" s="14">
        <v>0.16400000000000001</v>
      </c>
      <c r="I1878" s="14" t="s">
        <v>16513</v>
      </c>
      <c r="J1878" s="14" t="s">
        <v>16514</v>
      </c>
      <c r="K1878" s="14" t="s">
        <v>16515</v>
      </c>
      <c r="L1878" s="14" t="s">
        <v>16508</v>
      </c>
      <c r="O1878" s="14" t="s">
        <v>16509</v>
      </c>
      <c r="P1878" s="14" t="s">
        <v>16510</v>
      </c>
      <c r="Q1878" s="14">
        <v>414826.58</v>
      </c>
      <c r="R1878" s="14">
        <v>6197034.1100000003</v>
      </c>
      <c r="S1878" s="14" t="s">
        <v>16511</v>
      </c>
      <c r="T1878" s="14" t="s">
        <v>16512</v>
      </c>
      <c r="U1878" s="14">
        <v>414851.98</v>
      </c>
      <c r="V1878" s="14">
        <v>6197030.6200000001</v>
      </c>
      <c r="W1878" s="14">
        <v>0.66</v>
      </c>
      <c r="X1878" s="14">
        <v>150.05000000000001</v>
      </c>
    </row>
    <row r="1879" spans="1:24" s="14" customFormat="1" x14ac:dyDescent="0.25">
      <c r="A1879" s="50">
        <v>45103</v>
      </c>
      <c r="B1879" s="57">
        <v>177</v>
      </c>
      <c r="C1879" s="36">
        <v>2.7581018518518519E-2</v>
      </c>
      <c r="D1879" s="16" t="s">
        <v>16343</v>
      </c>
      <c r="E1879" s="14" t="s">
        <v>69</v>
      </c>
      <c r="F1879" s="16" t="s">
        <v>8757</v>
      </c>
      <c r="G1879" s="16" t="s">
        <v>1816</v>
      </c>
      <c r="H1879" s="14">
        <v>-1.9E-2</v>
      </c>
      <c r="I1879" s="14" t="s">
        <v>16513</v>
      </c>
      <c r="J1879" s="14" t="s">
        <v>16514</v>
      </c>
      <c r="K1879" s="14" t="s">
        <v>16515</v>
      </c>
      <c r="L1879" s="14" t="s">
        <v>16508</v>
      </c>
      <c r="O1879" s="14" t="s">
        <v>16516</v>
      </c>
      <c r="P1879" s="14" t="s">
        <v>16517</v>
      </c>
      <c r="Q1879" s="14">
        <v>414826.27</v>
      </c>
      <c r="R1879" s="14">
        <v>6197228.4000000004</v>
      </c>
      <c r="S1879" s="14" t="s">
        <v>16518</v>
      </c>
      <c r="T1879" s="14" t="s">
        <v>16519</v>
      </c>
      <c r="U1879" s="14">
        <v>414851.98</v>
      </c>
      <c r="V1879" s="14">
        <v>6197214.0700000003</v>
      </c>
      <c r="W1879" s="14">
        <v>7.0000000000000007E-2</v>
      </c>
      <c r="X1879" s="14">
        <v>150.05000000000001</v>
      </c>
    </row>
    <row r="1880" spans="1:24" s="14" customFormat="1" x14ac:dyDescent="0.25">
      <c r="A1880" s="50">
        <v>45103</v>
      </c>
      <c r="B1880" s="57">
        <v>177</v>
      </c>
      <c r="C1880" s="36">
        <v>3.1030092592592592E-2</v>
      </c>
      <c r="D1880" s="16" t="s">
        <v>16343</v>
      </c>
      <c r="E1880" s="52" t="s">
        <v>64</v>
      </c>
      <c r="F1880" s="16" t="s">
        <v>8757</v>
      </c>
      <c r="G1880" s="16" t="s">
        <v>1817</v>
      </c>
      <c r="H1880" s="14">
        <v>-1.6E-2</v>
      </c>
      <c r="I1880" s="14" t="s">
        <v>16524</v>
      </c>
      <c r="J1880" s="14" t="s">
        <v>16525</v>
      </c>
      <c r="K1880" s="14" t="s">
        <v>16526</v>
      </c>
      <c r="L1880" s="14" t="s">
        <v>16527</v>
      </c>
      <c r="O1880" s="14" t="s">
        <v>16520</v>
      </c>
      <c r="P1880" s="14" t="s">
        <v>16521</v>
      </c>
      <c r="Q1880" s="14">
        <v>414817.88</v>
      </c>
      <c r="R1880" s="14">
        <v>6197225.1100000003</v>
      </c>
      <c r="S1880" s="14" t="s">
        <v>16522</v>
      </c>
      <c r="T1880" s="14" t="s">
        <v>16523</v>
      </c>
      <c r="U1880" s="14">
        <v>414843.1</v>
      </c>
      <c r="V1880" s="14">
        <v>6197222.2000000002</v>
      </c>
      <c r="W1880" s="14">
        <v>180.98</v>
      </c>
      <c r="X1880" s="14">
        <v>150.05000000000001</v>
      </c>
    </row>
    <row r="1881" spans="1:24" s="14" customFormat="1" x14ac:dyDescent="0.25">
      <c r="A1881" s="50">
        <v>45103</v>
      </c>
      <c r="B1881" s="57">
        <v>177</v>
      </c>
      <c r="C1881" s="36">
        <v>3.4502314814814812E-2</v>
      </c>
      <c r="D1881" s="16" t="s">
        <v>16343</v>
      </c>
      <c r="E1881" s="14" t="s">
        <v>69</v>
      </c>
      <c r="F1881" s="16" t="s">
        <v>8757</v>
      </c>
      <c r="G1881" s="16" t="s">
        <v>1817</v>
      </c>
      <c r="H1881" s="14">
        <v>0.16900000000000001</v>
      </c>
      <c r="I1881" s="14" t="s">
        <v>16524</v>
      </c>
      <c r="J1881" s="14" t="s">
        <v>16525</v>
      </c>
      <c r="K1881" s="14" t="s">
        <v>16526</v>
      </c>
      <c r="L1881" s="14" t="s">
        <v>16527</v>
      </c>
      <c r="O1881" s="14" t="s">
        <v>16528</v>
      </c>
      <c r="P1881" s="14" t="s">
        <v>16529</v>
      </c>
      <c r="Q1881" s="14">
        <v>414816.46</v>
      </c>
      <c r="R1881" s="14">
        <v>6197041.9000000004</v>
      </c>
      <c r="S1881" s="14" t="s">
        <v>16530</v>
      </c>
      <c r="T1881" s="14" t="s">
        <v>16531</v>
      </c>
      <c r="U1881" s="14">
        <v>414843.01</v>
      </c>
      <c r="V1881" s="14">
        <v>6197037.5300000003</v>
      </c>
      <c r="W1881" s="14">
        <v>179.81</v>
      </c>
      <c r="X1881" s="14">
        <v>150.05000000000001</v>
      </c>
    </row>
    <row r="1882" spans="1:24" s="14" customFormat="1" x14ac:dyDescent="0.25">
      <c r="A1882" s="50">
        <v>45103</v>
      </c>
      <c r="B1882" s="57">
        <v>177</v>
      </c>
      <c r="C1882" s="36">
        <v>3.7291666666666667E-2</v>
      </c>
      <c r="D1882" s="16" t="s">
        <v>16343</v>
      </c>
      <c r="E1882" s="52" t="s">
        <v>64</v>
      </c>
      <c r="F1882" s="16" t="s">
        <v>8757</v>
      </c>
      <c r="G1882" s="16" t="s">
        <v>1818</v>
      </c>
      <c r="H1882" s="14">
        <v>0.16500000000000001</v>
      </c>
      <c r="I1882" s="14" t="s">
        <v>16536</v>
      </c>
      <c r="J1882" s="14" t="s">
        <v>16537</v>
      </c>
      <c r="K1882" s="14" t="s">
        <v>16538</v>
      </c>
      <c r="L1882" s="14" t="s">
        <v>16527</v>
      </c>
      <c r="O1882" s="14" t="s">
        <v>16532</v>
      </c>
      <c r="P1882" s="14" t="s">
        <v>16533</v>
      </c>
      <c r="Q1882" s="14">
        <v>414808.14</v>
      </c>
      <c r="R1882" s="14">
        <v>6197034.0700000003</v>
      </c>
      <c r="S1882" s="14" t="s">
        <v>16534</v>
      </c>
      <c r="T1882" s="14" t="s">
        <v>16535</v>
      </c>
      <c r="U1882" s="14">
        <v>414833.93</v>
      </c>
      <c r="V1882" s="14">
        <v>6197030.1900000004</v>
      </c>
      <c r="W1882" s="14">
        <v>0.3</v>
      </c>
      <c r="X1882" s="14">
        <v>150.05000000000001</v>
      </c>
    </row>
    <row r="1883" spans="1:24" s="14" customFormat="1" x14ac:dyDescent="0.25">
      <c r="A1883" s="50">
        <v>45103</v>
      </c>
      <c r="B1883" s="57">
        <v>177</v>
      </c>
      <c r="C1883" s="36">
        <v>4.144675925925926E-2</v>
      </c>
      <c r="D1883" s="16" t="s">
        <v>16343</v>
      </c>
      <c r="E1883" s="14" t="s">
        <v>69</v>
      </c>
      <c r="F1883" s="16" t="s">
        <v>8757</v>
      </c>
      <c r="G1883" s="16" t="s">
        <v>1818</v>
      </c>
      <c r="H1883" s="14">
        <v>-1.9E-2</v>
      </c>
      <c r="I1883" s="14" t="s">
        <v>16536</v>
      </c>
      <c r="J1883" s="14" t="s">
        <v>16537</v>
      </c>
      <c r="K1883" s="14" t="s">
        <v>16538</v>
      </c>
      <c r="L1883" s="14" t="s">
        <v>16543</v>
      </c>
      <c r="O1883" s="14" t="s">
        <v>16539</v>
      </c>
      <c r="P1883" s="14" t="s">
        <v>16540</v>
      </c>
      <c r="Q1883" s="14">
        <v>414808.49</v>
      </c>
      <c r="R1883" s="14">
        <v>6197218.5599999996</v>
      </c>
      <c r="S1883" s="14" t="s">
        <v>16541</v>
      </c>
      <c r="T1883" s="14" t="s">
        <v>16542</v>
      </c>
      <c r="U1883" s="14">
        <v>414833.93</v>
      </c>
      <c r="V1883" s="14">
        <v>6197213.7400000002</v>
      </c>
      <c r="W1883" s="14">
        <v>359.96</v>
      </c>
      <c r="X1883" s="14">
        <v>150.05000000000001</v>
      </c>
    </row>
    <row r="1884" spans="1:24" s="14" customFormat="1" x14ac:dyDescent="0.25">
      <c r="A1884" s="50">
        <v>45103</v>
      </c>
      <c r="B1884" s="57">
        <v>177</v>
      </c>
      <c r="C1884" s="36">
        <v>4.6261574074074073E-2</v>
      </c>
      <c r="D1884" s="16" t="s">
        <v>16343</v>
      </c>
      <c r="E1884" s="56" t="s">
        <v>64</v>
      </c>
      <c r="F1884" s="16" t="s">
        <v>8757</v>
      </c>
      <c r="G1884" s="16" t="s">
        <v>16544</v>
      </c>
      <c r="H1884" s="14">
        <v>-1.2999999999999999E-2</v>
      </c>
      <c r="I1884" s="14" t="s">
        <v>16549</v>
      </c>
      <c r="J1884" s="14" t="s">
        <v>16550</v>
      </c>
      <c r="K1884" s="14" t="s">
        <v>16551</v>
      </c>
      <c r="L1884" s="14" t="s">
        <v>16543</v>
      </c>
      <c r="O1884" s="14" t="s">
        <v>16545</v>
      </c>
      <c r="P1884" s="14" t="s">
        <v>16546</v>
      </c>
      <c r="Q1884" s="14">
        <v>414844.81</v>
      </c>
      <c r="R1884" s="14">
        <v>6197221.9000000004</v>
      </c>
      <c r="S1884" s="14" t="s">
        <v>16547</v>
      </c>
      <c r="T1884" s="14" t="s">
        <v>16548</v>
      </c>
      <c r="U1884" s="14">
        <v>414870.02</v>
      </c>
      <c r="V1884" s="14">
        <v>6197219.04</v>
      </c>
      <c r="W1884" s="14">
        <v>180.14</v>
      </c>
      <c r="X1884" s="14">
        <v>150.05000000000001</v>
      </c>
    </row>
    <row r="1885" spans="1:24" s="14" customFormat="1" x14ac:dyDescent="0.25">
      <c r="A1885" s="50">
        <v>45103</v>
      </c>
      <c r="B1885" s="57">
        <v>177</v>
      </c>
      <c r="C1885" s="36">
        <v>4.9733796296296297E-2</v>
      </c>
      <c r="D1885" s="16" t="s">
        <v>16343</v>
      </c>
      <c r="E1885" s="52" t="s">
        <v>69</v>
      </c>
      <c r="F1885" s="16" t="s">
        <v>8757</v>
      </c>
      <c r="G1885" s="16" t="s">
        <v>16544</v>
      </c>
      <c r="H1885" s="14">
        <v>0.16900000000000001</v>
      </c>
      <c r="I1885" s="14" t="s">
        <v>16549</v>
      </c>
      <c r="J1885" s="14" t="s">
        <v>16550</v>
      </c>
      <c r="K1885" s="14" t="s">
        <v>16551</v>
      </c>
      <c r="L1885" s="14" t="s">
        <v>16543</v>
      </c>
      <c r="O1885" s="14" t="s">
        <v>16552</v>
      </c>
      <c r="P1885" s="14" t="s">
        <v>16553</v>
      </c>
      <c r="Q1885" s="14">
        <v>414843.83</v>
      </c>
      <c r="R1885" s="14">
        <v>6197040.6699999999</v>
      </c>
      <c r="S1885" s="14" t="s">
        <v>16554</v>
      </c>
      <c r="T1885" s="14" t="s">
        <v>16555</v>
      </c>
      <c r="U1885" s="14">
        <v>414870</v>
      </c>
      <c r="V1885" s="14">
        <v>6197037.0099999998</v>
      </c>
      <c r="W1885" s="14">
        <v>179.31</v>
      </c>
      <c r="X1885" s="14">
        <v>150.05000000000001</v>
      </c>
    </row>
    <row r="1886" spans="1:24" s="14" customFormat="1" x14ac:dyDescent="0.25">
      <c r="A1886" s="50">
        <v>45103</v>
      </c>
      <c r="B1886" s="57">
        <v>177</v>
      </c>
      <c r="C1886" s="36">
        <v>5.0439814814814819E-2</v>
      </c>
      <c r="D1886" s="16" t="s">
        <v>16343</v>
      </c>
      <c r="E1886" s="52" t="s">
        <v>16560</v>
      </c>
      <c r="F1886" s="16" t="s">
        <v>8757</v>
      </c>
      <c r="G1886" s="16" t="s">
        <v>16544</v>
      </c>
      <c r="H1886" s="14">
        <v>0.19800000000000001</v>
      </c>
      <c r="O1886" s="14" t="s">
        <v>16556</v>
      </c>
      <c r="P1886" s="14" t="s">
        <v>16557</v>
      </c>
      <c r="Q1886" s="14">
        <v>414843.31</v>
      </c>
      <c r="R1886" s="14">
        <v>6197021.8200000003</v>
      </c>
      <c r="S1886" s="14" t="s">
        <v>16558</v>
      </c>
      <c r="T1886" s="14" t="s">
        <v>16559</v>
      </c>
      <c r="U1886" s="14">
        <v>414863.53</v>
      </c>
      <c r="V1886" s="14">
        <v>6197007.1500000004</v>
      </c>
      <c r="W1886" s="14">
        <v>203.01</v>
      </c>
      <c r="X1886" s="14">
        <v>150.05000000000001</v>
      </c>
    </row>
    <row r="1887" spans="1:24" s="14" customFormat="1" x14ac:dyDescent="0.25">
      <c r="A1887" s="50">
        <v>45103</v>
      </c>
      <c r="B1887" s="57">
        <v>177</v>
      </c>
      <c r="C1887" s="36">
        <v>6.8946759259259263E-2</v>
      </c>
      <c r="D1887" s="16" t="s">
        <v>16343</v>
      </c>
      <c r="E1887" s="52" t="s">
        <v>64</v>
      </c>
      <c r="F1887" s="16" t="s">
        <v>8757</v>
      </c>
      <c r="G1887" s="16" t="s">
        <v>1988</v>
      </c>
      <c r="H1887" s="14">
        <v>-1.0999999999999999E-2</v>
      </c>
      <c r="I1887" s="14" t="s">
        <v>16565</v>
      </c>
      <c r="J1887" s="14" t="s">
        <v>16566</v>
      </c>
      <c r="K1887" s="14" t="s">
        <v>16567</v>
      </c>
      <c r="L1887" s="14" t="s">
        <v>16568</v>
      </c>
      <c r="O1887" s="14" t="s">
        <v>16561</v>
      </c>
      <c r="P1887" s="14" t="s">
        <v>16562</v>
      </c>
      <c r="Q1887" s="14">
        <v>414385.45</v>
      </c>
      <c r="R1887" s="14">
        <v>6196083.6500000004</v>
      </c>
      <c r="S1887" s="14" t="s">
        <v>16563</v>
      </c>
      <c r="T1887" s="14" t="s">
        <v>16564</v>
      </c>
      <c r="U1887" s="14">
        <v>414411.84</v>
      </c>
      <c r="V1887" s="14">
        <v>6196080.7599999998</v>
      </c>
      <c r="W1887" s="14">
        <v>181.38</v>
      </c>
      <c r="X1887" s="14">
        <v>150.05000000000001</v>
      </c>
    </row>
    <row r="1888" spans="1:24" s="14" customFormat="1" x14ac:dyDescent="0.25">
      <c r="A1888" s="50">
        <v>45103</v>
      </c>
      <c r="B1888" s="57">
        <v>177</v>
      </c>
      <c r="C1888" s="36">
        <v>7.2337962962962965E-2</v>
      </c>
      <c r="D1888" s="16" t="s">
        <v>16343</v>
      </c>
      <c r="E1888" s="14" t="s">
        <v>69</v>
      </c>
      <c r="F1888" s="16" t="s">
        <v>8757</v>
      </c>
      <c r="G1888" s="16" t="s">
        <v>1988</v>
      </c>
      <c r="H1888" s="14">
        <v>0.16800000000000001</v>
      </c>
      <c r="I1888" s="14" t="s">
        <v>16565</v>
      </c>
      <c r="J1888" s="14" t="s">
        <v>16566</v>
      </c>
      <c r="K1888" s="14" t="s">
        <v>16567</v>
      </c>
      <c r="L1888" s="14" t="s">
        <v>16568</v>
      </c>
      <c r="O1888" s="14" t="s">
        <v>16569</v>
      </c>
      <c r="P1888" s="14" t="s">
        <v>16570</v>
      </c>
      <c r="Q1888" s="14">
        <v>414386.24</v>
      </c>
      <c r="R1888" s="14">
        <v>6195903.71</v>
      </c>
      <c r="S1888" s="14" t="s">
        <v>16571</v>
      </c>
      <c r="T1888" s="14" t="s">
        <v>16572</v>
      </c>
      <c r="U1888" s="14">
        <v>414411.73</v>
      </c>
      <c r="V1888" s="14">
        <v>6195901.4800000004</v>
      </c>
      <c r="W1888" s="14">
        <v>180.05</v>
      </c>
      <c r="X1888" s="14">
        <v>150.05000000000001</v>
      </c>
    </row>
    <row r="1889" spans="1:24" s="14" customFormat="1" x14ac:dyDescent="0.25">
      <c r="A1889" s="50">
        <v>45103</v>
      </c>
      <c r="B1889" s="57">
        <v>177</v>
      </c>
      <c r="C1889" s="36">
        <v>7.5231481481481483E-2</v>
      </c>
      <c r="D1889" s="16" t="s">
        <v>16343</v>
      </c>
      <c r="E1889" s="52" t="s">
        <v>64</v>
      </c>
      <c r="F1889" s="16" t="s">
        <v>8757</v>
      </c>
      <c r="G1889" s="16" t="s">
        <v>1987</v>
      </c>
      <c r="H1889" s="14">
        <v>0.16300000000000001</v>
      </c>
      <c r="I1889" s="14" t="s">
        <v>16577</v>
      </c>
      <c r="J1889" s="14" t="s">
        <v>16578</v>
      </c>
      <c r="K1889" s="14" t="s">
        <v>16579</v>
      </c>
      <c r="L1889" s="14" t="s">
        <v>16580</v>
      </c>
      <c r="O1889" s="14" t="s">
        <v>16573</v>
      </c>
      <c r="P1889" s="14" t="s">
        <v>16574</v>
      </c>
      <c r="Q1889" s="14">
        <v>414376.95</v>
      </c>
      <c r="R1889" s="14">
        <v>6195895.9100000001</v>
      </c>
      <c r="S1889" s="14" t="s">
        <v>16575</v>
      </c>
      <c r="T1889" s="14" t="s">
        <v>16576</v>
      </c>
      <c r="U1889" s="14">
        <v>414402.77</v>
      </c>
      <c r="V1889" s="14">
        <v>6195895.4400000004</v>
      </c>
      <c r="W1889" s="14">
        <v>0.3</v>
      </c>
      <c r="X1889" s="14">
        <v>150.05000000000001</v>
      </c>
    </row>
    <row r="1890" spans="1:24" s="14" customFormat="1" x14ac:dyDescent="0.25">
      <c r="A1890" s="50">
        <v>45103</v>
      </c>
      <c r="B1890" s="57">
        <v>177</v>
      </c>
      <c r="C1890" s="36">
        <v>7.9351851851851854E-2</v>
      </c>
      <c r="D1890" s="16" t="s">
        <v>16343</v>
      </c>
      <c r="E1890" s="52" t="s">
        <v>69</v>
      </c>
      <c r="F1890" s="16" t="s">
        <v>8757</v>
      </c>
      <c r="G1890" s="16" t="s">
        <v>1987</v>
      </c>
      <c r="H1890" s="14">
        <v>-1.6E-2</v>
      </c>
      <c r="I1890" s="14" t="s">
        <v>16577</v>
      </c>
      <c r="J1890" s="14" t="s">
        <v>16578</v>
      </c>
      <c r="K1890" s="14" t="s">
        <v>16579</v>
      </c>
      <c r="L1890" s="14" t="s">
        <v>16580</v>
      </c>
      <c r="O1890" s="14" t="s">
        <v>16581</v>
      </c>
      <c r="P1890" s="14" t="s">
        <v>16582</v>
      </c>
      <c r="Q1890" s="14">
        <v>414377.7</v>
      </c>
      <c r="R1890" s="14">
        <v>6196079</v>
      </c>
      <c r="S1890" s="14" t="s">
        <v>16583</v>
      </c>
      <c r="T1890" s="14" t="s">
        <v>16584</v>
      </c>
      <c r="U1890" s="14">
        <v>414402.81</v>
      </c>
      <c r="V1890" s="14">
        <v>6196074.7300000004</v>
      </c>
      <c r="W1890" s="14">
        <v>0.19</v>
      </c>
      <c r="X1890" s="14">
        <v>150.05000000000001</v>
      </c>
    </row>
    <row r="1891" spans="1:24" s="14" customFormat="1" x14ac:dyDescent="0.25">
      <c r="A1891" s="50">
        <v>45103</v>
      </c>
      <c r="B1891" s="57">
        <v>177</v>
      </c>
      <c r="C1891" s="36">
        <v>8.1990740740740739E-2</v>
      </c>
      <c r="D1891" s="16" t="s">
        <v>16343</v>
      </c>
      <c r="E1891" s="52" t="s">
        <v>64</v>
      </c>
      <c r="F1891" s="16" t="s">
        <v>8757</v>
      </c>
      <c r="G1891" s="16" t="s">
        <v>1986</v>
      </c>
      <c r="H1891" s="14">
        <v>-1.2E-2</v>
      </c>
      <c r="I1891" s="14" t="s">
        <v>16589</v>
      </c>
      <c r="J1891" s="14" t="s">
        <v>16590</v>
      </c>
      <c r="K1891" s="14" t="s">
        <v>16591</v>
      </c>
      <c r="L1891" s="14" t="s">
        <v>16580</v>
      </c>
      <c r="O1891" s="14" t="s">
        <v>16585</v>
      </c>
      <c r="P1891" s="14" t="s">
        <v>16586</v>
      </c>
      <c r="Q1891" s="14">
        <v>414368.22</v>
      </c>
      <c r="R1891" s="14">
        <v>6196085.6500000004</v>
      </c>
      <c r="S1891" s="14" t="s">
        <v>16587</v>
      </c>
      <c r="T1891" s="14" t="s">
        <v>16588</v>
      </c>
      <c r="U1891" s="14">
        <v>414393.9</v>
      </c>
      <c r="V1891" s="14">
        <v>6196082.2199999997</v>
      </c>
      <c r="W1891" s="14">
        <v>180.67</v>
      </c>
      <c r="X1891" s="14">
        <v>150.05000000000001</v>
      </c>
    </row>
    <row r="1892" spans="1:24" s="14" customFormat="1" x14ac:dyDescent="0.25">
      <c r="A1892" s="50">
        <v>45103</v>
      </c>
      <c r="B1892" s="57">
        <v>177</v>
      </c>
      <c r="C1892" s="36">
        <v>8.5474537037037043E-2</v>
      </c>
      <c r="D1892" s="16" t="s">
        <v>16343</v>
      </c>
      <c r="E1892" s="52" t="s">
        <v>69</v>
      </c>
      <c r="F1892" s="16" t="s">
        <v>8757</v>
      </c>
      <c r="G1892" s="16" t="s">
        <v>1986</v>
      </c>
      <c r="H1892" s="14">
        <v>0.16800000000000001</v>
      </c>
      <c r="I1892" s="14" t="s">
        <v>16589</v>
      </c>
      <c r="J1892" s="14" t="s">
        <v>16590</v>
      </c>
      <c r="K1892" s="14" t="s">
        <v>16591</v>
      </c>
      <c r="L1892" s="14" t="s">
        <v>16596</v>
      </c>
      <c r="O1892" s="14" t="s">
        <v>16592</v>
      </c>
      <c r="P1892" s="14" t="s">
        <v>16593</v>
      </c>
      <c r="Q1892" s="14">
        <v>414367.44</v>
      </c>
      <c r="R1892" s="14">
        <v>6195903.3799999999</v>
      </c>
      <c r="S1892" s="14" t="s">
        <v>16594</v>
      </c>
      <c r="T1892" s="14" t="s">
        <v>16595</v>
      </c>
      <c r="U1892" s="14">
        <v>414393.88</v>
      </c>
      <c r="V1892" s="14">
        <v>6195901.9199999999</v>
      </c>
      <c r="W1892" s="14">
        <v>180.32</v>
      </c>
      <c r="X1892" s="14">
        <v>150.05000000000001</v>
      </c>
    </row>
    <row r="1893" spans="1:24" s="14" customFormat="1" x14ac:dyDescent="0.25">
      <c r="A1893" s="50">
        <v>45103</v>
      </c>
      <c r="B1893" s="57">
        <v>177</v>
      </c>
      <c r="C1893" s="36">
        <v>8.8206018518518517E-2</v>
      </c>
      <c r="D1893" s="16" t="s">
        <v>16343</v>
      </c>
      <c r="E1893" s="52" t="s">
        <v>64</v>
      </c>
      <c r="F1893" s="16" t="s">
        <v>8757</v>
      </c>
      <c r="G1893" s="16" t="s">
        <v>1985</v>
      </c>
      <c r="H1893" s="14">
        <v>0.16400000000000001</v>
      </c>
      <c r="I1893" s="14" t="s">
        <v>16601</v>
      </c>
      <c r="J1893" s="14" t="s">
        <v>16602</v>
      </c>
      <c r="K1893" s="14" t="s">
        <v>16603</v>
      </c>
      <c r="L1893" s="14" t="s">
        <v>16596</v>
      </c>
      <c r="O1893" s="14" t="s">
        <v>16597</v>
      </c>
      <c r="P1893" s="14" t="s">
        <v>16598</v>
      </c>
      <c r="Q1893" s="14">
        <v>414359.07</v>
      </c>
      <c r="R1893" s="14">
        <v>6195897.8799999999</v>
      </c>
      <c r="S1893" s="14" t="s">
        <v>16599</v>
      </c>
      <c r="T1893" s="14" t="s">
        <v>16600</v>
      </c>
      <c r="U1893" s="14">
        <v>414384.88</v>
      </c>
      <c r="V1893" s="14">
        <v>6195895.2999999998</v>
      </c>
      <c r="W1893" s="14">
        <v>0.48</v>
      </c>
      <c r="X1893" s="14">
        <v>150.05000000000001</v>
      </c>
    </row>
    <row r="1894" spans="1:24" s="14" customFormat="1" x14ac:dyDescent="0.25">
      <c r="A1894" s="50">
        <v>45103</v>
      </c>
      <c r="B1894" s="57">
        <v>177</v>
      </c>
      <c r="C1894" s="36">
        <v>9.2291666666666661E-2</v>
      </c>
      <c r="D1894" s="16" t="s">
        <v>16343</v>
      </c>
      <c r="E1894" s="52" t="s">
        <v>69</v>
      </c>
      <c r="F1894" s="16" t="s">
        <v>8757</v>
      </c>
      <c r="G1894" s="16" t="s">
        <v>1985</v>
      </c>
      <c r="H1894" s="14">
        <v>-1.7000000000000001E-2</v>
      </c>
      <c r="I1894" s="14" t="s">
        <v>16601</v>
      </c>
      <c r="J1894" s="14" t="s">
        <v>16602</v>
      </c>
      <c r="K1894" s="14" t="s">
        <v>16603</v>
      </c>
      <c r="L1894" s="14" t="s">
        <v>16596</v>
      </c>
      <c r="O1894" s="14" t="s">
        <v>16604</v>
      </c>
      <c r="P1894" s="14" t="s">
        <v>16605</v>
      </c>
      <c r="Q1894" s="14">
        <v>414359.74</v>
      </c>
      <c r="R1894" s="14">
        <v>6196079.4199999999</v>
      </c>
      <c r="S1894" s="14" t="s">
        <v>16606</v>
      </c>
      <c r="T1894" s="14" t="s">
        <v>16607</v>
      </c>
      <c r="U1894" s="14">
        <v>414384.89</v>
      </c>
      <c r="V1894" s="14">
        <v>6196075.4299999997</v>
      </c>
      <c r="W1894" s="14">
        <v>0.01</v>
      </c>
      <c r="X1894" s="14">
        <v>150.05000000000001</v>
      </c>
    </row>
    <row r="1895" spans="1:24" s="14" customFormat="1" x14ac:dyDescent="0.25">
      <c r="A1895" s="50">
        <v>45103</v>
      </c>
      <c r="B1895" s="57">
        <v>177</v>
      </c>
      <c r="C1895" s="36">
        <v>9.52662037037037E-2</v>
      </c>
      <c r="D1895" s="16" t="s">
        <v>16343</v>
      </c>
      <c r="E1895" s="52" t="s">
        <v>64</v>
      </c>
      <c r="F1895" s="16" t="s">
        <v>8757</v>
      </c>
      <c r="G1895" s="16" t="s">
        <v>1984</v>
      </c>
      <c r="H1895" s="14">
        <v>-1.2999999999999999E-2</v>
      </c>
      <c r="I1895" s="14" t="s">
        <v>16612</v>
      </c>
      <c r="J1895" s="14" t="s">
        <v>16613</v>
      </c>
      <c r="K1895" s="14" t="s">
        <v>16614</v>
      </c>
      <c r="L1895" s="14" t="s">
        <v>16615</v>
      </c>
      <c r="O1895" s="14" t="s">
        <v>16608</v>
      </c>
      <c r="P1895" s="14" t="s">
        <v>16609</v>
      </c>
      <c r="Q1895" s="14">
        <v>414350.39</v>
      </c>
      <c r="R1895" s="14">
        <v>6196087.4299999997</v>
      </c>
      <c r="S1895" s="14" t="s">
        <v>16610</v>
      </c>
      <c r="T1895" s="14" t="s">
        <v>16611</v>
      </c>
      <c r="U1895" s="14">
        <v>414376.06</v>
      </c>
      <c r="V1895" s="14">
        <v>6196082.6699999999</v>
      </c>
      <c r="W1895" s="14">
        <v>182.12</v>
      </c>
      <c r="X1895" s="14">
        <v>150.05000000000001</v>
      </c>
    </row>
    <row r="1896" spans="1:24" s="14" customFormat="1" x14ac:dyDescent="0.25">
      <c r="A1896" s="50">
        <v>45103</v>
      </c>
      <c r="B1896" s="57">
        <v>177</v>
      </c>
      <c r="C1896" s="36">
        <v>9.8703703703703696E-2</v>
      </c>
      <c r="D1896" s="16" t="s">
        <v>16343</v>
      </c>
      <c r="E1896" s="52" t="s">
        <v>69</v>
      </c>
      <c r="F1896" s="16" t="s">
        <v>8757</v>
      </c>
      <c r="G1896" s="16" t="s">
        <v>1984</v>
      </c>
      <c r="H1896" s="14">
        <v>0.17</v>
      </c>
      <c r="I1896" s="14" t="s">
        <v>16612</v>
      </c>
      <c r="J1896" s="14" t="s">
        <v>16613</v>
      </c>
      <c r="K1896" s="14" t="s">
        <v>16614</v>
      </c>
      <c r="L1896" s="14" t="s">
        <v>16615</v>
      </c>
      <c r="O1896" s="14" t="s">
        <v>16616</v>
      </c>
      <c r="P1896" s="14" t="s">
        <v>16617</v>
      </c>
      <c r="Q1896" s="14">
        <v>414349.86</v>
      </c>
      <c r="R1896" s="14">
        <v>6195906.6100000003</v>
      </c>
      <c r="S1896" s="14" t="s">
        <v>16618</v>
      </c>
      <c r="T1896" s="14" t="s">
        <v>16619</v>
      </c>
      <c r="U1896" s="14">
        <v>414375.83</v>
      </c>
      <c r="V1896" s="14">
        <v>6195900.3099999996</v>
      </c>
      <c r="W1896" s="14">
        <v>180.39</v>
      </c>
      <c r="X1896" s="14">
        <v>150.05000000000001</v>
      </c>
    </row>
    <row r="1897" spans="1:24" s="14" customFormat="1" x14ac:dyDescent="0.25">
      <c r="A1897" s="50">
        <v>45103</v>
      </c>
      <c r="B1897" s="57">
        <v>177</v>
      </c>
      <c r="C1897" s="36">
        <v>0.10122685185185186</v>
      </c>
      <c r="D1897" s="16" t="s">
        <v>16343</v>
      </c>
      <c r="E1897" s="52" t="s">
        <v>64</v>
      </c>
      <c r="F1897" s="16" t="s">
        <v>8757</v>
      </c>
      <c r="G1897" s="16" t="s">
        <v>1983</v>
      </c>
      <c r="H1897" s="14">
        <v>0.16500000000000001</v>
      </c>
      <c r="I1897" s="14" t="s">
        <v>16624</v>
      </c>
      <c r="J1897" s="14" t="s">
        <v>16625</v>
      </c>
      <c r="K1897" s="14" t="s">
        <v>16626</v>
      </c>
      <c r="L1897" s="14" t="s">
        <v>16615</v>
      </c>
      <c r="O1897" s="14" t="s">
        <v>16620</v>
      </c>
      <c r="P1897" s="14" t="s">
        <v>16621</v>
      </c>
      <c r="Q1897" s="14">
        <v>414340.85</v>
      </c>
      <c r="R1897" s="14">
        <v>6195895.1399999997</v>
      </c>
      <c r="S1897" s="14" t="s">
        <v>16622</v>
      </c>
      <c r="T1897" s="14" t="s">
        <v>16623</v>
      </c>
      <c r="U1897" s="14">
        <v>414366.97</v>
      </c>
      <c r="V1897" s="14">
        <v>6195894.2699999996</v>
      </c>
      <c r="W1897" s="14">
        <v>359.61</v>
      </c>
      <c r="X1897" s="14">
        <v>150.05000000000001</v>
      </c>
    </row>
    <row r="1898" spans="1:24" s="14" customFormat="1" x14ac:dyDescent="0.25">
      <c r="A1898" s="50">
        <v>45103</v>
      </c>
      <c r="B1898" s="57">
        <v>177</v>
      </c>
      <c r="C1898" s="36">
        <v>0.10631944444444445</v>
      </c>
      <c r="D1898" s="16" t="s">
        <v>16343</v>
      </c>
      <c r="E1898" s="52" t="s">
        <v>69</v>
      </c>
      <c r="F1898" s="16" t="s">
        <v>8757</v>
      </c>
      <c r="G1898" s="16" t="s">
        <v>1983</v>
      </c>
      <c r="H1898" s="14">
        <v>-1.6E-2</v>
      </c>
      <c r="I1898" s="14" t="s">
        <v>16624</v>
      </c>
      <c r="J1898" s="14" t="s">
        <v>16625</v>
      </c>
      <c r="K1898" s="14" t="s">
        <v>16626</v>
      </c>
      <c r="L1898" s="14" t="s">
        <v>16631</v>
      </c>
      <c r="O1898" s="14" t="s">
        <v>16627</v>
      </c>
      <c r="P1898" s="14" t="s">
        <v>16628</v>
      </c>
      <c r="Q1898" s="14">
        <v>414341.92</v>
      </c>
      <c r="R1898" s="14">
        <v>6196076.1200000001</v>
      </c>
      <c r="S1898" s="14" t="s">
        <v>16629</v>
      </c>
      <c r="T1898" s="14" t="s">
        <v>16630</v>
      </c>
      <c r="U1898" s="14">
        <v>414366.84</v>
      </c>
      <c r="V1898" s="14">
        <v>6196074.7300000004</v>
      </c>
      <c r="W1898" s="14">
        <v>359.87</v>
      </c>
      <c r="X1898" s="14">
        <v>150.05000000000001</v>
      </c>
    </row>
    <row r="1899" spans="1:24" s="14" customFormat="1" x14ac:dyDescent="0.25">
      <c r="A1899" s="50">
        <v>45103</v>
      </c>
      <c r="B1899" s="57">
        <v>177</v>
      </c>
      <c r="C1899" s="36">
        <v>0.10895833333333334</v>
      </c>
      <c r="D1899" s="16" t="s">
        <v>16343</v>
      </c>
      <c r="E1899" s="52" t="s">
        <v>64</v>
      </c>
      <c r="F1899" s="16" t="s">
        <v>8757</v>
      </c>
      <c r="G1899" s="16" t="s">
        <v>1977</v>
      </c>
      <c r="H1899" s="14">
        <v>-8.0000000000000002E-3</v>
      </c>
      <c r="I1899" s="14" t="s">
        <v>16636</v>
      </c>
      <c r="J1899" s="14" t="s">
        <v>16637</v>
      </c>
      <c r="K1899" s="14" t="s">
        <v>16638</v>
      </c>
      <c r="L1899" s="14" t="s">
        <v>16631</v>
      </c>
      <c r="O1899" s="14" t="s">
        <v>16632</v>
      </c>
      <c r="P1899" s="14" t="s">
        <v>16633</v>
      </c>
      <c r="Q1899" s="14">
        <v>414332.5</v>
      </c>
      <c r="R1899" s="14">
        <v>6196084.4400000004</v>
      </c>
      <c r="S1899" s="14" t="s">
        <v>16634</v>
      </c>
      <c r="T1899" s="14" t="s">
        <v>16635</v>
      </c>
      <c r="U1899" s="14">
        <v>414357.95</v>
      </c>
      <c r="V1899" s="14">
        <v>6196077.6699999999</v>
      </c>
      <c r="W1899" s="14">
        <v>181.18</v>
      </c>
      <c r="X1899" s="14">
        <v>150.05000000000001</v>
      </c>
    </row>
    <row r="1900" spans="1:24" s="14" customFormat="1" x14ac:dyDescent="0.25">
      <c r="A1900" s="50">
        <v>45103</v>
      </c>
      <c r="B1900" s="57">
        <v>177</v>
      </c>
      <c r="C1900" s="36">
        <v>0.11236111111111112</v>
      </c>
      <c r="D1900" s="16" t="s">
        <v>16343</v>
      </c>
      <c r="E1900" s="52" t="s">
        <v>69</v>
      </c>
      <c r="F1900" s="16" t="s">
        <v>8757</v>
      </c>
      <c r="G1900" s="16" t="s">
        <v>1977</v>
      </c>
      <c r="H1900" s="14">
        <v>0.16900000000000001</v>
      </c>
      <c r="I1900" s="14" t="s">
        <v>16636</v>
      </c>
      <c r="J1900" s="14" t="s">
        <v>16637</v>
      </c>
      <c r="K1900" s="14" t="s">
        <v>16638</v>
      </c>
      <c r="L1900" s="14" t="s">
        <v>16631</v>
      </c>
      <c r="O1900" s="14" t="s">
        <v>16639</v>
      </c>
      <c r="P1900" s="14" t="s">
        <v>16640</v>
      </c>
      <c r="Q1900" s="14">
        <v>414331.57</v>
      </c>
      <c r="R1900" s="14">
        <v>6195906.9400000004</v>
      </c>
      <c r="S1900" s="14" t="s">
        <v>16641</v>
      </c>
      <c r="T1900" s="14" t="s">
        <v>16642</v>
      </c>
      <c r="U1900" s="14">
        <v>414357.91</v>
      </c>
      <c r="V1900" s="14">
        <v>6195901.0599999996</v>
      </c>
      <c r="W1900" s="14">
        <v>180.02</v>
      </c>
      <c r="X1900" s="14">
        <v>150.05000000000001</v>
      </c>
    </row>
    <row r="1901" spans="1:24" s="14" customFormat="1" x14ac:dyDescent="0.25">
      <c r="A1901" s="50">
        <v>45103</v>
      </c>
      <c r="B1901" s="57">
        <v>177</v>
      </c>
      <c r="C1901" s="36">
        <v>0.1149074074074074</v>
      </c>
      <c r="D1901" s="16" t="s">
        <v>16343</v>
      </c>
      <c r="E1901" s="52" t="s">
        <v>64</v>
      </c>
      <c r="F1901" s="16" t="s">
        <v>8757</v>
      </c>
      <c r="G1901" s="16" t="s">
        <v>1978</v>
      </c>
      <c r="H1901" s="14">
        <v>0.16500000000000001</v>
      </c>
      <c r="I1901" s="14" t="s">
        <v>16647</v>
      </c>
      <c r="J1901" s="14" t="s">
        <v>16648</v>
      </c>
      <c r="K1901" s="14" t="s">
        <v>16649</v>
      </c>
      <c r="L1901" s="14" t="s">
        <v>16650</v>
      </c>
      <c r="O1901" s="14" t="s">
        <v>16643</v>
      </c>
      <c r="P1901" s="14" t="s">
        <v>16644</v>
      </c>
      <c r="Q1901" s="14">
        <v>414323.18</v>
      </c>
      <c r="R1901" s="14">
        <v>6195895.8700000001</v>
      </c>
      <c r="S1901" s="14" t="s">
        <v>16645</v>
      </c>
      <c r="T1901" s="14" t="s">
        <v>16646</v>
      </c>
      <c r="U1901" s="14">
        <v>414348.97</v>
      </c>
      <c r="V1901" s="14">
        <v>6195894.25</v>
      </c>
      <c r="W1901" s="14">
        <v>359.1</v>
      </c>
      <c r="X1901" s="14">
        <v>150.05000000000001</v>
      </c>
    </row>
    <row r="1902" spans="1:24" s="14" customFormat="1" x14ac:dyDescent="0.25">
      <c r="A1902" s="50">
        <v>45103</v>
      </c>
      <c r="B1902" s="57">
        <v>177</v>
      </c>
      <c r="C1902" s="36">
        <v>0.12001157407407408</v>
      </c>
      <c r="D1902" s="16" t="s">
        <v>16343</v>
      </c>
      <c r="E1902" s="14" t="s">
        <v>69</v>
      </c>
      <c r="F1902" s="16" t="s">
        <v>8757</v>
      </c>
      <c r="G1902" s="16" t="s">
        <v>1978</v>
      </c>
      <c r="H1902" s="14">
        <v>-1.6E-2</v>
      </c>
      <c r="I1902" s="14" t="s">
        <v>16647</v>
      </c>
      <c r="J1902" s="14" t="s">
        <v>16648</v>
      </c>
      <c r="K1902" s="14" t="s">
        <v>16649</v>
      </c>
      <c r="L1902" s="14" t="s">
        <v>16650</v>
      </c>
      <c r="O1902" s="14" t="s">
        <v>16651</v>
      </c>
      <c r="P1902" s="14" t="s">
        <v>16652</v>
      </c>
      <c r="Q1902" s="14">
        <v>414323.99</v>
      </c>
      <c r="R1902" s="14">
        <v>6196077.5999999996</v>
      </c>
      <c r="S1902" s="14" t="s">
        <v>16653</v>
      </c>
      <c r="T1902" s="14" t="s">
        <v>16654</v>
      </c>
      <c r="U1902" s="14">
        <v>414348.92</v>
      </c>
      <c r="V1902" s="14">
        <v>6196075.1299999999</v>
      </c>
      <c r="W1902" s="14">
        <v>359.81</v>
      </c>
      <c r="X1902" s="14">
        <v>150.05000000000001</v>
      </c>
    </row>
    <row r="1903" spans="1:24" s="14" customFormat="1" x14ac:dyDescent="0.25">
      <c r="A1903" s="50">
        <v>45103</v>
      </c>
      <c r="B1903" s="57">
        <v>177</v>
      </c>
      <c r="C1903" s="36">
        <v>0.12239583333333333</v>
      </c>
      <c r="D1903" s="16" t="s">
        <v>16343</v>
      </c>
      <c r="E1903" s="52" t="s">
        <v>64</v>
      </c>
      <c r="F1903" s="16" t="s">
        <v>8757</v>
      </c>
      <c r="G1903" s="16" t="s">
        <v>1979</v>
      </c>
      <c r="H1903" s="14">
        <v>-1.2999999999999999E-2</v>
      </c>
      <c r="I1903" s="14" t="s">
        <v>16659</v>
      </c>
      <c r="J1903" s="14" t="s">
        <v>16660</v>
      </c>
      <c r="K1903" s="14" t="s">
        <v>16661</v>
      </c>
      <c r="L1903" s="14" t="s">
        <v>16650</v>
      </c>
      <c r="O1903" s="14" t="s">
        <v>16655</v>
      </c>
      <c r="P1903" s="14" t="s">
        <v>16656</v>
      </c>
      <c r="Q1903" s="14">
        <v>414314.47</v>
      </c>
      <c r="R1903" s="14">
        <v>6196087.8499999996</v>
      </c>
      <c r="S1903" s="14" t="s">
        <v>16657</v>
      </c>
      <c r="T1903" s="14" t="s">
        <v>16658</v>
      </c>
      <c r="U1903" s="14">
        <v>414339.93</v>
      </c>
      <c r="V1903" s="14">
        <v>6196082.7699999996</v>
      </c>
      <c r="W1903" s="14">
        <v>181.24</v>
      </c>
      <c r="X1903" s="14">
        <v>150.05000000000001</v>
      </c>
    </row>
    <row r="1904" spans="1:24" s="14" customFormat="1" x14ac:dyDescent="0.25">
      <c r="A1904" s="50">
        <v>45103</v>
      </c>
      <c r="B1904" s="57">
        <v>177</v>
      </c>
      <c r="C1904" s="36">
        <v>0.12592592592592591</v>
      </c>
      <c r="D1904" s="16" t="s">
        <v>16343</v>
      </c>
      <c r="E1904" s="14" t="s">
        <v>69</v>
      </c>
      <c r="F1904" s="16" t="s">
        <v>8757</v>
      </c>
      <c r="G1904" s="16" t="s">
        <v>1979</v>
      </c>
      <c r="H1904" s="14">
        <v>0.17</v>
      </c>
      <c r="I1904" s="14" t="s">
        <v>16659</v>
      </c>
      <c r="J1904" s="14" t="s">
        <v>16660</v>
      </c>
      <c r="K1904" s="14" t="s">
        <v>16661</v>
      </c>
      <c r="L1904" s="14" t="s">
        <v>16666</v>
      </c>
      <c r="O1904" s="14" t="s">
        <v>16662</v>
      </c>
      <c r="P1904" s="14" t="s">
        <v>16663</v>
      </c>
      <c r="Q1904" s="14">
        <v>414313.5</v>
      </c>
      <c r="R1904" s="14">
        <v>6195904.1699999999</v>
      </c>
      <c r="S1904" s="14" t="s">
        <v>16664</v>
      </c>
      <c r="T1904" s="14" t="s">
        <v>16665</v>
      </c>
      <c r="U1904" s="14">
        <v>414339.92</v>
      </c>
      <c r="V1904" s="14">
        <v>6195900.21</v>
      </c>
      <c r="W1904" s="14">
        <v>180.54</v>
      </c>
      <c r="X1904" s="14">
        <v>150.05000000000001</v>
      </c>
    </row>
    <row r="1905" spans="1:24" s="14" customFormat="1" x14ac:dyDescent="0.25">
      <c r="A1905" s="50">
        <v>45103</v>
      </c>
      <c r="B1905" s="57">
        <v>177</v>
      </c>
      <c r="C1905" s="36">
        <v>0.12910879629629629</v>
      </c>
      <c r="D1905" s="16" t="s">
        <v>16343</v>
      </c>
      <c r="E1905" s="52" t="s">
        <v>64</v>
      </c>
      <c r="F1905" s="16" t="s">
        <v>8757</v>
      </c>
      <c r="G1905" s="16" t="s">
        <v>1980</v>
      </c>
      <c r="H1905" s="14">
        <v>0.16500000000000001</v>
      </c>
      <c r="I1905" s="14" t="s">
        <v>16671</v>
      </c>
      <c r="J1905" s="14" t="s">
        <v>16672</v>
      </c>
      <c r="K1905" s="14" t="s">
        <v>16673</v>
      </c>
      <c r="L1905" s="14" t="s">
        <v>16666</v>
      </c>
      <c r="O1905" s="14" t="s">
        <v>16667</v>
      </c>
      <c r="P1905" s="14" t="s">
        <v>16668</v>
      </c>
      <c r="Q1905" s="14">
        <v>414304.2</v>
      </c>
      <c r="R1905" s="14">
        <v>6195893.0499999998</v>
      </c>
      <c r="S1905" s="14" t="s">
        <v>16669</v>
      </c>
      <c r="T1905" s="14" t="s">
        <v>16670</v>
      </c>
      <c r="U1905" s="14">
        <v>414330.97</v>
      </c>
      <c r="V1905" s="14">
        <v>6195893.6900000004</v>
      </c>
      <c r="W1905" s="14">
        <v>359.19</v>
      </c>
      <c r="X1905" s="14">
        <v>150.05000000000001</v>
      </c>
    </row>
    <row r="1906" spans="1:24" s="14" customFormat="1" x14ac:dyDescent="0.25">
      <c r="A1906" s="50">
        <v>45103</v>
      </c>
      <c r="B1906" s="57">
        <v>177</v>
      </c>
      <c r="C1906" s="36">
        <v>0.13425925925925927</v>
      </c>
      <c r="D1906" s="16" t="s">
        <v>16343</v>
      </c>
      <c r="E1906" s="52" t="s">
        <v>69</v>
      </c>
      <c r="F1906" s="16" t="s">
        <v>8757</v>
      </c>
      <c r="G1906" s="16" t="s">
        <v>1980</v>
      </c>
      <c r="H1906" s="14">
        <v>-1.7999999999999999E-2</v>
      </c>
      <c r="I1906" s="14" t="s">
        <v>16671</v>
      </c>
      <c r="J1906" s="14" t="s">
        <v>16672</v>
      </c>
      <c r="K1906" s="14" t="s">
        <v>16673</v>
      </c>
      <c r="L1906" s="14" t="s">
        <v>16666</v>
      </c>
      <c r="O1906" s="14" t="s">
        <v>16674</v>
      </c>
      <c r="P1906" s="14" t="s">
        <v>16675</v>
      </c>
      <c r="Q1906" s="14">
        <v>414305.6</v>
      </c>
      <c r="R1906" s="14">
        <v>6196075.7300000004</v>
      </c>
      <c r="S1906" s="14" t="s">
        <v>16676</v>
      </c>
      <c r="T1906" s="14" t="s">
        <v>16677</v>
      </c>
      <c r="U1906" s="14">
        <v>414330.87</v>
      </c>
      <c r="V1906" s="14">
        <v>6196076.4100000001</v>
      </c>
      <c r="W1906" s="14">
        <v>359.97</v>
      </c>
      <c r="X1906" s="14">
        <v>150.05000000000001</v>
      </c>
    </row>
    <row r="1907" spans="1:24" s="14" customFormat="1" x14ac:dyDescent="0.25">
      <c r="A1907" s="50">
        <v>45103</v>
      </c>
      <c r="B1907" s="57">
        <v>177</v>
      </c>
      <c r="C1907" s="36">
        <v>0.13659722222222223</v>
      </c>
      <c r="D1907" s="16" t="s">
        <v>16343</v>
      </c>
      <c r="E1907" s="52" t="s">
        <v>64</v>
      </c>
      <c r="F1907" s="16" t="s">
        <v>8757</v>
      </c>
      <c r="G1907" s="16" t="s">
        <v>1981</v>
      </c>
      <c r="H1907" s="14">
        <v>-1.0999999999999999E-2</v>
      </c>
      <c r="I1907" s="14" t="s">
        <v>16682</v>
      </c>
      <c r="J1907" s="14" t="s">
        <v>16683</v>
      </c>
      <c r="K1907" s="14" t="s">
        <v>16684</v>
      </c>
      <c r="L1907" s="14" t="s">
        <v>16685</v>
      </c>
      <c r="O1907" s="14" t="s">
        <v>16678</v>
      </c>
      <c r="P1907" s="14" t="s">
        <v>16679</v>
      </c>
      <c r="Q1907" s="14">
        <v>414295.69</v>
      </c>
      <c r="R1907" s="14">
        <v>6196085.0499999998</v>
      </c>
      <c r="S1907" s="14" t="s">
        <v>16680</v>
      </c>
      <c r="T1907" s="14" t="s">
        <v>16681</v>
      </c>
      <c r="U1907" s="14">
        <v>414321.97</v>
      </c>
      <c r="V1907" s="14">
        <v>6196080.5899999999</v>
      </c>
      <c r="W1907" s="14">
        <v>181.94</v>
      </c>
      <c r="X1907" s="14">
        <v>150.05000000000001</v>
      </c>
    </row>
    <row r="1908" spans="1:24" s="14" customFormat="1" x14ac:dyDescent="0.25">
      <c r="A1908" s="50">
        <v>45103</v>
      </c>
      <c r="B1908" s="57">
        <v>177</v>
      </c>
      <c r="C1908" s="36">
        <v>0.14010416666666667</v>
      </c>
      <c r="D1908" s="16" t="s">
        <v>16343</v>
      </c>
      <c r="E1908" s="52" t="s">
        <v>69</v>
      </c>
      <c r="F1908" s="16" t="s">
        <v>8757</v>
      </c>
      <c r="G1908" s="16" t="s">
        <v>1981</v>
      </c>
      <c r="H1908" s="14">
        <v>0.17</v>
      </c>
      <c r="I1908" s="14" t="s">
        <v>16682</v>
      </c>
      <c r="J1908" s="14" t="s">
        <v>16683</v>
      </c>
      <c r="K1908" s="14" t="s">
        <v>16684</v>
      </c>
      <c r="L1908" s="14" t="s">
        <v>16685</v>
      </c>
      <c r="O1908" s="14" t="s">
        <v>16686</v>
      </c>
      <c r="P1908" s="14" t="s">
        <v>16687</v>
      </c>
      <c r="Q1908" s="14">
        <v>414294.24</v>
      </c>
      <c r="R1908" s="14">
        <v>6195903.5</v>
      </c>
      <c r="S1908" s="14" t="s">
        <v>16688</v>
      </c>
      <c r="T1908" s="14" t="s">
        <v>16689</v>
      </c>
      <c r="U1908" s="14">
        <v>414321.9</v>
      </c>
      <c r="V1908" s="14">
        <v>6195899.8399999999</v>
      </c>
      <c r="W1908" s="14">
        <v>180.86</v>
      </c>
      <c r="X1908" s="14">
        <v>150.05000000000001</v>
      </c>
    </row>
    <row r="1909" spans="1:24" s="14" customFormat="1" x14ac:dyDescent="0.25">
      <c r="A1909" s="50">
        <v>45103</v>
      </c>
      <c r="B1909" s="57">
        <v>177</v>
      </c>
      <c r="C1909" s="36">
        <v>0.14189814814814813</v>
      </c>
      <c r="D1909" s="16" t="s">
        <v>16343</v>
      </c>
      <c r="E1909" s="52" t="s">
        <v>16694</v>
      </c>
      <c r="F1909" s="16" t="s">
        <v>8757</v>
      </c>
      <c r="G1909" s="16" t="s">
        <v>1982</v>
      </c>
      <c r="H1909" s="14">
        <v>0.20399999999999999</v>
      </c>
      <c r="O1909" s="14" t="s">
        <v>16690</v>
      </c>
      <c r="P1909" s="14" t="s">
        <v>16691</v>
      </c>
      <c r="Q1909" s="14">
        <v>414287.9</v>
      </c>
      <c r="R1909" s="14">
        <v>6195859.2000000002</v>
      </c>
      <c r="S1909" s="14" t="s">
        <v>16692</v>
      </c>
      <c r="T1909" s="14" t="s">
        <v>16693</v>
      </c>
      <c r="U1909" s="14">
        <v>414304.15</v>
      </c>
      <c r="V1909" s="14">
        <v>6195860.79</v>
      </c>
      <c r="W1909" s="14">
        <v>93.23</v>
      </c>
      <c r="X1909" s="14">
        <v>150.05000000000001</v>
      </c>
    </row>
    <row r="1910" spans="1:24" s="14" customFormat="1" x14ac:dyDescent="0.25">
      <c r="A1910" s="50">
        <v>45103</v>
      </c>
      <c r="B1910" s="57">
        <v>177</v>
      </c>
      <c r="C1910" s="36">
        <v>0.14325231481481482</v>
      </c>
      <c r="D1910" s="16" t="s">
        <v>16343</v>
      </c>
      <c r="E1910" s="52" t="s">
        <v>164</v>
      </c>
      <c r="F1910" s="16" t="s">
        <v>8757</v>
      </c>
      <c r="G1910" s="16" t="s">
        <v>1982</v>
      </c>
      <c r="H1910" s="14">
        <v>0.20899999999999999</v>
      </c>
      <c r="O1910" s="14" t="s">
        <v>16695</v>
      </c>
      <c r="P1910" s="14" t="s">
        <v>16696</v>
      </c>
      <c r="Q1910" s="14">
        <v>414286.47</v>
      </c>
      <c r="R1910" s="14">
        <v>6195858.5800000001</v>
      </c>
      <c r="S1910" s="14" t="s">
        <v>16697</v>
      </c>
      <c r="T1910" s="14" t="s">
        <v>16698</v>
      </c>
      <c r="U1910" s="14">
        <v>414298.11</v>
      </c>
      <c r="V1910" s="14">
        <v>6195855.4000000004</v>
      </c>
      <c r="W1910" s="14">
        <v>92.93</v>
      </c>
      <c r="X1910" s="14">
        <v>150.05000000000001</v>
      </c>
    </row>
    <row r="1911" spans="1:24" s="124" customFormat="1" x14ac:dyDescent="0.25">
      <c r="A1911" s="76">
        <v>45103</v>
      </c>
      <c r="B1911" s="106">
        <v>177</v>
      </c>
      <c r="C1911" s="78">
        <v>0.14857638888888888</v>
      </c>
      <c r="D1911" s="77" t="s">
        <v>16343</v>
      </c>
      <c r="E1911" s="125" t="s">
        <v>16703</v>
      </c>
      <c r="F1911" s="77" t="s">
        <v>8757</v>
      </c>
      <c r="G1911" s="77" t="s">
        <v>1982</v>
      </c>
      <c r="H1911" s="124">
        <v>0.20799999999999999</v>
      </c>
      <c r="O1911" s="124" t="s">
        <v>16699</v>
      </c>
      <c r="P1911" s="124" t="s">
        <v>16700</v>
      </c>
      <c r="Q1911" s="124">
        <v>414288.12</v>
      </c>
      <c r="R1911" s="124">
        <v>6195858.4500000002</v>
      </c>
      <c r="S1911" s="124" t="s">
        <v>16701</v>
      </c>
      <c r="T1911" s="124" t="s">
        <v>16702</v>
      </c>
      <c r="U1911" s="124">
        <v>414299.09</v>
      </c>
      <c r="V1911" s="124">
        <v>6195856.5499999998</v>
      </c>
      <c r="W1911" s="124">
        <v>86.28</v>
      </c>
      <c r="X1911" s="124">
        <v>150.05000000000001</v>
      </c>
    </row>
    <row r="1912" spans="1:24" s="14" customFormat="1" x14ac:dyDescent="0.25">
      <c r="A1912" s="50">
        <v>45103</v>
      </c>
      <c r="B1912" s="57">
        <v>177</v>
      </c>
      <c r="C1912" s="36">
        <v>0.14939814814814814</v>
      </c>
      <c r="D1912" s="16" t="s">
        <v>16343</v>
      </c>
      <c r="E1912" s="52" t="s">
        <v>15003</v>
      </c>
      <c r="F1912" s="16" t="s">
        <v>8757</v>
      </c>
      <c r="G1912" s="16" t="s">
        <v>1982</v>
      </c>
      <c r="H1912" s="14">
        <v>0.20799999999999999</v>
      </c>
      <c r="O1912" s="14" t="s">
        <v>16704</v>
      </c>
      <c r="P1912" s="14" t="s">
        <v>16705</v>
      </c>
      <c r="Q1912" s="14">
        <v>414288.33</v>
      </c>
      <c r="R1912" s="14">
        <v>6195858.21</v>
      </c>
      <c r="S1912" s="14" t="s">
        <v>16706</v>
      </c>
      <c r="T1912" s="14" t="s">
        <v>16707</v>
      </c>
      <c r="U1912" s="14">
        <v>414299.41</v>
      </c>
      <c r="V1912" s="14">
        <v>6195856.5300000003</v>
      </c>
      <c r="W1912" s="14">
        <v>86.63</v>
      </c>
      <c r="X1912" s="14">
        <v>150.05000000000001</v>
      </c>
    </row>
    <row r="1913" spans="1:24" s="122" customFormat="1" x14ac:dyDescent="0.25">
      <c r="A1913" s="72">
        <v>45103</v>
      </c>
      <c r="B1913" s="103">
        <v>177</v>
      </c>
      <c r="C1913" s="74">
        <v>0.15303240740740739</v>
      </c>
      <c r="D1913" s="73" t="s">
        <v>16343</v>
      </c>
      <c r="E1913" s="123" t="s">
        <v>16712</v>
      </c>
      <c r="F1913" s="73" t="s">
        <v>8757</v>
      </c>
      <c r="G1913" s="73" t="s">
        <v>1982</v>
      </c>
      <c r="H1913" s="122">
        <v>0.20699999999999999</v>
      </c>
      <c r="O1913" s="122" t="s">
        <v>16708</v>
      </c>
      <c r="P1913" s="122" t="s">
        <v>16709</v>
      </c>
      <c r="Q1913" s="122">
        <v>414287.63</v>
      </c>
      <c r="R1913" s="122">
        <v>6195858.8300000001</v>
      </c>
      <c r="S1913" s="122" t="s">
        <v>16710</v>
      </c>
      <c r="T1913" s="122" t="s">
        <v>16711</v>
      </c>
      <c r="U1913" s="122">
        <v>414298.46</v>
      </c>
      <c r="V1913" s="122">
        <v>6195857.0700000003</v>
      </c>
      <c r="W1913" s="122">
        <v>86.62</v>
      </c>
      <c r="X1913" s="122">
        <v>150.05000000000001</v>
      </c>
    </row>
    <row r="1914" spans="1:24" s="120" customFormat="1" x14ac:dyDescent="0.25">
      <c r="A1914" s="63">
        <v>45103</v>
      </c>
      <c r="B1914" s="104">
        <v>177</v>
      </c>
      <c r="C1914" s="65">
        <v>0.15885416666666666</v>
      </c>
      <c r="D1914" s="64" t="s">
        <v>16343</v>
      </c>
      <c r="E1914" s="121" t="s">
        <v>16718</v>
      </c>
      <c r="F1914" s="64" t="s">
        <v>8757</v>
      </c>
      <c r="G1914" s="64" t="s">
        <v>1982</v>
      </c>
      <c r="H1914" s="120">
        <v>0.20599999999999999</v>
      </c>
      <c r="M1914" s="120" t="s">
        <v>16713</v>
      </c>
      <c r="O1914" s="120" t="s">
        <v>16714</v>
      </c>
      <c r="P1914" s="120" t="s">
        <v>16715</v>
      </c>
      <c r="Q1914" s="120">
        <v>414287.84</v>
      </c>
      <c r="R1914" s="120">
        <v>6195858.8300000001</v>
      </c>
      <c r="S1914" s="120" t="s">
        <v>16716</v>
      </c>
      <c r="T1914" s="120" t="s">
        <v>16717</v>
      </c>
      <c r="U1914" s="120">
        <v>414312.5</v>
      </c>
      <c r="V1914" s="120">
        <v>6195852.96</v>
      </c>
      <c r="W1914" s="120">
        <v>356.86</v>
      </c>
      <c r="X1914" s="120">
        <v>150.05000000000001</v>
      </c>
    </row>
    <row r="1915" spans="1:24" s="14" customFormat="1" x14ac:dyDescent="0.25">
      <c r="A1915" s="50">
        <v>45103</v>
      </c>
      <c r="B1915" s="57">
        <v>177</v>
      </c>
      <c r="C1915" s="36">
        <v>0.16122685185185184</v>
      </c>
      <c r="D1915" s="16" t="s">
        <v>16343</v>
      </c>
      <c r="E1915" s="14" t="s">
        <v>64</v>
      </c>
      <c r="F1915" s="16" t="s">
        <v>8757</v>
      </c>
      <c r="G1915" s="16" t="s">
        <v>1982</v>
      </c>
      <c r="H1915" s="14">
        <v>0.16600000000000001</v>
      </c>
      <c r="I1915" s="14" t="s">
        <v>16723</v>
      </c>
      <c r="J1915" s="14" t="s">
        <v>16724</v>
      </c>
      <c r="K1915" s="14" t="s">
        <v>16725</v>
      </c>
      <c r="L1915" s="14" t="s">
        <v>16726</v>
      </c>
      <c r="O1915" s="14" t="s">
        <v>16719</v>
      </c>
      <c r="P1915" s="14" t="s">
        <v>16720</v>
      </c>
      <c r="Q1915" s="14">
        <v>414288.33</v>
      </c>
      <c r="R1915" s="14">
        <v>6195893.1900000004</v>
      </c>
      <c r="S1915" s="14" t="s">
        <v>16721</v>
      </c>
      <c r="T1915" s="14" t="s">
        <v>16722</v>
      </c>
      <c r="U1915" s="14">
        <v>414312.9</v>
      </c>
      <c r="V1915" s="14">
        <v>6195893.3799999999</v>
      </c>
      <c r="W1915" s="14">
        <v>358.34</v>
      </c>
      <c r="X1915" s="14">
        <v>150.05000000000001</v>
      </c>
    </row>
    <row r="1916" spans="1:24" s="14" customFormat="1" x14ac:dyDescent="0.25">
      <c r="A1916" s="50">
        <v>45103</v>
      </c>
      <c r="B1916" s="57">
        <v>177</v>
      </c>
      <c r="C1916" s="36">
        <v>0.16635416666666666</v>
      </c>
      <c r="D1916" s="16" t="s">
        <v>16343</v>
      </c>
      <c r="E1916" s="52" t="s">
        <v>69</v>
      </c>
      <c r="F1916" s="16" t="s">
        <v>8757</v>
      </c>
      <c r="G1916" s="16" t="s">
        <v>1982</v>
      </c>
      <c r="H1916" s="14">
        <v>-1.6E-2</v>
      </c>
      <c r="I1916" s="14" t="s">
        <v>16723</v>
      </c>
      <c r="J1916" s="14" t="s">
        <v>16724</v>
      </c>
      <c r="K1916" s="14" t="s">
        <v>16725</v>
      </c>
      <c r="L1916" s="14" t="s">
        <v>16731</v>
      </c>
      <c r="O1916" s="14" t="s">
        <v>16727</v>
      </c>
      <c r="P1916" s="14" t="s">
        <v>16728</v>
      </c>
      <c r="Q1916" s="14">
        <v>414288.47</v>
      </c>
      <c r="R1916" s="14">
        <v>6196075.25</v>
      </c>
      <c r="S1916" s="14" t="s">
        <v>16729</v>
      </c>
      <c r="T1916" s="14" t="s">
        <v>16730</v>
      </c>
      <c r="U1916" s="14">
        <v>414312.83</v>
      </c>
      <c r="V1916" s="14">
        <v>6196075.0800000001</v>
      </c>
      <c r="W1916" s="14">
        <v>359.45</v>
      </c>
      <c r="X1916" s="14">
        <v>150.05000000000001</v>
      </c>
    </row>
    <row r="1917" spans="1:24" s="14" customFormat="1" x14ac:dyDescent="0.25">
      <c r="A1917" s="50">
        <v>45103</v>
      </c>
      <c r="B1917" s="57">
        <v>177</v>
      </c>
      <c r="C1917" s="36">
        <v>0.17192129629629629</v>
      </c>
      <c r="D1917" s="115" t="s">
        <v>176</v>
      </c>
      <c r="E1917" s="14" t="s">
        <v>64</v>
      </c>
      <c r="F1917" s="16" t="s">
        <v>8757</v>
      </c>
      <c r="G1917" s="16" t="s">
        <v>16732</v>
      </c>
      <c r="H1917" s="14">
        <v>-3.5999999999999997E-2</v>
      </c>
      <c r="I1917" s="14" t="s">
        <v>16737</v>
      </c>
      <c r="J1917" s="14" t="s">
        <v>16738</v>
      </c>
      <c r="K1917" s="14" t="s">
        <v>16739</v>
      </c>
      <c r="L1917" s="14" t="s">
        <v>16731</v>
      </c>
      <c r="O1917" s="14" t="s">
        <v>16733</v>
      </c>
      <c r="P1917" s="14" t="s">
        <v>16734</v>
      </c>
      <c r="Q1917" s="14">
        <v>414341.11</v>
      </c>
      <c r="R1917" s="14">
        <v>6196080.4400000004</v>
      </c>
      <c r="S1917" s="14" t="s">
        <v>16735</v>
      </c>
      <c r="T1917" s="14" t="s">
        <v>16736</v>
      </c>
      <c r="U1917" s="14">
        <v>414366.94</v>
      </c>
      <c r="V1917" s="14">
        <v>6196079.4400000004</v>
      </c>
      <c r="W1917" s="14">
        <v>180.03</v>
      </c>
      <c r="X1917" s="14">
        <v>39.39</v>
      </c>
    </row>
    <row r="1918" spans="1:24" s="14" customFormat="1" x14ac:dyDescent="0.25">
      <c r="A1918" s="50">
        <v>45103</v>
      </c>
      <c r="B1918" s="57">
        <v>177</v>
      </c>
      <c r="C1918" s="36">
        <v>0.17377314814814815</v>
      </c>
      <c r="D1918" s="115" t="s">
        <v>176</v>
      </c>
      <c r="E1918" s="14" t="s">
        <v>69</v>
      </c>
      <c r="F1918" s="16" t="s">
        <v>8757</v>
      </c>
      <c r="G1918" s="16" t="s">
        <v>16732</v>
      </c>
      <c r="H1918" s="14">
        <v>0.216</v>
      </c>
      <c r="I1918" s="14" t="s">
        <v>16737</v>
      </c>
      <c r="J1918" s="14" t="s">
        <v>16738</v>
      </c>
      <c r="K1918" s="14" t="s">
        <v>16739</v>
      </c>
      <c r="L1918" s="14" t="s">
        <v>16731</v>
      </c>
      <c r="O1918" s="14" t="s">
        <v>16740</v>
      </c>
      <c r="P1918" s="14" t="s">
        <v>16741</v>
      </c>
      <c r="Q1918" s="14">
        <v>414340.53</v>
      </c>
      <c r="R1918" s="14">
        <v>6196018.4800000004</v>
      </c>
      <c r="S1918" s="14" t="s">
        <v>16742</v>
      </c>
      <c r="T1918" s="14" t="s">
        <v>16743</v>
      </c>
      <c r="U1918" s="14">
        <v>414366.87</v>
      </c>
      <c r="V1918" s="14">
        <v>6196013.1399999997</v>
      </c>
      <c r="W1918" s="14">
        <v>178.49</v>
      </c>
      <c r="X1918" s="14">
        <v>39.39</v>
      </c>
    </row>
    <row r="1919" spans="1:24" s="14" customFormat="1" x14ac:dyDescent="0.25">
      <c r="A1919" s="50">
        <v>45103</v>
      </c>
      <c r="B1919" s="57">
        <v>177</v>
      </c>
      <c r="C1919" s="36">
        <v>0.17685185185185184</v>
      </c>
      <c r="D1919" s="115" t="s">
        <v>176</v>
      </c>
      <c r="E1919" s="52" t="s">
        <v>10817</v>
      </c>
      <c r="F1919" s="16" t="s">
        <v>8757</v>
      </c>
      <c r="G1919" s="16" t="s">
        <v>2291</v>
      </c>
      <c r="H1919" s="14">
        <v>-0.51800000000000002</v>
      </c>
      <c r="O1919" s="14" t="s">
        <v>16744</v>
      </c>
      <c r="P1919" s="14" t="s">
        <v>16745</v>
      </c>
      <c r="Q1919" s="14">
        <v>414340.97</v>
      </c>
      <c r="R1919" s="14">
        <v>6196002.1100000003</v>
      </c>
      <c r="S1919" s="14" t="s">
        <v>16746</v>
      </c>
      <c r="T1919" s="14" t="s">
        <v>16747</v>
      </c>
      <c r="U1919" s="14">
        <v>414352.05</v>
      </c>
      <c r="V1919" s="14">
        <v>6195998.5499999998</v>
      </c>
      <c r="W1919" s="14">
        <v>78.14</v>
      </c>
      <c r="X1919" s="14">
        <v>150.05000000000001</v>
      </c>
    </row>
    <row r="1920" spans="1:24" s="14" customFormat="1" x14ac:dyDescent="0.25">
      <c r="A1920" s="50">
        <v>45103</v>
      </c>
      <c r="B1920" s="57">
        <v>177</v>
      </c>
      <c r="C1920" s="36">
        <v>0.17802083333333332</v>
      </c>
      <c r="D1920" s="115" t="s">
        <v>176</v>
      </c>
      <c r="E1920" s="52" t="s">
        <v>16748</v>
      </c>
      <c r="F1920" s="16" t="s">
        <v>11860</v>
      </c>
      <c r="G1920" s="16" t="s">
        <v>2291</v>
      </c>
      <c r="H1920" s="14">
        <v>-0.504</v>
      </c>
      <c r="O1920" s="14" t="s">
        <v>16749</v>
      </c>
      <c r="P1920" s="14" t="s">
        <v>16750</v>
      </c>
      <c r="Q1920" s="14">
        <v>414335.51</v>
      </c>
      <c r="R1920" s="14">
        <v>6195997.9000000004</v>
      </c>
      <c r="S1920" s="14" t="s">
        <v>16751</v>
      </c>
      <c r="T1920" s="14" t="s">
        <v>16752</v>
      </c>
      <c r="U1920" s="14">
        <v>414341.53</v>
      </c>
      <c r="V1920" s="14">
        <v>6195989.6500000004</v>
      </c>
      <c r="W1920" s="14">
        <v>131.61000000000001</v>
      </c>
      <c r="X1920" s="14">
        <v>150.05000000000001</v>
      </c>
    </row>
    <row r="1921" spans="1:24" s="14" customFormat="1" x14ac:dyDescent="0.25">
      <c r="A1921" s="50">
        <v>45103</v>
      </c>
      <c r="B1921" s="57">
        <v>177</v>
      </c>
      <c r="C1921" s="36">
        <v>0.19413194444444445</v>
      </c>
      <c r="D1921" s="115" t="s">
        <v>176</v>
      </c>
      <c r="E1921" s="114" t="s">
        <v>6360</v>
      </c>
      <c r="F1921" s="16" t="s">
        <v>11860</v>
      </c>
      <c r="G1921" s="16" t="s">
        <v>2291</v>
      </c>
      <c r="H1921" s="14">
        <v>-5.7000000000000002E-2</v>
      </c>
      <c r="O1921" s="14" t="s">
        <v>16753</v>
      </c>
      <c r="P1921" s="14" t="s">
        <v>16754</v>
      </c>
      <c r="Q1921" s="14">
        <v>411700.17</v>
      </c>
      <c r="R1921" s="14">
        <v>6195537.2300000004</v>
      </c>
      <c r="S1921" s="14" t="s">
        <v>16755</v>
      </c>
      <c r="T1921" s="14" t="s">
        <v>16756</v>
      </c>
      <c r="U1921" s="14">
        <v>411711.2</v>
      </c>
      <c r="V1921" s="14">
        <v>6195536.6799999997</v>
      </c>
      <c r="W1921" s="14">
        <v>64.680000000000007</v>
      </c>
      <c r="X1921" s="14">
        <v>150.05000000000001</v>
      </c>
    </row>
    <row r="1922" spans="1:24" s="14" customFormat="1" x14ac:dyDescent="0.25">
      <c r="A1922" s="50">
        <v>45103</v>
      </c>
      <c r="B1922" s="57">
        <v>177</v>
      </c>
      <c r="C1922" s="36">
        <v>0.19415509259259259</v>
      </c>
      <c r="D1922" s="115" t="s">
        <v>176</v>
      </c>
      <c r="E1922" s="52" t="s">
        <v>16759</v>
      </c>
      <c r="F1922" s="16" t="s">
        <v>11860</v>
      </c>
      <c r="G1922" s="16" t="s">
        <v>2291</v>
      </c>
      <c r="H1922" s="14">
        <v>-5.8000000000000003E-2</v>
      </c>
      <c r="O1922" s="14" t="s">
        <v>16757</v>
      </c>
      <c r="P1922" s="14" t="s">
        <v>16758</v>
      </c>
      <c r="Q1922" s="14">
        <v>411700.2</v>
      </c>
      <c r="R1922" s="14">
        <v>6195537.2300000004</v>
      </c>
      <c r="S1922" s="14" t="s">
        <v>16755</v>
      </c>
      <c r="T1922" s="14" t="s">
        <v>16756</v>
      </c>
      <c r="U1922" s="14">
        <v>411711.2</v>
      </c>
      <c r="V1922" s="14">
        <v>6195536.6799999997</v>
      </c>
      <c r="W1922" s="14">
        <v>64.680000000000007</v>
      </c>
      <c r="X1922" s="14">
        <v>150.05000000000001</v>
      </c>
    </row>
    <row r="1923" spans="1:24" s="120" customFormat="1" x14ac:dyDescent="0.25">
      <c r="A1923" s="63">
        <v>45103</v>
      </c>
      <c r="B1923" s="104">
        <v>177</v>
      </c>
      <c r="C1923" s="65">
        <v>0.19549768518518518</v>
      </c>
      <c r="D1923" s="140" t="s">
        <v>176</v>
      </c>
      <c r="E1923" s="121" t="s">
        <v>16765</v>
      </c>
      <c r="F1923" s="64" t="s">
        <v>11860</v>
      </c>
      <c r="G1923" s="64" t="s">
        <v>2291</v>
      </c>
      <c r="H1923" s="120">
        <v>-5.6000000000000001E-2</v>
      </c>
      <c r="M1923" s="120" t="s">
        <v>16760</v>
      </c>
      <c r="O1923" s="120" t="s">
        <v>16761</v>
      </c>
      <c r="P1923" s="120" t="s">
        <v>16762</v>
      </c>
      <c r="Q1923" s="120">
        <v>411698.67</v>
      </c>
      <c r="R1923" s="120">
        <v>6195536.4699999997</v>
      </c>
      <c r="S1923" s="120" t="s">
        <v>16763</v>
      </c>
      <c r="T1923" s="120" t="s">
        <v>16764</v>
      </c>
      <c r="U1923" s="120">
        <v>411712.46</v>
      </c>
      <c r="V1923" s="120">
        <v>6195537.0700000003</v>
      </c>
      <c r="W1923" s="120">
        <v>83.05</v>
      </c>
      <c r="X1923" s="120">
        <v>150.05000000000001</v>
      </c>
    </row>
    <row r="1924" spans="1:24" s="14" customFormat="1" x14ac:dyDescent="0.25">
      <c r="A1924" s="50">
        <v>45103</v>
      </c>
      <c r="B1924" s="57">
        <v>177</v>
      </c>
      <c r="C1924" s="36">
        <v>0.19863425925925926</v>
      </c>
      <c r="D1924" s="115" t="s">
        <v>176</v>
      </c>
      <c r="E1924" s="52" t="s">
        <v>64</v>
      </c>
      <c r="F1924" s="16" t="s">
        <v>11860</v>
      </c>
      <c r="G1924" s="16" t="s">
        <v>2291</v>
      </c>
      <c r="H1924" s="14">
        <v>-1.0999999999999999E-2</v>
      </c>
      <c r="I1924" s="14" t="s">
        <v>16770</v>
      </c>
      <c r="J1924" s="14" t="s">
        <v>16771</v>
      </c>
      <c r="K1924" s="14" t="s">
        <v>16772</v>
      </c>
      <c r="L1924" s="14" t="s">
        <v>16773</v>
      </c>
      <c r="O1924" s="14" t="s">
        <v>16766</v>
      </c>
      <c r="P1924" s="14" t="s">
        <v>16767</v>
      </c>
      <c r="Q1924" s="14">
        <v>411698.02</v>
      </c>
      <c r="R1924" s="14">
        <v>6195502.96</v>
      </c>
      <c r="S1924" s="14" t="s">
        <v>16768</v>
      </c>
      <c r="T1924" s="14" t="s">
        <v>16769</v>
      </c>
      <c r="U1924" s="14">
        <v>411724.33</v>
      </c>
      <c r="V1924" s="14">
        <v>6195498.0999999996</v>
      </c>
      <c r="W1924" s="14">
        <v>179.31</v>
      </c>
      <c r="X1924" s="14">
        <v>150.05000000000001</v>
      </c>
    </row>
    <row r="1925" spans="1:24" s="14" customFormat="1" x14ac:dyDescent="0.25">
      <c r="A1925" s="50">
        <v>45103</v>
      </c>
      <c r="B1925" s="57">
        <v>177</v>
      </c>
      <c r="C1925" s="36">
        <v>0.20348379629629632</v>
      </c>
      <c r="D1925" s="115" t="s">
        <v>176</v>
      </c>
      <c r="E1925" s="14" t="s">
        <v>69</v>
      </c>
      <c r="F1925" s="16" t="s">
        <v>11860</v>
      </c>
      <c r="G1925" s="16" t="s">
        <v>2291</v>
      </c>
      <c r="H1925" s="14">
        <v>0.16200000000000001</v>
      </c>
      <c r="I1925" s="14" t="s">
        <v>16770</v>
      </c>
      <c r="J1925" s="14" t="s">
        <v>16771</v>
      </c>
      <c r="K1925" s="14" t="s">
        <v>16772</v>
      </c>
      <c r="L1925" s="14" t="s">
        <v>16773</v>
      </c>
      <c r="O1925" s="14" t="s">
        <v>16774</v>
      </c>
      <c r="P1925" s="14" t="s">
        <v>16775</v>
      </c>
      <c r="Q1925" s="14">
        <v>411698.58</v>
      </c>
      <c r="R1925" s="14">
        <v>6195329.4900000002</v>
      </c>
      <c r="S1925" s="14" t="s">
        <v>16776</v>
      </c>
      <c r="T1925" s="14" t="s">
        <v>16777</v>
      </c>
      <c r="U1925" s="14">
        <v>411724.25</v>
      </c>
      <c r="V1925" s="14">
        <v>6195325</v>
      </c>
      <c r="W1925" s="14">
        <v>178.38</v>
      </c>
      <c r="X1925" s="14">
        <v>150.05000000000001</v>
      </c>
    </row>
    <row r="1926" spans="1:24" s="14" customFormat="1" x14ac:dyDescent="0.25">
      <c r="A1926" s="50">
        <v>45103</v>
      </c>
      <c r="B1926" s="57">
        <v>177</v>
      </c>
      <c r="C1926" s="36">
        <v>0.20538194444444446</v>
      </c>
      <c r="D1926" s="115" t="s">
        <v>176</v>
      </c>
      <c r="E1926" s="52" t="s">
        <v>64</v>
      </c>
      <c r="F1926" s="16" t="s">
        <v>11860</v>
      </c>
      <c r="G1926" s="16" t="s">
        <v>2290</v>
      </c>
      <c r="H1926" s="14">
        <v>0.157</v>
      </c>
      <c r="I1926" s="14" t="s">
        <v>16782</v>
      </c>
      <c r="J1926" s="14" t="s">
        <v>16783</v>
      </c>
      <c r="K1926" s="14" t="s">
        <v>16784</v>
      </c>
      <c r="L1926" s="14" t="s">
        <v>16773</v>
      </c>
      <c r="O1926" s="14" t="s">
        <v>16778</v>
      </c>
      <c r="P1926" s="14" t="s">
        <v>16779</v>
      </c>
      <c r="Q1926" s="14">
        <v>411688.98</v>
      </c>
      <c r="R1926" s="14">
        <v>6195320.96</v>
      </c>
      <c r="S1926" s="14" t="s">
        <v>16780</v>
      </c>
      <c r="T1926" s="14" t="s">
        <v>16781</v>
      </c>
      <c r="U1926" s="14">
        <v>411715.26</v>
      </c>
      <c r="V1926" s="14">
        <v>6195319.4199999999</v>
      </c>
      <c r="W1926" s="14">
        <v>358.88</v>
      </c>
      <c r="X1926" s="14">
        <v>150.05000000000001</v>
      </c>
    </row>
    <row r="1927" spans="1:24" s="14" customFormat="1" x14ac:dyDescent="0.25">
      <c r="A1927" s="50">
        <v>45103</v>
      </c>
      <c r="B1927" s="57">
        <v>177</v>
      </c>
      <c r="C1927" s="36">
        <v>0.2102199074074074</v>
      </c>
      <c r="D1927" s="115" t="s">
        <v>176</v>
      </c>
      <c r="E1927" s="52" t="s">
        <v>69</v>
      </c>
      <c r="F1927" s="16" t="s">
        <v>11860</v>
      </c>
      <c r="G1927" s="16" t="s">
        <v>2290</v>
      </c>
      <c r="H1927" s="14">
        <v>-1.6E-2</v>
      </c>
      <c r="I1927" s="14" t="s">
        <v>16782</v>
      </c>
      <c r="J1927" s="14" t="s">
        <v>16783</v>
      </c>
      <c r="K1927" s="14" t="s">
        <v>16784</v>
      </c>
      <c r="L1927" s="14" t="s">
        <v>16789</v>
      </c>
      <c r="O1927" s="14" t="s">
        <v>16785</v>
      </c>
      <c r="P1927" s="14" t="s">
        <v>16786</v>
      </c>
      <c r="Q1927" s="14">
        <v>411689.03</v>
      </c>
      <c r="R1927" s="14">
        <v>6195490.0499999998</v>
      </c>
      <c r="S1927" s="14" t="s">
        <v>16787</v>
      </c>
      <c r="T1927" s="14" t="s">
        <v>16788</v>
      </c>
      <c r="U1927" s="14">
        <v>411715.24</v>
      </c>
      <c r="V1927" s="14">
        <v>6195492.0999999996</v>
      </c>
      <c r="W1927" s="14">
        <v>358.75</v>
      </c>
      <c r="X1927" s="14">
        <v>150.05000000000001</v>
      </c>
    </row>
    <row r="1928" spans="1:24" s="14" customFormat="1" x14ac:dyDescent="0.25">
      <c r="A1928" s="50">
        <v>45103</v>
      </c>
      <c r="B1928" s="57">
        <v>177</v>
      </c>
      <c r="C1928" s="36">
        <v>0.21247685185185183</v>
      </c>
      <c r="D1928" s="115" t="s">
        <v>176</v>
      </c>
      <c r="E1928" s="14" t="s">
        <v>64</v>
      </c>
      <c r="F1928" s="16" t="s">
        <v>11860</v>
      </c>
      <c r="G1928" s="16" t="s">
        <v>2289</v>
      </c>
      <c r="H1928" s="14">
        <v>-1.2E-2</v>
      </c>
      <c r="I1928" s="14" t="s">
        <v>16794</v>
      </c>
      <c r="J1928" s="14" t="s">
        <v>16795</v>
      </c>
      <c r="K1928" s="14" t="s">
        <v>16796</v>
      </c>
      <c r="L1928" s="14" t="s">
        <v>16789</v>
      </c>
      <c r="O1928" s="14" t="s">
        <v>16790</v>
      </c>
      <c r="P1928" s="14" t="s">
        <v>16791</v>
      </c>
      <c r="Q1928" s="14">
        <v>411681.9</v>
      </c>
      <c r="R1928" s="14">
        <v>6195498.0199999996</v>
      </c>
      <c r="S1928" s="14" t="s">
        <v>16792</v>
      </c>
      <c r="T1928" s="14" t="s">
        <v>16793</v>
      </c>
      <c r="U1928" s="14">
        <v>411706.32</v>
      </c>
      <c r="V1928" s="14">
        <v>6195499.7699999996</v>
      </c>
      <c r="W1928" s="14">
        <v>179.28</v>
      </c>
      <c r="X1928" s="14">
        <v>150.05000000000001</v>
      </c>
    </row>
    <row r="1929" spans="1:24" s="14" customFormat="1" x14ac:dyDescent="0.25">
      <c r="A1929" s="50">
        <v>45103</v>
      </c>
      <c r="B1929" s="57">
        <v>177</v>
      </c>
      <c r="C1929" s="36">
        <v>0.21716435185185187</v>
      </c>
      <c r="D1929" s="115" t="s">
        <v>176</v>
      </c>
      <c r="E1929" s="52" t="s">
        <v>69</v>
      </c>
      <c r="F1929" s="16" t="s">
        <v>11860</v>
      </c>
      <c r="G1929" s="16" t="s">
        <v>2289</v>
      </c>
      <c r="H1929" s="14">
        <v>0.16300000000000001</v>
      </c>
      <c r="I1929" s="14" t="s">
        <v>16794</v>
      </c>
      <c r="J1929" s="14" t="s">
        <v>16795</v>
      </c>
      <c r="K1929" s="14" t="s">
        <v>16796</v>
      </c>
      <c r="L1929" s="14" t="s">
        <v>16789</v>
      </c>
      <c r="O1929" s="14" t="s">
        <v>16797</v>
      </c>
      <c r="P1929" s="14" t="s">
        <v>16798</v>
      </c>
      <c r="Q1929" s="14">
        <v>411681.72</v>
      </c>
      <c r="R1929" s="14">
        <v>6195332.9100000001</v>
      </c>
      <c r="S1929" s="14" t="s">
        <v>16799</v>
      </c>
      <c r="T1929" s="14" t="s">
        <v>16800</v>
      </c>
      <c r="U1929" s="14">
        <v>411706.27</v>
      </c>
      <c r="V1929" s="14">
        <v>6195324.4500000002</v>
      </c>
      <c r="W1929" s="14">
        <v>180.26</v>
      </c>
      <c r="X1929" s="14">
        <v>150.05000000000001</v>
      </c>
    </row>
    <row r="1930" spans="1:24" s="14" customFormat="1" x14ac:dyDescent="0.25">
      <c r="A1930" s="50">
        <v>45103</v>
      </c>
      <c r="B1930" s="57">
        <v>177</v>
      </c>
      <c r="C1930" s="36">
        <v>0.21959490740740739</v>
      </c>
      <c r="D1930" s="115" t="s">
        <v>176</v>
      </c>
      <c r="E1930" s="52" t="s">
        <v>64</v>
      </c>
      <c r="F1930" s="16" t="s">
        <v>11860</v>
      </c>
      <c r="G1930" s="16" t="s">
        <v>2288</v>
      </c>
      <c r="H1930" s="14">
        <v>0.159</v>
      </c>
      <c r="I1930" s="14" t="s">
        <v>16805</v>
      </c>
      <c r="J1930" s="14" t="s">
        <v>16806</v>
      </c>
      <c r="K1930" s="14" t="s">
        <v>16807</v>
      </c>
      <c r="L1930" s="14" t="s">
        <v>16808</v>
      </c>
      <c r="O1930" s="14" t="s">
        <v>16801</v>
      </c>
      <c r="P1930" s="14" t="s">
        <v>16802</v>
      </c>
      <c r="Q1930" s="14">
        <v>411673.08</v>
      </c>
      <c r="R1930" s="14">
        <v>6195324.5099999998</v>
      </c>
      <c r="S1930" s="14" t="s">
        <v>16803</v>
      </c>
      <c r="T1930" s="14" t="s">
        <v>16804</v>
      </c>
      <c r="U1930" s="14">
        <v>411697.33</v>
      </c>
      <c r="V1930" s="14">
        <v>6195317.1900000004</v>
      </c>
      <c r="W1930" s="14">
        <v>0.56999999999999995</v>
      </c>
      <c r="X1930" s="14">
        <v>150.05000000000001</v>
      </c>
    </row>
    <row r="1931" spans="1:24" s="14" customFormat="1" x14ac:dyDescent="0.25">
      <c r="A1931" s="50">
        <v>45103</v>
      </c>
      <c r="B1931" s="57">
        <v>177</v>
      </c>
      <c r="C1931" s="36">
        <v>0.22368055555555555</v>
      </c>
      <c r="D1931" s="115" t="s">
        <v>176</v>
      </c>
      <c r="E1931" s="14" t="s">
        <v>69</v>
      </c>
      <c r="F1931" s="16" t="s">
        <v>11860</v>
      </c>
      <c r="G1931" s="16" t="s">
        <v>2288</v>
      </c>
      <c r="H1931" s="14">
        <v>-1.9E-2</v>
      </c>
      <c r="I1931" s="14" t="s">
        <v>16805</v>
      </c>
      <c r="J1931" s="14" t="s">
        <v>16806</v>
      </c>
      <c r="K1931" s="14" t="s">
        <v>16807</v>
      </c>
      <c r="L1931" s="14" t="s">
        <v>16808</v>
      </c>
      <c r="O1931" s="14" t="s">
        <v>16809</v>
      </c>
      <c r="P1931" s="14" t="s">
        <v>16810</v>
      </c>
      <c r="Q1931" s="14">
        <v>411672.04</v>
      </c>
      <c r="R1931" s="14">
        <v>6195501.4699999997</v>
      </c>
      <c r="S1931" s="14" t="s">
        <v>16811</v>
      </c>
      <c r="T1931" s="14" t="s">
        <v>16812</v>
      </c>
      <c r="U1931" s="14">
        <v>411697.36</v>
      </c>
      <c r="V1931" s="14">
        <v>6195494.9500000002</v>
      </c>
      <c r="W1931" s="14">
        <v>359.56</v>
      </c>
      <c r="X1931" s="14">
        <v>150.05000000000001</v>
      </c>
    </row>
    <row r="1932" spans="1:24" s="14" customFormat="1" x14ac:dyDescent="0.25">
      <c r="A1932" s="50">
        <v>45103</v>
      </c>
      <c r="B1932" s="57">
        <v>177</v>
      </c>
      <c r="C1932" s="36">
        <v>0.22646990740740738</v>
      </c>
      <c r="D1932" s="115" t="s">
        <v>176</v>
      </c>
      <c r="E1932" s="52" t="s">
        <v>64</v>
      </c>
      <c r="F1932" s="16" t="s">
        <v>11860</v>
      </c>
      <c r="G1932" s="16" t="s">
        <v>2287</v>
      </c>
      <c r="H1932" s="14">
        <v>-1.2E-2</v>
      </c>
      <c r="I1932" s="14" t="s">
        <v>16817</v>
      </c>
      <c r="J1932" s="14" t="s">
        <v>16818</v>
      </c>
      <c r="K1932" s="14" t="s">
        <v>16819</v>
      </c>
      <c r="L1932" s="14" t="s">
        <v>16808</v>
      </c>
      <c r="O1932" s="14" t="s">
        <v>16813</v>
      </c>
      <c r="P1932" s="14" t="s">
        <v>16814</v>
      </c>
      <c r="Q1932" s="14">
        <v>411662.75</v>
      </c>
      <c r="R1932" s="14">
        <v>6195506.2699999996</v>
      </c>
      <c r="S1932" s="14" t="s">
        <v>16815</v>
      </c>
      <c r="T1932" s="14" t="s">
        <v>16816</v>
      </c>
      <c r="U1932" s="14">
        <v>411688.17</v>
      </c>
      <c r="V1932" s="14">
        <v>6195499</v>
      </c>
      <c r="W1932" s="14">
        <v>178.84</v>
      </c>
      <c r="X1932" s="14">
        <v>150.05000000000001</v>
      </c>
    </row>
    <row r="1933" spans="1:24" s="14" customFormat="1" x14ac:dyDescent="0.25">
      <c r="A1933" s="50">
        <v>45103</v>
      </c>
      <c r="B1933" s="57">
        <v>177</v>
      </c>
      <c r="C1933" s="36">
        <v>0.23048611111111109</v>
      </c>
      <c r="D1933" s="115" t="s">
        <v>176</v>
      </c>
      <c r="E1933" s="14" t="s">
        <v>69</v>
      </c>
      <c r="F1933" s="16" t="s">
        <v>11860</v>
      </c>
      <c r="G1933" s="16" t="s">
        <v>2287</v>
      </c>
      <c r="H1933" s="14">
        <v>0.16400000000000001</v>
      </c>
      <c r="I1933" s="14" t="s">
        <v>16817</v>
      </c>
      <c r="J1933" s="14" t="s">
        <v>16818</v>
      </c>
      <c r="K1933" s="14" t="s">
        <v>16819</v>
      </c>
      <c r="L1933" s="14" t="s">
        <v>16824</v>
      </c>
      <c r="O1933" s="14" t="s">
        <v>16820</v>
      </c>
      <c r="P1933" s="14" t="s">
        <v>16821</v>
      </c>
      <c r="Q1933" s="14">
        <v>411663.03</v>
      </c>
      <c r="R1933" s="14">
        <v>6195327.6799999997</v>
      </c>
      <c r="S1933" s="14" t="s">
        <v>16822</v>
      </c>
      <c r="T1933" s="14" t="s">
        <v>16823</v>
      </c>
      <c r="U1933" s="14">
        <v>411688.29</v>
      </c>
      <c r="V1933" s="14">
        <v>6195323</v>
      </c>
      <c r="W1933" s="14">
        <v>179.87</v>
      </c>
      <c r="X1933" s="14">
        <v>150.05000000000001</v>
      </c>
    </row>
    <row r="1934" spans="1:24" s="14" customFormat="1" x14ac:dyDescent="0.25">
      <c r="A1934" s="50">
        <v>45103</v>
      </c>
      <c r="B1934" s="57">
        <v>177</v>
      </c>
      <c r="C1934" s="36">
        <v>0.23278935185185187</v>
      </c>
      <c r="D1934" s="115" t="s">
        <v>176</v>
      </c>
      <c r="E1934" s="52" t="s">
        <v>64</v>
      </c>
      <c r="F1934" s="16" t="s">
        <v>11860</v>
      </c>
      <c r="G1934" s="16" t="s">
        <v>2286</v>
      </c>
      <c r="H1934" s="14">
        <v>0.161</v>
      </c>
      <c r="I1934" s="14" t="s">
        <v>16829</v>
      </c>
      <c r="J1934" s="14" t="s">
        <v>16830</v>
      </c>
      <c r="K1934" s="14" t="s">
        <v>16831</v>
      </c>
      <c r="L1934" s="14" t="s">
        <v>16824</v>
      </c>
      <c r="O1934" s="14" t="s">
        <v>16825</v>
      </c>
      <c r="P1934" s="14" t="s">
        <v>16826</v>
      </c>
      <c r="Q1934" s="14">
        <v>411653.3</v>
      </c>
      <c r="R1934" s="14">
        <v>6195316.2599999998</v>
      </c>
      <c r="S1934" s="14" t="s">
        <v>16827</v>
      </c>
      <c r="T1934" s="14" t="s">
        <v>16828</v>
      </c>
      <c r="U1934" s="14">
        <v>411679.28</v>
      </c>
      <c r="V1934" s="14">
        <v>6195315.0099999998</v>
      </c>
      <c r="W1934" s="14">
        <v>0.88</v>
      </c>
      <c r="X1934" s="14">
        <v>150.05000000000001</v>
      </c>
    </row>
    <row r="1935" spans="1:24" s="14" customFormat="1" x14ac:dyDescent="0.25">
      <c r="A1935" s="50">
        <v>45103</v>
      </c>
      <c r="B1935" s="57">
        <v>177</v>
      </c>
      <c r="C1935" s="36">
        <v>0.23703703703703705</v>
      </c>
      <c r="D1935" s="115" t="s">
        <v>176</v>
      </c>
      <c r="E1935" s="52" t="s">
        <v>69</v>
      </c>
      <c r="F1935" s="16" t="s">
        <v>11860</v>
      </c>
      <c r="G1935" s="16" t="s">
        <v>2286</v>
      </c>
      <c r="H1935" s="14">
        <v>-1.9E-2</v>
      </c>
      <c r="I1935" s="14" t="s">
        <v>16829</v>
      </c>
      <c r="J1935" s="14" t="s">
        <v>16830</v>
      </c>
      <c r="K1935" s="14" t="s">
        <v>16831</v>
      </c>
      <c r="L1935" s="14" t="s">
        <v>16824</v>
      </c>
      <c r="O1935" s="14" t="s">
        <v>16832</v>
      </c>
      <c r="P1935" s="14" t="s">
        <v>16833</v>
      </c>
      <c r="Q1935" s="14">
        <v>411654.25</v>
      </c>
      <c r="R1935" s="14">
        <v>6195503.1200000001</v>
      </c>
      <c r="S1935" s="14" t="s">
        <v>16834</v>
      </c>
      <c r="T1935" s="14" t="s">
        <v>16835</v>
      </c>
      <c r="U1935" s="14">
        <v>411679.31</v>
      </c>
      <c r="V1935" s="14">
        <v>6195495.0199999996</v>
      </c>
      <c r="W1935" s="14">
        <v>0.1</v>
      </c>
      <c r="X1935" s="14">
        <v>150.05000000000001</v>
      </c>
    </row>
    <row r="1936" spans="1:24" s="14" customFormat="1" x14ac:dyDescent="0.25">
      <c r="A1936" s="50">
        <v>45103</v>
      </c>
      <c r="B1936" s="57">
        <v>177</v>
      </c>
      <c r="C1936" s="36">
        <v>0.23951388888888889</v>
      </c>
      <c r="D1936" s="115" t="s">
        <v>176</v>
      </c>
      <c r="E1936" s="52" t="s">
        <v>64</v>
      </c>
      <c r="F1936" s="16" t="s">
        <v>11860</v>
      </c>
      <c r="G1936" s="16" t="s">
        <v>2280</v>
      </c>
      <c r="H1936" s="14">
        <v>-1.4999999999999999E-2</v>
      </c>
      <c r="I1936" s="14" t="s">
        <v>16840</v>
      </c>
      <c r="J1936" s="14" t="s">
        <v>16841</v>
      </c>
      <c r="K1936" s="14" t="s">
        <v>16842</v>
      </c>
      <c r="L1936" s="14" t="s">
        <v>16843</v>
      </c>
      <c r="O1936" s="14" t="s">
        <v>16836</v>
      </c>
      <c r="P1936" s="14" t="s">
        <v>16837</v>
      </c>
      <c r="Q1936" s="14">
        <v>411645.03</v>
      </c>
      <c r="R1936" s="14">
        <v>6195511.2199999997</v>
      </c>
      <c r="S1936" s="14" t="s">
        <v>16838</v>
      </c>
      <c r="T1936" s="14" t="s">
        <v>16839</v>
      </c>
      <c r="U1936" s="14">
        <v>411670.31</v>
      </c>
      <c r="V1936" s="14">
        <v>6195502.2300000004</v>
      </c>
      <c r="W1936" s="14">
        <v>180.87</v>
      </c>
      <c r="X1936" s="14">
        <v>150.05000000000001</v>
      </c>
    </row>
    <row r="1937" spans="1:24" s="14" customFormat="1" x14ac:dyDescent="0.25">
      <c r="A1937" s="50">
        <v>45103</v>
      </c>
      <c r="B1937" s="57">
        <v>177</v>
      </c>
      <c r="C1937" s="36">
        <v>0.24303240740740742</v>
      </c>
      <c r="D1937" s="115" t="s">
        <v>176</v>
      </c>
      <c r="E1937" s="52" t="s">
        <v>69</v>
      </c>
      <c r="F1937" s="16" t="s">
        <v>11860</v>
      </c>
      <c r="G1937" s="16" t="s">
        <v>2280</v>
      </c>
      <c r="H1937" s="14">
        <v>0.16600000000000001</v>
      </c>
      <c r="I1937" s="14" t="s">
        <v>16840</v>
      </c>
      <c r="J1937" s="14" t="s">
        <v>16841</v>
      </c>
      <c r="K1937" s="14" t="s">
        <v>16842</v>
      </c>
      <c r="L1937" s="14" t="s">
        <v>16843</v>
      </c>
      <c r="O1937" s="14" t="s">
        <v>16844</v>
      </c>
      <c r="P1937" s="14" t="s">
        <v>16845</v>
      </c>
      <c r="Q1937" s="14">
        <v>411645.03</v>
      </c>
      <c r="R1937" s="14">
        <v>6195324.4199999999</v>
      </c>
      <c r="S1937" s="14" t="s">
        <v>16846</v>
      </c>
      <c r="T1937" s="14" t="s">
        <v>16847</v>
      </c>
      <c r="U1937" s="14">
        <v>411670.26</v>
      </c>
      <c r="V1937" s="14">
        <v>6195321.6200000001</v>
      </c>
      <c r="W1937" s="14">
        <v>180.37</v>
      </c>
      <c r="X1937" s="14">
        <v>150.05000000000001</v>
      </c>
    </row>
    <row r="1938" spans="1:24" s="14" customFormat="1" x14ac:dyDescent="0.25">
      <c r="A1938" s="50">
        <v>45103</v>
      </c>
      <c r="B1938" s="57">
        <v>177</v>
      </c>
      <c r="C1938" s="36">
        <v>0.24572916666666667</v>
      </c>
      <c r="D1938" s="16" t="s">
        <v>6824</v>
      </c>
      <c r="E1938" s="52" t="s">
        <v>64</v>
      </c>
      <c r="F1938" s="16" t="s">
        <v>11860</v>
      </c>
      <c r="G1938" s="16" t="s">
        <v>2281</v>
      </c>
      <c r="H1938" s="14">
        <v>0.16200000000000001</v>
      </c>
      <c r="I1938" s="14" t="s">
        <v>16852</v>
      </c>
      <c r="J1938" s="14" t="s">
        <v>16853</v>
      </c>
      <c r="K1938" s="14" t="s">
        <v>16854</v>
      </c>
      <c r="L1938" s="14" t="s">
        <v>16843</v>
      </c>
      <c r="O1938" s="14" t="s">
        <v>16848</v>
      </c>
      <c r="P1938" s="14" t="s">
        <v>16849</v>
      </c>
      <c r="Q1938" s="14">
        <v>411635.71</v>
      </c>
      <c r="R1938" s="14">
        <v>6195316.7400000002</v>
      </c>
      <c r="S1938" s="14" t="s">
        <v>16850</v>
      </c>
      <c r="T1938" s="14" t="s">
        <v>16851</v>
      </c>
      <c r="U1938" s="14">
        <v>411661.1</v>
      </c>
      <c r="V1938" s="14">
        <v>6195314.4199999999</v>
      </c>
      <c r="W1938" s="14">
        <v>2.2400000000000002</v>
      </c>
      <c r="X1938" s="14">
        <v>150.05000000000001</v>
      </c>
    </row>
    <row r="1939" spans="1:24" s="14" customFormat="1" x14ac:dyDescent="0.25">
      <c r="A1939" s="50">
        <v>45103</v>
      </c>
      <c r="B1939" s="57">
        <v>177</v>
      </c>
      <c r="C1939" s="36">
        <v>0.24915509259259258</v>
      </c>
      <c r="D1939" s="16" t="s">
        <v>6824</v>
      </c>
      <c r="E1939" s="52" t="s">
        <v>69</v>
      </c>
      <c r="F1939" s="16" t="s">
        <v>11860</v>
      </c>
      <c r="G1939" s="16" t="s">
        <v>2281</v>
      </c>
      <c r="H1939" s="14">
        <v>-1.6E-2</v>
      </c>
      <c r="I1939" s="14" t="s">
        <v>16852</v>
      </c>
      <c r="J1939" s="14" t="s">
        <v>16853</v>
      </c>
      <c r="K1939" s="14" t="s">
        <v>16854</v>
      </c>
      <c r="L1939" s="14" t="s">
        <v>16843</v>
      </c>
      <c r="O1939" s="14" t="s">
        <v>16855</v>
      </c>
      <c r="P1939" s="14" t="s">
        <v>16856</v>
      </c>
      <c r="Q1939" s="14">
        <v>411636.26</v>
      </c>
      <c r="R1939" s="14">
        <v>6195497.54</v>
      </c>
      <c r="S1939" s="14" t="s">
        <v>16857</v>
      </c>
      <c r="T1939" s="14" t="s">
        <v>16858</v>
      </c>
      <c r="U1939" s="14">
        <v>411661.18</v>
      </c>
      <c r="V1939" s="14">
        <v>6195492.4400000004</v>
      </c>
      <c r="W1939" s="14">
        <v>0.87</v>
      </c>
      <c r="X1939" s="14">
        <v>150.05000000000001</v>
      </c>
    </row>
    <row r="1940" spans="1:24" s="14" customFormat="1" x14ac:dyDescent="0.25">
      <c r="A1940" s="50">
        <v>45103</v>
      </c>
      <c r="B1940" s="57">
        <v>177</v>
      </c>
      <c r="C1940" s="36">
        <v>0.25202546296296297</v>
      </c>
      <c r="D1940" s="16" t="s">
        <v>6824</v>
      </c>
      <c r="E1940" s="52" t="s">
        <v>64</v>
      </c>
      <c r="F1940" s="16" t="s">
        <v>11860</v>
      </c>
      <c r="G1940" s="16" t="s">
        <v>2282</v>
      </c>
      <c r="H1940" s="14">
        <v>-1.4E-2</v>
      </c>
      <c r="I1940" s="14" t="s">
        <v>16863</v>
      </c>
      <c r="J1940" s="14" t="s">
        <v>16864</v>
      </c>
      <c r="K1940" s="14" t="s">
        <v>16865</v>
      </c>
      <c r="L1940" s="14" t="s">
        <v>16866</v>
      </c>
      <c r="O1940" s="14" t="s">
        <v>16859</v>
      </c>
      <c r="P1940" s="14" t="s">
        <v>16860</v>
      </c>
      <c r="Q1940" s="14">
        <v>411626.66</v>
      </c>
      <c r="R1940" s="14">
        <v>6195507.3700000001</v>
      </c>
      <c r="S1940" s="14" t="s">
        <v>16861</v>
      </c>
      <c r="T1940" s="14" t="s">
        <v>16862</v>
      </c>
      <c r="U1940" s="14">
        <v>411652.33</v>
      </c>
      <c r="V1940" s="14">
        <v>6195501.1299999999</v>
      </c>
      <c r="W1940" s="14">
        <v>181.28</v>
      </c>
      <c r="X1940" s="14">
        <v>150.05000000000001</v>
      </c>
    </row>
    <row r="1941" spans="1:24" s="14" customFormat="1" x14ac:dyDescent="0.25">
      <c r="A1941" s="50">
        <v>45103</v>
      </c>
      <c r="B1941" s="57">
        <v>177</v>
      </c>
      <c r="C1941" s="36">
        <v>0.25541666666666668</v>
      </c>
      <c r="D1941" s="16" t="s">
        <v>6824</v>
      </c>
      <c r="E1941" s="52" t="s">
        <v>69</v>
      </c>
      <c r="F1941" s="16" t="s">
        <v>11860</v>
      </c>
      <c r="G1941" s="16" t="s">
        <v>2282</v>
      </c>
      <c r="H1941" s="14">
        <v>0.16600000000000001</v>
      </c>
      <c r="I1941" s="14" t="s">
        <v>16863</v>
      </c>
      <c r="J1941" s="14" t="s">
        <v>16864</v>
      </c>
      <c r="K1941" s="14" t="s">
        <v>16865</v>
      </c>
      <c r="L1941" s="14" t="s">
        <v>16866</v>
      </c>
      <c r="O1941" s="14" t="s">
        <v>16867</v>
      </c>
      <c r="P1941" s="14" t="s">
        <v>16868</v>
      </c>
      <c r="Q1941" s="14">
        <v>411627.04</v>
      </c>
      <c r="R1941" s="14">
        <v>6195326.79</v>
      </c>
      <c r="S1941" s="14" t="s">
        <v>16869</v>
      </c>
      <c r="T1941" s="14" t="s">
        <v>16870</v>
      </c>
      <c r="U1941" s="14">
        <v>411652.33</v>
      </c>
      <c r="V1941" s="14">
        <v>6195321.0099999998</v>
      </c>
      <c r="W1941" s="14">
        <v>180.12</v>
      </c>
      <c r="X1941" s="14">
        <v>150.05000000000001</v>
      </c>
    </row>
    <row r="1942" spans="1:24" s="14" customFormat="1" x14ac:dyDescent="0.25">
      <c r="A1942" s="50">
        <v>45103</v>
      </c>
      <c r="B1942" s="57">
        <v>177</v>
      </c>
      <c r="C1942" s="36">
        <v>0.25809027777777777</v>
      </c>
      <c r="D1942" s="16" t="s">
        <v>6824</v>
      </c>
      <c r="E1942" s="52" t="s">
        <v>64</v>
      </c>
      <c r="F1942" s="16" t="s">
        <v>11860</v>
      </c>
      <c r="G1942" s="16" t="s">
        <v>2283</v>
      </c>
      <c r="H1942" s="14">
        <v>0.16200000000000001</v>
      </c>
      <c r="I1942" s="14" t="s">
        <v>16875</v>
      </c>
      <c r="J1942" s="14" t="s">
        <v>16876</v>
      </c>
      <c r="K1942" s="14" t="s">
        <v>16877</v>
      </c>
      <c r="L1942" s="14" t="s">
        <v>16866</v>
      </c>
      <c r="O1942" s="14" t="s">
        <v>16871</v>
      </c>
      <c r="P1942" s="14" t="s">
        <v>16872</v>
      </c>
      <c r="Q1942" s="14">
        <v>411617.73</v>
      </c>
      <c r="R1942" s="14">
        <v>6195312.8799999999</v>
      </c>
      <c r="S1942" s="14" t="s">
        <v>16873</v>
      </c>
      <c r="T1942" s="14" t="s">
        <v>16874</v>
      </c>
      <c r="U1942" s="14">
        <v>411643.43</v>
      </c>
      <c r="V1942" s="14">
        <v>6195314.0199999996</v>
      </c>
      <c r="W1942" s="14">
        <v>359.32</v>
      </c>
      <c r="X1942" s="14">
        <v>150.05000000000001</v>
      </c>
    </row>
    <row r="1943" spans="1:24" s="14" customFormat="1" x14ac:dyDescent="0.25">
      <c r="A1943" s="50">
        <v>45103</v>
      </c>
      <c r="B1943" s="57">
        <v>177</v>
      </c>
      <c r="C1943" s="36">
        <v>0.26155092592592594</v>
      </c>
      <c r="D1943" s="16" t="s">
        <v>6824</v>
      </c>
      <c r="E1943" s="62" t="s">
        <v>69</v>
      </c>
      <c r="F1943" s="16" t="s">
        <v>11860</v>
      </c>
      <c r="G1943" s="16" t="s">
        <v>2283</v>
      </c>
      <c r="H1943" s="14">
        <v>-1.7999999999999999E-2</v>
      </c>
      <c r="I1943" s="14" t="s">
        <v>16875</v>
      </c>
      <c r="J1943" s="14" t="s">
        <v>16876</v>
      </c>
      <c r="K1943" s="14" t="s">
        <v>16877</v>
      </c>
      <c r="L1943" s="14" t="s">
        <v>16882</v>
      </c>
      <c r="O1943" s="14" t="s">
        <v>16878</v>
      </c>
      <c r="P1943" s="14" t="s">
        <v>16879</v>
      </c>
      <c r="Q1943" s="14">
        <v>411618.39</v>
      </c>
      <c r="R1943" s="14">
        <v>6195494.4299999997</v>
      </c>
      <c r="S1943" s="14" t="s">
        <v>16880</v>
      </c>
      <c r="T1943" s="14" t="s">
        <v>16881</v>
      </c>
      <c r="U1943" s="14">
        <v>411643.46</v>
      </c>
      <c r="V1943" s="14">
        <v>6195494.5700000003</v>
      </c>
      <c r="W1943" s="14">
        <v>358.86</v>
      </c>
      <c r="X1943" s="14">
        <v>150.05000000000001</v>
      </c>
    </row>
    <row r="1944" spans="1:24" s="14" customFormat="1" x14ac:dyDescent="0.25">
      <c r="A1944" s="50">
        <v>45103</v>
      </c>
      <c r="B1944" s="57">
        <v>177</v>
      </c>
      <c r="C1944" s="36">
        <v>0.26416666666666666</v>
      </c>
      <c r="D1944" s="16" t="s">
        <v>6824</v>
      </c>
      <c r="E1944" s="52" t="s">
        <v>64</v>
      </c>
      <c r="F1944" s="16" t="s">
        <v>11860</v>
      </c>
      <c r="G1944" s="16" t="s">
        <v>2284</v>
      </c>
      <c r="H1944" s="14">
        <v>-1.4999999999999999E-2</v>
      </c>
      <c r="I1944" s="14" t="s">
        <v>16887</v>
      </c>
      <c r="J1944" s="14" t="s">
        <v>16888</v>
      </c>
      <c r="K1944" s="14" t="s">
        <v>16889</v>
      </c>
      <c r="L1944" s="14" t="s">
        <v>16882</v>
      </c>
      <c r="O1944" s="14" t="s">
        <v>16883</v>
      </c>
      <c r="P1944" s="14" t="s">
        <v>16884</v>
      </c>
      <c r="Q1944" s="14">
        <v>411609.57</v>
      </c>
      <c r="R1944" s="14">
        <v>6195509.1600000001</v>
      </c>
      <c r="S1944" s="14" t="s">
        <v>16885</v>
      </c>
      <c r="T1944" s="14" t="s">
        <v>16886</v>
      </c>
      <c r="U1944" s="14">
        <v>411634.29</v>
      </c>
      <c r="V1944" s="14">
        <v>6195502.2699999996</v>
      </c>
      <c r="W1944" s="14">
        <v>181.42</v>
      </c>
      <c r="X1944" s="14">
        <v>150.05000000000001</v>
      </c>
    </row>
    <row r="1945" spans="1:24" s="14" customFormat="1" x14ac:dyDescent="0.25">
      <c r="A1945" s="50">
        <v>45103</v>
      </c>
      <c r="B1945" s="57">
        <v>177</v>
      </c>
      <c r="C1945" s="36">
        <v>0.26761574074074074</v>
      </c>
      <c r="D1945" s="16" t="s">
        <v>6824</v>
      </c>
      <c r="E1945" s="52" t="s">
        <v>69</v>
      </c>
      <c r="F1945" s="16" t="s">
        <v>11860</v>
      </c>
      <c r="G1945" s="16" t="s">
        <v>2284</v>
      </c>
      <c r="H1945" s="14">
        <v>0.16700000000000001</v>
      </c>
      <c r="I1945" s="14" t="s">
        <v>16887</v>
      </c>
      <c r="J1945" s="14" t="s">
        <v>16888</v>
      </c>
      <c r="K1945" s="14" t="s">
        <v>16889</v>
      </c>
      <c r="L1945" s="14" t="s">
        <v>16882</v>
      </c>
      <c r="O1945" s="14" t="s">
        <v>16890</v>
      </c>
      <c r="P1945" s="14" t="s">
        <v>16891</v>
      </c>
      <c r="Q1945" s="14">
        <v>411608.62</v>
      </c>
      <c r="R1945" s="14">
        <v>6195325.9100000001</v>
      </c>
      <c r="S1945" s="14" t="s">
        <v>16892</v>
      </c>
      <c r="T1945" s="14" t="s">
        <v>16893</v>
      </c>
      <c r="U1945" s="14">
        <v>411634.28</v>
      </c>
      <c r="V1945" s="14">
        <v>6195320.5899999999</v>
      </c>
      <c r="W1945" s="14">
        <v>179.9</v>
      </c>
      <c r="X1945" s="14">
        <v>150.05000000000001</v>
      </c>
    </row>
    <row r="1946" spans="1:24" s="14" customFormat="1" x14ac:dyDescent="0.25">
      <c r="A1946" s="50">
        <v>45103</v>
      </c>
      <c r="B1946" s="57">
        <v>177</v>
      </c>
      <c r="C1946" s="36">
        <v>0.27011574074074074</v>
      </c>
      <c r="D1946" s="16" t="s">
        <v>6824</v>
      </c>
      <c r="E1946" s="14" t="s">
        <v>64</v>
      </c>
      <c r="F1946" s="16" t="s">
        <v>11860</v>
      </c>
      <c r="G1946" s="16" t="s">
        <v>2285</v>
      </c>
      <c r="H1946" s="14">
        <v>0.16300000000000001</v>
      </c>
      <c r="I1946" s="14" t="s">
        <v>16898</v>
      </c>
      <c r="J1946" s="14" t="s">
        <v>16899</v>
      </c>
      <c r="K1946" s="14" t="s">
        <v>16900</v>
      </c>
      <c r="L1946" s="14" t="s">
        <v>16882</v>
      </c>
      <c r="O1946" s="14" t="s">
        <v>16894</v>
      </c>
      <c r="P1946" s="14" t="s">
        <v>16895</v>
      </c>
      <c r="Q1946" s="14">
        <v>411600.18</v>
      </c>
      <c r="R1946" s="14">
        <v>6195315.1100000003</v>
      </c>
      <c r="S1946" s="14" t="s">
        <v>16896</v>
      </c>
      <c r="T1946" s="14" t="s">
        <v>16897</v>
      </c>
      <c r="U1946" s="14">
        <v>411625.24</v>
      </c>
      <c r="V1946" s="14">
        <v>6195313.2300000004</v>
      </c>
      <c r="W1946" s="14">
        <v>359.68</v>
      </c>
      <c r="X1946" s="14">
        <v>150.05000000000001</v>
      </c>
    </row>
    <row r="1947" spans="1:24" s="14" customFormat="1" x14ac:dyDescent="0.25">
      <c r="A1947" s="50">
        <v>45103</v>
      </c>
      <c r="B1947" s="57">
        <v>177</v>
      </c>
      <c r="C1947" s="36">
        <v>0.27357638888888891</v>
      </c>
      <c r="D1947" s="16" t="s">
        <v>6824</v>
      </c>
      <c r="E1947" s="52" t="s">
        <v>69</v>
      </c>
      <c r="F1947" s="16" t="s">
        <v>11860</v>
      </c>
      <c r="G1947" s="16" t="s">
        <v>2285</v>
      </c>
      <c r="H1947" s="14">
        <v>-1.9E-2</v>
      </c>
      <c r="I1947" s="14" t="s">
        <v>16898</v>
      </c>
      <c r="J1947" s="14" t="s">
        <v>16899</v>
      </c>
      <c r="K1947" s="14" t="s">
        <v>16900</v>
      </c>
      <c r="L1947" s="14" t="s">
        <v>16905</v>
      </c>
      <c r="O1947" s="14" t="s">
        <v>16901</v>
      </c>
      <c r="P1947" s="14" t="s">
        <v>16902</v>
      </c>
      <c r="Q1947" s="14">
        <v>411601.01</v>
      </c>
      <c r="R1947" s="14">
        <v>6195497.0099999998</v>
      </c>
      <c r="S1947" s="14" t="s">
        <v>16903</v>
      </c>
      <c r="T1947" s="14" t="s">
        <v>16904</v>
      </c>
      <c r="U1947" s="14">
        <v>411625.28</v>
      </c>
      <c r="V1947" s="14">
        <v>6195495.6200000001</v>
      </c>
      <c r="W1947" s="14">
        <v>0.01</v>
      </c>
      <c r="X1947" s="14">
        <v>150.05000000000001</v>
      </c>
    </row>
    <row r="1948" spans="1:24" s="14" customFormat="1" x14ac:dyDescent="0.25">
      <c r="A1948" s="50">
        <v>45103</v>
      </c>
      <c r="B1948" s="57">
        <v>177</v>
      </c>
      <c r="C1948" s="36">
        <v>0.27909722222222222</v>
      </c>
      <c r="D1948" s="16" t="s">
        <v>6824</v>
      </c>
      <c r="E1948" s="114" t="s">
        <v>16906</v>
      </c>
      <c r="F1948" s="16" t="s">
        <v>11860</v>
      </c>
      <c r="G1948" s="16" t="s">
        <v>2091</v>
      </c>
      <c r="H1948" s="14">
        <v>1.835</v>
      </c>
      <c r="O1948" s="14" t="s">
        <v>16907</v>
      </c>
      <c r="P1948" s="14" t="s">
        <v>16908</v>
      </c>
      <c r="Q1948" s="14">
        <v>411608.72</v>
      </c>
      <c r="R1948" s="14">
        <v>6195532.1900000004</v>
      </c>
      <c r="S1948" s="14" t="s">
        <v>16909</v>
      </c>
      <c r="T1948" s="14" t="s">
        <v>16910</v>
      </c>
      <c r="U1948" s="14">
        <v>411615.33</v>
      </c>
      <c r="V1948" s="14">
        <v>6195524.8300000001</v>
      </c>
      <c r="W1948" s="14">
        <v>126.27</v>
      </c>
      <c r="X1948" s="14">
        <v>200.06</v>
      </c>
    </row>
    <row r="1949" spans="1:24" s="14" customFormat="1" x14ac:dyDescent="0.25">
      <c r="A1949" s="50">
        <v>45103</v>
      </c>
      <c r="B1949" s="57">
        <v>177</v>
      </c>
      <c r="C1949" s="36">
        <v>0.29119212962962965</v>
      </c>
      <c r="D1949" s="16" t="s">
        <v>6824</v>
      </c>
      <c r="E1949" s="52" t="s">
        <v>6360</v>
      </c>
      <c r="F1949" s="16" t="s">
        <v>11860</v>
      </c>
      <c r="G1949" s="16" t="s">
        <v>2091</v>
      </c>
      <c r="H1949" s="14">
        <v>0.23499999999999999</v>
      </c>
      <c r="O1949" s="14" t="s">
        <v>16911</v>
      </c>
      <c r="P1949" s="14" t="s">
        <v>16912</v>
      </c>
      <c r="Q1949" s="14">
        <v>410812.61</v>
      </c>
      <c r="R1949" s="14">
        <v>6197127.0300000003</v>
      </c>
      <c r="S1949" s="14" t="s">
        <v>16913</v>
      </c>
      <c r="T1949" s="14" t="s">
        <v>16914</v>
      </c>
      <c r="U1949" s="14">
        <v>410822.02</v>
      </c>
      <c r="V1949" s="14">
        <v>6197121.8700000001</v>
      </c>
      <c r="W1949" s="14">
        <v>104.97</v>
      </c>
      <c r="X1949" s="14">
        <v>200.06</v>
      </c>
    </row>
    <row r="1950" spans="1:24" s="14" customFormat="1" x14ac:dyDescent="0.25">
      <c r="A1950" s="50">
        <v>45103</v>
      </c>
      <c r="B1950" s="57">
        <v>177</v>
      </c>
      <c r="C1950" s="36">
        <v>0.2912615740740741</v>
      </c>
      <c r="D1950" s="16" t="s">
        <v>6824</v>
      </c>
      <c r="E1950" s="52" t="s">
        <v>8024</v>
      </c>
      <c r="F1950" s="16" t="s">
        <v>11860</v>
      </c>
      <c r="G1950" s="16" t="s">
        <v>2091</v>
      </c>
      <c r="H1950" s="14">
        <v>0.23499999999999999</v>
      </c>
      <c r="O1950" s="14" t="s">
        <v>16915</v>
      </c>
      <c r="P1950" s="14" t="s">
        <v>16916</v>
      </c>
      <c r="Q1950" s="14">
        <v>410812.36</v>
      </c>
      <c r="R1950" s="14">
        <v>6197127.3300000001</v>
      </c>
      <c r="S1950" s="14" t="s">
        <v>16917</v>
      </c>
      <c r="T1950" s="14" t="s">
        <v>16918</v>
      </c>
      <c r="U1950" s="14">
        <v>410822.09</v>
      </c>
      <c r="V1950" s="14">
        <v>6197122</v>
      </c>
      <c r="W1950" s="14">
        <v>104.97</v>
      </c>
      <c r="X1950" s="14">
        <v>200.06</v>
      </c>
    </row>
    <row r="1951" spans="1:24" s="120" customFormat="1" x14ac:dyDescent="0.25">
      <c r="A1951" s="63">
        <v>45103</v>
      </c>
      <c r="B1951" s="104">
        <v>177</v>
      </c>
      <c r="C1951" s="65">
        <v>0.29574074074074075</v>
      </c>
      <c r="D1951" s="64" t="s">
        <v>6824</v>
      </c>
      <c r="E1951" s="121" t="s">
        <v>16924</v>
      </c>
      <c r="F1951" s="64" t="s">
        <v>11860</v>
      </c>
      <c r="G1951" s="64" t="s">
        <v>2091</v>
      </c>
      <c r="H1951" s="120">
        <v>0.22900000000000001</v>
      </c>
      <c r="M1951" s="120" t="s">
        <v>16919</v>
      </c>
      <c r="O1951" s="120" t="s">
        <v>16920</v>
      </c>
      <c r="P1951" s="120" t="s">
        <v>16921</v>
      </c>
      <c r="Q1951" s="120">
        <v>410811.25</v>
      </c>
      <c r="R1951" s="120">
        <v>6197127.9199999999</v>
      </c>
      <c r="S1951" s="120" t="s">
        <v>16922</v>
      </c>
      <c r="T1951" s="120" t="s">
        <v>16923</v>
      </c>
      <c r="U1951" s="120">
        <v>410831.11</v>
      </c>
      <c r="V1951" s="120">
        <v>6197129.3200000003</v>
      </c>
      <c r="W1951" s="120">
        <v>123.52</v>
      </c>
      <c r="X1951" s="120">
        <v>200.06</v>
      </c>
    </row>
    <row r="1952" spans="1:24" s="14" customFormat="1" x14ac:dyDescent="0.25">
      <c r="A1952" s="50">
        <v>45103</v>
      </c>
      <c r="B1952" s="57">
        <v>177</v>
      </c>
      <c r="C1952" s="36">
        <v>0.29865740740740737</v>
      </c>
      <c r="D1952" s="16" t="s">
        <v>6824</v>
      </c>
      <c r="E1952" s="52" t="s">
        <v>64</v>
      </c>
      <c r="F1952" s="16" t="s">
        <v>11860</v>
      </c>
      <c r="G1952" s="16" t="s">
        <v>2091</v>
      </c>
      <c r="H1952" s="14">
        <v>0.21099999999999999</v>
      </c>
      <c r="I1952" s="14" t="s">
        <v>16929</v>
      </c>
      <c r="J1952" s="14" t="s">
        <v>16930</v>
      </c>
      <c r="K1952" s="14" t="s">
        <v>16931</v>
      </c>
      <c r="L1952" s="14" t="s">
        <v>16932</v>
      </c>
      <c r="O1952" s="14" t="s">
        <v>16925</v>
      </c>
      <c r="P1952" s="14" t="s">
        <v>16926</v>
      </c>
      <c r="Q1952" s="14">
        <v>410810.67</v>
      </c>
      <c r="R1952" s="14">
        <v>6197140.1900000004</v>
      </c>
      <c r="S1952" s="14" t="s">
        <v>16927</v>
      </c>
      <c r="T1952" s="14" t="s">
        <v>16928</v>
      </c>
      <c r="U1952" s="14">
        <v>410834.47</v>
      </c>
      <c r="V1952" s="14">
        <v>6197139.0300000003</v>
      </c>
      <c r="W1952" s="14">
        <v>359.29</v>
      </c>
      <c r="X1952" s="14">
        <v>200.06</v>
      </c>
    </row>
    <row r="1953" spans="1:24" s="14" customFormat="1" x14ac:dyDescent="0.25">
      <c r="A1953" s="50">
        <v>45103</v>
      </c>
      <c r="B1953" s="57">
        <v>177</v>
      </c>
      <c r="C1953" s="36">
        <v>0.30384259259259261</v>
      </c>
      <c r="D1953" s="16" t="s">
        <v>6824</v>
      </c>
      <c r="E1953" s="52" t="s">
        <v>69</v>
      </c>
      <c r="F1953" s="16" t="s">
        <v>11860</v>
      </c>
      <c r="G1953" s="16" t="s">
        <v>2091</v>
      </c>
      <c r="H1953" s="14">
        <v>-1.6E-2</v>
      </c>
      <c r="I1953" s="14" t="s">
        <v>16929</v>
      </c>
      <c r="J1953" s="14" t="s">
        <v>16930</v>
      </c>
      <c r="K1953" s="14" t="s">
        <v>16931</v>
      </c>
      <c r="L1953" s="14" t="s">
        <v>16937</v>
      </c>
      <c r="O1953" s="14" t="s">
        <v>16933</v>
      </c>
      <c r="P1953" s="14" t="s">
        <v>16934</v>
      </c>
      <c r="Q1953" s="14">
        <v>410808.8</v>
      </c>
      <c r="R1953" s="14">
        <v>6197365.8399999999</v>
      </c>
      <c r="S1953" s="14" t="s">
        <v>16935</v>
      </c>
      <c r="T1953" s="14" t="s">
        <v>16936</v>
      </c>
      <c r="U1953" s="14">
        <v>410834.39</v>
      </c>
      <c r="V1953" s="14">
        <v>6197365.5899999999</v>
      </c>
      <c r="W1953" s="14">
        <v>0.53</v>
      </c>
      <c r="X1953" s="14">
        <v>200.06</v>
      </c>
    </row>
    <row r="1954" spans="1:24" s="14" customFormat="1" x14ac:dyDescent="0.25">
      <c r="A1954" s="50">
        <v>45103</v>
      </c>
      <c r="B1954" s="57">
        <v>177</v>
      </c>
      <c r="C1954" s="36">
        <v>0.30624999999999997</v>
      </c>
      <c r="D1954" s="16" t="s">
        <v>6824</v>
      </c>
      <c r="E1954" s="52" t="s">
        <v>64</v>
      </c>
      <c r="F1954" s="16" t="s">
        <v>11860</v>
      </c>
      <c r="G1954" s="16" t="s">
        <v>2090</v>
      </c>
      <c r="H1954" s="14">
        <v>-1.2E-2</v>
      </c>
      <c r="I1954" s="14" t="s">
        <v>16942</v>
      </c>
      <c r="J1954" s="14" t="s">
        <v>16943</v>
      </c>
      <c r="K1954" s="14" t="s">
        <v>16944</v>
      </c>
      <c r="L1954" s="14" t="s">
        <v>16937</v>
      </c>
      <c r="O1954" s="14" t="s">
        <v>16938</v>
      </c>
      <c r="P1954" s="14" t="s">
        <v>16939</v>
      </c>
      <c r="Q1954" s="14">
        <v>410801.31</v>
      </c>
      <c r="R1954" s="14">
        <v>6197382.9199999999</v>
      </c>
      <c r="S1954" s="14" t="s">
        <v>16940</v>
      </c>
      <c r="T1954" s="14" t="s">
        <v>16941</v>
      </c>
      <c r="U1954" s="14">
        <v>410825.45</v>
      </c>
      <c r="V1954" s="14">
        <v>6197373.46</v>
      </c>
      <c r="W1954" s="14">
        <v>180.93</v>
      </c>
      <c r="X1954" s="14">
        <v>200.06</v>
      </c>
    </row>
    <row r="1955" spans="1:24" s="14" customFormat="1" x14ac:dyDescent="0.25">
      <c r="A1955" s="50">
        <v>45103</v>
      </c>
      <c r="B1955" s="57">
        <v>177</v>
      </c>
      <c r="C1955" s="36">
        <v>0.31133101851851852</v>
      </c>
      <c r="D1955" s="16" t="s">
        <v>6824</v>
      </c>
      <c r="E1955" s="14" t="s">
        <v>69</v>
      </c>
      <c r="F1955" s="16" t="s">
        <v>11860</v>
      </c>
      <c r="G1955" s="16" t="s">
        <v>2090</v>
      </c>
      <c r="H1955" s="14">
        <v>0.214</v>
      </c>
      <c r="I1955" s="14" t="s">
        <v>16942</v>
      </c>
      <c r="J1955" s="14" t="s">
        <v>16943</v>
      </c>
      <c r="K1955" s="14" t="s">
        <v>16944</v>
      </c>
      <c r="L1955" s="14" t="s">
        <v>16937</v>
      </c>
      <c r="O1955" s="14" t="s">
        <v>16945</v>
      </c>
      <c r="P1955" s="14" t="s">
        <v>16946</v>
      </c>
      <c r="Q1955" s="14">
        <v>410800.16</v>
      </c>
      <c r="R1955" s="14">
        <v>6197158.25</v>
      </c>
      <c r="S1955" s="14" t="s">
        <v>16947</v>
      </c>
      <c r="T1955" s="14" t="s">
        <v>16948</v>
      </c>
      <c r="U1955" s="14">
        <v>410825.45</v>
      </c>
      <c r="V1955" s="14">
        <v>6197146.7199999997</v>
      </c>
      <c r="W1955" s="14">
        <v>180.13</v>
      </c>
      <c r="X1955" s="14">
        <v>200.06</v>
      </c>
    </row>
    <row r="1956" spans="1:24" s="14" customFormat="1" x14ac:dyDescent="0.25">
      <c r="A1956" s="50">
        <v>45103</v>
      </c>
      <c r="B1956" s="57">
        <v>177</v>
      </c>
      <c r="C1956" s="36">
        <v>0.31435185185185183</v>
      </c>
      <c r="D1956" s="16" t="s">
        <v>6824</v>
      </c>
      <c r="E1956" s="52" t="s">
        <v>64</v>
      </c>
      <c r="F1956" s="16" t="s">
        <v>11860</v>
      </c>
      <c r="G1956" s="16" t="s">
        <v>2089</v>
      </c>
      <c r="H1956" s="14">
        <v>0.21099999999999999</v>
      </c>
      <c r="I1956" s="14" t="s">
        <v>16953</v>
      </c>
      <c r="J1956" s="14" t="s">
        <v>16954</v>
      </c>
      <c r="K1956" s="14" t="s">
        <v>16955</v>
      </c>
      <c r="L1956" s="14" t="s">
        <v>16956</v>
      </c>
      <c r="O1956" s="14" t="s">
        <v>16949</v>
      </c>
      <c r="P1956" s="14" t="s">
        <v>16950</v>
      </c>
      <c r="Q1956" s="14">
        <v>410790.22</v>
      </c>
      <c r="R1956" s="14">
        <v>6197141.6900000004</v>
      </c>
      <c r="S1956" s="14" t="s">
        <v>16951</v>
      </c>
      <c r="T1956" s="14" t="s">
        <v>16952</v>
      </c>
      <c r="U1956" s="14">
        <v>410816.48</v>
      </c>
      <c r="V1956" s="14">
        <v>6197138.7699999996</v>
      </c>
      <c r="W1956" s="14">
        <v>0.06</v>
      </c>
      <c r="X1956" s="14">
        <v>200.06</v>
      </c>
    </row>
    <row r="1957" spans="1:24" s="14" customFormat="1" x14ac:dyDescent="0.25">
      <c r="A1957" s="50">
        <v>45103</v>
      </c>
      <c r="B1957" s="57">
        <v>177</v>
      </c>
      <c r="C1957" s="36">
        <v>0.31865740740740739</v>
      </c>
      <c r="D1957" s="16" t="s">
        <v>6824</v>
      </c>
      <c r="E1957" s="14" t="s">
        <v>69</v>
      </c>
      <c r="F1957" s="16" t="s">
        <v>11860</v>
      </c>
      <c r="G1957" s="16" t="s">
        <v>2089</v>
      </c>
      <c r="H1957" s="14">
        <v>-1.6E-2</v>
      </c>
      <c r="I1957" s="14" t="s">
        <v>16953</v>
      </c>
      <c r="J1957" s="14" t="s">
        <v>16954</v>
      </c>
      <c r="K1957" s="14" t="s">
        <v>16955</v>
      </c>
      <c r="L1957" s="14" t="s">
        <v>16956</v>
      </c>
      <c r="O1957" s="14" t="s">
        <v>16957</v>
      </c>
      <c r="P1957" s="14" t="s">
        <v>16958</v>
      </c>
      <c r="Q1957" s="14">
        <v>410791.6</v>
      </c>
      <c r="R1957" s="14">
        <v>6197368.9000000004</v>
      </c>
      <c r="S1957" s="14" t="s">
        <v>16959</v>
      </c>
      <c r="T1957" s="14" t="s">
        <v>16960</v>
      </c>
      <c r="U1957" s="14">
        <v>410816.5</v>
      </c>
      <c r="V1957" s="14">
        <v>6197365.7800000003</v>
      </c>
      <c r="W1957" s="14">
        <v>359.77</v>
      </c>
      <c r="X1957" s="14">
        <v>200.06</v>
      </c>
    </row>
    <row r="1958" spans="1:24" s="14" customFormat="1" x14ac:dyDescent="0.25">
      <c r="A1958" s="50">
        <v>45103</v>
      </c>
      <c r="B1958" s="57">
        <v>177</v>
      </c>
      <c r="C1958" s="36">
        <v>0.32137731481481485</v>
      </c>
      <c r="D1958" s="16" t="s">
        <v>6824</v>
      </c>
      <c r="E1958" s="52" t="s">
        <v>64</v>
      </c>
      <c r="F1958" s="16" t="s">
        <v>11860</v>
      </c>
      <c r="G1958" s="16" t="s">
        <v>2088</v>
      </c>
      <c r="H1958" s="14">
        <v>-1.2999999999999999E-2</v>
      </c>
      <c r="I1958" s="14" t="s">
        <v>16965</v>
      </c>
      <c r="J1958" s="14" t="s">
        <v>16966</v>
      </c>
      <c r="K1958" s="14" t="s">
        <v>16967</v>
      </c>
      <c r="L1958" s="14" t="s">
        <v>16956</v>
      </c>
      <c r="O1958" s="14" t="s">
        <v>16961</v>
      </c>
      <c r="P1958" s="14" t="s">
        <v>16962</v>
      </c>
      <c r="Q1958" s="14">
        <v>410783.59</v>
      </c>
      <c r="R1958" s="14">
        <v>6197377.3099999996</v>
      </c>
      <c r="S1958" s="14" t="s">
        <v>16963</v>
      </c>
      <c r="T1958" s="14" t="s">
        <v>16964</v>
      </c>
      <c r="U1958" s="14">
        <v>410807.48</v>
      </c>
      <c r="V1958" s="14">
        <v>6197373.6900000004</v>
      </c>
      <c r="W1958" s="14">
        <v>180.69</v>
      </c>
      <c r="X1958" s="14">
        <v>200.06</v>
      </c>
    </row>
    <row r="1959" spans="1:24" s="14" customFormat="1" x14ac:dyDescent="0.25">
      <c r="A1959" s="50">
        <v>45103</v>
      </c>
      <c r="B1959" s="57">
        <v>177</v>
      </c>
      <c r="C1959" s="36">
        <v>0.3263773148148148</v>
      </c>
      <c r="D1959" s="16" t="s">
        <v>6824</v>
      </c>
      <c r="E1959" s="52" t="s">
        <v>69</v>
      </c>
      <c r="F1959" s="16" t="s">
        <v>11860</v>
      </c>
      <c r="G1959" s="16" t="s">
        <v>2088</v>
      </c>
      <c r="H1959" s="14">
        <v>0.215</v>
      </c>
      <c r="I1959" s="14" t="s">
        <v>16965</v>
      </c>
      <c r="J1959" s="14" t="s">
        <v>16966</v>
      </c>
      <c r="K1959" s="14" t="s">
        <v>16967</v>
      </c>
      <c r="L1959" s="14" t="s">
        <v>16972</v>
      </c>
      <c r="O1959" s="14" t="s">
        <v>16968</v>
      </c>
      <c r="P1959" s="14" t="s">
        <v>16969</v>
      </c>
      <c r="Q1959" s="14">
        <v>410782.31</v>
      </c>
      <c r="R1959" s="14">
        <v>6197154.4900000002</v>
      </c>
      <c r="S1959" s="14" t="s">
        <v>16970</v>
      </c>
      <c r="T1959" s="14" t="s">
        <v>16971</v>
      </c>
      <c r="U1959" s="14">
        <v>410807.49</v>
      </c>
      <c r="V1959" s="14">
        <v>6197146.0300000003</v>
      </c>
      <c r="W1959" s="14">
        <v>180.02</v>
      </c>
      <c r="X1959" s="14">
        <v>200.06</v>
      </c>
    </row>
    <row r="1960" spans="1:24" s="14" customFormat="1" x14ac:dyDescent="0.25">
      <c r="A1960" s="50">
        <v>45103</v>
      </c>
      <c r="B1960" s="57">
        <v>177</v>
      </c>
      <c r="C1960" s="36">
        <v>0.32859953703703704</v>
      </c>
      <c r="D1960" s="16" t="s">
        <v>6824</v>
      </c>
      <c r="E1960" s="52" t="s">
        <v>64</v>
      </c>
      <c r="F1960" s="16" t="s">
        <v>11860</v>
      </c>
      <c r="G1960" s="16" t="s">
        <v>2087</v>
      </c>
      <c r="H1960" s="14">
        <v>0.21199999999999999</v>
      </c>
      <c r="I1960" s="14" t="s">
        <v>16977</v>
      </c>
      <c r="J1960" s="14" t="s">
        <v>16978</v>
      </c>
      <c r="K1960" s="14" t="s">
        <v>16979</v>
      </c>
      <c r="L1960" s="14" t="s">
        <v>16972</v>
      </c>
      <c r="O1960" s="14" t="s">
        <v>16973</v>
      </c>
      <c r="P1960" s="14" t="s">
        <v>16974</v>
      </c>
      <c r="Q1960" s="14">
        <v>410773.58</v>
      </c>
      <c r="R1960" s="14">
        <v>6197135.4900000002</v>
      </c>
      <c r="S1960" s="14" t="s">
        <v>16975</v>
      </c>
      <c r="T1960" s="14" t="s">
        <v>16976</v>
      </c>
      <c r="U1960" s="14">
        <v>410798.42</v>
      </c>
      <c r="V1960" s="14">
        <v>6197138.4400000004</v>
      </c>
      <c r="W1960" s="14">
        <v>359.48</v>
      </c>
      <c r="X1960" s="14">
        <v>200.06</v>
      </c>
    </row>
    <row r="1961" spans="1:24" s="14" customFormat="1" x14ac:dyDescent="0.25">
      <c r="A1961" s="50">
        <v>45103</v>
      </c>
      <c r="B1961" s="57">
        <v>177</v>
      </c>
      <c r="C1961" s="36">
        <v>0.33292824074074073</v>
      </c>
      <c r="D1961" s="16" t="s">
        <v>6824</v>
      </c>
      <c r="E1961" s="52" t="s">
        <v>69</v>
      </c>
      <c r="F1961" s="16" t="s">
        <v>11860</v>
      </c>
      <c r="G1961" s="16" t="s">
        <v>2087</v>
      </c>
      <c r="H1961" s="14">
        <v>-1.6E-2</v>
      </c>
      <c r="I1961" s="14" t="s">
        <v>16977</v>
      </c>
      <c r="J1961" s="14" t="s">
        <v>16978</v>
      </c>
      <c r="K1961" s="14" t="s">
        <v>16979</v>
      </c>
      <c r="L1961" s="14" t="s">
        <v>16972</v>
      </c>
      <c r="O1961" s="14" t="s">
        <v>16980</v>
      </c>
      <c r="P1961" s="14" t="s">
        <v>16981</v>
      </c>
      <c r="Q1961" s="14">
        <v>410773.05</v>
      </c>
      <c r="R1961" s="14">
        <v>6197361.1900000004</v>
      </c>
      <c r="S1961" s="14" t="s">
        <v>16982</v>
      </c>
      <c r="T1961" s="14" t="s">
        <v>16983</v>
      </c>
      <c r="U1961" s="14">
        <v>410798.4</v>
      </c>
      <c r="V1961" s="14">
        <v>6197365.9400000004</v>
      </c>
      <c r="W1961" s="14">
        <v>0.22</v>
      </c>
      <c r="X1961" s="14">
        <v>200.06</v>
      </c>
    </row>
    <row r="1962" spans="1:24" s="14" customFormat="1" x14ac:dyDescent="0.25">
      <c r="A1962" s="50">
        <v>45103</v>
      </c>
      <c r="B1962" s="57">
        <v>177</v>
      </c>
      <c r="C1962" s="36">
        <v>0.33543981481481483</v>
      </c>
      <c r="D1962" s="16" t="s">
        <v>6824</v>
      </c>
      <c r="E1962" s="52" t="s">
        <v>64</v>
      </c>
      <c r="F1962" s="16" t="s">
        <v>11860</v>
      </c>
      <c r="G1962" s="16" t="s">
        <v>2086</v>
      </c>
      <c r="H1962" s="14">
        <v>-1.2999999999999999E-2</v>
      </c>
      <c r="I1962" s="14" t="s">
        <v>16988</v>
      </c>
      <c r="J1962" s="14" t="s">
        <v>16989</v>
      </c>
      <c r="K1962" s="14" t="s">
        <v>16990</v>
      </c>
      <c r="L1962" s="14" t="s">
        <v>16991</v>
      </c>
      <c r="O1962" s="14" t="s">
        <v>16984</v>
      </c>
      <c r="P1962" s="14" t="s">
        <v>16985</v>
      </c>
      <c r="Q1962" s="14">
        <v>410764.24</v>
      </c>
      <c r="R1962" s="14">
        <v>6197373.6799999997</v>
      </c>
      <c r="S1962" s="14" t="s">
        <v>16986</v>
      </c>
      <c r="T1962" s="14" t="s">
        <v>16987</v>
      </c>
      <c r="U1962" s="14">
        <v>410789.45</v>
      </c>
      <c r="V1962" s="14">
        <v>6197373.6799999997</v>
      </c>
      <c r="W1962" s="14">
        <v>180.31</v>
      </c>
      <c r="X1962" s="14">
        <v>200.06</v>
      </c>
    </row>
    <row r="1963" spans="1:24" s="14" customFormat="1" x14ac:dyDescent="0.25">
      <c r="A1963" s="50">
        <v>45103</v>
      </c>
      <c r="B1963" s="57">
        <v>177</v>
      </c>
      <c r="C1963" s="36">
        <v>0.34053240740740742</v>
      </c>
      <c r="D1963" s="16" t="s">
        <v>6824</v>
      </c>
      <c r="E1963" s="52" t="s">
        <v>69</v>
      </c>
      <c r="F1963" s="16" t="s">
        <v>11860</v>
      </c>
      <c r="G1963" s="16" t="s">
        <v>2086</v>
      </c>
      <c r="H1963" s="14">
        <v>0.215</v>
      </c>
      <c r="I1963" s="14" t="s">
        <v>16988</v>
      </c>
      <c r="J1963" s="14" t="s">
        <v>16989</v>
      </c>
      <c r="K1963" s="14" t="s">
        <v>16990</v>
      </c>
      <c r="L1963" s="14" t="s">
        <v>16991</v>
      </c>
      <c r="O1963" s="14" t="s">
        <v>16992</v>
      </c>
      <c r="P1963" s="14" t="s">
        <v>16993</v>
      </c>
      <c r="Q1963" s="14">
        <v>410763.35</v>
      </c>
      <c r="R1963" s="14">
        <v>6197147.8499999996</v>
      </c>
      <c r="S1963" s="14" t="s">
        <v>16994</v>
      </c>
      <c r="T1963" s="14" t="s">
        <v>16995</v>
      </c>
      <c r="U1963" s="14">
        <v>410789.45</v>
      </c>
      <c r="V1963" s="14">
        <v>6197146.4699999997</v>
      </c>
      <c r="W1963" s="14">
        <v>178.85</v>
      </c>
      <c r="X1963" s="14">
        <v>200.06</v>
      </c>
    </row>
    <row r="1964" spans="1:24" s="14" customFormat="1" x14ac:dyDescent="0.25">
      <c r="A1964" s="50">
        <v>45103</v>
      </c>
      <c r="B1964" s="57">
        <v>177</v>
      </c>
      <c r="C1964" s="36">
        <v>0.34255787037037039</v>
      </c>
      <c r="D1964" s="16" t="s">
        <v>6824</v>
      </c>
      <c r="E1964" s="52" t="s">
        <v>64</v>
      </c>
      <c r="F1964" s="16" t="s">
        <v>11860</v>
      </c>
      <c r="G1964" s="16" t="s">
        <v>2085</v>
      </c>
      <c r="H1964" s="14">
        <v>0.21199999999999999</v>
      </c>
      <c r="I1964" s="14" t="s">
        <v>17000</v>
      </c>
      <c r="J1964" s="14" t="s">
        <v>17001</v>
      </c>
      <c r="K1964" s="14" t="s">
        <v>17002</v>
      </c>
      <c r="L1964" s="14" t="s">
        <v>16991</v>
      </c>
      <c r="O1964" s="14" t="s">
        <v>16996</v>
      </c>
      <c r="P1964" s="14" t="s">
        <v>16997</v>
      </c>
      <c r="Q1964" s="14">
        <v>410755.69</v>
      </c>
      <c r="R1964" s="14">
        <v>6197136.8499999996</v>
      </c>
      <c r="S1964" s="14" t="s">
        <v>16998</v>
      </c>
      <c r="T1964" s="14" t="s">
        <v>16999</v>
      </c>
      <c r="U1964" s="14">
        <v>410780.56</v>
      </c>
      <c r="V1964" s="14">
        <v>6197138.0300000003</v>
      </c>
      <c r="W1964" s="14">
        <v>357.23</v>
      </c>
      <c r="X1964" s="14">
        <v>200.06</v>
      </c>
    </row>
    <row r="1965" spans="1:24" s="14" customFormat="1" x14ac:dyDescent="0.25">
      <c r="A1965" s="50">
        <v>45103</v>
      </c>
      <c r="B1965" s="57">
        <v>177</v>
      </c>
      <c r="C1965" s="36">
        <v>0.34696759259259258</v>
      </c>
      <c r="D1965" s="16" t="s">
        <v>6824</v>
      </c>
      <c r="E1965" s="52" t="s">
        <v>69</v>
      </c>
      <c r="F1965" s="16" t="s">
        <v>11860</v>
      </c>
      <c r="G1965" s="16" t="s">
        <v>2085</v>
      </c>
      <c r="H1965" s="14">
        <v>-1.7000000000000001E-2</v>
      </c>
      <c r="I1965" s="14" t="s">
        <v>17000</v>
      </c>
      <c r="J1965" s="14" t="s">
        <v>17001</v>
      </c>
      <c r="K1965" s="14" t="s">
        <v>17002</v>
      </c>
      <c r="L1965" s="14" t="s">
        <v>17007</v>
      </c>
      <c r="O1965" s="14" t="s">
        <v>17003</v>
      </c>
      <c r="P1965" s="14" t="s">
        <v>17004</v>
      </c>
      <c r="Q1965" s="14">
        <v>410754.37</v>
      </c>
      <c r="R1965" s="14">
        <v>6197366.7400000002</v>
      </c>
      <c r="S1965" s="14" t="s">
        <v>17005</v>
      </c>
      <c r="T1965" s="14" t="s">
        <v>17006</v>
      </c>
      <c r="U1965" s="14">
        <v>410780.45</v>
      </c>
      <c r="V1965" s="14">
        <v>6197366.8200000003</v>
      </c>
      <c r="W1965" s="14">
        <v>358.94</v>
      </c>
      <c r="X1965" s="14">
        <v>200.06</v>
      </c>
    </row>
    <row r="1966" spans="1:24" s="14" customFormat="1" x14ac:dyDescent="0.25">
      <c r="A1966" s="50">
        <v>45103</v>
      </c>
      <c r="B1966" s="57">
        <v>177</v>
      </c>
      <c r="C1966" s="36">
        <v>0.34939814814814812</v>
      </c>
      <c r="D1966" s="16" t="s">
        <v>6824</v>
      </c>
      <c r="E1966" s="52" t="s">
        <v>64</v>
      </c>
      <c r="F1966" s="16" t="s">
        <v>11860</v>
      </c>
      <c r="G1966" s="16" t="s">
        <v>2084</v>
      </c>
      <c r="H1966" s="14">
        <v>-1.2999999999999999E-2</v>
      </c>
      <c r="I1966" s="14" t="s">
        <v>17012</v>
      </c>
      <c r="J1966" s="14" t="s">
        <v>17013</v>
      </c>
      <c r="K1966" s="14" t="s">
        <v>17014</v>
      </c>
      <c r="L1966" s="14" t="s">
        <v>17007</v>
      </c>
      <c r="O1966" s="14" t="s">
        <v>17008</v>
      </c>
      <c r="P1966" s="14" t="s">
        <v>17009</v>
      </c>
      <c r="Q1966" s="14">
        <v>410746.29</v>
      </c>
      <c r="R1966" s="14">
        <v>6197378.7199999997</v>
      </c>
      <c r="S1966" s="14" t="s">
        <v>17010</v>
      </c>
      <c r="T1966" s="14" t="s">
        <v>17011</v>
      </c>
      <c r="U1966" s="14">
        <v>410771.53</v>
      </c>
      <c r="V1966" s="14">
        <v>6197373.6799999997</v>
      </c>
      <c r="W1966" s="14">
        <v>179.98</v>
      </c>
      <c r="X1966" s="14">
        <v>200.06</v>
      </c>
    </row>
    <row r="1967" spans="1:24" s="14" customFormat="1" x14ac:dyDescent="0.25">
      <c r="A1967" s="50">
        <v>45103</v>
      </c>
      <c r="B1967" s="57">
        <v>177</v>
      </c>
      <c r="C1967" s="36">
        <v>0.35450231481481481</v>
      </c>
      <c r="D1967" s="16" t="s">
        <v>6824</v>
      </c>
      <c r="E1967" s="52" t="s">
        <v>69</v>
      </c>
      <c r="F1967" s="16" t="s">
        <v>11860</v>
      </c>
      <c r="G1967" s="16" t="s">
        <v>2084</v>
      </c>
      <c r="H1967" s="14">
        <v>0.214</v>
      </c>
      <c r="I1967" s="14" t="s">
        <v>17012</v>
      </c>
      <c r="J1967" s="14" t="s">
        <v>17013</v>
      </c>
      <c r="K1967" s="14" t="s">
        <v>17014</v>
      </c>
      <c r="L1967" s="14" t="s">
        <v>17019</v>
      </c>
      <c r="O1967" s="14" t="s">
        <v>17015</v>
      </c>
      <c r="P1967" s="14" t="s">
        <v>17016</v>
      </c>
      <c r="Q1967" s="14">
        <v>410745.93</v>
      </c>
      <c r="R1967" s="14">
        <v>6197152.8200000003</v>
      </c>
      <c r="S1967" s="14" t="s">
        <v>17017</v>
      </c>
      <c r="T1967" s="14" t="s">
        <v>17018</v>
      </c>
      <c r="U1967" s="14">
        <v>410771.49</v>
      </c>
      <c r="V1967" s="14">
        <v>6197146.6299999999</v>
      </c>
      <c r="W1967" s="14">
        <v>179.06</v>
      </c>
      <c r="X1967" s="14">
        <v>200.06</v>
      </c>
    </row>
    <row r="1968" spans="1:24" s="14" customFormat="1" x14ac:dyDescent="0.25">
      <c r="A1968" s="50">
        <v>45103</v>
      </c>
      <c r="B1968" s="57">
        <v>177</v>
      </c>
      <c r="C1968" s="36">
        <v>0.35690972222222223</v>
      </c>
      <c r="D1968" s="16" t="s">
        <v>6824</v>
      </c>
      <c r="E1968" s="52" t="s">
        <v>64</v>
      </c>
      <c r="F1968" s="16" t="s">
        <v>11860</v>
      </c>
      <c r="G1968" s="16" t="s">
        <v>2075</v>
      </c>
      <c r="H1968" s="14">
        <v>0.21099999999999999</v>
      </c>
      <c r="I1968" s="14" t="s">
        <v>17024</v>
      </c>
      <c r="J1968" s="14" t="s">
        <v>17025</v>
      </c>
      <c r="K1968" s="14" t="s">
        <v>17026</v>
      </c>
      <c r="L1968" s="14" t="s">
        <v>17019</v>
      </c>
      <c r="O1968" s="14" t="s">
        <v>17020</v>
      </c>
      <c r="P1968" s="14" t="s">
        <v>17021</v>
      </c>
      <c r="Q1968" s="14">
        <v>410736.6</v>
      </c>
      <c r="R1968" s="14">
        <v>6197140.0700000003</v>
      </c>
      <c r="S1968" s="14" t="s">
        <v>17022</v>
      </c>
      <c r="T1968" s="14" t="s">
        <v>17023</v>
      </c>
      <c r="U1968" s="14">
        <v>410762.44</v>
      </c>
      <c r="V1968" s="14">
        <v>6197139.0099999998</v>
      </c>
      <c r="W1968" s="14">
        <v>357.49</v>
      </c>
      <c r="X1968" s="14">
        <v>200.06</v>
      </c>
    </row>
    <row r="1969" spans="1:24" s="14" customFormat="1" x14ac:dyDescent="0.25">
      <c r="A1969" s="50">
        <v>45103</v>
      </c>
      <c r="B1969" s="57">
        <v>177</v>
      </c>
      <c r="C1969" s="36">
        <v>0.36121527777777779</v>
      </c>
      <c r="D1969" s="16" t="s">
        <v>6824</v>
      </c>
      <c r="E1969" s="52" t="s">
        <v>69</v>
      </c>
      <c r="F1969" s="16" t="s">
        <v>11860</v>
      </c>
      <c r="G1969" s="16" t="s">
        <v>2075</v>
      </c>
      <c r="H1969" s="14">
        <v>-1.6E-2</v>
      </c>
      <c r="I1969" s="14" t="s">
        <v>17024</v>
      </c>
      <c r="J1969" s="14" t="s">
        <v>17025</v>
      </c>
      <c r="K1969" s="14" t="s">
        <v>17026</v>
      </c>
      <c r="L1969" s="14" t="s">
        <v>17019</v>
      </c>
      <c r="O1969" s="14" t="s">
        <v>17027</v>
      </c>
      <c r="P1969" s="14" t="s">
        <v>17028</v>
      </c>
      <c r="Q1969" s="14">
        <v>410736.12</v>
      </c>
      <c r="R1969" s="14">
        <v>6197366.0099999998</v>
      </c>
      <c r="S1969" s="14" t="s">
        <v>17029</v>
      </c>
      <c r="T1969" s="14" t="s">
        <v>17030</v>
      </c>
      <c r="U1969" s="14">
        <v>410762.47</v>
      </c>
      <c r="V1969" s="14">
        <v>6197365.9400000004</v>
      </c>
      <c r="W1969" s="14">
        <v>358.35</v>
      </c>
      <c r="X1969" s="14">
        <v>200.06</v>
      </c>
    </row>
    <row r="1970" spans="1:24" s="14" customFormat="1" x14ac:dyDescent="0.25">
      <c r="A1970" s="50">
        <v>45103</v>
      </c>
      <c r="B1970" s="57">
        <v>177</v>
      </c>
      <c r="C1970" s="36">
        <v>0.36353009259259261</v>
      </c>
      <c r="D1970" s="16" t="s">
        <v>6824</v>
      </c>
      <c r="E1970" s="52" t="s">
        <v>64</v>
      </c>
      <c r="F1970" s="16" t="s">
        <v>11860</v>
      </c>
      <c r="G1970" s="16" t="s">
        <v>2076</v>
      </c>
      <c r="H1970" s="14">
        <v>-1.2999999999999999E-2</v>
      </c>
      <c r="I1970" s="14" t="s">
        <v>17035</v>
      </c>
      <c r="J1970" s="14" t="s">
        <v>17036</v>
      </c>
      <c r="K1970" s="14" t="s">
        <v>17037</v>
      </c>
      <c r="L1970" s="14" t="s">
        <v>17019</v>
      </c>
      <c r="O1970" s="14" t="s">
        <v>17031</v>
      </c>
      <c r="P1970" s="14" t="s">
        <v>17032</v>
      </c>
      <c r="Q1970" s="14">
        <v>410728.9</v>
      </c>
      <c r="R1970" s="14">
        <v>6197377.7699999996</v>
      </c>
      <c r="S1970" s="14" t="s">
        <v>17033</v>
      </c>
      <c r="T1970" s="14" t="s">
        <v>17034</v>
      </c>
      <c r="U1970" s="14">
        <v>410753.41</v>
      </c>
      <c r="V1970" s="14">
        <v>6197373.6100000003</v>
      </c>
      <c r="W1970" s="14">
        <v>179.56</v>
      </c>
      <c r="X1970" s="14">
        <v>200.06</v>
      </c>
    </row>
    <row r="1971" spans="1:24" s="14" customFormat="1" x14ac:dyDescent="0.25">
      <c r="A1971" s="50">
        <v>45103</v>
      </c>
      <c r="B1971" s="57">
        <v>177</v>
      </c>
      <c r="C1971" s="36">
        <v>0.36866898148148147</v>
      </c>
      <c r="D1971" s="16" t="s">
        <v>6824</v>
      </c>
      <c r="E1971" s="52" t="s">
        <v>69</v>
      </c>
      <c r="F1971" s="16" t="s">
        <v>11860</v>
      </c>
      <c r="G1971" s="16" t="s">
        <v>2076</v>
      </c>
      <c r="H1971" s="14">
        <v>0.214</v>
      </c>
      <c r="I1971" s="14" t="s">
        <v>17035</v>
      </c>
      <c r="J1971" s="14" t="s">
        <v>17036</v>
      </c>
      <c r="K1971" s="14" t="s">
        <v>17037</v>
      </c>
      <c r="L1971" s="14" t="s">
        <v>17042</v>
      </c>
      <c r="O1971" s="14" t="s">
        <v>17038</v>
      </c>
      <c r="P1971" s="14" t="s">
        <v>17039</v>
      </c>
      <c r="Q1971" s="14">
        <v>410728.61</v>
      </c>
      <c r="R1971" s="14">
        <v>6197151.0700000003</v>
      </c>
      <c r="S1971" s="14" t="s">
        <v>17040</v>
      </c>
      <c r="T1971" s="14" t="s">
        <v>17041</v>
      </c>
      <c r="U1971" s="14">
        <v>410753.47</v>
      </c>
      <c r="V1971" s="14">
        <v>6197146.6299999999</v>
      </c>
      <c r="W1971" s="14">
        <v>178.37</v>
      </c>
      <c r="X1971" s="14">
        <v>200.06</v>
      </c>
    </row>
    <row r="1972" spans="1:24" s="14" customFormat="1" x14ac:dyDescent="0.25">
      <c r="A1972" s="50">
        <v>45103</v>
      </c>
      <c r="B1972" s="57">
        <v>177</v>
      </c>
      <c r="C1972" s="36">
        <v>0.37119212962962966</v>
      </c>
      <c r="D1972" s="16" t="s">
        <v>6824</v>
      </c>
      <c r="E1972" s="14" t="s">
        <v>64</v>
      </c>
      <c r="F1972" s="16" t="s">
        <v>11860</v>
      </c>
      <c r="G1972" s="16" t="s">
        <v>2077</v>
      </c>
      <c r="H1972" s="14">
        <v>0.21099999999999999</v>
      </c>
      <c r="I1972" s="14" t="s">
        <v>17047</v>
      </c>
      <c r="J1972" s="14" t="s">
        <v>17048</v>
      </c>
      <c r="K1972" s="14" t="s">
        <v>17049</v>
      </c>
      <c r="L1972" s="14" t="s">
        <v>17042</v>
      </c>
      <c r="O1972" s="14" t="s">
        <v>17043</v>
      </c>
      <c r="P1972" s="14" t="s">
        <v>17044</v>
      </c>
      <c r="Q1972" s="14">
        <v>410719.89</v>
      </c>
      <c r="R1972" s="14">
        <v>6197139.5800000001</v>
      </c>
      <c r="S1972" s="14" t="s">
        <v>17045</v>
      </c>
      <c r="T1972" s="14" t="s">
        <v>17046</v>
      </c>
      <c r="U1972" s="14">
        <v>410744.45</v>
      </c>
      <c r="V1972" s="14">
        <v>6197138.79</v>
      </c>
      <c r="W1972" s="14">
        <v>359.04</v>
      </c>
      <c r="X1972" s="14">
        <v>200.06</v>
      </c>
    </row>
    <row r="1973" spans="1:24" s="14" customFormat="1" x14ac:dyDescent="0.25">
      <c r="A1973" s="50">
        <v>45103</v>
      </c>
      <c r="B1973" s="57">
        <v>177</v>
      </c>
      <c r="C1973" s="36">
        <v>0.37557870370370372</v>
      </c>
      <c r="D1973" s="16" t="s">
        <v>6824</v>
      </c>
      <c r="E1973" s="52" t="s">
        <v>69</v>
      </c>
      <c r="F1973" s="16" t="s">
        <v>11860</v>
      </c>
      <c r="G1973" s="16" t="s">
        <v>2077</v>
      </c>
      <c r="H1973" s="14">
        <v>-1.7000000000000001E-2</v>
      </c>
      <c r="I1973" s="14" t="s">
        <v>17047</v>
      </c>
      <c r="J1973" s="14" t="s">
        <v>17048</v>
      </c>
      <c r="K1973" s="14" t="s">
        <v>17049</v>
      </c>
      <c r="L1973" s="14" t="s">
        <v>17054</v>
      </c>
      <c r="O1973" s="14" t="s">
        <v>17050</v>
      </c>
      <c r="P1973" s="14" t="s">
        <v>17051</v>
      </c>
      <c r="Q1973" s="14">
        <v>410719.71</v>
      </c>
      <c r="R1973" s="14">
        <v>6197368.7999999998</v>
      </c>
      <c r="S1973" s="14" t="s">
        <v>17052</v>
      </c>
      <c r="T1973" s="14" t="s">
        <v>17053</v>
      </c>
      <c r="U1973" s="14">
        <v>410744.51</v>
      </c>
      <c r="V1973" s="14">
        <v>6197366.4699999997</v>
      </c>
      <c r="W1973" s="14">
        <v>358.74</v>
      </c>
      <c r="X1973" s="14">
        <v>200.06</v>
      </c>
    </row>
    <row r="1974" spans="1:24" s="130" customFormat="1" x14ac:dyDescent="0.25">
      <c r="A1974" s="100">
        <v>45103</v>
      </c>
      <c r="B1974" s="98">
        <v>177</v>
      </c>
      <c r="C1974" s="102">
        <v>0.37635416666666671</v>
      </c>
      <c r="D1974" s="94" t="s">
        <v>6824</v>
      </c>
      <c r="E1974" s="131" t="s">
        <v>17059</v>
      </c>
      <c r="F1974" s="94" t="s">
        <v>11860</v>
      </c>
      <c r="G1974" s="94" t="s">
        <v>2078</v>
      </c>
      <c r="H1974" s="130">
        <v>-4.2000000000000003E-2</v>
      </c>
      <c r="O1974" s="130" t="s">
        <v>17055</v>
      </c>
      <c r="P1974" s="130" t="s">
        <v>17056</v>
      </c>
      <c r="Q1974" s="130">
        <v>410719.02</v>
      </c>
      <c r="R1974" s="130">
        <v>6197406.2300000004</v>
      </c>
      <c r="S1974" s="130" t="s">
        <v>17057</v>
      </c>
      <c r="T1974" s="130" t="s">
        <v>17058</v>
      </c>
      <c r="U1974" s="130">
        <v>410741.13</v>
      </c>
      <c r="V1974" s="130">
        <v>6197393.5</v>
      </c>
      <c r="W1974" s="130">
        <v>45.45</v>
      </c>
      <c r="X1974" s="130">
        <v>200.06</v>
      </c>
    </row>
    <row r="1975" spans="1:24" s="14" customFormat="1" x14ac:dyDescent="0.25">
      <c r="A1975" s="50">
        <v>45103</v>
      </c>
      <c r="B1975" s="57">
        <v>177</v>
      </c>
      <c r="C1975" s="36">
        <v>0.37942129629629634</v>
      </c>
      <c r="D1975" s="16" t="s">
        <v>6824</v>
      </c>
      <c r="E1975" s="52" t="s">
        <v>64</v>
      </c>
      <c r="F1975" s="16" t="s">
        <v>11860</v>
      </c>
      <c r="G1975" s="16" t="s">
        <v>2078</v>
      </c>
      <c r="H1975" s="14">
        <v>-1.2999999999999999E-2</v>
      </c>
      <c r="I1975" s="14" t="s">
        <v>17064</v>
      </c>
      <c r="J1975" s="14" t="s">
        <v>17065</v>
      </c>
      <c r="K1975" s="14" t="s">
        <v>17066</v>
      </c>
      <c r="L1975" s="14" t="s">
        <v>17054</v>
      </c>
      <c r="O1975" s="14" t="s">
        <v>17060</v>
      </c>
      <c r="P1975" s="14" t="s">
        <v>17061</v>
      </c>
      <c r="Q1975" s="14">
        <v>410709.78</v>
      </c>
      <c r="R1975" s="14">
        <v>6197386.1299999999</v>
      </c>
      <c r="S1975" s="14" t="s">
        <v>17062</v>
      </c>
      <c r="T1975" s="14" t="s">
        <v>17063</v>
      </c>
      <c r="U1975" s="14">
        <v>410735.54</v>
      </c>
      <c r="V1975" s="14">
        <v>6197374.4500000002</v>
      </c>
      <c r="W1975" s="14">
        <v>179.85</v>
      </c>
      <c r="X1975" s="14">
        <v>200.06</v>
      </c>
    </row>
    <row r="1976" spans="1:24" s="14" customFormat="1" x14ac:dyDescent="0.25">
      <c r="A1976" s="50">
        <v>45103</v>
      </c>
      <c r="B1976" s="57">
        <v>177</v>
      </c>
      <c r="C1976" s="36">
        <v>0.38452546296296292</v>
      </c>
      <c r="D1976" s="16" t="s">
        <v>6824</v>
      </c>
      <c r="E1976" s="52" t="s">
        <v>69</v>
      </c>
      <c r="F1976" s="16" t="s">
        <v>11860</v>
      </c>
      <c r="G1976" s="16" t="s">
        <v>2078</v>
      </c>
      <c r="H1976" s="14">
        <v>0.214</v>
      </c>
      <c r="I1976" s="14" t="s">
        <v>17064</v>
      </c>
      <c r="J1976" s="14" t="s">
        <v>17065</v>
      </c>
      <c r="K1976" s="14" t="s">
        <v>17066</v>
      </c>
      <c r="L1976" s="14" t="s">
        <v>17054</v>
      </c>
      <c r="O1976" s="14" t="s">
        <v>17067</v>
      </c>
      <c r="P1976" s="14" t="s">
        <v>17068</v>
      </c>
      <c r="Q1976" s="14">
        <v>410710.27</v>
      </c>
      <c r="R1976" s="14">
        <v>6197158.5899999999</v>
      </c>
      <c r="S1976" s="14" t="s">
        <v>17069</v>
      </c>
      <c r="T1976" s="14" t="s">
        <v>17070</v>
      </c>
      <c r="U1976" s="14">
        <v>410735.54</v>
      </c>
      <c r="V1976" s="14">
        <v>6197147.4800000004</v>
      </c>
      <c r="W1976" s="14">
        <v>179.37</v>
      </c>
      <c r="X1976" s="14">
        <v>200.06</v>
      </c>
    </row>
    <row r="1977" spans="1:24" s="14" customFormat="1" x14ac:dyDescent="0.25">
      <c r="A1977" s="50">
        <v>45103</v>
      </c>
      <c r="B1977" s="57">
        <v>177</v>
      </c>
      <c r="C1977" s="36">
        <v>0.38747685185185188</v>
      </c>
      <c r="D1977" s="16" t="s">
        <v>6824</v>
      </c>
      <c r="E1977" s="52" t="s">
        <v>64</v>
      </c>
      <c r="F1977" s="16" t="s">
        <v>11860</v>
      </c>
      <c r="G1977" s="16" t="s">
        <v>2079</v>
      </c>
      <c r="H1977" s="14">
        <v>0.21099999999999999</v>
      </c>
      <c r="I1977" s="14" t="s">
        <v>17075</v>
      </c>
      <c r="J1977" s="14" t="s">
        <v>17076</v>
      </c>
      <c r="K1977" s="14" t="s">
        <v>17077</v>
      </c>
      <c r="L1977" s="14" t="s">
        <v>17078</v>
      </c>
      <c r="O1977" s="14" t="s">
        <v>17071</v>
      </c>
      <c r="P1977" s="14" t="s">
        <v>17072</v>
      </c>
      <c r="Q1977" s="14">
        <v>410702.75</v>
      </c>
      <c r="R1977" s="14">
        <v>6197136</v>
      </c>
      <c r="S1977" s="14" t="s">
        <v>17073</v>
      </c>
      <c r="T1977" s="14" t="s">
        <v>17074</v>
      </c>
      <c r="U1977" s="14">
        <v>410726.55</v>
      </c>
      <c r="V1977" s="14">
        <v>6197139.0599999996</v>
      </c>
      <c r="W1977" s="14">
        <v>357.89</v>
      </c>
      <c r="X1977" s="14">
        <v>200.06</v>
      </c>
    </row>
    <row r="1978" spans="1:24" s="14" customFormat="1" x14ac:dyDescent="0.25">
      <c r="A1978" s="50">
        <v>45103</v>
      </c>
      <c r="B1978" s="57">
        <v>177</v>
      </c>
      <c r="C1978" s="36">
        <v>0.39199074074074075</v>
      </c>
      <c r="D1978" s="16" t="s">
        <v>6824</v>
      </c>
      <c r="E1978" s="52" t="s">
        <v>69</v>
      </c>
      <c r="F1978" s="16" t="s">
        <v>11860</v>
      </c>
      <c r="G1978" s="16" t="s">
        <v>2079</v>
      </c>
      <c r="H1978" s="14">
        <v>-1.7000000000000001E-2</v>
      </c>
      <c r="I1978" s="14" t="s">
        <v>17075</v>
      </c>
      <c r="J1978" s="14" t="s">
        <v>17076</v>
      </c>
      <c r="K1978" s="14" t="s">
        <v>17077</v>
      </c>
      <c r="L1978" s="14" t="s">
        <v>17078</v>
      </c>
      <c r="O1978" s="14" t="s">
        <v>17079</v>
      </c>
      <c r="P1978" s="14" t="s">
        <v>17080</v>
      </c>
      <c r="Q1978" s="14">
        <v>410701.59</v>
      </c>
      <c r="R1978" s="14">
        <v>6197371.6200000001</v>
      </c>
      <c r="S1978" s="14" t="s">
        <v>17081</v>
      </c>
      <c r="T1978" s="14" t="s">
        <v>17082</v>
      </c>
      <c r="U1978" s="14">
        <v>410726.42</v>
      </c>
      <c r="V1978" s="14">
        <v>6197367.0300000003</v>
      </c>
      <c r="W1978" s="14">
        <v>358.67</v>
      </c>
      <c r="X1978" s="14">
        <v>200.06</v>
      </c>
    </row>
    <row r="1979" spans="1:24" s="14" customFormat="1" x14ac:dyDescent="0.25">
      <c r="A1979" s="50">
        <v>45103</v>
      </c>
      <c r="B1979" s="57">
        <v>177</v>
      </c>
      <c r="C1979" s="36">
        <v>0.39550925925925928</v>
      </c>
      <c r="D1979" s="16" t="s">
        <v>6824</v>
      </c>
      <c r="E1979" s="52" t="s">
        <v>64</v>
      </c>
      <c r="F1979" s="16" t="s">
        <v>11860</v>
      </c>
      <c r="G1979" s="16" t="s">
        <v>2080</v>
      </c>
      <c r="H1979" s="14">
        <v>-1.2999999999999999E-2</v>
      </c>
      <c r="I1979" s="14" t="s">
        <v>17087</v>
      </c>
      <c r="J1979" s="14" t="s">
        <v>17088</v>
      </c>
      <c r="K1979" s="14" t="s">
        <v>17089</v>
      </c>
      <c r="L1979" s="14" t="s">
        <v>17090</v>
      </c>
      <c r="O1979" s="14" t="s">
        <v>17083</v>
      </c>
      <c r="P1979" s="14" t="s">
        <v>17084</v>
      </c>
      <c r="Q1979" s="14">
        <v>410692.44</v>
      </c>
      <c r="R1979" s="14">
        <v>6197383.1100000003</v>
      </c>
      <c r="S1979" s="14" t="s">
        <v>17085</v>
      </c>
      <c r="T1979" s="14" t="s">
        <v>17086</v>
      </c>
      <c r="U1979" s="14">
        <v>410717.46</v>
      </c>
      <c r="V1979" s="14">
        <v>6197374.2999999998</v>
      </c>
      <c r="W1979" s="14">
        <v>179.38</v>
      </c>
      <c r="X1979" s="14">
        <v>200.06</v>
      </c>
    </row>
    <row r="1980" spans="1:24" s="14" customFormat="1" x14ac:dyDescent="0.25">
      <c r="A1980" s="50">
        <v>45103</v>
      </c>
      <c r="B1980" s="57">
        <v>177</v>
      </c>
      <c r="C1980" s="36">
        <v>0.40077546296296296</v>
      </c>
      <c r="D1980" s="16" t="s">
        <v>6824</v>
      </c>
      <c r="E1980" s="14" t="s">
        <v>69</v>
      </c>
      <c r="F1980" s="16" t="s">
        <v>11860</v>
      </c>
      <c r="G1980" s="16" t="s">
        <v>2080</v>
      </c>
      <c r="H1980" s="14">
        <v>0.216</v>
      </c>
      <c r="I1980" s="14" t="s">
        <v>17087</v>
      </c>
      <c r="J1980" s="14" t="s">
        <v>17088</v>
      </c>
      <c r="K1980" s="14" t="s">
        <v>17089</v>
      </c>
      <c r="L1980" s="14" t="s">
        <v>17090</v>
      </c>
      <c r="O1980" s="14" t="s">
        <v>17091</v>
      </c>
      <c r="P1980" s="14" t="s">
        <v>17092</v>
      </c>
      <c r="Q1980" s="14">
        <v>410691.66</v>
      </c>
      <c r="R1980" s="14">
        <v>6197149.4400000004</v>
      </c>
      <c r="S1980" s="14" t="s">
        <v>17093</v>
      </c>
      <c r="T1980" s="14" t="s">
        <v>17094</v>
      </c>
      <c r="U1980" s="14">
        <v>410717.42</v>
      </c>
      <c r="V1980" s="14">
        <v>6197145.4400000004</v>
      </c>
      <c r="W1980" s="14">
        <v>179.39</v>
      </c>
      <c r="X1980" s="14">
        <v>200.06</v>
      </c>
    </row>
    <row r="1981" spans="1:24" s="14" customFormat="1" x14ac:dyDescent="0.25">
      <c r="A1981" s="50">
        <v>45103</v>
      </c>
      <c r="B1981" s="57">
        <v>177</v>
      </c>
      <c r="C1981" s="36">
        <v>0.41050925925925924</v>
      </c>
      <c r="D1981" s="16" t="s">
        <v>6824</v>
      </c>
      <c r="E1981" s="52" t="s">
        <v>64</v>
      </c>
      <c r="F1981" s="16" t="s">
        <v>11860</v>
      </c>
      <c r="G1981" s="16" t="s">
        <v>2081</v>
      </c>
      <c r="H1981" s="14">
        <v>0.20799999999999999</v>
      </c>
      <c r="I1981" s="14" t="s">
        <v>17099</v>
      </c>
      <c r="J1981" s="14" t="s">
        <v>17100</v>
      </c>
      <c r="K1981" s="14" t="s">
        <v>17101</v>
      </c>
      <c r="L1981" s="14" t="s">
        <v>17102</v>
      </c>
      <c r="O1981" s="14" t="s">
        <v>17095</v>
      </c>
      <c r="P1981" s="14" t="s">
        <v>17096</v>
      </c>
      <c r="Q1981" s="14">
        <v>410736.43</v>
      </c>
      <c r="R1981" s="14">
        <v>6197141.1399999997</v>
      </c>
      <c r="S1981" s="14" t="s">
        <v>17097</v>
      </c>
      <c r="T1981" s="14" t="s">
        <v>17098</v>
      </c>
      <c r="U1981" s="14">
        <v>410708.36</v>
      </c>
      <c r="V1981" s="14">
        <v>6197142.0999999996</v>
      </c>
      <c r="W1981" s="14">
        <v>1.06</v>
      </c>
      <c r="X1981" s="14">
        <v>200.06</v>
      </c>
    </row>
    <row r="1982" spans="1:24" s="14" customFormat="1" x14ac:dyDescent="0.25">
      <c r="A1982" s="50">
        <v>45103</v>
      </c>
      <c r="B1982" s="57">
        <v>177</v>
      </c>
      <c r="C1982" s="36">
        <v>0.41585648148148152</v>
      </c>
      <c r="D1982" s="16" t="s">
        <v>6824</v>
      </c>
      <c r="E1982" s="14" t="s">
        <v>69</v>
      </c>
      <c r="F1982" s="16" t="s">
        <v>11860</v>
      </c>
      <c r="G1982" s="16" t="s">
        <v>2081</v>
      </c>
      <c r="H1982" s="14">
        <v>-1.9E-2</v>
      </c>
      <c r="I1982" s="14" t="s">
        <v>17099</v>
      </c>
      <c r="J1982" s="14" t="s">
        <v>17100</v>
      </c>
      <c r="K1982" s="14" t="s">
        <v>17101</v>
      </c>
      <c r="L1982" s="14" t="s">
        <v>17102</v>
      </c>
      <c r="O1982" s="14" t="s">
        <v>17103</v>
      </c>
      <c r="P1982" s="14" t="s">
        <v>17104</v>
      </c>
      <c r="Q1982" s="14">
        <v>410735.77</v>
      </c>
      <c r="R1982" s="14">
        <v>6197377.3399999999</v>
      </c>
      <c r="S1982" s="14" t="s">
        <v>17105</v>
      </c>
      <c r="T1982" s="14" t="s">
        <v>17106</v>
      </c>
      <c r="U1982" s="14">
        <v>410708.36</v>
      </c>
      <c r="V1982" s="14">
        <v>6197368.8499999996</v>
      </c>
      <c r="W1982" s="14">
        <v>359.86</v>
      </c>
      <c r="X1982" s="14">
        <v>200.06</v>
      </c>
    </row>
    <row r="1983" spans="1:24" s="14" customFormat="1" x14ac:dyDescent="0.25">
      <c r="A1983" s="50">
        <v>45103</v>
      </c>
      <c r="B1983" s="57">
        <v>177</v>
      </c>
      <c r="C1983" s="36">
        <v>0.4230902777777778</v>
      </c>
      <c r="D1983" s="115" t="s">
        <v>7072</v>
      </c>
      <c r="E1983" s="52" t="s">
        <v>6101</v>
      </c>
      <c r="F1983" s="16" t="s">
        <v>11860</v>
      </c>
      <c r="G1983" s="16" t="s">
        <v>2082</v>
      </c>
      <c r="H1983" s="14">
        <v>-5.1999999999999998E-2</v>
      </c>
      <c r="O1983" s="14" t="s">
        <v>17107</v>
      </c>
      <c r="P1983" s="14" t="s">
        <v>17108</v>
      </c>
      <c r="Q1983" s="14">
        <v>410723.37</v>
      </c>
      <c r="R1983" s="14">
        <v>6197426.4000000004</v>
      </c>
      <c r="S1983" s="14" t="s">
        <v>17109</v>
      </c>
      <c r="T1983" s="14" t="s">
        <v>17110</v>
      </c>
      <c r="U1983" s="14">
        <v>410709.22</v>
      </c>
      <c r="V1983" s="14">
        <v>6197412.5800000001</v>
      </c>
      <c r="W1983" s="14">
        <v>179.63</v>
      </c>
      <c r="X1983" s="14">
        <v>200.06</v>
      </c>
    </row>
    <row r="1984" spans="1:24" s="14" customFormat="1" x14ac:dyDescent="0.25">
      <c r="A1984" s="50">
        <v>45103</v>
      </c>
      <c r="B1984" s="57">
        <v>177</v>
      </c>
      <c r="C1984" s="36">
        <v>0.42604166666666665</v>
      </c>
      <c r="D1984" s="115" t="s">
        <v>7072</v>
      </c>
      <c r="E1984" s="52" t="s">
        <v>64</v>
      </c>
      <c r="F1984" s="16" t="s">
        <v>11860</v>
      </c>
      <c r="G1984" s="16" t="s">
        <v>2082</v>
      </c>
      <c r="H1984" s="14">
        <v>-1.4999999999999999E-2</v>
      </c>
      <c r="I1984" s="14" t="s">
        <v>17115</v>
      </c>
      <c r="J1984" s="14" t="s">
        <v>17116</v>
      </c>
      <c r="K1984" s="14" t="s">
        <v>17117</v>
      </c>
      <c r="L1984" s="14" t="s">
        <v>17118</v>
      </c>
      <c r="O1984" s="14" t="s">
        <v>17111</v>
      </c>
      <c r="P1984" s="14" t="s">
        <v>17112</v>
      </c>
      <c r="Q1984" s="14">
        <v>410702.45</v>
      </c>
      <c r="R1984" s="14">
        <v>6197398.4299999997</v>
      </c>
      <c r="S1984" s="14" t="s">
        <v>17113</v>
      </c>
      <c r="T1984" s="14" t="s">
        <v>17114</v>
      </c>
      <c r="U1984" s="14">
        <v>410699.4</v>
      </c>
      <c r="V1984" s="14">
        <v>6197376.1600000001</v>
      </c>
      <c r="W1984" s="14">
        <v>180.4</v>
      </c>
      <c r="X1984" s="14">
        <v>200.06</v>
      </c>
    </row>
    <row r="1985" spans="1:24" s="130" customFormat="1" x14ac:dyDescent="0.25">
      <c r="A1985" s="100">
        <v>45103</v>
      </c>
      <c r="B1985" s="98">
        <v>177</v>
      </c>
      <c r="C1985" s="102">
        <v>0.42618055555555556</v>
      </c>
      <c r="D1985" s="94" t="s">
        <v>7072</v>
      </c>
      <c r="E1985" s="131" t="s">
        <v>17123</v>
      </c>
      <c r="F1985" s="94" t="s">
        <v>11860</v>
      </c>
      <c r="G1985" s="94" t="s">
        <v>2082</v>
      </c>
      <c r="H1985" s="130">
        <v>-0.01</v>
      </c>
      <c r="O1985" s="130" t="s">
        <v>17119</v>
      </c>
      <c r="P1985" s="130" t="s">
        <v>17120</v>
      </c>
      <c r="Q1985" s="130">
        <v>410702.19</v>
      </c>
      <c r="R1985" s="130">
        <v>6197393.0999999996</v>
      </c>
      <c r="S1985" s="130" t="s">
        <v>17121</v>
      </c>
      <c r="T1985" s="130" t="s">
        <v>17122</v>
      </c>
      <c r="U1985" s="130">
        <v>410699.37</v>
      </c>
      <c r="V1985" s="130">
        <v>6197371.4900000002</v>
      </c>
      <c r="W1985" s="130">
        <v>179.82</v>
      </c>
      <c r="X1985" s="130">
        <v>200.06</v>
      </c>
    </row>
    <row r="1986" spans="1:24" s="14" customFormat="1" x14ac:dyDescent="0.25">
      <c r="A1986" s="50">
        <v>45103</v>
      </c>
      <c r="B1986" s="57">
        <v>177</v>
      </c>
      <c r="C1986" s="36">
        <v>0.43141203703703707</v>
      </c>
      <c r="D1986" s="115" t="s">
        <v>7072</v>
      </c>
      <c r="E1986" s="52" t="s">
        <v>69</v>
      </c>
      <c r="F1986" s="16" t="s">
        <v>11860</v>
      </c>
      <c r="G1986" s="16" t="s">
        <v>2082</v>
      </c>
      <c r="H1986" s="14">
        <v>0.215</v>
      </c>
      <c r="I1986" s="14" t="s">
        <v>17115</v>
      </c>
      <c r="J1986" s="14" t="s">
        <v>17116</v>
      </c>
      <c r="K1986" s="14" t="s">
        <v>17117</v>
      </c>
      <c r="L1986" s="14" t="s">
        <v>17128</v>
      </c>
      <c r="O1986" s="14" t="s">
        <v>17124</v>
      </c>
      <c r="P1986" s="14" t="s">
        <v>17125</v>
      </c>
      <c r="Q1986" s="14">
        <v>410702.42</v>
      </c>
      <c r="R1986" s="14">
        <v>6197167.3700000001</v>
      </c>
      <c r="S1986" s="14" t="s">
        <v>17126</v>
      </c>
      <c r="T1986" s="14" t="s">
        <v>17127</v>
      </c>
      <c r="U1986" s="14">
        <v>410699.39</v>
      </c>
      <c r="V1986" s="14">
        <v>6197146.54</v>
      </c>
      <c r="W1986" s="14">
        <v>179.98</v>
      </c>
      <c r="X1986" s="14">
        <v>200.06</v>
      </c>
    </row>
    <row r="1987" spans="1:24" s="14" customFormat="1" x14ac:dyDescent="0.25">
      <c r="A1987" s="50">
        <v>45103</v>
      </c>
      <c r="B1987" s="57">
        <v>177</v>
      </c>
      <c r="C1987" s="36">
        <v>0.43623842592592593</v>
      </c>
      <c r="D1987" s="115" t="s">
        <v>7072</v>
      </c>
      <c r="E1987" s="52" t="s">
        <v>64</v>
      </c>
      <c r="F1987" s="16" t="s">
        <v>11860</v>
      </c>
      <c r="G1987" s="16" t="s">
        <v>2083</v>
      </c>
      <c r="H1987" s="14">
        <v>0.21199999999999999</v>
      </c>
      <c r="I1987" s="14" t="s">
        <v>17133</v>
      </c>
      <c r="J1987" s="113" t="s">
        <v>17134</v>
      </c>
      <c r="K1987" s="113" t="s">
        <v>17135</v>
      </c>
      <c r="L1987" s="14" t="s">
        <v>17128</v>
      </c>
      <c r="O1987" s="14" t="s">
        <v>17129</v>
      </c>
      <c r="P1987" s="14" t="s">
        <v>17130</v>
      </c>
      <c r="Q1987" s="14">
        <v>410701.89</v>
      </c>
      <c r="R1987" s="14">
        <v>6197157.5599999996</v>
      </c>
      <c r="S1987" s="14" t="s">
        <v>17131</v>
      </c>
      <c r="T1987" s="14" t="s">
        <v>17132</v>
      </c>
      <c r="U1987" s="14">
        <v>410690.51</v>
      </c>
      <c r="V1987" s="14">
        <v>6197138.3600000003</v>
      </c>
      <c r="W1987" s="14">
        <v>359.64</v>
      </c>
      <c r="X1987" s="14">
        <v>200.06</v>
      </c>
    </row>
    <row r="1988" spans="1:24" s="14" customFormat="1" x14ac:dyDescent="0.25">
      <c r="A1988" s="50">
        <v>45103</v>
      </c>
      <c r="B1988" s="57">
        <v>177</v>
      </c>
      <c r="C1988" s="36">
        <v>0.44156250000000002</v>
      </c>
      <c r="D1988" s="115" t="s">
        <v>7072</v>
      </c>
      <c r="E1988" s="52" t="s">
        <v>69</v>
      </c>
      <c r="F1988" s="16" t="s">
        <v>11860</v>
      </c>
      <c r="G1988" s="16" t="s">
        <v>2083</v>
      </c>
      <c r="H1988" s="14">
        <v>-2.1000000000000001E-2</v>
      </c>
      <c r="I1988" s="14" t="s">
        <v>17133</v>
      </c>
      <c r="J1988" s="14" t="s">
        <v>17134</v>
      </c>
      <c r="K1988" s="14" t="s">
        <v>17135</v>
      </c>
      <c r="L1988" s="14" t="s">
        <v>17140</v>
      </c>
      <c r="O1988" s="14" t="s">
        <v>17136</v>
      </c>
      <c r="P1988" s="14" t="s">
        <v>17137</v>
      </c>
      <c r="Q1988" s="14">
        <v>410702</v>
      </c>
      <c r="R1988" s="14">
        <v>6197390.7699999996</v>
      </c>
      <c r="S1988" s="14" t="s">
        <v>17138</v>
      </c>
      <c r="T1988" s="14" t="s">
        <v>17139</v>
      </c>
      <c r="U1988" s="14">
        <v>410690.49</v>
      </c>
      <c r="V1988" s="14">
        <v>6197370.4900000002</v>
      </c>
      <c r="W1988" s="14">
        <v>359.59</v>
      </c>
      <c r="X1988" s="14">
        <v>200.06</v>
      </c>
    </row>
    <row r="1989" spans="1:24" s="14" customFormat="1" x14ac:dyDescent="0.25">
      <c r="A1989" s="50">
        <v>45103</v>
      </c>
      <c r="B1989" s="57">
        <v>177</v>
      </c>
      <c r="C1989" s="36">
        <v>0.44451388888888888</v>
      </c>
      <c r="D1989" s="16" t="s">
        <v>7072</v>
      </c>
      <c r="E1989" s="113" t="s">
        <v>8169</v>
      </c>
      <c r="F1989" s="16" t="s">
        <v>11860</v>
      </c>
      <c r="G1989" s="16" t="s">
        <v>2083</v>
      </c>
      <c r="H1989" s="14">
        <v>-4.7E-2</v>
      </c>
      <c r="O1989" s="14" t="s">
        <v>17141</v>
      </c>
      <c r="P1989" s="14" t="s">
        <v>17142</v>
      </c>
      <c r="Q1989" s="14">
        <v>410703.52</v>
      </c>
      <c r="R1989" s="14">
        <v>6197432.4400000004</v>
      </c>
      <c r="S1989" s="14" t="s">
        <v>17143</v>
      </c>
      <c r="T1989" s="14" t="s">
        <v>17144</v>
      </c>
      <c r="U1989" s="14">
        <v>410690.37</v>
      </c>
      <c r="V1989" s="14">
        <v>6197408.3300000001</v>
      </c>
      <c r="W1989" s="14">
        <v>177.85</v>
      </c>
      <c r="X1989" s="14">
        <v>200.06</v>
      </c>
    </row>
    <row r="1990" spans="1:24" s="14" customFormat="1" x14ac:dyDescent="0.25">
      <c r="A1990" s="50">
        <v>45103</v>
      </c>
      <c r="B1990" s="57">
        <v>177</v>
      </c>
      <c r="C1990" s="36">
        <v>0.44958333333333328</v>
      </c>
      <c r="D1990" s="16" t="s">
        <v>7072</v>
      </c>
      <c r="E1990" s="14" t="s">
        <v>64</v>
      </c>
      <c r="F1990" s="16" t="s">
        <v>11860</v>
      </c>
      <c r="G1990" s="16" t="s">
        <v>17146</v>
      </c>
      <c r="H1990" s="14">
        <v>-1.4999999999999999E-2</v>
      </c>
      <c r="I1990" s="14" t="s">
        <v>17151</v>
      </c>
      <c r="J1990" s="14" t="s">
        <v>17152</v>
      </c>
      <c r="K1990" s="14" t="s">
        <v>17153</v>
      </c>
      <c r="L1990" s="14" t="s">
        <v>17154</v>
      </c>
      <c r="O1990" s="14" t="s">
        <v>17147</v>
      </c>
      <c r="P1990" s="14" t="s">
        <v>17148</v>
      </c>
      <c r="Q1990" s="14">
        <v>410703.78</v>
      </c>
      <c r="R1990" s="14">
        <v>6197401.0899999999</v>
      </c>
      <c r="S1990" s="14" t="s">
        <v>17149</v>
      </c>
      <c r="T1990" s="14" t="s">
        <v>17150</v>
      </c>
      <c r="U1990" s="14">
        <v>410690.44</v>
      </c>
      <c r="V1990" s="14">
        <v>6197376.1500000004</v>
      </c>
      <c r="W1990" s="14">
        <v>180.25</v>
      </c>
      <c r="X1990" s="14">
        <v>200.06</v>
      </c>
    </row>
    <row r="1991" spans="1:24" s="14" customFormat="1" x14ac:dyDescent="0.25">
      <c r="A1991" s="50">
        <v>45103</v>
      </c>
      <c r="B1991" s="57">
        <v>177</v>
      </c>
      <c r="C1991" s="36">
        <v>0.45498842592592598</v>
      </c>
      <c r="D1991" s="16" t="s">
        <v>7072</v>
      </c>
      <c r="E1991" s="52" t="s">
        <v>69</v>
      </c>
      <c r="F1991" s="16" t="s">
        <v>11860</v>
      </c>
      <c r="G1991" s="16" t="s">
        <v>17146</v>
      </c>
      <c r="H1991" s="14">
        <v>0.22</v>
      </c>
      <c r="I1991" s="14" t="s">
        <v>17151</v>
      </c>
      <c r="J1991" s="14" t="s">
        <v>17152</v>
      </c>
      <c r="K1991" s="14" t="s">
        <v>17153</v>
      </c>
      <c r="L1991" s="14" t="s">
        <v>17154</v>
      </c>
      <c r="O1991" s="14" t="s">
        <v>17155</v>
      </c>
      <c r="P1991" s="14" t="s">
        <v>17156</v>
      </c>
      <c r="Q1991" s="14">
        <v>410702.43</v>
      </c>
      <c r="R1991" s="14">
        <v>6197165.0300000003</v>
      </c>
      <c r="S1991" s="14" t="s">
        <v>17157</v>
      </c>
      <c r="T1991" s="14" t="s">
        <v>17158</v>
      </c>
      <c r="U1991" s="14">
        <v>410690.41</v>
      </c>
      <c r="V1991" s="14">
        <v>6197141.0700000003</v>
      </c>
      <c r="W1991" s="14">
        <v>179.75</v>
      </c>
      <c r="X1991" s="14">
        <v>200.06</v>
      </c>
    </row>
    <row r="1992" spans="1:24" s="14" customFormat="1" x14ac:dyDescent="0.25">
      <c r="A1992" s="50">
        <v>45103</v>
      </c>
      <c r="B1992" s="57">
        <v>177</v>
      </c>
      <c r="C1992" s="36">
        <v>0.45885416666666662</v>
      </c>
      <c r="D1992" s="16" t="s">
        <v>7072</v>
      </c>
      <c r="E1992" s="114" t="s">
        <v>11208</v>
      </c>
      <c r="F1992" s="16" t="s">
        <v>11860</v>
      </c>
      <c r="G1992" s="16" t="s">
        <v>1970</v>
      </c>
      <c r="H1992" s="14">
        <v>1.5609999999999999</v>
      </c>
      <c r="O1992" s="14" t="s">
        <v>17159</v>
      </c>
      <c r="P1992" s="14" t="s">
        <v>17160</v>
      </c>
      <c r="Q1992" s="14">
        <v>410703.19</v>
      </c>
      <c r="R1992" s="14">
        <v>6197133.4400000004</v>
      </c>
      <c r="S1992" s="14" t="s">
        <v>17161</v>
      </c>
      <c r="T1992" s="14" t="s">
        <v>17162</v>
      </c>
      <c r="U1992" s="14">
        <v>410700.37</v>
      </c>
      <c r="V1992" s="14">
        <v>6197123.0300000003</v>
      </c>
      <c r="W1992" s="14">
        <v>164.47</v>
      </c>
      <c r="X1992" s="14">
        <v>150.05000000000001</v>
      </c>
    </row>
    <row r="1993" spans="1:24" s="124" customFormat="1" x14ac:dyDescent="0.25">
      <c r="A1993" s="76">
        <v>45103</v>
      </c>
      <c r="B1993" s="106">
        <v>177</v>
      </c>
      <c r="C1993" s="78">
        <v>0.46252314814814816</v>
      </c>
      <c r="D1993" s="77" t="s">
        <v>7072</v>
      </c>
      <c r="E1993" s="125" t="s">
        <v>17167</v>
      </c>
      <c r="F1993" s="77" t="s">
        <v>11860</v>
      </c>
      <c r="G1993" s="77" t="s">
        <v>1970</v>
      </c>
      <c r="H1993" s="124">
        <v>1.5629999999999999</v>
      </c>
      <c r="O1993" s="124" t="s">
        <v>17163</v>
      </c>
      <c r="P1993" s="124" t="s">
        <v>17164</v>
      </c>
      <c r="Q1993" s="124">
        <v>410703.09</v>
      </c>
      <c r="R1993" s="124">
        <v>6197132.1200000001</v>
      </c>
      <c r="S1993" s="124" t="s">
        <v>17165</v>
      </c>
      <c r="T1993" s="124" t="s">
        <v>17166</v>
      </c>
      <c r="U1993" s="124">
        <v>410699.04</v>
      </c>
      <c r="V1993" s="124">
        <v>6197120.9699999997</v>
      </c>
      <c r="W1993" s="124">
        <v>191.55</v>
      </c>
      <c r="X1993" s="124">
        <v>150.05000000000001</v>
      </c>
    </row>
    <row r="1994" spans="1:24" s="14" customFormat="1" x14ac:dyDescent="0.25">
      <c r="A1994" s="50">
        <v>45103</v>
      </c>
      <c r="B1994" s="57">
        <v>177</v>
      </c>
      <c r="C1994" s="36">
        <v>0.47552083333333334</v>
      </c>
      <c r="D1994" s="16" t="s">
        <v>7072</v>
      </c>
      <c r="E1994" s="52" t="s">
        <v>6100</v>
      </c>
      <c r="F1994" s="16" t="s">
        <v>8757</v>
      </c>
      <c r="G1994" s="16" t="s">
        <v>1970</v>
      </c>
      <c r="H1994" s="14">
        <v>-3.9E-2</v>
      </c>
      <c r="O1994" s="14" t="s">
        <v>17168</v>
      </c>
      <c r="P1994" s="14" t="s">
        <v>17169</v>
      </c>
      <c r="Q1994" s="14">
        <v>412212.51</v>
      </c>
      <c r="R1994" s="14">
        <v>6198733.4199999999</v>
      </c>
      <c r="S1994" s="14" t="s">
        <v>17170</v>
      </c>
      <c r="T1994" s="14" t="s">
        <v>17171</v>
      </c>
      <c r="U1994" s="14">
        <v>412209.03</v>
      </c>
      <c r="V1994" s="14">
        <v>6198722.96</v>
      </c>
      <c r="W1994" s="14">
        <v>179.26</v>
      </c>
      <c r="X1994" s="14">
        <v>150.05000000000001</v>
      </c>
    </row>
    <row r="1995" spans="1:24" s="122" customFormat="1" x14ac:dyDescent="0.25">
      <c r="A1995" s="72">
        <v>45103</v>
      </c>
      <c r="B1995" s="103">
        <v>177</v>
      </c>
      <c r="C1995" s="74">
        <v>0.4758101851851852</v>
      </c>
      <c r="D1995" s="73" t="s">
        <v>7072</v>
      </c>
      <c r="E1995" s="123" t="s">
        <v>17176</v>
      </c>
      <c r="F1995" s="73" t="s">
        <v>8757</v>
      </c>
      <c r="G1995" s="73" t="s">
        <v>1970</v>
      </c>
      <c r="H1995" s="122">
        <v>-3.9E-2</v>
      </c>
      <c r="O1995" s="122" t="s">
        <v>17172</v>
      </c>
      <c r="P1995" s="122" t="s">
        <v>17173</v>
      </c>
      <c r="Q1995" s="122">
        <v>412212.23</v>
      </c>
      <c r="R1995" s="122">
        <v>6198733.6100000003</v>
      </c>
      <c r="S1995" s="122" t="s">
        <v>17174</v>
      </c>
      <c r="T1995" s="122" t="s">
        <v>17175</v>
      </c>
      <c r="U1995" s="122">
        <v>412209.16</v>
      </c>
      <c r="V1995" s="122">
        <v>6198722.8399999999</v>
      </c>
      <c r="W1995" s="122">
        <v>179.39</v>
      </c>
      <c r="X1995" s="122">
        <v>150.05000000000001</v>
      </c>
    </row>
    <row r="1996" spans="1:24" s="120" customFormat="1" x14ac:dyDescent="0.25">
      <c r="A1996" s="63">
        <v>45103</v>
      </c>
      <c r="B1996" s="104">
        <v>177</v>
      </c>
      <c r="C1996" s="65">
        <v>0.48063657407407406</v>
      </c>
      <c r="D1996" s="64" t="s">
        <v>7072</v>
      </c>
      <c r="E1996" s="121" t="s">
        <v>17182</v>
      </c>
      <c r="F1996" s="64" t="s">
        <v>8757</v>
      </c>
      <c r="G1996" s="64" t="s">
        <v>1970</v>
      </c>
      <c r="H1996" s="120">
        <v>-3.5999999999999997E-2</v>
      </c>
      <c r="M1996" s="120" t="s">
        <v>17177</v>
      </c>
      <c r="O1996" s="120" t="s">
        <v>17178</v>
      </c>
      <c r="P1996" s="120" t="s">
        <v>17179</v>
      </c>
      <c r="Q1996" s="120">
        <v>412211.28</v>
      </c>
      <c r="R1996" s="120">
        <v>6198734.46</v>
      </c>
      <c r="S1996" s="120" t="s">
        <v>17180</v>
      </c>
      <c r="T1996" s="120" t="s">
        <v>17181</v>
      </c>
      <c r="U1996" s="120">
        <v>412206.5</v>
      </c>
      <c r="V1996" s="120">
        <v>6198720.4900000002</v>
      </c>
      <c r="W1996" s="120">
        <v>171.56</v>
      </c>
      <c r="X1996" s="120">
        <v>150.05000000000001</v>
      </c>
    </row>
    <row r="1997" spans="1:24" s="113" customFormat="1" x14ac:dyDescent="0.25">
      <c r="A1997" s="50">
        <v>45103</v>
      </c>
      <c r="B1997" s="57"/>
      <c r="C1997" s="36">
        <v>0.4826388888888889</v>
      </c>
      <c r="D1997" s="115" t="s">
        <v>7072</v>
      </c>
      <c r="E1997" s="114" t="s">
        <v>17213</v>
      </c>
      <c r="F1997" s="115"/>
      <c r="G1997" s="115"/>
    </row>
    <row r="1998" spans="1:24" s="14" customFormat="1" x14ac:dyDescent="0.25">
      <c r="A1998" s="50">
        <v>45103</v>
      </c>
      <c r="B1998" s="57">
        <v>177</v>
      </c>
      <c r="C1998" s="36">
        <v>0.48519675925925926</v>
      </c>
      <c r="D1998" s="16" t="s">
        <v>7072</v>
      </c>
      <c r="E1998" s="52" t="s">
        <v>64</v>
      </c>
      <c r="F1998" s="16" t="s">
        <v>8757</v>
      </c>
      <c r="G1998" s="16" t="s">
        <v>1970</v>
      </c>
      <c r="H1998" s="14">
        <v>-0.01</v>
      </c>
      <c r="I1998" s="14" t="s">
        <v>17187</v>
      </c>
      <c r="J1998" s="14" t="s">
        <v>17188</v>
      </c>
      <c r="K1998" s="14" t="s">
        <v>17189</v>
      </c>
      <c r="L1998" s="14" t="s">
        <v>17190</v>
      </c>
      <c r="O1998" s="14" t="s">
        <v>17183</v>
      </c>
      <c r="P1998" s="14" t="s">
        <v>17184</v>
      </c>
      <c r="Q1998" s="14">
        <v>412211.20000000001</v>
      </c>
      <c r="R1998" s="14">
        <v>6198715.3099999996</v>
      </c>
      <c r="S1998" s="14" t="s">
        <v>17185</v>
      </c>
      <c r="T1998" s="14" t="s">
        <v>17186</v>
      </c>
      <c r="U1998" s="14">
        <v>412211.4</v>
      </c>
      <c r="V1998" s="14">
        <v>6198694.1900000004</v>
      </c>
      <c r="W1998" s="14">
        <v>179.1</v>
      </c>
      <c r="X1998" s="14">
        <v>150.05000000000001</v>
      </c>
    </row>
    <row r="1999" spans="1:24" s="14" customFormat="1" x14ac:dyDescent="0.25">
      <c r="A1999" s="50">
        <v>45103</v>
      </c>
      <c r="B1999" s="57">
        <v>177</v>
      </c>
      <c r="C1999" s="36">
        <v>0.48937499999999995</v>
      </c>
      <c r="D1999" s="16" t="s">
        <v>7072</v>
      </c>
      <c r="E1999" s="52" t="s">
        <v>69</v>
      </c>
      <c r="F1999" s="16" t="s">
        <v>8757</v>
      </c>
      <c r="G1999" s="16" t="s">
        <v>1970</v>
      </c>
      <c r="H1999" s="14">
        <v>0.16500000000000001</v>
      </c>
      <c r="I1999" s="14" t="s">
        <v>17187</v>
      </c>
      <c r="J1999" s="14" t="s">
        <v>17188</v>
      </c>
      <c r="K1999" s="14" t="s">
        <v>17189</v>
      </c>
      <c r="L1999" s="14" t="s">
        <v>17195</v>
      </c>
      <c r="O1999" s="14" t="s">
        <v>17191</v>
      </c>
      <c r="P1999" s="14" t="s">
        <v>17192</v>
      </c>
      <c r="Q1999" s="14">
        <v>412210.69</v>
      </c>
      <c r="R1999" s="14">
        <v>6198536.1100000003</v>
      </c>
      <c r="S1999" s="14" t="s">
        <v>17193</v>
      </c>
      <c r="T1999" s="14" t="s">
        <v>17194</v>
      </c>
      <c r="U1999" s="14">
        <v>412211.38</v>
      </c>
      <c r="V1999" s="14">
        <v>6198519.1699999999</v>
      </c>
      <c r="W1999" s="14">
        <v>178.85</v>
      </c>
      <c r="X1999" s="14">
        <v>150.05000000000001</v>
      </c>
    </row>
    <row r="2000" spans="1:24" s="130" customFormat="1" x14ac:dyDescent="0.25">
      <c r="A2000" s="100">
        <v>45103</v>
      </c>
      <c r="B2000" s="98">
        <v>177</v>
      </c>
      <c r="C2000" s="102">
        <v>0.49343749999999997</v>
      </c>
      <c r="D2000" s="94" t="s">
        <v>7072</v>
      </c>
      <c r="E2000" s="131" t="s">
        <v>17200</v>
      </c>
      <c r="F2000" s="94" t="s">
        <v>8757</v>
      </c>
      <c r="G2000" s="94" t="s">
        <v>1969</v>
      </c>
      <c r="H2000" s="130">
        <v>0.17899999999999999</v>
      </c>
      <c r="O2000" s="130" t="s">
        <v>17196</v>
      </c>
      <c r="P2000" s="130" t="s">
        <v>17197</v>
      </c>
      <c r="Q2000" s="130">
        <v>412233.68</v>
      </c>
      <c r="R2000" s="130">
        <v>6198504.0099999998</v>
      </c>
      <c r="S2000" s="130" t="s">
        <v>17198</v>
      </c>
      <c r="T2000" s="130" t="s">
        <v>17199</v>
      </c>
      <c r="U2000" s="130">
        <v>412220.13</v>
      </c>
      <c r="V2000" s="130">
        <v>6198493.6699999999</v>
      </c>
      <c r="W2000" s="130">
        <v>1.06</v>
      </c>
      <c r="X2000" s="130">
        <v>150.05000000000001</v>
      </c>
    </row>
    <row r="2001" spans="1:24" s="14" customFormat="1" x14ac:dyDescent="0.25">
      <c r="A2001" s="50">
        <v>45103</v>
      </c>
      <c r="B2001" s="57">
        <v>177</v>
      </c>
      <c r="C2001" s="36">
        <v>0.49570601851851853</v>
      </c>
      <c r="D2001" s="16" t="s">
        <v>7072</v>
      </c>
      <c r="E2001" s="52" t="s">
        <v>64</v>
      </c>
      <c r="F2001" s="16" t="s">
        <v>8757</v>
      </c>
      <c r="G2001" s="16" t="s">
        <v>1969</v>
      </c>
      <c r="H2001" s="14">
        <v>0.16200000000000001</v>
      </c>
      <c r="I2001" s="14" t="s">
        <v>17205</v>
      </c>
      <c r="J2001" s="14" t="s">
        <v>17206</v>
      </c>
      <c r="K2001" s="14" t="s">
        <v>17207</v>
      </c>
      <c r="L2001" s="14" t="s">
        <v>17195</v>
      </c>
      <c r="O2001" s="14" t="s">
        <v>17201</v>
      </c>
      <c r="P2001" s="14" t="s">
        <v>17202</v>
      </c>
      <c r="Q2001" s="14">
        <v>412234.3</v>
      </c>
      <c r="R2001" s="14">
        <v>6198526.9199999999</v>
      </c>
      <c r="S2001" s="14" t="s">
        <v>17203</v>
      </c>
      <c r="T2001" s="14" t="s">
        <v>17204</v>
      </c>
      <c r="U2001" s="14">
        <v>412220.41</v>
      </c>
      <c r="V2001" s="14">
        <v>6198511.3600000003</v>
      </c>
      <c r="W2001" s="14">
        <v>0.08</v>
      </c>
      <c r="X2001" s="14">
        <v>150.05000000000001</v>
      </c>
    </row>
    <row r="2002" spans="1:24" s="14" customFormat="1" x14ac:dyDescent="0.25">
      <c r="A2002" s="50">
        <v>45103</v>
      </c>
      <c r="B2002" s="57">
        <v>177</v>
      </c>
      <c r="C2002" s="36">
        <v>0.49994212962962964</v>
      </c>
      <c r="D2002" s="16" t="s">
        <v>7072</v>
      </c>
      <c r="E2002" s="52" t="s">
        <v>69</v>
      </c>
      <c r="F2002" s="16" t="s">
        <v>8757</v>
      </c>
      <c r="G2002" s="16" t="s">
        <v>1969</v>
      </c>
      <c r="H2002" s="14">
        <v>-1.6E-2</v>
      </c>
      <c r="I2002" s="14" t="s">
        <v>17205</v>
      </c>
      <c r="J2002" s="14" t="s">
        <v>17206</v>
      </c>
      <c r="K2002" s="14" t="s">
        <v>17207</v>
      </c>
      <c r="L2002" s="14" t="s">
        <v>17212</v>
      </c>
      <c r="O2002" s="14" t="s">
        <v>17208</v>
      </c>
      <c r="P2002" s="14" t="s">
        <v>17209</v>
      </c>
      <c r="Q2002" s="14">
        <v>412235.03</v>
      </c>
      <c r="R2002" s="14">
        <v>6198713.1600000001</v>
      </c>
      <c r="S2002" s="14" t="s">
        <v>17210</v>
      </c>
      <c r="T2002" s="14" t="s">
        <v>17211</v>
      </c>
      <c r="U2002" s="14">
        <v>412220.33</v>
      </c>
      <c r="V2002" s="14">
        <v>6198688.8300000001</v>
      </c>
      <c r="W2002" s="14">
        <v>0.47</v>
      </c>
      <c r="X2002" s="14">
        <v>150.05000000000001</v>
      </c>
    </row>
    <row r="2003" spans="1:24" s="14" customFormat="1" x14ac:dyDescent="0.25">
      <c r="A2003" s="50">
        <v>45103</v>
      </c>
      <c r="B2003" s="57">
        <v>177</v>
      </c>
      <c r="C2003" s="36">
        <v>0.50342592592592594</v>
      </c>
      <c r="D2003" s="16" t="s">
        <v>7072</v>
      </c>
      <c r="E2003" s="14" t="s">
        <v>64</v>
      </c>
      <c r="F2003" s="16" t="s">
        <v>8757</v>
      </c>
      <c r="G2003" s="16" t="s">
        <v>1968</v>
      </c>
      <c r="H2003" s="14">
        <v>-1.0999999999999999E-2</v>
      </c>
      <c r="I2003" s="14" t="s">
        <v>17218</v>
      </c>
      <c r="J2003" s="14" t="s">
        <v>17219</v>
      </c>
      <c r="K2003" s="14" t="s">
        <v>17220</v>
      </c>
      <c r="L2003" s="14" t="s">
        <v>17212</v>
      </c>
      <c r="O2003" s="14" t="s">
        <v>17214</v>
      </c>
      <c r="P2003" s="14" t="s">
        <v>17215</v>
      </c>
      <c r="Q2003" s="14">
        <v>412235.74</v>
      </c>
      <c r="R2003" s="14">
        <v>6198719.6799999997</v>
      </c>
      <c r="S2003" s="14" t="s">
        <v>17216</v>
      </c>
      <c r="T2003" s="14" t="s">
        <v>17217</v>
      </c>
      <c r="U2003" s="14">
        <v>412229.49</v>
      </c>
      <c r="V2003" s="14">
        <v>6198694.6600000001</v>
      </c>
      <c r="W2003" s="14">
        <v>180.71</v>
      </c>
      <c r="X2003" s="14">
        <v>150.05000000000001</v>
      </c>
    </row>
    <row r="2004" spans="1:24" s="14" customFormat="1" x14ac:dyDescent="0.25">
      <c r="A2004" s="50">
        <v>45103</v>
      </c>
      <c r="B2004" s="57">
        <v>177</v>
      </c>
      <c r="C2004" s="36">
        <v>0.50744212962962965</v>
      </c>
      <c r="D2004" s="16" t="s">
        <v>7072</v>
      </c>
      <c r="E2004" s="52" t="s">
        <v>69</v>
      </c>
      <c r="F2004" s="16" t="s">
        <v>8757</v>
      </c>
      <c r="G2004" s="16" t="s">
        <v>1968</v>
      </c>
      <c r="H2004" s="14">
        <v>0.16500000000000001</v>
      </c>
      <c r="I2004" s="14" t="s">
        <v>17218</v>
      </c>
      <c r="J2004" s="14" t="s">
        <v>17219</v>
      </c>
      <c r="K2004" s="14" t="s">
        <v>17220</v>
      </c>
      <c r="L2004" s="14" t="s">
        <v>17212</v>
      </c>
      <c r="O2004" s="14" t="s">
        <v>17221</v>
      </c>
      <c r="P2004" s="14" t="s">
        <v>17222</v>
      </c>
      <c r="Q2004" s="14">
        <v>412234.85</v>
      </c>
      <c r="R2004" s="14">
        <v>6198540.3799999999</v>
      </c>
      <c r="S2004" s="14" t="s">
        <v>17223</v>
      </c>
      <c r="T2004" s="14" t="s">
        <v>17224</v>
      </c>
      <c r="U2004" s="14">
        <v>412229.44</v>
      </c>
      <c r="V2004" s="14">
        <v>6198519.4199999999</v>
      </c>
      <c r="W2004" s="14">
        <v>179.58</v>
      </c>
      <c r="X2004" s="14">
        <v>150.05000000000001</v>
      </c>
    </row>
    <row r="2005" spans="1:24" s="14" customFormat="1" x14ac:dyDescent="0.25">
      <c r="A2005" s="50">
        <v>45103</v>
      </c>
      <c r="B2005" s="57">
        <v>177</v>
      </c>
      <c r="C2005" s="36">
        <v>0.51479166666666665</v>
      </c>
      <c r="D2005" s="16" t="s">
        <v>7072</v>
      </c>
      <c r="E2005" s="14" t="s">
        <v>64</v>
      </c>
      <c r="F2005" s="16" t="s">
        <v>8757</v>
      </c>
      <c r="G2005" s="16" t="s">
        <v>1967</v>
      </c>
      <c r="H2005" s="14">
        <v>0.161</v>
      </c>
      <c r="I2005" s="14" t="s">
        <v>17229</v>
      </c>
      <c r="J2005" s="14" t="s">
        <v>17230</v>
      </c>
      <c r="K2005" s="14" t="s">
        <v>17231</v>
      </c>
      <c r="L2005" s="14" t="s">
        <v>17232</v>
      </c>
      <c r="O2005" s="14" t="s">
        <v>17225</v>
      </c>
      <c r="P2005" s="14" t="s">
        <v>17226</v>
      </c>
      <c r="Q2005" s="14">
        <v>412252.78</v>
      </c>
      <c r="R2005" s="14">
        <v>6198534.1799999997</v>
      </c>
      <c r="S2005" s="14" t="s">
        <v>17227</v>
      </c>
      <c r="T2005" s="14" t="s">
        <v>17228</v>
      </c>
      <c r="U2005" s="14">
        <v>412238.29</v>
      </c>
      <c r="V2005" s="14">
        <v>6198511.7000000002</v>
      </c>
      <c r="W2005" s="14">
        <v>359.96</v>
      </c>
      <c r="X2005" s="14">
        <v>150.05000000000001</v>
      </c>
    </row>
    <row r="2006" spans="1:24" s="14" customFormat="1" x14ac:dyDescent="0.25">
      <c r="A2006" s="50">
        <v>45103</v>
      </c>
      <c r="B2006" s="57">
        <v>177</v>
      </c>
      <c r="C2006" s="36">
        <v>0.51872685185185186</v>
      </c>
      <c r="D2006" s="16" t="s">
        <v>7072</v>
      </c>
      <c r="E2006" s="52" t="s">
        <v>69</v>
      </c>
      <c r="F2006" s="16" t="s">
        <v>8757</v>
      </c>
      <c r="G2006" s="16" t="s">
        <v>1967</v>
      </c>
      <c r="H2006" s="14">
        <v>-1.4999999999999999E-2</v>
      </c>
      <c r="I2006" s="14" t="s">
        <v>17229</v>
      </c>
      <c r="J2006" s="14" t="s">
        <v>17230</v>
      </c>
      <c r="K2006" s="14" t="s">
        <v>17231</v>
      </c>
      <c r="L2006" s="14" t="s">
        <v>17232</v>
      </c>
      <c r="O2006" s="14" t="s">
        <v>17233</v>
      </c>
      <c r="P2006" s="14" t="s">
        <v>17234</v>
      </c>
      <c r="Q2006" s="14">
        <v>412253.15</v>
      </c>
      <c r="R2006" s="14">
        <v>6198710.7000000002</v>
      </c>
      <c r="S2006" s="14" t="s">
        <v>17235</v>
      </c>
      <c r="T2006" s="14" t="s">
        <v>17236</v>
      </c>
      <c r="U2006" s="14">
        <v>412238.44</v>
      </c>
      <c r="V2006" s="14">
        <v>6198687.8600000003</v>
      </c>
      <c r="W2006" s="14">
        <v>358.45</v>
      </c>
      <c r="X2006" s="14">
        <v>150.05000000000001</v>
      </c>
    </row>
    <row r="2007" spans="1:24" s="14" customFormat="1" x14ac:dyDescent="0.25">
      <c r="A2007" s="50">
        <v>45103</v>
      </c>
      <c r="B2007" s="57">
        <v>177</v>
      </c>
      <c r="C2007" s="36">
        <v>0.52339120370370373</v>
      </c>
      <c r="D2007" s="16" t="s">
        <v>7072</v>
      </c>
      <c r="E2007" s="52" t="s">
        <v>64</v>
      </c>
      <c r="F2007" s="16" t="s">
        <v>8757</v>
      </c>
      <c r="G2007" s="16" t="s">
        <v>1966</v>
      </c>
      <c r="H2007" s="14">
        <v>-1.0999999999999999E-2</v>
      </c>
      <c r="I2007" s="14" t="s">
        <v>17241</v>
      </c>
      <c r="J2007" s="14" t="s">
        <v>17242</v>
      </c>
      <c r="K2007" s="14" t="s">
        <v>17243</v>
      </c>
      <c r="L2007" s="14" t="s">
        <v>17244</v>
      </c>
      <c r="O2007" s="14" t="s">
        <v>17237</v>
      </c>
      <c r="P2007" s="14" t="s">
        <v>17238</v>
      </c>
      <c r="Q2007" s="14">
        <v>412262.73</v>
      </c>
      <c r="R2007" s="14">
        <v>6198711.6799999997</v>
      </c>
      <c r="S2007" s="14" t="s">
        <v>17239</v>
      </c>
      <c r="T2007" s="14" t="s">
        <v>17240</v>
      </c>
      <c r="U2007" s="14">
        <v>412247.41</v>
      </c>
      <c r="V2007" s="14">
        <v>6198695.2800000003</v>
      </c>
      <c r="W2007" s="14">
        <v>180.09</v>
      </c>
      <c r="X2007" s="14">
        <v>150.05000000000001</v>
      </c>
    </row>
    <row r="2008" spans="1:24" s="14" customFormat="1" x14ac:dyDescent="0.25">
      <c r="A2008" s="50">
        <v>45103</v>
      </c>
      <c r="B2008" s="57">
        <v>177</v>
      </c>
      <c r="C2008" s="36">
        <v>0.52741898148148147</v>
      </c>
      <c r="D2008" s="16" t="s">
        <v>7072</v>
      </c>
      <c r="E2008" s="52" t="s">
        <v>69</v>
      </c>
      <c r="F2008" s="16" t="s">
        <v>8757</v>
      </c>
      <c r="G2008" s="16" t="s">
        <v>1966</v>
      </c>
      <c r="H2008" s="14">
        <v>0.16600000000000001</v>
      </c>
      <c r="I2008" s="14" t="s">
        <v>17241</v>
      </c>
      <c r="J2008" s="14" t="s">
        <v>17242</v>
      </c>
      <c r="K2008" s="14" t="s">
        <v>17243</v>
      </c>
      <c r="L2008" s="14" t="s">
        <v>17244</v>
      </c>
      <c r="O2008" s="14" t="s">
        <v>17245</v>
      </c>
      <c r="P2008" s="14" t="s">
        <v>17246</v>
      </c>
      <c r="Q2008" s="14">
        <v>412262.34</v>
      </c>
      <c r="R2008" s="14">
        <v>6198534.0099999998</v>
      </c>
      <c r="S2008" s="14" t="s">
        <v>17247</v>
      </c>
      <c r="T2008" s="14" t="s">
        <v>17248</v>
      </c>
      <c r="U2008" s="14">
        <v>412247.38</v>
      </c>
      <c r="V2008" s="14">
        <v>6198518.3799999999</v>
      </c>
      <c r="W2008" s="14">
        <v>178.64</v>
      </c>
      <c r="X2008" s="14">
        <v>150.05000000000001</v>
      </c>
    </row>
    <row r="2009" spans="1:24" s="14" customFormat="1" x14ac:dyDescent="0.25">
      <c r="A2009" s="50">
        <v>45103</v>
      </c>
      <c r="B2009" s="57">
        <v>177</v>
      </c>
      <c r="C2009" s="36">
        <v>0.53472222222222221</v>
      </c>
      <c r="D2009" s="16" t="s">
        <v>7072</v>
      </c>
      <c r="E2009" s="52" t="s">
        <v>64</v>
      </c>
      <c r="F2009" s="16" t="s">
        <v>8757</v>
      </c>
      <c r="G2009" s="16" t="s">
        <v>1965</v>
      </c>
      <c r="H2009" s="14">
        <v>0.16200000000000001</v>
      </c>
      <c r="I2009" s="14" t="s">
        <v>17253</v>
      </c>
      <c r="J2009" s="14" t="s">
        <v>17254</v>
      </c>
      <c r="K2009" s="14" t="s">
        <v>17255</v>
      </c>
      <c r="L2009" s="14" t="s">
        <v>17256</v>
      </c>
      <c r="O2009" s="14" t="s">
        <v>17249</v>
      </c>
      <c r="P2009" s="14" t="s">
        <v>17250</v>
      </c>
      <c r="Q2009" s="14">
        <v>412269.65</v>
      </c>
      <c r="R2009" s="14">
        <v>6198528.8499999996</v>
      </c>
      <c r="S2009" s="14" t="s">
        <v>17251</v>
      </c>
      <c r="T2009" s="14" t="s">
        <v>17252</v>
      </c>
      <c r="U2009" s="14">
        <v>412256.41</v>
      </c>
      <c r="V2009" s="14">
        <v>6198511.1699999999</v>
      </c>
      <c r="W2009" s="14">
        <v>358.57</v>
      </c>
      <c r="X2009" s="14">
        <v>150.05000000000001</v>
      </c>
    </row>
    <row r="2010" spans="1:24" s="14" customFormat="1" x14ac:dyDescent="0.25">
      <c r="A2010" s="50">
        <v>45103</v>
      </c>
      <c r="B2010" s="57">
        <v>177</v>
      </c>
      <c r="C2010" s="36">
        <v>0.5389004629629629</v>
      </c>
      <c r="D2010" s="16" t="s">
        <v>7072</v>
      </c>
      <c r="E2010" s="52" t="s">
        <v>69</v>
      </c>
      <c r="F2010" s="16" t="s">
        <v>8757</v>
      </c>
      <c r="G2010" s="16" t="s">
        <v>1965</v>
      </c>
      <c r="H2010" s="14">
        <v>-1.4E-2</v>
      </c>
      <c r="I2010" s="14" t="s">
        <v>17253</v>
      </c>
      <c r="J2010" s="14" t="s">
        <v>17254</v>
      </c>
      <c r="K2010" s="14" t="s">
        <v>17255</v>
      </c>
      <c r="L2010" s="14" t="s">
        <v>17256</v>
      </c>
      <c r="O2010" s="14" t="s">
        <v>17257</v>
      </c>
      <c r="P2010" s="14" t="s">
        <v>17258</v>
      </c>
      <c r="Q2010" s="14">
        <v>412270.54</v>
      </c>
      <c r="R2010" s="14">
        <v>6198709.8700000001</v>
      </c>
      <c r="S2010" s="14" t="s">
        <v>17259</v>
      </c>
      <c r="T2010" s="14" t="s">
        <v>17260</v>
      </c>
      <c r="U2010" s="14">
        <v>412256.4</v>
      </c>
      <c r="V2010" s="14">
        <v>6198687.3799999999</v>
      </c>
      <c r="W2010" s="14">
        <v>358.43</v>
      </c>
      <c r="X2010" s="14">
        <v>150.05000000000001</v>
      </c>
    </row>
    <row r="2011" spans="1:24" s="130" customFormat="1" x14ac:dyDescent="0.25">
      <c r="A2011" s="100">
        <v>45103</v>
      </c>
      <c r="B2011" s="98">
        <v>177</v>
      </c>
      <c r="C2011" s="102">
        <v>0.53951388888888896</v>
      </c>
      <c r="D2011" s="94" t="s">
        <v>7072</v>
      </c>
      <c r="E2011" s="131" t="s">
        <v>17265</v>
      </c>
      <c r="F2011" s="94" t="s">
        <v>8757</v>
      </c>
      <c r="G2011" s="94" t="s">
        <v>1971</v>
      </c>
      <c r="H2011" s="130">
        <v>-3.9E-2</v>
      </c>
      <c r="O2011" s="130" t="s">
        <v>17261</v>
      </c>
      <c r="P2011" s="130" t="s">
        <v>17262</v>
      </c>
      <c r="Q2011" s="130">
        <v>412269.84</v>
      </c>
      <c r="R2011" s="130">
        <v>6198733.46</v>
      </c>
      <c r="S2011" s="130" t="s">
        <v>17263</v>
      </c>
      <c r="T2011" s="130" t="s">
        <v>17264</v>
      </c>
      <c r="U2011" s="130">
        <v>412256.85</v>
      </c>
      <c r="V2011" s="130">
        <v>6198711.9699999997</v>
      </c>
      <c r="W2011" s="130">
        <v>350.1</v>
      </c>
      <c r="X2011" s="130">
        <v>150.05000000000001</v>
      </c>
    </row>
    <row r="2012" spans="1:24" s="14" customFormat="1" x14ac:dyDescent="0.25">
      <c r="A2012" s="50">
        <v>45103</v>
      </c>
      <c r="B2012" s="57">
        <v>177</v>
      </c>
      <c r="C2012" s="36">
        <v>0.54413194444444446</v>
      </c>
      <c r="D2012" s="16" t="s">
        <v>7072</v>
      </c>
      <c r="E2012" s="52" t="s">
        <v>64</v>
      </c>
      <c r="F2012" s="16" t="s">
        <v>8757</v>
      </c>
      <c r="G2012" s="16" t="s">
        <v>1971</v>
      </c>
      <c r="H2012" s="14">
        <v>-1.0999999999999999E-2</v>
      </c>
      <c r="I2012" s="14" t="s">
        <v>17270</v>
      </c>
      <c r="J2012" s="14" t="s">
        <v>17271</v>
      </c>
      <c r="K2012" s="14" t="s">
        <v>17272</v>
      </c>
      <c r="L2012" s="14" t="s">
        <v>17273</v>
      </c>
      <c r="O2012" s="14" t="s">
        <v>17266</v>
      </c>
      <c r="P2012" s="14" t="s">
        <v>17267</v>
      </c>
      <c r="Q2012" s="14">
        <v>412280.11</v>
      </c>
      <c r="R2012" s="14">
        <v>6198706.7999999998</v>
      </c>
      <c r="S2012" s="14" t="s">
        <v>17268</v>
      </c>
      <c r="T2012" s="14" t="s">
        <v>17269</v>
      </c>
      <c r="U2012" s="14">
        <v>412265.47</v>
      </c>
      <c r="V2012" s="14">
        <v>6198694.7599999998</v>
      </c>
      <c r="W2012" s="14">
        <v>180.23</v>
      </c>
      <c r="X2012" s="14">
        <v>150.05000000000001</v>
      </c>
    </row>
    <row r="2013" spans="1:24" s="14" customFormat="1" x14ac:dyDescent="0.25">
      <c r="A2013" s="50">
        <v>45103</v>
      </c>
      <c r="B2013" s="57">
        <v>177</v>
      </c>
      <c r="C2013" s="36">
        <v>0.54805555555555552</v>
      </c>
      <c r="D2013" s="16" t="s">
        <v>7072</v>
      </c>
      <c r="E2013" s="14" t="s">
        <v>69</v>
      </c>
      <c r="F2013" s="16" t="s">
        <v>8757</v>
      </c>
      <c r="G2013" s="16" t="s">
        <v>1971</v>
      </c>
      <c r="H2013" s="14">
        <v>0.16500000000000001</v>
      </c>
      <c r="I2013" s="14" t="s">
        <v>17270</v>
      </c>
      <c r="J2013" s="14" t="s">
        <v>17271</v>
      </c>
      <c r="K2013" s="14" t="s">
        <v>17272</v>
      </c>
      <c r="L2013" s="14" t="s">
        <v>17273</v>
      </c>
      <c r="O2013" s="14" t="s">
        <v>17274</v>
      </c>
      <c r="P2013" s="14" t="s">
        <v>17275</v>
      </c>
      <c r="Q2013" s="14">
        <v>412280.75</v>
      </c>
      <c r="R2013" s="14">
        <v>6198531.3200000003</v>
      </c>
      <c r="S2013" s="14" t="s">
        <v>17276</v>
      </c>
      <c r="T2013" s="14" t="s">
        <v>17277</v>
      </c>
      <c r="U2013" s="14">
        <v>412265.4</v>
      </c>
      <c r="V2013" s="14">
        <v>6198518.6299999999</v>
      </c>
      <c r="W2013" s="14">
        <v>179.09</v>
      </c>
      <c r="X2013" s="14">
        <v>150.05000000000001</v>
      </c>
    </row>
    <row r="2014" spans="1:24" s="14" customFormat="1" x14ac:dyDescent="0.25">
      <c r="A2014" s="50">
        <v>45103</v>
      </c>
      <c r="B2014" s="57">
        <v>177</v>
      </c>
      <c r="C2014" s="36">
        <v>0.55579861111111117</v>
      </c>
      <c r="D2014" s="16" t="s">
        <v>7072</v>
      </c>
      <c r="E2014" s="52" t="s">
        <v>64</v>
      </c>
      <c r="F2014" s="16" t="s">
        <v>8757</v>
      </c>
      <c r="G2014" s="16" t="s">
        <v>1972</v>
      </c>
      <c r="H2014" s="14">
        <v>0.16300000000000001</v>
      </c>
      <c r="I2014" s="14" t="s">
        <v>17282</v>
      </c>
      <c r="J2014" s="14" t="s">
        <v>17283</v>
      </c>
      <c r="K2014" s="14" t="s">
        <v>17284</v>
      </c>
      <c r="L2014" s="14" t="s">
        <v>17285</v>
      </c>
      <c r="O2014" s="14" t="s">
        <v>17278</v>
      </c>
      <c r="P2014" s="14" t="s">
        <v>17279</v>
      </c>
      <c r="Q2014" s="14">
        <v>412287.18</v>
      </c>
      <c r="R2014" s="14">
        <v>6198531.6900000004</v>
      </c>
      <c r="S2014" s="14" t="s">
        <v>17280</v>
      </c>
      <c r="T2014" s="14" t="s">
        <v>17281</v>
      </c>
      <c r="U2014" s="14">
        <v>412274.27</v>
      </c>
      <c r="V2014" s="14">
        <v>6198510.3799999999</v>
      </c>
      <c r="W2014" s="14">
        <v>1.4</v>
      </c>
      <c r="X2014" s="14">
        <v>150.05000000000001</v>
      </c>
    </row>
    <row r="2015" spans="1:24" s="14" customFormat="1" x14ac:dyDescent="0.25">
      <c r="A2015" s="50">
        <v>45103</v>
      </c>
      <c r="B2015" s="57">
        <v>177</v>
      </c>
      <c r="C2015" s="36">
        <v>0.55979166666666669</v>
      </c>
      <c r="D2015" s="16" t="s">
        <v>7072</v>
      </c>
      <c r="E2015" s="14" t="s">
        <v>69</v>
      </c>
      <c r="F2015" s="16" t="s">
        <v>8757</v>
      </c>
      <c r="G2015" s="16" t="s">
        <v>1972</v>
      </c>
      <c r="H2015" s="14">
        <v>-1.4E-2</v>
      </c>
      <c r="I2015" s="14" t="s">
        <v>17282</v>
      </c>
      <c r="J2015" s="14" t="s">
        <v>17283</v>
      </c>
      <c r="K2015" s="14" t="s">
        <v>17284</v>
      </c>
      <c r="L2015" s="14" t="s">
        <v>17285</v>
      </c>
      <c r="O2015" s="14" t="s">
        <v>17286</v>
      </c>
      <c r="P2015" s="14" t="s">
        <v>17287</v>
      </c>
      <c r="Q2015" s="14">
        <v>412288.18</v>
      </c>
      <c r="R2015" s="14">
        <v>6198712.4000000004</v>
      </c>
      <c r="S2015" s="14" t="s">
        <v>17288</v>
      </c>
      <c r="T2015" s="14" t="s">
        <v>17289</v>
      </c>
      <c r="U2015" s="14">
        <v>412274.35</v>
      </c>
      <c r="V2015" s="14">
        <v>6198687.2199999997</v>
      </c>
      <c r="W2015" s="14">
        <v>0.12</v>
      </c>
      <c r="X2015" s="14">
        <v>150.05000000000001</v>
      </c>
    </row>
    <row r="2016" spans="1:24" s="14" customFormat="1" x14ac:dyDescent="0.25">
      <c r="A2016" s="50">
        <v>45103</v>
      </c>
      <c r="B2016" s="57">
        <v>177</v>
      </c>
      <c r="C2016" s="36">
        <v>0.56357638888888884</v>
      </c>
      <c r="D2016" s="16" t="s">
        <v>7072</v>
      </c>
      <c r="E2016" s="52" t="s">
        <v>64</v>
      </c>
      <c r="F2016" s="16" t="s">
        <v>8757</v>
      </c>
      <c r="G2016" s="16" t="s">
        <v>1973</v>
      </c>
      <c r="H2016" s="14">
        <v>-1.0999999999999999E-2</v>
      </c>
      <c r="I2016" s="14" t="s">
        <v>17294</v>
      </c>
      <c r="J2016" s="14" t="s">
        <v>17295</v>
      </c>
      <c r="K2016" s="14" t="s">
        <v>17296</v>
      </c>
      <c r="L2016" s="14" t="s">
        <v>17297</v>
      </c>
      <c r="O2016" s="14" t="s">
        <v>17290</v>
      </c>
      <c r="P2016" s="14" t="s">
        <v>17291</v>
      </c>
      <c r="Q2016" s="14">
        <v>412298.46</v>
      </c>
      <c r="R2016" s="14">
        <v>6198715.2300000004</v>
      </c>
      <c r="S2016" s="14" t="s">
        <v>17292</v>
      </c>
      <c r="T2016" s="14" t="s">
        <v>17293</v>
      </c>
      <c r="U2016" s="14">
        <v>412283.4</v>
      </c>
      <c r="V2016" s="14">
        <v>6198694.71</v>
      </c>
      <c r="W2016" s="14">
        <v>179.96</v>
      </c>
      <c r="X2016" s="14">
        <v>150.05000000000001</v>
      </c>
    </row>
    <row r="2017" spans="1:24" s="14" customFormat="1" x14ac:dyDescent="0.25">
      <c r="A2017" s="50">
        <v>45103</v>
      </c>
      <c r="B2017" s="57">
        <v>177</v>
      </c>
      <c r="C2017" s="36">
        <v>0.56774305555555549</v>
      </c>
      <c r="D2017" s="16" t="s">
        <v>7072</v>
      </c>
      <c r="E2017" s="52" t="s">
        <v>69</v>
      </c>
      <c r="F2017" s="16" t="s">
        <v>8757</v>
      </c>
      <c r="G2017" s="16" t="s">
        <v>1973</v>
      </c>
      <c r="H2017" s="14">
        <v>0.16600000000000001</v>
      </c>
      <c r="I2017" s="14" t="s">
        <v>17294</v>
      </c>
      <c r="J2017" s="14" t="s">
        <v>17295</v>
      </c>
      <c r="K2017" s="14" t="s">
        <v>17296</v>
      </c>
      <c r="L2017" s="14" t="s">
        <v>17297</v>
      </c>
      <c r="O2017" s="14" t="s">
        <v>17298</v>
      </c>
      <c r="P2017" s="14" t="s">
        <v>17299</v>
      </c>
      <c r="Q2017" s="14">
        <v>412299.77</v>
      </c>
      <c r="R2017" s="14">
        <v>6198535.1900000004</v>
      </c>
      <c r="S2017" s="14" t="s">
        <v>17300</v>
      </c>
      <c r="T2017" s="14" t="s">
        <v>17301</v>
      </c>
      <c r="U2017" s="14">
        <v>412283.28</v>
      </c>
      <c r="V2017" s="14">
        <v>6198518.2000000002</v>
      </c>
      <c r="W2017" s="14">
        <v>179.72</v>
      </c>
      <c r="X2017" s="14">
        <v>150.05000000000001</v>
      </c>
    </row>
    <row r="2018" spans="1:24" s="14" customFormat="1" x14ac:dyDescent="0.25">
      <c r="A2018" s="50">
        <v>45103</v>
      </c>
      <c r="B2018" s="57">
        <v>177</v>
      </c>
      <c r="C2018" s="36">
        <v>0.57361111111111118</v>
      </c>
      <c r="D2018" s="16" t="s">
        <v>7072</v>
      </c>
      <c r="E2018" s="52" t="s">
        <v>64</v>
      </c>
      <c r="F2018" s="16" t="s">
        <v>8757</v>
      </c>
      <c r="G2018" s="16" t="s">
        <v>1974</v>
      </c>
      <c r="H2018" s="14">
        <v>0.16300000000000001</v>
      </c>
      <c r="I2018" s="14" t="s">
        <v>17306</v>
      </c>
      <c r="J2018" s="14" t="s">
        <v>17307</v>
      </c>
      <c r="K2018" s="14" t="s">
        <v>17308</v>
      </c>
      <c r="L2018" s="14" t="s">
        <v>17309</v>
      </c>
      <c r="O2018" s="14" t="s">
        <v>17302</v>
      </c>
      <c r="P2018" s="14" t="s">
        <v>17303</v>
      </c>
      <c r="Q2018" s="14">
        <v>412308.84</v>
      </c>
      <c r="R2018" s="14">
        <v>6198529.4100000001</v>
      </c>
      <c r="S2018" s="14" t="s">
        <v>17304</v>
      </c>
      <c r="T2018" s="14" t="s">
        <v>17305</v>
      </c>
      <c r="U2018" s="14">
        <v>412292.26</v>
      </c>
      <c r="V2018" s="14">
        <v>6198510.4100000001</v>
      </c>
      <c r="W2018" s="14">
        <v>1.49</v>
      </c>
      <c r="X2018" s="14">
        <v>150.05000000000001</v>
      </c>
    </row>
    <row r="2019" spans="1:24" s="130" customFormat="1" x14ac:dyDescent="0.25">
      <c r="A2019" s="100">
        <v>45103</v>
      </c>
      <c r="B2019" s="98">
        <v>177</v>
      </c>
      <c r="C2019" s="102">
        <v>0.5739467592592592</v>
      </c>
      <c r="D2019" s="94" t="s">
        <v>7072</v>
      </c>
      <c r="E2019" s="131" t="s">
        <v>17314</v>
      </c>
      <c r="F2019" s="94" t="s">
        <v>8757</v>
      </c>
      <c r="G2019" s="94" t="s">
        <v>1974</v>
      </c>
      <c r="H2019" s="130">
        <v>0.14899999999999999</v>
      </c>
      <c r="O2019" s="130" t="s">
        <v>17310</v>
      </c>
      <c r="P2019" s="130" t="s">
        <v>17311</v>
      </c>
      <c r="Q2019" s="130">
        <v>412307.55</v>
      </c>
      <c r="R2019" s="130">
        <v>6198545.25</v>
      </c>
      <c r="S2019" s="130" t="s">
        <v>17312</v>
      </c>
      <c r="T2019" s="130" t="s">
        <v>17313</v>
      </c>
      <c r="U2019" s="130">
        <v>412292.35</v>
      </c>
      <c r="V2019" s="130">
        <v>6198524.4400000004</v>
      </c>
      <c r="W2019" s="130">
        <v>0.6</v>
      </c>
      <c r="X2019" s="130">
        <v>150.05000000000001</v>
      </c>
    </row>
    <row r="2020" spans="1:24" s="14" customFormat="1" x14ac:dyDescent="0.25">
      <c r="A2020" s="50">
        <v>45103</v>
      </c>
      <c r="B2020" s="57">
        <v>177</v>
      </c>
      <c r="C2020" s="36">
        <v>0.577662037037037</v>
      </c>
      <c r="D2020" s="16" t="s">
        <v>7072</v>
      </c>
      <c r="E2020" s="52" t="s">
        <v>69</v>
      </c>
      <c r="F2020" s="16" t="s">
        <v>8757</v>
      </c>
      <c r="G2020" s="16" t="s">
        <v>1974</v>
      </c>
      <c r="H2020" s="14">
        <v>-1.4E-2</v>
      </c>
      <c r="I2020" s="14" t="s">
        <v>17306</v>
      </c>
      <c r="J2020" s="14" t="s">
        <v>17307</v>
      </c>
      <c r="K2020" s="14" t="s">
        <v>17308</v>
      </c>
      <c r="L2020" s="14" t="s">
        <v>17309</v>
      </c>
      <c r="O2020" s="14" t="s">
        <v>17315</v>
      </c>
      <c r="P2020" s="14" t="s">
        <v>17316</v>
      </c>
      <c r="Q2020" s="14">
        <v>412307.25</v>
      </c>
      <c r="R2020" s="14">
        <v>6198709.3200000003</v>
      </c>
      <c r="S2020" s="14" t="s">
        <v>17288</v>
      </c>
      <c r="T2020" s="14" t="s">
        <v>17317</v>
      </c>
      <c r="U2020" s="14">
        <v>412292.31</v>
      </c>
      <c r="V2020" s="14">
        <v>6198686.8499999996</v>
      </c>
      <c r="W2020" s="14">
        <v>359.84</v>
      </c>
      <c r="X2020" s="14">
        <v>150.05000000000001</v>
      </c>
    </row>
    <row r="2021" spans="1:24" s="14" customFormat="1" x14ac:dyDescent="0.25">
      <c r="A2021" s="50">
        <v>45103</v>
      </c>
      <c r="B2021" s="57">
        <v>177</v>
      </c>
      <c r="C2021" s="36">
        <v>0.57800925925925928</v>
      </c>
      <c r="D2021" s="16" t="s">
        <v>7072</v>
      </c>
      <c r="E2021" s="52" t="s">
        <v>17322</v>
      </c>
      <c r="F2021" s="16" t="s">
        <v>8757</v>
      </c>
      <c r="G2021" s="16" t="s">
        <v>1974</v>
      </c>
      <c r="H2021" s="14">
        <v>-0.03</v>
      </c>
      <c r="O2021" s="14" t="s">
        <v>17318</v>
      </c>
      <c r="P2021" s="14" t="s">
        <v>17319</v>
      </c>
      <c r="Q2021" s="14">
        <v>412307.21</v>
      </c>
      <c r="R2021" s="14">
        <v>6198722.5300000003</v>
      </c>
      <c r="S2021" s="14" t="s">
        <v>17320</v>
      </c>
      <c r="T2021" s="14" t="s">
        <v>17321</v>
      </c>
      <c r="U2021" s="14">
        <v>412292.24</v>
      </c>
      <c r="V2021" s="14">
        <v>6198703.1299999999</v>
      </c>
      <c r="W2021" s="14">
        <v>358.59</v>
      </c>
      <c r="X2021" s="14">
        <v>150.05000000000001</v>
      </c>
    </row>
    <row r="2022" spans="1:24" s="14" customFormat="1" x14ac:dyDescent="0.25">
      <c r="A2022" s="50">
        <v>45103</v>
      </c>
      <c r="B2022" s="57">
        <v>177</v>
      </c>
      <c r="C2022" s="36">
        <v>0.58234953703703707</v>
      </c>
      <c r="D2022" s="16" t="s">
        <v>7072</v>
      </c>
      <c r="E2022" s="52" t="s">
        <v>64</v>
      </c>
      <c r="F2022" s="16" t="s">
        <v>8757</v>
      </c>
      <c r="G2022" s="16" t="s">
        <v>1975</v>
      </c>
      <c r="H2022" s="14">
        <v>-8.9999999999999993E-3</v>
      </c>
      <c r="I2022" s="14" t="s">
        <v>17327</v>
      </c>
      <c r="J2022" s="14" t="s">
        <v>17328</v>
      </c>
      <c r="K2022" s="14" t="s">
        <v>17329</v>
      </c>
      <c r="L2022" s="14" t="s">
        <v>17309</v>
      </c>
      <c r="O2022" s="14" t="s">
        <v>17323</v>
      </c>
      <c r="P2022" s="14" t="s">
        <v>17324</v>
      </c>
      <c r="Q2022" s="14">
        <v>412318.32</v>
      </c>
      <c r="R2022" s="14">
        <v>6198705.79</v>
      </c>
      <c r="S2022" s="14" t="s">
        <v>17325</v>
      </c>
      <c r="T2022" s="14" t="s">
        <v>17326</v>
      </c>
      <c r="U2022" s="14">
        <v>412301.36</v>
      </c>
      <c r="V2022" s="14">
        <v>6198693.1399999997</v>
      </c>
      <c r="W2022" s="14">
        <v>179.92</v>
      </c>
      <c r="X2022" s="14">
        <v>150.05000000000001</v>
      </c>
    </row>
    <row r="2023" spans="1:24" s="14" customFormat="1" x14ac:dyDescent="0.25">
      <c r="A2023" s="50">
        <v>45103</v>
      </c>
      <c r="B2023" s="57">
        <v>177</v>
      </c>
      <c r="C2023" s="36">
        <v>0.58648148148148149</v>
      </c>
      <c r="D2023" s="16" t="s">
        <v>7072</v>
      </c>
      <c r="E2023" s="52" t="s">
        <v>69</v>
      </c>
      <c r="F2023" s="16" t="s">
        <v>8757</v>
      </c>
      <c r="G2023" s="16" t="s">
        <v>1975</v>
      </c>
      <c r="H2023" s="14">
        <v>0.16700000000000001</v>
      </c>
      <c r="I2023" s="14" t="s">
        <v>17327</v>
      </c>
      <c r="J2023" s="14" t="s">
        <v>17328</v>
      </c>
      <c r="K2023" s="14" t="s">
        <v>17329</v>
      </c>
      <c r="L2023" s="14" t="s">
        <v>17334</v>
      </c>
      <c r="O2023" s="14" t="s">
        <v>17330</v>
      </c>
      <c r="P2023" s="14" t="s">
        <v>17331</v>
      </c>
      <c r="Q2023" s="14">
        <v>412317.71</v>
      </c>
      <c r="R2023" s="14">
        <v>6198530.8099999996</v>
      </c>
      <c r="S2023" s="14" t="s">
        <v>17332</v>
      </c>
      <c r="T2023" s="14" t="s">
        <v>17333</v>
      </c>
      <c r="U2023" s="14">
        <v>412301.44</v>
      </c>
      <c r="V2023" s="14">
        <v>6198516.8399999999</v>
      </c>
      <c r="W2023" s="14">
        <v>179.97</v>
      </c>
      <c r="X2023" s="14">
        <v>150.05000000000001</v>
      </c>
    </row>
    <row r="2024" spans="1:24" s="14" customFormat="1" x14ac:dyDescent="0.25">
      <c r="A2024" s="50">
        <v>45103</v>
      </c>
      <c r="B2024" s="57">
        <v>177</v>
      </c>
      <c r="C2024" s="36">
        <v>0.59267361111111116</v>
      </c>
      <c r="D2024" s="16" t="s">
        <v>7072</v>
      </c>
      <c r="E2024" s="52" t="s">
        <v>64</v>
      </c>
      <c r="F2024" s="16" t="s">
        <v>8757</v>
      </c>
      <c r="G2024" s="16" t="s">
        <v>1976</v>
      </c>
      <c r="H2024" s="14">
        <v>0.16400000000000001</v>
      </c>
      <c r="I2024" s="14" t="s">
        <v>17339</v>
      </c>
      <c r="J2024" s="14" t="s">
        <v>17340</v>
      </c>
      <c r="K2024" s="14" t="s">
        <v>17341</v>
      </c>
      <c r="L2024" s="14" t="s">
        <v>17334</v>
      </c>
      <c r="O2024" s="14" t="s">
        <v>17335</v>
      </c>
      <c r="P2024" s="14" t="s">
        <v>17336</v>
      </c>
      <c r="Q2024" s="14">
        <v>412324.21</v>
      </c>
      <c r="R2024" s="14">
        <v>6198530.0099999998</v>
      </c>
      <c r="S2024" s="14" t="s">
        <v>17337</v>
      </c>
      <c r="T2024" s="14" t="s">
        <v>17338</v>
      </c>
      <c r="U2024" s="14">
        <v>412310.61</v>
      </c>
      <c r="V2024" s="14">
        <v>6198509.0499999998</v>
      </c>
      <c r="W2024" s="14">
        <v>358.29</v>
      </c>
      <c r="X2024" s="14">
        <v>150.05000000000001</v>
      </c>
    </row>
    <row r="2025" spans="1:24" s="14" customFormat="1" x14ac:dyDescent="0.25">
      <c r="A2025" s="50">
        <v>45103</v>
      </c>
      <c r="B2025" s="57">
        <v>177</v>
      </c>
      <c r="C2025" s="36">
        <v>0.59667824074074072</v>
      </c>
      <c r="D2025" s="16" t="s">
        <v>7072</v>
      </c>
      <c r="E2025" s="14" t="s">
        <v>69</v>
      </c>
      <c r="F2025" s="16" t="s">
        <v>8757</v>
      </c>
      <c r="G2025" s="16" t="s">
        <v>1976</v>
      </c>
      <c r="H2025" s="14">
        <v>-1.4E-2</v>
      </c>
      <c r="I2025" s="14" t="s">
        <v>17339</v>
      </c>
      <c r="J2025" s="14" t="s">
        <v>17340</v>
      </c>
      <c r="K2025" s="14" t="s">
        <v>17341</v>
      </c>
      <c r="L2025" s="14" t="s">
        <v>17346</v>
      </c>
      <c r="O2025" s="14" t="s">
        <v>17342</v>
      </c>
      <c r="P2025" s="14" t="s">
        <v>17343</v>
      </c>
      <c r="Q2025" s="14">
        <v>412325.56</v>
      </c>
      <c r="R2025" s="14">
        <v>6198709.54</v>
      </c>
      <c r="S2025" s="14" t="s">
        <v>17344</v>
      </c>
      <c r="T2025" s="14" t="s">
        <v>17345</v>
      </c>
      <c r="U2025" s="14">
        <v>412310.46</v>
      </c>
      <c r="V2025" s="14">
        <v>6198686.6500000004</v>
      </c>
      <c r="W2025" s="14">
        <v>358.99</v>
      </c>
      <c r="X2025" s="14">
        <v>150.05000000000001</v>
      </c>
    </row>
    <row r="2026" spans="1:24" s="14" customFormat="1" x14ac:dyDescent="0.25">
      <c r="A2026" s="50">
        <v>45103</v>
      </c>
      <c r="B2026" s="57">
        <v>177</v>
      </c>
      <c r="C2026" s="36">
        <v>0.59729166666666667</v>
      </c>
      <c r="D2026" s="16" t="s">
        <v>7072</v>
      </c>
      <c r="E2026" s="113" t="s">
        <v>8169</v>
      </c>
      <c r="F2026" s="16" t="s">
        <v>8757</v>
      </c>
      <c r="G2026" s="16" t="s">
        <v>1976</v>
      </c>
      <c r="H2026" s="14">
        <v>-3.4000000000000002E-2</v>
      </c>
      <c r="O2026" s="14" t="s">
        <v>17347</v>
      </c>
      <c r="P2026" s="14" t="s">
        <v>17348</v>
      </c>
      <c r="Q2026" s="14">
        <v>412325.13</v>
      </c>
      <c r="R2026" s="14">
        <v>6198730.7199999997</v>
      </c>
      <c r="S2026" s="14" t="s">
        <v>17349</v>
      </c>
      <c r="T2026" s="14" t="s">
        <v>17350</v>
      </c>
      <c r="U2026" s="14">
        <v>412311.63</v>
      </c>
      <c r="V2026" s="14">
        <v>6198707.1100000003</v>
      </c>
      <c r="W2026" s="14">
        <v>352.28</v>
      </c>
      <c r="X2026" s="14">
        <v>150.05000000000001</v>
      </c>
    </row>
    <row r="2027" spans="1:24" s="130" customFormat="1" x14ac:dyDescent="0.25">
      <c r="A2027" s="100">
        <v>45103</v>
      </c>
      <c r="B2027" s="98">
        <v>177</v>
      </c>
      <c r="C2027" s="102">
        <v>0.59854166666666664</v>
      </c>
      <c r="D2027" s="94" t="s">
        <v>7072</v>
      </c>
      <c r="E2027" s="130" t="s">
        <v>17355</v>
      </c>
      <c r="F2027" s="94" t="s">
        <v>8757</v>
      </c>
      <c r="G2027" s="94" t="s">
        <v>1976</v>
      </c>
      <c r="H2027" s="130">
        <v>-4.2000000000000003E-2</v>
      </c>
      <c r="O2027" s="130" t="s">
        <v>17351</v>
      </c>
      <c r="P2027" s="130" t="s">
        <v>17352</v>
      </c>
      <c r="Q2027" s="130">
        <v>412326.13</v>
      </c>
      <c r="R2027" s="130">
        <v>6198737.8499999996</v>
      </c>
      <c r="S2027" s="130" t="s">
        <v>17353</v>
      </c>
      <c r="T2027" s="130" t="s">
        <v>17354</v>
      </c>
      <c r="U2027" s="130">
        <v>412319.15</v>
      </c>
      <c r="V2027" s="130">
        <v>6198725.5199999996</v>
      </c>
      <c r="W2027" s="130">
        <v>201.19</v>
      </c>
      <c r="X2027" s="130">
        <v>150.05000000000001</v>
      </c>
    </row>
    <row r="2028" spans="1:24" s="14" customFormat="1" x14ac:dyDescent="0.25">
      <c r="A2028" s="50">
        <v>45103</v>
      </c>
      <c r="B2028" s="57">
        <v>177</v>
      </c>
      <c r="C2028" s="36">
        <v>0.60629629629629633</v>
      </c>
      <c r="D2028" s="16" t="s">
        <v>7072</v>
      </c>
      <c r="E2028" s="52" t="s">
        <v>17360</v>
      </c>
      <c r="F2028" s="16" t="s">
        <v>8757</v>
      </c>
      <c r="G2028" s="16" t="s">
        <v>1976</v>
      </c>
      <c r="H2028" s="14">
        <v>-4.2000000000000003E-2</v>
      </c>
      <c r="O2028" s="14" t="s">
        <v>17356</v>
      </c>
      <c r="P2028" s="14" t="s">
        <v>17357</v>
      </c>
      <c r="Q2028" s="14">
        <v>412324.63</v>
      </c>
      <c r="R2028" s="14">
        <v>6198737.1500000004</v>
      </c>
      <c r="S2028" s="14" t="s">
        <v>17358</v>
      </c>
      <c r="T2028" s="14" t="s">
        <v>17359</v>
      </c>
      <c r="U2028" s="14">
        <v>412319.16</v>
      </c>
      <c r="V2028" s="14">
        <v>6198725.7699999996</v>
      </c>
      <c r="W2028" s="14">
        <v>200</v>
      </c>
      <c r="X2028" s="14">
        <v>150.05000000000001</v>
      </c>
    </row>
    <row r="2029" spans="1:24" s="124" customFormat="1" x14ac:dyDescent="0.25">
      <c r="A2029" s="76">
        <v>45103</v>
      </c>
      <c r="B2029" s="106">
        <v>177</v>
      </c>
      <c r="C2029" s="78">
        <v>0.61195601851851855</v>
      </c>
      <c r="D2029" s="77" t="s">
        <v>7072</v>
      </c>
      <c r="E2029" s="125" t="s">
        <v>17365</v>
      </c>
      <c r="F2029" s="77" t="s">
        <v>8757</v>
      </c>
      <c r="G2029" s="77" t="s">
        <v>1976</v>
      </c>
      <c r="H2029" s="124">
        <v>-4.2999999999999997E-2</v>
      </c>
      <c r="O2029" s="124" t="s">
        <v>17361</v>
      </c>
      <c r="P2029" s="124" t="s">
        <v>17362</v>
      </c>
      <c r="Q2029" s="124">
        <v>412324.39</v>
      </c>
      <c r="R2029" s="124">
        <v>6198738.6900000004</v>
      </c>
      <c r="S2029" s="124" t="s">
        <v>17363</v>
      </c>
      <c r="T2029" s="124" t="s">
        <v>17364</v>
      </c>
      <c r="U2029" s="124">
        <v>412290</v>
      </c>
      <c r="V2029" s="124">
        <v>6198726.5499999998</v>
      </c>
      <c r="W2029" s="124">
        <v>186.72</v>
      </c>
      <c r="X2029" s="124">
        <v>150.05000000000001</v>
      </c>
    </row>
    <row r="2030" spans="1:24" s="132" customFormat="1" x14ac:dyDescent="0.25">
      <c r="A2030" s="141">
        <v>45103</v>
      </c>
      <c r="B2030" s="142">
        <v>177</v>
      </c>
      <c r="C2030" s="143">
        <v>0.62167824074074074</v>
      </c>
      <c r="D2030" s="144" t="s">
        <v>7072</v>
      </c>
      <c r="E2030" s="95" t="s">
        <v>17376</v>
      </c>
      <c r="F2030" s="144" t="s">
        <v>8757</v>
      </c>
      <c r="G2030" s="144" t="s">
        <v>1976</v>
      </c>
      <c r="H2030" s="132">
        <v>-4.3999999999999997E-2</v>
      </c>
      <c r="I2030" s="132" t="s">
        <v>17370</v>
      </c>
      <c r="L2030" s="132" t="s">
        <v>17371</v>
      </c>
      <c r="O2030" s="132" t="s">
        <v>17366</v>
      </c>
      <c r="P2030" s="132" t="s">
        <v>17367</v>
      </c>
      <c r="Q2030" s="132">
        <v>412348.61</v>
      </c>
      <c r="R2030" s="132">
        <v>6198737.4000000004</v>
      </c>
      <c r="S2030" s="132" t="s">
        <v>17368</v>
      </c>
      <c r="T2030" s="132" t="s">
        <v>17369</v>
      </c>
      <c r="U2030" s="132">
        <v>412344.5</v>
      </c>
      <c r="V2030" s="132">
        <v>6198727.54</v>
      </c>
      <c r="W2030" s="132">
        <v>189.8</v>
      </c>
      <c r="X2030" s="132">
        <v>150.05000000000001</v>
      </c>
    </row>
    <row r="2031" spans="1:24" s="132" customFormat="1" x14ac:dyDescent="0.25">
      <c r="A2031" s="141">
        <v>45103</v>
      </c>
      <c r="B2031" s="142">
        <v>177</v>
      </c>
      <c r="C2031" s="143">
        <v>0.62187500000000007</v>
      </c>
      <c r="D2031" s="144" t="s">
        <v>7072</v>
      </c>
      <c r="E2031" s="95" t="s">
        <v>69</v>
      </c>
      <c r="F2031" s="144" t="s">
        <v>8757</v>
      </c>
      <c r="G2031" s="144" t="s">
        <v>1976</v>
      </c>
      <c r="H2031" s="132">
        <v>-4.3999999999999997E-2</v>
      </c>
      <c r="I2031" s="132" t="s">
        <v>17370</v>
      </c>
      <c r="L2031" s="132" t="s">
        <v>17371</v>
      </c>
      <c r="O2031" s="132" t="s">
        <v>17372</v>
      </c>
      <c r="P2031" s="132" t="s">
        <v>17373</v>
      </c>
      <c r="Q2031" s="132">
        <v>412348.62</v>
      </c>
      <c r="R2031" s="132">
        <v>6198738.21</v>
      </c>
      <c r="S2031" s="132" t="s">
        <v>17374</v>
      </c>
      <c r="T2031" s="132" t="s">
        <v>17375</v>
      </c>
      <c r="U2031" s="132">
        <v>412344.56</v>
      </c>
      <c r="V2031" s="132">
        <v>6198728.21</v>
      </c>
      <c r="W2031" s="132">
        <v>188.51</v>
      </c>
      <c r="X2031" s="132">
        <v>150.05000000000001</v>
      </c>
    </row>
    <row r="2032" spans="1:24" s="130" customFormat="1" x14ac:dyDescent="0.25">
      <c r="A2032" s="100">
        <v>45103</v>
      </c>
      <c r="B2032" s="98">
        <v>177</v>
      </c>
      <c r="C2032" s="102">
        <v>0.67208333333333325</v>
      </c>
      <c r="D2032" s="94" t="s">
        <v>7406</v>
      </c>
      <c r="E2032" s="131" t="s">
        <v>17381</v>
      </c>
      <c r="F2032" s="94" t="s">
        <v>8757</v>
      </c>
      <c r="G2032" s="94" t="s">
        <v>1976</v>
      </c>
      <c r="O2032" s="130" t="s">
        <v>17379</v>
      </c>
      <c r="P2032" s="130" t="s">
        <v>17380</v>
      </c>
      <c r="Q2032" s="130">
        <v>412335.59</v>
      </c>
      <c r="R2032" s="130">
        <v>6198735.8399999999</v>
      </c>
      <c r="X2032" s="130">
        <v>150.05000000000001</v>
      </c>
    </row>
    <row r="2033" spans="1:24" s="130" customFormat="1" x14ac:dyDescent="0.25">
      <c r="A2033" s="100">
        <v>45103</v>
      </c>
      <c r="B2033" s="98">
        <v>177</v>
      </c>
      <c r="C2033" s="102">
        <v>0.75531250000000005</v>
      </c>
      <c r="D2033" s="94" t="s">
        <v>7406</v>
      </c>
      <c r="E2033" s="131" t="s">
        <v>17384</v>
      </c>
      <c r="F2033" s="94" t="s">
        <v>8757</v>
      </c>
      <c r="G2033" s="94" t="s">
        <v>1976</v>
      </c>
      <c r="O2033" s="130" t="s">
        <v>17382</v>
      </c>
      <c r="P2033" s="130" t="s">
        <v>17383</v>
      </c>
      <c r="Q2033" s="130">
        <v>412375.9</v>
      </c>
      <c r="R2033" s="130">
        <v>6198746.04</v>
      </c>
      <c r="X2033" s="130">
        <v>150.05000000000001</v>
      </c>
    </row>
    <row r="2034" spans="1:24" s="14" customFormat="1" x14ac:dyDescent="0.25">
      <c r="A2034" s="50">
        <v>45103</v>
      </c>
      <c r="B2034" s="57">
        <v>177</v>
      </c>
      <c r="C2034" s="36">
        <v>0.874537037037037</v>
      </c>
      <c r="D2034" s="16" t="s">
        <v>7406</v>
      </c>
      <c r="E2034" s="52" t="s">
        <v>17387</v>
      </c>
      <c r="F2034" s="16" t="s">
        <v>8757</v>
      </c>
      <c r="G2034" s="16" t="s">
        <v>1976</v>
      </c>
      <c r="O2034" s="14" t="s">
        <v>17385</v>
      </c>
      <c r="P2034" s="14" t="s">
        <v>17386</v>
      </c>
      <c r="Q2034" s="14">
        <v>412232.78</v>
      </c>
      <c r="R2034" s="14">
        <v>6198791.4800000004</v>
      </c>
      <c r="X2034" s="14">
        <v>150.05000000000001</v>
      </c>
    </row>
    <row r="2035" spans="1:24" s="110" customFormat="1" x14ac:dyDescent="0.25">
      <c r="A2035" s="67">
        <v>45104</v>
      </c>
      <c r="B2035" s="101">
        <v>178</v>
      </c>
      <c r="C2035" s="69">
        <v>1.1574074074074073E-5</v>
      </c>
      <c r="D2035" s="68" t="s">
        <v>174</v>
      </c>
      <c r="E2035" s="111" t="s">
        <v>76</v>
      </c>
      <c r="F2035" s="68" t="s">
        <v>8757</v>
      </c>
      <c r="G2035" s="68" t="s">
        <v>1976</v>
      </c>
      <c r="O2035" s="110" t="s">
        <v>17388</v>
      </c>
      <c r="P2035" s="110" t="s">
        <v>17389</v>
      </c>
      <c r="Q2035" s="110">
        <v>400805.55</v>
      </c>
      <c r="R2035" s="110">
        <v>6158852.2199999997</v>
      </c>
      <c r="X2035" s="110">
        <v>150.05000000000001</v>
      </c>
    </row>
    <row r="2036" spans="1:24" s="14" customFormat="1" x14ac:dyDescent="0.25">
      <c r="A2036" s="50">
        <v>45104</v>
      </c>
      <c r="B2036" s="57">
        <v>178</v>
      </c>
      <c r="C2036" s="36">
        <v>0.20922453703703703</v>
      </c>
      <c r="D2036" s="16" t="s">
        <v>176</v>
      </c>
      <c r="E2036" s="114" t="s">
        <v>17390</v>
      </c>
      <c r="F2036" s="16" t="s">
        <v>17391</v>
      </c>
      <c r="G2036" s="16"/>
      <c r="O2036" s="14" t="s">
        <v>17392</v>
      </c>
      <c r="P2036" s="14" t="s">
        <v>17393</v>
      </c>
      <c r="Q2036" s="14">
        <v>464110.13</v>
      </c>
      <c r="R2036" s="14">
        <v>6146704.9400000004</v>
      </c>
      <c r="X2036" s="14">
        <v>200.06</v>
      </c>
    </row>
    <row r="2037" spans="1:24" s="110" customFormat="1" x14ac:dyDescent="0.25">
      <c r="A2037" s="67">
        <v>45105</v>
      </c>
      <c r="B2037" s="101">
        <v>179</v>
      </c>
      <c r="C2037" s="69">
        <v>1.1574074074074073E-5</v>
      </c>
      <c r="D2037" s="68" t="s">
        <v>176</v>
      </c>
      <c r="E2037" s="111" t="s">
        <v>76</v>
      </c>
      <c r="F2037" s="68" t="s">
        <v>17391</v>
      </c>
      <c r="G2037" s="68" t="s">
        <v>1708</v>
      </c>
      <c r="O2037" s="110" t="s">
        <v>17394</v>
      </c>
      <c r="P2037" s="110" t="s">
        <v>17395</v>
      </c>
      <c r="Q2037" s="110">
        <v>464305.48</v>
      </c>
      <c r="R2037" s="110">
        <v>6146797.46</v>
      </c>
      <c r="X2037" s="110">
        <v>200.06</v>
      </c>
    </row>
    <row r="2038" spans="1:24" s="14" customFormat="1" x14ac:dyDescent="0.25">
      <c r="A2038" s="50">
        <v>45105</v>
      </c>
      <c r="B2038" s="57">
        <v>179</v>
      </c>
      <c r="C2038" s="36">
        <v>0.26854166666666668</v>
      </c>
      <c r="D2038" s="16" t="s">
        <v>17396</v>
      </c>
      <c r="E2038" s="52" t="s">
        <v>101</v>
      </c>
      <c r="F2038" s="16" t="s">
        <v>17391</v>
      </c>
      <c r="G2038" s="16"/>
      <c r="O2038" s="14" t="s">
        <v>17397</v>
      </c>
      <c r="P2038" s="14" t="s">
        <v>17398</v>
      </c>
      <c r="Q2038" s="14">
        <v>464305.36</v>
      </c>
      <c r="R2038" s="14">
        <v>6146797.9199999999</v>
      </c>
      <c r="X2038" s="14">
        <v>200.06</v>
      </c>
    </row>
    <row r="2039" spans="1:24" s="14" customFormat="1" x14ac:dyDescent="0.25">
      <c r="A2039" s="50">
        <v>45105</v>
      </c>
      <c r="B2039" s="57">
        <v>179</v>
      </c>
      <c r="C2039" s="36">
        <v>0.67824074074074081</v>
      </c>
      <c r="D2039" s="16" t="s">
        <v>6735</v>
      </c>
      <c r="E2039" s="114" t="s">
        <v>101</v>
      </c>
      <c r="F2039" s="115" t="s">
        <v>17391</v>
      </c>
      <c r="G2039" s="16" t="s">
        <v>1708</v>
      </c>
      <c r="O2039" s="14" t="s">
        <v>17399</v>
      </c>
      <c r="P2039" s="14" t="s">
        <v>17400</v>
      </c>
      <c r="Q2039" s="14">
        <v>464305.42</v>
      </c>
      <c r="R2039" s="14">
        <v>6146797.8200000003</v>
      </c>
      <c r="X2039" s="14">
        <v>200.06</v>
      </c>
    </row>
    <row r="2040" spans="1:24" s="14" customFormat="1" x14ac:dyDescent="0.25">
      <c r="A2040" s="50">
        <v>45105</v>
      </c>
      <c r="B2040" s="57">
        <v>179</v>
      </c>
      <c r="C2040" s="36">
        <v>0.69400462962962972</v>
      </c>
      <c r="D2040" s="16" t="s">
        <v>6735</v>
      </c>
      <c r="E2040" s="52" t="s">
        <v>17403</v>
      </c>
      <c r="F2040" s="115" t="s">
        <v>17391</v>
      </c>
      <c r="G2040" s="16" t="s">
        <v>1700</v>
      </c>
      <c r="H2040" s="145"/>
      <c r="O2040" s="14" t="s">
        <v>17401</v>
      </c>
      <c r="P2040" s="14" t="s">
        <v>17402</v>
      </c>
      <c r="Q2040" s="14">
        <v>464290.15</v>
      </c>
      <c r="R2040" s="14">
        <v>6146808.7800000003</v>
      </c>
      <c r="X2040" s="14">
        <v>200.06</v>
      </c>
    </row>
    <row r="2041" spans="1:24" s="14" customFormat="1" x14ac:dyDescent="0.25">
      <c r="A2041" s="50">
        <v>45105</v>
      </c>
      <c r="B2041" s="57">
        <v>179</v>
      </c>
      <c r="C2041" s="36">
        <v>0.9294675925925926</v>
      </c>
      <c r="D2041" s="16" t="s">
        <v>68</v>
      </c>
      <c r="E2041" s="52" t="s">
        <v>17408</v>
      </c>
      <c r="F2041" s="16" t="s">
        <v>8757</v>
      </c>
      <c r="G2041" s="16" t="s">
        <v>1700</v>
      </c>
      <c r="H2041" s="14">
        <v>-0.11799999999999999</v>
      </c>
      <c r="O2041" s="14" t="s">
        <v>17404</v>
      </c>
      <c r="P2041" s="14" t="s">
        <v>17405</v>
      </c>
      <c r="Q2041" s="14">
        <v>413749.22</v>
      </c>
      <c r="R2041" s="14">
        <v>6200162.8700000001</v>
      </c>
      <c r="S2041" s="14" t="s">
        <v>17406</v>
      </c>
      <c r="T2041" s="14" t="s">
        <v>17407</v>
      </c>
      <c r="U2041" s="14">
        <v>413739.41</v>
      </c>
      <c r="V2041" s="14">
        <v>6200167.3899999997</v>
      </c>
      <c r="W2041" s="14">
        <v>291.13</v>
      </c>
      <c r="X2041" s="14">
        <v>200.06</v>
      </c>
    </row>
    <row r="2042" spans="1:24" s="14" customFormat="1" x14ac:dyDescent="0.25">
      <c r="A2042" s="50">
        <v>45105</v>
      </c>
      <c r="B2042" s="57">
        <v>179</v>
      </c>
      <c r="C2042" s="36">
        <v>0.94299768518518512</v>
      </c>
      <c r="D2042" s="16" t="s">
        <v>68</v>
      </c>
      <c r="E2042" s="52" t="s">
        <v>17413</v>
      </c>
      <c r="F2042" s="16" t="s">
        <v>8757</v>
      </c>
      <c r="G2042" s="16" t="s">
        <v>1700</v>
      </c>
      <c r="H2042" s="14">
        <v>-4.2999999999999997E-2</v>
      </c>
      <c r="O2042" s="14" t="s">
        <v>17409</v>
      </c>
      <c r="P2042" s="14" t="s">
        <v>17410</v>
      </c>
      <c r="Q2042" s="14">
        <v>413692.21</v>
      </c>
      <c r="R2042" s="14">
        <v>6200098.3700000001</v>
      </c>
      <c r="S2042" s="14" t="s">
        <v>17411</v>
      </c>
      <c r="T2042" s="14" t="s">
        <v>17412</v>
      </c>
      <c r="U2042" s="14">
        <v>413703.21</v>
      </c>
      <c r="V2042" s="14">
        <v>6200095.0099999998</v>
      </c>
      <c r="W2042" s="14">
        <v>93.03</v>
      </c>
      <c r="X2042" s="14">
        <v>200.06</v>
      </c>
    </row>
    <row r="2043" spans="1:24" s="14" customFormat="1" x14ac:dyDescent="0.25">
      <c r="A2043" s="50">
        <v>45105</v>
      </c>
      <c r="B2043" s="57">
        <v>179</v>
      </c>
      <c r="C2043" s="36">
        <v>0.95185185185185184</v>
      </c>
      <c r="D2043" s="16" t="s">
        <v>68</v>
      </c>
      <c r="E2043" s="114" t="s">
        <v>17552</v>
      </c>
      <c r="F2043" s="16" t="s">
        <v>8757</v>
      </c>
      <c r="G2043" s="16" t="s">
        <v>1700</v>
      </c>
      <c r="H2043" s="14">
        <v>-0.03</v>
      </c>
      <c r="O2043" s="14" t="s">
        <v>17414</v>
      </c>
      <c r="P2043" s="14" t="s">
        <v>17415</v>
      </c>
      <c r="Q2043" s="14">
        <v>413693.73</v>
      </c>
      <c r="R2043" s="14">
        <v>6200096.79</v>
      </c>
      <c r="S2043" s="14" t="s">
        <v>17416</v>
      </c>
      <c r="T2043" s="14" t="s">
        <v>17417</v>
      </c>
      <c r="U2043" s="14">
        <v>413697.58</v>
      </c>
      <c r="V2043" s="14">
        <v>6200086.0599999996</v>
      </c>
      <c r="W2043" s="14">
        <v>147.51</v>
      </c>
      <c r="X2043" s="14">
        <v>200.06</v>
      </c>
    </row>
    <row r="2044" spans="1:24" s="122" customFormat="1" x14ac:dyDescent="0.25">
      <c r="A2044" s="72">
        <v>45105</v>
      </c>
      <c r="B2044" s="103">
        <v>179</v>
      </c>
      <c r="C2044" s="74">
        <v>0.98046296296296298</v>
      </c>
      <c r="D2044" s="73" t="s">
        <v>68</v>
      </c>
      <c r="E2044" s="123" t="s">
        <v>17551</v>
      </c>
      <c r="F2044" s="73" t="s">
        <v>8757</v>
      </c>
      <c r="G2044" s="73" t="s">
        <v>1700</v>
      </c>
      <c r="H2044" s="122">
        <v>-0.03</v>
      </c>
      <c r="O2044" s="122" t="s">
        <v>17418</v>
      </c>
      <c r="P2044" s="122" t="s">
        <v>17419</v>
      </c>
      <c r="Q2044" s="122">
        <v>413693.67</v>
      </c>
      <c r="R2044" s="122">
        <v>6200097.1699999999</v>
      </c>
      <c r="S2044" s="122" t="s">
        <v>17420</v>
      </c>
      <c r="T2044" s="122" t="s">
        <v>17421</v>
      </c>
      <c r="U2044" s="122">
        <v>413697.82</v>
      </c>
      <c r="V2044" s="122">
        <v>6200086.4100000001</v>
      </c>
      <c r="W2044" s="122">
        <v>147.5</v>
      </c>
      <c r="X2044" s="122">
        <v>200.06</v>
      </c>
    </row>
    <row r="2045" spans="1:24" s="120" customFormat="1" x14ac:dyDescent="0.25">
      <c r="A2045" s="63">
        <v>45105</v>
      </c>
      <c r="B2045" s="104">
        <v>179</v>
      </c>
      <c r="C2045" s="65">
        <v>0.98912037037037026</v>
      </c>
      <c r="D2045" s="64" t="s">
        <v>68</v>
      </c>
      <c r="E2045" s="120" t="s">
        <v>17427</v>
      </c>
      <c r="F2045" s="64" t="s">
        <v>8757</v>
      </c>
      <c r="G2045" s="64" t="s">
        <v>1700</v>
      </c>
      <c r="H2045" s="120">
        <v>-2.8000000000000001E-2</v>
      </c>
      <c r="M2045" s="120" t="s">
        <v>17422</v>
      </c>
      <c r="O2045" s="120" t="s">
        <v>17423</v>
      </c>
      <c r="P2045" s="120" t="s">
        <v>17424</v>
      </c>
      <c r="Q2045" s="120">
        <v>413693.63</v>
      </c>
      <c r="R2045" s="120">
        <v>6200096.9299999997</v>
      </c>
      <c r="S2045" s="120" t="s">
        <v>17425</v>
      </c>
      <c r="T2045" s="120" t="s">
        <v>17426</v>
      </c>
      <c r="U2045" s="120">
        <v>413702.26</v>
      </c>
      <c r="V2045" s="120">
        <v>6200084.0899999999</v>
      </c>
      <c r="W2045" s="120">
        <v>141.44</v>
      </c>
      <c r="X2045" s="120">
        <v>200.06</v>
      </c>
    </row>
    <row r="2046" spans="1:24" s="14" customFormat="1" x14ac:dyDescent="0.25">
      <c r="A2046" s="50">
        <v>45105</v>
      </c>
      <c r="B2046" s="57">
        <v>179</v>
      </c>
      <c r="C2046" s="36">
        <v>0.9969675925925926</v>
      </c>
      <c r="D2046" s="16" t="s">
        <v>68</v>
      </c>
      <c r="E2046" s="52" t="s">
        <v>64</v>
      </c>
      <c r="F2046" s="16" t="s">
        <v>8757</v>
      </c>
      <c r="G2046" s="16" t="s">
        <v>1700</v>
      </c>
      <c r="H2046" s="14">
        <v>-1.2E-2</v>
      </c>
      <c r="I2046" s="14" t="s">
        <v>17432</v>
      </c>
      <c r="J2046" s="14" t="s">
        <v>17433</v>
      </c>
      <c r="K2046" s="14" t="s">
        <v>17434</v>
      </c>
      <c r="L2046" s="14" t="s">
        <v>17435</v>
      </c>
      <c r="O2046" s="14" t="s">
        <v>17428</v>
      </c>
      <c r="P2046" s="14" t="s">
        <v>17429</v>
      </c>
      <c r="Q2046" s="14">
        <v>413666.65</v>
      </c>
      <c r="R2046" s="14">
        <v>6200085.1699999999</v>
      </c>
      <c r="S2046" s="14" t="s">
        <v>17430</v>
      </c>
      <c r="T2046" s="14" t="s">
        <v>17431</v>
      </c>
      <c r="U2046" s="14">
        <v>413687.35</v>
      </c>
      <c r="V2046" s="14">
        <v>6200068.9400000004</v>
      </c>
      <c r="W2046" s="14">
        <v>180.96</v>
      </c>
      <c r="X2046" s="14">
        <v>200.06</v>
      </c>
    </row>
    <row r="2047" spans="1:24" s="110" customFormat="1" x14ac:dyDescent="0.25">
      <c r="A2047" s="67">
        <v>45106</v>
      </c>
      <c r="B2047" s="101">
        <v>180</v>
      </c>
      <c r="C2047" s="69">
        <v>0</v>
      </c>
      <c r="D2047" s="68" t="s">
        <v>68</v>
      </c>
      <c r="E2047" s="111" t="s">
        <v>76</v>
      </c>
      <c r="F2047" s="68" t="s">
        <v>8757</v>
      </c>
      <c r="G2047" s="68" t="s">
        <v>1700</v>
      </c>
      <c r="H2047" s="110">
        <v>0.122</v>
      </c>
      <c r="O2047" s="110" t="s">
        <v>17436</v>
      </c>
      <c r="P2047" s="110" t="s">
        <v>17437</v>
      </c>
      <c r="Q2047" s="110">
        <v>413664.54</v>
      </c>
      <c r="R2047" s="110">
        <v>6199950.6900000004</v>
      </c>
      <c r="S2047" s="110" t="s">
        <v>17438</v>
      </c>
      <c r="T2047" s="110" t="s">
        <v>17439</v>
      </c>
      <c r="U2047" s="110">
        <v>413687.27</v>
      </c>
      <c r="V2047" s="110">
        <v>6199935.1900000004</v>
      </c>
      <c r="W2047" s="110">
        <v>179.83</v>
      </c>
      <c r="X2047" s="110">
        <v>200.06</v>
      </c>
    </row>
    <row r="2048" spans="1:24" s="14" customFormat="1" x14ac:dyDescent="0.25">
      <c r="A2048" s="50">
        <v>45106</v>
      </c>
      <c r="B2048" s="57">
        <v>180</v>
      </c>
      <c r="C2048" s="36">
        <v>2.1527777777777778E-3</v>
      </c>
      <c r="D2048" s="16" t="s">
        <v>68</v>
      </c>
      <c r="E2048" s="52" t="s">
        <v>69</v>
      </c>
      <c r="F2048" s="16" t="s">
        <v>8757</v>
      </c>
      <c r="G2048" s="16" t="s">
        <v>1700</v>
      </c>
      <c r="H2048" s="14">
        <v>0.216</v>
      </c>
      <c r="I2048" s="14" t="s">
        <v>17432</v>
      </c>
      <c r="J2048" s="14" t="s">
        <v>17433</v>
      </c>
      <c r="K2048" s="14" t="s">
        <v>17434</v>
      </c>
      <c r="L2048" s="14" t="s">
        <v>17444</v>
      </c>
      <c r="O2048" s="14" t="s">
        <v>17440</v>
      </c>
      <c r="P2048" s="14" t="s">
        <v>17441</v>
      </c>
      <c r="Q2048" s="14">
        <v>413664.41</v>
      </c>
      <c r="R2048" s="14">
        <v>6199855.7000000002</v>
      </c>
      <c r="S2048" s="14" t="s">
        <v>17442</v>
      </c>
      <c r="T2048" s="14" t="s">
        <v>17443</v>
      </c>
      <c r="U2048" s="14">
        <v>413687.29</v>
      </c>
      <c r="V2048" s="14">
        <v>6199840.79</v>
      </c>
      <c r="W2048" s="14">
        <v>180.15</v>
      </c>
      <c r="X2048" s="14">
        <v>200.06</v>
      </c>
    </row>
    <row r="2049" spans="1:24" s="14" customFormat="1" x14ac:dyDescent="0.25">
      <c r="A2049" s="50">
        <v>45106</v>
      </c>
      <c r="B2049" s="57">
        <v>180</v>
      </c>
      <c r="C2049" s="36">
        <v>5.3819444444444453E-3</v>
      </c>
      <c r="D2049" s="16" t="s">
        <v>68</v>
      </c>
      <c r="E2049" s="52" t="s">
        <v>64</v>
      </c>
      <c r="F2049" s="16" t="s">
        <v>8757</v>
      </c>
      <c r="G2049" s="16" t="s">
        <v>1699</v>
      </c>
      <c r="H2049" s="14">
        <v>0.216</v>
      </c>
      <c r="I2049" s="14" t="s">
        <v>17449</v>
      </c>
      <c r="J2049" s="14" t="s">
        <v>17450</v>
      </c>
      <c r="K2049" s="14" t="s">
        <v>17451</v>
      </c>
      <c r="L2049" s="14" t="s">
        <v>17444</v>
      </c>
      <c r="O2049" s="14" t="s">
        <v>17445</v>
      </c>
      <c r="P2049" s="14" t="s">
        <v>17446</v>
      </c>
      <c r="Q2049" s="14">
        <v>413673.22</v>
      </c>
      <c r="R2049" s="14">
        <v>6199826.0300000003</v>
      </c>
      <c r="S2049" s="14" t="s">
        <v>17447</v>
      </c>
      <c r="T2049" s="14" t="s">
        <v>17448</v>
      </c>
      <c r="U2049" s="14">
        <v>413696.29</v>
      </c>
      <c r="V2049" s="14">
        <v>6199830.5700000003</v>
      </c>
      <c r="W2049" s="14">
        <v>358.26</v>
      </c>
      <c r="X2049" s="14">
        <v>200.06</v>
      </c>
    </row>
    <row r="2050" spans="1:24" s="14" customFormat="1" x14ac:dyDescent="0.25">
      <c r="A2050" s="50">
        <v>45106</v>
      </c>
      <c r="B2050" s="57">
        <v>180</v>
      </c>
      <c r="C2050" s="36">
        <v>1.0752314814814814E-2</v>
      </c>
      <c r="D2050" s="16" t="s">
        <v>68</v>
      </c>
      <c r="E2050" s="52" t="s">
        <v>69</v>
      </c>
      <c r="F2050" s="16" t="s">
        <v>8757</v>
      </c>
      <c r="G2050" s="16" t="s">
        <v>1699</v>
      </c>
      <c r="H2050" s="14">
        <v>-1.7999999999999999E-2</v>
      </c>
      <c r="I2050" s="14" t="s">
        <v>17449</v>
      </c>
      <c r="J2050" s="14" t="s">
        <v>17450</v>
      </c>
      <c r="K2050" s="14" t="s">
        <v>17451</v>
      </c>
      <c r="L2050" s="14" t="s">
        <v>17444</v>
      </c>
      <c r="O2050" s="14" t="s">
        <v>17452</v>
      </c>
      <c r="P2050" s="14" t="s">
        <v>17453</v>
      </c>
      <c r="Q2050" s="14">
        <v>413674.51</v>
      </c>
      <c r="R2050" s="14">
        <v>6200061.9800000004</v>
      </c>
      <c r="S2050" s="14" t="s">
        <v>17454</v>
      </c>
      <c r="T2050" s="14" t="s">
        <v>17455</v>
      </c>
      <c r="U2050" s="14">
        <v>413696.18</v>
      </c>
      <c r="V2050" s="14">
        <v>6200063.8899999997</v>
      </c>
      <c r="W2050" s="14">
        <v>359.92</v>
      </c>
      <c r="X2050" s="14">
        <v>200.06</v>
      </c>
    </row>
    <row r="2051" spans="1:24" s="14" customFormat="1" x14ac:dyDescent="0.25">
      <c r="A2051" s="50">
        <v>45106</v>
      </c>
      <c r="B2051" s="57">
        <v>180</v>
      </c>
      <c r="C2051" s="36">
        <v>1.3738425925925926E-2</v>
      </c>
      <c r="D2051" s="16" t="s">
        <v>68</v>
      </c>
      <c r="E2051" s="52" t="s">
        <v>64</v>
      </c>
      <c r="F2051" s="16" t="s">
        <v>8757</v>
      </c>
      <c r="G2051" s="16" t="s">
        <v>1698</v>
      </c>
      <c r="H2051" s="14">
        <v>-1.4999999999999999E-2</v>
      </c>
      <c r="I2051" s="14" t="s">
        <v>17460</v>
      </c>
      <c r="J2051" s="113" t="s">
        <v>17463</v>
      </c>
      <c r="K2051" s="14" t="s">
        <v>17461</v>
      </c>
      <c r="L2051" s="14" t="s">
        <v>17462</v>
      </c>
      <c r="O2051" s="14" t="s">
        <v>17456</v>
      </c>
      <c r="P2051" s="14" t="s">
        <v>17457</v>
      </c>
      <c r="Q2051" s="14">
        <v>413683.86</v>
      </c>
      <c r="R2051" s="14">
        <v>6200085.1799999997</v>
      </c>
      <c r="S2051" s="14" t="s">
        <v>17458</v>
      </c>
      <c r="T2051" s="14" t="s">
        <v>17459</v>
      </c>
      <c r="U2051" s="14">
        <v>413705.2</v>
      </c>
      <c r="V2051" s="14">
        <v>6200072.04</v>
      </c>
      <c r="W2051" s="14">
        <v>180.61</v>
      </c>
      <c r="X2051" s="14">
        <v>200.06</v>
      </c>
    </row>
    <row r="2052" spans="1:24" s="14" customFormat="1" x14ac:dyDescent="0.25">
      <c r="A2052" s="50">
        <v>45106</v>
      </c>
      <c r="B2052" s="57">
        <v>180</v>
      </c>
      <c r="C2052" s="36">
        <v>1.9016203703703705E-2</v>
      </c>
      <c r="D2052" s="16" t="s">
        <v>68</v>
      </c>
      <c r="E2052" s="52" t="s">
        <v>69</v>
      </c>
      <c r="F2052" s="16" t="s">
        <v>8757</v>
      </c>
      <c r="G2052" s="16" t="s">
        <v>1698</v>
      </c>
      <c r="H2052" s="14">
        <v>0.221</v>
      </c>
      <c r="I2052" s="14" t="s">
        <v>17460</v>
      </c>
      <c r="J2052" s="14" t="s">
        <v>17463</v>
      </c>
      <c r="K2052" s="14" t="s">
        <v>17461</v>
      </c>
      <c r="L2052" s="14" t="s">
        <v>17462</v>
      </c>
      <c r="O2052" s="14" t="s">
        <v>17464</v>
      </c>
      <c r="P2052" s="14" t="s">
        <v>17465</v>
      </c>
      <c r="Q2052" s="14">
        <v>413682.61</v>
      </c>
      <c r="R2052" s="14">
        <v>6199852</v>
      </c>
      <c r="S2052" s="14" t="s">
        <v>17466</v>
      </c>
      <c r="T2052" s="14" t="s">
        <v>17467</v>
      </c>
      <c r="U2052" s="14">
        <v>413705.41</v>
      </c>
      <c r="V2052" s="14">
        <v>6199836.1399999997</v>
      </c>
      <c r="W2052" s="14">
        <v>180.08</v>
      </c>
      <c r="X2052" s="14">
        <v>200.06</v>
      </c>
    </row>
    <row r="2053" spans="1:24" s="14" customFormat="1" x14ac:dyDescent="0.25">
      <c r="A2053" s="50">
        <v>45106</v>
      </c>
      <c r="B2053" s="57">
        <v>180</v>
      </c>
      <c r="C2053" s="36">
        <v>2.3298611111111107E-2</v>
      </c>
      <c r="D2053" s="16" t="s">
        <v>68</v>
      </c>
      <c r="E2053" s="14" t="s">
        <v>64</v>
      </c>
      <c r="F2053" s="16" t="s">
        <v>8757</v>
      </c>
      <c r="G2053" s="16" t="s">
        <v>1697</v>
      </c>
      <c r="H2053" s="14">
        <v>0.216</v>
      </c>
      <c r="I2053" s="14" t="s">
        <v>17472</v>
      </c>
      <c r="J2053" s="14" t="s">
        <v>17473</v>
      </c>
      <c r="K2053" s="14" t="s">
        <v>17474</v>
      </c>
      <c r="L2053" s="14" t="s">
        <v>17475</v>
      </c>
      <c r="O2053" s="14" t="s">
        <v>17468</v>
      </c>
      <c r="P2053" s="14" t="s">
        <v>17469</v>
      </c>
      <c r="Q2053" s="14">
        <v>413691.39</v>
      </c>
      <c r="R2053" s="14">
        <v>6199835.54</v>
      </c>
      <c r="S2053" s="14" t="s">
        <v>17470</v>
      </c>
      <c r="T2053" s="14" t="s">
        <v>17471</v>
      </c>
      <c r="U2053" s="14">
        <v>413714.2</v>
      </c>
      <c r="V2053" s="14">
        <v>6199829.9800000004</v>
      </c>
      <c r="W2053" s="14">
        <v>359.84</v>
      </c>
      <c r="X2053" s="14">
        <v>200.06</v>
      </c>
    </row>
    <row r="2054" spans="1:24" s="14" customFormat="1" x14ac:dyDescent="0.25">
      <c r="A2054" s="50">
        <v>45106</v>
      </c>
      <c r="B2054" s="57">
        <v>180</v>
      </c>
      <c r="C2054" s="36">
        <v>2.8576388888888887E-2</v>
      </c>
      <c r="D2054" s="16" t="s">
        <v>68</v>
      </c>
      <c r="E2054" s="52" t="s">
        <v>69</v>
      </c>
      <c r="F2054" s="16" t="s">
        <v>8757</v>
      </c>
      <c r="G2054" s="16" t="s">
        <v>1697</v>
      </c>
      <c r="H2054" s="14">
        <v>-0.02</v>
      </c>
      <c r="I2054" s="14" t="s">
        <v>17472</v>
      </c>
      <c r="J2054" s="14" t="s">
        <v>17473</v>
      </c>
      <c r="K2054" s="14" t="s">
        <v>17474</v>
      </c>
      <c r="L2054" s="14" t="s">
        <v>17475</v>
      </c>
      <c r="O2054" s="14" t="s">
        <v>17476</v>
      </c>
      <c r="P2054" s="14" t="s">
        <v>17477</v>
      </c>
      <c r="Q2054" s="14">
        <v>413692.13</v>
      </c>
      <c r="R2054" s="14">
        <v>6200068.0700000003</v>
      </c>
      <c r="S2054" s="14" t="s">
        <v>17478</v>
      </c>
      <c r="T2054" s="14" t="s">
        <v>17479</v>
      </c>
      <c r="U2054" s="14">
        <v>413714.23</v>
      </c>
      <c r="V2054" s="14">
        <v>6200065.5599999996</v>
      </c>
      <c r="W2054" s="14">
        <v>0.04</v>
      </c>
      <c r="X2054" s="14">
        <v>200.06</v>
      </c>
    </row>
    <row r="2055" spans="1:24" s="14" customFormat="1" x14ac:dyDescent="0.25">
      <c r="A2055" s="50">
        <v>45106</v>
      </c>
      <c r="B2055" s="57">
        <v>180</v>
      </c>
      <c r="C2055" s="36">
        <v>3.2708333333333332E-2</v>
      </c>
      <c r="D2055" s="16" t="s">
        <v>68</v>
      </c>
      <c r="E2055" s="14" t="s">
        <v>64</v>
      </c>
      <c r="F2055" s="16" t="s">
        <v>8757</v>
      </c>
      <c r="G2055" s="16" t="s">
        <v>1696</v>
      </c>
      <c r="H2055" s="14">
        <v>-1.4999999999999999E-2</v>
      </c>
      <c r="I2055" s="14" t="s">
        <v>17484</v>
      </c>
      <c r="J2055" s="14" t="s">
        <v>17485</v>
      </c>
      <c r="K2055" s="14" t="s">
        <v>17486</v>
      </c>
      <c r="L2055" s="14" t="s">
        <v>17475</v>
      </c>
      <c r="O2055" s="14" t="s">
        <v>17480</v>
      </c>
      <c r="P2055" s="14" t="s">
        <v>17481</v>
      </c>
      <c r="Q2055" s="14">
        <v>413702.6</v>
      </c>
      <c r="R2055" s="14">
        <v>6200075.4199999999</v>
      </c>
      <c r="S2055" s="14" t="s">
        <v>17482</v>
      </c>
      <c r="T2055" s="14" t="s">
        <v>17483</v>
      </c>
      <c r="U2055" s="14">
        <v>413723.23</v>
      </c>
      <c r="V2055" s="14">
        <v>6200071.6100000003</v>
      </c>
      <c r="W2055" s="14">
        <v>180.79</v>
      </c>
      <c r="X2055" s="14">
        <v>200.06</v>
      </c>
    </row>
    <row r="2056" spans="1:24" s="14" customFormat="1" x14ac:dyDescent="0.25">
      <c r="A2056" s="50">
        <v>45106</v>
      </c>
      <c r="B2056" s="57">
        <v>180</v>
      </c>
      <c r="C2056" s="36">
        <v>3.7916666666666668E-2</v>
      </c>
      <c r="D2056" s="16" t="s">
        <v>68</v>
      </c>
      <c r="E2056" s="52" t="s">
        <v>69</v>
      </c>
      <c r="F2056" s="16" t="s">
        <v>8757</v>
      </c>
      <c r="G2056" s="16" t="s">
        <v>1696</v>
      </c>
      <c r="H2056" s="14">
        <v>0.221</v>
      </c>
      <c r="I2056" s="14" t="s">
        <v>17484</v>
      </c>
      <c r="J2056" s="14" t="s">
        <v>17485</v>
      </c>
      <c r="K2056" s="14" t="s">
        <v>17486</v>
      </c>
      <c r="L2056" s="14" t="s">
        <v>17491</v>
      </c>
      <c r="O2056" s="14" t="s">
        <v>17487</v>
      </c>
      <c r="P2056" s="14" t="s">
        <v>17488</v>
      </c>
      <c r="Q2056" s="14">
        <v>413700.62</v>
      </c>
      <c r="R2056" s="14">
        <v>6199845.5800000001</v>
      </c>
      <c r="S2056" s="14" t="s">
        <v>17489</v>
      </c>
      <c r="T2056" s="14" t="s">
        <v>17490</v>
      </c>
      <c r="U2056" s="14">
        <v>413723.23</v>
      </c>
      <c r="V2056" s="14">
        <v>6199836.0599999996</v>
      </c>
      <c r="W2056" s="14">
        <v>179.88</v>
      </c>
      <c r="X2056" s="14">
        <v>200.06</v>
      </c>
    </row>
    <row r="2057" spans="1:24" s="14" customFormat="1" x14ac:dyDescent="0.25">
      <c r="A2057" s="50">
        <v>45106</v>
      </c>
      <c r="B2057" s="57">
        <v>180</v>
      </c>
      <c r="C2057" s="36">
        <v>4.1111111111111112E-2</v>
      </c>
      <c r="D2057" s="16" t="s">
        <v>68</v>
      </c>
      <c r="E2057" s="52" t="s">
        <v>64</v>
      </c>
      <c r="F2057" s="16" t="s">
        <v>8757</v>
      </c>
      <c r="G2057" s="16" t="s">
        <v>1695</v>
      </c>
      <c r="H2057" s="14">
        <v>0.214</v>
      </c>
      <c r="I2057" s="14" t="s">
        <v>17496</v>
      </c>
      <c r="J2057" s="14" t="s">
        <v>17497</v>
      </c>
      <c r="K2057" s="14" t="s">
        <v>17498</v>
      </c>
      <c r="L2057" s="14" t="s">
        <v>17491</v>
      </c>
      <c r="O2057" s="14" t="s">
        <v>17492</v>
      </c>
      <c r="P2057" s="14" t="s">
        <v>17493</v>
      </c>
      <c r="Q2057" s="14">
        <v>413709.27</v>
      </c>
      <c r="R2057" s="14">
        <v>6199834.0199999996</v>
      </c>
      <c r="S2057" s="14" t="s">
        <v>17494</v>
      </c>
      <c r="T2057" s="14" t="s">
        <v>17495</v>
      </c>
      <c r="U2057" s="14">
        <v>413732.17</v>
      </c>
      <c r="V2057" s="14">
        <v>6199832.3099999996</v>
      </c>
      <c r="W2057" s="14">
        <v>0.66</v>
      </c>
      <c r="X2057" s="14">
        <v>200.06</v>
      </c>
    </row>
    <row r="2058" spans="1:24" s="14" customFormat="1" x14ac:dyDescent="0.25">
      <c r="A2058" s="50">
        <v>45106</v>
      </c>
      <c r="B2058" s="57">
        <v>180</v>
      </c>
      <c r="C2058" s="36">
        <v>4.6342592592592595E-2</v>
      </c>
      <c r="D2058" s="16" t="s">
        <v>68</v>
      </c>
      <c r="E2058" s="52" t="s">
        <v>69</v>
      </c>
      <c r="F2058" s="16" t="s">
        <v>8757</v>
      </c>
      <c r="G2058" s="16" t="s">
        <v>1695</v>
      </c>
      <c r="H2058" s="14">
        <v>-1.9E-2</v>
      </c>
      <c r="I2058" s="14" t="s">
        <v>17496</v>
      </c>
      <c r="J2058" s="14" t="s">
        <v>17497</v>
      </c>
      <c r="K2058" s="14" t="s">
        <v>17498</v>
      </c>
      <c r="L2058" s="14" t="s">
        <v>17503</v>
      </c>
      <c r="O2058" s="14" t="s">
        <v>17499</v>
      </c>
      <c r="P2058" s="14" t="s">
        <v>17500</v>
      </c>
      <c r="Q2058" s="14">
        <v>413710.05</v>
      </c>
      <c r="R2058" s="14">
        <v>6200064.3899999997</v>
      </c>
      <c r="S2058" s="14" t="s">
        <v>17501</v>
      </c>
      <c r="T2058" s="14" t="s">
        <v>17502</v>
      </c>
      <c r="U2058" s="14">
        <v>413732.26</v>
      </c>
      <c r="V2058" s="14">
        <v>6200065</v>
      </c>
      <c r="W2058" s="14">
        <v>0.01</v>
      </c>
      <c r="X2058" s="14">
        <v>200.06</v>
      </c>
    </row>
    <row r="2059" spans="1:24" s="14" customFormat="1" x14ac:dyDescent="0.25">
      <c r="A2059" s="50">
        <v>45106</v>
      </c>
      <c r="B2059" s="57">
        <v>180</v>
      </c>
      <c r="C2059" s="36">
        <v>4.9340277777777775E-2</v>
      </c>
      <c r="D2059" s="16" t="s">
        <v>68</v>
      </c>
      <c r="E2059" s="52" t="s">
        <v>64</v>
      </c>
      <c r="F2059" s="16" t="s">
        <v>8757</v>
      </c>
      <c r="G2059" s="16" t="s">
        <v>1694</v>
      </c>
      <c r="H2059" s="14">
        <v>-1.4E-2</v>
      </c>
      <c r="I2059" s="14" t="s">
        <v>17508</v>
      </c>
      <c r="J2059" s="14" t="s">
        <v>17509</v>
      </c>
      <c r="K2059" s="14" t="s">
        <v>17510</v>
      </c>
      <c r="L2059" s="14" t="s">
        <v>17503</v>
      </c>
      <c r="O2059" s="14" t="s">
        <v>17504</v>
      </c>
      <c r="P2059" s="14" t="s">
        <v>17505</v>
      </c>
      <c r="Q2059" s="14">
        <v>413720.81</v>
      </c>
      <c r="R2059" s="14">
        <v>6200078.5</v>
      </c>
      <c r="S2059" s="14" t="s">
        <v>17506</v>
      </c>
      <c r="T2059" s="14" t="s">
        <v>17507</v>
      </c>
      <c r="U2059" s="14">
        <v>413741.33</v>
      </c>
      <c r="V2059" s="14">
        <v>6200070.7699999996</v>
      </c>
      <c r="W2059" s="14">
        <v>180.44</v>
      </c>
      <c r="X2059" s="14">
        <v>200.06</v>
      </c>
    </row>
    <row r="2060" spans="1:24" s="14" customFormat="1" x14ac:dyDescent="0.25">
      <c r="A2060" s="50">
        <v>45106</v>
      </c>
      <c r="B2060" s="57">
        <v>180</v>
      </c>
      <c r="C2060" s="36">
        <v>5.4618055555555552E-2</v>
      </c>
      <c r="D2060" s="16" t="s">
        <v>68</v>
      </c>
      <c r="E2060" s="52" t="s">
        <v>69</v>
      </c>
      <c r="F2060" s="16" t="s">
        <v>8757</v>
      </c>
      <c r="G2060" s="16" t="s">
        <v>1694</v>
      </c>
      <c r="H2060" s="14">
        <v>0.221</v>
      </c>
      <c r="I2060" s="14" t="s">
        <v>17508</v>
      </c>
      <c r="J2060" s="14" t="s">
        <v>17509</v>
      </c>
      <c r="K2060" s="14" t="s">
        <v>17510</v>
      </c>
      <c r="L2060" s="14" t="s">
        <v>17515</v>
      </c>
      <c r="O2060" s="14" t="s">
        <v>17511</v>
      </c>
      <c r="P2060" s="14" t="s">
        <v>17512</v>
      </c>
      <c r="Q2060" s="14">
        <v>413718.15</v>
      </c>
      <c r="R2060" s="14">
        <v>6199845.5199999996</v>
      </c>
      <c r="S2060" s="14" t="s">
        <v>17513</v>
      </c>
      <c r="T2060" s="14" t="s">
        <v>17514</v>
      </c>
      <c r="U2060" s="14">
        <v>413741.4</v>
      </c>
      <c r="V2060" s="14">
        <v>6199836.4199999999</v>
      </c>
      <c r="W2060" s="14">
        <v>180.02</v>
      </c>
      <c r="X2060" s="14">
        <v>200.06</v>
      </c>
    </row>
    <row r="2061" spans="1:24" s="14" customFormat="1" x14ac:dyDescent="0.25">
      <c r="A2061" s="50">
        <v>45106</v>
      </c>
      <c r="B2061" s="57">
        <v>180</v>
      </c>
      <c r="C2061" s="36">
        <v>5.7766203703703702E-2</v>
      </c>
      <c r="D2061" s="16" t="s">
        <v>68</v>
      </c>
      <c r="E2061" s="52" t="s">
        <v>64</v>
      </c>
      <c r="F2061" s="16" t="s">
        <v>8757</v>
      </c>
      <c r="G2061" s="16" t="s">
        <v>1693</v>
      </c>
      <c r="H2061" s="14">
        <v>0.217</v>
      </c>
      <c r="I2061" s="14" t="s">
        <v>17520</v>
      </c>
      <c r="J2061" s="14" t="s">
        <v>17521</v>
      </c>
      <c r="K2061" s="14" t="s">
        <v>17522</v>
      </c>
      <c r="L2061" s="14" t="s">
        <v>17515</v>
      </c>
      <c r="O2061" s="14" t="s">
        <v>17516</v>
      </c>
      <c r="P2061" s="14" t="s">
        <v>17517</v>
      </c>
      <c r="Q2061" s="14">
        <v>413727.35</v>
      </c>
      <c r="R2061" s="14">
        <v>6199831.6399999997</v>
      </c>
      <c r="S2061" s="14" t="s">
        <v>17518</v>
      </c>
      <c r="T2061" s="14" t="s">
        <v>17519</v>
      </c>
      <c r="U2061" s="14">
        <v>413750.49</v>
      </c>
      <c r="V2061" s="14">
        <v>6199829.0099999998</v>
      </c>
      <c r="W2061" s="14">
        <v>0.16</v>
      </c>
      <c r="X2061" s="14">
        <v>200.06</v>
      </c>
    </row>
    <row r="2062" spans="1:24" s="14" customFormat="1" x14ac:dyDescent="0.25">
      <c r="A2062" s="50">
        <v>45106</v>
      </c>
      <c r="B2062" s="57">
        <v>180</v>
      </c>
      <c r="C2062" s="36">
        <v>6.3113425925925934E-2</v>
      </c>
      <c r="D2062" s="16" t="s">
        <v>68</v>
      </c>
      <c r="E2062" s="52" t="s">
        <v>69</v>
      </c>
      <c r="F2062" s="16" t="s">
        <v>8757</v>
      </c>
      <c r="G2062" s="16" t="s">
        <v>1693</v>
      </c>
      <c r="H2062" s="14">
        <v>-1.9E-2</v>
      </c>
      <c r="I2062" s="14" t="s">
        <v>17520</v>
      </c>
      <c r="J2062" s="14" t="s">
        <v>17521</v>
      </c>
      <c r="K2062" s="14" t="s">
        <v>17522</v>
      </c>
      <c r="L2062" s="14" t="s">
        <v>17515</v>
      </c>
      <c r="O2062" s="14" t="s">
        <v>17523</v>
      </c>
      <c r="P2062" s="14" t="s">
        <v>17524</v>
      </c>
      <c r="Q2062" s="14">
        <v>413727.77</v>
      </c>
      <c r="R2062" s="14">
        <v>6200067.1299999999</v>
      </c>
      <c r="S2062" s="14" t="s">
        <v>17525</v>
      </c>
      <c r="T2062" s="14" t="s">
        <v>17526</v>
      </c>
      <c r="U2062" s="14">
        <v>413750.5</v>
      </c>
      <c r="V2062" s="14">
        <v>6200064.9500000002</v>
      </c>
      <c r="W2062" s="14">
        <v>359.69</v>
      </c>
      <c r="X2062" s="14">
        <v>200.06</v>
      </c>
    </row>
    <row r="2063" spans="1:24" s="14" customFormat="1" x14ac:dyDescent="0.25">
      <c r="A2063" s="50">
        <v>45106</v>
      </c>
      <c r="B2063" s="57">
        <v>180</v>
      </c>
      <c r="C2063" s="36">
        <v>6.621527777777779E-2</v>
      </c>
      <c r="D2063" s="16" t="s">
        <v>68</v>
      </c>
      <c r="E2063" s="14" t="s">
        <v>64</v>
      </c>
      <c r="F2063" s="16" t="s">
        <v>8757</v>
      </c>
      <c r="G2063" s="16" t="s">
        <v>1692</v>
      </c>
      <c r="H2063" s="14">
        <v>-1.4999999999999999E-2</v>
      </c>
      <c r="I2063" s="14" t="s">
        <v>17531</v>
      </c>
      <c r="J2063" s="14" t="s">
        <v>17532</v>
      </c>
      <c r="K2063" s="14" t="s">
        <v>17533</v>
      </c>
      <c r="L2063" s="14" t="s">
        <v>17534</v>
      </c>
      <c r="O2063" s="14" t="s">
        <v>17527</v>
      </c>
      <c r="P2063" s="14" t="s">
        <v>17528</v>
      </c>
      <c r="Q2063" s="14">
        <v>413739.59</v>
      </c>
      <c r="R2063" s="14">
        <v>6200078.3899999997</v>
      </c>
      <c r="S2063" s="14" t="s">
        <v>17529</v>
      </c>
      <c r="T2063" s="14" t="s">
        <v>17530</v>
      </c>
      <c r="U2063" s="14">
        <v>413759.26</v>
      </c>
      <c r="V2063" s="14">
        <v>6200071.6699999999</v>
      </c>
      <c r="W2063" s="14">
        <v>179.97</v>
      </c>
      <c r="X2063" s="14">
        <v>200.06</v>
      </c>
    </row>
    <row r="2064" spans="1:24" s="14" customFormat="1" x14ac:dyDescent="0.25">
      <c r="A2064" s="50">
        <v>45106</v>
      </c>
      <c r="B2064" s="57">
        <v>180</v>
      </c>
      <c r="C2064" s="36">
        <v>7.1481481481481479E-2</v>
      </c>
      <c r="D2064" s="16" t="s">
        <v>68</v>
      </c>
      <c r="E2064" s="52" t="s">
        <v>69</v>
      </c>
      <c r="F2064" s="16" t="s">
        <v>8757</v>
      </c>
      <c r="G2064" s="16" t="s">
        <v>1692</v>
      </c>
      <c r="H2064" s="14">
        <v>0.222</v>
      </c>
      <c r="I2064" s="14" t="s">
        <v>17531</v>
      </c>
      <c r="J2064" s="14" t="s">
        <v>17532</v>
      </c>
      <c r="K2064" s="14" t="s">
        <v>17533</v>
      </c>
      <c r="L2064" s="14" t="s">
        <v>17534</v>
      </c>
      <c r="O2064" s="14" t="s">
        <v>17535</v>
      </c>
      <c r="P2064" s="14" t="s">
        <v>17536</v>
      </c>
      <c r="Q2064" s="14">
        <v>413736.51</v>
      </c>
      <c r="R2064" s="14">
        <v>6199845.46</v>
      </c>
      <c r="S2064" s="14" t="s">
        <v>17537</v>
      </c>
      <c r="T2064" s="14" t="s">
        <v>17538</v>
      </c>
      <c r="U2064" s="14">
        <v>413759.32</v>
      </c>
      <c r="V2064" s="14">
        <v>6199834.7699999996</v>
      </c>
      <c r="W2064" s="14">
        <v>180.8</v>
      </c>
      <c r="X2064" s="14">
        <v>200.06</v>
      </c>
    </row>
    <row r="2065" spans="1:24" s="14" customFormat="1" x14ac:dyDescent="0.25">
      <c r="A2065" s="50">
        <v>45106</v>
      </c>
      <c r="B2065" s="57">
        <v>180</v>
      </c>
      <c r="C2065" s="36">
        <v>7.4502314814814813E-2</v>
      </c>
      <c r="D2065" s="16" t="s">
        <v>68</v>
      </c>
      <c r="E2065" s="14" t="s">
        <v>64</v>
      </c>
      <c r="F2065" s="16" t="s">
        <v>8757</v>
      </c>
      <c r="G2065" s="16" t="s">
        <v>1701</v>
      </c>
      <c r="H2065" s="14">
        <v>0.218</v>
      </c>
      <c r="I2065" s="14" t="s">
        <v>17543</v>
      </c>
      <c r="J2065" s="14" t="s">
        <v>17544</v>
      </c>
      <c r="K2065" s="14" t="s">
        <v>17545</v>
      </c>
      <c r="L2065" s="14" t="s">
        <v>17534</v>
      </c>
      <c r="O2065" s="14" t="s">
        <v>17539</v>
      </c>
      <c r="P2065" s="14" t="s">
        <v>17540</v>
      </c>
      <c r="Q2065" s="14">
        <v>413745.44</v>
      </c>
      <c r="R2065" s="14">
        <v>6199831.7300000004</v>
      </c>
      <c r="S2065" s="14" t="s">
        <v>17541</v>
      </c>
      <c r="T2065" s="14" t="s">
        <v>17542</v>
      </c>
      <c r="U2065" s="14">
        <v>413768.08</v>
      </c>
      <c r="V2065" s="14">
        <v>6199828.0499999998</v>
      </c>
      <c r="W2065" s="14">
        <v>0.56000000000000005</v>
      </c>
      <c r="X2065" s="14">
        <v>200.06</v>
      </c>
    </row>
    <row r="2066" spans="1:24" s="14" customFormat="1" x14ac:dyDescent="0.25">
      <c r="A2066" s="50">
        <v>45106</v>
      </c>
      <c r="B2066" s="57">
        <v>180</v>
      </c>
      <c r="C2066" s="36">
        <v>7.9780092592592597E-2</v>
      </c>
      <c r="D2066" s="16" t="s">
        <v>68</v>
      </c>
      <c r="E2066" s="52" t="s">
        <v>69</v>
      </c>
      <c r="F2066" s="16" t="s">
        <v>8757</v>
      </c>
      <c r="G2066" s="16" t="s">
        <v>1701</v>
      </c>
      <c r="H2066" s="14">
        <v>-0.02</v>
      </c>
      <c r="I2066" s="14" t="s">
        <v>17543</v>
      </c>
      <c r="J2066" s="14" t="s">
        <v>17544</v>
      </c>
      <c r="K2066" s="14" t="s">
        <v>17545</v>
      </c>
      <c r="L2066" s="14" t="s">
        <v>17550</v>
      </c>
      <c r="O2066" s="14" t="s">
        <v>17546</v>
      </c>
      <c r="P2066" s="14" t="s">
        <v>17547</v>
      </c>
      <c r="Q2066" s="14">
        <v>413745.82</v>
      </c>
      <c r="R2066" s="14">
        <v>6200064.7999999998</v>
      </c>
      <c r="S2066" s="14" t="s">
        <v>17548</v>
      </c>
      <c r="T2066" s="14" t="s">
        <v>17549</v>
      </c>
      <c r="U2066" s="14">
        <v>413768.09</v>
      </c>
      <c r="V2066" s="14">
        <v>6200065.5099999998</v>
      </c>
      <c r="W2066" s="14">
        <v>0.28999999999999998</v>
      </c>
      <c r="X2066" s="14">
        <v>200.06</v>
      </c>
    </row>
    <row r="2067" spans="1:24" s="14" customFormat="1" x14ac:dyDescent="0.25">
      <c r="A2067" s="50">
        <v>45106</v>
      </c>
      <c r="B2067" s="57">
        <v>180</v>
      </c>
      <c r="C2067" s="36">
        <v>8.2638888888888887E-2</v>
      </c>
      <c r="D2067" s="16" t="s">
        <v>68</v>
      </c>
      <c r="E2067" s="52" t="s">
        <v>64</v>
      </c>
      <c r="F2067" s="16" t="s">
        <v>8757</v>
      </c>
      <c r="G2067" s="16" t="s">
        <v>1702</v>
      </c>
      <c r="H2067" s="14">
        <v>-1.4999999999999999E-2</v>
      </c>
      <c r="I2067" s="14" t="s">
        <v>17557</v>
      </c>
      <c r="J2067" s="14" t="s">
        <v>17558</v>
      </c>
      <c r="K2067" s="14" t="s">
        <v>17559</v>
      </c>
      <c r="L2067" s="14" t="s">
        <v>17550</v>
      </c>
      <c r="O2067" s="14" t="s">
        <v>17553</v>
      </c>
      <c r="P2067" s="14" t="s">
        <v>17554</v>
      </c>
      <c r="Q2067" s="14">
        <v>413757.27</v>
      </c>
      <c r="R2067" s="14">
        <v>6200079.4100000001</v>
      </c>
      <c r="S2067" s="14" t="s">
        <v>17555</v>
      </c>
      <c r="T2067" s="14" t="s">
        <v>17556</v>
      </c>
      <c r="U2067" s="14">
        <v>413777.25</v>
      </c>
      <c r="V2067" s="14">
        <v>6200072.2400000002</v>
      </c>
      <c r="W2067" s="14">
        <v>180.2</v>
      </c>
      <c r="X2067" s="14">
        <v>200.06</v>
      </c>
    </row>
    <row r="2068" spans="1:24" s="14" customFormat="1" x14ac:dyDescent="0.25">
      <c r="A2068" s="50">
        <v>45106</v>
      </c>
      <c r="B2068" s="57">
        <v>180</v>
      </c>
      <c r="C2068" s="36">
        <v>8.789351851851851E-2</v>
      </c>
      <c r="D2068" s="16" t="s">
        <v>68</v>
      </c>
      <c r="E2068" s="52" t="s">
        <v>69</v>
      </c>
      <c r="F2068" s="16" t="s">
        <v>8757</v>
      </c>
      <c r="G2068" s="16" t="s">
        <v>1702</v>
      </c>
      <c r="H2068" s="14">
        <v>0.222</v>
      </c>
      <c r="I2068" s="14" t="s">
        <v>17557</v>
      </c>
      <c r="J2068" s="14" t="s">
        <v>17558</v>
      </c>
      <c r="K2068" s="14" t="s">
        <v>17559</v>
      </c>
      <c r="L2068" s="14" t="s">
        <v>17564</v>
      </c>
      <c r="O2068" s="14" t="s">
        <v>17560</v>
      </c>
      <c r="P2068" s="14" t="s">
        <v>17561</v>
      </c>
      <c r="Q2068" s="14">
        <v>413753.9</v>
      </c>
      <c r="R2068" s="14">
        <v>6199848.1799999997</v>
      </c>
      <c r="S2068" s="14" t="s">
        <v>17562</v>
      </c>
      <c r="T2068" s="14" t="s">
        <v>17563</v>
      </c>
      <c r="U2068" s="14">
        <v>413777.12</v>
      </c>
      <c r="V2068" s="14">
        <v>6199835.2000000002</v>
      </c>
      <c r="W2068" s="14">
        <v>179.47</v>
      </c>
      <c r="X2068" s="14">
        <v>200.06</v>
      </c>
    </row>
    <row r="2069" spans="1:24" s="14" customFormat="1" x14ac:dyDescent="0.25">
      <c r="A2069" s="50">
        <v>45106</v>
      </c>
      <c r="B2069" s="57">
        <v>180</v>
      </c>
      <c r="C2069" s="36">
        <v>9.1805555555555543E-2</v>
      </c>
      <c r="D2069" s="16" t="s">
        <v>68</v>
      </c>
      <c r="E2069" s="52" t="s">
        <v>64</v>
      </c>
      <c r="F2069" s="16" t="s">
        <v>8757</v>
      </c>
      <c r="G2069" s="16" t="s">
        <v>1703</v>
      </c>
      <c r="H2069" s="14">
        <v>0.217</v>
      </c>
      <c r="I2069" s="14" t="s">
        <v>17569</v>
      </c>
      <c r="J2069" s="14" t="s">
        <v>17570</v>
      </c>
      <c r="K2069" s="14" t="s">
        <v>17571</v>
      </c>
      <c r="L2069" s="14" t="s">
        <v>17564</v>
      </c>
      <c r="O2069" s="14" t="s">
        <v>17565</v>
      </c>
      <c r="P2069" s="14" t="s">
        <v>17566</v>
      </c>
      <c r="Q2069" s="14">
        <v>413762.4</v>
      </c>
      <c r="R2069" s="14">
        <v>6199825.3300000001</v>
      </c>
      <c r="S2069" s="14" t="s">
        <v>17567</v>
      </c>
      <c r="T2069" s="14" t="s">
        <v>17568</v>
      </c>
      <c r="U2069" s="14">
        <v>413786.16</v>
      </c>
      <c r="V2069" s="14">
        <v>6199828.7999999998</v>
      </c>
      <c r="W2069" s="14">
        <v>359.81</v>
      </c>
      <c r="X2069" s="14">
        <v>200.06</v>
      </c>
    </row>
    <row r="2070" spans="1:24" s="14" customFormat="1" x14ac:dyDescent="0.25">
      <c r="A2070" s="50">
        <v>45106</v>
      </c>
      <c r="B2070" s="57">
        <v>180</v>
      </c>
      <c r="C2070" s="36">
        <v>9.7187499999999996E-2</v>
      </c>
      <c r="D2070" s="16" t="s">
        <v>68</v>
      </c>
      <c r="E2070" s="52" t="s">
        <v>69</v>
      </c>
      <c r="F2070" s="16" t="s">
        <v>8757</v>
      </c>
      <c r="G2070" s="16" t="s">
        <v>1703</v>
      </c>
      <c r="H2070" s="14">
        <v>-2.1000000000000001E-2</v>
      </c>
      <c r="I2070" s="14" t="s">
        <v>17569</v>
      </c>
      <c r="J2070" s="14" t="s">
        <v>17570</v>
      </c>
      <c r="K2070" s="14" t="s">
        <v>17571</v>
      </c>
      <c r="L2070" s="14" t="s">
        <v>17576</v>
      </c>
      <c r="O2070" s="14" t="s">
        <v>17572</v>
      </c>
      <c r="P2070" s="14" t="s">
        <v>17573</v>
      </c>
      <c r="Q2070" s="14">
        <v>413763.74</v>
      </c>
      <c r="R2070" s="14">
        <v>6200062.3600000003</v>
      </c>
      <c r="S2070" s="14" t="s">
        <v>17574</v>
      </c>
      <c r="T2070" s="14" t="s">
        <v>17575</v>
      </c>
      <c r="U2070" s="14">
        <v>413786.18</v>
      </c>
      <c r="V2070" s="14">
        <v>6200066.7300000004</v>
      </c>
      <c r="W2070" s="14">
        <v>359.86</v>
      </c>
      <c r="X2070" s="14">
        <v>200.06</v>
      </c>
    </row>
    <row r="2071" spans="1:24" s="14" customFormat="1" x14ac:dyDescent="0.25">
      <c r="A2071" s="50">
        <v>45106</v>
      </c>
      <c r="B2071" s="57">
        <v>180</v>
      </c>
      <c r="C2071" s="36">
        <v>0.10116898148148147</v>
      </c>
      <c r="D2071" s="16" t="s">
        <v>68</v>
      </c>
      <c r="E2071" s="52" t="s">
        <v>64</v>
      </c>
      <c r="F2071" s="16" t="s">
        <v>8757</v>
      </c>
      <c r="G2071" s="16" t="s">
        <v>1704</v>
      </c>
      <c r="H2071" s="14">
        <v>-1.6E-2</v>
      </c>
      <c r="I2071" s="14" t="s">
        <v>17581</v>
      </c>
      <c r="J2071" s="14" t="s">
        <v>17582</v>
      </c>
      <c r="K2071" s="14" t="s">
        <v>17583</v>
      </c>
      <c r="L2071" s="14" t="s">
        <v>17576</v>
      </c>
      <c r="O2071" s="14" t="s">
        <v>17577</v>
      </c>
      <c r="P2071" s="14" t="s">
        <v>17578</v>
      </c>
      <c r="Q2071" s="14">
        <v>413773.11</v>
      </c>
      <c r="R2071" s="14">
        <v>6200086.9900000002</v>
      </c>
      <c r="S2071" s="14" t="s">
        <v>17579</v>
      </c>
      <c r="T2071" s="14" t="s">
        <v>17580</v>
      </c>
      <c r="U2071" s="14">
        <v>413795.27</v>
      </c>
      <c r="V2071" s="14">
        <v>6200073.3200000003</v>
      </c>
      <c r="W2071" s="14">
        <v>181.68</v>
      </c>
      <c r="X2071" s="14">
        <v>200.06</v>
      </c>
    </row>
    <row r="2072" spans="1:24" s="14" customFormat="1" x14ac:dyDescent="0.25">
      <c r="A2072" s="50">
        <v>45106</v>
      </c>
      <c r="B2072" s="57">
        <v>180</v>
      </c>
      <c r="C2072" s="36">
        <v>0.10657407407407408</v>
      </c>
      <c r="D2072" s="16" t="s">
        <v>68</v>
      </c>
      <c r="E2072" s="52" t="s">
        <v>69</v>
      </c>
      <c r="F2072" s="16" t="s">
        <v>8757</v>
      </c>
      <c r="G2072" s="16" t="s">
        <v>1704</v>
      </c>
      <c r="H2072" s="14">
        <v>0.223</v>
      </c>
      <c r="I2072" s="14" t="s">
        <v>17581</v>
      </c>
      <c r="J2072" s="14" t="s">
        <v>17582</v>
      </c>
      <c r="K2072" s="14" t="s">
        <v>17583</v>
      </c>
      <c r="L2072" s="14" t="s">
        <v>17588</v>
      </c>
      <c r="O2072" s="14" t="s">
        <v>17584</v>
      </c>
      <c r="P2072" s="14" t="s">
        <v>17585</v>
      </c>
      <c r="Q2072" s="14">
        <v>413770.97</v>
      </c>
      <c r="R2072" s="14">
        <v>6199850.0099999998</v>
      </c>
      <c r="S2072" s="14" t="s">
        <v>17586</v>
      </c>
      <c r="T2072" s="14" t="s">
        <v>17587</v>
      </c>
      <c r="U2072" s="14">
        <v>413795.13</v>
      </c>
      <c r="V2072" s="14">
        <v>6199834.4500000002</v>
      </c>
      <c r="W2072" s="14">
        <v>179.19</v>
      </c>
      <c r="X2072" s="14">
        <v>200.06</v>
      </c>
    </row>
    <row r="2073" spans="1:24" s="14" customFormat="1" x14ac:dyDescent="0.25">
      <c r="A2073" s="50">
        <v>45106</v>
      </c>
      <c r="B2073" s="57">
        <v>180</v>
      </c>
      <c r="C2073" s="36">
        <v>0.11118055555555556</v>
      </c>
      <c r="D2073" s="16" t="s">
        <v>68</v>
      </c>
      <c r="E2073" s="14" t="s">
        <v>64</v>
      </c>
      <c r="F2073" s="16" t="s">
        <v>8757</v>
      </c>
      <c r="G2073" s="16" t="s">
        <v>1705</v>
      </c>
      <c r="H2073" s="14">
        <v>0.219</v>
      </c>
      <c r="I2073" s="14" t="s">
        <v>17593</v>
      </c>
      <c r="J2073" s="14" t="s">
        <v>17594</v>
      </c>
      <c r="K2073" s="14" t="s">
        <v>17595</v>
      </c>
      <c r="L2073" s="14" t="s">
        <v>17588</v>
      </c>
      <c r="O2073" s="14" t="s">
        <v>17589</v>
      </c>
      <c r="P2073" s="14" t="s">
        <v>17590</v>
      </c>
      <c r="Q2073" s="14">
        <v>413780.06</v>
      </c>
      <c r="R2073" s="14">
        <v>6199827.1799999997</v>
      </c>
      <c r="S2073" s="14" t="s">
        <v>17591</v>
      </c>
      <c r="T2073" s="14" t="s">
        <v>17592</v>
      </c>
      <c r="U2073" s="14">
        <v>413804.16</v>
      </c>
      <c r="V2073" s="14">
        <v>6199826.8200000003</v>
      </c>
      <c r="W2073" s="14">
        <v>359.47</v>
      </c>
      <c r="X2073" s="14">
        <v>200.06</v>
      </c>
    </row>
    <row r="2074" spans="1:24" s="14" customFormat="1" x14ac:dyDescent="0.25">
      <c r="A2074" s="50">
        <v>45106</v>
      </c>
      <c r="B2074" s="57">
        <v>180</v>
      </c>
      <c r="C2074" s="36">
        <v>0.11658564814814815</v>
      </c>
      <c r="D2074" s="16" t="s">
        <v>68</v>
      </c>
      <c r="E2074" s="52" t="s">
        <v>69</v>
      </c>
      <c r="F2074" s="16" t="s">
        <v>8757</v>
      </c>
      <c r="G2074" s="16" t="s">
        <v>1705</v>
      </c>
      <c r="H2074" s="14">
        <v>-0.02</v>
      </c>
      <c r="I2074" s="14" t="s">
        <v>17593</v>
      </c>
      <c r="J2074" s="14" t="s">
        <v>17594</v>
      </c>
      <c r="K2074" s="14" t="s">
        <v>17595</v>
      </c>
      <c r="L2074" s="14" t="s">
        <v>17600</v>
      </c>
      <c r="O2074" s="14" t="s">
        <v>17596</v>
      </c>
      <c r="P2074" s="14" t="s">
        <v>17597</v>
      </c>
      <c r="Q2074" s="14">
        <v>413781.46</v>
      </c>
      <c r="R2074" s="14">
        <v>6200066.6100000003</v>
      </c>
      <c r="S2074" s="14" t="s">
        <v>17598</v>
      </c>
      <c r="T2074" s="14" t="s">
        <v>17599</v>
      </c>
      <c r="U2074" s="14">
        <v>413804.23</v>
      </c>
      <c r="V2074" s="14">
        <v>6200066.3200000003</v>
      </c>
      <c r="W2074" s="14">
        <v>359.95</v>
      </c>
      <c r="X2074" s="14">
        <v>200.06</v>
      </c>
    </row>
    <row r="2075" spans="1:24" s="14" customFormat="1" x14ac:dyDescent="0.25">
      <c r="A2075" s="50">
        <v>45106</v>
      </c>
      <c r="B2075" s="57">
        <v>180</v>
      </c>
      <c r="C2075" s="36">
        <v>0.1205787037037037</v>
      </c>
      <c r="D2075" s="16" t="s">
        <v>68</v>
      </c>
      <c r="E2075" s="14" t="s">
        <v>64</v>
      </c>
      <c r="F2075" s="16" t="s">
        <v>8757</v>
      </c>
      <c r="G2075" s="16" t="s">
        <v>1706</v>
      </c>
      <c r="H2075" s="14">
        <v>-1.6E-2</v>
      </c>
      <c r="I2075" s="14" t="s">
        <v>17605</v>
      </c>
      <c r="J2075" s="14" t="s">
        <v>17606</v>
      </c>
      <c r="K2075" s="14" t="s">
        <v>17607</v>
      </c>
      <c r="L2075" s="14" t="s">
        <v>17600</v>
      </c>
      <c r="O2075" s="14" t="s">
        <v>17601</v>
      </c>
      <c r="P2075" s="14" t="s">
        <v>17602</v>
      </c>
      <c r="Q2075" s="14">
        <v>413791.58</v>
      </c>
      <c r="R2075" s="14">
        <v>6200085.46</v>
      </c>
      <c r="S2075" s="14" t="s">
        <v>17603</v>
      </c>
      <c r="T2075" s="14" t="s">
        <v>17604</v>
      </c>
      <c r="U2075" s="14">
        <v>413813.28</v>
      </c>
      <c r="V2075" s="14">
        <v>6200072.71</v>
      </c>
      <c r="W2075" s="14">
        <v>180.47</v>
      </c>
      <c r="X2075" s="14">
        <v>200.06</v>
      </c>
    </row>
    <row r="2076" spans="1:24" s="14" customFormat="1" x14ac:dyDescent="0.25">
      <c r="A2076" s="50">
        <v>45106</v>
      </c>
      <c r="B2076" s="57">
        <v>180</v>
      </c>
      <c r="C2076" s="36">
        <v>0.12589120370370369</v>
      </c>
      <c r="D2076" s="16" t="s">
        <v>68</v>
      </c>
      <c r="E2076" s="52" t="s">
        <v>69</v>
      </c>
      <c r="F2076" s="16" t="s">
        <v>8757</v>
      </c>
      <c r="G2076" s="16" t="s">
        <v>1706</v>
      </c>
      <c r="H2076" s="14">
        <v>0.222</v>
      </c>
      <c r="I2076" s="14" t="s">
        <v>17605</v>
      </c>
      <c r="J2076" s="14" t="s">
        <v>17606</v>
      </c>
      <c r="K2076" s="14" t="s">
        <v>17607</v>
      </c>
      <c r="L2076" s="14" t="s">
        <v>17600</v>
      </c>
      <c r="O2076" s="14" t="s">
        <v>17608</v>
      </c>
      <c r="P2076" s="14" t="s">
        <v>17609</v>
      </c>
      <c r="Q2076" s="14">
        <v>413789.77</v>
      </c>
      <c r="R2076" s="14">
        <v>6199852.8799999999</v>
      </c>
      <c r="S2076" s="14" t="s">
        <v>17610</v>
      </c>
      <c r="T2076" s="14" t="s">
        <v>17611</v>
      </c>
      <c r="U2076" s="14">
        <v>413813.24</v>
      </c>
      <c r="V2076" s="14">
        <v>6199835.0099999998</v>
      </c>
      <c r="W2076" s="14">
        <v>180.07</v>
      </c>
      <c r="X2076" s="14">
        <v>200.06</v>
      </c>
    </row>
    <row r="2077" spans="1:24" s="14" customFormat="1" x14ac:dyDescent="0.25">
      <c r="A2077" s="50">
        <v>45106</v>
      </c>
      <c r="B2077" s="57">
        <v>180</v>
      </c>
      <c r="C2077" s="36">
        <v>0.12915509259259259</v>
      </c>
      <c r="D2077" s="16" t="s">
        <v>68</v>
      </c>
      <c r="E2077" s="52" t="s">
        <v>64</v>
      </c>
      <c r="F2077" s="16" t="s">
        <v>8757</v>
      </c>
      <c r="G2077" s="16" t="s">
        <v>1707</v>
      </c>
      <c r="H2077" s="14">
        <v>0.219</v>
      </c>
      <c r="I2077" s="14" t="s">
        <v>17616</v>
      </c>
      <c r="J2077" s="14" t="s">
        <v>17617</v>
      </c>
      <c r="K2077" s="14" t="s">
        <v>17618</v>
      </c>
      <c r="L2077" s="14" t="s">
        <v>17619</v>
      </c>
      <c r="O2077" s="14" t="s">
        <v>17612</v>
      </c>
      <c r="P2077" s="14" t="s">
        <v>17613</v>
      </c>
      <c r="Q2077" s="14">
        <v>413798.47</v>
      </c>
      <c r="R2077" s="14">
        <v>6199822.0999999996</v>
      </c>
      <c r="S2077" s="14" t="s">
        <v>17614</v>
      </c>
      <c r="T2077" s="14" t="s">
        <v>17615</v>
      </c>
      <c r="U2077" s="14">
        <v>413822.4</v>
      </c>
      <c r="V2077" s="14">
        <v>6199827.2599999998</v>
      </c>
      <c r="W2077" s="14">
        <v>0.03</v>
      </c>
      <c r="X2077" s="14">
        <v>200.06</v>
      </c>
    </row>
    <row r="2078" spans="1:24" s="14" customFormat="1" x14ac:dyDescent="0.25">
      <c r="A2078" s="50">
        <v>45106</v>
      </c>
      <c r="B2078" s="57">
        <v>180</v>
      </c>
      <c r="C2078" s="36">
        <v>0.13460648148148149</v>
      </c>
      <c r="D2078" s="16" t="s">
        <v>68</v>
      </c>
      <c r="E2078" s="52" t="s">
        <v>69</v>
      </c>
      <c r="F2078" s="16" t="s">
        <v>8757</v>
      </c>
      <c r="G2078" s="16" t="s">
        <v>1707</v>
      </c>
      <c r="H2078" s="14">
        <v>-1.9E-2</v>
      </c>
      <c r="I2078" s="14" t="s">
        <v>17616</v>
      </c>
      <c r="J2078" s="14" t="s">
        <v>17617</v>
      </c>
      <c r="K2078" s="14" t="s">
        <v>17618</v>
      </c>
      <c r="L2078" s="14" t="s">
        <v>17619</v>
      </c>
      <c r="O2078" s="14" t="s">
        <v>17620</v>
      </c>
      <c r="P2078" s="14" t="s">
        <v>17621</v>
      </c>
      <c r="Q2078" s="14">
        <v>413799.32</v>
      </c>
      <c r="R2078" s="14">
        <v>6200060.5700000003</v>
      </c>
      <c r="S2078" s="14" t="s">
        <v>17622</v>
      </c>
      <c r="T2078" s="14" t="s">
        <v>17623</v>
      </c>
      <c r="U2078" s="14">
        <v>413822.3</v>
      </c>
      <c r="V2078" s="14">
        <v>6200064.8499999996</v>
      </c>
      <c r="W2078" s="14">
        <v>0.69</v>
      </c>
      <c r="X2078" s="14">
        <v>200.06</v>
      </c>
    </row>
    <row r="2079" spans="1:24" s="14" customFormat="1" x14ac:dyDescent="0.25">
      <c r="A2079" s="50">
        <v>45106</v>
      </c>
      <c r="B2079" s="57">
        <v>180</v>
      </c>
      <c r="C2079" s="36">
        <v>0.13814814814814816</v>
      </c>
      <c r="D2079" s="16" t="s">
        <v>68</v>
      </c>
      <c r="E2079" s="52" t="s">
        <v>64</v>
      </c>
      <c r="F2079" s="16" t="s">
        <v>8757</v>
      </c>
      <c r="G2079" s="16" t="s">
        <v>1708</v>
      </c>
      <c r="H2079" s="14">
        <v>-1.4E-2</v>
      </c>
      <c r="I2079" s="14" t="s">
        <v>17628</v>
      </c>
      <c r="J2079" s="14" t="s">
        <v>17629</v>
      </c>
      <c r="K2079" s="14" t="s">
        <v>17630</v>
      </c>
      <c r="L2079" s="14" t="s">
        <v>17631</v>
      </c>
      <c r="O2079" s="14" t="s">
        <v>17624</v>
      </c>
      <c r="P2079" s="14" t="s">
        <v>17625</v>
      </c>
      <c r="Q2079" s="14">
        <v>413809.8</v>
      </c>
      <c r="R2079" s="14">
        <v>6200083.1600000001</v>
      </c>
      <c r="S2079" s="14" t="s">
        <v>17626</v>
      </c>
      <c r="T2079" s="14" t="s">
        <v>17627</v>
      </c>
      <c r="U2079" s="14">
        <v>413831.21</v>
      </c>
      <c r="V2079" s="14">
        <v>6200070.8099999996</v>
      </c>
      <c r="W2079" s="14">
        <v>180.01</v>
      </c>
      <c r="X2079" s="14">
        <v>200.06</v>
      </c>
    </row>
    <row r="2080" spans="1:24" s="14" customFormat="1" x14ac:dyDescent="0.25">
      <c r="A2080" s="50">
        <v>45106</v>
      </c>
      <c r="B2080" s="57">
        <v>180</v>
      </c>
      <c r="C2080" s="36">
        <v>0.14341435185185183</v>
      </c>
      <c r="D2080" s="16" t="s">
        <v>68</v>
      </c>
      <c r="E2080" s="52" t="s">
        <v>69</v>
      </c>
      <c r="F2080" s="16" t="s">
        <v>8757</v>
      </c>
      <c r="G2080" s="16" t="s">
        <v>1708</v>
      </c>
      <c r="H2080" s="14">
        <v>0.224</v>
      </c>
      <c r="I2080" s="14" t="s">
        <v>17628</v>
      </c>
      <c r="J2080" s="14" t="s">
        <v>17629</v>
      </c>
      <c r="K2080" s="14" t="s">
        <v>17630</v>
      </c>
      <c r="L2080" s="14" t="s">
        <v>17631</v>
      </c>
      <c r="O2080" s="14" t="s">
        <v>17632</v>
      </c>
      <c r="P2080" s="14" t="s">
        <v>17633</v>
      </c>
      <c r="Q2080" s="14">
        <v>413807.35</v>
      </c>
      <c r="R2080" s="14">
        <v>6199852.2300000004</v>
      </c>
      <c r="S2080" s="14" t="s">
        <v>17634</v>
      </c>
      <c r="T2080" s="14" t="s">
        <v>17635</v>
      </c>
      <c r="U2080" s="14">
        <v>413831.21</v>
      </c>
      <c r="V2080" s="14">
        <v>6199833.6600000001</v>
      </c>
      <c r="W2080" s="14">
        <v>179.29</v>
      </c>
      <c r="X2080" s="14">
        <v>200.06</v>
      </c>
    </row>
    <row r="2081" spans="1:24" s="14" customFormat="1" x14ac:dyDescent="0.25">
      <c r="A2081" s="50">
        <v>45106</v>
      </c>
      <c r="B2081" s="57">
        <v>180</v>
      </c>
      <c r="C2081" s="36">
        <v>0.14958333333333332</v>
      </c>
      <c r="D2081" s="16" t="s">
        <v>68</v>
      </c>
      <c r="E2081" s="52" t="s">
        <v>17640</v>
      </c>
      <c r="F2081" s="16" t="s">
        <v>8757</v>
      </c>
      <c r="G2081" s="16" t="s">
        <v>1546</v>
      </c>
      <c r="H2081" s="14">
        <v>0.498</v>
      </c>
      <c r="O2081" s="14" t="s">
        <v>17636</v>
      </c>
      <c r="P2081" s="14" t="s">
        <v>17637</v>
      </c>
      <c r="Q2081" s="14">
        <v>414333.25</v>
      </c>
      <c r="R2081" s="14">
        <v>6199882.4199999999</v>
      </c>
      <c r="S2081" s="14" t="s">
        <v>17638</v>
      </c>
      <c r="T2081" s="14" t="s">
        <v>17639</v>
      </c>
      <c r="U2081" s="14">
        <v>414330.97</v>
      </c>
      <c r="V2081" s="14">
        <v>6199894.21</v>
      </c>
      <c r="W2081" s="14">
        <v>343.29</v>
      </c>
      <c r="X2081" s="14">
        <v>150.05000000000001</v>
      </c>
    </row>
    <row r="2082" spans="1:24" s="120" customFormat="1" x14ac:dyDescent="0.25">
      <c r="A2082" s="63">
        <v>45106</v>
      </c>
      <c r="B2082" s="104">
        <v>180</v>
      </c>
      <c r="C2082" s="65">
        <v>0.16900462962962962</v>
      </c>
      <c r="D2082" s="64" t="s">
        <v>17396</v>
      </c>
      <c r="E2082" s="120" t="s">
        <v>17646</v>
      </c>
      <c r="F2082" s="64" t="s">
        <v>1096</v>
      </c>
      <c r="G2082" s="64" t="s">
        <v>1546</v>
      </c>
      <c r="H2082" s="120">
        <v>0.221</v>
      </c>
      <c r="M2082" s="120" t="s">
        <v>17641</v>
      </c>
      <c r="O2082" s="120" t="s">
        <v>17642</v>
      </c>
      <c r="P2082" s="120" t="s">
        <v>17643</v>
      </c>
      <c r="Q2082" s="120">
        <v>415390.95</v>
      </c>
      <c r="R2082" s="120">
        <v>6200191.0899999999</v>
      </c>
      <c r="S2082" s="120" t="s">
        <v>17644</v>
      </c>
      <c r="T2082" s="120" t="s">
        <v>17645</v>
      </c>
      <c r="U2082" s="120">
        <v>415406.17</v>
      </c>
      <c r="V2082" s="120">
        <v>6200176.1900000004</v>
      </c>
      <c r="W2082" s="120">
        <v>86.56</v>
      </c>
      <c r="X2082" s="120">
        <v>150.05000000000001</v>
      </c>
    </row>
    <row r="2083" spans="1:24" s="14" customFormat="1" x14ac:dyDescent="0.25">
      <c r="A2083" s="50">
        <v>45106</v>
      </c>
      <c r="B2083" s="57">
        <v>180</v>
      </c>
      <c r="C2083" s="36">
        <v>0.17863425925925924</v>
      </c>
      <c r="D2083" s="16" t="s">
        <v>17396</v>
      </c>
      <c r="E2083" s="52" t="s">
        <v>64</v>
      </c>
      <c r="F2083" s="16" t="s">
        <v>1096</v>
      </c>
      <c r="G2083" s="16" t="s">
        <v>1546</v>
      </c>
      <c r="H2083" s="14">
        <v>0.16200000000000001</v>
      </c>
      <c r="I2083" s="14" t="s">
        <v>17651</v>
      </c>
      <c r="J2083" s="14" t="s">
        <v>17652</v>
      </c>
      <c r="K2083" s="14" t="s">
        <v>17653</v>
      </c>
      <c r="L2083" s="14" t="s">
        <v>17654</v>
      </c>
      <c r="O2083" s="14" t="s">
        <v>17647</v>
      </c>
      <c r="P2083" s="14" t="s">
        <v>17648</v>
      </c>
      <c r="Q2083" s="14">
        <v>415394</v>
      </c>
      <c r="R2083" s="14">
        <v>6200236.46</v>
      </c>
      <c r="S2083" s="14" t="s">
        <v>17649</v>
      </c>
      <c r="T2083" s="14" t="s">
        <v>17650</v>
      </c>
      <c r="U2083" s="14">
        <v>415420.34</v>
      </c>
      <c r="V2083" s="14">
        <v>6200229.3600000003</v>
      </c>
      <c r="W2083" s="14">
        <v>359.66</v>
      </c>
      <c r="X2083" s="14">
        <v>150.05000000000001</v>
      </c>
    </row>
    <row r="2084" spans="1:24" s="14" customFormat="1" x14ac:dyDescent="0.25">
      <c r="A2084" s="50">
        <v>45106</v>
      </c>
      <c r="B2084" s="57">
        <v>180</v>
      </c>
      <c r="C2084" s="36">
        <v>0.18270833333333333</v>
      </c>
      <c r="D2084" s="16" t="s">
        <v>17396</v>
      </c>
      <c r="E2084" s="14" t="s">
        <v>69</v>
      </c>
      <c r="F2084" s="16" t="s">
        <v>1096</v>
      </c>
      <c r="G2084" s="16" t="s">
        <v>1546</v>
      </c>
      <c r="H2084" s="14">
        <v>-1.9E-2</v>
      </c>
      <c r="I2084" s="14" t="s">
        <v>17651</v>
      </c>
      <c r="J2084" s="14" t="s">
        <v>17652</v>
      </c>
      <c r="K2084" s="14" t="s">
        <v>17653</v>
      </c>
      <c r="L2084" s="14" t="s">
        <v>17659</v>
      </c>
      <c r="O2084" s="14" t="s">
        <v>17655</v>
      </c>
      <c r="P2084" s="14" t="s">
        <v>17656</v>
      </c>
      <c r="Q2084" s="14">
        <v>415394.99</v>
      </c>
      <c r="R2084" s="14">
        <v>6200417.7300000004</v>
      </c>
      <c r="S2084" s="14" t="s">
        <v>17657</v>
      </c>
      <c r="T2084" s="14" t="s">
        <v>17658</v>
      </c>
      <c r="U2084" s="14">
        <v>415420.06</v>
      </c>
      <c r="V2084" s="14">
        <v>6200410.5</v>
      </c>
      <c r="W2084" s="14">
        <v>359.97</v>
      </c>
      <c r="X2084" s="14">
        <v>150.05000000000001</v>
      </c>
    </row>
    <row r="2085" spans="1:24" s="14" customFormat="1" x14ac:dyDescent="0.25">
      <c r="A2085" s="50">
        <v>45106</v>
      </c>
      <c r="B2085" s="57">
        <v>180</v>
      </c>
      <c r="C2085" s="36">
        <v>0.18927083333333336</v>
      </c>
      <c r="D2085" s="16" t="s">
        <v>17396</v>
      </c>
      <c r="E2085" s="52" t="s">
        <v>64</v>
      </c>
      <c r="F2085" s="16" t="s">
        <v>1096</v>
      </c>
      <c r="G2085" s="16" t="s">
        <v>1545</v>
      </c>
      <c r="H2085" s="14">
        <v>-1.2999999999999999E-2</v>
      </c>
      <c r="I2085" s="14" t="s">
        <v>17664</v>
      </c>
      <c r="J2085" s="14" t="s">
        <v>17665</v>
      </c>
      <c r="K2085" s="14" t="s">
        <v>17666</v>
      </c>
      <c r="L2085" s="14" t="s">
        <v>17659</v>
      </c>
      <c r="O2085" s="14" t="s">
        <v>17660</v>
      </c>
      <c r="P2085" s="14" t="s">
        <v>17661</v>
      </c>
      <c r="Q2085" s="14">
        <v>415405.04</v>
      </c>
      <c r="R2085" s="14">
        <v>6200428.1299999999</v>
      </c>
      <c r="S2085" s="14" t="s">
        <v>17662</v>
      </c>
      <c r="T2085" s="14" t="s">
        <v>17663</v>
      </c>
      <c r="U2085" s="14">
        <v>415429.14</v>
      </c>
      <c r="V2085" s="14">
        <v>6200415.8399999999</v>
      </c>
      <c r="W2085" s="14">
        <v>180.1</v>
      </c>
      <c r="X2085" s="14">
        <v>150.05000000000001</v>
      </c>
    </row>
    <row r="2086" spans="1:24" s="14" customFormat="1" x14ac:dyDescent="0.25">
      <c r="A2086" s="50">
        <v>45106</v>
      </c>
      <c r="B2086" s="57">
        <v>180</v>
      </c>
      <c r="C2086" s="36">
        <v>0.19339120370370369</v>
      </c>
      <c r="D2086" s="16" t="s">
        <v>17396</v>
      </c>
      <c r="E2086" s="52" t="s">
        <v>69</v>
      </c>
      <c r="F2086" s="16" t="s">
        <v>1096</v>
      </c>
      <c r="G2086" s="16" t="s">
        <v>1545</v>
      </c>
      <c r="H2086" s="14">
        <v>0.17</v>
      </c>
      <c r="I2086" s="14" t="s">
        <v>17664</v>
      </c>
      <c r="J2086" s="14" t="s">
        <v>17665</v>
      </c>
      <c r="K2086" s="14" t="s">
        <v>17666</v>
      </c>
      <c r="L2086" s="14" t="s">
        <v>17671</v>
      </c>
      <c r="O2086" s="14" t="s">
        <v>17667</v>
      </c>
      <c r="P2086" s="14" t="s">
        <v>17668</v>
      </c>
      <c r="Q2086" s="14">
        <v>415403.77</v>
      </c>
      <c r="R2086" s="14">
        <v>6200245.8300000001</v>
      </c>
      <c r="S2086" s="14" t="s">
        <v>17669</v>
      </c>
      <c r="T2086" s="14" t="s">
        <v>17670</v>
      </c>
      <c r="U2086" s="14">
        <v>415429.1</v>
      </c>
      <c r="V2086" s="14">
        <v>6200232.6399999997</v>
      </c>
      <c r="W2086" s="14">
        <v>180.65</v>
      </c>
      <c r="X2086" s="14">
        <v>150.05000000000001</v>
      </c>
    </row>
    <row r="2087" spans="1:24" s="14" customFormat="1" x14ac:dyDescent="0.25">
      <c r="A2087" s="50">
        <v>45106</v>
      </c>
      <c r="B2087" s="57">
        <v>180</v>
      </c>
      <c r="C2087" s="36">
        <v>0.19678240740740741</v>
      </c>
      <c r="D2087" s="16" t="s">
        <v>17396</v>
      </c>
      <c r="E2087" s="52" t="s">
        <v>64</v>
      </c>
      <c r="F2087" s="16" t="s">
        <v>1096</v>
      </c>
      <c r="G2087" s="16" t="s">
        <v>1544</v>
      </c>
      <c r="H2087" s="14">
        <v>0.158</v>
      </c>
      <c r="I2087" s="14" t="s">
        <v>17676</v>
      </c>
      <c r="J2087" s="14" t="s">
        <v>17677</v>
      </c>
      <c r="K2087" s="14" t="s">
        <v>17678</v>
      </c>
      <c r="L2087" s="14" t="s">
        <v>17671</v>
      </c>
      <c r="O2087" s="14" t="s">
        <v>17672</v>
      </c>
      <c r="P2087" s="14" t="s">
        <v>17673</v>
      </c>
      <c r="Q2087" s="14">
        <v>415412.84</v>
      </c>
      <c r="R2087" s="14">
        <v>6200239.4199999999</v>
      </c>
      <c r="S2087" s="14" t="s">
        <v>17674</v>
      </c>
      <c r="T2087" s="14" t="s">
        <v>17675</v>
      </c>
      <c r="U2087" s="14">
        <v>415438.05</v>
      </c>
      <c r="V2087" s="14">
        <v>6200233.8600000003</v>
      </c>
      <c r="W2087" s="14">
        <v>0.54</v>
      </c>
      <c r="X2087" s="14">
        <v>150.05000000000001</v>
      </c>
    </row>
    <row r="2088" spans="1:24" s="14" customFormat="1" x14ac:dyDescent="0.25">
      <c r="A2088" s="50">
        <v>45106</v>
      </c>
      <c r="B2088" s="57">
        <v>180</v>
      </c>
      <c r="C2088" s="36">
        <v>0.20071759259259259</v>
      </c>
      <c r="D2088" s="16" t="s">
        <v>17396</v>
      </c>
      <c r="E2088" s="52" t="s">
        <v>69</v>
      </c>
      <c r="F2088" s="16" t="s">
        <v>1096</v>
      </c>
      <c r="G2088" s="16" t="s">
        <v>1544</v>
      </c>
      <c r="H2088" s="14">
        <v>-1.7999999999999999E-2</v>
      </c>
      <c r="I2088" s="14" t="s">
        <v>17676</v>
      </c>
      <c r="J2088" s="14" t="s">
        <v>17677</v>
      </c>
      <c r="K2088" s="14" t="s">
        <v>17678</v>
      </c>
      <c r="L2088" s="14" t="s">
        <v>17683</v>
      </c>
      <c r="O2088" s="14" t="s">
        <v>17679</v>
      </c>
      <c r="P2088" s="14" t="s">
        <v>17680</v>
      </c>
      <c r="Q2088" s="14">
        <v>415413.13</v>
      </c>
      <c r="R2088" s="14">
        <v>6200414.6500000004</v>
      </c>
      <c r="S2088" s="14" t="s">
        <v>17681</v>
      </c>
      <c r="T2088" s="14" t="s">
        <v>17682</v>
      </c>
      <c r="U2088" s="14">
        <v>415438.12</v>
      </c>
      <c r="V2088" s="14">
        <v>6200410.1200000001</v>
      </c>
      <c r="W2088" s="14">
        <v>359.85</v>
      </c>
      <c r="X2088" s="14">
        <v>150.05000000000001</v>
      </c>
    </row>
    <row r="2089" spans="1:24" s="14" customFormat="1" x14ac:dyDescent="0.25">
      <c r="A2089" s="50">
        <v>45106</v>
      </c>
      <c r="B2089" s="57">
        <v>180</v>
      </c>
      <c r="C2089" s="36">
        <v>0.2038888888888889</v>
      </c>
      <c r="D2089" s="16" t="s">
        <v>17396</v>
      </c>
      <c r="E2089" s="52" t="s">
        <v>64</v>
      </c>
      <c r="F2089" s="16" t="s">
        <v>1096</v>
      </c>
      <c r="G2089" s="16" t="s">
        <v>1543</v>
      </c>
      <c r="H2089" s="14">
        <v>-2.4E-2</v>
      </c>
      <c r="I2089" s="14" t="s">
        <v>17688</v>
      </c>
      <c r="J2089" s="14" t="s">
        <v>17689</v>
      </c>
      <c r="K2089" s="14" t="s">
        <v>17690</v>
      </c>
      <c r="L2089" s="14" t="s">
        <v>17683</v>
      </c>
      <c r="O2089" s="14" t="s">
        <v>17684</v>
      </c>
      <c r="P2089" s="14" t="s">
        <v>17685</v>
      </c>
      <c r="Q2089" s="14">
        <v>415423.06</v>
      </c>
      <c r="R2089" s="14">
        <v>6200437.4900000002</v>
      </c>
      <c r="S2089" s="14" t="s">
        <v>17686</v>
      </c>
      <c r="T2089" s="14" t="s">
        <v>17687</v>
      </c>
      <c r="U2089" s="14">
        <v>415447.21</v>
      </c>
      <c r="V2089" s="14">
        <v>6200427.2400000002</v>
      </c>
      <c r="W2089" s="14">
        <v>180.7</v>
      </c>
      <c r="X2089" s="14">
        <v>150.05000000000001</v>
      </c>
    </row>
    <row r="2090" spans="1:24" s="14" customFormat="1" x14ac:dyDescent="0.25">
      <c r="A2090" s="50">
        <v>45106</v>
      </c>
      <c r="B2090" s="57">
        <v>180</v>
      </c>
      <c r="C2090" s="36">
        <v>0.20826388888888889</v>
      </c>
      <c r="D2090" s="16" t="s">
        <v>17396</v>
      </c>
      <c r="E2090" s="52" t="s">
        <v>69</v>
      </c>
      <c r="F2090" s="16" t="s">
        <v>1096</v>
      </c>
      <c r="G2090" s="16" t="s">
        <v>1543</v>
      </c>
      <c r="H2090" s="14">
        <v>0.16900000000000001</v>
      </c>
      <c r="I2090" s="14" t="s">
        <v>17688</v>
      </c>
      <c r="J2090" s="14" t="s">
        <v>17689</v>
      </c>
      <c r="K2090" s="14" t="s">
        <v>17690</v>
      </c>
      <c r="L2090" s="14" t="s">
        <v>17683</v>
      </c>
      <c r="O2090" s="14" t="s">
        <v>17691</v>
      </c>
      <c r="P2090" s="14" t="s">
        <v>17692</v>
      </c>
      <c r="Q2090" s="14">
        <v>415421.67</v>
      </c>
      <c r="R2090" s="14">
        <v>6200245.2300000004</v>
      </c>
      <c r="S2090" s="14" t="s">
        <v>17693</v>
      </c>
      <c r="T2090" s="14" t="s">
        <v>17694</v>
      </c>
      <c r="U2090" s="14">
        <v>415447.14</v>
      </c>
      <c r="V2090" s="14">
        <v>6200233.4800000004</v>
      </c>
      <c r="W2090" s="14">
        <v>179.73</v>
      </c>
      <c r="X2090" s="14">
        <v>150.05000000000001</v>
      </c>
    </row>
    <row r="2091" spans="1:24" s="14" customFormat="1" x14ac:dyDescent="0.25">
      <c r="A2091" s="50">
        <v>45106</v>
      </c>
      <c r="B2091" s="57">
        <v>180</v>
      </c>
      <c r="C2091" s="36">
        <v>0.21276620370370369</v>
      </c>
      <c r="D2091" s="16" t="s">
        <v>17396</v>
      </c>
      <c r="E2091" s="52" t="s">
        <v>64</v>
      </c>
      <c r="F2091" s="16" t="s">
        <v>1096</v>
      </c>
      <c r="G2091" s="16" t="s">
        <v>1542</v>
      </c>
      <c r="H2091" s="14">
        <v>0.158</v>
      </c>
      <c r="I2091" s="14" t="s">
        <v>17699</v>
      </c>
      <c r="J2091" s="14" t="s">
        <v>17700</v>
      </c>
      <c r="K2091" s="14" t="s">
        <v>17701</v>
      </c>
      <c r="L2091" s="14" t="s">
        <v>17702</v>
      </c>
      <c r="O2091" s="14" t="s">
        <v>17695</v>
      </c>
      <c r="P2091" s="14" t="s">
        <v>17696</v>
      </c>
      <c r="Q2091" s="14">
        <v>415431.06</v>
      </c>
      <c r="R2091" s="14">
        <v>6200237.8700000001</v>
      </c>
      <c r="S2091" s="14" t="s">
        <v>17697</v>
      </c>
      <c r="T2091" s="14" t="s">
        <v>17698</v>
      </c>
      <c r="U2091" s="14">
        <v>415456.1</v>
      </c>
      <c r="V2091" s="14">
        <v>6200234.0199999996</v>
      </c>
      <c r="W2091" s="14">
        <v>359.84</v>
      </c>
      <c r="X2091" s="14">
        <v>150.05000000000001</v>
      </c>
    </row>
    <row r="2092" spans="1:24" x14ac:dyDescent="0.25">
      <c r="A2092" s="146">
        <v>45106</v>
      </c>
      <c r="B2092" s="46">
        <v>180</v>
      </c>
      <c r="C2092" s="147">
        <v>0.21615740740740741</v>
      </c>
      <c r="D2092" s="38" t="s">
        <v>17396</v>
      </c>
      <c r="E2092" s="7" t="s">
        <v>69</v>
      </c>
      <c r="F2092" s="38" t="s">
        <v>1096</v>
      </c>
      <c r="G2092" s="38" t="s">
        <v>1542</v>
      </c>
      <c r="H2092">
        <v>-1.9E-2</v>
      </c>
      <c r="I2092" t="s">
        <v>17699</v>
      </c>
      <c r="J2092" t="s">
        <v>17700</v>
      </c>
      <c r="K2092" t="s">
        <v>17701</v>
      </c>
      <c r="L2092" t="s">
        <v>17702</v>
      </c>
      <c r="O2092" t="s">
        <v>17703</v>
      </c>
      <c r="P2092" t="s">
        <v>17704</v>
      </c>
      <c r="Q2092">
        <v>415431.24</v>
      </c>
      <c r="R2092">
        <v>6200414.6100000003</v>
      </c>
      <c r="S2092" t="s">
        <v>17705</v>
      </c>
      <c r="T2092" t="s">
        <v>17706</v>
      </c>
      <c r="U2092">
        <v>415456.16</v>
      </c>
      <c r="V2092">
        <v>6200410.7800000003</v>
      </c>
      <c r="W2092">
        <v>359.68</v>
      </c>
      <c r="X2092">
        <v>150.05000000000001</v>
      </c>
    </row>
    <row r="2093" spans="1:24" x14ac:dyDescent="0.25">
      <c r="A2093" s="146">
        <v>45106</v>
      </c>
      <c r="B2093" s="46">
        <v>180</v>
      </c>
      <c r="C2093" s="147">
        <v>0.21953703703703706</v>
      </c>
      <c r="D2093" s="38" t="s">
        <v>17396</v>
      </c>
      <c r="E2093" s="7" t="s">
        <v>64</v>
      </c>
      <c r="F2093" s="38" t="s">
        <v>1096</v>
      </c>
      <c r="G2093" s="38" t="s">
        <v>1541</v>
      </c>
      <c r="H2093">
        <v>-1.4999999999999999E-2</v>
      </c>
      <c r="I2093" t="s">
        <v>17711</v>
      </c>
      <c r="J2093" t="s">
        <v>17712</v>
      </c>
      <c r="K2093" t="s">
        <v>17713</v>
      </c>
      <c r="L2093" t="s">
        <v>17702</v>
      </c>
      <c r="O2093" t="s">
        <v>17707</v>
      </c>
      <c r="P2093" t="s">
        <v>17708</v>
      </c>
      <c r="Q2093">
        <v>415441.13</v>
      </c>
      <c r="R2093">
        <v>6200428.04</v>
      </c>
      <c r="S2093" t="s">
        <v>17709</v>
      </c>
      <c r="T2093" t="s">
        <v>17710</v>
      </c>
      <c r="U2093">
        <v>415465.07</v>
      </c>
      <c r="V2093">
        <v>6200417.3700000001</v>
      </c>
      <c r="W2093">
        <v>179.34</v>
      </c>
      <c r="X2093">
        <v>150.05000000000001</v>
      </c>
    </row>
    <row r="2094" spans="1:24" x14ac:dyDescent="0.25">
      <c r="A2094" s="146">
        <v>45106</v>
      </c>
      <c r="B2094" s="46">
        <v>180</v>
      </c>
      <c r="C2094" s="147">
        <v>0.22293981481481481</v>
      </c>
      <c r="D2094" s="38" t="s">
        <v>17396</v>
      </c>
      <c r="E2094" s="7" t="s">
        <v>69</v>
      </c>
      <c r="F2094" s="38" t="s">
        <v>1096</v>
      </c>
      <c r="G2094" s="38" t="s">
        <v>1541</v>
      </c>
      <c r="H2094">
        <v>0.16800000000000001</v>
      </c>
      <c r="I2094" t="s">
        <v>17711</v>
      </c>
      <c r="J2094" t="s">
        <v>17712</v>
      </c>
      <c r="K2094" t="s">
        <v>17713</v>
      </c>
      <c r="L2094" t="s">
        <v>17718</v>
      </c>
      <c r="O2094" t="s">
        <v>17714</v>
      </c>
      <c r="P2094" t="s">
        <v>17715</v>
      </c>
      <c r="Q2094">
        <v>415439.41</v>
      </c>
      <c r="R2094">
        <v>6200248.1900000004</v>
      </c>
      <c r="S2094" t="s">
        <v>17716</v>
      </c>
      <c r="T2094" t="s">
        <v>17717</v>
      </c>
      <c r="U2094">
        <v>415465.04</v>
      </c>
      <c r="V2094">
        <v>6200235.3399999999</v>
      </c>
      <c r="W2094">
        <v>180.3</v>
      </c>
      <c r="X2094">
        <v>150.05000000000001</v>
      </c>
    </row>
    <row r="2095" spans="1:24" x14ac:dyDescent="0.25">
      <c r="A2095" s="146">
        <v>45106</v>
      </c>
      <c r="B2095" s="46">
        <v>180</v>
      </c>
      <c r="C2095" s="147">
        <v>0.22743055555555555</v>
      </c>
      <c r="D2095" s="38" t="s">
        <v>17396</v>
      </c>
      <c r="E2095" s="7" t="s">
        <v>64</v>
      </c>
      <c r="F2095" s="38" t="s">
        <v>1096</v>
      </c>
      <c r="G2095" s="38" t="s">
        <v>1547</v>
      </c>
      <c r="H2095">
        <v>0.158</v>
      </c>
      <c r="I2095" t="s">
        <v>17723</v>
      </c>
      <c r="J2095" t="s">
        <v>17724</v>
      </c>
      <c r="K2095" t="s">
        <v>17725</v>
      </c>
      <c r="L2095" t="s">
        <v>17718</v>
      </c>
      <c r="O2095" t="s">
        <v>17719</v>
      </c>
      <c r="P2095" t="s">
        <v>17720</v>
      </c>
      <c r="Q2095">
        <v>415449.16</v>
      </c>
      <c r="R2095">
        <v>6200240.1299999999</v>
      </c>
      <c r="S2095" t="s">
        <v>17721</v>
      </c>
      <c r="T2095" t="s">
        <v>17722</v>
      </c>
      <c r="U2095">
        <v>415474.06</v>
      </c>
      <c r="V2095">
        <v>6200233.5300000003</v>
      </c>
      <c r="W2095">
        <v>359.9</v>
      </c>
      <c r="X2095">
        <v>150.05000000000001</v>
      </c>
    </row>
    <row r="2096" spans="1:24" x14ac:dyDescent="0.25">
      <c r="A2096" s="146">
        <v>45106</v>
      </c>
      <c r="B2096" s="46">
        <v>180</v>
      </c>
      <c r="C2096" s="147">
        <v>0.23076388888888888</v>
      </c>
      <c r="D2096" s="38" t="s">
        <v>17396</v>
      </c>
      <c r="E2096" s="7" t="s">
        <v>69</v>
      </c>
      <c r="F2096" s="38" t="s">
        <v>1096</v>
      </c>
      <c r="G2096" s="38" t="s">
        <v>1547</v>
      </c>
      <c r="H2096">
        <v>-0.02</v>
      </c>
      <c r="I2096" t="s">
        <v>17723</v>
      </c>
      <c r="J2096" t="s">
        <v>17724</v>
      </c>
      <c r="K2096" t="s">
        <v>17725</v>
      </c>
      <c r="L2096" t="s">
        <v>17718</v>
      </c>
      <c r="O2096" t="s">
        <v>17726</v>
      </c>
      <c r="P2096" t="s">
        <v>17727</v>
      </c>
      <c r="Q2096">
        <v>415449.39</v>
      </c>
      <c r="R2096">
        <v>6200418.6500000004</v>
      </c>
      <c r="S2096" t="s">
        <v>17728</v>
      </c>
      <c r="T2096" t="s">
        <v>17729</v>
      </c>
      <c r="U2096">
        <v>415474.01</v>
      </c>
      <c r="V2096">
        <v>6200411.7199999997</v>
      </c>
      <c r="W2096">
        <v>359.86</v>
      </c>
      <c r="X2096">
        <v>150.05000000000001</v>
      </c>
    </row>
    <row r="2097" spans="1:24" x14ac:dyDescent="0.25">
      <c r="A2097" s="146">
        <v>45106</v>
      </c>
      <c r="B2097" s="46">
        <v>180</v>
      </c>
      <c r="C2097" s="147">
        <v>0.23440972222222223</v>
      </c>
      <c r="D2097" s="38" t="s">
        <v>17396</v>
      </c>
      <c r="E2097" s="7" t="s">
        <v>64</v>
      </c>
      <c r="F2097" s="38" t="s">
        <v>1096</v>
      </c>
      <c r="G2097" s="38" t="s">
        <v>1548</v>
      </c>
      <c r="H2097">
        <v>-1.6E-2</v>
      </c>
      <c r="I2097" t="s">
        <v>17734</v>
      </c>
      <c r="J2097" t="s">
        <v>17735</v>
      </c>
      <c r="K2097" t="s">
        <v>17736</v>
      </c>
      <c r="L2097" t="s">
        <v>17737</v>
      </c>
      <c r="O2097" t="s">
        <v>17730</v>
      </c>
      <c r="P2097" t="s">
        <v>17731</v>
      </c>
      <c r="Q2097">
        <v>415459.11</v>
      </c>
      <c r="R2097">
        <v>6200437.0800000001</v>
      </c>
      <c r="S2097" t="s">
        <v>17732</v>
      </c>
      <c r="T2097" t="s">
        <v>17733</v>
      </c>
      <c r="U2097">
        <v>415483.23</v>
      </c>
      <c r="V2097">
        <v>6200419.2699999996</v>
      </c>
      <c r="W2097">
        <v>181.3</v>
      </c>
      <c r="X2097">
        <v>150.05000000000001</v>
      </c>
    </row>
    <row r="2098" spans="1:24" x14ac:dyDescent="0.25">
      <c r="A2098" s="146">
        <v>45106</v>
      </c>
      <c r="B2098" s="46">
        <v>180</v>
      </c>
      <c r="C2098" s="147">
        <v>0.23797453703703705</v>
      </c>
      <c r="D2098" s="38" t="s">
        <v>17396</v>
      </c>
      <c r="E2098" s="7" t="s">
        <v>69</v>
      </c>
      <c r="F2098" s="38" t="s">
        <v>1096</v>
      </c>
      <c r="G2098" s="38" t="s">
        <v>1548</v>
      </c>
      <c r="H2098">
        <v>0.16900000000000001</v>
      </c>
      <c r="I2098" t="s">
        <v>17734</v>
      </c>
      <c r="J2098" t="s">
        <v>17735</v>
      </c>
      <c r="K2098" t="s">
        <v>17736</v>
      </c>
      <c r="L2098" t="s">
        <v>17737</v>
      </c>
      <c r="O2098" t="s">
        <v>17738</v>
      </c>
      <c r="P2098" t="s">
        <v>17739</v>
      </c>
      <c r="Q2098">
        <v>415457.46</v>
      </c>
      <c r="R2098">
        <v>6200249.2599999998</v>
      </c>
      <c r="S2098" t="s">
        <v>17740</v>
      </c>
      <c r="T2098" t="s">
        <v>17741</v>
      </c>
      <c r="U2098">
        <v>415483.12</v>
      </c>
      <c r="V2098">
        <v>6200233.9299999997</v>
      </c>
      <c r="W2098">
        <v>180.15</v>
      </c>
      <c r="X2098">
        <v>150.05000000000001</v>
      </c>
    </row>
    <row r="2099" spans="1:24" x14ac:dyDescent="0.25">
      <c r="A2099" s="146">
        <v>45106</v>
      </c>
      <c r="B2099" s="46">
        <v>180</v>
      </c>
      <c r="C2099" s="147">
        <v>0.24149305555555556</v>
      </c>
      <c r="D2099" s="38" t="s">
        <v>17396</v>
      </c>
      <c r="E2099" s="7" t="s">
        <v>64</v>
      </c>
      <c r="F2099" s="38" t="s">
        <v>1096</v>
      </c>
      <c r="G2099" s="38" t="s">
        <v>1549</v>
      </c>
      <c r="H2099">
        <v>0.16500000000000001</v>
      </c>
      <c r="I2099" t="s">
        <v>17746</v>
      </c>
      <c r="J2099" t="s">
        <v>17747</v>
      </c>
      <c r="K2099" t="s">
        <v>17748</v>
      </c>
      <c r="L2099" t="s">
        <v>17749</v>
      </c>
      <c r="O2099" t="s">
        <v>17742</v>
      </c>
      <c r="P2099" t="s">
        <v>17743</v>
      </c>
      <c r="Q2099">
        <v>415467.15</v>
      </c>
      <c r="R2099">
        <v>6200235.25</v>
      </c>
      <c r="S2099" t="s">
        <v>17744</v>
      </c>
      <c r="T2099" t="s">
        <v>17745</v>
      </c>
      <c r="U2099">
        <v>415492.11</v>
      </c>
      <c r="V2099">
        <v>6200226.6399999997</v>
      </c>
      <c r="W2099">
        <v>359.49</v>
      </c>
      <c r="X2099">
        <v>150.05000000000001</v>
      </c>
    </row>
    <row r="2100" spans="1:24" x14ac:dyDescent="0.25">
      <c r="A2100" s="146">
        <v>45106</v>
      </c>
      <c r="B2100" s="46">
        <v>180</v>
      </c>
      <c r="C2100" s="147">
        <v>0.245</v>
      </c>
      <c r="D2100" s="38" t="s">
        <v>17396</v>
      </c>
      <c r="E2100" s="7" t="s">
        <v>69</v>
      </c>
      <c r="F2100" s="38" t="s">
        <v>1096</v>
      </c>
      <c r="G2100" s="38" t="s">
        <v>1549</v>
      </c>
      <c r="H2100">
        <v>-2.1999999999999999E-2</v>
      </c>
      <c r="I2100" t="s">
        <v>17746</v>
      </c>
      <c r="J2100" t="s">
        <v>17747</v>
      </c>
      <c r="K2100" t="s">
        <v>17748</v>
      </c>
      <c r="L2100" t="s">
        <v>17749</v>
      </c>
      <c r="O2100" t="s">
        <v>17750</v>
      </c>
      <c r="P2100" t="s">
        <v>17751</v>
      </c>
      <c r="Q2100">
        <v>415467.29</v>
      </c>
      <c r="R2100">
        <v>6200422.5599999996</v>
      </c>
      <c r="S2100" t="s">
        <v>17752</v>
      </c>
      <c r="T2100" t="s">
        <v>17753</v>
      </c>
      <c r="U2100">
        <v>415492.08</v>
      </c>
      <c r="V2100">
        <v>6200414.1200000001</v>
      </c>
      <c r="W2100">
        <v>359.95</v>
      </c>
      <c r="X2100">
        <v>150.05000000000001</v>
      </c>
    </row>
    <row r="2101" spans="1:24" x14ac:dyDescent="0.25">
      <c r="A2101" s="146">
        <v>45106</v>
      </c>
      <c r="B2101" s="46">
        <v>180</v>
      </c>
      <c r="C2101" s="147">
        <v>0.25081018518518522</v>
      </c>
      <c r="D2101" s="38" t="s">
        <v>17396</v>
      </c>
      <c r="E2101" s="7" t="s">
        <v>64</v>
      </c>
      <c r="F2101" s="38" t="s">
        <v>1096</v>
      </c>
      <c r="G2101" s="38" t="s">
        <v>1550</v>
      </c>
      <c r="H2101">
        <v>-1.6E-2</v>
      </c>
      <c r="I2101" t="s">
        <v>17758</v>
      </c>
      <c r="J2101" t="s">
        <v>17759</v>
      </c>
      <c r="K2101" t="s">
        <v>17760</v>
      </c>
      <c r="L2101" t="s">
        <v>17749</v>
      </c>
      <c r="O2101" t="s">
        <v>17754</v>
      </c>
      <c r="P2101" t="s">
        <v>17755</v>
      </c>
      <c r="Q2101">
        <v>415476.79</v>
      </c>
      <c r="R2101">
        <v>6200427.4900000002</v>
      </c>
      <c r="S2101" t="s">
        <v>17756</v>
      </c>
      <c r="T2101" t="s">
        <v>17757</v>
      </c>
      <c r="U2101">
        <v>415501.2</v>
      </c>
      <c r="V2101">
        <v>6200418.5199999996</v>
      </c>
      <c r="W2101">
        <v>179.14</v>
      </c>
      <c r="X2101">
        <v>150.05000000000001</v>
      </c>
    </row>
    <row r="2102" spans="1:24" x14ac:dyDescent="0.25">
      <c r="A2102" s="146">
        <v>45106</v>
      </c>
      <c r="B2102" s="46">
        <v>180</v>
      </c>
      <c r="C2102" s="147">
        <v>0.25435185185185188</v>
      </c>
      <c r="D2102" s="38" t="s">
        <v>17396</v>
      </c>
      <c r="E2102" s="7" t="s">
        <v>69</v>
      </c>
      <c r="F2102" s="38" t="s">
        <v>1096</v>
      </c>
      <c r="G2102" s="38" t="s">
        <v>1550</v>
      </c>
      <c r="H2102">
        <v>0.17299999999999999</v>
      </c>
      <c r="I2102" t="s">
        <v>17758</v>
      </c>
      <c r="J2102" t="s">
        <v>17759</v>
      </c>
      <c r="K2102" t="s">
        <v>17760</v>
      </c>
      <c r="L2102" t="s">
        <v>17765</v>
      </c>
      <c r="O2102" t="s">
        <v>17761</v>
      </c>
      <c r="P2102" t="s">
        <v>17762</v>
      </c>
      <c r="Q2102">
        <v>415475.72</v>
      </c>
      <c r="R2102">
        <v>6200239.6200000001</v>
      </c>
      <c r="S2102" t="s">
        <v>17763</v>
      </c>
      <c r="T2102" t="s">
        <v>17764</v>
      </c>
      <c r="U2102">
        <v>415501.17</v>
      </c>
      <c r="V2102">
        <v>6200229.5700000003</v>
      </c>
      <c r="W2102">
        <v>180.05</v>
      </c>
      <c r="X2102">
        <v>150.05000000000001</v>
      </c>
    </row>
    <row r="2103" spans="1:24" x14ac:dyDescent="0.25">
      <c r="A2103" s="146">
        <v>45106</v>
      </c>
      <c r="B2103" s="46">
        <v>180</v>
      </c>
      <c r="C2103" s="147">
        <v>0.25829861111111113</v>
      </c>
      <c r="D2103" s="38" t="s">
        <v>17396</v>
      </c>
      <c r="E2103" s="7" t="s">
        <v>64</v>
      </c>
      <c r="F2103" s="38" t="s">
        <v>1096</v>
      </c>
      <c r="G2103" s="38" t="s">
        <v>1551</v>
      </c>
      <c r="H2103">
        <v>0.16300000000000001</v>
      </c>
      <c r="I2103" t="s">
        <v>17770</v>
      </c>
      <c r="J2103" t="s">
        <v>17771</v>
      </c>
      <c r="K2103" t="s">
        <v>17772</v>
      </c>
      <c r="L2103" t="s">
        <v>17765</v>
      </c>
      <c r="O2103" t="s">
        <v>17766</v>
      </c>
      <c r="P2103" t="s">
        <v>17767</v>
      </c>
      <c r="Q2103">
        <v>415484.77</v>
      </c>
      <c r="R2103">
        <v>6200235.0599999996</v>
      </c>
      <c r="S2103" t="s">
        <v>17768</v>
      </c>
      <c r="T2103" t="s">
        <v>17769</v>
      </c>
      <c r="U2103">
        <v>415510.07</v>
      </c>
      <c r="V2103">
        <v>6200228.71</v>
      </c>
      <c r="W2103">
        <v>0.66</v>
      </c>
      <c r="X2103">
        <v>150.05000000000001</v>
      </c>
    </row>
    <row r="2104" spans="1:24" x14ac:dyDescent="0.25">
      <c r="A2104" s="146">
        <v>45106</v>
      </c>
      <c r="B2104" s="46">
        <v>180</v>
      </c>
      <c r="C2104" s="147">
        <v>0.26170138888888889</v>
      </c>
      <c r="D2104" s="38" t="s">
        <v>17396</v>
      </c>
      <c r="E2104" s="7" t="s">
        <v>69</v>
      </c>
      <c r="F2104" s="38" t="s">
        <v>1096</v>
      </c>
      <c r="G2104" s="38" t="s">
        <v>1551</v>
      </c>
      <c r="H2104">
        <v>-1.7999999999999999E-2</v>
      </c>
      <c r="I2104" t="s">
        <v>17770</v>
      </c>
      <c r="J2104" t="s">
        <v>17771</v>
      </c>
      <c r="K2104" t="s">
        <v>17772</v>
      </c>
      <c r="L2104" t="s">
        <v>17765</v>
      </c>
      <c r="O2104" t="s">
        <v>17773</v>
      </c>
      <c r="P2104" t="s">
        <v>17774</v>
      </c>
      <c r="Q2104">
        <v>415485.4</v>
      </c>
      <c r="R2104">
        <v>6200416.6299999999</v>
      </c>
      <c r="S2104" t="s">
        <v>17775</v>
      </c>
      <c r="T2104" t="s">
        <v>17776</v>
      </c>
      <c r="U2104">
        <v>415510.05</v>
      </c>
      <c r="V2104">
        <v>6200410.1100000003</v>
      </c>
      <c r="W2104">
        <v>1.08</v>
      </c>
      <c r="X2104">
        <v>150.05000000000001</v>
      </c>
    </row>
    <row r="2105" spans="1:24" x14ac:dyDescent="0.25">
      <c r="A2105" s="146">
        <v>45106</v>
      </c>
      <c r="B2105" s="46">
        <v>180</v>
      </c>
      <c r="C2105" s="147">
        <v>0.26546296296296296</v>
      </c>
      <c r="D2105" s="38" t="s">
        <v>17396</v>
      </c>
      <c r="E2105" s="7" t="s">
        <v>64</v>
      </c>
      <c r="F2105" s="38" t="s">
        <v>1096</v>
      </c>
      <c r="G2105" s="38" t="s">
        <v>1552</v>
      </c>
      <c r="H2105">
        <v>-1.0999999999999999E-2</v>
      </c>
      <c r="I2105" t="s">
        <v>17781</v>
      </c>
      <c r="J2105" t="s">
        <v>17782</v>
      </c>
      <c r="K2105" t="s">
        <v>17783</v>
      </c>
      <c r="L2105" t="s">
        <v>17784</v>
      </c>
      <c r="O2105" t="s">
        <v>17777</v>
      </c>
      <c r="P2105" t="s">
        <v>17778</v>
      </c>
      <c r="Q2105">
        <v>415494.72</v>
      </c>
      <c r="R2105">
        <v>6200419.9800000004</v>
      </c>
      <c r="S2105" t="s">
        <v>17779</v>
      </c>
      <c r="T2105" t="s">
        <v>17780</v>
      </c>
      <c r="U2105">
        <v>415519.11</v>
      </c>
      <c r="V2105">
        <v>6200413.46</v>
      </c>
      <c r="W2105">
        <v>179.27</v>
      </c>
      <c r="X2105">
        <v>150.05000000000001</v>
      </c>
    </row>
    <row r="2106" spans="1:24" x14ac:dyDescent="0.25">
      <c r="A2106" s="146">
        <v>45106</v>
      </c>
      <c r="B2106" s="46">
        <v>180</v>
      </c>
      <c r="C2106" s="147">
        <v>0.26885416666666667</v>
      </c>
      <c r="D2106" s="38" t="s">
        <v>17396</v>
      </c>
      <c r="E2106" s="7" t="s">
        <v>69</v>
      </c>
      <c r="F2106" s="38" t="s">
        <v>1096</v>
      </c>
      <c r="G2106" s="38" t="s">
        <v>1552</v>
      </c>
      <c r="H2106">
        <v>0.17100000000000001</v>
      </c>
      <c r="I2106" t="s">
        <v>17781</v>
      </c>
      <c r="J2106" t="s">
        <v>17782</v>
      </c>
      <c r="K2106" t="s">
        <v>17783</v>
      </c>
      <c r="L2106" t="s">
        <v>17784</v>
      </c>
      <c r="O2106" t="s">
        <v>17785</v>
      </c>
      <c r="P2106" t="s">
        <v>17786</v>
      </c>
      <c r="Q2106">
        <v>415492.03</v>
      </c>
      <c r="R2106">
        <v>6200239.79</v>
      </c>
      <c r="S2106" t="s">
        <v>17787</v>
      </c>
      <c r="T2106" t="s">
        <v>17788</v>
      </c>
      <c r="U2106">
        <v>415519.08</v>
      </c>
      <c r="V2106">
        <v>6200232.2000000002</v>
      </c>
      <c r="W2106">
        <v>179.81</v>
      </c>
      <c r="X2106">
        <v>150.05000000000001</v>
      </c>
    </row>
    <row r="2107" spans="1:24" x14ac:dyDescent="0.25">
      <c r="A2107" s="146">
        <v>45106</v>
      </c>
      <c r="B2107" s="46">
        <v>180</v>
      </c>
      <c r="C2107" s="147">
        <v>0.27407407407407408</v>
      </c>
      <c r="D2107" s="38" t="s">
        <v>17396</v>
      </c>
      <c r="E2107" s="7" t="s">
        <v>17793</v>
      </c>
      <c r="F2107" s="38" t="s">
        <v>1096</v>
      </c>
      <c r="H2107">
        <v>1.744</v>
      </c>
      <c r="O2107" t="s">
        <v>17789</v>
      </c>
      <c r="P2107" t="s">
        <v>17790</v>
      </c>
      <c r="Q2107">
        <v>415491.76</v>
      </c>
      <c r="R2107">
        <v>6200216.9000000004</v>
      </c>
      <c r="S2107" t="s">
        <v>17791</v>
      </c>
      <c r="T2107" t="s">
        <v>17792</v>
      </c>
      <c r="U2107">
        <v>415503.25</v>
      </c>
      <c r="V2107">
        <v>6200213.7000000002</v>
      </c>
      <c r="W2107">
        <v>91.36</v>
      </c>
      <c r="X2107">
        <v>150.05000000000001</v>
      </c>
    </row>
    <row r="2108" spans="1:24" s="120" customFormat="1" x14ac:dyDescent="0.25">
      <c r="A2108" s="63">
        <v>45106</v>
      </c>
      <c r="B2108" s="104">
        <v>180</v>
      </c>
      <c r="C2108" s="65">
        <v>0.29688657407407409</v>
      </c>
      <c r="D2108" s="64" t="s">
        <v>17396</v>
      </c>
      <c r="E2108" s="121" t="s">
        <v>17799</v>
      </c>
      <c r="F2108" s="64" t="s">
        <v>8009</v>
      </c>
      <c r="G2108" s="64" t="s">
        <v>1222</v>
      </c>
      <c r="H2108" s="120">
        <v>0.19800000000000001</v>
      </c>
      <c r="M2108" s="120" t="s">
        <v>17794</v>
      </c>
      <c r="O2108" s="120" t="s">
        <v>17795</v>
      </c>
      <c r="P2108" s="120" t="s">
        <v>17796</v>
      </c>
      <c r="Q2108" s="120">
        <v>417870.61</v>
      </c>
      <c r="R2108" s="120">
        <v>6201759.4100000001</v>
      </c>
      <c r="S2108" s="120" t="s">
        <v>17797</v>
      </c>
      <c r="T2108" s="120" t="s">
        <v>17798</v>
      </c>
      <c r="U2108" s="120">
        <v>417888.85</v>
      </c>
      <c r="V2108" s="120">
        <v>6201760.0999999996</v>
      </c>
      <c r="W2108" s="120">
        <v>102.74</v>
      </c>
      <c r="X2108" s="120">
        <v>150.05000000000001</v>
      </c>
    </row>
    <row r="2109" spans="1:24" x14ac:dyDescent="0.25">
      <c r="A2109" s="146">
        <v>45106</v>
      </c>
      <c r="B2109" s="46">
        <v>180</v>
      </c>
      <c r="C2109" s="147">
        <v>0.30266203703703703</v>
      </c>
      <c r="D2109" s="38" t="s">
        <v>17396</v>
      </c>
      <c r="E2109" s="7" t="s">
        <v>64</v>
      </c>
      <c r="F2109" s="38" t="s">
        <v>8009</v>
      </c>
      <c r="G2109" s="38" t="s">
        <v>1222</v>
      </c>
      <c r="H2109">
        <v>0.161</v>
      </c>
      <c r="I2109" t="s">
        <v>17804</v>
      </c>
      <c r="J2109" t="s">
        <v>17805</v>
      </c>
      <c r="K2109" t="s">
        <v>17806</v>
      </c>
      <c r="L2109" t="s">
        <v>17807</v>
      </c>
      <c r="O2109" t="s">
        <v>17800</v>
      </c>
      <c r="P2109" t="s">
        <v>17801</v>
      </c>
      <c r="Q2109">
        <v>417871.16</v>
      </c>
      <c r="R2109">
        <v>6201792.9900000002</v>
      </c>
      <c r="S2109" t="s">
        <v>17802</v>
      </c>
      <c r="T2109" t="s">
        <v>17803</v>
      </c>
      <c r="U2109">
        <v>417895.79</v>
      </c>
      <c r="V2109">
        <v>6201790.6900000004</v>
      </c>
      <c r="W2109">
        <v>0.92</v>
      </c>
      <c r="X2109">
        <v>150.05000000000001</v>
      </c>
    </row>
    <row r="2110" spans="1:24" x14ac:dyDescent="0.25">
      <c r="A2110" s="146">
        <v>45106</v>
      </c>
      <c r="B2110" s="46">
        <v>180</v>
      </c>
      <c r="C2110" s="147">
        <v>0.30603009259259256</v>
      </c>
      <c r="D2110" s="38" t="s">
        <v>17396</v>
      </c>
      <c r="E2110" s="7" t="s">
        <v>69</v>
      </c>
      <c r="F2110" s="38" t="s">
        <v>8009</v>
      </c>
      <c r="G2110" s="38" t="s">
        <v>1222</v>
      </c>
      <c r="H2110">
        <v>-1.9E-2</v>
      </c>
      <c r="I2110" t="s">
        <v>17804</v>
      </c>
      <c r="J2110" t="s">
        <v>17805</v>
      </c>
      <c r="K2110" t="s">
        <v>17806</v>
      </c>
      <c r="L2110" t="s">
        <v>17812</v>
      </c>
      <c r="O2110" t="s">
        <v>17808</v>
      </c>
      <c r="P2110" t="s">
        <v>17809</v>
      </c>
      <c r="Q2110">
        <v>417870.88</v>
      </c>
      <c r="R2110">
        <v>6201971.7699999996</v>
      </c>
      <c r="S2110" t="s">
        <v>17810</v>
      </c>
      <c r="T2110" t="s">
        <v>17811</v>
      </c>
      <c r="U2110">
        <v>417895.89</v>
      </c>
      <c r="V2110">
        <v>6201970.6799999997</v>
      </c>
      <c r="W2110">
        <v>359.17</v>
      </c>
      <c r="X2110">
        <v>150.05000000000001</v>
      </c>
    </row>
    <row r="2111" spans="1:24" x14ac:dyDescent="0.25">
      <c r="A2111" s="146">
        <v>45106</v>
      </c>
      <c r="B2111" s="46">
        <v>180</v>
      </c>
      <c r="C2111" s="147">
        <v>0.30927083333333333</v>
      </c>
      <c r="D2111" s="38" t="s">
        <v>17396</v>
      </c>
      <c r="E2111" s="7" t="s">
        <v>64</v>
      </c>
      <c r="F2111" s="38" t="s">
        <v>8009</v>
      </c>
      <c r="G2111" s="38" t="s">
        <v>1221</v>
      </c>
      <c r="H2111">
        <v>-1.4E-2</v>
      </c>
      <c r="I2111" t="s">
        <v>17817</v>
      </c>
      <c r="J2111" t="s">
        <v>17818</v>
      </c>
      <c r="K2111" t="s">
        <v>17819</v>
      </c>
      <c r="L2111" t="s">
        <v>17812</v>
      </c>
      <c r="O2111" t="s">
        <v>17813</v>
      </c>
      <c r="P2111" t="s">
        <v>17814</v>
      </c>
      <c r="Q2111">
        <v>417880.49</v>
      </c>
      <c r="R2111">
        <v>6201980.8099999996</v>
      </c>
      <c r="S2111" t="s">
        <v>17815</v>
      </c>
      <c r="T2111" t="s">
        <v>17816</v>
      </c>
      <c r="U2111">
        <v>417904.8</v>
      </c>
      <c r="V2111">
        <v>6201976.6500000004</v>
      </c>
      <c r="W2111">
        <v>178.46</v>
      </c>
      <c r="X2111">
        <v>150.05000000000001</v>
      </c>
    </row>
    <row r="2112" spans="1:24" x14ac:dyDescent="0.25">
      <c r="A2112" s="146">
        <v>45106</v>
      </c>
      <c r="B2112" s="46">
        <v>180</v>
      </c>
      <c r="C2112" s="147">
        <v>0.31267361111111108</v>
      </c>
      <c r="D2112" s="38" t="s">
        <v>17396</v>
      </c>
      <c r="E2112" s="7" t="s">
        <v>69</v>
      </c>
      <c r="F2112" s="38" t="s">
        <v>8009</v>
      </c>
      <c r="G2112" s="38" t="s">
        <v>1221</v>
      </c>
      <c r="H2112">
        <v>0.16600000000000001</v>
      </c>
      <c r="I2112" t="s">
        <v>17817</v>
      </c>
      <c r="J2112" t="s">
        <v>17818</v>
      </c>
      <c r="K2112" t="s">
        <v>17819</v>
      </c>
      <c r="L2112" t="s">
        <v>17812</v>
      </c>
      <c r="O2112" t="s">
        <v>17820</v>
      </c>
      <c r="P2112" t="s">
        <v>17821</v>
      </c>
      <c r="Q2112">
        <v>417879.77</v>
      </c>
      <c r="R2112">
        <v>6201801.1100000003</v>
      </c>
      <c r="S2112" t="s">
        <v>17822</v>
      </c>
      <c r="T2112" t="s">
        <v>17823</v>
      </c>
      <c r="U2112">
        <v>417904.88</v>
      </c>
      <c r="V2112">
        <v>6201796.3899999997</v>
      </c>
      <c r="W2112">
        <v>180.1</v>
      </c>
      <c r="X2112">
        <v>150.05000000000001</v>
      </c>
    </row>
    <row r="2113" spans="1:24" x14ac:dyDescent="0.25">
      <c r="A2113" s="146">
        <v>45106</v>
      </c>
      <c r="B2113" s="46">
        <v>180</v>
      </c>
      <c r="C2113" s="147">
        <v>0.3162962962962963</v>
      </c>
      <c r="D2113" s="38" t="s">
        <v>17396</v>
      </c>
      <c r="E2113" s="7" t="s">
        <v>64</v>
      </c>
      <c r="F2113" s="38" t="s">
        <v>8009</v>
      </c>
      <c r="G2113" s="38" t="s">
        <v>1220</v>
      </c>
      <c r="H2113">
        <v>0.161</v>
      </c>
      <c r="I2113" t="s">
        <v>17828</v>
      </c>
      <c r="J2113" t="s">
        <v>17829</v>
      </c>
      <c r="K2113" t="s">
        <v>17830</v>
      </c>
      <c r="L2113" t="s">
        <v>17831</v>
      </c>
      <c r="O2113" t="s">
        <v>17824</v>
      </c>
      <c r="P2113" t="s">
        <v>17825</v>
      </c>
      <c r="Q2113">
        <v>417888.79</v>
      </c>
      <c r="R2113">
        <v>6201793.29</v>
      </c>
      <c r="S2113" t="s">
        <v>17826</v>
      </c>
      <c r="T2113" t="s">
        <v>17827</v>
      </c>
      <c r="U2113">
        <v>417913.81</v>
      </c>
      <c r="V2113">
        <v>6201790.3799999999</v>
      </c>
      <c r="W2113">
        <v>0.99</v>
      </c>
      <c r="X2113">
        <v>150.05000000000001</v>
      </c>
    </row>
    <row r="2114" spans="1:24" x14ac:dyDescent="0.25">
      <c r="A2114" s="146">
        <v>45106</v>
      </c>
      <c r="B2114" s="46">
        <v>180</v>
      </c>
      <c r="C2114" s="147">
        <v>0.31968750000000001</v>
      </c>
      <c r="D2114" s="38" t="s">
        <v>17396</v>
      </c>
      <c r="E2114" s="7" t="s">
        <v>69</v>
      </c>
      <c r="F2114" s="38" t="s">
        <v>8009</v>
      </c>
      <c r="G2114" s="38" t="s">
        <v>1220</v>
      </c>
      <c r="H2114">
        <v>-1.9E-2</v>
      </c>
      <c r="I2114" t="s">
        <v>17828</v>
      </c>
      <c r="J2114" t="s">
        <v>17829</v>
      </c>
      <c r="K2114" t="s">
        <v>17830</v>
      </c>
      <c r="L2114" t="s">
        <v>17831</v>
      </c>
      <c r="O2114" t="s">
        <v>17832</v>
      </c>
      <c r="P2114" t="s">
        <v>17833</v>
      </c>
      <c r="Q2114">
        <v>417888.96</v>
      </c>
      <c r="R2114">
        <v>6201974.2300000004</v>
      </c>
      <c r="S2114" t="s">
        <v>17834</v>
      </c>
      <c r="T2114" t="s">
        <v>17835</v>
      </c>
      <c r="U2114">
        <v>417913.85</v>
      </c>
      <c r="V2114">
        <v>6201970.2599999998</v>
      </c>
      <c r="W2114">
        <v>359.82</v>
      </c>
      <c r="X2114">
        <v>150.05000000000001</v>
      </c>
    </row>
    <row r="2115" spans="1:24" x14ac:dyDescent="0.25">
      <c r="A2115" s="146">
        <v>45106</v>
      </c>
      <c r="B2115" s="46">
        <v>180</v>
      </c>
      <c r="C2115" s="147">
        <v>0.32393518518518521</v>
      </c>
      <c r="D2115" s="38" t="s">
        <v>17396</v>
      </c>
      <c r="E2115" s="7" t="s">
        <v>64</v>
      </c>
      <c r="F2115" s="38" t="s">
        <v>8009</v>
      </c>
      <c r="G2115" s="38" t="s">
        <v>1219</v>
      </c>
      <c r="H2115">
        <v>-1.2999999999999999E-2</v>
      </c>
      <c r="I2115" t="s">
        <v>17840</v>
      </c>
      <c r="J2115" t="s">
        <v>17841</v>
      </c>
      <c r="K2115" t="s">
        <v>17842</v>
      </c>
      <c r="L2115" t="s">
        <v>17831</v>
      </c>
      <c r="O2115" t="s">
        <v>17836</v>
      </c>
      <c r="P2115" t="s">
        <v>17837</v>
      </c>
      <c r="Q2115">
        <v>417898.65</v>
      </c>
      <c r="R2115">
        <v>6201979.8399999999</v>
      </c>
      <c r="S2115" t="s">
        <v>17838</v>
      </c>
      <c r="T2115" t="s">
        <v>17839</v>
      </c>
      <c r="U2115">
        <v>417922.92</v>
      </c>
      <c r="V2115">
        <v>6201975.9900000002</v>
      </c>
      <c r="W2115">
        <v>179.9</v>
      </c>
      <c r="X2115">
        <v>150.05000000000001</v>
      </c>
    </row>
    <row r="2116" spans="1:24" x14ac:dyDescent="0.25">
      <c r="A2116" s="146">
        <v>45106</v>
      </c>
      <c r="B2116" s="46">
        <v>180</v>
      </c>
      <c r="C2116" s="147">
        <v>0.32734953703703701</v>
      </c>
      <c r="D2116" s="38" t="s">
        <v>17396</v>
      </c>
      <c r="E2116" s="7" t="s">
        <v>69</v>
      </c>
      <c r="F2116" s="38" t="s">
        <v>8009</v>
      </c>
      <c r="G2116" s="38" t="s">
        <v>1219</v>
      </c>
      <c r="H2116">
        <v>0.16900000000000001</v>
      </c>
      <c r="I2116" t="s">
        <v>17840</v>
      </c>
      <c r="J2116" t="s">
        <v>17841</v>
      </c>
      <c r="K2116" t="s">
        <v>17842</v>
      </c>
      <c r="L2116" t="s">
        <v>17847</v>
      </c>
      <c r="O2116" t="s">
        <v>17843</v>
      </c>
      <c r="P2116" t="s">
        <v>17844</v>
      </c>
      <c r="Q2116">
        <v>417897.71</v>
      </c>
      <c r="R2116">
        <v>6201797.5099999998</v>
      </c>
      <c r="S2116" t="s">
        <v>17845</v>
      </c>
      <c r="T2116" t="s">
        <v>17846</v>
      </c>
      <c r="U2116">
        <v>417922.8</v>
      </c>
      <c r="V2116">
        <v>6201793.5700000003</v>
      </c>
      <c r="W2116">
        <v>179.99</v>
      </c>
      <c r="X2116">
        <v>150.05000000000001</v>
      </c>
    </row>
    <row r="2117" spans="1:24" x14ac:dyDescent="0.25">
      <c r="A2117" s="146">
        <v>45106</v>
      </c>
      <c r="B2117" s="46">
        <v>180</v>
      </c>
      <c r="C2117" s="147">
        <v>0.33081018518518518</v>
      </c>
      <c r="D2117" s="38" t="s">
        <v>17396</v>
      </c>
      <c r="E2117" s="7" t="s">
        <v>64</v>
      </c>
      <c r="F2117" s="38" t="s">
        <v>8009</v>
      </c>
      <c r="G2117" s="38" t="s">
        <v>1218</v>
      </c>
      <c r="H2117">
        <v>0.16200000000000001</v>
      </c>
      <c r="I2117" t="s">
        <v>17852</v>
      </c>
      <c r="J2117" t="s">
        <v>17853</v>
      </c>
      <c r="K2117" t="s">
        <v>17854</v>
      </c>
      <c r="L2117" t="s">
        <v>17847</v>
      </c>
      <c r="O2117" t="s">
        <v>17848</v>
      </c>
      <c r="P2117" t="s">
        <v>17849</v>
      </c>
      <c r="Q2117">
        <v>417906.81</v>
      </c>
      <c r="R2117">
        <v>6201792.5599999996</v>
      </c>
      <c r="S2117" t="s">
        <v>17850</v>
      </c>
      <c r="T2117" t="s">
        <v>17851</v>
      </c>
      <c r="U2117">
        <v>417931.67</v>
      </c>
      <c r="V2117">
        <v>6201789.2800000003</v>
      </c>
      <c r="W2117">
        <v>0.73</v>
      </c>
      <c r="X2117">
        <v>150.05000000000001</v>
      </c>
    </row>
    <row r="2118" spans="1:24" x14ac:dyDescent="0.25">
      <c r="A2118" s="146">
        <v>45106</v>
      </c>
      <c r="B2118" s="46">
        <v>180</v>
      </c>
      <c r="C2118" s="147">
        <v>0.33430555555555558</v>
      </c>
      <c r="D2118" s="38" t="s">
        <v>17396</v>
      </c>
      <c r="E2118" s="7" t="s">
        <v>69</v>
      </c>
      <c r="F2118" s="38" t="s">
        <v>8009</v>
      </c>
      <c r="G2118" s="38" t="s">
        <v>1218</v>
      </c>
      <c r="H2118">
        <v>-2.4E-2</v>
      </c>
      <c r="I2118" t="s">
        <v>17852</v>
      </c>
      <c r="J2118" t="s">
        <v>17853</v>
      </c>
      <c r="K2118" t="s">
        <v>17854</v>
      </c>
      <c r="L2118" t="s">
        <v>17847</v>
      </c>
      <c r="O2118" t="s">
        <v>17855</v>
      </c>
      <c r="P2118" t="s">
        <v>17856</v>
      </c>
      <c r="Q2118">
        <v>417907.08</v>
      </c>
      <c r="R2118">
        <v>6201978.8799999999</v>
      </c>
      <c r="S2118" t="s">
        <v>17857</v>
      </c>
      <c r="T2118" t="s">
        <v>17858</v>
      </c>
      <c r="U2118">
        <v>417931.77</v>
      </c>
      <c r="V2118">
        <v>6201975.8200000003</v>
      </c>
      <c r="W2118">
        <v>359.49</v>
      </c>
      <c r="X2118">
        <v>150.05000000000001</v>
      </c>
    </row>
    <row r="2119" spans="1:24" x14ac:dyDescent="0.25">
      <c r="A2119" s="146">
        <v>45106</v>
      </c>
      <c r="B2119" s="46">
        <v>180</v>
      </c>
      <c r="C2119" s="147">
        <v>0.33778935185185183</v>
      </c>
      <c r="D2119" s="38" t="s">
        <v>17396</v>
      </c>
      <c r="E2119" s="7" t="s">
        <v>64</v>
      </c>
      <c r="F2119" s="38" t="s">
        <v>8009</v>
      </c>
      <c r="G2119" s="38" t="s">
        <v>1217</v>
      </c>
      <c r="H2119">
        <v>-1.7000000000000001E-2</v>
      </c>
      <c r="I2119" t="s">
        <v>17863</v>
      </c>
      <c r="J2119" t="s">
        <v>17864</v>
      </c>
      <c r="K2119" t="s">
        <v>17865</v>
      </c>
      <c r="L2119" t="s">
        <v>17866</v>
      </c>
      <c r="O2119" t="s">
        <v>17859</v>
      </c>
      <c r="P2119" t="s">
        <v>17860</v>
      </c>
      <c r="Q2119">
        <v>417914.64</v>
      </c>
      <c r="R2119">
        <v>6201982.3700000001</v>
      </c>
      <c r="S2119" t="s">
        <v>17861</v>
      </c>
      <c r="T2119" t="s">
        <v>17862</v>
      </c>
      <c r="U2119">
        <v>417940.94</v>
      </c>
      <c r="V2119">
        <v>6201979.8200000003</v>
      </c>
      <c r="W2119">
        <v>179.33</v>
      </c>
      <c r="X2119">
        <v>150.05000000000001</v>
      </c>
    </row>
    <row r="2120" spans="1:24" x14ac:dyDescent="0.25">
      <c r="A2120" s="146">
        <v>45106</v>
      </c>
      <c r="B2120" s="46">
        <v>180</v>
      </c>
      <c r="C2120" s="147">
        <v>0.34127314814814813</v>
      </c>
      <c r="D2120" s="38" t="s">
        <v>17396</v>
      </c>
      <c r="E2120" s="7" t="s">
        <v>69</v>
      </c>
      <c r="F2120" s="38" t="s">
        <v>8009</v>
      </c>
      <c r="G2120" s="38" t="s">
        <v>1217</v>
      </c>
      <c r="H2120">
        <v>0.16900000000000001</v>
      </c>
      <c r="I2120" t="s">
        <v>17863</v>
      </c>
      <c r="J2120" t="s">
        <v>17864</v>
      </c>
      <c r="K2120" t="s">
        <v>17865</v>
      </c>
      <c r="L2120" t="s">
        <v>17866</v>
      </c>
      <c r="O2120" t="s">
        <v>17867</v>
      </c>
      <c r="P2120" t="s">
        <v>17868</v>
      </c>
      <c r="Q2120">
        <v>417913.91</v>
      </c>
      <c r="R2120">
        <v>6201797.2999999998</v>
      </c>
      <c r="S2120" t="s">
        <v>17869</v>
      </c>
      <c r="T2120" t="s">
        <v>17870</v>
      </c>
      <c r="U2120">
        <v>417940.96</v>
      </c>
      <c r="V2120">
        <v>6201793.8700000001</v>
      </c>
      <c r="W2120">
        <v>180.47</v>
      </c>
      <c r="X2120">
        <v>150.05000000000001</v>
      </c>
    </row>
    <row r="2121" spans="1:24" x14ac:dyDescent="0.25">
      <c r="A2121" s="146">
        <v>45106</v>
      </c>
      <c r="B2121" s="46">
        <v>180</v>
      </c>
      <c r="C2121" s="147">
        <v>0.34457175925925926</v>
      </c>
      <c r="D2121" s="38" t="s">
        <v>17396</v>
      </c>
      <c r="E2121" s="7" t="s">
        <v>64</v>
      </c>
      <c r="F2121" s="38" t="s">
        <v>8009</v>
      </c>
      <c r="G2121" s="38" t="s">
        <v>1223</v>
      </c>
      <c r="H2121">
        <v>0.16400000000000001</v>
      </c>
      <c r="I2121" t="s">
        <v>17875</v>
      </c>
      <c r="J2121" t="s">
        <v>17876</v>
      </c>
      <c r="K2121" t="s">
        <v>17877</v>
      </c>
      <c r="L2121" t="s">
        <v>17866</v>
      </c>
      <c r="O2121" t="s">
        <v>17871</v>
      </c>
      <c r="P2121" t="s">
        <v>17872</v>
      </c>
      <c r="Q2121">
        <v>417924.14</v>
      </c>
      <c r="R2121">
        <v>6201792.4000000004</v>
      </c>
      <c r="S2121" t="s">
        <v>17873</v>
      </c>
      <c r="T2121" t="s">
        <v>17874</v>
      </c>
      <c r="U2121">
        <v>417949.75</v>
      </c>
      <c r="V2121">
        <v>6201787.4299999997</v>
      </c>
      <c r="W2121">
        <v>0.6</v>
      </c>
      <c r="X2121">
        <v>150.05000000000001</v>
      </c>
    </row>
    <row r="2122" spans="1:24" x14ac:dyDescent="0.25">
      <c r="A2122" s="146">
        <v>45106</v>
      </c>
      <c r="B2122" s="46">
        <v>180</v>
      </c>
      <c r="C2122" s="147">
        <v>0.34831018518518514</v>
      </c>
      <c r="D2122" s="38" t="s">
        <v>17396</v>
      </c>
      <c r="E2122" s="7" t="s">
        <v>69</v>
      </c>
      <c r="F2122" s="38" t="s">
        <v>8009</v>
      </c>
      <c r="G2122" s="38" t="s">
        <v>1223</v>
      </c>
      <c r="H2122">
        <v>-3.5999999999999997E-2</v>
      </c>
      <c r="I2122" t="s">
        <v>17875</v>
      </c>
      <c r="J2122" t="s">
        <v>17876</v>
      </c>
      <c r="K2122" t="s">
        <v>17877</v>
      </c>
      <c r="L2122" t="s">
        <v>17882</v>
      </c>
      <c r="O2122" t="s">
        <v>17878</v>
      </c>
      <c r="P2122" t="s">
        <v>17879</v>
      </c>
      <c r="Q2122">
        <v>417923.94</v>
      </c>
      <c r="R2122">
        <v>6201991.0999999996</v>
      </c>
      <c r="S2122" t="s">
        <v>17880</v>
      </c>
      <c r="T2122" t="s">
        <v>17881</v>
      </c>
      <c r="U2122">
        <v>417949.63</v>
      </c>
      <c r="V2122">
        <v>6201987.1600000001</v>
      </c>
      <c r="W2122">
        <v>1</v>
      </c>
      <c r="X2122">
        <v>150.05000000000001</v>
      </c>
    </row>
    <row r="2123" spans="1:24" x14ac:dyDescent="0.25">
      <c r="A2123" s="146">
        <v>45106</v>
      </c>
      <c r="B2123" s="46">
        <v>180</v>
      </c>
      <c r="C2123" s="147">
        <v>0.35148148148148151</v>
      </c>
      <c r="D2123" s="38" t="s">
        <v>17396</v>
      </c>
      <c r="E2123" s="7" t="s">
        <v>64</v>
      </c>
      <c r="F2123" s="38" t="s">
        <v>8009</v>
      </c>
      <c r="G2123" s="38" t="s">
        <v>1224</v>
      </c>
      <c r="H2123">
        <v>-1.2E-2</v>
      </c>
      <c r="I2123" t="s">
        <v>17887</v>
      </c>
      <c r="J2123" t="s">
        <v>17888</v>
      </c>
      <c r="K2123" t="s">
        <v>17889</v>
      </c>
      <c r="L2123" t="s">
        <v>17882</v>
      </c>
      <c r="O2123" t="s">
        <v>17883</v>
      </c>
      <c r="P2123" t="s">
        <v>17884</v>
      </c>
      <c r="Q2123">
        <v>417933.51</v>
      </c>
      <c r="R2123">
        <v>6201976.2599999998</v>
      </c>
      <c r="S2123" t="s">
        <v>17885</v>
      </c>
      <c r="T2123" t="s">
        <v>17886</v>
      </c>
      <c r="U2123">
        <v>417958.66</v>
      </c>
      <c r="V2123">
        <v>6201975.21</v>
      </c>
      <c r="W2123">
        <v>179.93</v>
      </c>
      <c r="X2123">
        <v>150.05000000000001</v>
      </c>
    </row>
    <row r="2124" spans="1:24" x14ac:dyDescent="0.25">
      <c r="A2124" s="146">
        <v>45106</v>
      </c>
      <c r="B2124" s="46">
        <v>180</v>
      </c>
      <c r="C2124" s="147">
        <v>0.35488425925925932</v>
      </c>
      <c r="D2124" s="38" t="s">
        <v>17396</v>
      </c>
      <c r="E2124" s="7" t="s">
        <v>69</v>
      </c>
      <c r="F2124" s="38" t="s">
        <v>8009</v>
      </c>
      <c r="G2124" s="38" t="s">
        <v>1224</v>
      </c>
      <c r="H2124">
        <v>0.17</v>
      </c>
      <c r="I2124" t="s">
        <v>17887</v>
      </c>
      <c r="J2124" t="s">
        <v>17888</v>
      </c>
      <c r="K2124" t="s">
        <v>17889</v>
      </c>
      <c r="L2124" t="s">
        <v>17882</v>
      </c>
      <c r="O2124" t="s">
        <v>17890</v>
      </c>
      <c r="P2124" t="s">
        <v>17891</v>
      </c>
      <c r="Q2124">
        <v>417933.03</v>
      </c>
      <c r="R2124">
        <v>6201793.7599999998</v>
      </c>
      <c r="S2124" t="s">
        <v>17892</v>
      </c>
      <c r="T2124" t="s">
        <v>17893</v>
      </c>
      <c r="U2124">
        <v>417958.71</v>
      </c>
      <c r="V2124">
        <v>6201793.2599999998</v>
      </c>
      <c r="W2124">
        <v>179.97</v>
      </c>
      <c r="X2124">
        <v>150.05000000000001</v>
      </c>
    </row>
    <row r="2125" spans="1:24" x14ac:dyDescent="0.25">
      <c r="A2125" s="146">
        <v>45106</v>
      </c>
      <c r="B2125" s="46">
        <v>180</v>
      </c>
      <c r="C2125" s="147">
        <v>0.35995370370370372</v>
      </c>
      <c r="D2125" s="38" t="s">
        <v>17396</v>
      </c>
      <c r="E2125" s="7" t="s">
        <v>64</v>
      </c>
      <c r="F2125" s="38" t="s">
        <v>8009</v>
      </c>
      <c r="G2125" s="38" t="s">
        <v>1225</v>
      </c>
      <c r="H2125">
        <v>0.16500000000000001</v>
      </c>
      <c r="I2125" t="s">
        <v>17898</v>
      </c>
      <c r="J2125" t="s">
        <v>17899</v>
      </c>
      <c r="K2125" t="s">
        <v>17900</v>
      </c>
      <c r="L2125" t="s">
        <v>17901</v>
      </c>
      <c r="O2125" t="s">
        <v>17894</v>
      </c>
      <c r="P2125" t="s">
        <v>17895</v>
      </c>
      <c r="Q2125">
        <v>417941.54</v>
      </c>
      <c r="R2125">
        <v>6201793.04</v>
      </c>
      <c r="S2125" t="s">
        <v>17896</v>
      </c>
      <c r="T2125" t="s">
        <v>17897</v>
      </c>
      <c r="U2125">
        <v>417967.92</v>
      </c>
      <c r="V2125">
        <v>6201787</v>
      </c>
      <c r="W2125">
        <v>359.78</v>
      </c>
      <c r="X2125">
        <v>150.05000000000001</v>
      </c>
    </row>
    <row r="2126" spans="1:24" x14ac:dyDescent="0.25">
      <c r="A2126" s="146">
        <v>45106</v>
      </c>
      <c r="B2126" s="46">
        <v>180</v>
      </c>
      <c r="C2126" s="147">
        <v>0.36341435185185184</v>
      </c>
      <c r="D2126" s="38" t="s">
        <v>17396</v>
      </c>
      <c r="E2126" s="7" t="s">
        <v>69</v>
      </c>
      <c r="F2126" s="38" t="s">
        <v>8009</v>
      </c>
      <c r="G2126" s="38" t="s">
        <v>1225</v>
      </c>
      <c r="H2126">
        <v>-1.9E-2</v>
      </c>
      <c r="I2126" t="s">
        <v>17898</v>
      </c>
      <c r="J2126" t="s">
        <v>17899</v>
      </c>
      <c r="K2126" t="s">
        <v>17900</v>
      </c>
      <c r="L2126" t="s">
        <v>17901</v>
      </c>
      <c r="O2126" t="s">
        <v>17902</v>
      </c>
      <c r="P2126" t="s">
        <v>17903</v>
      </c>
      <c r="Q2126">
        <v>417942.11</v>
      </c>
      <c r="R2126">
        <v>6201975.5700000003</v>
      </c>
      <c r="S2126" t="s">
        <v>17904</v>
      </c>
      <c r="T2126" t="s">
        <v>17905</v>
      </c>
      <c r="U2126">
        <v>417967.75</v>
      </c>
      <c r="V2126">
        <v>6201970.3200000003</v>
      </c>
      <c r="W2126">
        <v>0.56999999999999995</v>
      </c>
      <c r="X2126">
        <v>150.05000000000001</v>
      </c>
    </row>
    <row r="2127" spans="1:24" x14ac:dyDescent="0.25">
      <c r="A2127" s="146">
        <v>45106</v>
      </c>
      <c r="B2127" s="46">
        <v>180</v>
      </c>
      <c r="C2127" s="147">
        <v>0.36835648148148148</v>
      </c>
      <c r="D2127" s="38" t="s">
        <v>17396</v>
      </c>
      <c r="E2127" s="7" t="s">
        <v>64</v>
      </c>
      <c r="F2127" s="38" t="s">
        <v>8009</v>
      </c>
      <c r="G2127" s="38" t="s">
        <v>1226</v>
      </c>
      <c r="H2127">
        <v>-8.9999999999999993E-3</v>
      </c>
      <c r="I2127" t="s">
        <v>17910</v>
      </c>
      <c r="J2127" t="s">
        <v>17911</v>
      </c>
      <c r="K2127" t="s">
        <v>17912</v>
      </c>
      <c r="L2127" t="s">
        <v>17913</v>
      </c>
      <c r="O2127" t="s">
        <v>17906</v>
      </c>
      <c r="P2127" t="s">
        <v>17907</v>
      </c>
      <c r="Q2127">
        <v>417952.53</v>
      </c>
      <c r="R2127">
        <v>6201971.1299999999</v>
      </c>
      <c r="S2127" t="s">
        <v>17908</v>
      </c>
      <c r="T2127" t="s">
        <v>17909</v>
      </c>
      <c r="U2127">
        <v>417976.85</v>
      </c>
      <c r="V2127">
        <v>6201971.2400000002</v>
      </c>
      <c r="W2127">
        <v>181.06</v>
      </c>
      <c r="X2127">
        <v>150.05000000000001</v>
      </c>
    </row>
    <row r="2128" spans="1:24" x14ac:dyDescent="0.25">
      <c r="A2128" s="146">
        <v>45106</v>
      </c>
      <c r="B2128" s="46">
        <v>180</v>
      </c>
      <c r="C2128" s="147">
        <v>0.37164351851851851</v>
      </c>
      <c r="D2128" s="38" t="s">
        <v>17396</v>
      </c>
      <c r="E2128" s="7" t="s">
        <v>69</v>
      </c>
      <c r="F2128" s="38" t="s">
        <v>8009</v>
      </c>
      <c r="G2128" s="38" t="s">
        <v>1226</v>
      </c>
      <c r="H2128">
        <v>0.17100000000000001</v>
      </c>
      <c r="I2128" t="s">
        <v>17910</v>
      </c>
      <c r="J2128" t="s">
        <v>17911</v>
      </c>
      <c r="K2128" t="s">
        <v>17912</v>
      </c>
      <c r="L2128" t="s">
        <v>17913</v>
      </c>
      <c r="O2128" t="s">
        <v>17914</v>
      </c>
      <c r="P2128" t="s">
        <v>17915</v>
      </c>
      <c r="Q2128">
        <v>417951.63</v>
      </c>
      <c r="R2128">
        <v>6201791.3700000001</v>
      </c>
      <c r="S2128" t="s">
        <v>17916</v>
      </c>
      <c r="T2128" t="s">
        <v>17917</v>
      </c>
      <c r="U2128">
        <v>417976.8</v>
      </c>
      <c r="V2128">
        <v>6201792.0199999996</v>
      </c>
      <c r="W2128">
        <v>181.18</v>
      </c>
      <c r="X2128">
        <v>150.05000000000001</v>
      </c>
    </row>
    <row r="2129" spans="1:24" x14ac:dyDescent="0.25">
      <c r="A2129" s="146">
        <v>45106</v>
      </c>
      <c r="B2129" s="46">
        <v>180</v>
      </c>
      <c r="C2129" s="147">
        <v>0.37587962962962962</v>
      </c>
      <c r="D2129" s="38" t="s">
        <v>17396</v>
      </c>
      <c r="E2129" s="7" t="s">
        <v>64</v>
      </c>
      <c r="F2129" s="38" t="s">
        <v>8009</v>
      </c>
      <c r="G2129" s="38" t="s">
        <v>1227</v>
      </c>
      <c r="H2129">
        <v>0.16400000000000001</v>
      </c>
      <c r="I2129" t="s">
        <v>17922</v>
      </c>
      <c r="J2129" t="s">
        <v>17923</v>
      </c>
      <c r="K2129" t="s">
        <v>17924</v>
      </c>
      <c r="L2129" t="s">
        <v>17913</v>
      </c>
      <c r="O2129" t="s">
        <v>17918</v>
      </c>
      <c r="P2129" t="s">
        <v>17919</v>
      </c>
      <c r="Q2129">
        <v>417960.42</v>
      </c>
      <c r="R2129">
        <v>6201792.6600000001</v>
      </c>
      <c r="S2129" t="s">
        <v>17920</v>
      </c>
      <c r="T2129" t="s">
        <v>17921</v>
      </c>
      <c r="U2129">
        <v>417985.81</v>
      </c>
      <c r="V2129">
        <v>6201787.2300000004</v>
      </c>
      <c r="W2129">
        <v>359.6</v>
      </c>
      <c r="X2129">
        <v>150.05000000000001</v>
      </c>
    </row>
    <row r="2130" spans="1:24" x14ac:dyDescent="0.25">
      <c r="A2130" s="146">
        <v>45106</v>
      </c>
      <c r="B2130" s="46">
        <v>180</v>
      </c>
      <c r="C2130" s="147">
        <v>0.37929398148148147</v>
      </c>
      <c r="D2130" s="38" t="s">
        <v>17396</v>
      </c>
      <c r="E2130" s="7" t="s">
        <v>69</v>
      </c>
      <c r="F2130" s="38" t="s">
        <v>8009</v>
      </c>
      <c r="G2130" s="38" t="s">
        <v>1227</v>
      </c>
      <c r="H2130">
        <v>-1.7999999999999999E-2</v>
      </c>
      <c r="I2130" t="s">
        <v>17922</v>
      </c>
      <c r="J2130" t="s">
        <v>17923</v>
      </c>
      <c r="K2130" t="s">
        <v>17924</v>
      </c>
      <c r="L2130" t="s">
        <v>17929</v>
      </c>
      <c r="O2130" t="s">
        <v>17925</v>
      </c>
      <c r="P2130" t="s">
        <v>17926</v>
      </c>
      <c r="Q2130">
        <v>417960.91</v>
      </c>
      <c r="R2130">
        <v>6201973.9699999997</v>
      </c>
      <c r="S2130" t="s">
        <v>17927</v>
      </c>
      <c r="T2130" t="s">
        <v>17928</v>
      </c>
      <c r="U2130">
        <v>417985.8</v>
      </c>
      <c r="V2130">
        <v>6201969.8700000001</v>
      </c>
      <c r="W2130">
        <v>359.52</v>
      </c>
      <c r="X2130">
        <v>150.05000000000001</v>
      </c>
    </row>
    <row r="2131" spans="1:24" x14ac:dyDescent="0.25">
      <c r="A2131" s="146">
        <v>45106</v>
      </c>
      <c r="B2131" s="46">
        <v>180</v>
      </c>
      <c r="C2131" s="147">
        <v>0.38393518518518516</v>
      </c>
      <c r="D2131" s="38" t="s">
        <v>17396</v>
      </c>
      <c r="E2131" s="7" t="s">
        <v>64</v>
      </c>
      <c r="F2131" s="38" t="s">
        <v>8009</v>
      </c>
      <c r="G2131" s="38" t="s">
        <v>1228</v>
      </c>
      <c r="H2131">
        <v>-1.0999999999999999E-2</v>
      </c>
      <c r="I2131" t="s">
        <v>17934</v>
      </c>
      <c r="J2131" t="s">
        <v>17935</v>
      </c>
      <c r="K2131" t="s">
        <v>17936</v>
      </c>
      <c r="L2131" t="s">
        <v>17929</v>
      </c>
      <c r="O2131" t="s">
        <v>17930</v>
      </c>
      <c r="P2131" t="s">
        <v>17931</v>
      </c>
      <c r="Q2131">
        <v>417970.85</v>
      </c>
      <c r="R2131">
        <v>6201978.2599999998</v>
      </c>
      <c r="S2131" t="s">
        <v>17932</v>
      </c>
      <c r="T2131" t="s">
        <v>17933</v>
      </c>
      <c r="U2131">
        <v>417994.82</v>
      </c>
      <c r="V2131">
        <v>6201973.5700000003</v>
      </c>
      <c r="W2131">
        <v>180.19</v>
      </c>
      <c r="X2131">
        <v>150.05000000000001</v>
      </c>
    </row>
    <row r="2132" spans="1:24" x14ac:dyDescent="0.25">
      <c r="A2132" s="146">
        <v>45106</v>
      </c>
      <c r="B2132" s="46">
        <v>180</v>
      </c>
      <c r="C2132" s="147">
        <v>0.38732638888888887</v>
      </c>
      <c r="D2132" s="38" t="s">
        <v>17396</v>
      </c>
      <c r="E2132" s="7" t="s">
        <v>69</v>
      </c>
      <c r="F2132" s="38" t="s">
        <v>8009</v>
      </c>
      <c r="G2132" s="38" t="s">
        <v>1228</v>
      </c>
      <c r="H2132">
        <v>0.17100000000000001</v>
      </c>
      <c r="I2132" t="s">
        <v>17934</v>
      </c>
      <c r="J2132" t="s">
        <v>17935</v>
      </c>
      <c r="K2132" t="s">
        <v>17936</v>
      </c>
      <c r="L2132" t="s">
        <v>17941</v>
      </c>
      <c r="O2132" t="s">
        <v>17937</v>
      </c>
      <c r="P2132" t="s">
        <v>17938</v>
      </c>
      <c r="Q2132">
        <v>417969.89</v>
      </c>
      <c r="R2132">
        <v>6201797.0700000003</v>
      </c>
      <c r="S2132" t="s">
        <v>17939</v>
      </c>
      <c r="T2132" t="s">
        <v>17940</v>
      </c>
      <c r="U2132">
        <v>417994.87</v>
      </c>
      <c r="V2132">
        <v>6201792.21</v>
      </c>
      <c r="W2132">
        <v>180.95</v>
      </c>
      <c r="X2132">
        <v>150.05000000000001</v>
      </c>
    </row>
    <row r="2133" spans="1:24" x14ac:dyDescent="0.25">
      <c r="A2133" s="146">
        <v>45106</v>
      </c>
      <c r="B2133" s="46">
        <v>180</v>
      </c>
      <c r="C2133" s="147">
        <v>0.39387731481481486</v>
      </c>
      <c r="D2133" s="38" t="s">
        <v>17396</v>
      </c>
      <c r="E2133" s="7" t="s">
        <v>17946</v>
      </c>
      <c r="H2133">
        <v>-0.37</v>
      </c>
      <c r="O2133" t="s">
        <v>17942</v>
      </c>
      <c r="P2133" t="s">
        <v>17943</v>
      </c>
      <c r="Q2133">
        <v>417969.58</v>
      </c>
      <c r="R2133">
        <v>6201776.4500000002</v>
      </c>
      <c r="S2133" t="s">
        <v>17944</v>
      </c>
      <c r="T2133" t="s">
        <v>17945</v>
      </c>
      <c r="U2133">
        <v>417981.32</v>
      </c>
      <c r="V2133">
        <v>6201773.4299999997</v>
      </c>
      <c r="W2133">
        <v>86.99</v>
      </c>
      <c r="X2133">
        <v>150.05000000000001</v>
      </c>
    </row>
    <row r="2134" spans="1:24" s="120" customFormat="1" x14ac:dyDescent="0.25">
      <c r="A2134" s="63">
        <v>45106</v>
      </c>
      <c r="B2134" s="104">
        <v>180</v>
      </c>
      <c r="C2134" s="65">
        <v>0.41137731481481482</v>
      </c>
      <c r="D2134" s="64" t="s">
        <v>17961</v>
      </c>
      <c r="E2134" s="121" t="s">
        <v>17952</v>
      </c>
      <c r="F2134" s="64" t="s">
        <v>8009</v>
      </c>
      <c r="G2134" s="64" t="s">
        <v>1040</v>
      </c>
      <c r="H2134" s="120">
        <v>-5.5E-2</v>
      </c>
      <c r="M2134" s="120" t="s">
        <v>17947</v>
      </c>
      <c r="O2134" s="120" t="s">
        <v>17948</v>
      </c>
      <c r="P2134" s="120" t="s">
        <v>17949</v>
      </c>
      <c r="Q2134" s="120">
        <v>420042.82</v>
      </c>
      <c r="R2134" s="120">
        <v>6201450.5499999998</v>
      </c>
      <c r="S2134" s="120" t="s">
        <v>17950</v>
      </c>
      <c r="T2134" s="120" t="s">
        <v>17951</v>
      </c>
      <c r="U2134" s="120">
        <v>420062.13</v>
      </c>
      <c r="V2134" s="120">
        <v>6201453.1699999999</v>
      </c>
      <c r="W2134" s="120">
        <v>3.22</v>
      </c>
      <c r="X2134" s="120">
        <v>150.05000000000001</v>
      </c>
    </row>
    <row r="2135" spans="1:24" x14ac:dyDescent="0.25">
      <c r="A2135" s="146">
        <v>45106</v>
      </c>
      <c r="B2135" s="46">
        <v>180</v>
      </c>
      <c r="C2135" s="147">
        <v>0.41708333333333331</v>
      </c>
      <c r="D2135" s="38" t="s">
        <v>17961</v>
      </c>
      <c r="E2135" s="7" t="s">
        <v>64</v>
      </c>
      <c r="F2135" s="38" t="s">
        <v>8009</v>
      </c>
      <c r="G2135" s="38" t="s">
        <v>1040</v>
      </c>
      <c r="H2135">
        <v>-1.0999999999999999E-2</v>
      </c>
      <c r="I2135" t="s">
        <v>17957</v>
      </c>
      <c r="J2135" t="s">
        <v>17958</v>
      </c>
      <c r="K2135" t="s">
        <v>17959</v>
      </c>
      <c r="L2135" t="s">
        <v>17960</v>
      </c>
      <c r="O2135" t="s">
        <v>17953</v>
      </c>
      <c r="P2135" t="s">
        <v>17954</v>
      </c>
      <c r="Q2135">
        <v>420036.37</v>
      </c>
      <c r="R2135">
        <v>6201418.2599999998</v>
      </c>
      <c r="S2135" t="s">
        <v>17955</v>
      </c>
      <c r="T2135" t="s">
        <v>17956</v>
      </c>
      <c r="U2135">
        <v>420062.28</v>
      </c>
      <c r="V2135">
        <v>6201419.7599999998</v>
      </c>
      <c r="W2135">
        <v>179.84</v>
      </c>
      <c r="X2135">
        <v>150.05000000000001</v>
      </c>
    </row>
    <row r="2136" spans="1:24" x14ac:dyDescent="0.25">
      <c r="A2136" s="146">
        <v>45106</v>
      </c>
      <c r="B2136" s="46">
        <v>180</v>
      </c>
      <c r="C2136" s="147">
        <v>0.42069444444444443</v>
      </c>
      <c r="D2136" s="112" t="s">
        <v>17961</v>
      </c>
      <c r="E2136" s="7" t="s">
        <v>69</v>
      </c>
      <c r="F2136" s="38" t="s">
        <v>8009</v>
      </c>
      <c r="G2136" s="38" t="s">
        <v>1040</v>
      </c>
      <c r="H2136">
        <v>0.183</v>
      </c>
      <c r="I2136" t="s">
        <v>17957</v>
      </c>
      <c r="J2136" t="s">
        <v>17958</v>
      </c>
      <c r="K2136" t="s">
        <v>17959</v>
      </c>
      <c r="L2136" t="s">
        <v>17966</v>
      </c>
      <c r="O2136" t="s">
        <v>17962</v>
      </c>
      <c r="P2136" t="s">
        <v>17963</v>
      </c>
      <c r="Q2136">
        <v>420036.84</v>
      </c>
      <c r="R2136">
        <v>6201226.2699999996</v>
      </c>
      <c r="S2136" t="s">
        <v>17964</v>
      </c>
      <c r="T2136" t="s">
        <v>17965</v>
      </c>
      <c r="U2136">
        <v>420062.26</v>
      </c>
      <c r="V2136">
        <v>6201226.6399999997</v>
      </c>
      <c r="W2136">
        <v>178.68</v>
      </c>
      <c r="X2136">
        <v>150.05000000000001</v>
      </c>
    </row>
    <row r="2137" spans="1:24" x14ac:dyDescent="0.25">
      <c r="A2137" s="146">
        <v>45106</v>
      </c>
      <c r="B2137" s="46">
        <v>180</v>
      </c>
      <c r="C2137" s="147">
        <v>0.4241550925925926</v>
      </c>
      <c r="D2137" s="112" t="s">
        <v>17961</v>
      </c>
      <c r="E2137" s="7" t="s">
        <v>64</v>
      </c>
      <c r="F2137" s="38" t="s">
        <v>8009</v>
      </c>
      <c r="G2137" s="38" t="s">
        <v>1039</v>
      </c>
      <c r="H2137">
        <v>0.16600000000000001</v>
      </c>
      <c r="I2137" t="s">
        <v>17971</v>
      </c>
      <c r="J2137" t="s">
        <v>17972</v>
      </c>
      <c r="K2137" t="s">
        <v>17973</v>
      </c>
      <c r="L2137" t="s">
        <v>17966</v>
      </c>
      <c r="O2137" t="s">
        <v>17967</v>
      </c>
      <c r="P2137" t="s">
        <v>17968</v>
      </c>
      <c r="Q2137">
        <v>420045.43</v>
      </c>
      <c r="R2137">
        <v>6201238.9800000004</v>
      </c>
      <c r="S2137" t="s">
        <v>17969</v>
      </c>
      <c r="T2137" t="s">
        <v>17970</v>
      </c>
      <c r="U2137">
        <v>420071.15</v>
      </c>
      <c r="V2137">
        <v>6201232.5199999996</v>
      </c>
      <c r="W2137">
        <v>0.02</v>
      </c>
      <c r="X2137">
        <v>150.05000000000001</v>
      </c>
    </row>
    <row r="2138" spans="1:24" x14ac:dyDescent="0.25">
      <c r="A2138" s="146">
        <v>45106</v>
      </c>
      <c r="B2138" s="46">
        <v>180</v>
      </c>
      <c r="C2138" s="147">
        <v>0.42755787037037035</v>
      </c>
      <c r="D2138" s="112" t="s">
        <v>17961</v>
      </c>
      <c r="E2138" s="7" t="s">
        <v>69</v>
      </c>
      <c r="F2138" s="38" t="s">
        <v>8009</v>
      </c>
      <c r="G2138" s="38" t="s">
        <v>1039</v>
      </c>
      <c r="H2138">
        <v>-1.6E-2</v>
      </c>
      <c r="I2138" t="s">
        <v>17971</v>
      </c>
      <c r="J2138" t="s">
        <v>17972</v>
      </c>
      <c r="K2138" t="s">
        <v>17973</v>
      </c>
      <c r="L2138" t="s">
        <v>17966</v>
      </c>
      <c r="O2138" t="s">
        <v>17974</v>
      </c>
      <c r="P2138" t="s">
        <v>17975</v>
      </c>
      <c r="Q2138">
        <v>420044.79999999999</v>
      </c>
      <c r="R2138">
        <v>6201419.1799999997</v>
      </c>
      <c r="S2138" t="s">
        <v>17976</v>
      </c>
      <c r="T2138" t="s">
        <v>17977</v>
      </c>
      <c r="U2138">
        <v>420071.19</v>
      </c>
      <c r="V2138">
        <v>6201414.4299999997</v>
      </c>
      <c r="W2138">
        <v>0.14000000000000001</v>
      </c>
      <c r="X2138">
        <v>150.05000000000001</v>
      </c>
    </row>
    <row r="2139" spans="1:24" x14ac:dyDescent="0.25">
      <c r="A2139" s="146">
        <v>45106</v>
      </c>
      <c r="B2139" s="46">
        <v>180</v>
      </c>
      <c r="C2139" s="147">
        <v>0.43089120370370365</v>
      </c>
      <c r="D2139" s="112" t="s">
        <v>17961</v>
      </c>
      <c r="E2139" s="7" t="s">
        <v>64</v>
      </c>
      <c r="F2139" s="38" t="s">
        <v>8009</v>
      </c>
      <c r="G2139" s="38" t="s">
        <v>1038</v>
      </c>
      <c r="H2139">
        <v>-1.0999999999999999E-2</v>
      </c>
      <c r="I2139" t="s">
        <v>17982</v>
      </c>
      <c r="J2139" t="s">
        <v>17983</v>
      </c>
      <c r="K2139" t="s">
        <v>17984</v>
      </c>
      <c r="L2139" t="s">
        <v>17985</v>
      </c>
      <c r="O2139" t="s">
        <v>17978</v>
      </c>
      <c r="P2139" t="s">
        <v>17979</v>
      </c>
      <c r="Q2139">
        <v>420055.03999999998</v>
      </c>
      <c r="R2139">
        <v>6201420.6600000001</v>
      </c>
      <c r="S2139" t="s">
        <v>17980</v>
      </c>
      <c r="T2139" t="s">
        <v>17981</v>
      </c>
      <c r="U2139">
        <v>420080.25</v>
      </c>
      <c r="V2139">
        <v>6201420.2999999998</v>
      </c>
      <c r="W2139">
        <v>180.59</v>
      </c>
      <c r="X2139">
        <v>150.05000000000001</v>
      </c>
    </row>
    <row r="2140" spans="1:24" x14ac:dyDescent="0.25">
      <c r="A2140" s="146">
        <v>45106</v>
      </c>
      <c r="B2140" s="46">
        <v>180</v>
      </c>
      <c r="C2140" s="147">
        <v>0.43430555555555556</v>
      </c>
      <c r="D2140" s="112" t="s">
        <v>17961</v>
      </c>
      <c r="E2140" s="7" t="s">
        <v>69</v>
      </c>
      <c r="F2140" s="38" t="s">
        <v>8009</v>
      </c>
      <c r="G2140" s="38" t="s">
        <v>1038</v>
      </c>
      <c r="H2140">
        <v>0.17</v>
      </c>
      <c r="I2140" t="s">
        <v>17982</v>
      </c>
      <c r="J2140" t="s">
        <v>17983</v>
      </c>
      <c r="K2140" t="s">
        <v>17984</v>
      </c>
      <c r="L2140" t="s">
        <v>17985</v>
      </c>
      <c r="O2140" t="s">
        <v>17986</v>
      </c>
      <c r="P2140" t="s">
        <v>17987</v>
      </c>
      <c r="Q2140">
        <v>420054.9</v>
      </c>
      <c r="R2140">
        <v>6201238.3700000001</v>
      </c>
      <c r="S2140" t="s">
        <v>17988</v>
      </c>
      <c r="T2140" t="s">
        <v>17989</v>
      </c>
      <c r="U2140">
        <v>420080.16</v>
      </c>
      <c r="V2140">
        <v>6201238.7199999997</v>
      </c>
      <c r="W2140">
        <v>179.65</v>
      </c>
      <c r="X2140">
        <v>150.05000000000001</v>
      </c>
    </row>
    <row r="2141" spans="1:24" x14ac:dyDescent="0.25">
      <c r="A2141" s="146">
        <v>45106</v>
      </c>
      <c r="B2141" s="46">
        <v>180</v>
      </c>
      <c r="C2141" s="147">
        <v>0.43776620370370373</v>
      </c>
      <c r="D2141" s="38" t="s">
        <v>17961</v>
      </c>
      <c r="E2141" s="7" t="s">
        <v>64</v>
      </c>
      <c r="F2141" s="38" t="s">
        <v>8009</v>
      </c>
      <c r="G2141" s="38" t="s">
        <v>1037</v>
      </c>
      <c r="H2141">
        <v>0.16500000000000001</v>
      </c>
      <c r="I2141" t="s">
        <v>17994</v>
      </c>
      <c r="J2141" t="s">
        <v>17995</v>
      </c>
      <c r="K2141" t="s">
        <v>17996</v>
      </c>
      <c r="L2141" t="s">
        <v>17985</v>
      </c>
      <c r="O2141" t="s">
        <v>17990</v>
      </c>
      <c r="P2141" t="s">
        <v>17991</v>
      </c>
      <c r="Q2141">
        <v>420064.01</v>
      </c>
      <c r="R2141">
        <v>6201235.5899999999</v>
      </c>
      <c r="S2141" t="s">
        <v>17992</v>
      </c>
      <c r="T2141" t="s">
        <v>17993</v>
      </c>
      <c r="U2141">
        <v>420089.44</v>
      </c>
      <c r="V2141">
        <v>6201232.9800000004</v>
      </c>
      <c r="W2141">
        <v>359.46</v>
      </c>
      <c r="X2141">
        <v>150.05000000000001</v>
      </c>
    </row>
    <row r="2142" spans="1:24" x14ac:dyDescent="0.25">
      <c r="A2142" s="146">
        <v>45106</v>
      </c>
      <c r="B2142" s="46">
        <v>180</v>
      </c>
      <c r="C2142" s="147">
        <v>0.44114583333333335</v>
      </c>
      <c r="D2142" s="38" t="s">
        <v>17961</v>
      </c>
      <c r="E2142" s="7" t="s">
        <v>69</v>
      </c>
      <c r="F2142" s="38" t="s">
        <v>8009</v>
      </c>
      <c r="G2142" s="38" t="s">
        <v>1037</v>
      </c>
      <c r="H2142">
        <v>-1.6E-2</v>
      </c>
      <c r="I2142" t="s">
        <v>17994</v>
      </c>
      <c r="J2142" t="s">
        <v>17995</v>
      </c>
      <c r="K2142" t="s">
        <v>17996</v>
      </c>
      <c r="L2142" t="s">
        <v>18001</v>
      </c>
      <c r="O2142" t="s">
        <v>17997</v>
      </c>
      <c r="P2142" t="s">
        <v>17998</v>
      </c>
      <c r="Q2142">
        <v>420063.31</v>
      </c>
      <c r="R2142">
        <v>6201414.0999999996</v>
      </c>
      <c r="S2142" t="s">
        <v>17999</v>
      </c>
      <c r="T2142" t="s">
        <v>18000</v>
      </c>
      <c r="U2142">
        <v>420089.39</v>
      </c>
      <c r="V2142">
        <v>6201413.5</v>
      </c>
      <c r="W2142">
        <v>359.32</v>
      </c>
      <c r="X2142">
        <v>150.05000000000001</v>
      </c>
    </row>
    <row r="2143" spans="1:24" x14ac:dyDescent="0.25">
      <c r="A2143" s="146">
        <v>45106</v>
      </c>
      <c r="B2143" s="46">
        <v>180</v>
      </c>
      <c r="C2143" s="147">
        <v>0.44464120370370369</v>
      </c>
      <c r="D2143" s="38" t="s">
        <v>17961</v>
      </c>
      <c r="E2143" s="7" t="s">
        <v>64</v>
      </c>
      <c r="F2143" s="38" t="s">
        <v>8009</v>
      </c>
      <c r="G2143" s="38" t="s">
        <v>1036</v>
      </c>
      <c r="H2143">
        <v>-0.01</v>
      </c>
      <c r="I2143" t="s">
        <v>18006</v>
      </c>
      <c r="J2143" t="s">
        <v>18007</v>
      </c>
      <c r="K2143" t="s">
        <v>18008</v>
      </c>
      <c r="L2143" t="s">
        <v>18001</v>
      </c>
      <c r="O2143" t="s">
        <v>18002</v>
      </c>
      <c r="P2143" t="s">
        <v>18003</v>
      </c>
      <c r="Q2143">
        <v>420074.22</v>
      </c>
      <c r="R2143">
        <v>6201418.9299999997</v>
      </c>
      <c r="S2143" t="s">
        <v>18004</v>
      </c>
      <c r="T2143" t="s">
        <v>18005</v>
      </c>
      <c r="U2143">
        <v>420098.34</v>
      </c>
      <c r="V2143">
        <v>6201419.3300000001</v>
      </c>
      <c r="W2143">
        <v>179.29</v>
      </c>
      <c r="X2143">
        <v>150.05000000000001</v>
      </c>
    </row>
    <row r="2144" spans="1:24" x14ac:dyDescent="0.25">
      <c r="A2144" s="146">
        <v>45106</v>
      </c>
      <c r="B2144" s="46">
        <v>180</v>
      </c>
      <c r="C2144" s="147">
        <v>0.44803240740740741</v>
      </c>
      <c r="D2144" s="38" t="s">
        <v>17961</v>
      </c>
      <c r="E2144" s="7" t="s">
        <v>69</v>
      </c>
      <c r="F2144" s="38" t="s">
        <v>8009</v>
      </c>
      <c r="G2144" s="38" t="s">
        <v>1036</v>
      </c>
      <c r="H2144">
        <v>0.17</v>
      </c>
      <c r="I2144" t="s">
        <v>18006</v>
      </c>
      <c r="J2144" t="s">
        <v>18007</v>
      </c>
      <c r="K2144" t="s">
        <v>18008</v>
      </c>
      <c r="L2144" t="s">
        <v>18001</v>
      </c>
      <c r="O2144" t="s">
        <v>18009</v>
      </c>
      <c r="P2144" t="s">
        <v>18010</v>
      </c>
      <c r="Q2144">
        <v>420074.06</v>
      </c>
      <c r="R2144">
        <v>6201238.5800000001</v>
      </c>
      <c r="S2144" t="s">
        <v>18011</v>
      </c>
      <c r="T2144" t="s">
        <v>18012</v>
      </c>
      <c r="U2144">
        <v>420098.29</v>
      </c>
      <c r="V2144">
        <v>6201239.3300000001</v>
      </c>
      <c r="W2144">
        <v>180.43</v>
      </c>
      <c r="X2144">
        <v>150.05000000000001</v>
      </c>
    </row>
    <row r="2145" spans="1:24" x14ac:dyDescent="0.25">
      <c r="A2145" s="146">
        <v>45106</v>
      </c>
      <c r="B2145" s="46">
        <v>180</v>
      </c>
      <c r="C2145" s="147">
        <v>0.45224537037037038</v>
      </c>
      <c r="D2145" s="38" t="s">
        <v>17961</v>
      </c>
      <c r="E2145" s="7" t="s">
        <v>64</v>
      </c>
      <c r="F2145" s="38" t="s">
        <v>8009</v>
      </c>
      <c r="G2145" s="38" t="s">
        <v>1035</v>
      </c>
      <c r="H2145">
        <v>0.16500000000000001</v>
      </c>
      <c r="I2145" t="s">
        <v>18017</v>
      </c>
      <c r="J2145" t="s">
        <v>18018</v>
      </c>
      <c r="K2145" t="s">
        <v>18019</v>
      </c>
      <c r="L2145" t="s">
        <v>18020</v>
      </c>
      <c r="O2145" t="s">
        <v>18013</v>
      </c>
      <c r="P2145" t="s">
        <v>18014</v>
      </c>
      <c r="Q2145">
        <v>420081.99</v>
      </c>
      <c r="R2145">
        <v>6201238.5199999996</v>
      </c>
      <c r="S2145" t="s">
        <v>18015</v>
      </c>
      <c r="T2145" t="s">
        <v>18016</v>
      </c>
      <c r="U2145">
        <v>420107.44</v>
      </c>
      <c r="V2145">
        <v>6201232.9000000004</v>
      </c>
      <c r="W2145">
        <v>358.71</v>
      </c>
      <c r="X2145">
        <v>150.05000000000001</v>
      </c>
    </row>
    <row r="2146" spans="1:24" x14ac:dyDescent="0.25">
      <c r="A2146" s="146">
        <v>45106</v>
      </c>
      <c r="B2146" s="46">
        <v>180</v>
      </c>
      <c r="C2146" s="147">
        <v>0.45560185185185187</v>
      </c>
      <c r="D2146" s="38" t="s">
        <v>17961</v>
      </c>
      <c r="E2146" s="7" t="s">
        <v>69</v>
      </c>
      <c r="F2146" s="38" t="s">
        <v>8009</v>
      </c>
      <c r="G2146" s="38" t="s">
        <v>1035</v>
      </c>
      <c r="H2146">
        <v>-1.4E-2</v>
      </c>
      <c r="I2146" t="s">
        <v>18017</v>
      </c>
      <c r="J2146" t="s">
        <v>18018</v>
      </c>
      <c r="K2146" t="s">
        <v>18019</v>
      </c>
      <c r="L2146" t="s">
        <v>18020</v>
      </c>
      <c r="O2146" t="s">
        <v>18021</v>
      </c>
      <c r="P2146" t="s">
        <v>18022</v>
      </c>
      <c r="Q2146">
        <v>420081.39</v>
      </c>
      <c r="R2146">
        <v>6201416.9400000004</v>
      </c>
      <c r="S2146" t="s">
        <v>18023</v>
      </c>
      <c r="T2146" t="s">
        <v>18024</v>
      </c>
      <c r="U2146">
        <v>420107.32</v>
      </c>
      <c r="V2146">
        <v>6201412.2699999996</v>
      </c>
      <c r="W2146">
        <v>0.53</v>
      </c>
      <c r="X2146">
        <v>150.05000000000001</v>
      </c>
    </row>
    <row r="2147" spans="1:24" x14ac:dyDescent="0.25">
      <c r="A2147" s="146">
        <v>45106</v>
      </c>
      <c r="B2147" s="46">
        <v>180</v>
      </c>
      <c r="C2147" s="147">
        <v>0.45915509259259263</v>
      </c>
      <c r="D2147" s="38" t="s">
        <v>17961</v>
      </c>
      <c r="E2147" s="7" t="s">
        <v>64</v>
      </c>
      <c r="F2147" s="38" t="s">
        <v>8009</v>
      </c>
      <c r="G2147" s="38" t="s">
        <v>1041</v>
      </c>
      <c r="H2147">
        <v>-0.01</v>
      </c>
      <c r="I2147" t="s">
        <v>18029</v>
      </c>
      <c r="J2147" t="s">
        <v>18030</v>
      </c>
      <c r="K2147" t="s">
        <v>18031</v>
      </c>
      <c r="L2147" t="s">
        <v>18020</v>
      </c>
      <c r="O2147" t="s">
        <v>18025</v>
      </c>
      <c r="P2147" t="s">
        <v>18026</v>
      </c>
      <c r="Q2147">
        <v>420090.79</v>
      </c>
      <c r="R2147">
        <v>6201426.9400000004</v>
      </c>
      <c r="S2147" t="s">
        <v>18027</v>
      </c>
      <c r="T2147" t="s">
        <v>18028</v>
      </c>
      <c r="U2147">
        <v>420116.21</v>
      </c>
      <c r="V2147">
        <v>6201418.9900000002</v>
      </c>
      <c r="W2147">
        <v>180.09</v>
      </c>
      <c r="X2147">
        <v>150.05000000000001</v>
      </c>
    </row>
    <row r="2148" spans="1:24" x14ac:dyDescent="0.25">
      <c r="A2148" s="146">
        <v>45106</v>
      </c>
      <c r="B2148" s="46">
        <v>180</v>
      </c>
      <c r="C2148" s="147">
        <v>0.46255787037037038</v>
      </c>
      <c r="D2148" s="38" t="s">
        <v>17961</v>
      </c>
      <c r="E2148" s="7" t="s">
        <v>69</v>
      </c>
      <c r="F2148" s="38" t="s">
        <v>8009</v>
      </c>
      <c r="G2148" s="38" t="s">
        <v>1041</v>
      </c>
      <c r="H2148">
        <v>0.17</v>
      </c>
      <c r="I2148" t="s">
        <v>18029</v>
      </c>
      <c r="J2148" t="s">
        <v>18030</v>
      </c>
      <c r="K2148" t="s">
        <v>18031</v>
      </c>
      <c r="L2148" t="s">
        <v>18036</v>
      </c>
      <c r="O2148" t="s">
        <v>18032</v>
      </c>
      <c r="P2148" t="s">
        <v>18033</v>
      </c>
      <c r="Q2148">
        <v>420090.94</v>
      </c>
      <c r="R2148">
        <v>6201245.5999999996</v>
      </c>
      <c r="S2148" t="s">
        <v>18034</v>
      </c>
      <c r="T2148" t="s">
        <v>18035</v>
      </c>
      <c r="U2148">
        <v>420116.12</v>
      </c>
      <c r="V2148">
        <v>6201238.75</v>
      </c>
      <c r="W2148">
        <v>179.08</v>
      </c>
      <c r="X2148">
        <v>150.05000000000001</v>
      </c>
    </row>
    <row r="2149" spans="1:24" x14ac:dyDescent="0.25">
      <c r="A2149" s="146">
        <v>45106</v>
      </c>
      <c r="B2149" s="46">
        <v>180</v>
      </c>
      <c r="C2149" s="147">
        <v>0.46686342592592589</v>
      </c>
      <c r="D2149" s="38" t="s">
        <v>17961</v>
      </c>
      <c r="E2149" s="7" t="s">
        <v>64</v>
      </c>
      <c r="F2149" s="38" t="s">
        <v>8009</v>
      </c>
      <c r="G2149" s="38" t="s">
        <v>1042</v>
      </c>
      <c r="H2149">
        <v>0.16400000000000001</v>
      </c>
      <c r="I2149" t="s">
        <v>18041</v>
      </c>
      <c r="J2149" t="s">
        <v>18042</v>
      </c>
      <c r="K2149" t="s">
        <v>18043</v>
      </c>
      <c r="L2149" t="s">
        <v>18036</v>
      </c>
      <c r="O2149" t="s">
        <v>18037</v>
      </c>
      <c r="P2149" t="s">
        <v>18038</v>
      </c>
      <c r="Q2149">
        <v>420099.47</v>
      </c>
      <c r="R2149">
        <v>6201236.4699999997</v>
      </c>
      <c r="S2149" t="s">
        <v>18039</v>
      </c>
      <c r="T2149" t="s">
        <v>18040</v>
      </c>
      <c r="U2149">
        <v>420125.36</v>
      </c>
      <c r="V2149">
        <v>6201233.6699999999</v>
      </c>
      <c r="W2149">
        <v>359.51</v>
      </c>
      <c r="X2149">
        <v>150.05000000000001</v>
      </c>
    </row>
    <row r="2150" spans="1:24" x14ac:dyDescent="0.25">
      <c r="A2150" s="146">
        <v>45106</v>
      </c>
      <c r="B2150" s="46">
        <v>180</v>
      </c>
      <c r="C2150" s="147">
        <v>0.47020833333333334</v>
      </c>
      <c r="D2150" s="38" t="s">
        <v>17961</v>
      </c>
      <c r="E2150" s="7" t="s">
        <v>69</v>
      </c>
      <c r="F2150" s="38" t="s">
        <v>8009</v>
      </c>
      <c r="G2150" s="38" t="s">
        <v>1042</v>
      </c>
      <c r="H2150">
        <v>-1.4E-2</v>
      </c>
      <c r="I2150" t="s">
        <v>18041</v>
      </c>
      <c r="J2150" t="s">
        <v>18042</v>
      </c>
      <c r="K2150" t="s">
        <v>18043</v>
      </c>
      <c r="L2150" t="s">
        <v>18036</v>
      </c>
      <c r="O2150" t="s">
        <v>18044</v>
      </c>
      <c r="P2150" t="s">
        <v>18045</v>
      </c>
      <c r="Q2150">
        <v>420099.5</v>
      </c>
      <c r="R2150">
        <v>6201412.5099999998</v>
      </c>
      <c r="S2150" t="s">
        <v>18046</v>
      </c>
      <c r="T2150" t="s">
        <v>18047</v>
      </c>
      <c r="U2150">
        <v>420125.4</v>
      </c>
      <c r="V2150">
        <v>6201412.4199999999</v>
      </c>
      <c r="W2150">
        <v>358.99</v>
      </c>
      <c r="X2150">
        <v>150.05000000000001</v>
      </c>
    </row>
    <row r="2151" spans="1:24" x14ac:dyDescent="0.25">
      <c r="A2151" s="146">
        <v>45106</v>
      </c>
      <c r="B2151" s="46">
        <v>180</v>
      </c>
      <c r="C2151" s="147">
        <v>0.47386574074074073</v>
      </c>
      <c r="D2151" s="38" t="s">
        <v>17961</v>
      </c>
      <c r="E2151" s="7" t="s">
        <v>64</v>
      </c>
      <c r="F2151" s="38" t="s">
        <v>8009</v>
      </c>
      <c r="G2151" s="38" t="s">
        <v>1043</v>
      </c>
      <c r="H2151">
        <v>-8.9999999999999993E-3</v>
      </c>
      <c r="I2151" t="s">
        <v>18052</v>
      </c>
      <c r="J2151" t="s">
        <v>18053</v>
      </c>
      <c r="K2151" t="s">
        <v>18054</v>
      </c>
      <c r="L2151" t="s">
        <v>18055</v>
      </c>
      <c r="O2151" t="s">
        <v>18048</v>
      </c>
      <c r="P2151" t="s">
        <v>18049</v>
      </c>
      <c r="Q2151">
        <v>420110.11</v>
      </c>
      <c r="R2151">
        <v>6201418.9400000004</v>
      </c>
      <c r="S2151" t="s">
        <v>18050</v>
      </c>
      <c r="T2151" t="s">
        <v>18051</v>
      </c>
      <c r="U2151">
        <v>420134.36</v>
      </c>
      <c r="V2151">
        <v>6201418.3600000003</v>
      </c>
      <c r="W2151">
        <v>179.74</v>
      </c>
      <c r="X2151">
        <v>150.05000000000001</v>
      </c>
    </row>
    <row r="2152" spans="1:24" x14ac:dyDescent="0.25">
      <c r="A2152" s="146">
        <v>45106</v>
      </c>
      <c r="B2152" s="46">
        <v>180</v>
      </c>
      <c r="C2152" s="147">
        <v>0.47721064814814818</v>
      </c>
      <c r="D2152" s="38" t="s">
        <v>17961</v>
      </c>
      <c r="E2152" s="7" t="s">
        <v>69</v>
      </c>
      <c r="F2152" s="38" t="s">
        <v>8009</v>
      </c>
      <c r="G2152" s="38" t="s">
        <v>1043</v>
      </c>
      <c r="H2152">
        <v>0.16900000000000001</v>
      </c>
      <c r="I2152" t="s">
        <v>18052</v>
      </c>
      <c r="J2152" t="s">
        <v>18053</v>
      </c>
      <c r="K2152" t="s">
        <v>18054</v>
      </c>
      <c r="L2152" t="s">
        <v>18055</v>
      </c>
      <c r="O2152" t="s">
        <v>18056</v>
      </c>
      <c r="P2152" t="s">
        <v>18057</v>
      </c>
      <c r="Q2152">
        <v>420109.99</v>
      </c>
      <c r="R2152">
        <v>6201240.5300000003</v>
      </c>
      <c r="S2152" t="s">
        <v>18058</v>
      </c>
      <c r="T2152" t="s">
        <v>18059</v>
      </c>
      <c r="U2152">
        <v>420134.38</v>
      </c>
      <c r="V2152">
        <v>6201239.7400000002</v>
      </c>
      <c r="W2152">
        <v>179.71</v>
      </c>
      <c r="X2152">
        <v>150.05000000000001</v>
      </c>
    </row>
    <row r="2153" spans="1:24" x14ac:dyDescent="0.25">
      <c r="A2153" s="146">
        <v>45106</v>
      </c>
      <c r="B2153" s="46">
        <v>180</v>
      </c>
      <c r="C2153" s="147">
        <v>0.48113425925925929</v>
      </c>
      <c r="D2153" s="38" t="s">
        <v>17961</v>
      </c>
      <c r="E2153" s="7" t="s">
        <v>64</v>
      </c>
      <c r="F2153" s="38" t="s">
        <v>8009</v>
      </c>
      <c r="G2153" s="38" t="s">
        <v>1044</v>
      </c>
      <c r="H2153">
        <v>0.16400000000000001</v>
      </c>
      <c r="I2153" t="s">
        <v>18064</v>
      </c>
      <c r="J2153" t="s">
        <v>18065</v>
      </c>
      <c r="K2153" t="s">
        <v>18066</v>
      </c>
      <c r="L2153" t="s">
        <v>18067</v>
      </c>
      <c r="O2153" t="s">
        <v>18060</v>
      </c>
      <c r="P2153" t="s">
        <v>18061</v>
      </c>
      <c r="Q2153">
        <v>420118.7</v>
      </c>
      <c r="R2153">
        <v>6201236.4000000004</v>
      </c>
      <c r="S2153" t="s">
        <v>18062</v>
      </c>
      <c r="T2153" t="s">
        <v>18063</v>
      </c>
      <c r="U2153">
        <v>420143.33</v>
      </c>
      <c r="V2153">
        <v>6201233.6200000001</v>
      </c>
      <c r="W2153">
        <v>0.48</v>
      </c>
      <c r="X2153">
        <v>150.05000000000001</v>
      </c>
    </row>
    <row r="2154" spans="1:24" x14ac:dyDescent="0.25">
      <c r="A2154" s="146">
        <v>45106</v>
      </c>
      <c r="B2154" s="46">
        <v>180</v>
      </c>
      <c r="C2154" s="147">
        <v>0.48446759259259259</v>
      </c>
      <c r="D2154" s="38" t="s">
        <v>17961</v>
      </c>
      <c r="E2154" s="7" t="s">
        <v>69</v>
      </c>
      <c r="F2154" s="38" t="s">
        <v>8009</v>
      </c>
      <c r="G2154" s="38" t="s">
        <v>1044</v>
      </c>
      <c r="H2154">
        <v>-1.4E-2</v>
      </c>
      <c r="I2154" t="s">
        <v>18064</v>
      </c>
      <c r="J2154" t="s">
        <v>18065</v>
      </c>
      <c r="K2154" t="s">
        <v>18066</v>
      </c>
      <c r="L2154" t="s">
        <v>18067</v>
      </c>
      <c r="O2154" t="s">
        <v>18068</v>
      </c>
      <c r="P2154" t="s">
        <v>18069</v>
      </c>
      <c r="Q2154">
        <v>420118.5</v>
      </c>
      <c r="R2154">
        <v>6201413.3499999996</v>
      </c>
      <c r="S2154" t="s">
        <v>18070</v>
      </c>
      <c r="T2154" t="s">
        <v>18071</v>
      </c>
      <c r="U2154">
        <v>420143.43</v>
      </c>
      <c r="V2154">
        <v>6201411.5599999996</v>
      </c>
      <c r="W2154">
        <v>359.57</v>
      </c>
      <c r="X2154">
        <v>150.05000000000001</v>
      </c>
    </row>
    <row r="2155" spans="1:24" x14ac:dyDescent="0.25">
      <c r="A2155" s="146">
        <v>45106</v>
      </c>
      <c r="B2155" s="46">
        <v>180</v>
      </c>
      <c r="C2155" s="147">
        <v>0.48807870370370371</v>
      </c>
      <c r="D2155" s="38" t="s">
        <v>17961</v>
      </c>
      <c r="E2155" s="7" t="s">
        <v>64</v>
      </c>
      <c r="F2155" s="38" t="s">
        <v>8009</v>
      </c>
      <c r="G2155" s="38" t="s">
        <v>1045</v>
      </c>
      <c r="H2155">
        <v>-8.9999999999999993E-3</v>
      </c>
      <c r="I2155" t="s">
        <v>18076</v>
      </c>
      <c r="J2155" t="s">
        <v>18077</v>
      </c>
      <c r="K2155" t="s">
        <v>18078</v>
      </c>
      <c r="L2155" t="s">
        <v>18067</v>
      </c>
      <c r="O2155" t="s">
        <v>18072</v>
      </c>
      <c r="P2155" t="s">
        <v>18073</v>
      </c>
      <c r="Q2155">
        <v>420128.26</v>
      </c>
      <c r="R2155">
        <v>6201412.7999999998</v>
      </c>
      <c r="S2155" t="s">
        <v>18074</v>
      </c>
      <c r="T2155" t="s">
        <v>18075</v>
      </c>
      <c r="U2155">
        <v>420152.19</v>
      </c>
      <c r="V2155">
        <v>6201417.9000000004</v>
      </c>
      <c r="W2155">
        <v>179.64</v>
      </c>
      <c r="X2155">
        <v>150.05000000000001</v>
      </c>
    </row>
    <row r="2156" spans="1:24" x14ac:dyDescent="0.25">
      <c r="A2156" s="146">
        <v>45106</v>
      </c>
      <c r="B2156" s="46">
        <v>180</v>
      </c>
      <c r="C2156" s="147">
        <v>0.49141203703703701</v>
      </c>
      <c r="D2156" s="38" t="s">
        <v>17961</v>
      </c>
      <c r="E2156" s="7" t="s">
        <v>69</v>
      </c>
      <c r="F2156" s="38" t="s">
        <v>8009</v>
      </c>
      <c r="G2156" s="38" t="s">
        <v>1045</v>
      </c>
      <c r="H2156">
        <v>0.17</v>
      </c>
      <c r="I2156" t="s">
        <v>18076</v>
      </c>
      <c r="J2156" t="s">
        <v>18077</v>
      </c>
      <c r="K2156" t="s">
        <v>18078</v>
      </c>
      <c r="L2156" t="s">
        <v>18067</v>
      </c>
      <c r="O2156" t="s">
        <v>18079</v>
      </c>
      <c r="P2156" t="s">
        <v>18080</v>
      </c>
      <c r="Q2156">
        <v>420128.26</v>
      </c>
      <c r="R2156">
        <v>6201234.0599999996</v>
      </c>
      <c r="S2156" t="s">
        <v>18081</v>
      </c>
      <c r="T2156" t="s">
        <v>18082</v>
      </c>
      <c r="U2156">
        <v>420152.23</v>
      </c>
      <c r="V2156">
        <v>6201239.5800000001</v>
      </c>
      <c r="W2156">
        <v>179.28</v>
      </c>
      <c r="X2156">
        <v>150.05000000000001</v>
      </c>
    </row>
    <row r="2157" spans="1:24" x14ac:dyDescent="0.25">
      <c r="A2157" s="146">
        <v>45106</v>
      </c>
      <c r="B2157" s="46">
        <v>180</v>
      </c>
      <c r="C2157" s="147">
        <v>0.49447916666666664</v>
      </c>
      <c r="D2157" s="38" t="s">
        <v>17961</v>
      </c>
      <c r="E2157" s="7" t="s">
        <v>64</v>
      </c>
      <c r="F2157" s="38" t="s">
        <v>8009</v>
      </c>
      <c r="G2157" s="38" t="s">
        <v>1046</v>
      </c>
      <c r="H2157">
        <v>0.16400000000000001</v>
      </c>
      <c r="I2157" t="s">
        <v>18087</v>
      </c>
      <c r="J2157" t="s">
        <v>18088</v>
      </c>
      <c r="K2157" t="s">
        <v>18089</v>
      </c>
      <c r="L2157" t="s">
        <v>18090</v>
      </c>
      <c r="O2157" t="s">
        <v>18083</v>
      </c>
      <c r="P2157" t="s">
        <v>18084</v>
      </c>
      <c r="Q2157">
        <v>420136.7</v>
      </c>
      <c r="R2157">
        <v>6201233.3700000001</v>
      </c>
      <c r="S2157" t="s">
        <v>18085</v>
      </c>
      <c r="T2157" t="s">
        <v>18086</v>
      </c>
      <c r="U2157">
        <v>420161.35</v>
      </c>
      <c r="V2157">
        <v>6201234.4400000004</v>
      </c>
      <c r="W2157">
        <v>0.92</v>
      </c>
      <c r="X2157">
        <v>150.05000000000001</v>
      </c>
    </row>
    <row r="2158" spans="1:24" x14ac:dyDescent="0.25">
      <c r="A2158" s="146">
        <v>45106</v>
      </c>
      <c r="B2158" s="46">
        <v>180</v>
      </c>
      <c r="C2158" s="147">
        <v>0.49793981481481481</v>
      </c>
      <c r="D2158" s="38" t="s">
        <v>17961</v>
      </c>
      <c r="E2158" s="7" t="s">
        <v>69</v>
      </c>
      <c r="F2158" s="38" t="s">
        <v>8009</v>
      </c>
      <c r="G2158" s="38" t="s">
        <v>1046</v>
      </c>
      <c r="H2158">
        <v>-1.2999999999999999E-2</v>
      </c>
      <c r="I2158" t="s">
        <v>18087</v>
      </c>
      <c r="J2158" t="s">
        <v>18088</v>
      </c>
      <c r="K2158" t="s">
        <v>18089</v>
      </c>
      <c r="L2158" t="s">
        <v>18090</v>
      </c>
      <c r="O2158" t="s">
        <v>18091</v>
      </c>
      <c r="P2158" t="s">
        <v>18092</v>
      </c>
      <c r="Q2158">
        <v>420136.47</v>
      </c>
      <c r="R2158">
        <v>6201416.6799999997</v>
      </c>
      <c r="S2158" t="s">
        <v>18093</v>
      </c>
      <c r="T2158" t="s">
        <v>18094</v>
      </c>
      <c r="U2158">
        <v>420161.38</v>
      </c>
      <c r="V2158">
        <v>6201410.6799999997</v>
      </c>
      <c r="W2158">
        <v>0.37</v>
      </c>
      <c r="X2158">
        <v>150.05000000000001</v>
      </c>
    </row>
    <row r="2159" spans="1:24" x14ac:dyDescent="0.25">
      <c r="A2159" s="146">
        <v>45106</v>
      </c>
      <c r="B2159" s="46">
        <v>180</v>
      </c>
      <c r="C2159" s="147">
        <v>0.50689814814814815</v>
      </c>
      <c r="D2159" s="38" t="s">
        <v>17961</v>
      </c>
      <c r="E2159" s="7" t="s">
        <v>64</v>
      </c>
      <c r="F2159" s="38" t="s">
        <v>8009</v>
      </c>
      <c r="G2159" s="38" t="s">
        <v>1037</v>
      </c>
      <c r="H2159">
        <v>-1.2999999999999999E-2</v>
      </c>
      <c r="I2159" t="s">
        <v>18099</v>
      </c>
      <c r="J2159" t="s">
        <v>18100</v>
      </c>
      <c r="K2159" t="s">
        <v>18101</v>
      </c>
      <c r="L2159" t="s">
        <v>18102</v>
      </c>
      <c r="O2159" t="s">
        <v>18095</v>
      </c>
      <c r="P2159" t="s">
        <v>18096</v>
      </c>
      <c r="Q2159">
        <v>420064.95</v>
      </c>
      <c r="R2159">
        <v>6201430.8399999999</v>
      </c>
      <c r="S2159" t="s">
        <v>18097</v>
      </c>
      <c r="T2159" t="s">
        <v>18098</v>
      </c>
      <c r="U2159">
        <v>420089.35</v>
      </c>
      <c r="V2159">
        <v>6201422.1299999999</v>
      </c>
      <c r="W2159">
        <v>179.42</v>
      </c>
      <c r="X2159">
        <v>150.05000000000001</v>
      </c>
    </row>
    <row r="2160" spans="1:24" x14ac:dyDescent="0.25">
      <c r="A2160" s="146">
        <v>45106</v>
      </c>
      <c r="B2160" s="46">
        <v>180</v>
      </c>
      <c r="C2160" s="147">
        <v>0.51061342592592596</v>
      </c>
      <c r="D2160" s="38" t="s">
        <v>17961</v>
      </c>
      <c r="E2160" s="7" t="s">
        <v>69</v>
      </c>
      <c r="F2160" s="38" t="s">
        <v>8009</v>
      </c>
      <c r="G2160" s="38" t="s">
        <v>1037</v>
      </c>
      <c r="H2160">
        <v>0.17399999999999999</v>
      </c>
      <c r="I2160" t="s">
        <v>18099</v>
      </c>
      <c r="J2160" t="s">
        <v>18100</v>
      </c>
      <c r="K2160" t="s">
        <v>18101</v>
      </c>
      <c r="L2160" t="s">
        <v>18102</v>
      </c>
      <c r="O2160" t="s">
        <v>18103</v>
      </c>
      <c r="P2160" t="s">
        <v>18104</v>
      </c>
      <c r="Q2160">
        <v>420065.11</v>
      </c>
      <c r="R2160">
        <v>6201232.9500000002</v>
      </c>
      <c r="S2160" t="s">
        <v>18105</v>
      </c>
      <c r="T2160" t="s">
        <v>18106</v>
      </c>
      <c r="U2160">
        <v>420089.39</v>
      </c>
      <c r="V2160">
        <v>6201235.5199999996</v>
      </c>
      <c r="W2160">
        <v>180.18</v>
      </c>
      <c r="X2160">
        <v>150.05000000000001</v>
      </c>
    </row>
    <row r="2161" spans="1:24" x14ac:dyDescent="0.25">
      <c r="A2161" s="146">
        <v>45106</v>
      </c>
      <c r="B2161" s="46">
        <v>180</v>
      </c>
      <c r="C2161" s="147">
        <v>0.51869212962962963</v>
      </c>
      <c r="D2161" s="38" t="s">
        <v>17961</v>
      </c>
      <c r="E2161" s="7" t="s">
        <v>18111</v>
      </c>
      <c r="F2161" s="38" t="s">
        <v>8009</v>
      </c>
      <c r="G2161" s="38" t="s">
        <v>674</v>
      </c>
      <c r="H2161">
        <v>1.359</v>
      </c>
      <c r="O2161" t="s">
        <v>18107</v>
      </c>
      <c r="P2161" t="s">
        <v>18108</v>
      </c>
      <c r="Q2161">
        <v>420126.89</v>
      </c>
      <c r="R2161">
        <v>6201299.4699999997</v>
      </c>
      <c r="S2161" t="s">
        <v>18109</v>
      </c>
      <c r="T2161" t="s">
        <v>18110</v>
      </c>
      <c r="U2161">
        <v>420133.65</v>
      </c>
      <c r="V2161">
        <v>6201290.5800000001</v>
      </c>
      <c r="W2161">
        <v>124.97</v>
      </c>
      <c r="X2161">
        <v>150.05000000000001</v>
      </c>
    </row>
    <row r="2162" spans="1:24" s="120" customFormat="1" x14ac:dyDescent="0.25">
      <c r="A2162" s="63">
        <v>45106</v>
      </c>
      <c r="B2162" s="104">
        <v>180</v>
      </c>
      <c r="C2162" s="65">
        <v>0.5314699074074074</v>
      </c>
      <c r="D2162" s="64" t="s">
        <v>17961</v>
      </c>
      <c r="E2162" s="121" t="s">
        <v>18117</v>
      </c>
      <c r="F2162" s="64" t="s">
        <v>8009</v>
      </c>
      <c r="G2162" s="64" t="s">
        <v>674</v>
      </c>
      <c r="H2162" s="120">
        <v>0.18</v>
      </c>
      <c r="M2162" s="120" t="s">
        <v>18112</v>
      </c>
      <c r="O2162" s="120" t="s">
        <v>18113</v>
      </c>
      <c r="P2162" s="120" t="s">
        <v>18114</v>
      </c>
      <c r="Q2162" s="120">
        <v>421042.07</v>
      </c>
      <c r="R2162" s="120">
        <v>6202466.6100000003</v>
      </c>
      <c r="S2162" s="120" t="s">
        <v>18115</v>
      </c>
      <c r="T2162" s="120" t="s">
        <v>18116</v>
      </c>
      <c r="U2162" s="120">
        <v>421052.59</v>
      </c>
      <c r="V2162" s="120">
        <v>6202465.0099999998</v>
      </c>
      <c r="W2162" s="120">
        <v>76.81</v>
      </c>
      <c r="X2162" s="120">
        <v>150.05000000000001</v>
      </c>
    </row>
    <row r="2163" spans="1:24" x14ac:dyDescent="0.25">
      <c r="A2163" s="146">
        <v>45106</v>
      </c>
      <c r="B2163" s="46">
        <v>180</v>
      </c>
      <c r="C2163" s="147">
        <v>0.53673611111111108</v>
      </c>
      <c r="D2163" s="38" t="s">
        <v>17961</v>
      </c>
      <c r="E2163" s="7" t="s">
        <v>64</v>
      </c>
      <c r="F2163" s="38" t="s">
        <v>458</v>
      </c>
      <c r="G2163" s="38" t="s">
        <v>674</v>
      </c>
      <c r="H2163">
        <v>0.16500000000000001</v>
      </c>
      <c r="I2163" t="s">
        <v>18122</v>
      </c>
      <c r="J2163" t="s">
        <v>18123</v>
      </c>
      <c r="K2163" t="s">
        <v>18124</v>
      </c>
      <c r="L2163" t="s">
        <v>18125</v>
      </c>
      <c r="O2163" t="s">
        <v>18118</v>
      </c>
      <c r="P2163" t="s">
        <v>18119</v>
      </c>
      <c r="Q2163">
        <v>421045.26</v>
      </c>
      <c r="R2163">
        <v>6202488.2199999997</v>
      </c>
      <c r="S2163" t="s">
        <v>18120</v>
      </c>
      <c r="T2163" t="s">
        <v>18121</v>
      </c>
      <c r="U2163">
        <v>421072.24</v>
      </c>
      <c r="V2163">
        <v>6202474.9000000004</v>
      </c>
      <c r="W2163">
        <v>357.98</v>
      </c>
      <c r="X2163">
        <v>150.05000000000001</v>
      </c>
    </row>
    <row r="2164" spans="1:24" x14ac:dyDescent="0.25">
      <c r="A2164" s="146">
        <v>45106</v>
      </c>
      <c r="B2164" s="46">
        <v>180</v>
      </c>
      <c r="C2164" s="147">
        <v>0.54033564814814816</v>
      </c>
      <c r="D2164" s="38" t="s">
        <v>17961</v>
      </c>
      <c r="E2164" s="7" t="s">
        <v>69</v>
      </c>
      <c r="F2164" s="38" t="s">
        <v>458</v>
      </c>
      <c r="G2164" s="38" t="s">
        <v>674</v>
      </c>
      <c r="H2164">
        <v>-2.5999999999999999E-2</v>
      </c>
      <c r="I2164" t="s">
        <v>18122</v>
      </c>
      <c r="J2164" t="s">
        <v>18123</v>
      </c>
      <c r="K2164" t="s">
        <v>18124</v>
      </c>
      <c r="L2164" t="s">
        <v>18125</v>
      </c>
      <c r="O2164" t="s">
        <v>18126</v>
      </c>
      <c r="P2164" t="s">
        <v>18127</v>
      </c>
      <c r="Q2164">
        <v>421046.19</v>
      </c>
      <c r="R2164">
        <v>6202677.0999999996</v>
      </c>
      <c r="S2164" t="s">
        <v>18128</v>
      </c>
      <c r="T2164" t="s">
        <v>18129</v>
      </c>
      <c r="U2164">
        <v>421072.12</v>
      </c>
      <c r="V2164">
        <v>6202666.3099999996</v>
      </c>
      <c r="W2164">
        <v>359.8</v>
      </c>
      <c r="X2164">
        <v>150.05000000000001</v>
      </c>
    </row>
    <row r="2165" spans="1:24" x14ac:dyDescent="0.25">
      <c r="A2165" s="146">
        <v>45106</v>
      </c>
      <c r="B2165" s="46">
        <v>180</v>
      </c>
      <c r="C2165" s="147">
        <v>0.54358796296296297</v>
      </c>
      <c r="D2165" s="38" t="s">
        <v>17961</v>
      </c>
      <c r="E2165" s="7" t="s">
        <v>64</v>
      </c>
      <c r="F2165" s="38" t="s">
        <v>458</v>
      </c>
      <c r="G2165" s="38" t="s">
        <v>675</v>
      </c>
      <c r="H2165">
        <v>-0.02</v>
      </c>
      <c r="I2165" t="s">
        <v>18134</v>
      </c>
      <c r="J2165" t="s">
        <v>18135</v>
      </c>
      <c r="K2165" t="s">
        <v>18136</v>
      </c>
      <c r="L2165" t="s">
        <v>18137</v>
      </c>
      <c r="O2165" t="s">
        <v>18130</v>
      </c>
      <c r="P2165" t="s">
        <v>18131</v>
      </c>
      <c r="Q2165">
        <v>421055.66</v>
      </c>
      <c r="R2165">
        <v>6202676.7699999996</v>
      </c>
      <c r="S2165" t="s">
        <v>18132</v>
      </c>
      <c r="T2165" t="s">
        <v>18133</v>
      </c>
      <c r="U2165">
        <v>421080.96</v>
      </c>
      <c r="V2165">
        <v>6202671.4800000004</v>
      </c>
      <c r="W2165">
        <v>178.97</v>
      </c>
      <c r="X2165">
        <v>150.05000000000001</v>
      </c>
    </row>
    <row r="2166" spans="1:24" x14ac:dyDescent="0.25">
      <c r="A2166" s="146">
        <v>45106</v>
      </c>
      <c r="B2166" s="46">
        <v>180</v>
      </c>
      <c r="C2166" s="147">
        <v>0.54719907407407409</v>
      </c>
      <c r="D2166" s="38" t="s">
        <v>17961</v>
      </c>
      <c r="E2166" s="7" t="s">
        <v>69</v>
      </c>
      <c r="F2166" s="38" t="s">
        <v>458</v>
      </c>
      <c r="G2166" s="38" t="s">
        <v>675</v>
      </c>
      <c r="H2166">
        <v>0.17</v>
      </c>
      <c r="I2166" t="s">
        <v>18134</v>
      </c>
      <c r="J2166" t="s">
        <v>18135</v>
      </c>
      <c r="K2166" t="s">
        <v>18136</v>
      </c>
      <c r="L2166" t="s">
        <v>18137</v>
      </c>
      <c r="O2166" t="s">
        <v>18138</v>
      </c>
      <c r="P2166" t="s">
        <v>18139</v>
      </c>
      <c r="Q2166">
        <v>421054.06</v>
      </c>
      <c r="R2166">
        <v>6202482.96</v>
      </c>
      <c r="S2166" t="s">
        <v>18140</v>
      </c>
      <c r="T2166" t="s">
        <v>18141</v>
      </c>
      <c r="U2166">
        <v>421081.01</v>
      </c>
      <c r="V2166">
        <v>6202481.5499999998</v>
      </c>
      <c r="W2166">
        <v>179.46</v>
      </c>
      <c r="X2166">
        <v>150.05000000000001</v>
      </c>
    </row>
    <row r="2167" spans="1:24" x14ac:dyDescent="0.25">
      <c r="A2167" s="146">
        <v>45106</v>
      </c>
      <c r="B2167" s="46">
        <v>180</v>
      </c>
      <c r="C2167" s="147">
        <v>0.55084490740740744</v>
      </c>
      <c r="D2167" s="38" t="s">
        <v>17961</v>
      </c>
      <c r="E2167" s="7" t="s">
        <v>64</v>
      </c>
      <c r="F2167" s="38" t="s">
        <v>458</v>
      </c>
      <c r="G2167" s="38" t="s">
        <v>676</v>
      </c>
      <c r="H2167">
        <v>0.16700000000000001</v>
      </c>
      <c r="I2167" t="s">
        <v>18146</v>
      </c>
      <c r="J2167" t="s">
        <v>18147</v>
      </c>
      <c r="K2167" t="s">
        <v>18148</v>
      </c>
      <c r="L2167" t="s">
        <v>18137</v>
      </c>
      <c r="O2167" t="s">
        <v>18142</v>
      </c>
      <c r="P2167" t="s">
        <v>18143</v>
      </c>
      <c r="Q2167">
        <v>421063.71</v>
      </c>
      <c r="R2167">
        <v>6202472.5700000003</v>
      </c>
      <c r="S2167" t="s">
        <v>18144</v>
      </c>
      <c r="T2167" t="s">
        <v>18145</v>
      </c>
      <c r="U2167">
        <v>421090.03</v>
      </c>
      <c r="V2167">
        <v>6202473.6299999999</v>
      </c>
      <c r="W2167">
        <v>359.7</v>
      </c>
      <c r="X2167">
        <v>150.05000000000001</v>
      </c>
    </row>
    <row r="2168" spans="1:24" x14ac:dyDescent="0.25">
      <c r="A2168" s="146">
        <v>45106</v>
      </c>
      <c r="B2168" s="46">
        <v>180</v>
      </c>
      <c r="C2168" s="147">
        <v>0.55445601851851845</v>
      </c>
      <c r="D2168" s="38" t="s">
        <v>17961</v>
      </c>
      <c r="E2168" s="7" t="s">
        <v>69</v>
      </c>
      <c r="F2168" s="38" t="s">
        <v>458</v>
      </c>
      <c r="G2168" s="38" t="s">
        <v>676</v>
      </c>
      <c r="H2168">
        <v>-2.5000000000000001E-2</v>
      </c>
      <c r="I2168" t="s">
        <v>18146</v>
      </c>
      <c r="J2168" t="s">
        <v>18147</v>
      </c>
      <c r="K2168" t="s">
        <v>18148</v>
      </c>
      <c r="L2168" t="s">
        <v>18153</v>
      </c>
      <c r="O2168" t="s">
        <v>18149</v>
      </c>
      <c r="P2168" t="s">
        <v>18150</v>
      </c>
      <c r="Q2168">
        <v>421064.32</v>
      </c>
      <c r="R2168">
        <v>6202662.0099999998</v>
      </c>
      <c r="S2168" t="s">
        <v>18151</v>
      </c>
      <c r="T2168" t="s">
        <v>18152</v>
      </c>
      <c r="U2168">
        <v>421089.94</v>
      </c>
      <c r="V2168">
        <v>6202665.1299999999</v>
      </c>
      <c r="W2168">
        <v>0.42</v>
      </c>
      <c r="X2168">
        <v>150.05000000000001</v>
      </c>
    </row>
    <row r="2169" spans="1:24" x14ac:dyDescent="0.25">
      <c r="A2169" s="146">
        <v>45106</v>
      </c>
      <c r="B2169" s="46">
        <v>180</v>
      </c>
      <c r="C2169" s="147">
        <v>0.55734953703703705</v>
      </c>
      <c r="D2169" s="38" t="s">
        <v>17961</v>
      </c>
      <c r="E2169" s="7" t="s">
        <v>64</v>
      </c>
      <c r="F2169" s="38" t="s">
        <v>458</v>
      </c>
      <c r="G2169" s="38" t="s">
        <v>677</v>
      </c>
      <c r="H2169">
        <v>-1.9E-2</v>
      </c>
      <c r="I2169" t="s">
        <v>18158</v>
      </c>
      <c r="J2169" t="s">
        <v>18159</v>
      </c>
      <c r="K2169" t="s">
        <v>18160</v>
      </c>
      <c r="L2169" t="s">
        <v>18153</v>
      </c>
      <c r="O2169" t="s">
        <v>18154</v>
      </c>
      <c r="P2169" t="s">
        <v>18155</v>
      </c>
      <c r="Q2169">
        <v>421074.71</v>
      </c>
      <c r="R2169">
        <v>6202674.8300000001</v>
      </c>
      <c r="S2169" t="s">
        <v>18156</v>
      </c>
      <c r="T2169" t="s">
        <v>18157</v>
      </c>
      <c r="U2169">
        <v>421099.08</v>
      </c>
      <c r="V2169">
        <v>6202670.4800000004</v>
      </c>
      <c r="W2169">
        <v>180.83</v>
      </c>
      <c r="X2169">
        <v>150.05000000000001</v>
      </c>
    </row>
    <row r="2170" spans="1:24" x14ac:dyDescent="0.25">
      <c r="A2170" s="146">
        <v>45106</v>
      </c>
      <c r="B2170" s="46">
        <v>180</v>
      </c>
      <c r="C2170" s="147">
        <v>0.56106481481481485</v>
      </c>
      <c r="D2170" s="38" t="s">
        <v>17961</v>
      </c>
      <c r="E2170" s="7" t="s">
        <v>69</v>
      </c>
      <c r="F2170" s="38" t="s">
        <v>458</v>
      </c>
      <c r="G2170" s="38" t="s">
        <v>677</v>
      </c>
      <c r="H2170">
        <v>0.17199999999999999</v>
      </c>
      <c r="I2170" t="s">
        <v>18158</v>
      </c>
      <c r="J2170" t="s">
        <v>18159</v>
      </c>
      <c r="K2170" t="s">
        <v>18160</v>
      </c>
      <c r="L2170" t="s">
        <v>18153</v>
      </c>
      <c r="O2170" t="s">
        <v>18161</v>
      </c>
      <c r="P2170" t="s">
        <v>18162</v>
      </c>
      <c r="Q2170">
        <v>421073.2</v>
      </c>
      <c r="R2170">
        <v>6202478.0099999998</v>
      </c>
      <c r="S2170" t="s">
        <v>18163</v>
      </c>
      <c r="T2170" t="s">
        <v>18164</v>
      </c>
      <c r="U2170">
        <v>421098.97</v>
      </c>
      <c r="V2170">
        <v>6202479.5199999996</v>
      </c>
      <c r="W2170">
        <v>179.39</v>
      </c>
      <c r="X2170">
        <v>150.05000000000001</v>
      </c>
    </row>
    <row r="2171" spans="1:24" x14ac:dyDescent="0.25">
      <c r="A2171" s="146">
        <v>45106</v>
      </c>
      <c r="B2171" s="46">
        <v>180</v>
      </c>
      <c r="C2171" s="147">
        <v>0.56565972222222227</v>
      </c>
      <c r="D2171" s="38" t="s">
        <v>17961</v>
      </c>
      <c r="E2171" s="7" t="s">
        <v>64</v>
      </c>
      <c r="F2171" s="38" t="s">
        <v>458</v>
      </c>
      <c r="G2171" s="38" t="s">
        <v>678</v>
      </c>
      <c r="H2171">
        <v>0.16700000000000001</v>
      </c>
      <c r="I2171" t="s">
        <v>18169</v>
      </c>
      <c r="J2171" t="s">
        <v>18170</v>
      </c>
      <c r="K2171" t="s">
        <v>18171</v>
      </c>
      <c r="L2171" t="s">
        <v>18172</v>
      </c>
      <c r="O2171" t="s">
        <v>18165</v>
      </c>
      <c r="P2171" t="s">
        <v>18166</v>
      </c>
      <c r="Q2171">
        <v>421081.34</v>
      </c>
      <c r="R2171">
        <v>6202486.79</v>
      </c>
      <c r="S2171" t="s">
        <v>18167</v>
      </c>
      <c r="T2171" t="s">
        <v>18168</v>
      </c>
      <c r="U2171">
        <v>421108.21</v>
      </c>
      <c r="V2171">
        <v>6202473.2000000002</v>
      </c>
      <c r="W2171">
        <v>1.26</v>
      </c>
      <c r="X2171">
        <v>150.05000000000001</v>
      </c>
    </row>
    <row r="2172" spans="1:24" x14ac:dyDescent="0.25">
      <c r="A2172" s="146">
        <v>45106</v>
      </c>
      <c r="B2172" s="46">
        <v>180</v>
      </c>
      <c r="C2172" s="147">
        <v>0.56922453703703701</v>
      </c>
      <c r="D2172" s="38" t="s">
        <v>17961</v>
      </c>
      <c r="E2172" s="7" t="s">
        <v>69</v>
      </c>
      <c r="F2172" s="38" t="s">
        <v>458</v>
      </c>
      <c r="G2172" s="38" t="s">
        <v>678</v>
      </c>
      <c r="H2172">
        <v>-2.1999999999999999E-2</v>
      </c>
      <c r="I2172" t="s">
        <v>18169</v>
      </c>
      <c r="J2172" t="s">
        <v>18170</v>
      </c>
      <c r="K2172" t="s">
        <v>18171</v>
      </c>
      <c r="L2172" t="s">
        <v>18172</v>
      </c>
      <c r="O2172" t="s">
        <v>18173</v>
      </c>
      <c r="P2172" t="s">
        <v>18174</v>
      </c>
      <c r="Q2172">
        <v>421082.41</v>
      </c>
      <c r="R2172">
        <v>6202676.0199999996</v>
      </c>
      <c r="S2172" t="s">
        <v>18175</v>
      </c>
      <c r="T2172" t="s">
        <v>18176</v>
      </c>
      <c r="U2172">
        <v>421108.46</v>
      </c>
      <c r="V2172">
        <v>6202662.2800000003</v>
      </c>
      <c r="W2172">
        <v>0.1</v>
      </c>
      <c r="X2172">
        <v>150.05000000000001</v>
      </c>
    </row>
    <row r="2173" spans="1:24" x14ac:dyDescent="0.25">
      <c r="A2173" s="146">
        <v>45106</v>
      </c>
      <c r="B2173" s="46">
        <v>180</v>
      </c>
      <c r="C2173" s="147">
        <v>0.5744907407407408</v>
      </c>
      <c r="D2173" s="38" t="s">
        <v>17961</v>
      </c>
      <c r="E2173" s="7" t="s">
        <v>64</v>
      </c>
      <c r="F2173" s="38" t="s">
        <v>458</v>
      </c>
      <c r="G2173" s="38" t="s">
        <v>679</v>
      </c>
      <c r="H2173">
        <v>-1.6E-2</v>
      </c>
      <c r="I2173" t="s">
        <v>18181</v>
      </c>
      <c r="J2173" t="s">
        <v>18182</v>
      </c>
      <c r="K2173" t="s">
        <v>18183</v>
      </c>
      <c r="L2173" t="s">
        <v>18172</v>
      </c>
      <c r="O2173" t="s">
        <v>18177</v>
      </c>
      <c r="P2173" t="s">
        <v>18178</v>
      </c>
      <c r="Q2173">
        <v>421091.46</v>
      </c>
      <c r="R2173">
        <v>6202670.0899999999</v>
      </c>
      <c r="S2173" t="s">
        <v>18179</v>
      </c>
      <c r="T2173" t="s">
        <v>18180</v>
      </c>
      <c r="U2173">
        <v>421117.13</v>
      </c>
      <c r="V2173">
        <v>6202667</v>
      </c>
      <c r="W2173">
        <v>180.18</v>
      </c>
      <c r="X2173">
        <v>150.05000000000001</v>
      </c>
    </row>
    <row r="2174" spans="1:24" x14ac:dyDescent="0.25">
      <c r="A2174" s="146">
        <v>45106</v>
      </c>
      <c r="B2174" s="46">
        <v>180</v>
      </c>
      <c r="C2174" s="147">
        <v>0.57799768518518524</v>
      </c>
      <c r="D2174" s="38" t="s">
        <v>17961</v>
      </c>
      <c r="E2174" s="7" t="s">
        <v>69</v>
      </c>
      <c r="F2174" s="38" t="s">
        <v>458</v>
      </c>
      <c r="G2174" s="38" t="s">
        <v>679</v>
      </c>
      <c r="H2174">
        <v>0.17100000000000001</v>
      </c>
      <c r="I2174" t="s">
        <v>18181</v>
      </c>
      <c r="J2174" t="s">
        <v>18182</v>
      </c>
      <c r="K2174" t="s">
        <v>18183</v>
      </c>
      <c r="L2174" t="s">
        <v>18188</v>
      </c>
      <c r="O2174" t="s">
        <v>18184</v>
      </c>
      <c r="P2174" t="s">
        <v>18185</v>
      </c>
      <c r="Q2174">
        <v>421090.72</v>
      </c>
      <c r="R2174">
        <v>6202482.5599999996</v>
      </c>
      <c r="S2174" t="s">
        <v>18186</v>
      </c>
      <c r="T2174" t="s">
        <v>18187</v>
      </c>
      <c r="U2174">
        <v>421117.04</v>
      </c>
      <c r="V2174">
        <v>6202479.8300000001</v>
      </c>
      <c r="W2174">
        <v>180.35</v>
      </c>
      <c r="X2174">
        <v>150.05000000000001</v>
      </c>
    </row>
    <row r="2175" spans="1:24" x14ac:dyDescent="0.25">
      <c r="A2175" s="146">
        <v>45106</v>
      </c>
      <c r="B2175" s="46">
        <v>180</v>
      </c>
      <c r="C2175" s="147">
        <v>0.58226851851851846</v>
      </c>
      <c r="D2175" s="38" t="s">
        <v>17961</v>
      </c>
      <c r="E2175" s="7" t="s">
        <v>64</v>
      </c>
      <c r="F2175" s="38" t="s">
        <v>458</v>
      </c>
      <c r="G2175" s="38" t="s">
        <v>673</v>
      </c>
      <c r="H2175">
        <v>0.16600000000000001</v>
      </c>
      <c r="I2175" t="s">
        <v>18193</v>
      </c>
      <c r="J2175" t="s">
        <v>18194</v>
      </c>
      <c r="K2175" t="s">
        <v>18195</v>
      </c>
      <c r="L2175" t="s">
        <v>18188</v>
      </c>
      <c r="O2175" t="s">
        <v>18189</v>
      </c>
      <c r="P2175" t="s">
        <v>18190</v>
      </c>
      <c r="Q2175">
        <v>421101.25</v>
      </c>
      <c r="R2175">
        <v>6202485.3200000003</v>
      </c>
      <c r="S2175" t="s">
        <v>18191</v>
      </c>
      <c r="T2175" t="s">
        <v>18192</v>
      </c>
      <c r="U2175">
        <v>421125.87</v>
      </c>
      <c r="V2175">
        <v>6202474.4400000004</v>
      </c>
      <c r="W2175">
        <v>0.52</v>
      </c>
      <c r="X2175">
        <v>150.05000000000001</v>
      </c>
    </row>
    <row r="2176" spans="1:24" x14ac:dyDescent="0.25">
      <c r="A2176" s="146">
        <v>45106</v>
      </c>
      <c r="B2176" s="46">
        <v>180</v>
      </c>
      <c r="C2176" s="147">
        <v>0.58578703703703705</v>
      </c>
      <c r="D2176" s="38" t="s">
        <v>17961</v>
      </c>
      <c r="E2176" s="7" t="s">
        <v>69</v>
      </c>
      <c r="F2176" s="38" t="s">
        <v>458</v>
      </c>
      <c r="G2176" s="38" t="s">
        <v>673</v>
      </c>
      <c r="H2176">
        <v>-2.1999999999999999E-2</v>
      </c>
      <c r="I2176" t="s">
        <v>18193</v>
      </c>
      <c r="J2176" t="s">
        <v>18194</v>
      </c>
      <c r="K2176" t="s">
        <v>18195</v>
      </c>
      <c r="L2176" t="s">
        <v>18200</v>
      </c>
      <c r="O2176" t="s">
        <v>18196</v>
      </c>
      <c r="P2176" t="s">
        <v>18197</v>
      </c>
      <c r="Q2176">
        <v>421100.02</v>
      </c>
      <c r="R2176">
        <v>6202672.5</v>
      </c>
      <c r="S2176" t="s">
        <v>18198</v>
      </c>
      <c r="T2176" t="s">
        <v>18199</v>
      </c>
      <c r="U2176">
        <v>421126.03</v>
      </c>
      <c r="V2176">
        <v>6202662.3899999997</v>
      </c>
      <c r="W2176">
        <v>0.78</v>
      </c>
      <c r="X2176">
        <v>150.05000000000001</v>
      </c>
    </row>
    <row r="2177" spans="1:24" x14ac:dyDescent="0.25">
      <c r="A2177" s="146">
        <v>45106</v>
      </c>
      <c r="B2177" s="46">
        <v>180</v>
      </c>
      <c r="C2177" s="147">
        <v>0.58908564814814812</v>
      </c>
      <c r="D2177" s="38" t="s">
        <v>17961</v>
      </c>
      <c r="E2177" s="7" t="s">
        <v>64</v>
      </c>
      <c r="F2177" s="38" t="s">
        <v>458</v>
      </c>
      <c r="G2177" s="38" t="s">
        <v>672</v>
      </c>
      <c r="H2177">
        <v>-1.7000000000000001E-2</v>
      </c>
      <c r="I2177" t="s">
        <v>18205</v>
      </c>
      <c r="J2177" t="s">
        <v>18206</v>
      </c>
      <c r="K2177" t="s">
        <v>18207</v>
      </c>
      <c r="L2177" t="s">
        <v>18200</v>
      </c>
      <c r="O2177" t="s">
        <v>18201</v>
      </c>
      <c r="P2177" t="s">
        <v>18202</v>
      </c>
      <c r="Q2177">
        <v>421110.93</v>
      </c>
      <c r="R2177">
        <v>6202679.3099999996</v>
      </c>
      <c r="S2177" t="s">
        <v>18203</v>
      </c>
      <c r="T2177" t="s">
        <v>18204</v>
      </c>
      <c r="U2177">
        <v>421135.14</v>
      </c>
      <c r="V2177">
        <v>6202668.5800000001</v>
      </c>
      <c r="W2177">
        <v>180.42</v>
      </c>
      <c r="X2177">
        <v>150.05000000000001</v>
      </c>
    </row>
    <row r="2178" spans="1:24" x14ac:dyDescent="0.25">
      <c r="A2178" s="146">
        <v>45106</v>
      </c>
      <c r="B2178" s="46">
        <v>180</v>
      </c>
      <c r="C2178" s="147">
        <v>0.59259259259259256</v>
      </c>
      <c r="D2178" s="38" t="s">
        <v>17961</v>
      </c>
      <c r="E2178" s="7" t="s">
        <v>69</v>
      </c>
      <c r="F2178" s="38" t="s">
        <v>458</v>
      </c>
      <c r="G2178" s="38" t="s">
        <v>672</v>
      </c>
      <c r="H2178">
        <v>0.17</v>
      </c>
      <c r="I2178" t="s">
        <v>18205</v>
      </c>
      <c r="J2178" t="s">
        <v>18206</v>
      </c>
      <c r="K2178" t="s">
        <v>18207</v>
      </c>
      <c r="L2178" t="s">
        <v>18200</v>
      </c>
      <c r="O2178" t="s">
        <v>18208</v>
      </c>
      <c r="P2178" t="s">
        <v>18209</v>
      </c>
      <c r="Q2178">
        <v>421110.08</v>
      </c>
      <c r="R2178">
        <v>6202492.9000000004</v>
      </c>
      <c r="S2178" t="s">
        <v>18210</v>
      </c>
      <c r="T2178" t="s">
        <v>18211</v>
      </c>
      <c r="U2178">
        <v>421135.06</v>
      </c>
      <c r="V2178">
        <v>6202481.0300000003</v>
      </c>
      <c r="W2178">
        <v>179.35</v>
      </c>
      <c r="X2178">
        <v>150.05000000000001</v>
      </c>
    </row>
    <row r="2179" spans="1:24" x14ac:dyDescent="0.25">
      <c r="A2179" s="146">
        <v>45106</v>
      </c>
      <c r="B2179" s="46">
        <v>180</v>
      </c>
      <c r="C2179" s="147">
        <v>0.59634259259259259</v>
      </c>
      <c r="D2179" s="38" t="s">
        <v>17961</v>
      </c>
      <c r="E2179" s="7" t="s">
        <v>64</v>
      </c>
      <c r="F2179" s="38" t="s">
        <v>458</v>
      </c>
      <c r="G2179" s="38" t="s">
        <v>671</v>
      </c>
      <c r="H2179">
        <v>0.16500000000000001</v>
      </c>
      <c r="I2179" t="s">
        <v>18216</v>
      </c>
      <c r="J2179" t="s">
        <v>18217</v>
      </c>
      <c r="K2179" t="s">
        <v>18218</v>
      </c>
      <c r="L2179" t="s">
        <v>18219</v>
      </c>
      <c r="O2179" t="s">
        <v>18212</v>
      </c>
      <c r="P2179" t="s">
        <v>18213</v>
      </c>
      <c r="Q2179">
        <v>421119.04</v>
      </c>
      <c r="R2179">
        <v>6202483.9199999999</v>
      </c>
      <c r="S2179" t="s">
        <v>18214</v>
      </c>
      <c r="T2179" t="s">
        <v>18215</v>
      </c>
      <c r="U2179">
        <v>421144.16</v>
      </c>
      <c r="V2179">
        <v>6202475.2599999998</v>
      </c>
      <c r="W2179">
        <v>358.4</v>
      </c>
      <c r="X2179">
        <v>150.05000000000001</v>
      </c>
    </row>
    <row r="2180" spans="1:24" x14ac:dyDescent="0.25">
      <c r="A2180" s="146">
        <v>45106</v>
      </c>
      <c r="B2180" s="46">
        <v>180</v>
      </c>
      <c r="C2180" s="147">
        <v>0.59980324074074076</v>
      </c>
      <c r="D2180" s="38" t="s">
        <v>17961</v>
      </c>
      <c r="E2180" s="7" t="s">
        <v>69</v>
      </c>
      <c r="F2180" s="38" t="s">
        <v>458</v>
      </c>
      <c r="G2180" s="38" t="s">
        <v>671</v>
      </c>
      <c r="H2180">
        <v>-0.02</v>
      </c>
      <c r="I2180" t="s">
        <v>18216</v>
      </c>
      <c r="J2180" t="s">
        <v>18217</v>
      </c>
      <c r="K2180" t="s">
        <v>18218</v>
      </c>
      <c r="L2180" t="s">
        <v>18219</v>
      </c>
      <c r="O2180" t="s">
        <v>18220</v>
      </c>
      <c r="P2180" t="s">
        <v>18221</v>
      </c>
      <c r="Q2180">
        <v>421119.2</v>
      </c>
      <c r="R2180">
        <v>6202665.54</v>
      </c>
      <c r="S2180" t="s">
        <v>18222</v>
      </c>
      <c r="T2180" t="s">
        <v>18223</v>
      </c>
      <c r="U2180">
        <v>421144.08</v>
      </c>
      <c r="V2180">
        <v>6202660.04</v>
      </c>
      <c r="W2180">
        <v>359.9</v>
      </c>
      <c r="X2180">
        <v>150.05000000000001</v>
      </c>
    </row>
    <row r="2181" spans="1:24" x14ac:dyDescent="0.25">
      <c r="A2181" s="146">
        <v>45106</v>
      </c>
      <c r="B2181" s="46">
        <v>180</v>
      </c>
      <c r="C2181" s="147">
        <v>0.60355324074074079</v>
      </c>
      <c r="D2181" s="38" t="s">
        <v>17961</v>
      </c>
      <c r="E2181" s="7" t="s">
        <v>64</v>
      </c>
      <c r="F2181" s="38" t="s">
        <v>458</v>
      </c>
      <c r="G2181" s="38" t="s">
        <v>670</v>
      </c>
      <c r="H2181">
        <v>-1.6E-2</v>
      </c>
      <c r="I2181" t="s">
        <v>18228</v>
      </c>
      <c r="J2181" t="s">
        <v>18229</v>
      </c>
      <c r="K2181" t="s">
        <v>18230</v>
      </c>
      <c r="L2181" t="s">
        <v>18219</v>
      </c>
      <c r="O2181" t="s">
        <v>18224</v>
      </c>
      <c r="P2181" t="s">
        <v>18225</v>
      </c>
      <c r="Q2181">
        <v>421129.19</v>
      </c>
      <c r="R2181">
        <v>6202674.7800000003</v>
      </c>
      <c r="S2181" t="s">
        <v>18226</v>
      </c>
      <c r="T2181" t="s">
        <v>18227</v>
      </c>
      <c r="U2181">
        <v>421153.11</v>
      </c>
      <c r="V2181">
        <v>6202667.4000000004</v>
      </c>
      <c r="W2181">
        <v>181.41</v>
      </c>
      <c r="X2181">
        <v>150.05000000000001</v>
      </c>
    </row>
    <row r="2182" spans="1:24" x14ac:dyDescent="0.25">
      <c r="A2182" s="146">
        <v>45106</v>
      </c>
      <c r="B2182" s="46">
        <v>180</v>
      </c>
      <c r="C2182" s="147">
        <v>0.60703703703703704</v>
      </c>
      <c r="D2182" s="38" t="s">
        <v>17961</v>
      </c>
      <c r="E2182" s="7" t="s">
        <v>69</v>
      </c>
      <c r="F2182" s="38" t="s">
        <v>458</v>
      </c>
      <c r="G2182" s="38" t="s">
        <v>670</v>
      </c>
      <c r="H2182">
        <v>0.17</v>
      </c>
      <c r="I2182" t="s">
        <v>18228</v>
      </c>
      <c r="J2182" t="s">
        <v>18229</v>
      </c>
      <c r="K2182" t="s">
        <v>18230</v>
      </c>
      <c r="L2182" t="s">
        <v>18235</v>
      </c>
      <c r="O2182" t="s">
        <v>18231</v>
      </c>
      <c r="P2182" t="s">
        <v>18232</v>
      </c>
      <c r="Q2182">
        <v>421127.96</v>
      </c>
      <c r="R2182">
        <v>6202490.4800000004</v>
      </c>
      <c r="S2182" t="s">
        <v>18233</v>
      </c>
      <c r="T2182" t="s">
        <v>18234</v>
      </c>
      <c r="U2182">
        <v>421153</v>
      </c>
      <c r="V2182">
        <v>6202481.3499999996</v>
      </c>
      <c r="W2182">
        <v>180.57</v>
      </c>
      <c r="X2182">
        <v>150.05000000000001</v>
      </c>
    </row>
    <row r="2183" spans="1:24" x14ac:dyDescent="0.25">
      <c r="A2183" s="146">
        <v>45106</v>
      </c>
      <c r="B2183" s="46">
        <v>180</v>
      </c>
      <c r="C2183" s="147">
        <v>0.61116898148148147</v>
      </c>
      <c r="D2183" s="38" t="s">
        <v>17961</v>
      </c>
      <c r="E2183" s="7" t="s">
        <v>64</v>
      </c>
      <c r="F2183" s="38" t="s">
        <v>458</v>
      </c>
      <c r="G2183" s="38" t="s">
        <v>669</v>
      </c>
      <c r="H2183">
        <v>0.16500000000000001</v>
      </c>
      <c r="I2183" t="s">
        <v>18240</v>
      </c>
      <c r="J2183" t="s">
        <v>18241</v>
      </c>
      <c r="K2183" t="s">
        <v>18242</v>
      </c>
      <c r="L2183" t="s">
        <v>18235</v>
      </c>
      <c r="O2183" t="s">
        <v>18236</v>
      </c>
      <c r="P2183" t="s">
        <v>18237</v>
      </c>
      <c r="Q2183">
        <v>421136.85</v>
      </c>
      <c r="R2183">
        <v>6202485.3700000001</v>
      </c>
      <c r="S2183" t="s">
        <v>18238</v>
      </c>
      <c r="T2183" t="s">
        <v>18239</v>
      </c>
      <c r="U2183">
        <v>421161.96</v>
      </c>
      <c r="V2183">
        <v>6202475.1799999997</v>
      </c>
      <c r="W2183">
        <v>358.71</v>
      </c>
      <c r="X2183">
        <v>150.05000000000001</v>
      </c>
    </row>
    <row r="2184" spans="1:24" x14ac:dyDescent="0.25">
      <c r="A2184" s="146">
        <v>45106</v>
      </c>
      <c r="B2184" s="46">
        <v>180</v>
      </c>
      <c r="C2184" s="147">
        <v>0.61462962962962964</v>
      </c>
      <c r="D2184" s="38" t="s">
        <v>17961</v>
      </c>
      <c r="E2184" s="7" t="s">
        <v>69</v>
      </c>
      <c r="F2184" s="38" t="s">
        <v>458</v>
      </c>
      <c r="G2184" s="38" t="s">
        <v>669</v>
      </c>
      <c r="H2184">
        <v>-0.02</v>
      </c>
      <c r="I2184" t="s">
        <v>18240</v>
      </c>
      <c r="J2184" t="s">
        <v>18241</v>
      </c>
      <c r="K2184" t="s">
        <v>18242</v>
      </c>
      <c r="L2184" t="s">
        <v>18235</v>
      </c>
      <c r="O2184" t="s">
        <v>18243</v>
      </c>
      <c r="P2184" t="s">
        <v>18244</v>
      </c>
      <c r="Q2184">
        <v>421137.29</v>
      </c>
      <c r="R2184">
        <v>6202667.3300000001</v>
      </c>
      <c r="S2184" t="s">
        <v>18245</v>
      </c>
      <c r="T2184" t="s">
        <v>18246</v>
      </c>
      <c r="U2184">
        <v>421161.97</v>
      </c>
      <c r="V2184">
        <v>6202660.1100000003</v>
      </c>
      <c r="W2184">
        <v>359.75</v>
      </c>
      <c r="X2184">
        <v>150.05000000000001</v>
      </c>
    </row>
    <row r="2185" spans="1:24" x14ac:dyDescent="0.25">
      <c r="A2185" s="146">
        <v>45106</v>
      </c>
      <c r="B2185" s="46">
        <v>180</v>
      </c>
      <c r="C2185" s="147">
        <v>0.61872685185185183</v>
      </c>
      <c r="D2185" s="38" t="s">
        <v>17961</v>
      </c>
      <c r="E2185" s="7" t="s">
        <v>64</v>
      </c>
      <c r="F2185" s="38" t="s">
        <v>458</v>
      </c>
      <c r="G2185" s="38" t="s">
        <v>668</v>
      </c>
      <c r="H2185">
        <v>-1.6E-2</v>
      </c>
      <c r="I2185" t="s">
        <v>18251</v>
      </c>
      <c r="J2185" t="s">
        <v>18252</v>
      </c>
      <c r="K2185" t="s">
        <v>18253</v>
      </c>
      <c r="L2185" t="s">
        <v>18254</v>
      </c>
      <c r="O2185" t="s">
        <v>18247</v>
      </c>
      <c r="P2185" t="s">
        <v>18248</v>
      </c>
      <c r="Q2185">
        <v>421147.35</v>
      </c>
      <c r="R2185">
        <v>6202668.8399999999</v>
      </c>
      <c r="S2185" t="s">
        <v>18249</v>
      </c>
      <c r="T2185" t="s">
        <v>18250</v>
      </c>
      <c r="U2185">
        <v>421171.03</v>
      </c>
      <c r="V2185">
        <v>6202666.79</v>
      </c>
      <c r="W2185">
        <v>180.04</v>
      </c>
      <c r="X2185">
        <v>150.05000000000001</v>
      </c>
    </row>
    <row r="2186" spans="1:24" x14ac:dyDescent="0.25">
      <c r="A2186" s="146">
        <v>45106</v>
      </c>
      <c r="B2186" s="46">
        <v>180</v>
      </c>
      <c r="C2186" s="147">
        <v>0.62225694444444446</v>
      </c>
      <c r="D2186" s="38" t="s">
        <v>17961</v>
      </c>
      <c r="E2186" s="7" t="s">
        <v>69</v>
      </c>
      <c r="F2186" s="38" t="s">
        <v>458</v>
      </c>
      <c r="G2186" s="38" t="s">
        <v>668</v>
      </c>
      <c r="H2186">
        <v>0.17100000000000001</v>
      </c>
      <c r="I2186" t="s">
        <v>18251</v>
      </c>
      <c r="J2186" t="s">
        <v>18252</v>
      </c>
      <c r="K2186" t="s">
        <v>18253</v>
      </c>
      <c r="L2186" t="s">
        <v>18254</v>
      </c>
      <c r="O2186" t="s">
        <v>18255</v>
      </c>
      <c r="P2186" t="s">
        <v>18256</v>
      </c>
      <c r="Q2186">
        <v>421146.29</v>
      </c>
      <c r="R2186">
        <v>6202481.1900000004</v>
      </c>
      <c r="S2186" t="s">
        <v>18257</v>
      </c>
      <c r="T2186" t="s">
        <v>18258</v>
      </c>
      <c r="U2186">
        <v>421171.03</v>
      </c>
      <c r="V2186">
        <v>6202480.2000000002</v>
      </c>
      <c r="W2186">
        <v>179.69</v>
      </c>
      <c r="X2186">
        <v>150.05000000000001</v>
      </c>
    </row>
    <row r="2187" spans="1:24" x14ac:dyDescent="0.25">
      <c r="A2187" s="146">
        <v>45106</v>
      </c>
      <c r="B2187" s="46">
        <v>180</v>
      </c>
      <c r="C2187" s="147">
        <v>0.62946759259259266</v>
      </c>
      <c r="D2187" s="38" t="s">
        <v>17961</v>
      </c>
      <c r="E2187" s="7" t="s">
        <v>18263</v>
      </c>
      <c r="F2187" s="38" t="s">
        <v>458</v>
      </c>
      <c r="G2187" s="38" t="s">
        <v>633</v>
      </c>
      <c r="H2187">
        <v>1.669</v>
      </c>
      <c r="O2187" t="s">
        <v>18259</v>
      </c>
      <c r="P2187" t="s">
        <v>18260</v>
      </c>
      <c r="Q2187">
        <v>421146.08</v>
      </c>
      <c r="R2187">
        <v>6202437.71</v>
      </c>
      <c r="S2187" t="s">
        <v>18261</v>
      </c>
      <c r="T2187" t="s">
        <v>18262</v>
      </c>
      <c r="U2187">
        <v>421156.84</v>
      </c>
      <c r="V2187">
        <v>6202431.9699999997</v>
      </c>
      <c r="W2187">
        <v>99.8</v>
      </c>
      <c r="X2187">
        <v>150.05000000000001</v>
      </c>
    </row>
    <row r="2188" spans="1:24" s="170" customFormat="1" x14ac:dyDescent="0.25">
      <c r="A2188" s="63">
        <v>45106</v>
      </c>
      <c r="B2188" s="104">
        <v>180</v>
      </c>
      <c r="C2188" s="65">
        <v>0.65060185185185182</v>
      </c>
      <c r="D2188" s="64" t="s">
        <v>17961</v>
      </c>
      <c r="E2188" s="171" t="s">
        <v>18269</v>
      </c>
      <c r="F2188" s="64" t="s">
        <v>180</v>
      </c>
      <c r="G2188" s="64" t="s">
        <v>633</v>
      </c>
      <c r="H2188" s="170">
        <v>0.17899999999999999</v>
      </c>
      <c r="M2188" s="170" t="s">
        <v>18264</v>
      </c>
      <c r="O2188" s="170" t="s">
        <v>18265</v>
      </c>
      <c r="P2188" s="170" t="s">
        <v>18266</v>
      </c>
      <c r="Q2188" s="170">
        <v>423033.87</v>
      </c>
      <c r="R2188" s="170">
        <v>6203922.21</v>
      </c>
      <c r="S2188" s="170" t="s">
        <v>18267</v>
      </c>
      <c r="T2188" s="170" t="s">
        <v>18268</v>
      </c>
      <c r="U2188" s="170">
        <v>423057.89</v>
      </c>
      <c r="V2188" s="170">
        <v>6203914.7000000002</v>
      </c>
      <c r="W2188" s="170">
        <v>3.9</v>
      </c>
      <c r="X2188" s="170">
        <v>150.05000000000001</v>
      </c>
    </row>
    <row r="2189" spans="1:24" x14ac:dyDescent="0.25">
      <c r="A2189" s="146">
        <v>45106</v>
      </c>
      <c r="B2189" s="46">
        <v>180</v>
      </c>
      <c r="C2189" s="147">
        <v>0.65564814814814809</v>
      </c>
      <c r="D2189" s="38" t="s">
        <v>17961</v>
      </c>
      <c r="E2189" s="7" t="s">
        <v>64</v>
      </c>
      <c r="F2189" s="38" t="s">
        <v>180</v>
      </c>
      <c r="G2189" s="38" t="s">
        <v>633</v>
      </c>
      <c r="H2189">
        <v>0.16500000000000001</v>
      </c>
      <c r="I2189" t="s">
        <v>18279</v>
      </c>
      <c r="J2189" t="s">
        <v>18280</v>
      </c>
      <c r="K2189" t="s">
        <v>18281</v>
      </c>
      <c r="L2189" t="s">
        <v>18282</v>
      </c>
      <c r="O2189" t="s">
        <v>18275</v>
      </c>
      <c r="P2189" t="s">
        <v>18276</v>
      </c>
      <c r="Q2189">
        <v>423034.64</v>
      </c>
      <c r="R2189">
        <v>6203943.2999999998</v>
      </c>
      <c r="S2189" t="s">
        <v>18277</v>
      </c>
      <c r="T2189" t="s">
        <v>18278</v>
      </c>
      <c r="U2189">
        <v>423059.04</v>
      </c>
      <c r="V2189">
        <v>6203929.4699999997</v>
      </c>
      <c r="W2189">
        <v>359.23</v>
      </c>
      <c r="X2189">
        <v>150.05000000000001</v>
      </c>
    </row>
    <row r="2190" spans="1:24" x14ac:dyDescent="0.25">
      <c r="A2190" s="146">
        <v>45106</v>
      </c>
      <c r="B2190" s="46">
        <v>180</v>
      </c>
      <c r="C2190" s="147">
        <v>0.65931712962962963</v>
      </c>
      <c r="D2190" s="38" t="s">
        <v>17961</v>
      </c>
      <c r="E2190" s="7" t="s">
        <v>69</v>
      </c>
      <c r="F2190" s="38" t="s">
        <v>180</v>
      </c>
      <c r="G2190" s="38" t="s">
        <v>633</v>
      </c>
      <c r="H2190">
        <v>-2.7E-2</v>
      </c>
      <c r="I2190" t="s">
        <v>18279</v>
      </c>
      <c r="J2190" t="s">
        <v>18280</v>
      </c>
      <c r="K2190" t="s">
        <v>18281</v>
      </c>
      <c r="L2190" t="s">
        <v>18287</v>
      </c>
      <c r="O2190" t="s">
        <v>18283</v>
      </c>
      <c r="P2190" t="s">
        <v>18284</v>
      </c>
      <c r="Q2190">
        <v>423034.63</v>
      </c>
      <c r="R2190">
        <v>6204135.0199999996</v>
      </c>
      <c r="S2190" t="s">
        <v>18285</v>
      </c>
      <c r="T2190" t="s">
        <v>18286</v>
      </c>
      <c r="U2190">
        <v>423059.1</v>
      </c>
      <c r="V2190">
        <v>6204120.9000000004</v>
      </c>
      <c r="W2190">
        <v>359.64</v>
      </c>
      <c r="X2190">
        <v>150.05000000000001</v>
      </c>
    </row>
    <row r="2191" spans="1:24" x14ac:dyDescent="0.25">
      <c r="A2191" s="146">
        <v>45106</v>
      </c>
      <c r="B2191" s="46">
        <v>180</v>
      </c>
      <c r="C2191" s="147">
        <v>0.6639004629629629</v>
      </c>
      <c r="D2191" s="38" t="s">
        <v>17961</v>
      </c>
      <c r="E2191" s="7" t="s">
        <v>64</v>
      </c>
      <c r="F2191" s="38" t="s">
        <v>180</v>
      </c>
      <c r="G2191" s="38" t="s">
        <v>634</v>
      </c>
      <c r="H2191">
        <v>-1.2999999999999999E-2</v>
      </c>
      <c r="I2191" t="s">
        <v>18292</v>
      </c>
      <c r="J2191" t="s">
        <v>18293</v>
      </c>
      <c r="K2191" t="s">
        <v>18294</v>
      </c>
      <c r="L2191" t="s">
        <v>18287</v>
      </c>
      <c r="O2191" t="s">
        <v>18288</v>
      </c>
      <c r="P2191" t="s">
        <v>18289</v>
      </c>
      <c r="Q2191">
        <v>423046.01</v>
      </c>
      <c r="R2191">
        <v>6204140.4199999999</v>
      </c>
      <c r="S2191" t="s">
        <v>18290</v>
      </c>
      <c r="T2191" t="s">
        <v>18291</v>
      </c>
      <c r="U2191">
        <v>423068.09</v>
      </c>
      <c r="V2191">
        <v>6204118.6299999999</v>
      </c>
      <c r="W2191">
        <v>179.29</v>
      </c>
      <c r="X2191">
        <v>150.05000000000001</v>
      </c>
    </row>
    <row r="2192" spans="1:24" x14ac:dyDescent="0.25">
      <c r="A2192" s="146">
        <v>45106</v>
      </c>
      <c r="B2192" s="46">
        <v>180</v>
      </c>
      <c r="C2192" s="147">
        <v>0.66793981481481479</v>
      </c>
      <c r="D2192" s="38" t="s">
        <v>6735</v>
      </c>
      <c r="E2192" s="7" t="s">
        <v>69</v>
      </c>
      <c r="F2192" s="38" t="s">
        <v>180</v>
      </c>
      <c r="G2192" s="38" t="s">
        <v>634</v>
      </c>
      <c r="H2192">
        <v>0.18</v>
      </c>
      <c r="I2192" t="s">
        <v>18292</v>
      </c>
      <c r="J2192" t="s">
        <v>18293</v>
      </c>
      <c r="K2192" t="s">
        <v>18294</v>
      </c>
      <c r="L2192" t="s">
        <v>18287</v>
      </c>
      <c r="O2192" t="s">
        <v>18295</v>
      </c>
      <c r="P2192" t="s">
        <v>18296</v>
      </c>
      <c r="Q2192">
        <v>423045.25</v>
      </c>
      <c r="R2192">
        <v>6203941.8399999999</v>
      </c>
      <c r="S2192" t="s">
        <v>18297</v>
      </c>
      <c r="T2192" t="s">
        <v>18298</v>
      </c>
      <c r="U2192">
        <v>423068.15999999997</v>
      </c>
      <c r="V2192">
        <v>6203925.5199999996</v>
      </c>
      <c r="W2192">
        <v>180.28</v>
      </c>
      <c r="X2192">
        <v>150.05000000000001</v>
      </c>
    </row>
    <row r="2193" spans="1:24" s="181" customFormat="1" x14ac:dyDescent="0.25">
      <c r="A2193" s="153">
        <v>45106</v>
      </c>
      <c r="B2193" s="149">
        <v>180</v>
      </c>
      <c r="C2193" s="155">
        <v>0.67144675925925934</v>
      </c>
      <c r="D2193" s="148" t="s">
        <v>6735</v>
      </c>
      <c r="E2193" s="182" t="s">
        <v>7454</v>
      </c>
      <c r="F2193" s="148" t="s">
        <v>180</v>
      </c>
      <c r="G2193" s="148" t="s">
        <v>635</v>
      </c>
      <c r="H2193" s="181">
        <v>0.16800000000000001</v>
      </c>
      <c r="I2193" s="181" t="s">
        <v>18303</v>
      </c>
      <c r="J2193" s="181" t="s">
        <v>18304</v>
      </c>
      <c r="K2193" s="181" t="s">
        <v>18305</v>
      </c>
      <c r="L2193" s="181" t="s">
        <v>18306</v>
      </c>
      <c r="O2193" s="181" t="s">
        <v>18299</v>
      </c>
      <c r="P2193" s="181" t="s">
        <v>18300</v>
      </c>
      <c r="Q2193" s="181">
        <v>423053.44</v>
      </c>
      <c r="R2193" s="181">
        <v>6203930.5599999996</v>
      </c>
      <c r="S2193" s="181" t="s">
        <v>18301</v>
      </c>
      <c r="T2193" s="181" t="s">
        <v>18302</v>
      </c>
      <c r="U2193" s="181">
        <v>423076.02</v>
      </c>
      <c r="V2193" s="181">
        <v>6203926.3300000001</v>
      </c>
      <c r="W2193" s="181">
        <v>354.44</v>
      </c>
      <c r="X2193" s="181">
        <v>150.05000000000001</v>
      </c>
    </row>
    <row r="2194" spans="1:24" s="181" customFormat="1" x14ac:dyDescent="0.25">
      <c r="A2194" s="153">
        <v>45106</v>
      </c>
      <c r="B2194" s="149">
        <v>180</v>
      </c>
      <c r="C2194" s="155">
        <v>0.67245370370370372</v>
      </c>
      <c r="D2194" s="148" t="s">
        <v>6735</v>
      </c>
      <c r="E2194" s="182" t="s">
        <v>7455</v>
      </c>
      <c r="F2194" s="148" t="s">
        <v>180</v>
      </c>
      <c r="G2194" s="148" t="s">
        <v>635</v>
      </c>
      <c r="H2194" s="181">
        <v>0.115</v>
      </c>
      <c r="I2194" s="181" t="s">
        <v>18303</v>
      </c>
      <c r="J2194" s="181" t="s">
        <v>18304</v>
      </c>
      <c r="K2194" s="181" t="s">
        <v>18305</v>
      </c>
      <c r="L2194" s="181" t="s">
        <v>18306</v>
      </c>
      <c r="O2194" s="181" t="s">
        <v>18307</v>
      </c>
      <c r="P2194" s="181" t="s">
        <v>18308</v>
      </c>
      <c r="Q2194" s="181">
        <v>423053.24</v>
      </c>
      <c r="R2194" s="181">
        <v>6203982.6299999999</v>
      </c>
      <c r="S2194" s="181" t="s">
        <v>18309</v>
      </c>
      <c r="T2194" s="181" t="s">
        <v>18310</v>
      </c>
      <c r="U2194" s="181">
        <v>423075.53</v>
      </c>
      <c r="V2194" s="181">
        <v>6203978.6900000004</v>
      </c>
      <c r="W2194" s="181">
        <v>354.45</v>
      </c>
      <c r="X2194" s="181">
        <v>150.05000000000001</v>
      </c>
    </row>
    <row r="2195" spans="1:24" x14ac:dyDescent="0.25">
      <c r="A2195" s="146">
        <v>45106</v>
      </c>
      <c r="B2195" s="46">
        <v>180</v>
      </c>
      <c r="C2195" s="147">
        <v>0.6726388888888889</v>
      </c>
      <c r="D2195" s="38" t="s">
        <v>6735</v>
      </c>
      <c r="E2195" s="7" t="s">
        <v>10170</v>
      </c>
      <c r="F2195" s="38" t="s">
        <v>180</v>
      </c>
      <c r="G2195" s="38" t="s">
        <v>635</v>
      </c>
      <c r="H2195">
        <v>0.111</v>
      </c>
      <c r="O2195" t="s">
        <v>18311</v>
      </c>
      <c r="P2195" t="s">
        <v>18312</v>
      </c>
      <c r="Q2195">
        <v>423053.32</v>
      </c>
      <c r="R2195">
        <v>6203988.9199999999</v>
      </c>
      <c r="S2195" t="s">
        <v>18313</v>
      </c>
      <c r="T2195" t="s">
        <v>18314</v>
      </c>
      <c r="U2195">
        <v>423075.23</v>
      </c>
      <c r="V2195">
        <v>6203982.7199999997</v>
      </c>
      <c r="W2195">
        <v>354.77</v>
      </c>
      <c r="X2195">
        <v>150.05000000000001</v>
      </c>
    </row>
    <row r="2196" spans="1:24" s="156" customFormat="1" x14ac:dyDescent="0.25">
      <c r="A2196" s="146"/>
      <c r="B2196" s="46"/>
      <c r="C2196" s="147">
        <v>0.68263888888888891</v>
      </c>
      <c r="D2196" s="161" t="s">
        <v>6735</v>
      </c>
      <c r="E2196" s="159" t="s">
        <v>18328</v>
      </c>
      <c r="F2196" s="161" t="s">
        <v>180</v>
      </c>
      <c r="G2196" s="161" t="s">
        <v>635</v>
      </c>
    </row>
    <row r="2197" spans="1:24" x14ac:dyDescent="0.25">
      <c r="A2197" s="146">
        <v>45106</v>
      </c>
      <c r="B2197" s="46">
        <v>180</v>
      </c>
      <c r="C2197" s="147">
        <v>0.68521990740740746</v>
      </c>
      <c r="D2197" s="38" t="s">
        <v>6735</v>
      </c>
      <c r="E2197" s="7" t="s">
        <v>64</v>
      </c>
      <c r="F2197" s="38" t="s">
        <v>180</v>
      </c>
      <c r="G2197" s="38" t="s">
        <v>635</v>
      </c>
      <c r="H2197">
        <v>0.16800000000000001</v>
      </c>
      <c r="I2197" t="s">
        <v>18319</v>
      </c>
      <c r="J2197" t="s">
        <v>18320</v>
      </c>
      <c r="K2197" t="s">
        <v>18321</v>
      </c>
      <c r="L2197" t="s">
        <v>18322</v>
      </c>
      <c r="O2197" t="s">
        <v>18315</v>
      </c>
      <c r="P2197" t="s">
        <v>18316</v>
      </c>
      <c r="Q2197">
        <v>423052.93</v>
      </c>
      <c r="R2197">
        <v>6203922.6799999997</v>
      </c>
      <c r="S2197" t="s">
        <v>18317</v>
      </c>
      <c r="T2197" t="s">
        <v>18318</v>
      </c>
      <c r="U2197">
        <v>423077.14</v>
      </c>
      <c r="V2197">
        <v>6203926.21</v>
      </c>
      <c r="W2197">
        <v>0.13</v>
      </c>
      <c r="X2197">
        <v>150.05000000000001</v>
      </c>
    </row>
    <row r="2198" spans="1:24" x14ac:dyDescent="0.25">
      <c r="A2198" s="146">
        <v>45106</v>
      </c>
      <c r="B2198" s="46">
        <v>180</v>
      </c>
      <c r="C2198" s="147">
        <v>0.68944444444444442</v>
      </c>
      <c r="D2198" s="38" t="s">
        <v>6735</v>
      </c>
      <c r="E2198" s="7" t="s">
        <v>69</v>
      </c>
      <c r="F2198" s="38" t="s">
        <v>180</v>
      </c>
      <c r="G2198" s="38" t="s">
        <v>635</v>
      </c>
      <c r="H2198">
        <v>-1.7999999999999999E-2</v>
      </c>
      <c r="I2198" t="s">
        <v>18319</v>
      </c>
      <c r="J2198" t="s">
        <v>18320</v>
      </c>
      <c r="K2198" t="s">
        <v>18321</v>
      </c>
      <c r="L2198" t="s">
        <v>18327</v>
      </c>
      <c r="O2198" t="s">
        <v>18323</v>
      </c>
      <c r="P2198" t="s">
        <v>18324</v>
      </c>
      <c r="Q2198">
        <v>423053.7</v>
      </c>
      <c r="R2198">
        <v>6204111.5199999996</v>
      </c>
      <c r="S2198" t="s">
        <v>18325</v>
      </c>
      <c r="T2198" t="s">
        <v>18326</v>
      </c>
      <c r="U2198">
        <v>423077.18</v>
      </c>
      <c r="V2198">
        <v>6204112.4199999999</v>
      </c>
      <c r="W2198">
        <v>0.02</v>
      </c>
      <c r="X2198">
        <v>150.05000000000001</v>
      </c>
    </row>
    <row r="2199" spans="1:24" x14ac:dyDescent="0.25">
      <c r="A2199" s="146">
        <v>45106</v>
      </c>
      <c r="B2199" s="46">
        <v>180</v>
      </c>
      <c r="C2199" s="147">
        <v>0.69785879629629621</v>
      </c>
      <c r="D2199" s="38" t="s">
        <v>6735</v>
      </c>
      <c r="E2199" s="7" t="s">
        <v>64</v>
      </c>
      <c r="F2199" s="38" t="s">
        <v>180</v>
      </c>
      <c r="G2199" s="38" t="s">
        <v>636</v>
      </c>
      <c r="H2199">
        <v>-1.4999999999999999E-2</v>
      </c>
      <c r="I2199" t="s">
        <v>18333</v>
      </c>
      <c r="J2199" t="s">
        <v>18334</v>
      </c>
      <c r="K2199" t="s">
        <v>18335</v>
      </c>
      <c r="L2199" t="s">
        <v>18327</v>
      </c>
      <c r="O2199" t="s">
        <v>18329</v>
      </c>
      <c r="P2199" t="s">
        <v>18330</v>
      </c>
      <c r="Q2199">
        <v>423062.7</v>
      </c>
      <c r="R2199">
        <v>6204134.46</v>
      </c>
      <c r="S2199" t="s">
        <v>18331</v>
      </c>
      <c r="T2199" t="s">
        <v>18332</v>
      </c>
      <c r="U2199">
        <v>423086.07</v>
      </c>
      <c r="V2199">
        <v>6204119.9299999997</v>
      </c>
      <c r="W2199">
        <v>181.09</v>
      </c>
      <c r="X2199">
        <v>150.05000000000001</v>
      </c>
    </row>
    <row r="2200" spans="1:24" x14ac:dyDescent="0.25">
      <c r="A2200" s="146">
        <v>45106</v>
      </c>
      <c r="B2200" s="46">
        <v>180</v>
      </c>
      <c r="C2200" s="147">
        <v>0.69927083333333329</v>
      </c>
      <c r="D2200" s="38" t="s">
        <v>6735</v>
      </c>
      <c r="E2200" s="159" t="s">
        <v>18328</v>
      </c>
      <c r="F2200" s="38" t="s">
        <v>180</v>
      </c>
      <c r="G2200" s="38" t="s">
        <v>636</v>
      </c>
      <c r="H2200">
        <v>5.6000000000000001E-2</v>
      </c>
      <c r="O2200" t="s">
        <v>18336</v>
      </c>
      <c r="P2200" t="s">
        <v>18337</v>
      </c>
      <c r="Q2200">
        <v>423062.99</v>
      </c>
      <c r="R2200">
        <v>6204067.9199999999</v>
      </c>
      <c r="S2200" t="s">
        <v>18338</v>
      </c>
      <c r="T2200" t="s">
        <v>18339</v>
      </c>
      <c r="U2200">
        <v>423086.23</v>
      </c>
      <c r="V2200">
        <v>6204049.46</v>
      </c>
      <c r="W2200">
        <v>180.73</v>
      </c>
      <c r="X2200">
        <v>150.05000000000001</v>
      </c>
    </row>
    <row r="2201" spans="1:24" x14ac:dyDescent="0.25">
      <c r="A2201" s="146">
        <v>45106</v>
      </c>
      <c r="B2201" s="46">
        <v>180</v>
      </c>
      <c r="C2201" s="147">
        <v>0.70078703703703704</v>
      </c>
      <c r="D2201" s="38" t="s">
        <v>6735</v>
      </c>
      <c r="E2201" s="159" t="s">
        <v>18328</v>
      </c>
      <c r="F2201" s="38" t="s">
        <v>180</v>
      </c>
      <c r="G2201" s="38" t="s">
        <v>636</v>
      </c>
      <c r="H2201">
        <v>0.13500000000000001</v>
      </c>
      <c r="O2201" t="s">
        <v>18340</v>
      </c>
      <c r="P2201" t="s">
        <v>18341</v>
      </c>
      <c r="Q2201">
        <v>423062.5</v>
      </c>
      <c r="R2201">
        <v>6203987.9500000002</v>
      </c>
      <c r="S2201" t="s">
        <v>18342</v>
      </c>
      <c r="T2201" t="s">
        <v>18343</v>
      </c>
      <c r="U2201">
        <v>423086.21</v>
      </c>
      <c r="V2201">
        <v>6203970.3600000003</v>
      </c>
      <c r="W2201">
        <v>180.52</v>
      </c>
      <c r="X2201">
        <v>150.05000000000001</v>
      </c>
    </row>
    <row r="2202" spans="1:24" x14ac:dyDescent="0.25">
      <c r="A2202" s="146">
        <v>45106</v>
      </c>
      <c r="B2202" s="46">
        <v>180</v>
      </c>
      <c r="C2202" s="147">
        <v>0.7015393518518519</v>
      </c>
      <c r="D2202" s="38" t="s">
        <v>6735</v>
      </c>
      <c r="E2202" s="7" t="s">
        <v>69</v>
      </c>
      <c r="F2202" s="38" t="s">
        <v>180</v>
      </c>
      <c r="G2202" s="38" t="s">
        <v>636</v>
      </c>
      <c r="H2202">
        <v>0.17299999999999999</v>
      </c>
      <c r="I2202" t="s">
        <v>18333</v>
      </c>
      <c r="J2202" t="s">
        <v>18334</v>
      </c>
      <c r="K2202" t="s">
        <v>18335</v>
      </c>
      <c r="L2202" t="s">
        <v>18348</v>
      </c>
      <c r="O2202" t="s">
        <v>18344</v>
      </c>
      <c r="P2202" t="s">
        <v>18345</v>
      </c>
      <c r="Q2202">
        <v>423062.77</v>
      </c>
      <c r="R2202">
        <v>6203948.3399999999</v>
      </c>
      <c r="S2202" t="s">
        <v>18346</v>
      </c>
      <c r="T2202" t="s">
        <v>18347</v>
      </c>
      <c r="U2202">
        <v>423086.18</v>
      </c>
      <c r="V2202">
        <v>6203931.9800000004</v>
      </c>
      <c r="W2202">
        <v>180.09</v>
      </c>
      <c r="X2202">
        <v>150.05000000000001</v>
      </c>
    </row>
    <row r="2203" spans="1:24" x14ac:dyDescent="0.25">
      <c r="A2203" s="146">
        <v>45106</v>
      </c>
      <c r="B2203" s="46">
        <v>180</v>
      </c>
      <c r="C2203" s="147">
        <v>0.70568287037037036</v>
      </c>
      <c r="D2203" s="38" t="s">
        <v>6735</v>
      </c>
      <c r="E2203" s="7" t="s">
        <v>64</v>
      </c>
      <c r="F2203" s="38" t="s">
        <v>180</v>
      </c>
      <c r="G2203" s="38" t="s">
        <v>637</v>
      </c>
      <c r="H2203">
        <v>0.16800000000000001</v>
      </c>
      <c r="I2203" t="s">
        <v>18353</v>
      </c>
      <c r="J2203" t="s">
        <v>18354</v>
      </c>
      <c r="K2203" t="s">
        <v>18355</v>
      </c>
      <c r="L2203" t="s">
        <v>18348</v>
      </c>
      <c r="O2203" t="s">
        <v>18349</v>
      </c>
      <c r="P2203" t="s">
        <v>18350</v>
      </c>
      <c r="Q2203">
        <v>423070.95</v>
      </c>
      <c r="R2203">
        <v>6203918.5999999996</v>
      </c>
      <c r="S2203" t="s">
        <v>18351</v>
      </c>
      <c r="T2203" t="s">
        <v>18352</v>
      </c>
      <c r="U2203">
        <v>423095.07</v>
      </c>
      <c r="V2203">
        <v>6203925.5999999996</v>
      </c>
      <c r="W2203">
        <v>3.41</v>
      </c>
      <c r="X2203">
        <v>150.05000000000001</v>
      </c>
    </row>
    <row r="2204" spans="1:24" x14ac:dyDescent="0.25">
      <c r="A2204" s="146">
        <v>45106</v>
      </c>
      <c r="B2204" s="46">
        <v>180</v>
      </c>
      <c r="C2204" s="147">
        <v>0.70954861111111101</v>
      </c>
      <c r="D2204" s="38" t="s">
        <v>6735</v>
      </c>
      <c r="E2204" s="7" t="s">
        <v>69</v>
      </c>
      <c r="F2204" s="38" t="s">
        <v>180</v>
      </c>
      <c r="G2204" s="38" t="s">
        <v>637</v>
      </c>
      <c r="H2204">
        <v>-1.7000000000000001E-2</v>
      </c>
      <c r="I2204" t="s">
        <v>18353</v>
      </c>
      <c r="J2204" t="s">
        <v>18354</v>
      </c>
      <c r="K2204" t="s">
        <v>18355</v>
      </c>
      <c r="L2204" t="s">
        <v>18348</v>
      </c>
      <c r="O2204" t="s">
        <v>18356</v>
      </c>
      <c r="P2204" t="s">
        <v>18357</v>
      </c>
      <c r="Q2204">
        <v>423070.98</v>
      </c>
      <c r="R2204">
        <v>6204119.1799999997</v>
      </c>
      <c r="S2204" t="s">
        <v>18358</v>
      </c>
      <c r="T2204" t="s">
        <v>18359</v>
      </c>
      <c r="U2204">
        <v>423095.07</v>
      </c>
      <c r="V2204">
        <v>6204111.4100000001</v>
      </c>
      <c r="W2204">
        <v>0.61</v>
      </c>
      <c r="X2204">
        <v>150.05000000000001</v>
      </c>
    </row>
    <row r="2205" spans="1:24" x14ac:dyDescent="0.25">
      <c r="A2205" s="146">
        <v>45106</v>
      </c>
      <c r="B2205" s="46">
        <v>180</v>
      </c>
      <c r="C2205" s="147">
        <v>0.71076388888888886</v>
      </c>
      <c r="D2205" s="38" t="s">
        <v>6735</v>
      </c>
      <c r="E2205" s="7" t="s">
        <v>18364</v>
      </c>
      <c r="F2205" s="38" t="s">
        <v>180</v>
      </c>
      <c r="G2205" s="38" t="s">
        <v>637</v>
      </c>
      <c r="H2205">
        <v>-3.2000000000000001E-2</v>
      </c>
      <c r="O2205" t="s">
        <v>18360</v>
      </c>
      <c r="P2205" t="s">
        <v>18361</v>
      </c>
      <c r="Q2205">
        <v>423071.62</v>
      </c>
      <c r="R2205">
        <v>6204157.4100000001</v>
      </c>
      <c r="S2205" t="s">
        <v>18362</v>
      </c>
      <c r="T2205" t="s">
        <v>18363</v>
      </c>
      <c r="U2205">
        <v>423090.37</v>
      </c>
      <c r="V2205">
        <v>6204137.3799999999</v>
      </c>
      <c r="W2205">
        <v>166.79</v>
      </c>
      <c r="X2205">
        <v>150.05000000000001</v>
      </c>
    </row>
    <row r="2206" spans="1:24" x14ac:dyDescent="0.25">
      <c r="A2206" s="146">
        <v>45106</v>
      </c>
      <c r="B2206" s="46">
        <v>180</v>
      </c>
      <c r="C2206" s="147">
        <v>0.71423611111111107</v>
      </c>
      <c r="D2206" s="38" t="s">
        <v>6735</v>
      </c>
      <c r="E2206" s="7" t="s">
        <v>18369</v>
      </c>
      <c r="F2206" s="38" t="s">
        <v>180</v>
      </c>
      <c r="G2206" s="38" t="s">
        <v>638</v>
      </c>
      <c r="H2206">
        <v>-4.7E-2</v>
      </c>
      <c r="O2206" t="s">
        <v>18365</v>
      </c>
      <c r="P2206" t="s">
        <v>18366</v>
      </c>
      <c r="Q2206">
        <v>423071.58</v>
      </c>
      <c r="R2206">
        <v>6204157.8099999996</v>
      </c>
      <c r="S2206" t="s">
        <v>18367</v>
      </c>
      <c r="T2206" t="s">
        <v>18368</v>
      </c>
      <c r="U2206">
        <v>423081.26</v>
      </c>
      <c r="V2206">
        <v>6204150.3899999997</v>
      </c>
      <c r="W2206">
        <v>128.74</v>
      </c>
      <c r="X2206">
        <v>150.05000000000001</v>
      </c>
    </row>
    <row r="2207" spans="1:24" x14ac:dyDescent="0.25">
      <c r="A2207" s="146">
        <v>45106</v>
      </c>
      <c r="B2207" s="46">
        <v>180</v>
      </c>
      <c r="C2207" s="147">
        <v>0.72268518518518521</v>
      </c>
      <c r="D2207" s="38" t="s">
        <v>6735</v>
      </c>
      <c r="E2207" s="7" t="s">
        <v>18374</v>
      </c>
      <c r="F2207" s="38" t="s">
        <v>180</v>
      </c>
      <c r="G2207" s="38" t="s">
        <v>635</v>
      </c>
      <c r="H2207">
        <v>-4.7E-2</v>
      </c>
      <c r="O2207" t="s">
        <v>18370</v>
      </c>
      <c r="P2207" t="s">
        <v>18371</v>
      </c>
      <c r="Q2207">
        <v>423069.83</v>
      </c>
      <c r="R2207">
        <v>6204157.7699999996</v>
      </c>
      <c r="S2207" t="s">
        <v>18372</v>
      </c>
      <c r="T2207" t="s">
        <v>18373</v>
      </c>
      <c r="U2207">
        <v>423079.58</v>
      </c>
      <c r="V2207">
        <v>6204150.25</v>
      </c>
      <c r="W2207">
        <v>126.21</v>
      </c>
      <c r="X2207">
        <v>150.05000000000001</v>
      </c>
    </row>
    <row r="2208" spans="1:24" x14ac:dyDescent="0.25">
      <c r="A2208" s="146">
        <v>45106</v>
      </c>
      <c r="B2208" s="46">
        <v>180</v>
      </c>
      <c r="C2208" s="147">
        <v>0.72936342592592596</v>
      </c>
      <c r="D2208" s="38" t="s">
        <v>6735</v>
      </c>
      <c r="E2208" s="7" t="s">
        <v>64</v>
      </c>
      <c r="F2208" s="38" t="s">
        <v>180</v>
      </c>
      <c r="G2208" s="38" t="s">
        <v>18375</v>
      </c>
      <c r="H2208">
        <v>-1.7000000000000001E-2</v>
      </c>
      <c r="I2208" t="s">
        <v>18380</v>
      </c>
      <c r="J2208" t="s">
        <v>18381</v>
      </c>
      <c r="K2208" t="s">
        <v>18382</v>
      </c>
      <c r="L2208" t="s">
        <v>18383</v>
      </c>
      <c r="O2208" t="s">
        <v>18376</v>
      </c>
      <c r="P2208" t="s">
        <v>18377</v>
      </c>
      <c r="Q2208">
        <v>423053.71</v>
      </c>
      <c r="R2208">
        <v>6204146.1299999999</v>
      </c>
      <c r="S2208" t="s">
        <v>18378</v>
      </c>
      <c r="T2208" t="s">
        <v>18379</v>
      </c>
      <c r="U2208">
        <v>423076.88</v>
      </c>
      <c r="V2208">
        <v>6204121.9000000004</v>
      </c>
      <c r="W2208">
        <v>178.98</v>
      </c>
      <c r="X2208">
        <v>150.05000000000001</v>
      </c>
    </row>
    <row r="2209" spans="1:24" x14ac:dyDescent="0.25">
      <c r="A2209" s="146">
        <v>45106</v>
      </c>
      <c r="B2209" s="46">
        <v>180</v>
      </c>
      <c r="C2209" s="147">
        <v>0.7333101851851852</v>
      </c>
      <c r="D2209" s="38" t="s">
        <v>6735</v>
      </c>
      <c r="E2209" s="7" t="s">
        <v>69</v>
      </c>
      <c r="F2209" s="38" t="s">
        <v>180</v>
      </c>
      <c r="G2209" s="38" t="s">
        <v>18375</v>
      </c>
      <c r="H2209">
        <v>0.17399999999999999</v>
      </c>
      <c r="I2209" t="s">
        <v>18380</v>
      </c>
      <c r="J2209" t="s">
        <v>18381</v>
      </c>
      <c r="K2209" t="s">
        <v>18382</v>
      </c>
      <c r="L2209" t="s">
        <v>18388</v>
      </c>
      <c r="O2209" t="s">
        <v>18384</v>
      </c>
      <c r="P2209" t="s">
        <v>18385</v>
      </c>
      <c r="Q2209">
        <v>423053.99</v>
      </c>
      <c r="R2209">
        <v>6203947.3799999999</v>
      </c>
      <c r="S2209" t="s">
        <v>18386</v>
      </c>
      <c r="T2209" t="s">
        <v>18387</v>
      </c>
      <c r="U2209">
        <v>423077.18</v>
      </c>
      <c r="V2209">
        <v>6203931.21</v>
      </c>
      <c r="W2209">
        <v>180.49</v>
      </c>
      <c r="X2209">
        <v>150.05000000000001</v>
      </c>
    </row>
    <row r="2210" spans="1:24" x14ac:dyDescent="0.25">
      <c r="A2210" s="146">
        <v>45106</v>
      </c>
      <c r="B2210" s="46">
        <v>180</v>
      </c>
      <c r="C2210" s="147">
        <v>0.73590277777777768</v>
      </c>
      <c r="D2210" s="38" t="s">
        <v>6735</v>
      </c>
      <c r="E2210" s="7" t="s">
        <v>64</v>
      </c>
      <c r="F2210" s="38" t="s">
        <v>180</v>
      </c>
      <c r="G2210" s="38" t="s">
        <v>18389</v>
      </c>
      <c r="H2210">
        <v>0.16900000000000001</v>
      </c>
      <c r="I2210" t="s">
        <v>18393</v>
      </c>
      <c r="J2210" t="s">
        <v>18394</v>
      </c>
      <c r="K2210" t="s">
        <v>18395</v>
      </c>
      <c r="L2210" t="s">
        <v>18388</v>
      </c>
      <c r="O2210" t="s">
        <v>18390</v>
      </c>
      <c r="P2210" t="s">
        <v>18391</v>
      </c>
      <c r="Q2210">
        <v>423061.31</v>
      </c>
      <c r="R2210">
        <v>6203924.2300000004</v>
      </c>
      <c r="S2210" t="s">
        <v>18392</v>
      </c>
      <c r="T2210" t="s">
        <v>8121</v>
      </c>
      <c r="U2210">
        <v>423086.01</v>
      </c>
      <c r="V2210">
        <v>6203925.4699999997</v>
      </c>
      <c r="W2210">
        <v>1.17</v>
      </c>
      <c r="X2210">
        <v>150.05000000000001</v>
      </c>
    </row>
    <row r="2211" spans="1:24" x14ac:dyDescent="0.25">
      <c r="A2211" s="146">
        <v>45106</v>
      </c>
      <c r="B2211" s="46">
        <v>180</v>
      </c>
      <c r="C2211" s="147">
        <v>0.73951388888888892</v>
      </c>
      <c r="D2211" s="38" t="s">
        <v>6735</v>
      </c>
      <c r="E2211" s="7" t="s">
        <v>69</v>
      </c>
      <c r="F2211" s="38" t="s">
        <v>180</v>
      </c>
      <c r="G2211" s="38" t="s">
        <v>18389</v>
      </c>
      <c r="H2211">
        <v>-1.9E-2</v>
      </c>
      <c r="I2211" t="s">
        <v>18393</v>
      </c>
      <c r="J2211" t="s">
        <v>18394</v>
      </c>
      <c r="K2211" t="s">
        <v>18395</v>
      </c>
      <c r="L2211" t="s">
        <v>18388</v>
      </c>
      <c r="O2211" t="s">
        <v>18396</v>
      </c>
      <c r="P2211" t="s">
        <v>18397</v>
      </c>
      <c r="Q2211">
        <v>423062.14</v>
      </c>
      <c r="R2211">
        <v>6204112.6500000004</v>
      </c>
      <c r="S2211" t="s">
        <v>18398</v>
      </c>
      <c r="T2211" t="s">
        <v>18399</v>
      </c>
      <c r="U2211">
        <v>423086.02</v>
      </c>
      <c r="V2211">
        <v>6204113</v>
      </c>
      <c r="W2211">
        <v>0.74</v>
      </c>
      <c r="X2211">
        <v>150.05000000000001</v>
      </c>
    </row>
    <row r="2212" spans="1:24" x14ac:dyDescent="0.25">
      <c r="A2212" s="146">
        <v>45106</v>
      </c>
      <c r="B2212" s="46">
        <v>180</v>
      </c>
      <c r="C2212" s="147">
        <v>0.74246527777777782</v>
      </c>
      <c r="D2212" s="38" t="s">
        <v>6735</v>
      </c>
      <c r="E2212" s="7" t="s">
        <v>64</v>
      </c>
      <c r="F2212" s="38" t="s">
        <v>180</v>
      </c>
      <c r="G2212" s="38" t="s">
        <v>18400</v>
      </c>
      <c r="H2212">
        <v>-1.4E-2</v>
      </c>
      <c r="I2212" t="s">
        <v>18405</v>
      </c>
      <c r="J2212" t="s">
        <v>18406</v>
      </c>
      <c r="K2212" t="s">
        <v>18407</v>
      </c>
      <c r="L2212" t="s">
        <v>18408</v>
      </c>
      <c r="O2212" t="s">
        <v>18401</v>
      </c>
      <c r="P2212" t="s">
        <v>18402</v>
      </c>
      <c r="Q2212">
        <v>423072.11</v>
      </c>
      <c r="R2212">
        <v>6204134.0099999998</v>
      </c>
      <c r="S2212" t="s">
        <v>18403</v>
      </c>
      <c r="T2212" t="s">
        <v>18404</v>
      </c>
      <c r="U2212">
        <v>423095.2</v>
      </c>
      <c r="V2212">
        <v>6204119.1500000004</v>
      </c>
      <c r="W2212">
        <v>181.27</v>
      </c>
      <c r="X2212">
        <v>150.05000000000001</v>
      </c>
    </row>
    <row r="2213" spans="1:24" x14ac:dyDescent="0.25">
      <c r="A2213" s="146">
        <v>45106</v>
      </c>
      <c r="B2213" s="46">
        <v>180</v>
      </c>
      <c r="C2213" s="147">
        <v>0.74600694444444438</v>
      </c>
      <c r="D2213" s="38" t="s">
        <v>6735</v>
      </c>
      <c r="E2213" s="7" t="s">
        <v>69</v>
      </c>
      <c r="F2213" s="38" t="s">
        <v>180</v>
      </c>
      <c r="G2213" s="38" t="s">
        <v>18400</v>
      </c>
      <c r="H2213">
        <v>0.17299999999999999</v>
      </c>
      <c r="I2213" t="s">
        <v>18405</v>
      </c>
      <c r="J2213" t="s">
        <v>18406</v>
      </c>
      <c r="K2213" t="s">
        <v>18407</v>
      </c>
      <c r="L2213" t="s">
        <v>18408</v>
      </c>
      <c r="O2213" t="s">
        <v>18409</v>
      </c>
      <c r="P2213" t="s">
        <v>18410</v>
      </c>
      <c r="Q2213">
        <v>423071.79</v>
      </c>
      <c r="R2213">
        <v>6203952.4100000001</v>
      </c>
      <c r="S2213" t="s">
        <v>18411</v>
      </c>
      <c r="T2213" t="s">
        <v>18412</v>
      </c>
      <c r="U2213">
        <v>423094.92</v>
      </c>
      <c r="V2213">
        <v>6203932.4400000004</v>
      </c>
      <c r="W2213">
        <v>178.97</v>
      </c>
      <c r="X2213">
        <v>150.05000000000001</v>
      </c>
    </row>
    <row r="2214" spans="1:24" x14ac:dyDescent="0.25">
      <c r="A2214" s="146">
        <v>45106</v>
      </c>
      <c r="B2214" s="46">
        <v>180</v>
      </c>
      <c r="C2214" s="147">
        <v>0.74868055555555557</v>
      </c>
      <c r="D2214" s="38" t="s">
        <v>6735</v>
      </c>
      <c r="E2214" s="7" t="s">
        <v>64</v>
      </c>
      <c r="F2214" s="38" t="s">
        <v>180</v>
      </c>
      <c r="G2214" s="38" t="s">
        <v>638</v>
      </c>
      <c r="H2214">
        <v>0.16900000000000001</v>
      </c>
      <c r="I2214" t="s">
        <v>18417</v>
      </c>
      <c r="J2214" t="s">
        <v>18418</v>
      </c>
      <c r="K2214" t="s">
        <v>18419</v>
      </c>
      <c r="L2214" t="s">
        <v>18408</v>
      </c>
      <c r="O2214" t="s">
        <v>18413</v>
      </c>
      <c r="P2214" t="s">
        <v>18414</v>
      </c>
      <c r="Q2214">
        <v>423079.1</v>
      </c>
      <c r="R2214">
        <v>6203919.5599999996</v>
      </c>
      <c r="S2214" t="s">
        <v>18415</v>
      </c>
      <c r="T2214" t="s">
        <v>18416</v>
      </c>
      <c r="U2214">
        <v>423104.01</v>
      </c>
      <c r="V2214">
        <v>6203924.79</v>
      </c>
      <c r="W2214">
        <v>1.38</v>
      </c>
      <c r="X2214">
        <v>150.05000000000001</v>
      </c>
    </row>
    <row r="2215" spans="1:24" x14ac:dyDescent="0.25">
      <c r="A2215" s="146">
        <v>45106</v>
      </c>
      <c r="B2215" s="46">
        <v>180</v>
      </c>
      <c r="C2215" s="147">
        <v>0.75253472222222229</v>
      </c>
      <c r="D2215" s="38" t="s">
        <v>6735</v>
      </c>
      <c r="E2215" s="7" t="s">
        <v>69</v>
      </c>
      <c r="F2215" s="38" t="s">
        <v>180</v>
      </c>
      <c r="G2215" s="38" t="s">
        <v>638</v>
      </c>
      <c r="H2215">
        <v>-1.9E-2</v>
      </c>
      <c r="I2215" t="s">
        <v>18417</v>
      </c>
      <c r="J2215" t="s">
        <v>18418</v>
      </c>
      <c r="K2215" t="s">
        <v>18419</v>
      </c>
      <c r="L2215" t="s">
        <v>18424</v>
      </c>
      <c r="O2215" t="s">
        <v>18420</v>
      </c>
      <c r="P2215" t="s">
        <v>18421</v>
      </c>
      <c r="Q2215">
        <v>423078.84</v>
      </c>
      <c r="R2215">
        <v>6204113.8099999996</v>
      </c>
      <c r="S2215" t="s">
        <v>18422</v>
      </c>
      <c r="T2215" t="s">
        <v>18423</v>
      </c>
      <c r="U2215">
        <v>423104.28</v>
      </c>
      <c r="V2215">
        <v>6204113.0499999998</v>
      </c>
      <c r="W2215">
        <v>358.94</v>
      </c>
      <c r="X2215">
        <v>150.05000000000001</v>
      </c>
    </row>
    <row r="2216" spans="1:24" x14ac:dyDescent="0.25">
      <c r="A2216" s="146">
        <v>45106</v>
      </c>
      <c r="B2216" s="46">
        <v>180</v>
      </c>
      <c r="C2216" s="147">
        <v>0.75557870370370372</v>
      </c>
      <c r="D2216" s="38" t="s">
        <v>6735</v>
      </c>
      <c r="E2216" s="7" t="s">
        <v>64</v>
      </c>
      <c r="F2216" s="38" t="s">
        <v>180</v>
      </c>
      <c r="G2216" s="38" t="s">
        <v>632</v>
      </c>
      <c r="H2216">
        <v>-1.4999999999999999E-2</v>
      </c>
      <c r="I2216" t="s">
        <v>18429</v>
      </c>
      <c r="J2216" t="s">
        <v>18430</v>
      </c>
      <c r="K2216" t="s">
        <v>18431</v>
      </c>
      <c r="L2216" t="s">
        <v>18424</v>
      </c>
      <c r="O2216" t="s">
        <v>18425</v>
      </c>
      <c r="P2216" t="s">
        <v>18426</v>
      </c>
      <c r="Q2216">
        <v>423089.56</v>
      </c>
      <c r="R2216">
        <v>6204129.9400000004</v>
      </c>
      <c r="S2216" t="s">
        <v>18427</v>
      </c>
      <c r="T2216" t="s">
        <v>18428</v>
      </c>
      <c r="U2216">
        <v>423113.08</v>
      </c>
      <c r="V2216">
        <v>6204119.8600000003</v>
      </c>
      <c r="W2216">
        <v>180.49</v>
      </c>
      <c r="X2216">
        <v>150.05000000000001</v>
      </c>
    </row>
    <row r="2217" spans="1:24" x14ac:dyDescent="0.25">
      <c r="A2217" s="146">
        <v>45106</v>
      </c>
      <c r="B2217" s="46">
        <v>180</v>
      </c>
      <c r="C2217" s="147">
        <v>0.75921296296296292</v>
      </c>
      <c r="D2217" s="38" t="s">
        <v>6735</v>
      </c>
      <c r="E2217" s="7" t="s">
        <v>69</v>
      </c>
      <c r="F2217" s="38" t="s">
        <v>180</v>
      </c>
      <c r="G2217" s="38" t="s">
        <v>632</v>
      </c>
      <c r="H2217">
        <v>0.17399999999999999</v>
      </c>
      <c r="I2217" t="s">
        <v>18429</v>
      </c>
      <c r="J2217" t="s">
        <v>18430</v>
      </c>
      <c r="K2217" t="s">
        <v>18431</v>
      </c>
      <c r="L2217" t="s">
        <v>18424</v>
      </c>
      <c r="O2217" t="s">
        <v>18432</v>
      </c>
      <c r="P2217" t="s">
        <v>18433</v>
      </c>
      <c r="Q2217">
        <v>423089.62</v>
      </c>
      <c r="R2217">
        <v>6203941.1399999997</v>
      </c>
      <c r="S2217" t="s">
        <v>18434</v>
      </c>
      <c r="T2217" t="s">
        <v>18435</v>
      </c>
      <c r="U2217">
        <v>423113.11</v>
      </c>
      <c r="V2217">
        <v>6203930.9699999997</v>
      </c>
      <c r="W2217">
        <v>179.8</v>
      </c>
      <c r="X2217">
        <v>150.05000000000001</v>
      </c>
    </row>
    <row r="2218" spans="1:24" x14ac:dyDescent="0.25">
      <c r="A2218" s="146">
        <v>45106</v>
      </c>
      <c r="B2218" s="46">
        <v>180</v>
      </c>
      <c r="C2218" s="147">
        <v>0.76267361111111109</v>
      </c>
      <c r="D2218" s="38" t="s">
        <v>6735</v>
      </c>
      <c r="E2218" s="7" t="s">
        <v>64</v>
      </c>
      <c r="F2218" s="38" t="s">
        <v>180</v>
      </c>
      <c r="G2218" s="38" t="s">
        <v>631</v>
      </c>
      <c r="H2218">
        <v>0.17100000000000001</v>
      </c>
      <c r="I2218" t="s">
        <v>18440</v>
      </c>
      <c r="J2218" t="s">
        <v>18441</v>
      </c>
      <c r="K2218" t="s">
        <v>18442</v>
      </c>
      <c r="L2218" t="s">
        <v>18443</v>
      </c>
      <c r="O2218" t="s">
        <v>18436</v>
      </c>
      <c r="P2218" t="s">
        <v>18437</v>
      </c>
      <c r="Q2218">
        <v>423096.62</v>
      </c>
      <c r="R2218">
        <v>6203925.96</v>
      </c>
      <c r="S2218" t="s">
        <v>18438</v>
      </c>
      <c r="T2218" t="s">
        <v>18439</v>
      </c>
      <c r="U2218">
        <v>423121.9</v>
      </c>
      <c r="V2218">
        <v>6203923.3300000001</v>
      </c>
      <c r="W2218">
        <v>1.05</v>
      </c>
      <c r="X2218">
        <v>150.05000000000001</v>
      </c>
    </row>
    <row r="2219" spans="1:24" x14ac:dyDescent="0.25">
      <c r="A2219" s="146">
        <v>45106</v>
      </c>
      <c r="B2219" s="46">
        <v>180</v>
      </c>
      <c r="C2219" s="147">
        <v>0.7663888888888889</v>
      </c>
      <c r="D2219" s="38" t="s">
        <v>6735</v>
      </c>
      <c r="E2219" s="7" t="s">
        <v>69</v>
      </c>
      <c r="F2219" s="38" t="s">
        <v>180</v>
      </c>
      <c r="G2219" s="38" t="s">
        <v>631</v>
      </c>
      <c r="H2219">
        <v>-0.02</v>
      </c>
      <c r="I2219" t="s">
        <v>18440</v>
      </c>
      <c r="J2219" t="s">
        <v>18441</v>
      </c>
      <c r="K2219" t="s">
        <v>18442</v>
      </c>
      <c r="L2219" t="s">
        <v>18443</v>
      </c>
      <c r="O2219" t="s">
        <v>18444</v>
      </c>
      <c r="P2219" t="s">
        <v>18445</v>
      </c>
      <c r="Q2219">
        <v>423097.02</v>
      </c>
      <c r="R2219">
        <v>6204122.2400000002</v>
      </c>
      <c r="S2219" t="s">
        <v>18446</v>
      </c>
      <c r="T2219" t="s">
        <v>18447</v>
      </c>
      <c r="U2219">
        <v>423122.06</v>
      </c>
      <c r="V2219">
        <v>6204114.5700000003</v>
      </c>
      <c r="W2219">
        <v>0.08</v>
      </c>
      <c r="X2219">
        <v>150.05000000000001</v>
      </c>
    </row>
    <row r="2220" spans="1:24" x14ac:dyDescent="0.25">
      <c r="A2220" s="146">
        <v>45106</v>
      </c>
      <c r="B2220" s="46">
        <v>180</v>
      </c>
      <c r="C2220" s="147">
        <v>0.76983796296296303</v>
      </c>
      <c r="D2220" s="38" t="s">
        <v>6735</v>
      </c>
      <c r="E2220" s="7" t="s">
        <v>64</v>
      </c>
      <c r="F2220" s="38" t="s">
        <v>180</v>
      </c>
      <c r="G2220" s="38" t="s">
        <v>630</v>
      </c>
      <c r="H2220">
        <v>-1.4999999999999999E-2</v>
      </c>
      <c r="I2220" t="s">
        <v>18452</v>
      </c>
      <c r="J2220" t="s">
        <v>18453</v>
      </c>
      <c r="K2220" t="s">
        <v>18454</v>
      </c>
      <c r="L2220" t="s">
        <v>18443</v>
      </c>
      <c r="O2220" t="s">
        <v>18448</v>
      </c>
      <c r="P2220" t="s">
        <v>18449</v>
      </c>
      <c r="Q2220">
        <v>423107.07</v>
      </c>
      <c r="R2220">
        <v>6204126.7300000004</v>
      </c>
      <c r="S2220" t="s">
        <v>18450</v>
      </c>
      <c r="T2220" t="s">
        <v>18451</v>
      </c>
      <c r="U2220">
        <v>423131.13</v>
      </c>
      <c r="V2220">
        <v>6204120.2400000002</v>
      </c>
      <c r="W2220">
        <v>179.23</v>
      </c>
      <c r="X2220">
        <v>150.05000000000001</v>
      </c>
    </row>
    <row r="2221" spans="1:24" x14ac:dyDescent="0.25">
      <c r="A2221" s="146">
        <v>45106</v>
      </c>
      <c r="B2221" s="46">
        <v>180</v>
      </c>
      <c r="C2221" s="147">
        <v>0.77344907407407415</v>
      </c>
      <c r="D2221" s="38" t="s">
        <v>6735</v>
      </c>
      <c r="E2221" s="7" t="s">
        <v>69</v>
      </c>
      <c r="F2221" s="38" t="s">
        <v>180</v>
      </c>
      <c r="G2221" s="38" t="s">
        <v>630</v>
      </c>
      <c r="H2221">
        <v>0.17299999999999999</v>
      </c>
      <c r="I2221" t="s">
        <v>18452</v>
      </c>
      <c r="J2221" t="s">
        <v>18453</v>
      </c>
      <c r="K2221" t="s">
        <v>18454</v>
      </c>
      <c r="L2221" t="s">
        <v>18459</v>
      </c>
      <c r="O2221" t="s">
        <v>18455</v>
      </c>
      <c r="P2221" t="s">
        <v>18456</v>
      </c>
      <c r="Q2221">
        <v>423107.26</v>
      </c>
      <c r="R2221">
        <v>6203937.3600000003</v>
      </c>
      <c r="S2221" t="s">
        <v>18457</v>
      </c>
      <c r="T2221" t="s">
        <v>18458</v>
      </c>
      <c r="U2221">
        <v>423131.16</v>
      </c>
      <c r="V2221">
        <v>6203932.4699999997</v>
      </c>
      <c r="W2221">
        <v>180.12</v>
      </c>
      <c r="X2221">
        <v>150.05000000000001</v>
      </c>
    </row>
    <row r="2222" spans="1:24" x14ac:dyDescent="0.25">
      <c r="A2222" s="146">
        <v>45106</v>
      </c>
      <c r="B2222" s="46">
        <v>180</v>
      </c>
      <c r="C2222" s="147">
        <v>0.77674768518518522</v>
      </c>
      <c r="D2222" s="38" t="s">
        <v>6735</v>
      </c>
      <c r="E2222" s="7" t="s">
        <v>64</v>
      </c>
      <c r="F2222" s="38" t="s">
        <v>180</v>
      </c>
      <c r="G2222" s="38" t="s">
        <v>629</v>
      </c>
      <c r="H2222">
        <v>0.16900000000000001</v>
      </c>
      <c r="I2222" t="s">
        <v>18464</v>
      </c>
      <c r="J2222" t="s">
        <v>18465</v>
      </c>
      <c r="K2222" t="s">
        <v>18466</v>
      </c>
      <c r="L2222" t="s">
        <v>18459</v>
      </c>
      <c r="O2222" t="s">
        <v>18460</v>
      </c>
      <c r="P2222" t="s">
        <v>18461</v>
      </c>
      <c r="Q2222">
        <v>423115.74</v>
      </c>
      <c r="R2222">
        <v>6203932.2800000003</v>
      </c>
      <c r="S2222" t="s">
        <v>18462</v>
      </c>
      <c r="T2222" t="s">
        <v>18463</v>
      </c>
      <c r="U2222">
        <v>423140.13</v>
      </c>
      <c r="V2222">
        <v>6203925.2800000003</v>
      </c>
      <c r="W2222">
        <v>0.15</v>
      </c>
      <c r="X2222">
        <v>150.05000000000001</v>
      </c>
    </row>
    <row r="2223" spans="1:24" x14ac:dyDescent="0.25">
      <c r="A2223" s="146">
        <v>45106</v>
      </c>
      <c r="B2223" s="46">
        <v>180</v>
      </c>
      <c r="C2223" s="147">
        <v>0.78038194444444453</v>
      </c>
      <c r="D2223" s="38" t="s">
        <v>6735</v>
      </c>
      <c r="E2223" s="7" t="s">
        <v>69</v>
      </c>
      <c r="F2223" s="38" t="s">
        <v>180</v>
      </c>
      <c r="G2223" s="38" t="s">
        <v>629</v>
      </c>
      <c r="H2223">
        <v>-2.3E-2</v>
      </c>
      <c r="I2223" t="s">
        <v>18464</v>
      </c>
      <c r="J2223" t="s">
        <v>18465</v>
      </c>
      <c r="K2223" t="s">
        <v>18466</v>
      </c>
      <c r="L2223" t="s">
        <v>18459</v>
      </c>
      <c r="O2223" t="s">
        <v>18467</v>
      </c>
      <c r="P2223" t="s">
        <v>18468</v>
      </c>
      <c r="Q2223">
        <v>423114.96</v>
      </c>
      <c r="R2223">
        <v>6204124.3799999999</v>
      </c>
      <c r="S2223" t="s">
        <v>18469</v>
      </c>
      <c r="T2223" t="s">
        <v>18470</v>
      </c>
      <c r="U2223">
        <v>423140.26</v>
      </c>
      <c r="V2223">
        <v>6204116.8300000001</v>
      </c>
      <c r="W2223">
        <v>359.29</v>
      </c>
      <c r="X2223">
        <v>150.05000000000001</v>
      </c>
    </row>
    <row r="2224" spans="1:24" x14ac:dyDescent="0.25">
      <c r="A2224" s="146">
        <v>45106</v>
      </c>
      <c r="B2224" s="46">
        <v>180</v>
      </c>
      <c r="C2224" s="147">
        <v>0.78383101851851855</v>
      </c>
      <c r="D2224" s="38" t="s">
        <v>6735</v>
      </c>
      <c r="E2224" s="7" t="s">
        <v>64</v>
      </c>
      <c r="F2224" s="38" t="s">
        <v>180</v>
      </c>
      <c r="G2224" s="38" t="s">
        <v>628</v>
      </c>
      <c r="H2224">
        <v>-1.7000000000000001E-2</v>
      </c>
      <c r="I2224" t="s">
        <v>18475</v>
      </c>
      <c r="J2224" t="s">
        <v>18476</v>
      </c>
      <c r="K2224" t="s">
        <v>18477</v>
      </c>
      <c r="L2224" t="s">
        <v>18478</v>
      </c>
      <c r="O2224" t="s">
        <v>18471</v>
      </c>
      <c r="P2224" t="s">
        <v>18472</v>
      </c>
      <c r="Q2224">
        <v>423125.01</v>
      </c>
      <c r="R2224">
        <v>6204126.3200000003</v>
      </c>
      <c r="S2224" t="s">
        <v>18473</v>
      </c>
      <c r="T2224" t="s">
        <v>18474</v>
      </c>
      <c r="U2224">
        <v>423149.37</v>
      </c>
      <c r="V2224">
        <v>6204121.7699999996</v>
      </c>
      <c r="W2224">
        <v>181.48</v>
      </c>
      <c r="X2224">
        <v>150.05000000000001</v>
      </c>
    </row>
    <row r="2225" spans="1:24" x14ac:dyDescent="0.25">
      <c r="A2225" s="146">
        <v>45106</v>
      </c>
      <c r="B2225" s="46">
        <v>180</v>
      </c>
      <c r="C2225" s="147">
        <v>0.78741898148148148</v>
      </c>
      <c r="D2225" s="38" t="s">
        <v>6735</v>
      </c>
      <c r="E2225" s="7" t="s">
        <v>69</v>
      </c>
      <c r="F2225" s="38" t="s">
        <v>180</v>
      </c>
      <c r="G2225" s="38" t="s">
        <v>628</v>
      </c>
      <c r="H2225">
        <v>0.17299999999999999</v>
      </c>
      <c r="I2225" t="s">
        <v>18475</v>
      </c>
      <c r="J2225" t="s">
        <v>18476</v>
      </c>
      <c r="K2225" t="s">
        <v>18477</v>
      </c>
      <c r="L2225" t="s">
        <v>18478</v>
      </c>
      <c r="O2225" t="s">
        <v>18479</v>
      </c>
      <c r="P2225" t="s">
        <v>18480</v>
      </c>
      <c r="Q2225">
        <v>423124.99</v>
      </c>
      <c r="R2225">
        <v>6203937.1900000004</v>
      </c>
      <c r="S2225" t="s">
        <v>18481</v>
      </c>
      <c r="T2225" t="s">
        <v>18482</v>
      </c>
      <c r="U2225">
        <v>423149.18</v>
      </c>
      <c r="V2225">
        <v>6203932.1600000001</v>
      </c>
      <c r="W2225">
        <v>179</v>
      </c>
      <c r="X2225">
        <v>150.05000000000001</v>
      </c>
    </row>
    <row r="2226" spans="1:24" x14ac:dyDescent="0.25">
      <c r="A2226" s="146">
        <v>45106</v>
      </c>
      <c r="B2226" s="46">
        <v>180</v>
      </c>
      <c r="C2226" s="147">
        <v>0.79087962962962965</v>
      </c>
      <c r="D2226" s="38" t="s">
        <v>6735</v>
      </c>
      <c r="E2226" s="7" t="s">
        <v>64</v>
      </c>
      <c r="F2226" s="38" t="s">
        <v>180</v>
      </c>
      <c r="G2226" s="38" t="s">
        <v>627</v>
      </c>
      <c r="H2226">
        <v>0.16900000000000001</v>
      </c>
      <c r="I2226" t="s">
        <v>18487</v>
      </c>
      <c r="J2226" t="s">
        <v>18488</v>
      </c>
      <c r="K2226" t="s">
        <v>18489</v>
      </c>
      <c r="L2226" t="s">
        <v>18478</v>
      </c>
      <c r="O2226" t="s">
        <v>18483</v>
      </c>
      <c r="P2226" t="s">
        <v>18484</v>
      </c>
      <c r="Q2226">
        <v>423133.43</v>
      </c>
      <c r="R2226">
        <v>6203937.4199999999</v>
      </c>
      <c r="S2226" t="s">
        <v>18485</v>
      </c>
      <c r="T2226" t="s">
        <v>18486</v>
      </c>
      <c r="U2226">
        <v>423158.29</v>
      </c>
      <c r="V2226">
        <v>6203925.25</v>
      </c>
      <c r="W2226">
        <v>1.31</v>
      </c>
      <c r="X2226">
        <v>150.05000000000001</v>
      </c>
    </row>
    <row r="2227" spans="1:24" x14ac:dyDescent="0.25">
      <c r="A2227" s="146">
        <v>45106</v>
      </c>
      <c r="B2227" s="46">
        <v>180</v>
      </c>
      <c r="C2227" s="147">
        <v>0.79443287037037036</v>
      </c>
      <c r="D2227" s="38" t="s">
        <v>6735</v>
      </c>
      <c r="E2227" s="7" t="s">
        <v>69</v>
      </c>
      <c r="F2227" s="38" t="s">
        <v>180</v>
      </c>
      <c r="G2227" s="38" t="s">
        <v>627</v>
      </c>
      <c r="H2227">
        <v>-0.02</v>
      </c>
      <c r="I2227" t="s">
        <v>18487</v>
      </c>
      <c r="J2227" t="s">
        <v>18488</v>
      </c>
      <c r="K2227" t="s">
        <v>18489</v>
      </c>
      <c r="L2227" t="s">
        <v>18494</v>
      </c>
      <c r="O2227" t="s">
        <v>18490</v>
      </c>
      <c r="P2227" t="s">
        <v>18491</v>
      </c>
      <c r="Q2227">
        <v>423131.87</v>
      </c>
      <c r="R2227">
        <v>6204125.2599999998</v>
      </c>
      <c r="S2227" t="s">
        <v>18492</v>
      </c>
      <c r="T2227" t="s">
        <v>18493</v>
      </c>
      <c r="U2227">
        <v>423158.39</v>
      </c>
      <c r="V2227">
        <v>6204114.54</v>
      </c>
      <c r="W2227">
        <v>0.14000000000000001</v>
      </c>
      <c r="X2227">
        <v>150.05000000000001</v>
      </c>
    </row>
    <row r="2228" spans="1:24" x14ac:dyDescent="0.25">
      <c r="A2228" s="146">
        <v>45106</v>
      </c>
      <c r="B2228" s="46">
        <v>180</v>
      </c>
      <c r="C2228" s="147">
        <v>0.80101851851851846</v>
      </c>
      <c r="D2228" s="38" t="s">
        <v>6735</v>
      </c>
      <c r="E2228" s="7" t="s">
        <v>18499</v>
      </c>
      <c r="F2228" s="38" t="s">
        <v>180</v>
      </c>
      <c r="G2228" s="38" t="s">
        <v>232</v>
      </c>
      <c r="H2228">
        <v>0.73299999999999998</v>
      </c>
      <c r="O2228" t="s">
        <v>18495</v>
      </c>
      <c r="P2228" t="s">
        <v>18496</v>
      </c>
      <c r="Q2228">
        <v>423125.09</v>
      </c>
      <c r="R2228">
        <v>6204375.4800000004</v>
      </c>
      <c r="S2228" t="s">
        <v>18497</v>
      </c>
      <c r="T2228" t="s">
        <v>18498</v>
      </c>
      <c r="U2228">
        <v>423114.62</v>
      </c>
      <c r="V2228">
        <v>6204371.6399999997</v>
      </c>
      <c r="W2228">
        <v>237.41</v>
      </c>
      <c r="X2228">
        <v>200.07</v>
      </c>
    </row>
    <row r="2229" spans="1:24" s="170" customFormat="1" x14ac:dyDescent="0.25">
      <c r="A2229" s="63">
        <v>45106</v>
      </c>
      <c r="B2229" s="104">
        <v>180</v>
      </c>
      <c r="C2229" s="65">
        <v>0.81615740740740739</v>
      </c>
      <c r="D2229" s="64" t="s">
        <v>6735</v>
      </c>
      <c r="E2229" s="171" t="s">
        <v>18505</v>
      </c>
      <c r="F2229" s="64" t="s">
        <v>180</v>
      </c>
      <c r="G2229" s="64" t="s">
        <v>232</v>
      </c>
      <c r="H2229" s="170">
        <v>0.3</v>
      </c>
      <c r="M2229" s="170" t="s">
        <v>18500</v>
      </c>
      <c r="O2229" s="170" t="s">
        <v>18501</v>
      </c>
      <c r="P2229" s="170" t="s">
        <v>18502</v>
      </c>
      <c r="Q2229" s="170">
        <v>422992.3</v>
      </c>
      <c r="R2229" s="170">
        <v>6204797.5199999996</v>
      </c>
      <c r="S2229" s="170" t="s">
        <v>18503</v>
      </c>
      <c r="T2229" s="170" t="s">
        <v>18504</v>
      </c>
      <c r="U2229" s="170">
        <v>422967.92</v>
      </c>
      <c r="V2229" s="170">
        <v>6204797.0899999999</v>
      </c>
      <c r="W2229" s="170">
        <v>341</v>
      </c>
      <c r="X2229" s="170">
        <v>200.07</v>
      </c>
    </row>
    <row r="2230" spans="1:24" x14ac:dyDescent="0.25">
      <c r="A2230" s="146">
        <v>45106</v>
      </c>
      <c r="B2230" s="46">
        <v>180</v>
      </c>
      <c r="C2230" s="147">
        <v>0.82070601851851854</v>
      </c>
      <c r="D2230" s="38" t="s">
        <v>6735</v>
      </c>
      <c r="E2230" s="7" t="s">
        <v>64</v>
      </c>
      <c r="F2230" s="38" t="s">
        <v>180</v>
      </c>
      <c r="G2230" s="38" t="s">
        <v>232</v>
      </c>
      <c r="H2230">
        <v>0.216</v>
      </c>
      <c r="I2230" t="s">
        <v>18510</v>
      </c>
      <c r="J2230" t="s">
        <v>18511</v>
      </c>
      <c r="K2230" t="s">
        <v>18512</v>
      </c>
      <c r="L2230" t="s">
        <v>18513</v>
      </c>
      <c r="O2230" t="s">
        <v>18506</v>
      </c>
      <c r="P2230" t="s">
        <v>18507</v>
      </c>
      <c r="Q2230">
        <v>422991.85</v>
      </c>
      <c r="R2230">
        <v>6204878.4800000004</v>
      </c>
      <c r="S2230" t="s">
        <v>18508</v>
      </c>
      <c r="T2230" t="s">
        <v>18509</v>
      </c>
      <c r="U2230">
        <v>422968.81</v>
      </c>
      <c r="V2230">
        <v>6204880.8200000003</v>
      </c>
      <c r="W2230">
        <v>359.73</v>
      </c>
      <c r="X2230">
        <v>200.07</v>
      </c>
    </row>
    <row r="2231" spans="1:24" x14ac:dyDescent="0.25">
      <c r="A2231" s="146">
        <v>45106</v>
      </c>
      <c r="B2231" s="46">
        <v>180</v>
      </c>
      <c r="C2231" s="147">
        <v>0.82512731481481483</v>
      </c>
      <c r="D2231" s="38" t="s">
        <v>6735</v>
      </c>
      <c r="E2231" s="7" t="s">
        <v>69</v>
      </c>
      <c r="F2231" s="38" t="s">
        <v>180</v>
      </c>
      <c r="G2231" s="38" t="s">
        <v>232</v>
      </c>
      <c r="H2231">
        <v>-0.02</v>
      </c>
      <c r="I2231" t="s">
        <v>18510</v>
      </c>
      <c r="J2231" t="s">
        <v>18511</v>
      </c>
      <c r="K2231" t="s">
        <v>18512</v>
      </c>
      <c r="L2231" t="s">
        <v>18518</v>
      </c>
      <c r="O2231" t="s">
        <v>18514</v>
      </c>
      <c r="P2231" t="s">
        <v>18515</v>
      </c>
      <c r="Q2231">
        <v>422993.47</v>
      </c>
      <c r="R2231">
        <v>6205114.0099999998</v>
      </c>
      <c r="S2231" t="s">
        <v>18516</v>
      </c>
      <c r="T2231" t="s">
        <v>18517</v>
      </c>
      <c r="U2231">
        <v>422968.7</v>
      </c>
      <c r="V2231">
        <v>6205116.5</v>
      </c>
      <c r="W2231">
        <v>1.07</v>
      </c>
      <c r="X2231">
        <v>200.07</v>
      </c>
    </row>
    <row r="2232" spans="1:24" x14ac:dyDescent="0.25">
      <c r="A2232" s="146">
        <v>45106</v>
      </c>
      <c r="B2232" s="46">
        <v>180</v>
      </c>
      <c r="C2232" s="147">
        <v>0.82840277777777782</v>
      </c>
      <c r="D2232" s="38" t="s">
        <v>6735</v>
      </c>
      <c r="E2232" s="7" t="s">
        <v>64</v>
      </c>
      <c r="F2232" s="38" t="s">
        <v>180</v>
      </c>
      <c r="G2232" s="38" t="s">
        <v>231</v>
      </c>
      <c r="H2232">
        <v>-1.9E-2</v>
      </c>
      <c r="I2232" t="s">
        <v>18523</v>
      </c>
      <c r="J2232" t="s">
        <v>18524</v>
      </c>
      <c r="K2232" t="s">
        <v>18525</v>
      </c>
      <c r="L2232" t="s">
        <v>18518</v>
      </c>
      <c r="O2232" t="s">
        <v>18519</v>
      </c>
      <c r="P2232" t="s">
        <v>18520</v>
      </c>
      <c r="Q2232">
        <v>422984.92</v>
      </c>
      <c r="R2232">
        <v>6205135.2999999998</v>
      </c>
      <c r="S2232" t="s">
        <v>18521</v>
      </c>
      <c r="T2232" t="s">
        <v>18522</v>
      </c>
      <c r="U2232">
        <v>422959.76</v>
      </c>
      <c r="V2232">
        <v>6205126.8600000003</v>
      </c>
      <c r="W2232">
        <v>179.71</v>
      </c>
      <c r="X2232">
        <v>200.07</v>
      </c>
    </row>
    <row r="2233" spans="1:24" x14ac:dyDescent="0.25">
      <c r="A2233" s="146">
        <v>45106</v>
      </c>
      <c r="B2233" s="46">
        <v>180</v>
      </c>
      <c r="C2233" s="147">
        <v>0.83392361111111113</v>
      </c>
      <c r="D2233" s="38" t="s">
        <v>6735</v>
      </c>
      <c r="E2233" s="7" t="s">
        <v>69</v>
      </c>
      <c r="F2233" s="38" t="s">
        <v>180</v>
      </c>
      <c r="G2233" s="38" t="s">
        <v>231</v>
      </c>
      <c r="H2233">
        <v>0.22</v>
      </c>
      <c r="I2233" t="s">
        <v>18523</v>
      </c>
      <c r="J2233" t="s">
        <v>18524</v>
      </c>
      <c r="K2233" t="s">
        <v>18525</v>
      </c>
      <c r="L2233" t="s">
        <v>18518</v>
      </c>
      <c r="O2233" t="s">
        <v>18526</v>
      </c>
      <c r="P2233" t="s">
        <v>18527</v>
      </c>
      <c r="Q2233">
        <v>422983.32</v>
      </c>
      <c r="R2233">
        <v>6204893.5499999998</v>
      </c>
      <c r="S2233" t="s">
        <v>18528</v>
      </c>
      <c r="T2233" t="s">
        <v>18529</v>
      </c>
      <c r="U2233">
        <v>422959.71</v>
      </c>
      <c r="V2233">
        <v>6204887.6900000004</v>
      </c>
      <c r="W2233">
        <v>178.4</v>
      </c>
      <c r="X2233">
        <v>200.07</v>
      </c>
    </row>
    <row r="2234" spans="1:24" x14ac:dyDescent="0.25">
      <c r="A2234" s="146">
        <v>45106</v>
      </c>
      <c r="B2234" s="46">
        <v>180</v>
      </c>
      <c r="C2234" s="147">
        <v>0.83688657407407396</v>
      </c>
      <c r="D2234" s="38" t="s">
        <v>6735</v>
      </c>
      <c r="E2234" s="7" t="s">
        <v>64</v>
      </c>
      <c r="F2234" s="38" t="s">
        <v>180</v>
      </c>
      <c r="G2234" s="38" t="s">
        <v>230</v>
      </c>
      <c r="H2234">
        <v>0.214</v>
      </c>
      <c r="I2234" t="s">
        <v>18534</v>
      </c>
      <c r="J2234" t="s">
        <v>18535</v>
      </c>
      <c r="K2234" t="s">
        <v>18536</v>
      </c>
      <c r="L2234" t="s">
        <v>18537</v>
      </c>
      <c r="O2234" t="s">
        <v>18530</v>
      </c>
      <c r="P2234" t="s">
        <v>18531</v>
      </c>
      <c r="Q2234">
        <v>422975.79</v>
      </c>
      <c r="R2234">
        <v>6204876.8600000003</v>
      </c>
      <c r="S2234" t="s">
        <v>18532</v>
      </c>
      <c r="T2234" t="s">
        <v>18533</v>
      </c>
      <c r="U2234">
        <v>422950.77</v>
      </c>
      <c r="V2234">
        <v>6204882.46</v>
      </c>
      <c r="W2234">
        <v>0.92</v>
      </c>
      <c r="X2234">
        <v>200.07</v>
      </c>
    </row>
    <row r="2235" spans="1:24" x14ac:dyDescent="0.25">
      <c r="A2235" s="146">
        <v>45106</v>
      </c>
      <c r="B2235" s="46">
        <v>180</v>
      </c>
      <c r="C2235" s="147">
        <v>0.84137731481481481</v>
      </c>
      <c r="D2235" s="38" t="s">
        <v>6735</v>
      </c>
      <c r="E2235" s="7" t="s">
        <v>69</v>
      </c>
      <c r="F2235" s="38" t="s">
        <v>180</v>
      </c>
      <c r="G2235" s="38" t="s">
        <v>230</v>
      </c>
      <c r="H2235">
        <v>-2.1000000000000001E-2</v>
      </c>
      <c r="I2235" t="s">
        <v>18534</v>
      </c>
      <c r="J2235" t="s">
        <v>18535</v>
      </c>
      <c r="K2235" t="s">
        <v>18536</v>
      </c>
      <c r="L2235" t="s">
        <v>18537</v>
      </c>
      <c r="O2235" t="s">
        <v>18538</v>
      </c>
      <c r="P2235" t="s">
        <v>18539</v>
      </c>
      <c r="Q2235">
        <v>422975.27</v>
      </c>
      <c r="R2235">
        <v>6205110.3099999996</v>
      </c>
      <c r="S2235" t="s">
        <v>18540</v>
      </c>
      <c r="T2235" t="s">
        <v>18541</v>
      </c>
      <c r="U2235">
        <v>422950.81</v>
      </c>
      <c r="V2235">
        <v>6205117.0300000003</v>
      </c>
      <c r="W2235">
        <v>359.07</v>
      </c>
      <c r="X2235">
        <v>200.07</v>
      </c>
    </row>
    <row r="2236" spans="1:24" x14ac:dyDescent="0.25">
      <c r="A2236" s="146">
        <v>45106</v>
      </c>
      <c r="B2236" s="46">
        <v>180</v>
      </c>
      <c r="C2236" s="147">
        <v>0.84422453703703704</v>
      </c>
      <c r="D2236" s="38" t="s">
        <v>6735</v>
      </c>
      <c r="E2236" s="7" t="s">
        <v>64</v>
      </c>
      <c r="F2236" s="38" t="s">
        <v>180</v>
      </c>
      <c r="G2236" s="38" t="s">
        <v>229</v>
      </c>
      <c r="H2236">
        <v>-1.7000000000000001E-2</v>
      </c>
      <c r="I2236" t="s">
        <v>18546</v>
      </c>
      <c r="J2236" t="s">
        <v>18547</v>
      </c>
      <c r="K2236" t="s">
        <v>18548</v>
      </c>
      <c r="L2236" t="s">
        <v>18537</v>
      </c>
      <c r="O2236" t="s">
        <v>18542</v>
      </c>
      <c r="P2236" t="s">
        <v>18543</v>
      </c>
      <c r="Q2236">
        <v>422966.79</v>
      </c>
      <c r="R2236">
        <v>6205130.5499999998</v>
      </c>
      <c r="S2236" t="s">
        <v>18544</v>
      </c>
      <c r="T2236" t="s">
        <v>18545</v>
      </c>
      <c r="U2236">
        <v>422941.95</v>
      </c>
      <c r="V2236">
        <v>6205124.7999999998</v>
      </c>
      <c r="W2236">
        <v>180.55</v>
      </c>
      <c r="X2236">
        <v>200.07</v>
      </c>
    </row>
    <row r="2237" spans="1:24" x14ac:dyDescent="0.25">
      <c r="A2237" s="146">
        <v>45106</v>
      </c>
      <c r="B2237" s="46">
        <v>180</v>
      </c>
      <c r="C2237" s="147">
        <v>0.84960648148148143</v>
      </c>
      <c r="D2237" s="38" t="s">
        <v>6735</v>
      </c>
      <c r="E2237" s="7" t="s">
        <v>69</v>
      </c>
      <c r="F2237" s="38" t="s">
        <v>180</v>
      </c>
      <c r="G2237" s="38" t="s">
        <v>229</v>
      </c>
      <c r="H2237">
        <v>0.22</v>
      </c>
      <c r="I2237" t="s">
        <v>18546</v>
      </c>
      <c r="J2237" t="s">
        <v>18547</v>
      </c>
      <c r="K2237" t="s">
        <v>18548</v>
      </c>
      <c r="L2237" t="s">
        <v>18553</v>
      </c>
      <c r="O2237" t="s">
        <v>18549</v>
      </c>
      <c r="P2237" t="s">
        <v>18550</v>
      </c>
      <c r="Q2237">
        <v>422964.81</v>
      </c>
      <c r="R2237">
        <v>6204893.6699999999</v>
      </c>
      <c r="S2237" t="s">
        <v>18551</v>
      </c>
      <c r="T2237" t="s">
        <v>18552</v>
      </c>
      <c r="U2237">
        <v>422941.85</v>
      </c>
      <c r="V2237">
        <v>6204887.79</v>
      </c>
      <c r="W2237">
        <v>179.69</v>
      </c>
      <c r="X2237">
        <v>200.07</v>
      </c>
    </row>
    <row r="2238" spans="1:24" x14ac:dyDescent="0.25">
      <c r="A2238" s="146">
        <v>45106</v>
      </c>
      <c r="B2238" s="46">
        <v>180</v>
      </c>
      <c r="C2238" s="147">
        <v>0.85541666666666671</v>
      </c>
      <c r="D2238" s="38" t="s">
        <v>6735</v>
      </c>
      <c r="E2238" s="7" t="s">
        <v>64</v>
      </c>
      <c r="F2238" s="38" t="s">
        <v>180</v>
      </c>
      <c r="G2238" s="38" t="s">
        <v>228</v>
      </c>
      <c r="H2238">
        <v>0.216</v>
      </c>
      <c r="I2238" t="s">
        <v>18558</v>
      </c>
      <c r="J2238" t="s">
        <v>18559</v>
      </c>
      <c r="K2238" t="s">
        <v>18560</v>
      </c>
      <c r="L2238" t="s">
        <v>18553</v>
      </c>
      <c r="O2238" t="s">
        <v>18554</v>
      </c>
      <c r="P2238" t="s">
        <v>18555</v>
      </c>
      <c r="Q2238">
        <v>422958.83</v>
      </c>
      <c r="R2238">
        <v>6204875.2199999997</v>
      </c>
      <c r="S2238" t="s">
        <v>18556</v>
      </c>
      <c r="T2238" t="s">
        <v>18557</v>
      </c>
      <c r="U2238">
        <v>422932.53</v>
      </c>
      <c r="V2238">
        <v>6204880.6399999997</v>
      </c>
      <c r="W2238">
        <v>1.54</v>
      </c>
      <c r="X2238">
        <v>200.07</v>
      </c>
    </row>
    <row r="2239" spans="1:24" x14ac:dyDescent="0.25">
      <c r="A2239" s="146">
        <v>45106</v>
      </c>
      <c r="B2239" s="46">
        <v>180</v>
      </c>
      <c r="C2239" s="147">
        <v>0.86087962962962961</v>
      </c>
      <c r="D2239" s="38" t="s">
        <v>6735</v>
      </c>
      <c r="E2239" s="7" t="s">
        <v>69</v>
      </c>
      <c r="F2239" s="38" t="s">
        <v>180</v>
      </c>
      <c r="G2239" s="38" t="s">
        <v>228</v>
      </c>
      <c r="H2239">
        <v>-2.1999999999999999E-2</v>
      </c>
      <c r="I2239" t="s">
        <v>18558</v>
      </c>
      <c r="J2239" t="s">
        <v>18559</v>
      </c>
      <c r="K2239" t="s">
        <v>18560</v>
      </c>
      <c r="L2239" t="s">
        <v>18565</v>
      </c>
      <c r="O2239" t="s">
        <v>18561</v>
      </c>
      <c r="P2239" t="s">
        <v>18562</v>
      </c>
      <c r="Q2239">
        <v>422959.83</v>
      </c>
      <c r="R2239">
        <v>6205115.9299999997</v>
      </c>
      <c r="S2239" t="s">
        <v>18563</v>
      </c>
      <c r="T2239" t="s">
        <v>18564</v>
      </c>
      <c r="U2239">
        <v>422932.59</v>
      </c>
      <c r="V2239">
        <v>6205118.54</v>
      </c>
      <c r="W2239">
        <v>0.46</v>
      </c>
      <c r="X2239">
        <v>200.07</v>
      </c>
    </row>
    <row r="2240" spans="1:24" x14ac:dyDescent="0.25">
      <c r="A2240" s="146">
        <v>45106</v>
      </c>
      <c r="B2240" s="46">
        <v>180</v>
      </c>
      <c r="C2240" s="147">
        <v>0.86454861111111114</v>
      </c>
      <c r="D2240" s="38" t="s">
        <v>6735</v>
      </c>
      <c r="E2240" s="7" t="s">
        <v>64</v>
      </c>
      <c r="F2240" s="38" t="s">
        <v>180</v>
      </c>
      <c r="G2240" s="38" t="s">
        <v>227</v>
      </c>
      <c r="H2240">
        <v>-1.7999999999999999E-2</v>
      </c>
      <c r="I2240" t="s">
        <v>18570</v>
      </c>
      <c r="J2240" t="s">
        <v>18571</v>
      </c>
      <c r="K2240" t="s">
        <v>18572</v>
      </c>
      <c r="L2240" t="s">
        <v>18565</v>
      </c>
      <c r="O2240" t="s">
        <v>18566</v>
      </c>
      <c r="P2240" t="s">
        <v>18567</v>
      </c>
      <c r="Q2240">
        <v>422948.42</v>
      </c>
      <c r="R2240">
        <v>6205135.8799999999</v>
      </c>
      <c r="S2240" t="s">
        <v>18568</v>
      </c>
      <c r="T2240" t="s">
        <v>18569</v>
      </c>
      <c r="U2240">
        <v>422923.8</v>
      </c>
      <c r="V2240">
        <v>6205125.3799999999</v>
      </c>
      <c r="W2240">
        <v>179.62</v>
      </c>
      <c r="X2240">
        <v>200.07</v>
      </c>
    </row>
    <row r="2241" spans="1:24" x14ac:dyDescent="0.25">
      <c r="A2241" s="146">
        <v>45106</v>
      </c>
      <c r="B2241" s="46">
        <v>180</v>
      </c>
      <c r="C2241" s="147">
        <v>0.87023148148148144</v>
      </c>
      <c r="D2241" s="38" t="s">
        <v>6735</v>
      </c>
      <c r="E2241" s="7" t="s">
        <v>69</v>
      </c>
      <c r="F2241" s="38" t="s">
        <v>180</v>
      </c>
      <c r="G2241" s="38" t="s">
        <v>227</v>
      </c>
      <c r="H2241">
        <v>0.22</v>
      </c>
      <c r="I2241" t="s">
        <v>18570</v>
      </c>
      <c r="J2241" t="s">
        <v>18571</v>
      </c>
      <c r="K2241" t="s">
        <v>18572</v>
      </c>
      <c r="L2241" t="s">
        <v>18577</v>
      </c>
      <c r="O2241" t="s">
        <v>18573</v>
      </c>
      <c r="P2241" t="s">
        <v>18574</v>
      </c>
      <c r="Q2241">
        <v>422948.34</v>
      </c>
      <c r="R2241">
        <v>6204887.29</v>
      </c>
      <c r="S2241" t="s">
        <v>18575</v>
      </c>
      <c r="T2241" t="s">
        <v>18576</v>
      </c>
      <c r="U2241">
        <v>422923.96</v>
      </c>
      <c r="V2241">
        <v>6204887.5899999999</v>
      </c>
      <c r="W2241">
        <v>181</v>
      </c>
      <c r="X2241">
        <v>200.07</v>
      </c>
    </row>
    <row r="2242" spans="1:24" x14ac:dyDescent="0.25">
      <c r="A2242" s="146">
        <v>45106</v>
      </c>
      <c r="B2242" s="46">
        <v>180</v>
      </c>
      <c r="C2242" s="147">
        <v>0.87322916666666661</v>
      </c>
      <c r="D2242" s="38" t="s">
        <v>6735</v>
      </c>
      <c r="E2242" s="7" t="s">
        <v>64</v>
      </c>
      <c r="F2242" s="38" t="s">
        <v>180</v>
      </c>
      <c r="G2242" s="38" t="s">
        <v>226</v>
      </c>
      <c r="H2242">
        <v>0.214</v>
      </c>
      <c r="I2242" t="s">
        <v>18582</v>
      </c>
      <c r="J2242" t="s">
        <v>18583</v>
      </c>
      <c r="K2242" t="s">
        <v>18584</v>
      </c>
      <c r="L2242" t="s">
        <v>18577</v>
      </c>
      <c r="O2242" t="s">
        <v>18578</v>
      </c>
      <c r="P2242" t="s">
        <v>18579</v>
      </c>
      <c r="Q2242">
        <v>422942.65</v>
      </c>
      <c r="R2242">
        <v>6204874.8700000001</v>
      </c>
      <c r="S2242" t="s">
        <v>18580</v>
      </c>
      <c r="T2242" t="s">
        <v>18581</v>
      </c>
      <c r="U2242">
        <v>422914.67</v>
      </c>
      <c r="V2242">
        <v>6204882.0899999999</v>
      </c>
      <c r="W2242">
        <v>0.86</v>
      </c>
      <c r="X2242">
        <v>200.07</v>
      </c>
    </row>
    <row r="2243" spans="1:24" x14ac:dyDescent="0.25">
      <c r="A2243" s="146">
        <v>45106</v>
      </c>
      <c r="B2243" s="46">
        <v>180</v>
      </c>
      <c r="C2243" s="147">
        <v>0.87858796296296304</v>
      </c>
      <c r="D2243" s="38" t="s">
        <v>6735</v>
      </c>
      <c r="E2243" s="7" t="s">
        <v>69</v>
      </c>
      <c r="F2243" s="38" t="s">
        <v>180</v>
      </c>
      <c r="G2243" s="38" t="s">
        <v>226</v>
      </c>
      <c r="H2243">
        <v>-2.1999999999999999E-2</v>
      </c>
      <c r="I2243" t="s">
        <v>18582</v>
      </c>
      <c r="J2243" t="s">
        <v>18583</v>
      </c>
      <c r="K2243" t="s">
        <v>18584</v>
      </c>
      <c r="L2243" t="s">
        <v>18589</v>
      </c>
      <c r="O2243" t="s">
        <v>18585</v>
      </c>
      <c r="P2243" t="s">
        <v>18586</v>
      </c>
      <c r="Q2243">
        <v>422942.68</v>
      </c>
      <c r="R2243">
        <v>6205111.2199999997</v>
      </c>
      <c r="S2243" t="s">
        <v>18587</v>
      </c>
      <c r="T2243" t="s">
        <v>18588</v>
      </c>
      <c r="U2243">
        <v>422914.66</v>
      </c>
      <c r="V2243">
        <v>6205118.5800000001</v>
      </c>
      <c r="W2243">
        <v>359.6</v>
      </c>
      <c r="X2243">
        <v>200.07</v>
      </c>
    </row>
    <row r="2244" spans="1:24" x14ac:dyDescent="0.25">
      <c r="A2244" s="146">
        <v>45106</v>
      </c>
      <c r="B2244" s="46">
        <v>180</v>
      </c>
      <c r="C2244" s="147">
        <v>0.88237268518518519</v>
      </c>
      <c r="D2244" s="38" t="s">
        <v>6735</v>
      </c>
      <c r="E2244" s="7" t="s">
        <v>64</v>
      </c>
      <c r="F2244" s="38" t="s">
        <v>180</v>
      </c>
      <c r="G2244" s="38" t="s">
        <v>225</v>
      </c>
      <c r="H2244">
        <v>-2.1999999999999999E-2</v>
      </c>
      <c r="I2244" t="s">
        <v>18594</v>
      </c>
      <c r="J2244" t="s">
        <v>18595</v>
      </c>
      <c r="K2244" t="s">
        <v>18596</v>
      </c>
      <c r="L2244" t="s">
        <v>18589</v>
      </c>
      <c r="O2244" t="s">
        <v>18590</v>
      </c>
      <c r="P2244" t="s">
        <v>18591</v>
      </c>
      <c r="Q2244">
        <v>422931.78</v>
      </c>
      <c r="R2244">
        <v>6205131.1600000001</v>
      </c>
      <c r="S2244" t="s">
        <v>18592</v>
      </c>
      <c r="T2244" t="s">
        <v>18593</v>
      </c>
      <c r="U2244">
        <v>422905.88</v>
      </c>
      <c r="V2244">
        <v>6205129.5899999999</v>
      </c>
      <c r="W2244">
        <v>179.15</v>
      </c>
      <c r="X2244">
        <v>200.07</v>
      </c>
    </row>
    <row r="2245" spans="1:24" x14ac:dyDescent="0.25">
      <c r="A2245" s="146">
        <v>45106</v>
      </c>
      <c r="B2245" s="46">
        <v>180</v>
      </c>
      <c r="C2245" s="147">
        <v>0.88787037037037031</v>
      </c>
      <c r="D2245" s="38" t="s">
        <v>6735</v>
      </c>
      <c r="E2245" s="7" t="s">
        <v>69</v>
      </c>
      <c r="F2245" s="38" t="s">
        <v>180</v>
      </c>
      <c r="G2245" s="38" t="s">
        <v>225</v>
      </c>
      <c r="H2245">
        <v>0.219</v>
      </c>
      <c r="I2245" t="s">
        <v>18594</v>
      </c>
      <c r="J2245" t="s">
        <v>18595</v>
      </c>
      <c r="K2245" t="s">
        <v>18596</v>
      </c>
      <c r="L2245" t="s">
        <v>18601</v>
      </c>
      <c r="O2245" t="s">
        <v>18597</v>
      </c>
      <c r="P2245" t="s">
        <v>18598</v>
      </c>
      <c r="Q2245">
        <v>422929.1</v>
      </c>
      <c r="R2245">
        <v>6204890.9800000004</v>
      </c>
      <c r="S2245" t="s">
        <v>18599</v>
      </c>
      <c r="T2245" t="s">
        <v>18600</v>
      </c>
      <c r="U2245">
        <v>422905.76</v>
      </c>
      <c r="V2245">
        <v>6204888.3499999996</v>
      </c>
      <c r="W2245">
        <v>179.21</v>
      </c>
      <c r="X2245">
        <v>200.07</v>
      </c>
    </row>
    <row r="2246" spans="1:24" x14ac:dyDescent="0.25">
      <c r="A2246" s="146">
        <v>45106</v>
      </c>
      <c r="B2246" s="46">
        <v>180</v>
      </c>
      <c r="C2246" s="147">
        <v>0.89182870370370371</v>
      </c>
      <c r="D2246" s="38" t="s">
        <v>6735</v>
      </c>
      <c r="E2246" s="7" t="s">
        <v>64</v>
      </c>
      <c r="F2246" s="38" t="s">
        <v>180</v>
      </c>
      <c r="G2246" s="38" t="s">
        <v>216</v>
      </c>
      <c r="H2246">
        <v>0.214</v>
      </c>
      <c r="I2246" t="s">
        <v>18606</v>
      </c>
      <c r="J2246" t="s">
        <v>18607</v>
      </c>
      <c r="K2246" t="s">
        <v>18608</v>
      </c>
      <c r="L2246" t="s">
        <v>18601</v>
      </c>
      <c r="O2246" t="s">
        <v>18602</v>
      </c>
      <c r="P2246" t="s">
        <v>18603</v>
      </c>
      <c r="Q2246">
        <v>422924.05</v>
      </c>
      <c r="R2246">
        <v>6204887.6399999997</v>
      </c>
      <c r="S2246" t="s">
        <v>18604</v>
      </c>
      <c r="T2246" t="s">
        <v>18605</v>
      </c>
      <c r="U2246">
        <v>422896.77</v>
      </c>
      <c r="V2246">
        <v>6204882.3200000003</v>
      </c>
      <c r="W2246">
        <v>1.92</v>
      </c>
      <c r="X2246">
        <v>200.07</v>
      </c>
    </row>
    <row r="2247" spans="1:24" x14ac:dyDescent="0.25">
      <c r="A2247" s="146">
        <v>45106</v>
      </c>
      <c r="B2247" s="46">
        <v>180</v>
      </c>
      <c r="C2247" s="147">
        <v>0.89721064814814822</v>
      </c>
      <c r="D2247" s="38" t="s">
        <v>6735</v>
      </c>
      <c r="E2247" s="7" t="s">
        <v>69</v>
      </c>
      <c r="F2247" s="38" t="s">
        <v>180</v>
      </c>
      <c r="G2247" s="38" t="s">
        <v>216</v>
      </c>
      <c r="H2247">
        <v>-2.4E-2</v>
      </c>
      <c r="I2247" t="s">
        <v>18606</v>
      </c>
      <c r="J2247" t="s">
        <v>18607</v>
      </c>
      <c r="K2247" t="s">
        <v>18608</v>
      </c>
      <c r="L2247" t="s">
        <v>18601</v>
      </c>
      <c r="O2247" t="s">
        <v>18609</v>
      </c>
      <c r="P2247" t="s">
        <v>18610</v>
      </c>
      <c r="Q2247">
        <v>422924.55</v>
      </c>
      <c r="R2247">
        <v>6205125.5899999999</v>
      </c>
      <c r="S2247" t="s">
        <v>18611</v>
      </c>
      <c r="T2247" t="s">
        <v>18612</v>
      </c>
      <c r="U2247">
        <v>422897.03</v>
      </c>
      <c r="V2247">
        <v>6205119.96</v>
      </c>
      <c r="W2247">
        <v>358.78</v>
      </c>
      <c r="X2247">
        <v>200.07</v>
      </c>
    </row>
    <row r="2248" spans="1:24" x14ac:dyDescent="0.25">
      <c r="A2248" s="146">
        <v>45106</v>
      </c>
      <c r="B2248" s="46">
        <v>180</v>
      </c>
      <c r="C2248" s="147">
        <v>0.90141203703703709</v>
      </c>
      <c r="D2248" s="38" t="s">
        <v>6735</v>
      </c>
      <c r="E2248" s="7" t="s">
        <v>64</v>
      </c>
      <c r="F2248" s="38" t="s">
        <v>180</v>
      </c>
      <c r="G2248" s="38" t="s">
        <v>217</v>
      </c>
      <c r="H2248">
        <v>-0.02</v>
      </c>
      <c r="I2248" t="s">
        <v>18617</v>
      </c>
      <c r="J2248" t="s">
        <v>18618</v>
      </c>
      <c r="K2248" t="s">
        <v>18619</v>
      </c>
      <c r="L2248" t="s">
        <v>18620</v>
      </c>
      <c r="O2248" t="s">
        <v>18613</v>
      </c>
      <c r="P2248" t="s">
        <v>18614</v>
      </c>
      <c r="Q2248">
        <v>422915.85</v>
      </c>
      <c r="R2248">
        <v>6205131.9900000002</v>
      </c>
      <c r="S2248" t="s">
        <v>18615</v>
      </c>
      <c r="T2248" t="s">
        <v>18616</v>
      </c>
      <c r="U2248">
        <v>422887.79</v>
      </c>
      <c r="V2248">
        <v>6205127.21</v>
      </c>
      <c r="W2248">
        <v>180.13</v>
      </c>
      <c r="X2248">
        <v>200.07</v>
      </c>
    </row>
    <row r="2249" spans="1:24" x14ac:dyDescent="0.25">
      <c r="A2249" s="146">
        <v>45106</v>
      </c>
      <c r="B2249" s="46">
        <v>180</v>
      </c>
      <c r="C2249" s="147">
        <v>0.90680555555555553</v>
      </c>
      <c r="D2249" s="38" t="s">
        <v>6735</v>
      </c>
      <c r="E2249" s="7" t="s">
        <v>69</v>
      </c>
      <c r="F2249" s="38" t="s">
        <v>180</v>
      </c>
      <c r="G2249" s="38" t="s">
        <v>217</v>
      </c>
      <c r="H2249">
        <v>0.218</v>
      </c>
      <c r="I2249" t="s">
        <v>18617</v>
      </c>
      <c r="J2249" t="s">
        <v>18618</v>
      </c>
      <c r="K2249" t="s">
        <v>18619</v>
      </c>
      <c r="L2249" t="s">
        <v>18620</v>
      </c>
      <c r="O2249" t="s">
        <v>18621</v>
      </c>
      <c r="P2249" t="s">
        <v>18622</v>
      </c>
      <c r="Q2249">
        <v>422913.55</v>
      </c>
      <c r="R2249">
        <v>6204894.0099999998</v>
      </c>
      <c r="S2249" t="s">
        <v>18623</v>
      </c>
      <c r="T2249" t="s">
        <v>18624</v>
      </c>
      <c r="U2249">
        <v>422887.82</v>
      </c>
      <c r="V2249">
        <v>6204889.0999999996</v>
      </c>
      <c r="W2249">
        <v>179.78</v>
      </c>
      <c r="X2249">
        <v>200.07</v>
      </c>
    </row>
    <row r="2250" spans="1:24" x14ac:dyDescent="0.25">
      <c r="A2250" s="146">
        <v>45106</v>
      </c>
      <c r="B2250" s="46">
        <v>180</v>
      </c>
      <c r="C2250" s="147">
        <v>0.91019675925925936</v>
      </c>
      <c r="D2250" s="38" t="s">
        <v>6735</v>
      </c>
      <c r="E2250" s="7" t="s">
        <v>64</v>
      </c>
      <c r="F2250" s="38" t="s">
        <v>180</v>
      </c>
      <c r="G2250" s="38" t="s">
        <v>218</v>
      </c>
      <c r="H2250">
        <v>0.215</v>
      </c>
      <c r="I2250" t="s">
        <v>18629</v>
      </c>
      <c r="J2250" t="s">
        <v>18630</v>
      </c>
      <c r="K2250" t="s">
        <v>18631</v>
      </c>
      <c r="L2250" t="s">
        <v>18632</v>
      </c>
      <c r="O2250" t="s">
        <v>18625</v>
      </c>
      <c r="P2250" t="s">
        <v>18626</v>
      </c>
      <c r="Q2250">
        <v>422904.56</v>
      </c>
      <c r="R2250">
        <v>6204882.9000000004</v>
      </c>
      <c r="S2250" t="s">
        <v>18627</v>
      </c>
      <c r="T2250" t="s">
        <v>18628</v>
      </c>
      <c r="U2250">
        <v>422878.77</v>
      </c>
      <c r="V2250">
        <v>6204881.6299999999</v>
      </c>
      <c r="W2250">
        <v>0.56000000000000005</v>
      </c>
      <c r="X2250">
        <v>200.07</v>
      </c>
    </row>
    <row r="2251" spans="1:24" x14ac:dyDescent="0.25">
      <c r="A2251" s="146">
        <v>45106</v>
      </c>
      <c r="B2251" s="46">
        <v>180</v>
      </c>
      <c r="C2251" s="147">
        <v>0.91552083333333334</v>
      </c>
      <c r="D2251" s="38" t="s">
        <v>6735</v>
      </c>
      <c r="E2251" s="7" t="s">
        <v>69</v>
      </c>
      <c r="F2251" s="38" t="s">
        <v>180</v>
      </c>
      <c r="G2251" s="38" t="s">
        <v>218</v>
      </c>
      <c r="H2251">
        <v>-2.1999999999999999E-2</v>
      </c>
      <c r="I2251" t="s">
        <v>18629</v>
      </c>
      <c r="J2251" t="s">
        <v>18630</v>
      </c>
      <c r="K2251" t="s">
        <v>18631</v>
      </c>
      <c r="L2251" t="s">
        <v>18632</v>
      </c>
      <c r="O2251" t="s">
        <v>18633</v>
      </c>
      <c r="P2251" t="s">
        <v>18634</v>
      </c>
      <c r="Q2251">
        <v>422905.23</v>
      </c>
      <c r="R2251">
        <v>6205117.6200000001</v>
      </c>
      <c r="S2251" t="s">
        <v>18635</v>
      </c>
      <c r="T2251" t="s">
        <v>18636</v>
      </c>
      <c r="U2251">
        <v>422878.69</v>
      </c>
      <c r="V2251">
        <v>6205118.3700000001</v>
      </c>
      <c r="W2251">
        <v>0.46</v>
      </c>
      <c r="X2251">
        <v>200.07</v>
      </c>
    </row>
    <row r="2252" spans="1:24" x14ac:dyDescent="0.25">
      <c r="A2252" s="146">
        <v>45106</v>
      </c>
      <c r="B2252" s="46">
        <v>180</v>
      </c>
      <c r="C2252" s="147">
        <v>0.91866898148148157</v>
      </c>
      <c r="D2252" s="38" t="s">
        <v>60</v>
      </c>
      <c r="E2252" s="7" t="s">
        <v>64</v>
      </c>
      <c r="F2252" s="38" t="s">
        <v>180</v>
      </c>
      <c r="G2252" s="38" t="s">
        <v>219</v>
      </c>
      <c r="H2252">
        <v>-1.7999999999999999E-2</v>
      </c>
      <c r="I2252" t="s">
        <v>18641</v>
      </c>
      <c r="J2252" t="s">
        <v>18642</v>
      </c>
      <c r="K2252" t="s">
        <v>18643</v>
      </c>
      <c r="L2252" t="s">
        <v>18644</v>
      </c>
      <c r="O2252" t="s">
        <v>18637</v>
      </c>
      <c r="P2252" t="s">
        <v>18638</v>
      </c>
      <c r="Q2252">
        <v>422896.14</v>
      </c>
      <c r="R2252">
        <v>6205132.1500000004</v>
      </c>
      <c r="S2252" t="s">
        <v>18639</v>
      </c>
      <c r="T2252" t="s">
        <v>18640</v>
      </c>
      <c r="U2252">
        <v>422869.78</v>
      </c>
      <c r="V2252">
        <v>6205125.1799999997</v>
      </c>
      <c r="W2252">
        <v>180.76</v>
      </c>
      <c r="X2252">
        <v>200.07</v>
      </c>
    </row>
    <row r="2253" spans="1:24" x14ac:dyDescent="0.25">
      <c r="A2253" s="146">
        <v>45106</v>
      </c>
      <c r="B2253" s="46">
        <v>180</v>
      </c>
      <c r="C2253" s="147">
        <v>0.9240856481481482</v>
      </c>
      <c r="D2253" s="38" t="s">
        <v>60</v>
      </c>
      <c r="E2253" s="7" t="s">
        <v>69</v>
      </c>
      <c r="F2253" s="38" t="s">
        <v>180</v>
      </c>
      <c r="G2253" s="38" t="s">
        <v>219</v>
      </c>
      <c r="H2253">
        <v>0.219</v>
      </c>
      <c r="I2253" t="s">
        <v>18641</v>
      </c>
      <c r="J2253" t="s">
        <v>18642</v>
      </c>
      <c r="K2253" t="s">
        <v>18643</v>
      </c>
      <c r="L2253" t="s">
        <v>18644</v>
      </c>
      <c r="O2253" t="s">
        <v>18645</v>
      </c>
      <c r="P2253" t="s">
        <v>18646</v>
      </c>
      <c r="Q2253">
        <v>422895.3</v>
      </c>
      <c r="R2253">
        <v>6204895.6399999997</v>
      </c>
      <c r="S2253" t="s">
        <v>18647</v>
      </c>
      <c r="T2253" t="s">
        <v>18648</v>
      </c>
      <c r="U2253">
        <v>422869.72</v>
      </c>
      <c r="V2253">
        <v>6204888.0999999996</v>
      </c>
      <c r="W2253">
        <v>180.71</v>
      </c>
      <c r="X2253">
        <v>200.07</v>
      </c>
    </row>
    <row r="2254" spans="1:24" x14ac:dyDescent="0.25">
      <c r="A2254" s="146">
        <v>45106</v>
      </c>
      <c r="B2254" s="46">
        <v>180</v>
      </c>
      <c r="C2254" s="147">
        <v>0.92826388888888889</v>
      </c>
      <c r="D2254" s="38" t="s">
        <v>60</v>
      </c>
      <c r="E2254" s="7" t="s">
        <v>64</v>
      </c>
      <c r="F2254" s="38" t="s">
        <v>180</v>
      </c>
      <c r="G2254" s="38" t="s">
        <v>220</v>
      </c>
      <c r="H2254">
        <v>0.21299999999999999</v>
      </c>
      <c r="I2254" t="s">
        <v>18653</v>
      </c>
      <c r="J2254" t="s">
        <v>18654</v>
      </c>
      <c r="K2254" t="s">
        <v>18655</v>
      </c>
      <c r="L2254" t="s">
        <v>18644</v>
      </c>
      <c r="O2254" t="s">
        <v>18649</v>
      </c>
      <c r="P2254" t="s">
        <v>18650</v>
      </c>
      <c r="Q2254">
        <v>422889.3</v>
      </c>
      <c r="R2254">
        <v>6204882.7300000004</v>
      </c>
      <c r="S2254" t="s">
        <v>18651</v>
      </c>
      <c r="T2254" t="s">
        <v>18652</v>
      </c>
      <c r="U2254">
        <v>422860.68</v>
      </c>
      <c r="V2254">
        <v>6204883.5</v>
      </c>
      <c r="W2254">
        <v>0.18</v>
      </c>
      <c r="X2254">
        <v>200.07</v>
      </c>
    </row>
    <row r="2255" spans="1:24" x14ac:dyDescent="0.25">
      <c r="A2255" s="146">
        <v>45106</v>
      </c>
      <c r="B2255" s="46">
        <v>180</v>
      </c>
      <c r="C2255" s="147">
        <v>0.93351851851851853</v>
      </c>
      <c r="D2255" s="38" t="s">
        <v>60</v>
      </c>
      <c r="E2255" s="7" t="s">
        <v>69</v>
      </c>
      <c r="F2255" s="38" t="s">
        <v>180</v>
      </c>
      <c r="G2255" s="38" t="s">
        <v>220</v>
      </c>
      <c r="H2255">
        <v>-2.1000000000000001E-2</v>
      </c>
      <c r="I2255" t="s">
        <v>18653</v>
      </c>
      <c r="J2255" t="s">
        <v>18654</v>
      </c>
      <c r="K2255" t="s">
        <v>18655</v>
      </c>
      <c r="L2255" t="s">
        <v>18660</v>
      </c>
      <c r="O2255" t="s">
        <v>18656</v>
      </c>
      <c r="P2255" t="s">
        <v>18657</v>
      </c>
      <c r="Q2255">
        <v>422889.07</v>
      </c>
      <c r="R2255">
        <v>6205114.79</v>
      </c>
      <c r="S2255" t="s">
        <v>18658</v>
      </c>
      <c r="T2255" t="s">
        <v>18659</v>
      </c>
      <c r="U2255">
        <v>422860.48</v>
      </c>
      <c r="V2255">
        <v>6205117.5800000001</v>
      </c>
      <c r="W2255">
        <v>1.28</v>
      </c>
      <c r="X2255">
        <v>200.07</v>
      </c>
    </row>
    <row r="2256" spans="1:24" x14ac:dyDescent="0.25">
      <c r="A2256" s="146">
        <v>45106</v>
      </c>
      <c r="B2256" s="46">
        <v>180</v>
      </c>
      <c r="C2256" s="147">
        <v>0.93688657407407405</v>
      </c>
      <c r="D2256" s="38" t="s">
        <v>60</v>
      </c>
      <c r="E2256" s="7" t="s">
        <v>64</v>
      </c>
      <c r="F2256" s="38" t="s">
        <v>180</v>
      </c>
      <c r="G2256" s="38" t="s">
        <v>221</v>
      </c>
      <c r="H2256">
        <v>-1.6E-2</v>
      </c>
      <c r="I2256" t="s">
        <v>18665</v>
      </c>
      <c r="J2256" t="s">
        <v>18666</v>
      </c>
      <c r="K2256" t="s">
        <v>18667</v>
      </c>
      <c r="L2256" t="s">
        <v>18660</v>
      </c>
      <c r="O2256" t="s">
        <v>18661</v>
      </c>
      <c r="P2256" t="s">
        <v>18662</v>
      </c>
      <c r="Q2256">
        <v>422880.32</v>
      </c>
      <c r="R2256">
        <v>6205126.0700000003</v>
      </c>
      <c r="S2256" t="s">
        <v>18663</v>
      </c>
      <c r="T2256" t="s">
        <v>18664</v>
      </c>
      <c r="U2256">
        <v>422851.64</v>
      </c>
      <c r="V2256">
        <v>6205123.9699999997</v>
      </c>
      <c r="W2256">
        <v>179.69</v>
      </c>
      <c r="X2256">
        <v>200.07</v>
      </c>
    </row>
    <row r="2257" spans="1:24" x14ac:dyDescent="0.25">
      <c r="A2257" s="146">
        <v>45106</v>
      </c>
      <c r="B2257" s="46">
        <v>180</v>
      </c>
      <c r="C2257" s="147">
        <v>0.94212962962962965</v>
      </c>
      <c r="D2257" s="38" t="s">
        <v>60</v>
      </c>
      <c r="E2257" s="7" t="s">
        <v>69</v>
      </c>
      <c r="F2257" s="38" t="s">
        <v>180</v>
      </c>
      <c r="G2257" s="38" t="s">
        <v>221</v>
      </c>
      <c r="H2257">
        <v>0.22</v>
      </c>
      <c r="I2257" t="s">
        <v>18665</v>
      </c>
      <c r="J2257" t="s">
        <v>18666</v>
      </c>
      <c r="K2257" t="s">
        <v>18667</v>
      </c>
      <c r="L2257" t="s">
        <v>18672</v>
      </c>
      <c r="O2257" t="s">
        <v>18668</v>
      </c>
      <c r="P2257" t="s">
        <v>18669</v>
      </c>
      <c r="Q2257">
        <v>422876.25</v>
      </c>
      <c r="R2257">
        <v>6204894.5199999996</v>
      </c>
      <c r="S2257" t="s">
        <v>18670</v>
      </c>
      <c r="T2257" t="s">
        <v>18671</v>
      </c>
      <c r="U2257">
        <v>422851.82</v>
      </c>
      <c r="V2257">
        <v>6204887.9299999997</v>
      </c>
      <c r="W2257">
        <v>180.98</v>
      </c>
      <c r="X2257">
        <v>200.07</v>
      </c>
    </row>
    <row r="2258" spans="1:24" x14ac:dyDescent="0.25">
      <c r="A2258" s="146">
        <v>45106</v>
      </c>
      <c r="B2258" s="46">
        <v>180</v>
      </c>
      <c r="C2258" s="147">
        <v>0.94554398148148155</v>
      </c>
      <c r="D2258" s="38" t="s">
        <v>60</v>
      </c>
      <c r="E2258" s="7" t="s">
        <v>64</v>
      </c>
      <c r="F2258" s="38" t="s">
        <v>180</v>
      </c>
      <c r="G2258" s="38" t="s">
        <v>222</v>
      </c>
      <c r="H2258">
        <v>0.214</v>
      </c>
      <c r="I2258" t="s">
        <v>18677</v>
      </c>
      <c r="J2258" t="s">
        <v>18678</v>
      </c>
      <c r="K2258" t="s">
        <v>18679</v>
      </c>
      <c r="L2258" t="s">
        <v>18672</v>
      </c>
      <c r="O2258" t="s">
        <v>18673</v>
      </c>
      <c r="P2258" t="s">
        <v>18674</v>
      </c>
      <c r="Q2258">
        <v>422871.4</v>
      </c>
      <c r="R2258">
        <v>6204880.9699999997</v>
      </c>
      <c r="S2258" t="s">
        <v>18675</v>
      </c>
      <c r="T2258" t="s">
        <v>18676</v>
      </c>
      <c r="U2258">
        <v>422842.77</v>
      </c>
      <c r="V2258">
        <v>6204882.0700000003</v>
      </c>
      <c r="W2258">
        <v>358.96</v>
      </c>
      <c r="X2258">
        <v>200.07</v>
      </c>
    </row>
    <row r="2259" spans="1:24" x14ac:dyDescent="0.25">
      <c r="A2259" s="146">
        <v>45106</v>
      </c>
      <c r="B2259" s="46">
        <v>180</v>
      </c>
      <c r="C2259" s="147">
        <v>0.94998842592592592</v>
      </c>
      <c r="D2259" s="38" t="s">
        <v>60</v>
      </c>
      <c r="E2259" s="7" t="s">
        <v>69</v>
      </c>
      <c r="F2259" s="38" t="s">
        <v>180</v>
      </c>
      <c r="G2259" s="38" t="s">
        <v>222</v>
      </c>
      <c r="H2259">
        <v>-2.1999999999999999E-2</v>
      </c>
      <c r="I2259" t="s">
        <v>18677</v>
      </c>
      <c r="J2259" t="s">
        <v>18678</v>
      </c>
      <c r="K2259" t="s">
        <v>18679</v>
      </c>
      <c r="L2259" t="s">
        <v>18684</v>
      </c>
      <c r="O2259" t="s">
        <v>18680</v>
      </c>
      <c r="P2259" t="s">
        <v>18681</v>
      </c>
      <c r="Q2259">
        <v>422872.3</v>
      </c>
      <c r="R2259">
        <v>6205114.3799999999</v>
      </c>
      <c r="S2259" t="s">
        <v>18682</v>
      </c>
      <c r="T2259" t="s">
        <v>18683</v>
      </c>
      <c r="U2259">
        <v>422842.7</v>
      </c>
      <c r="V2259">
        <v>6205118.4800000004</v>
      </c>
      <c r="W2259">
        <v>359.96</v>
      </c>
      <c r="X2259">
        <v>200.07</v>
      </c>
    </row>
    <row r="2260" spans="1:24" x14ac:dyDescent="0.25">
      <c r="A2260" s="146">
        <v>45106</v>
      </c>
      <c r="B2260" s="46">
        <v>180</v>
      </c>
      <c r="C2260" s="147">
        <v>0.95357638888888896</v>
      </c>
      <c r="D2260" s="38" t="s">
        <v>60</v>
      </c>
      <c r="E2260" s="7" t="s">
        <v>64</v>
      </c>
      <c r="F2260" s="38" t="s">
        <v>180</v>
      </c>
      <c r="G2260" s="38" t="s">
        <v>223</v>
      </c>
      <c r="H2260">
        <v>-1.7000000000000001E-2</v>
      </c>
      <c r="I2260" t="s">
        <v>18689</v>
      </c>
      <c r="J2260" t="s">
        <v>18690</v>
      </c>
      <c r="K2260" t="s">
        <v>18691</v>
      </c>
      <c r="L2260" t="s">
        <v>18684</v>
      </c>
      <c r="O2260" t="s">
        <v>18685</v>
      </c>
      <c r="P2260" t="s">
        <v>18686</v>
      </c>
      <c r="Q2260">
        <v>422861.74</v>
      </c>
      <c r="R2260">
        <v>6205134.2000000002</v>
      </c>
      <c r="S2260" t="s">
        <v>18687</v>
      </c>
      <c r="T2260" t="s">
        <v>18688</v>
      </c>
      <c r="U2260">
        <v>422833.62</v>
      </c>
      <c r="V2260">
        <v>6205124.6699999999</v>
      </c>
      <c r="W2260">
        <v>179.34</v>
      </c>
      <c r="X2260">
        <v>200.07</v>
      </c>
    </row>
    <row r="2261" spans="1:24" x14ac:dyDescent="0.25">
      <c r="A2261" s="146">
        <v>45106</v>
      </c>
      <c r="B2261" s="46">
        <v>180</v>
      </c>
      <c r="C2261" s="147">
        <v>0.95894675925925921</v>
      </c>
      <c r="D2261" s="38" t="s">
        <v>60</v>
      </c>
      <c r="E2261" s="7" t="s">
        <v>69</v>
      </c>
      <c r="F2261" s="38" t="s">
        <v>180</v>
      </c>
      <c r="G2261" s="38" t="s">
        <v>223</v>
      </c>
      <c r="H2261">
        <v>0.22</v>
      </c>
      <c r="I2261" t="s">
        <v>18689</v>
      </c>
      <c r="J2261" t="s">
        <v>18690</v>
      </c>
      <c r="K2261" t="s">
        <v>18691</v>
      </c>
      <c r="L2261" t="s">
        <v>18684</v>
      </c>
      <c r="O2261" t="s">
        <v>18692</v>
      </c>
      <c r="P2261" t="s">
        <v>18693</v>
      </c>
      <c r="Q2261">
        <v>422858.9</v>
      </c>
      <c r="R2261">
        <v>6204896.71</v>
      </c>
      <c r="S2261" t="s">
        <v>18694</v>
      </c>
      <c r="T2261" t="s">
        <v>18695</v>
      </c>
      <c r="U2261">
        <v>422833.87</v>
      </c>
      <c r="V2261">
        <v>6204887.46</v>
      </c>
      <c r="W2261">
        <v>180.93</v>
      </c>
      <c r="X2261">
        <v>200.07</v>
      </c>
    </row>
    <row r="2262" spans="1:24" x14ac:dyDescent="0.25">
      <c r="A2262" s="146">
        <v>45106</v>
      </c>
      <c r="B2262" s="46">
        <v>180</v>
      </c>
      <c r="C2262" s="147">
        <v>0.96259259259259267</v>
      </c>
      <c r="D2262" s="38" t="s">
        <v>60</v>
      </c>
      <c r="E2262" s="7" t="s">
        <v>64</v>
      </c>
      <c r="F2262" s="38" t="s">
        <v>180</v>
      </c>
      <c r="G2262" s="38" t="s">
        <v>224</v>
      </c>
      <c r="H2262">
        <v>0.21</v>
      </c>
      <c r="I2262" t="s">
        <v>18700</v>
      </c>
      <c r="J2262" t="s">
        <v>18701</v>
      </c>
      <c r="K2262" t="s">
        <v>18702</v>
      </c>
      <c r="L2262" t="s">
        <v>18703</v>
      </c>
      <c r="O2262" t="s">
        <v>18696</v>
      </c>
      <c r="P2262" t="s">
        <v>18697</v>
      </c>
      <c r="Q2262">
        <v>422851.46</v>
      </c>
      <c r="R2262">
        <v>6204883.2999999998</v>
      </c>
      <c r="S2262" t="s">
        <v>18698</v>
      </c>
      <c r="T2262" t="s">
        <v>18699</v>
      </c>
      <c r="U2262">
        <v>422824.64</v>
      </c>
      <c r="V2262">
        <v>6204886.75</v>
      </c>
      <c r="W2262">
        <v>359.79</v>
      </c>
      <c r="X2262">
        <v>200.07</v>
      </c>
    </row>
    <row r="2263" spans="1:24" x14ac:dyDescent="0.25">
      <c r="A2263" s="146">
        <v>45106</v>
      </c>
      <c r="B2263" s="46">
        <v>180</v>
      </c>
      <c r="C2263" s="147">
        <v>0.96719907407407402</v>
      </c>
      <c r="D2263" s="38" t="s">
        <v>60</v>
      </c>
      <c r="E2263" s="7" t="s">
        <v>69</v>
      </c>
      <c r="F2263" s="38" t="s">
        <v>180</v>
      </c>
      <c r="G2263" s="38" t="s">
        <v>224</v>
      </c>
      <c r="H2263">
        <v>-0.02</v>
      </c>
      <c r="I2263" t="s">
        <v>18700</v>
      </c>
      <c r="J2263" t="s">
        <v>18701</v>
      </c>
      <c r="K2263" t="s">
        <v>18702</v>
      </c>
      <c r="L2263" t="s">
        <v>18703</v>
      </c>
      <c r="O2263" t="s">
        <v>18704</v>
      </c>
      <c r="P2263" t="s">
        <v>18705</v>
      </c>
      <c r="Q2263">
        <v>422852.56</v>
      </c>
      <c r="R2263">
        <v>6205126.3499999996</v>
      </c>
      <c r="S2263" t="s">
        <v>18706</v>
      </c>
      <c r="T2263" t="s">
        <v>18707</v>
      </c>
      <c r="U2263">
        <v>422824.6</v>
      </c>
      <c r="V2263">
        <v>6205116.79</v>
      </c>
      <c r="W2263">
        <v>0.16</v>
      </c>
      <c r="X2263">
        <v>200.07</v>
      </c>
    </row>
    <row r="2264" spans="1:24" s="178" customFormat="1" x14ac:dyDescent="0.25">
      <c r="A2264" s="100">
        <v>45106</v>
      </c>
      <c r="B2264" s="98">
        <v>180</v>
      </c>
      <c r="C2264" s="102">
        <v>0.96880787037037042</v>
      </c>
      <c r="D2264" s="94" t="s">
        <v>60</v>
      </c>
      <c r="E2264" s="179" t="s">
        <v>18712</v>
      </c>
      <c r="F2264" s="94" t="s">
        <v>180</v>
      </c>
      <c r="G2264" s="94" t="s">
        <v>224</v>
      </c>
      <c r="H2264" s="178">
        <v>-4.1000000000000002E-2</v>
      </c>
      <c r="O2264" s="178" t="s">
        <v>18708</v>
      </c>
      <c r="P2264" s="178" t="s">
        <v>18709</v>
      </c>
      <c r="Q2264" s="178">
        <v>422852.84</v>
      </c>
      <c r="R2264" s="178">
        <v>6205157.5199999996</v>
      </c>
      <c r="S2264" s="178" t="s">
        <v>18710</v>
      </c>
      <c r="T2264" s="178" t="s">
        <v>18711</v>
      </c>
      <c r="U2264" s="178">
        <v>422827.16</v>
      </c>
      <c r="V2264" s="178">
        <v>6205146.8600000003</v>
      </c>
      <c r="W2264" s="178">
        <v>230.03</v>
      </c>
      <c r="X2264" s="178">
        <v>200.07</v>
      </c>
    </row>
    <row r="2265" spans="1:24" x14ac:dyDescent="0.25">
      <c r="A2265" s="146">
        <v>45106</v>
      </c>
      <c r="B2265" s="46">
        <v>180</v>
      </c>
      <c r="C2265" s="147">
        <v>0.97196759259259258</v>
      </c>
      <c r="D2265" s="38" t="s">
        <v>68</v>
      </c>
      <c r="E2265" s="7" t="s">
        <v>18717</v>
      </c>
      <c r="F2265" s="38" t="s">
        <v>180</v>
      </c>
      <c r="G2265" s="38" t="s">
        <v>224</v>
      </c>
      <c r="H2265">
        <v>-4.8000000000000001E-2</v>
      </c>
      <c r="O2265" t="s">
        <v>18713</v>
      </c>
      <c r="P2265" t="s">
        <v>18714</v>
      </c>
      <c r="Q2265">
        <v>422855.05</v>
      </c>
      <c r="R2265">
        <v>6205157.9699999997</v>
      </c>
      <c r="S2265" t="s">
        <v>18715</v>
      </c>
      <c r="T2265" t="s">
        <v>18716</v>
      </c>
      <c r="U2265">
        <v>422834.16</v>
      </c>
      <c r="V2265">
        <v>6205152.96</v>
      </c>
      <c r="W2265">
        <v>230</v>
      </c>
      <c r="X2265">
        <v>200.07</v>
      </c>
    </row>
    <row r="2266" spans="1:24" s="174" customFormat="1" x14ac:dyDescent="0.25">
      <c r="A2266" s="76">
        <v>45106</v>
      </c>
      <c r="B2266" s="106">
        <v>180</v>
      </c>
      <c r="C2266" s="78">
        <v>0.97982638888888884</v>
      </c>
      <c r="D2266" s="77" t="s">
        <v>68</v>
      </c>
      <c r="E2266" s="175" t="s">
        <v>18727</v>
      </c>
      <c r="F2266" s="77" t="s">
        <v>180</v>
      </c>
      <c r="G2266" s="77" t="s">
        <v>224</v>
      </c>
      <c r="H2266" s="174">
        <v>-4.9000000000000002E-2</v>
      </c>
      <c r="O2266" s="174" t="s">
        <v>18718</v>
      </c>
      <c r="P2266" s="174" t="s">
        <v>18719</v>
      </c>
      <c r="Q2266" s="174">
        <v>422852.56</v>
      </c>
      <c r="R2266" s="174">
        <v>6205157.9199999999</v>
      </c>
      <c r="S2266" s="174" t="s">
        <v>18720</v>
      </c>
      <c r="T2266" s="174" t="s">
        <v>18721</v>
      </c>
      <c r="U2266" s="174">
        <v>422842.34</v>
      </c>
      <c r="V2266" s="174">
        <v>6205153.9100000001</v>
      </c>
      <c r="W2266" s="174">
        <v>236.5</v>
      </c>
      <c r="X2266" s="174">
        <v>200.07</v>
      </c>
    </row>
    <row r="2267" spans="1:24" x14ac:dyDescent="0.25">
      <c r="A2267" s="146">
        <v>45106</v>
      </c>
      <c r="B2267" s="46">
        <v>180</v>
      </c>
      <c r="C2267" s="147">
        <v>0.98103009259259266</v>
      </c>
      <c r="D2267" s="38" t="s">
        <v>68</v>
      </c>
      <c r="E2267" s="7" t="s">
        <v>18726</v>
      </c>
      <c r="F2267" s="38" t="s">
        <v>180</v>
      </c>
      <c r="G2267" s="38" t="s">
        <v>224</v>
      </c>
      <c r="H2267">
        <v>-0.85899999999999999</v>
      </c>
      <c r="O2267" t="s">
        <v>18722</v>
      </c>
      <c r="P2267" t="s">
        <v>18723</v>
      </c>
      <c r="Q2267">
        <v>422826.47</v>
      </c>
      <c r="R2267">
        <v>6205962.3399999999</v>
      </c>
      <c r="S2267" t="s">
        <v>18724</v>
      </c>
      <c r="T2267" t="s">
        <v>18725</v>
      </c>
      <c r="U2267">
        <v>422815.31</v>
      </c>
      <c r="V2267">
        <v>6205962.2400000002</v>
      </c>
      <c r="W2267">
        <v>255.77</v>
      </c>
      <c r="X2267">
        <v>200.07</v>
      </c>
    </row>
    <row r="2268" spans="1:24" s="157" customFormat="1" x14ac:dyDescent="0.25">
      <c r="A2268" s="67">
        <v>45107</v>
      </c>
      <c r="B2268" s="101">
        <v>181</v>
      </c>
      <c r="C2268" s="69">
        <v>0</v>
      </c>
      <c r="D2268" s="68" t="s">
        <v>68</v>
      </c>
      <c r="E2268" s="158" t="s">
        <v>76</v>
      </c>
      <c r="F2268" s="68" t="s">
        <v>180</v>
      </c>
      <c r="G2268" s="68" t="s">
        <v>609</v>
      </c>
      <c r="H2268" s="157">
        <v>0.22800000000000001</v>
      </c>
      <c r="O2268" s="157" t="s">
        <v>18728</v>
      </c>
      <c r="P2268" s="157" t="s">
        <v>18729</v>
      </c>
      <c r="Q2268" s="157">
        <v>423058.12</v>
      </c>
      <c r="R2268" s="157">
        <v>6206934.3300000001</v>
      </c>
      <c r="S2268" s="157" t="s">
        <v>18730</v>
      </c>
      <c r="T2268" s="157" t="s">
        <v>18731</v>
      </c>
      <c r="U2268" s="157">
        <v>423047.43</v>
      </c>
      <c r="V2268" s="157">
        <v>6206930.1100000003</v>
      </c>
      <c r="W2268" s="157">
        <v>234.33</v>
      </c>
      <c r="X2268" s="157">
        <v>150.05000000000001</v>
      </c>
    </row>
    <row r="2269" spans="1:24" s="172" customFormat="1" x14ac:dyDescent="0.25">
      <c r="A2269" s="72">
        <v>45107</v>
      </c>
      <c r="B2269" s="103">
        <v>181</v>
      </c>
      <c r="C2269" s="74">
        <v>3.9814814814814817E-3</v>
      </c>
      <c r="D2269" s="73" t="s">
        <v>68</v>
      </c>
      <c r="E2269" s="173" t="s">
        <v>18736</v>
      </c>
      <c r="F2269" s="73" t="s">
        <v>180</v>
      </c>
      <c r="G2269" s="73" t="s">
        <v>609</v>
      </c>
      <c r="H2269" s="172">
        <v>0.23100000000000001</v>
      </c>
      <c r="O2269" s="172" t="s">
        <v>18732</v>
      </c>
      <c r="P2269" s="172" t="s">
        <v>18733</v>
      </c>
      <c r="Q2269" s="172">
        <v>423056.26</v>
      </c>
      <c r="R2269" s="172">
        <v>6206935.3499999996</v>
      </c>
      <c r="S2269" s="172" t="s">
        <v>18734</v>
      </c>
      <c r="T2269" s="172" t="s">
        <v>18735</v>
      </c>
      <c r="U2269" s="172">
        <v>423047.09</v>
      </c>
      <c r="V2269" s="172">
        <v>6206928.2800000003</v>
      </c>
      <c r="W2269" s="172">
        <v>217.1</v>
      </c>
      <c r="X2269" s="172">
        <v>150.05000000000001</v>
      </c>
    </row>
    <row r="2270" spans="1:24" s="170" customFormat="1" x14ac:dyDescent="0.25">
      <c r="A2270" s="63">
        <v>45107</v>
      </c>
      <c r="B2270" s="104">
        <v>181</v>
      </c>
      <c r="C2270" s="65">
        <v>1.0185185185185184E-2</v>
      </c>
      <c r="D2270" s="64" t="s">
        <v>68</v>
      </c>
      <c r="E2270" s="171" t="s">
        <v>18742</v>
      </c>
      <c r="F2270" s="64" t="s">
        <v>180</v>
      </c>
      <c r="G2270" s="64" t="s">
        <v>609</v>
      </c>
      <c r="H2270" s="170">
        <v>0.23100000000000001</v>
      </c>
      <c r="M2270" s="170" t="s">
        <v>18737</v>
      </c>
      <c r="O2270" s="170" t="s">
        <v>18738</v>
      </c>
      <c r="P2270" s="170" t="s">
        <v>18739</v>
      </c>
      <c r="Q2270" s="170">
        <v>423056.79</v>
      </c>
      <c r="R2270" s="170">
        <v>6206936.1699999999</v>
      </c>
      <c r="S2270" s="170" t="s">
        <v>18740</v>
      </c>
      <c r="T2270" s="170" t="s">
        <v>18741</v>
      </c>
      <c r="U2270" s="170">
        <v>423044.51</v>
      </c>
      <c r="V2270" s="170">
        <v>6206928.1900000004</v>
      </c>
      <c r="W2270" s="170">
        <v>193</v>
      </c>
      <c r="X2270" s="170">
        <v>150.05000000000001</v>
      </c>
    </row>
    <row r="2271" spans="1:24" s="156" customFormat="1" x14ac:dyDescent="0.25">
      <c r="A2271" s="146">
        <v>45107</v>
      </c>
      <c r="B2271" s="46">
        <v>181</v>
      </c>
      <c r="C2271" s="147">
        <v>1.5960648148148151E-2</v>
      </c>
      <c r="D2271" s="161" t="s">
        <v>68</v>
      </c>
      <c r="E2271" s="151" t="s">
        <v>19243</v>
      </c>
      <c r="F2271" s="161" t="s">
        <v>180</v>
      </c>
      <c r="G2271" s="161" t="s">
        <v>609</v>
      </c>
      <c r="H2271" s="156">
        <v>0.16600000000000001</v>
      </c>
      <c r="O2271" s="156" t="s">
        <v>18743</v>
      </c>
      <c r="P2271" s="156" t="s">
        <v>18744</v>
      </c>
      <c r="Q2271" s="156">
        <v>423017.39</v>
      </c>
      <c r="R2271" s="156">
        <v>6206975.3700000001</v>
      </c>
      <c r="S2271" s="156" t="s">
        <v>18745</v>
      </c>
      <c r="T2271" s="156" t="s">
        <v>18746</v>
      </c>
      <c r="U2271" s="156">
        <v>422995.68</v>
      </c>
      <c r="V2271" s="156">
        <v>6206959.6500000004</v>
      </c>
      <c r="W2271" s="156">
        <v>313.67</v>
      </c>
      <c r="X2271" s="156">
        <v>150.05000000000001</v>
      </c>
    </row>
    <row r="2272" spans="1:24" x14ac:dyDescent="0.25">
      <c r="A2272" s="146">
        <v>45107</v>
      </c>
      <c r="B2272" s="46">
        <v>181</v>
      </c>
      <c r="C2272" s="147">
        <v>1.5960648148148151E-2</v>
      </c>
      <c r="D2272" s="38" t="s">
        <v>68</v>
      </c>
      <c r="E2272" s="7" t="s">
        <v>64</v>
      </c>
      <c r="F2272" s="38" t="s">
        <v>180</v>
      </c>
      <c r="G2272" s="38" t="s">
        <v>609</v>
      </c>
      <c r="H2272">
        <v>0.16600000000000001</v>
      </c>
      <c r="I2272" t="s">
        <v>18747</v>
      </c>
      <c r="J2272" t="s">
        <v>18748</v>
      </c>
      <c r="K2272" t="s">
        <v>18749</v>
      </c>
      <c r="L2272" t="s">
        <v>18750</v>
      </c>
      <c r="O2272" t="s">
        <v>18743</v>
      </c>
      <c r="P2272" t="s">
        <v>18744</v>
      </c>
      <c r="Q2272">
        <v>423017.39</v>
      </c>
      <c r="R2272">
        <v>6206975.3700000001</v>
      </c>
      <c r="S2272" t="s">
        <v>18745</v>
      </c>
      <c r="T2272" t="s">
        <v>18746</v>
      </c>
      <c r="U2272">
        <v>422995.68</v>
      </c>
      <c r="V2272">
        <v>6206959.6500000004</v>
      </c>
      <c r="W2272">
        <v>313.67</v>
      </c>
      <c r="X2272">
        <v>150.05000000000001</v>
      </c>
    </row>
    <row r="2273" spans="1:24" x14ac:dyDescent="0.25">
      <c r="A2273" s="146">
        <v>45107</v>
      </c>
      <c r="B2273" s="46">
        <v>181</v>
      </c>
      <c r="C2273" s="147">
        <v>2.011574074074074E-2</v>
      </c>
      <c r="D2273" s="38" t="s">
        <v>68</v>
      </c>
      <c r="E2273" s="7" t="s">
        <v>69</v>
      </c>
      <c r="F2273" s="38" t="s">
        <v>180</v>
      </c>
      <c r="G2273" s="38" t="s">
        <v>609</v>
      </c>
      <c r="H2273">
        <v>-2.1000000000000001E-2</v>
      </c>
      <c r="I2273" t="s">
        <v>18747</v>
      </c>
      <c r="J2273" t="s">
        <v>18748</v>
      </c>
      <c r="K2273" t="s">
        <v>18749</v>
      </c>
      <c r="L2273" t="s">
        <v>18750</v>
      </c>
      <c r="O2273" t="s">
        <v>18751</v>
      </c>
      <c r="P2273" t="s">
        <v>18752</v>
      </c>
      <c r="Q2273">
        <v>422885.35</v>
      </c>
      <c r="R2273">
        <v>6207108.04</v>
      </c>
      <c r="S2273" t="s">
        <v>18753</v>
      </c>
      <c r="T2273" t="s">
        <v>18754</v>
      </c>
      <c r="U2273">
        <v>422863.58</v>
      </c>
      <c r="V2273">
        <v>6207091.7699999996</v>
      </c>
      <c r="W2273">
        <v>313.58999999999997</v>
      </c>
      <c r="X2273">
        <v>150.05000000000001</v>
      </c>
    </row>
    <row r="2274" spans="1:24" x14ac:dyDescent="0.25">
      <c r="A2274" s="146">
        <v>45107</v>
      </c>
      <c r="B2274" s="46">
        <v>181</v>
      </c>
      <c r="C2274" s="147">
        <v>2.3229166666666665E-2</v>
      </c>
      <c r="D2274" s="38" t="s">
        <v>68</v>
      </c>
      <c r="E2274" s="7" t="s">
        <v>64</v>
      </c>
      <c r="F2274" s="38" t="s">
        <v>180</v>
      </c>
      <c r="G2274" s="38" t="s">
        <v>610</v>
      </c>
      <c r="H2274">
        <v>-2.4E-2</v>
      </c>
      <c r="I2274" t="s">
        <v>18759</v>
      </c>
      <c r="J2274" t="s">
        <v>18760</v>
      </c>
      <c r="K2274" t="s">
        <v>18761</v>
      </c>
      <c r="L2274" t="s">
        <v>18762</v>
      </c>
      <c r="O2274" t="s">
        <v>18755</v>
      </c>
      <c r="P2274" t="s">
        <v>18756</v>
      </c>
      <c r="Q2274">
        <v>422882.93</v>
      </c>
      <c r="R2274">
        <v>6207119.8499999996</v>
      </c>
      <c r="S2274" t="s">
        <v>18757</v>
      </c>
      <c r="T2274" t="s">
        <v>18758</v>
      </c>
      <c r="U2274">
        <v>422859.64</v>
      </c>
      <c r="V2274">
        <v>6207108.5999999996</v>
      </c>
      <c r="W2274">
        <v>136.88</v>
      </c>
      <c r="X2274">
        <v>150.05000000000001</v>
      </c>
    </row>
    <row r="2275" spans="1:24" x14ac:dyDescent="0.25">
      <c r="A2275" s="146">
        <v>45107</v>
      </c>
      <c r="B2275" s="46">
        <v>181</v>
      </c>
      <c r="C2275" s="147">
        <v>2.7673611111111111E-2</v>
      </c>
      <c r="D2275" s="38" t="s">
        <v>68</v>
      </c>
      <c r="E2275" s="7" t="s">
        <v>69</v>
      </c>
      <c r="F2275" s="38" t="s">
        <v>180</v>
      </c>
      <c r="G2275" s="38" t="s">
        <v>610</v>
      </c>
      <c r="H2275">
        <v>0.17199999999999999</v>
      </c>
      <c r="I2275" t="s">
        <v>18759</v>
      </c>
      <c r="J2275" t="s">
        <v>18760</v>
      </c>
      <c r="K2275" t="s">
        <v>18761</v>
      </c>
      <c r="L2275" t="s">
        <v>18762</v>
      </c>
      <c r="O2275" t="s">
        <v>18763</v>
      </c>
      <c r="P2275" t="s">
        <v>18764</v>
      </c>
      <c r="Q2275">
        <v>423022.23</v>
      </c>
      <c r="R2275">
        <v>6206981.9699999997</v>
      </c>
      <c r="S2275" t="s">
        <v>18765</v>
      </c>
      <c r="T2275" t="s">
        <v>18766</v>
      </c>
      <c r="U2275">
        <v>422998.41</v>
      </c>
      <c r="V2275">
        <v>6206969.6100000003</v>
      </c>
      <c r="W2275">
        <v>134.27000000000001</v>
      </c>
      <c r="X2275">
        <v>150.05000000000001</v>
      </c>
    </row>
    <row r="2276" spans="1:24" x14ac:dyDescent="0.25">
      <c r="A2276" s="146">
        <v>45107</v>
      </c>
      <c r="B2276" s="46">
        <v>181</v>
      </c>
      <c r="C2276" s="147">
        <v>3.2094907407407412E-2</v>
      </c>
      <c r="D2276" s="38" t="s">
        <v>68</v>
      </c>
      <c r="E2276" s="7" t="s">
        <v>64</v>
      </c>
      <c r="F2276" s="38" t="s">
        <v>180</v>
      </c>
      <c r="G2276" s="38" t="s">
        <v>611</v>
      </c>
      <c r="H2276">
        <v>0.16200000000000001</v>
      </c>
      <c r="I2276" t="s">
        <v>18771</v>
      </c>
      <c r="J2276" t="s">
        <v>18772</v>
      </c>
      <c r="K2276" t="s">
        <v>18773</v>
      </c>
      <c r="L2276" t="s">
        <v>18762</v>
      </c>
      <c r="O2276" t="s">
        <v>18767</v>
      </c>
      <c r="P2276" t="s">
        <v>18768</v>
      </c>
      <c r="Q2276">
        <v>423029.41</v>
      </c>
      <c r="R2276">
        <v>6206986.5099999998</v>
      </c>
      <c r="S2276" t="s">
        <v>18769</v>
      </c>
      <c r="T2276" t="s">
        <v>18770</v>
      </c>
      <c r="U2276">
        <v>423005.5</v>
      </c>
      <c r="V2276">
        <v>6206975.3700000001</v>
      </c>
      <c r="W2276">
        <v>314.52</v>
      </c>
      <c r="X2276">
        <v>150.05000000000001</v>
      </c>
    </row>
    <row r="2277" spans="1:24" x14ac:dyDescent="0.25">
      <c r="A2277" s="146">
        <v>45107</v>
      </c>
      <c r="B2277" s="46">
        <v>181</v>
      </c>
      <c r="C2277" s="147">
        <v>3.6203703703703703E-2</v>
      </c>
      <c r="D2277" s="38" t="s">
        <v>68</v>
      </c>
      <c r="E2277" s="7" t="s">
        <v>69</v>
      </c>
      <c r="F2277" s="38" t="s">
        <v>180</v>
      </c>
      <c r="G2277" s="38" t="s">
        <v>611</v>
      </c>
      <c r="H2277">
        <v>-1.9E-2</v>
      </c>
      <c r="I2277" t="s">
        <v>18771</v>
      </c>
      <c r="J2277" t="s">
        <v>18772</v>
      </c>
      <c r="K2277" t="s">
        <v>18773</v>
      </c>
      <c r="L2277" t="s">
        <v>18778</v>
      </c>
      <c r="O2277" t="s">
        <v>18774</v>
      </c>
      <c r="P2277" t="s">
        <v>18775</v>
      </c>
      <c r="Q2277">
        <v>422899.62</v>
      </c>
      <c r="R2277">
        <v>6207116.7800000003</v>
      </c>
      <c r="S2277" t="s">
        <v>18776</v>
      </c>
      <c r="T2277" t="s">
        <v>18777</v>
      </c>
      <c r="U2277">
        <v>422877.48</v>
      </c>
      <c r="V2277">
        <v>6207103.5199999996</v>
      </c>
      <c r="W2277">
        <v>314.26</v>
      </c>
      <c r="X2277">
        <v>150.05000000000001</v>
      </c>
    </row>
    <row r="2278" spans="1:24" x14ac:dyDescent="0.25">
      <c r="A2278" s="146">
        <v>45107</v>
      </c>
      <c r="B2278" s="46">
        <v>181</v>
      </c>
      <c r="C2278" s="147">
        <v>4.0462962962962964E-2</v>
      </c>
      <c r="D2278" s="38" t="s">
        <v>68</v>
      </c>
      <c r="E2278" s="7" t="s">
        <v>64</v>
      </c>
      <c r="F2278" s="38" t="s">
        <v>180</v>
      </c>
      <c r="G2278" s="38" t="s">
        <v>612</v>
      </c>
      <c r="H2278">
        <v>-1.2999999999999999E-2</v>
      </c>
      <c r="I2278" t="s">
        <v>18783</v>
      </c>
      <c r="J2278" t="s">
        <v>18784</v>
      </c>
      <c r="K2278" t="s">
        <v>18785</v>
      </c>
      <c r="L2278" t="s">
        <v>18778</v>
      </c>
      <c r="O2278" t="s">
        <v>18779</v>
      </c>
      <c r="P2278" t="s">
        <v>18780</v>
      </c>
      <c r="Q2278">
        <v>422900.52</v>
      </c>
      <c r="R2278">
        <v>6207126.1299999999</v>
      </c>
      <c r="S2278" t="s">
        <v>18781</v>
      </c>
      <c r="T2278" t="s">
        <v>18782</v>
      </c>
      <c r="U2278">
        <v>422880.43</v>
      </c>
      <c r="V2278">
        <v>6207113.5599999996</v>
      </c>
      <c r="W2278">
        <v>136.22</v>
      </c>
      <c r="X2278">
        <v>150.05000000000001</v>
      </c>
    </row>
    <row r="2279" spans="1:24" x14ac:dyDescent="0.25">
      <c r="A2279" s="146">
        <v>45107</v>
      </c>
      <c r="B2279" s="46">
        <v>181</v>
      </c>
      <c r="C2279" s="147">
        <v>4.4618055555555557E-2</v>
      </c>
      <c r="D2279" s="38" t="s">
        <v>68</v>
      </c>
      <c r="E2279" s="7" t="s">
        <v>69</v>
      </c>
      <c r="F2279" s="38" t="s">
        <v>180</v>
      </c>
      <c r="G2279" s="38" t="s">
        <v>612</v>
      </c>
      <c r="H2279">
        <v>0.17</v>
      </c>
      <c r="I2279" t="s">
        <v>18783</v>
      </c>
      <c r="J2279" t="s">
        <v>18784</v>
      </c>
      <c r="K2279" t="s">
        <v>18785</v>
      </c>
      <c r="L2279" t="s">
        <v>18790</v>
      </c>
      <c r="O2279" t="s">
        <v>18786</v>
      </c>
      <c r="P2279" t="s">
        <v>18787</v>
      </c>
      <c r="Q2279">
        <v>423029.51</v>
      </c>
      <c r="R2279">
        <v>6206996.4299999997</v>
      </c>
      <c r="S2279" t="s">
        <v>18788</v>
      </c>
      <c r="T2279" t="s">
        <v>18789</v>
      </c>
      <c r="U2279">
        <v>423010.02</v>
      </c>
      <c r="V2279">
        <v>6206983.7800000003</v>
      </c>
      <c r="W2279">
        <v>135.99</v>
      </c>
      <c r="X2279">
        <v>150.05000000000001</v>
      </c>
    </row>
    <row r="2280" spans="1:24" x14ac:dyDescent="0.25">
      <c r="A2280" s="146">
        <v>45107</v>
      </c>
      <c r="B2280" s="46">
        <v>181</v>
      </c>
      <c r="C2280" s="147">
        <v>4.7592592592592596E-2</v>
      </c>
      <c r="D2280" s="38" t="s">
        <v>68</v>
      </c>
      <c r="E2280" s="7" t="s">
        <v>64</v>
      </c>
      <c r="F2280" s="38" t="s">
        <v>180</v>
      </c>
      <c r="G2280" s="38" t="s">
        <v>613</v>
      </c>
      <c r="H2280">
        <v>0.16300000000000001</v>
      </c>
      <c r="I2280" t="s">
        <v>18795</v>
      </c>
      <c r="J2280" t="s">
        <v>18796</v>
      </c>
      <c r="K2280" t="s">
        <v>18797</v>
      </c>
      <c r="L2280" t="s">
        <v>18790</v>
      </c>
      <c r="O2280" t="s">
        <v>18791</v>
      </c>
      <c r="P2280" t="s">
        <v>18792</v>
      </c>
      <c r="Q2280">
        <v>423044.86</v>
      </c>
      <c r="R2280">
        <v>6206998.9000000004</v>
      </c>
      <c r="S2280" t="s">
        <v>18793</v>
      </c>
      <c r="T2280" t="s">
        <v>18794</v>
      </c>
      <c r="U2280">
        <v>423018.73</v>
      </c>
      <c r="V2280">
        <v>6206987.3099999996</v>
      </c>
      <c r="W2280">
        <v>315.12</v>
      </c>
      <c r="X2280">
        <v>150.05000000000001</v>
      </c>
    </row>
    <row r="2281" spans="1:24" x14ac:dyDescent="0.25">
      <c r="A2281" s="146">
        <v>45107</v>
      </c>
      <c r="B2281" s="46">
        <v>181</v>
      </c>
      <c r="C2281" s="147">
        <v>5.1782407407407409E-2</v>
      </c>
      <c r="D2281" s="38" t="s">
        <v>68</v>
      </c>
      <c r="E2281" s="7" t="s">
        <v>69</v>
      </c>
      <c r="F2281" s="38" t="s">
        <v>180</v>
      </c>
      <c r="G2281" s="38" t="s">
        <v>613</v>
      </c>
      <c r="H2281">
        <v>-2.4E-2</v>
      </c>
      <c r="I2281" t="s">
        <v>18795</v>
      </c>
      <c r="J2281" t="s">
        <v>18796</v>
      </c>
      <c r="K2281" t="s">
        <v>18797</v>
      </c>
      <c r="L2281" t="s">
        <v>18790</v>
      </c>
      <c r="O2281" t="s">
        <v>18798</v>
      </c>
      <c r="P2281" t="s">
        <v>18799</v>
      </c>
      <c r="Q2281">
        <v>422914.55</v>
      </c>
      <c r="R2281">
        <v>6207130.0099999998</v>
      </c>
      <c r="S2281" t="s">
        <v>18800</v>
      </c>
      <c r="T2281" t="s">
        <v>18801</v>
      </c>
      <c r="U2281">
        <v>422886.6</v>
      </c>
      <c r="V2281">
        <v>6207119.5099999998</v>
      </c>
      <c r="W2281">
        <v>313.8</v>
      </c>
      <c r="X2281">
        <v>150.05000000000001</v>
      </c>
    </row>
    <row r="2282" spans="1:24" x14ac:dyDescent="0.25">
      <c r="A2282" s="146">
        <v>45107</v>
      </c>
      <c r="B2282" s="46">
        <v>181</v>
      </c>
      <c r="C2282" s="147">
        <v>5.5625000000000001E-2</v>
      </c>
      <c r="D2282" s="38" t="s">
        <v>68</v>
      </c>
      <c r="E2282" s="7" t="s">
        <v>64</v>
      </c>
      <c r="F2282" s="38" t="s">
        <v>180</v>
      </c>
      <c r="G2282" s="38" t="s">
        <v>614</v>
      </c>
      <c r="H2282">
        <v>-1.7000000000000001E-2</v>
      </c>
      <c r="I2282" t="s">
        <v>18806</v>
      </c>
      <c r="J2282" t="s">
        <v>18807</v>
      </c>
      <c r="K2282" t="s">
        <v>18808</v>
      </c>
      <c r="L2282" t="s">
        <v>18809</v>
      </c>
      <c r="O2282" t="s">
        <v>18802</v>
      </c>
      <c r="P2282" t="s">
        <v>18803</v>
      </c>
      <c r="Q2282">
        <v>422915.06</v>
      </c>
      <c r="R2282">
        <v>6207143.0999999996</v>
      </c>
      <c r="S2282" t="s">
        <v>18804</v>
      </c>
      <c r="T2282" t="s">
        <v>18805</v>
      </c>
      <c r="U2282">
        <v>422890.39</v>
      </c>
      <c r="V2282">
        <v>6207128.8399999999</v>
      </c>
      <c r="W2282">
        <v>136.58000000000001</v>
      </c>
      <c r="X2282">
        <v>150.05000000000001</v>
      </c>
    </row>
    <row r="2283" spans="1:24" x14ac:dyDescent="0.25">
      <c r="A2283" s="146">
        <v>45107</v>
      </c>
      <c r="B2283" s="46">
        <v>181</v>
      </c>
      <c r="C2283" s="147">
        <v>5.9722222222222225E-2</v>
      </c>
      <c r="D2283" s="38" t="s">
        <v>68</v>
      </c>
      <c r="E2283" s="7" t="s">
        <v>69</v>
      </c>
      <c r="F2283" s="38" t="s">
        <v>180</v>
      </c>
      <c r="G2283" s="38" t="s">
        <v>614</v>
      </c>
      <c r="H2283">
        <v>0.17</v>
      </c>
      <c r="I2283" t="s">
        <v>18806</v>
      </c>
      <c r="J2283" t="s">
        <v>18807</v>
      </c>
      <c r="K2283" t="s">
        <v>18808</v>
      </c>
      <c r="L2283" t="s">
        <v>18809</v>
      </c>
      <c r="O2283" t="s">
        <v>18810</v>
      </c>
      <c r="P2283" t="s">
        <v>18811</v>
      </c>
      <c r="Q2283">
        <v>423041.29</v>
      </c>
      <c r="R2283">
        <v>6207014.3399999999</v>
      </c>
      <c r="S2283" t="s">
        <v>18812</v>
      </c>
      <c r="T2283" t="s">
        <v>18813</v>
      </c>
      <c r="U2283">
        <v>423022.45</v>
      </c>
      <c r="V2283">
        <v>6206996.7199999997</v>
      </c>
      <c r="W2283">
        <v>136.12</v>
      </c>
      <c r="X2283">
        <v>150.05000000000001</v>
      </c>
    </row>
    <row r="2284" spans="1:24" x14ac:dyDescent="0.25">
      <c r="A2284" s="146">
        <v>45107</v>
      </c>
      <c r="B2284" s="46">
        <v>181</v>
      </c>
      <c r="C2284" s="147">
        <v>6.340277777777778E-2</v>
      </c>
      <c r="D2284" s="38" t="s">
        <v>68</v>
      </c>
      <c r="E2284" s="7" t="s">
        <v>64</v>
      </c>
      <c r="F2284" s="38" t="s">
        <v>180</v>
      </c>
      <c r="G2284" s="38" t="s">
        <v>608</v>
      </c>
      <c r="H2284">
        <v>0.16600000000000001</v>
      </c>
      <c r="I2284" t="s">
        <v>18818</v>
      </c>
      <c r="J2284" t="s">
        <v>18819</v>
      </c>
      <c r="K2284" t="s">
        <v>18820</v>
      </c>
      <c r="L2284" t="s">
        <v>18809</v>
      </c>
      <c r="O2284" t="s">
        <v>18814</v>
      </c>
      <c r="P2284" t="s">
        <v>18815</v>
      </c>
      <c r="Q2284">
        <v>423061.93</v>
      </c>
      <c r="R2284">
        <v>6207007.9000000004</v>
      </c>
      <c r="S2284" t="s">
        <v>18816</v>
      </c>
      <c r="T2284" t="s">
        <v>18817</v>
      </c>
      <c r="U2284">
        <v>423033.24</v>
      </c>
      <c r="V2284">
        <v>6206997.9000000004</v>
      </c>
      <c r="W2284">
        <v>318.83999999999997</v>
      </c>
      <c r="X2284">
        <v>150.05000000000001</v>
      </c>
    </row>
    <row r="2285" spans="1:24" x14ac:dyDescent="0.25">
      <c r="A2285" s="146">
        <v>45107</v>
      </c>
      <c r="B2285" s="46">
        <v>181</v>
      </c>
      <c r="C2285" s="147">
        <v>6.6967592592592592E-2</v>
      </c>
      <c r="D2285" s="38" t="s">
        <v>68</v>
      </c>
      <c r="E2285" s="7" t="s">
        <v>69</v>
      </c>
      <c r="F2285" s="38" t="s">
        <v>180</v>
      </c>
      <c r="G2285" s="38" t="s">
        <v>608</v>
      </c>
      <c r="H2285">
        <v>-2.5000000000000001E-2</v>
      </c>
      <c r="I2285" t="s">
        <v>18818</v>
      </c>
      <c r="J2285" t="s">
        <v>18819</v>
      </c>
      <c r="K2285" t="s">
        <v>18820</v>
      </c>
      <c r="L2285" t="s">
        <v>18825</v>
      </c>
      <c r="O2285" t="s">
        <v>18821</v>
      </c>
      <c r="P2285" t="s">
        <v>18822</v>
      </c>
      <c r="Q2285">
        <v>422930.49</v>
      </c>
      <c r="R2285">
        <v>6207138.7300000004</v>
      </c>
      <c r="S2285" t="s">
        <v>18823</v>
      </c>
      <c r="T2285" t="s">
        <v>18824</v>
      </c>
      <c r="U2285">
        <v>422898.57</v>
      </c>
      <c r="V2285">
        <v>6207133</v>
      </c>
      <c r="W2285">
        <v>315.25</v>
      </c>
      <c r="X2285">
        <v>150.05000000000001</v>
      </c>
    </row>
    <row r="2286" spans="1:24" x14ac:dyDescent="0.25">
      <c r="A2286" s="146">
        <v>45107</v>
      </c>
      <c r="B2286" s="46">
        <v>181</v>
      </c>
      <c r="C2286" s="147">
        <v>7.1365740740740743E-2</v>
      </c>
      <c r="D2286" s="38" t="s">
        <v>68</v>
      </c>
      <c r="E2286" s="7" t="s">
        <v>64</v>
      </c>
      <c r="F2286" s="38" t="s">
        <v>180</v>
      </c>
      <c r="G2286" s="38" t="s">
        <v>607</v>
      </c>
      <c r="H2286">
        <v>-8.9999999999999993E-3</v>
      </c>
      <c r="I2286" t="s">
        <v>18830</v>
      </c>
      <c r="J2286" t="s">
        <v>18831</v>
      </c>
      <c r="K2286" t="s">
        <v>18832</v>
      </c>
      <c r="L2286" t="s">
        <v>18825</v>
      </c>
      <c r="O2286" t="s">
        <v>18826</v>
      </c>
      <c r="P2286" t="s">
        <v>18827</v>
      </c>
      <c r="Q2286">
        <v>422931.91</v>
      </c>
      <c r="R2286">
        <v>6207148.4699999997</v>
      </c>
      <c r="S2286" t="s">
        <v>18828</v>
      </c>
      <c r="T2286" t="s">
        <v>18829</v>
      </c>
      <c r="U2286">
        <v>422908.47</v>
      </c>
      <c r="V2286">
        <v>6207135.9100000001</v>
      </c>
      <c r="W2286">
        <v>135.13</v>
      </c>
      <c r="X2286">
        <v>150.05000000000001</v>
      </c>
    </row>
    <row r="2287" spans="1:24" x14ac:dyDescent="0.25">
      <c r="A2287" s="146">
        <v>45107</v>
      </c>
      <c r="B2287" s="46">
        <v>181</v>
      </c>
      <c r="C2287" s="147">
        <v>7.481481481481482E-2</v>
      </c>
      <c r="D2287" s="38" t="s">
        <v>68</v>
      </c>
      <c r="E2287" s="7" t="s">
        <v>69</v>
      </c>
      <c r="F2287" s="38" t="s">
        <v>180</v>
      </c>
      <c r="G2287" s="38" t="s">
        <v>607</v>
      </c>
      <c r="H2287">
        <v>0.17799999999999999</v>
      </c>
      <c r="I2287" t="s">
        <v>18830</v>
      </c>
      <c r="J2287" t="s">
        <v>18831</v>
      </c>
      <c r="K2287" t="s">
        <v>18832</v>
      </c>
      <c r="L2287" t="s">
        <v>18837</v>
      </c>
      <c r="O2287" t="s">
        <v>18833</v>
      </c>
      <c r="P2287" t="s">
        <v>18834</v>
      </c>
      <c r="Q2287">
        <v>423060.67</v>
      </c>
      <c r="R2287">
        <v>6207018.54</v>
      </c>
      <c r="S2287" t="s">
        <v>18835</v>
      </c>
      <c r="T2287" t="s">
        <v>18836</v>
      </c>
      <c r="U2287">
        <v>423040.86</v>
      </c>
      <c r="V2287">
        <v>6207003.5199999996</v>
      </c>
      <c r="W2287">
        <v>135.69</v>
      </c>
      <c r="X2287">
        <v>150.05000000000001</v>
      </c>
    </row>
    <row r="2288" spans="1:24" x14ac:dyDescent="0.25">
      <c r="A2288" s="146">
        <v>45107</v>
      </c>
      <c r="B2288" s="46">
        <v>181</v>
      </c>
      <c r="C2288" s="147">
        <v>7.8101851851851853E-2</v>
      </c>
      <c r="D2288" s="38" t="s">
        <v>68</v>
      </c>
      <c r="E2288" s="7" t="s">
        <v>64</v>
      </c>
      <c r="F2288" s="38" t="s">
        <v>180</v>
      </c>
      <c r="G2288" s="38" t="s">
        <v>606</v>
      </c>
      <c r="H2288">
        <v>0.161</v>
      </c>
      <c r="I2288" t="s">
        <v>18842</v>
      </c>
      <c r="J2288" t="s">
        <v>18843</v>
      </c>
      <c r="K2288" t="s">
        <v>18844</v>
      </c>
      <c r="L2288" t="s">
        <v>18837</v>
      </c>
      <c r="O2288" t="s">
        <v>18838</v>
      </c>
      <c r="P2288" t="s">
        <v>18839</v>
      </c>
      <c r="Q2288">
        <v>423068.83</v>
      </c>
      <c r="R2288">
        <v>6207026.6100000003</v>
      </c>
      <c r="S2288" t="s">
        <v>18840</v>
      </c>
      <c r="T2288" t="s">
        <v>18841</v>
      </c>
      <c r="U2288">
        <v>423042.59</v>
      </c>
      <c r="V2288">
        <v>6207014.3300000001</v>
      </c>
      <c r="W2288">
        <v>314.64</v>
      </c>
      <c r="X2288">
        <v>150.05000000000001</v>
      </c>
    </row>
    <row r="2289" spans="1:24" x14ac:dyDescent="0.25">
      <c r="A2289" s="146">
        <v>45107</v>
      </c>
      <c r="B2289" s="46">
        <v>181</v>
      </c>
      <c r="C2289" s="147">
        <v>8.1469907407407408E-2</v>
      </c>
      <c r="D2289" s="38" t="s">
        <v>68</v>
      </c>
      <c r="E2289" s="7" t="s">
        <v>69</v>
      </c>
      <c r="F2289" s="38" t="s">
        <v>180</v>
      </c>
      <c r="G2289" s="38" t="s">
        <v>606</v>
      </c>
      <c r="H2289">
        <v>-1.9E-2</v>
      </c>
      <c r="I2289" t="s">
        <v>18842</v>
      </c>
      <c r="J2289" t="s">
        <v>18843</v>
      </c>
      <c r="K2289" t="s">
        <v>18844</v>
      </c>
      <c r="L2289" t="s">
        <v>18837</v>
      </c>
      <c r="O2289" t="s">
        <v>18845</v>
      </c>
      <c r="P2289" t="s">
        <v>18846</v>
      </c>
      <c r="Q2289">
        <v>422942.3</v>
      </c>
      <c r="R2289">
        <v>6207153.2599999998</v>
      </c>
      <c r="S2289" t="s">
        <v>18847</v>
      </c>
      <c r="T2289" t="s">
        <v>18848</v>
      </c>
      <c r="U2289">
        <v>422915.48</v>
      </c>
      <c r="V2289">
        <v>6207141.4000000004</v>
      </c>
      <c r="W2289">
        <v>316.24</v>
      </c>
      <c r="X2289">
        <v>150.05000000000001</v>
      </c>
    </row>
    <row r="2290" spans="1:24" x14ac:dyDescent="0.25">
      <c r="A2290" s="146">
        <v>45107</v>
      </c>
      <c r="B2290" s="46">
        <v>181</v>
      </c>
      <c r="C2290" s="147">
        <v>8.4479166666666661E-2</v>
      </c>
      <c r="D2290" s="38" t="s">
        <v>68</v>
      </c>
      <c r="E2290" s="7" t="s">
        <v>64</v>
      </c>
      <c r="F2290" s="38" t="s">
        <v>180</v>
      </c>
      <c r="G2290" s="38" t="s">
        <v>605</v>
      </c>
      <c r="H2290">
        <v>-1.0999999999999999E-2</v>
      </c>
      <c r="I2290" t="s">
        <v>18853</v>
      </c>
      <c r="J2290" t="s">
        <v>18854</v>
      </c>
      <c r="K2290" t="s">
        <v>18855</v>
      </c>
      <c r="L2290" t="s">
        <v>18837</v>
      </c>
      <c r="O2290" t="s">
        <v>18849</v>
      </c>
      <c r="P2290" t="s">
        <v>18850</v>
      </c>
      <c r="Q2290">
        <v>422938.38</v>
      </c>
      <c r="R2290">
        <v>6207167.5599999996</v>
      </c>
      <c r="S2290" t="s">
        <v>18851</v>
      </c>
      <c r="T2290" t="s">
        <v>18852</v>
      </c>
      <c r="U2290">
        <v>422919.89</v>
      </c>
      <c r="V2290">
        <v>6207149.8600000003</v>
      </c>
      <c r="W2290">
        <v>136.41</v>
      </c>
      <c r="X2290">
        <v>150.05000000000001</v>
      </c>
    </row>
    <row r="2291" spans="1:24" x14ac:dyDescent="0.25">
      <c r="A2291" s="146">
        <v>45107</v>
      </c>
      <c r="B2291" s="46">
        <v>181</v>
      </c>
      <c r="C2291" s="147">
        <v>8.8217592592592597E-2</v>
      </c>
      <c r="D2291" s="38" t="s">
        <v>68</v>
      </c>
      <c r="E2291" s="7" t="s">
        <v>69</v>
      </c>
      <c r="F2291" s="38" t="s">
        <v>180</v>
      </c>
      <c r="G2291" s="38" t="s">
        <v>605</v>
      </c>
      <c r="H2291">
        <v>0.17499999999999999</v>
      </c>
      <c r="I2291" t="s">
        <v>18853</v>
      </c>
      <c r="J2291" t="s">
        <v>18854</v>
      </c>
      <c r="K2291" t="s">
        <v>18855</v>
      </c>
      <c r="L2291" t="s">
        <v>18860</v>
      </c>
      <c r="O2291" t="s">
        <v>18856</v>
      </c>
      <c r="P2291" t="s">
        <v>18857</v>
      </c>
      <c r="Q2291">
        <v>423077.5</v>
      </c>
      <c r="R2291">
        <v>6207026.4699999997</v>
      </c>
      <c r="S2291" t="s">
        <v>18858</v>
      </c>
      <c r="T2291" t="s">
        <v>18859</v>
      </c>
      <c r="U2291">
        <v>423051.21</v>
      </c>
      <c r="V2291">
        <v>6207018.4100000001</v>
      </c>
      <c r="W2291">
        <v>134.44999999999999</v>
      </c>
      <c r="X2291">
        <v>150.05000000000001</v>
      </c>
    </row>
    <row r="2292" spans="1:24" x14ac:dyDescent="0.25">
      <c r="A2292" s="146">
        <v>45107</v>
      </c>
      <c r="B2292" s="46">
        <v>181</v>
      </c>
      <c r="C2292" s="147">
        <v>9.1724537037037035E-2</v>
      </c>
      <c r="D2292" s="38" t="s">
        <v>68</v>
      </c>
      <c r="E2292" s="7" t="s">
        <v>64</v>
      </c>
      <c r="F2292" s="38" t="s">
        <v>180</v>
      </c>
      <c r="G2292" s="38" t="s">
        <v>604</v>
      </c>
      <c r="H2292">
        <v>0.16</v>
      </c>
      <c r="I2292" t="s">
        <v>18865</v>
      </c>
      <c r="J2292" t="s">
        <v>18866</v>
      </c>
      <c r="K2292" t="s">
        <v>18867</v>
      </c>
      <c r="L2292" t="s">
        <v>18860</v>
      </c>
      <c r="O2292" t="s">
        <v>18861</v>
      </c>
      <c r="P2292" t="s">
        <v>18862</v>
      </c>
      <c r="Q2292">
        <v>423080.81</v>
      </c>
      <c r="R2292">
        <v>6207036.1100000003</v>
      </c>
      <c r="S2292" t="s">
        <v>18863</v>
      </c>
      <c r="T2292" t="s">
        <v>18864</v>
      </c>
      <c r="U2292">
        <v>423054.78</v>
      </c>
      <c r="V2292">
        <v>6207027.7000000002</v>
      </c>
      <c r="W2292">
        <v>316.44</v>
      </c>
      <c r="X2292">
        <v>150.05000000000001</v>
      </c>
    </row>
    <row r="2293" spans="1:24" x14ac:dyDescent="0.25">
      <c r="A2293" s="146">
        <v>45107</v>
      </c>
      <c r="B2293" s="46">
        <v>181</v>
      </c>
      <c r="C2293" s="147">
        <v>9.5069444444444443E-2</v>
      </c>
      <c r="D2293" s="38" t="s">
        <v>68</v>
      </c>
      <c r="E2293" s="7" t="s">
        <v>69</v>
      </c>
      <c r="F2293" s="38" t="s">
        <v>180</v>
      </c>
      <c r="G2293" s="38" t="s">
        <v>604</v>
      </c>
      <c r="H2293">
        <v>-0.02</v>
      </c>
      <c r="I2293" t="s">
        <v>18865</v>
      </c>
      <c r="J2293" t="s">
        <v>18866</v>
      </c>
      <c r="K2293" t="s">
        <v>18867</v>
      </c>
      <c r="L2293" t="s">
        <v>18860</v>
      </c>
      <c r="O2293" t="s">
        <v>18868</v>
      </c>
      <c r="P2293" t="s">
        <v>18869</v>
      </c>
      <c r="Q2293">
        <v>422954.76</v>
      </c>
      <c r="R2293">
        <v>6207162.2199999997</v>
      </c>
      <c r="S2293" t="s">
        <v>18870</v>
      </c>
      <c r="T2293" t="s">
        <v>18871</v>
      </c>
      <c r="U2293">
        <v>422928.01</v>
      </c>
      <c r="V2293">
        <v>6207154.6299999999</v>
      </c>
      <c r="W2293">
        <v>316.47000000000003</v>
      </c>
      <c r="X2293">
        <v>150.05000000000001</v>
      </c>
    </row>
    <row r="2294" spans="1:24" x14ac:dyDescent="0.25">
      <c r="A2294" s="146">
        <v>45107</v>
      </c>
      <c r="B2294" s="46">
        <v>181</v>
      </c>
      <c r="C2294" s="147">
        <v>9.8159722222222232E-2</v>
      </c>
      <c r="D2294" s="38" t="s">
        <v>68</v>
      </c>
      <c r="E2294" s="7" t="s">
        <v>64</v>
      </c>
      <c r="F2294" s="38" t="s">
        <v>180</v>
      </c>
      <c r="G2294" s="38" t="s">
        <v>603</v>
      </c>
      <c r="H2294">
        <v>-1.0999999999999999E-2</v>
      </c>
      <c r="I2294" t="s">
        <v>18876</v>
      </c>
      <c r="J2294" t="s">
        <v>18877</v>
      </c>
      <c r="K2294" t="s">
        <v>18878</v>
      </c>
      <c r="L2294" t="s">
        <v>18879</v>
      </c>
      <c r="O2294" t="s">
        <v>18872</v>
      </c>
      <c r="P2294" t="s">
        <v>18873</v>
      </c>
      <c r="Q2294">
        <v>422950.15</v>
      </c>
      <c r="R2294">
        <v>6207179.5099999998</v>
      </c>
      <c r="S2294" t="s">
        <v>18874</v>
      </c>
      <c r="T2294" t="s">
        <v>18875</v>
      </c>
      <c r="U2294">
        <v>422932.97</v>
      </c>
      <c r="V2294">
        <v>6207162.5300000003</v>
      </c>
      <c r="W2294">
        <v>137.43</v>
      </c>
      <c r="X2294">
        <v>150.05000000000001</v>
      </c>
    </row>
    <row r="2295" spans="1:24" x14ac:dyDescent="0.25">
      <c r="A2295" s="146">
        <v>45107</v>
      </c>
      <c r="B2295" s="46">
        <v>181</v>
      </c>
      <c r="C2295" s="147">
        <v>0.10144675925925926</v>
      </c>
      <c r="D2295" s="38" t="s">
        <v>68</v>
      </c>
      <c r="E2295" s="7" t="s">
        <v>69</v>
      </c>
      <c r="F2295" s="38" t="s">
        <v>180</v>
      </c>
      <c r="G2295" s="38" t="s">
        <v>603</v>
      </c>
      <c r="H2295">
        <v>0.16600000000000001</v>
      </c>
      <c r="I2295" t="s">
        <v>18876</v>
      </c>
      <c r="J2295" t="s">
        <v>18877</v>
      </c>
      <c r="K2295" t="s">
        <v>18878</v>
      </c>
      <c r="L2295" t="s">
        <v>18879</v>
      </c>
      <c r="O2295" t="s">
        <v>18880</v>
      </c>
      <c r="P2295" t="s">
        <v>18881</v>
      </c>
      <c r="Q2295">
        <v>423071.65</v>
      </c>
      <c r="R2295">
        <v>6207055.7599999998</v>
      </c>
      <c r="S2295" t="s">
        <v>18882</v>
      </c>
      <c r="T2295" t="s">
        <v>18883</v>
      </c>
      <c r="U2295">
        <v>423057.61</v>
      </c>
      <c r="V2295">
        <v>6207037.7800000003</v>
      </c>
      <c r="W2295">
        <v>134.57</v>
      </c>
      <c r="X2295">
        <v>150.05000000000001</v>
      </c>
    </row>
    <row r="2296" spans="1:24" s="174" customFormat="1" x14ac:dyDescent="0.25">
      <c r="A2296" s="76">
        <v>45107</v>
      </c>
      <c r="B2296" s="106">
        <v>181</v>
      </c>
      <c r="C2296" s="78">
        <v>0.1221412037037037</v>
      </c>
      <c r="D2296" s="77" t="s">
        <v>68</v>
      </c>
      <c r="E2296" s="175" t="s">
        <v>18888</v>
      </c>
      <c r="F2296" s="77" t="s">
        <v>180</v>
      </c>
      <c r="G2296" s="77" t="s">
        <v>573</v>
      </c>
      <c r="H2296" s="174">
        <v>3.4039999999999999</v>
      </c>
      <c r="O2296" s="174" t="s">
        <v>18884</v>
      </c>
      <c r="P2296" s="174" t="s">
        <v>18885</v>
      </c>
      <c r="Q2296" s="174">
        <v>423085.4</v>
      </c>
      <c r="R2296" s="174">
        <v>6207042.3200000003</v>
      </c>
      <c r="S2296" s="174" t="s">
        <v>18886</v>
      </c>
      <c r="T2296" s="174" t="s">
        <v>18887</v>
      </c>
      <c r="U2296" s="174">
        <v>423076.1</v>
      </c>
      <c r="V2296" s="174">
        <v>6207035.6399999997</v>
      </c>
      <c r="W2296" s="174">
        <v>223.95</v>
      </c>
      <c r="X2296" s="174">
        <v>150.05000000000001</v>
      </c>
    </row>
    <row r="2297" spans="1:24" x14ac:dyDescent="0.25">
      <c r="A2297" s="146">
        <v>45107</v>
      </c>
      <c r="B2297" s="46">
        <v>181</v>
      </c>
      <c r="C2297" s="147">
        <v>0.12228009259259259</v>
      </c>
      <c r="D2297" s="38" t="s">
        <v>68</v>
      </c>
      <c r="E2297" s="7" t="s">
        <v>18893</v>
      </c>
      <c r="F2297" s="38" t="s">
        <v>180</v>
      </c>
      <c r="G2297" s="38" t="s">
        <v>573</v>
      </c>
      <c r="H2297">
        <v>3.4020000000000001</v>
      </c>
      <c r="O2297" t="s">
        <v>18889</v>
      </c>
      <c r="P2297" t="s">
        <v>18890</v>
      </c>
      <c r="Q2297">
        <v>423084.22</v>
      </c>
      <c r="R2297">
        <v>6207042.4800000004</v>
      </c>
      <c r="S2297" t="s">
        <v>18891</v>
      </c>
      <c r="T2297" t="s">
        <v>18892</v>
      </c>
      <c r="U2297">
        <v>423075</v>
      </c>
      <c r="V2297">
        <v>6207036.3899999997</v>
      </c>
      <c r="W2297">
        <v>229.58</v>
      </c>
      <c r="X2297">
        <v>150.05000000000001</v>
      </c>
    </row>
    <row r="2298" spans="1:24" s="172" customFormat="1" x14ac:dyDescent="0.25">
      <c r="A2298" s="72">
        <v>45107</v>
      </c>
      <c r="B2298" s="103">
        <v>181</v>
      </c>
      <c r="C2298" s="74">
        <v>0.1474074074074074</v>
      </c>
      <c r="D2298" s="73" t="s">
        <v>68</v>
      </c>
      <c r="E2298" s="173" t="s">
        <v>18898</v>
      </c>
      <c r="F2298" s="73" t="s">
        <v>180</v>
      </c>
      <c r="G2298" s="73" t="s">
        <v>573</v>
      </c>
      <c r="H2298" s="172">
        <v>0.21299999999999999</v>
      </c>
      <c r="O2298" s="172" t="s">
        <v>18894</v>
      </c>
      <c r="P2298" s="172" t="s">
        <v>18895</v>
      </c>
      <c r="Q2298" s="172">
        <v>422451.34</v>
      </c>
      <c r="R2298" s="172">
        <v>6210916.4400000004</v>
      </c>
      <c r="S2298" s="172" t="s">
        <v>18896</v>
      </c>
      <c r="T2298" s="172" t="s">
        <v>18897</v>
      </c>
      <c r="U2298" s="172">
        <v>422441.15</v>
      </c>
      <c r="V2298" s="172">
        <v>6210911.3300000001</v>
      </c>
      <c r="W2298" s="172">
        <v>228.44</v>
      </c>
      <c r="X2298" s="172">
        <v>150.05000000000001</v>
      </c>
    </row>
    <row r="2299" spans="1:24" s="170" customFormat="1" x14ac:dyDescent="0.25">
      <c r="A2299" s="63">
        <v>45107</v>
      </c>
      <c r="B2299" s="104">
        <v>181</v>
      </c>
      <c r="C2299" s="65">
        <v>0.15359953703703702</v>
      </c>
      <c r="D2299" s="64" t="s">
        <v>68</v>
      </c>
      <c r="E2299" s="171" t="s">
        <v>18904</v>
      </c>
      <c r="F2299" s="64" t="s">
        <v>180</v>
      </c>
      <c r="G2299" s="64" t="s">
        <v>573</v>
      </c>
      <c r="H2299" s="170">
        <v>0.20399999999999999</v>
      </c>
      <c r="M2299" s="170" t="s">
        <v>18899</v>
      </c>
      <c r="O2299" s="170" t="s">
        <v>18900</v>
      </c>
      <c r="P2299" s="170" t="s">
        <v>18901</v>
      </c>
      <c r="Q2299" s="170">
        <v>422450.6</v>
      </c>
      <c r="R2299" s="170">
        <v>6210915.7699999996</v>
      </c>
      <c r="S2299" s="170" t="s">
        <v>18902</v>
      </c>
      <c r="T2299" s="170" t="s">
        <v>18903</v>
      </c>
      <c r="U2299" s="170">
        <v>422417.31</v>
      </c>
      <c r="V2299" s="170">
        <v>6210893.7599999998</v>
      </c>
      <c r="W2299" s="170">
        <v>288.14</v>
      </c>
      <c r="X2299" s="170">
        <v>150.05000000000001</v>
      </c>
    </row>
    <row r="2300" spans="1:24" s="156" customFormat="1" x14ac:dyDescent="0.25">
      <c r="A2300" s="146">
        <v>45107</v>
      </c>
      <c r="B2300" s="46">
        <v>181</v>
      </c>
      <c r="C2300" s="147">
        <v>0.15869212962962961</v>
      </c>
      <c r="D2300" s="161" t="s">
        <v>17396</v>
      </c>
      <c r="E2300" s="151" t="s">
        <v>19242</v>
      </c>
      <c r="F2300" s="161" t="s">
        <v>180</v>
      </c>
      <c r="G2300" s="161" t="s">
        <v>573</v>
      </c>
      <c r="H2300" s="156">
        <v>0.16600000000000001</v>
      </c>
      <c r="L2300" s="156" t="s">
        <v>18912</v>
      </c>
      <c r="O2300" s="156" t="s">
        <v>18905</v>
      </c>
      <c r="P2300" s="156" t="s">
        <v>18906</v>
      </c>
      <c r="Q2300" s="156">
        <v>422417.66</v>
      </c>
      <c r="R2300" s="156">
        <v>6210934.8499999996</v>
      </c>
      <c r="S2300" s="156" t="s">
        <v>18907</v>
      </c>
      <c r="T2300" s="156" t="s">
        <v>18908</v>
      </c>
      <c r="U2300" s="156">
        <v>422392.29</v>
      </c>
      <c r="V2300" s="156">
        <v>6210921.8099999996</v>
      </c>
      <c r="W2300" s="156">
        <v>314.77999999999997</v>
      </c>
      <c r="X2300" s="156">
        <v>150.05000000000001</v>
      </c>
    </row>
    <row r="2301" spans="1:24" x14ac:dyDescent="0.25">
      <c r="A2301" s="146">
        <v>45107</v>
      </c>
      <c r="B2301" s="46">
        <v>181</v>
      </c>
      <c r="C2301" s="147">
        <v>0.15869212962962961</v>
      </c>
      <c r="D2301" s="38" t="s">
        <v>17396</v>
      </c>
      <c r="E2301" s="7" t="s">
        <v>64</v>
      </c>
      <c r="F2301" s="38" t="s">
        <v>180</v>
      </c>
      <c r="G2301" s="38" t="s">
        <v>573</v>
      </c>
      <c r="H2301">
        <v>0.16600000000000001</v>
      </c>
      <c r="I2301" t="s">
        <v>18909</v>
      </c>
      <c r="J2301" t="s">
        <v>18910</v>
      </c>
      <c r="K2301" t="s">
        <v>18911</v>
      </c>
      <c r="L2301" t="s">
        <v>18912</v>
      </c>
      <c r="O2301" t="s">
        <v>18905</v>
      </c>
      <c r="P2301" t="s">
        <v>18906</v>
      </c>
      <c r="Q2301">
        <v>422417.66</v>
      </c>
      <c r="R2301">
        <v>6210934.8499999996</v>
      </c>
      <c r="S2301" t="s">
        <v>18907</v>
      </c>
      <c r="T2301" t="s">
        <v>18908</v>
      </c>
      <c r="U2301">
        <v>422392.29</v>
      </c>
      <c r="V2301">
        <v>6210921.8099999996</v>
      </c>
      <c r="W2301">
        <v>314.77999999999997</v>
      </c>
      <c r="X2301">
        <v>150.05000000000001</v>
      </c>
    </row>
    <row r="2302" spans="1:24" x14ac:dyDescent="0.25">
      <c r="A2302" s="146">
        <v>45107</v>
      </c>
      <c r="B2302" s="46">
        <v>181</v>
      </c>
      <c r="C2302" s="147">
        <v>0.1630324074074074</v>
      </c>
      <c r="D2302" s="38" t="s">
        <v>17396</v>
      </c>
      <c r="E2302" s="7" t="s">
        <v>69</v>
      </c>
      <c r="F2302" s="38" t="s">
        <v>180</v>
      </c>
      <c r="G2302" s="38" t="s">
        <v>573</v>
      </c>
      <c r="H2302">
        <v>-2.3E-2</v>
      </c>
      <c r="I2302" t="s">
        <v>18909</v>
      </c>
      <c r="J2302" t="s">
        <v>18910</v>
      </c>
      <c r="K2302" t="s">
        <v>18911</v>
      </c>
      <c r="L2302" t="s">
        <v>18912</v>
      </c>
      <c r="O2302" t="s">
        <v>18913</v>
      </c>
      <c r="P2302" t="s">
        <v>18914</v>
      </c>
      <c r="Q2302">
        <v>422286.76</v>
      </c>
      <c r="R2302">
        <v>6211075.5599999996</v>
      </c>
      <c r="S2302" t="s">
        <v>18915</v>
      </c>
      <c r="T2302" t="s">
        <v>18916</v>
      </c>
      <c r="U2302">
        <v>422258.71</v>
      </c>
      <c r="V2302">
        <v>6211055.3899999997</v>
      </c>
      <c r="W2302">
        <v>314.45999999999998</v>
      </c>
      <c r="X2302">
        <v>150.05000000000001</v>
      </c>
    </row>
    <row r="2303" spans="1:24" x14ac:dyDescent="0.25">
      <c r="A2303" s="146">
        <v>45107</v>
      </c>
      <c r="B2303" s="46">
        <v>181</v>
      </c>
      <c r="C2303" s="147">
        <v>0.16922453703703702</v>
      </c>
      <c r="D2303" s="38" t="s">
        <v>17396</v>
      </c>
      <c r="E2303" s="7" t="s">
        <v>64</v>
      </c>
      <c r="F2303" s="38" t="s">
        <v>180</v>
      </c>
      <c r="G2303" s="38" t="s">
        <v>574</v>
      </c>
      <c r="H2303">
        <v>-1.2999999999999999E-2</v>
      </c>
      <c r="I2303" t="s">
        <v>18921</v>
      </c>
      <c r="J2303" t="s">
        <v>18922</v>
      </c>
      <c r="K2303" t="s">
        <v>18923</v>
      </c>
      <c r="L2303" t="s">
        <v>18924</v>
      </c>
      <c r="O2303" t="s">
        <v>18917</v>
      </c>
      <c r="P2303" t="s">
        <v>18918</v>
      </c>
      <c r="Q2303">
        <v>422284.21</v>
      </c>
      <c r="R2303">
        <v>6211079.0300000003</v>
      </c>
      <c r="S2303" t="s">
        <v>18919</v>
      </c>
      <c r="T2303" t="s">
        <v>18920</v>
      </c>
      <c r="U2303">
        <v>422264.41</v>
      </c>
      <c r="V2303">
        <v>6211062.7199999997</v>
      </c>
      <c r="W2303">
        <v>136.35</v>
      </c>
      <c r="X2303">
        <v>150.05000000000001</v>
      </c>
    </row>
    <row r="2304" spans="1:24" x14ac:dyDescent="0.25">
      <c r="A2304" s="146">
        <v>45107</v>
      </c>
      <c r="B2304" s="46">
        <v>181</v>
      </c>
      <c r="C2304" s="147">
        <v>0.17317129629629632</v>
      </c>
      <c r="D2304" s="38" t="s">
        <v>17396</v>
      </c>
      <c r="E2304" s="7" t="s">
        <v>69</v>
      </c>
      <c r="F2304" s="38" t="s">
        <v>180</v>
      </c>
      <c r="G2304" s="38" t="s">
        <v>574</v>
      </c>
      <c r="H2304">
        <v>0.17199999999999999</v>
      </c>
      <c r="I2304" t="s">
        <v>18921</v>
      </c>
      <c r="J2304" t="s">
        <v>18922</v>
      </c>
      <c r="K2304" t="s">
        <v>18923</v>
      </c>
      <c r="L2304" t="s">
        <v>18924</v>
      </c>
      <c r="O2304" t="s">
        <v>18925</v>
      </c>
      <c r="P2304" t="s">
        <v>18926</v>
      </c>
      <c r="Q2304">
        <v>422402.83</v>
      </c>
      <c r="R2304">
        <v>6210950.5700000003</v>
      </c>
      <c r="S2304" t="s">
        <v>18927</v>
      </c>
      <c r="T2304" t="s">
        <v>18928</v>
      </c>
      <c r="U2304">
        <v>422395.01</v>
      </c>
      <c r="V2304">
        <v>6210932.0800000001</v>
      </c>
      <c r="W2304">
        <v>134.82</v>
      </c>
      <c r="X2304">
        <v>150.05000000000001</v>
      </c>
    </row>
    <row r="2305" spans="1:24" x14ac:dyDescent="0.25">
      <c r="A2305" s="146">
        <v>45107</v>
      </c>
      <c r="B2305" s="46">
        <v>181</v>
      </c>
      <c r="C2305" s="147">
        <v>0.17855324074074075</v>
      </c>
      <c r="D2305" s="38" t="s">
        <v>17396</v>
      </c>
      <c r="E2305" s="7" t="s">
        <v>64</v>
      </c>
      <c r="F2305" s="38" t="s">
        <v>180</v>
      </c>
      <c r="G2305" s="38" t="s">
        <v>575</v>
      </c>
      <c r="H2305">
        <v>0.16800000000000001</v>
      </c>
      <c r="I2305" t="s">
        <v>18933</v>
      </c>
      <c r="J2305" t="s">
        <v>18934</v>
      </c>
      <c r="K2305" t="s">
        <v>18935</v>
      </c>
      <c r="L2305" t="s">
        <v>18924</v>
      </c>
      <c r="O2305" t="s">
        <v>18929</v>
      </c>
      <c r="P2305" t="s">
        <v>18930</v>
      </c>
      <c r="Q2305">
        <v>422428.92</v>
      </c>
      <c r="R2305">
        <v>6210947.2800000003</v>
      </c>
      <c r="S2305" t="s">
        <v>18931</v>
      </c>
      <c r="T2305" t="s">
        <v>18932</v>
      </c>
      <c r="U2305">
        <v>422406.55</v>
      </c>
      <c r="V2305">
        <v>6210933.3499999996</v>
      </c>
      <c r="W2305">
        <v>314.62</v>
      </c>
      <c r="X2305">
        <v>150.05000000000001</v>
      </c>
    </row>
    <row r="2306" spans="1:24" x14ac:dyDescent="0.25">
      <c r="A2306" s="146">
        <v>45107</v>
      </c>
      <c r="B2306" s="46">
        <v>181</v>
      </c>
      <c r="C2306" s="147">
        <v>0.18311342592592594</v>
      </c>
      <c r="D2306" s="38" t="s">
        <v>17396</v>
      </c>
      <c r="E2306" s="7" t="s">
        <v>69</v>
      </c>
      <c r="F2306" s="38" t="s">
        <v>180</v>
      </c>
      <c r="G2306" s="38" t="s">
        <v>575</v>
      </c>
      <c r="H2306">
        <v>-2.7E-2</v>
      </c>
      <c r="I2306" t="s">
        <v>18933</v>
      </c>
      <c r="J2306" t="s">
        <v>18934</v>
      </c>
      <c r="K2306" t="s">
        <v>18935</v>
      </c>
      <c r="L2306" t="s">
        <v>18940</v>
      </c>
      <c r="O2306" t="s">
        <v>18936</v>
      </c>
      <c r="P2306" t="s">
        <v>18937</v>
      </c>
      <c r="Q2306">
        <v>422285.55</v>
      </c>
      <c r="R2306">
        <v>6211090.0700000003</v>
      </c>
      <c r="S2306" t="s">
        <v>18938</v>
      </c>
      <c r="T2306" t="s">
        <v>18939</v>
      </c>
      <c r="U2306">
        <v>422268.43</v>
      </c>
      <c r="V2306">
        <v>6211071.4299999997</v>
      </c>
      <c r="W2306">
        <v>314.54000000000002</v>
      </c>
      <c r="X2306">
        <v>150.05000000000001</v>
      </c>
    </row>
    <row r="2307" spans="1:24" x14ac:dyDescent="0.25">
      <c r="A2307" s="146">
        <v>45107</v>
      </c>
      <c r="B2307" s="46">
        <v>181</v>
      </c>
      <c r="C2307" s="147">
        <v>0.1867824074074074</v>
      </c>
      <c r="D2307" s="38" t="s">
        <v>17396</v>
      </c>
      <c r="E2307" s="7" t="s">
        <v>64</v>
      </c>
      <c r="F2307" s="38" t="s">
        <v>180</v>
      </c>
      <c r="G2307" s="38" t="s">
        <v>576</v>
      </c>
      <c r="H2307">
        <v>-1.4E-2</v>
      </c>
      <c r="I2307" t="s">
        <v>18945</v>
      </c>
      <c r="J2307" t="s">
        <v>18946</v>
      </c>
      <c r="K2307" t="s">
        <v>18947</v>
      </c>
      <c r="L2307" t="s">
        <v>18940</v>
      </c>
      <c r="O2307" t="s">
        <v>18941</v>
      </c>
      <c r="P2307" t="s">
        <v>18942</v>
      </c>
      <c r="Q2307">
        <v>422303.08</v>
      </c>
      <c r="R2307">
        <v>6211086.0300000003</v>
      </c>
      <c r="S2307" t="s">
        <v>18943</v>
      </c>
      <c r="T2307" t="s">
        <v>18944</v>
      </c>
      <c r="U2307">
        <v>422276.33</v>
      </c>
      <c r="V2307">
        <v>6211076.25</v>
      </c>
      <c r="W2307">
        <v>134.91</v>
      </c>
      <c r="X2307">
        <v>150.05000000000001</v>
      </c>
    </row>
    <row r="2308" spans="1:24" x14ac:dyDescent="0.25">
      <c r="A2308" s="146">
        <v>45107</v>
      </c>
      <c r="B2308" s="46">
        <v>181</v>
      </c>
      <c r="C2308" s="147">
        <v>0.19097222222222221</v>
      </c>
      <c r="D2308" s="38" t="s">
        <v>17396</v>
      </c>
      <c r="E2308" s="7" t="s">
        <v>69</v>
      </c>
      <c r="F2308" s="38" t="s">
        <v>180</v>
      </c>
      <c r="G2308" s="38" t="s">
        <v>576</v>
      </c>
      <c r="H2308">
        <v>0.17299999999999999</v>
      </c>
      <c r="I2308" t="s">
        <v>18945</v>
      </c>
      <c r="J2308" t="s">
        <v>18946</v>
      </c>
      <c r="K2308" t="s">
        <v>18947</v>
      </c>
      <c r="L2308" t="s">
        <v>18952</v>
      </c>
      <c r="O2308" t="s">
        <v>18948</v>
      </c>
      <c r="P2308" t="s">
        <v>18949</v>
      </c>
      <c r="Q2308">
        <v>422434.86</v>
      </c>
      <c r="R2308">
        <v>6210954.3799999999</v>
      </c>
      <c r="S2308" t="s">
        <v>18950</v>
      </c>
      <c r="T2308" t="s">
        <v>18951</v>
      </c>
      <c r="U2308">
        <v>422408.44</v>
      </c>
      <c r="V2308">
        <v>6210944.21</v>
      </c>
      <c r="W2308">
        <v>135.31</v>
      </c>
      <c r="X2308">
        <v>150.05000000000001</v>
      </c>
    </row>
    <row r="2309" spans="1:24" x14ac:dyDescent="0.25">
      <c r="A2309" s="146">
        <v>45107</v>
      </c>
      <c r="B2309" s="46">
        <v>181</v>
      </c>
      <c r="C2309" s="147">
        <v>0.19501157407407407</v>
      </c>
      <c r="D2309" s="38" t="s">
        <v>17396</v>
      </c>
      <c r="E2309" s="7" t="s">
        <v>64</v>
      </c>
      <c r="F2309" s="38" t="s">
        <v>180</v>
      </c>
      <c r="G2309" s="38" t="s">
        <v>577</v>
      </c>
      <c r="H2309">
        <v>0.16700000000000001</v>
      </c>
      <c r="I2309" t="s">
        <v>18957</v>
      </c>
      <c r="J2309" t="s">
        <v>18958</v>
      </c>
      <c r="K2309" t="s">
        <v>18959</v>
      </c>
      <c r="L2309" t="s">
        <v>18952</v>
      </c>
      <c r="O2309" t="s">
        <v>18953</v>
      </c>
      <c r="P2309" t="s">
        <v>18954</v>
      </c>
      <c r="Q2309">
        <v>422438.67</v>
      </c>
      <c r="R2309">
        <v>6210962.5999999996</v>
      </c>
      <c r="S2309" t="s">
        <v>18955</v>
      </c>
      <c r="T2309" t="s">
        <v>18956</v>
      </c>
      <c r="U2309">
        <v>422418.81</v>
      </c>
      <c r="V2309">
        <v>6210946.6500000004</v>
      </c>
      <c r="W2309">
        <v>315.89999999999998</v>
      </c>
      <c r="X2309">
        <v>150.05000000000001</v>
      </c>
    </row>
    <row r="2310" spans="1:24" x14ac:dyDescent="0.25">
      <c r="A2310" s="146">
        <v>45107</v>
      </c>
      <c r="B2310" s="46">
        <v>181</v>
      </c>
      <c r="C2310" s="147">
        <v>0.19918981481481482</v>
      </c>
      <c r="D2310" s="38" t="s">
        <v>17396</v>
      </c>
      <c r="E2310" s="7" t="s">
        <v>69</v>
      </c>
      <c r="F2310" s="38" t="s">
        <v>180</v>
      </c>
      <c r="G2310" s="38" t="s">
        <v>577</v>
      </c>
      <c r="H2310">
        <v>-1.9E-2</v>
      </c>
      <c r="I2310" t="s">
        <v>18957</v>
      </c>
      <c r="J2310" t="s">
        <v>18958</v>
      </c>
      <c r="K2310" t="s">
        <v>18959</v>
      </c>
      <c r="L2310" t="s">
        <v>18952</v>
      </c>
      <c r="O2310" t="s">
        <v>18960</v>
      </c>
      <c r="P2310" t="s">
        <v>18961</v>
      </c>
      <c r="Q2310">
        <v>422306.46</v>
      </c>
      <c r="R2310">
        <v>6211094.5899999999</v>
      </c>
      <c r="S2310" t="s">
        <v>18962</v>
      </c>
      <c r="T2310" t="s">
        <v>18963</v>
      </c>
      <c r="U2310">
        <v>422287.35</v>
      </c>
      <c r="V2310">
        <v>6211078.0899999999</v>
      </c>
      <c r="W2310">
        <v>315.8</v>
      </c>
      <c r="X2310">
        <v>150.05000000000001</v>
      </c>
    </row>
    <row r="2311" spans="1:24" x14ac:dyDescent="0.25">
      <c r="A2311" s="146">
        <v>45107</v>
      </c>
      <c r="B2311" s="46">
        <v>181</v>
      </c>
      <c r="C2311" s="147">
        <v>0.20256944444444444</v>
      </c>
      <c r="D2311" s="38" t="s">
        <v>17396</v>
      </c>
      <c r="E2311" s="7" t="s">
        <v>64</v>
      </c>
      <c r="F2311" s="38" t="s">
        <v>180</v>
      </c>
      <c r="G2311" s="38" t="s">
        <v>578</v>
      </c>
      <c r="H2311">
        <v>-1.2999999999999999E-2</v>
      </c>
      <c r="I2311" t="s">
        <v>18968</v>
      </c>
      <c r="J2311" t="s">
        <v>18969</v>
      </c>
      <c r="K2311" t="s">
        <v>18970</v>
      </c>
      <c r="L2311" t="s">
        <v>18971</v>
      </c>
      <c r="O2311" t="s">
        <v>18964</v>
      </c>
      <c r="P2311" t="s">
        <v>18965</v>
      </c>
      <c r="Q2311">
        <v>422311.25</v>
      </c>
      <c r="R2311">
        <v>6211103.6799999997</v>
      </c>
      <c r="S2311" t="s">
        <v>18966</v>
      </c>
      <c r="T2311" t="s">
        <v>18967</v>
      </c>
      <c r="U2311">
        <v>422289.79</v>
      </c>
      <c r="V2311">
        <v>6211088.4299999997</v>
      </c>
      <c r="W2311">
        <v>135.19</v>
      </c>
      <c r="X2311">
        <v>150.05000000000001</v>
      </c>
    </row>
    <row r="2312" spans="1:24" x14ac:dyDescent="0.25">
      <c r="A2312" s="146">
        <v>45107</v>
      </c>
      <c r="B2312" s="46">
        <v>181</v>
      </c>
      <c r="C2312" s="147">
        <v>0.20700231481481482</v>
      </c>
      <c r="D2312" s="38" t="s">
        <v>17396</v>
      </c>
      <c r="E2312" s="7" t="s">
        <v>69</v>
      </c>
      <c r="F2312" s="38" t="s">
        <v>180</v>
      </c>
      <c r="G2312" s="38" t="s">
        <v>578</v>
      </c>
      <c r="H2312">
        <v>0.17199999999999999</v>
      </c>
      <c r="I2312" t="s">
        <v>18968</v>
      </c>
      <c r="J2312" t="s">
        <v>18969</v>
      </c>
      <c r="K2312" t="s">
        <v>18970</v>
      </c>
      <c r="L2312" t="s">
        <v>18971</v>
      </c>
      <c r="O2312" t="s">
        <v>18972</v>
      </c>
      <c r="P2312" t="s">
        <v>18973</v>
      </c>
      <c r="Q2312">
        <v>422450.28</v>
      </c>
      <c r="R2312">
        <v>6210963.5099999998</v>
      </c>
      <c r="S2312" t="s">
        <v>18974</v>
      </c>
      <c r="T2312" t="s">
        <v>18975</v>
      </c>
      <c r="U2312">
        <v>422420.99</v>
      </c>
      <c r="V2312">
        <v>6210957.2699999996</v>
      </c>
      <c r="W2312">
        <v>135.94999999999999</v>
      </c>
      <c r="X2312">
        <v>150.05000000000001</v>
      </c>
    </row>
    <row r="2313" spans="1:24" x14ac:dyDescent="0.25">
      <c r="A2313" s="146">
        <v>45107</v>
      </c>
      <c r="B2313" s="46">
        <v>181</v>
      </c>
      <c r="C2313" s="147">
        <v>0.21206018518518518</v>
      </c>
      <c r="D2313" s="38" t="s">
        <v>17396</v>
      </c>
      <c r="E2313" s="7" t="s">
        <v>64</v>
      </c>
      <c r="F2313" s="38" t="s">
        <v>180</v>
      </c>
      <c r="G2313" s="38" t="s">
        <v>572</v>
      </c>
      <c r="H2313">
        <v>0.16700000000000001</v>
      </c>
      <c r="I2313" t="s">
        <v>18980</v>
      </c>
      <c r="J2313" t="s">
        <v>18981</v>
      </c>
      <c r="K2313" t="s">
        <v>18982</v>
      </c>
      <c r="L2313" t="s">
        <v>18983</v>
      </c>
      <c r="O2313" t="s">
        <v>18976</v>
      </c>
      <c r="P2313" t="s">
        <v>18977</v>
      </c>
      <c r="Q2313">
        <v>422454.73</v>
      </c>
      <c r="R2313">
        <v>6210971.0999999996</v>
      </c>
      <c r="S2313" t="s">
        <v>18978</v>
      </c>
      <c r="T2313" t="s">
        <v>18979</v>
      </c>
      <c r="U2313">
        <v>422431.21</v>
      </c>
      <c r="V2313">
        <v>6210959.5300000003</v>
      </c>
      <c r="W2313">
        <v>315.66000000000003</v>
      </c>
      <c r="X2313">
        <v>150.05000000000001</v>
      </c>
    </row>
    <row r="2314" spans="1:24" x14ac:dyDescent="0.25">
      <c r="A2314" s="146">
        <v>45107</v>
      </c>
      <c r="B2314" s="46">
        <v>181</v>
      </c>
      <c r="C2314" s="147">
        <v>0.21644675925925927</v>
      </c>
      <c r="D2314" s="38" t="s">
        <v>17396</v>
      </c>
      <c r="E2314" s="7" t="s">
        <v>69</v>
      </c>
      <c r="F2314" s="38" t="s">
        <v>180</v>
      </c>
      <c r="G2314" s="38" t="s">
        <v>572</v>
      </c>
      <c r="H2314">
        <v>-2.9000000000000001E-2</v>
      </c>
      <c r="I2314" t="s">
        <v>18980</v>
      </c>
      <c r="J2314" t="s">
        <v>18981</v>
      </c>
      <c r="K2314" t="s">
        <v>18982</v>
      </c>
      <c r="L2314" t="s">
        <v>18983</v>
      </c>
      <c r="O2314" t="s">
        <v>18984</v>
      </c>
      <c r="P2314" t="s">
        <v>18985</v>
      </c>
      <c r="Q2314">
        <v>422316.82</v>
      </c>
      <c r="R2314">
        <v>6211109.6600000001</v>
      </c>
      <c r="S2314" t="s">
        <v>18986</v>
      </c>
      <c r="T2314" t="s">
        <v>18987</v>
      </c>
      <c r="U2314">
        <v>422293.13</v>
      </c>
      <c r="V2314">
        <v>6211097.75</v>
      </c>
      <c r="W2314">
        <v>314.95</v>
      </c>
      <c r="X2314">
        <v>150.05000000000001</v>
      </c>
    </row>
    <row r="2315" spans="1:24" x14ac:dyDescent="0.25">
      <c r="A2315" s="146">
        <v>45107</v>
      </c>
      <c r="B2315" s="46">
        <v>181</v>
      </c>
      <c r="C2315" s="147">
        <v>0.22120370370370371</v>
      </c>
      <c r="D2315" s="38" t="s">
        <v>17396</v>
      </c>
      <c r="E2315" s="7" t="s">
        <v>64</v>
      </c>
      <c r="F2315" s="38" t="s">
        <v>180</v>
      </c>
      <c r="G2315" s="38" t="s">
        <v>571</v>
      </c>
      <c r="H2315">
        <v>-1.6E-2</v>
      </c>
      <c r="I2315" t="s">
        <v>18992</v>
      </c>
      <c r="J2315" t="s">
        <v>18993</v>
      </c>
      <c r="K2315" t="s">
        <v>18994</v>
      </c>
      <c r="L2315" t="s">
        <v>18995</v>
      </c>
      <c r="O2315" t="s">
        <v>18988</v>
      </c>
      <c r="P2315" t="s">
        <v>18989</v>
      </c>
      <c r="Q2315">
        <v>422320.14</v>
      </c>
      <c r="R2315">
        <v>6211118.21</v>
      </c>
      <c r="S2315" t="s">
        <v>18990</v>
      </c>
      <c r="T2315" t="s">
        <v>18991</v>
      </c>
      <c r="U2315">
        <v>422300.46</v>
      </c>
      <c r="V2315">
        <v>6211103.3399999999</v>
      </c>
      <c r="W2315">
        <v>136.80000000000001</v>
      </c>
      <c r="X2315">
        <v>150.05000000000001</v>
      </c>
    </row>
    <row r="2316" spans="1:24" x14ac:dyDescent="0.25">
      <c r="A2316" s="146">
        <v>45107</v>
      </c>
      <c r="B2316" s="46">
        <v>181</v>
      </c>
      <c r="C2316" s="147">
        <v>0.22559027777777776</v>
      </c>
      <c r="D2316" s="38" t="s">
        <v>17396</v>
      </c>
      <c r="E2316" s="7" t="s">
        <v>69</v>
      </c>
      <c r="F2316" s="38" t="s">
        <v>180</v>
      </c>
      <c r="G2316" s="38" t="s">
        <v>571</v>
      </c>
      <c r="H2316">
        <v>0.17199999999999999</v>
      </c>
      <c r="I2316" t="s">
        <v>18992</v>
      </c>
      <c r="J2316" t="s">
        <v>18993</v>
      </c>
      <c r="K2316" t="s">
        <v>18994</v>
      </c>
      <c r="L2316" t="s">
        <v>18995</v>
      </c>
      <c r="O2316" t="s">
        <v>18996</v>
      </c>
      <c r="P2316" t="s">
        <v>18997</v>
      </c>
      <c r="Q2316">
        <v>422458.31</v>
      </c>
      <c r="R2316">
        <v>6210982.3399999999</v>
      </c>
      <c r="S2316" t="s">
        <v>18998</v>
      </c>
      <c r="T2316" t="s">
        <v>18999</v>
      </c>
      <c r="U2316">
        <v>422433.61</v>
      </c>
      <c r="V2316">
        <v>6210969.8600000003</v>
      </c>
      <c r="W2316">
        <v>134.86000000000001</v>
      </c>
      <c r="X2316">
        <v>150.05000000000001</v>
      </c>
    </row>
    <row r="2317" spans="1:24" x14ac:dyDescent="0.25">
      <c r="A2317" s="146">
        <v>45107</v>
      </c>
      <c r="B2317" s="46">
        <v>181</v>
      </c>
      <c r="C2317" s="147">
        <v>0.22925925925925927</v>
      </c>
      <c r="D2317" s="38" t="s">
        <v>17396</v>
      </c>
      <c r="E2317" s="7" t="s">
        <v>64</v>
      </c>
      <c r="F2317" s="38" t="s">
        <v>180</v>
      </c>
      <c r="G2317" s="38" t="s">
        <v>570</v>
      </c>
      <c r="H2317">
        <v>0.17499999999999999</v>
      </c>
      <c r="I2317" t="s">
        <v>19004</v>
      </c>
      <c r="J2317" t="s">
        <v>19005</v>
      </c>
      <c r="K2317" t="s">
        <v>19006</v>
      </c>
      <c r="L2317" t="s">
        <v>18995</v>
      </c>
      <c r="O2317" t="s">
        <v>19000</v>
      </c>
      <c r="P2317" t="s">
        <v>19001</v>
      </c>
      <c r="Q2317">
        <v>422470.79</v>
      </c>
      <c r="R2317">
        <v>6210980.79</v>
      </c>
      <c r="S2317" t="s">
        <v>19002</v>
      </c>
      <c r="T2317" t="s">
        <v>19003</v>
      </c>
      <c r="U2317">
        <v>422449.83</v>
      </c>
      <c r="V2317">
        <v>6210966.6200000001</v>
      </c>
      <c r="W2317">
        <v>314.37</v>
      </c>
      <c r="X2317">
        <v>150.05000000000001</v>
      </c>
    </row>
    <row r="2318" spans="1:24" x14ac:dyDescent="0.25">
      <c r="A2318" s="146">
        <v>45107</v>
      </c>
      <c r="B2318" s="46">
        <v>181</v>
      </c>
      <c r="C2318" s="147">
        <v>0.23359953703703704</v>
      </c>
      <c r="D2318" s="38" t="s">
        <v>17396</v>
      </c>
      <c r="E2318" s="7" t="s">
        <v>69</v>
      </c>
      <c r="F2318" s="38" t="s">
        <v>180</v>
      </c>
      <c r="G2318" s="38" t="s">
        <v>570</v>
      </c>
      <c r="H2318">
        <v>-0.03</v>
      </c>
      <c r="I2318" t="s">
        <v>19004</v>
      </c>
      <c r="J2318" t="s">
        <v>19005</v>
      </c>
      <c r="K2318" t="s">
        <v>19006</v>
      </c>
      <c r="L2318" t="s">
        <v>19011</v>
      </c>
      <c r="O2318" t="s">
        <v>19007</v>
      </c>
      <c r="P2318" t="s">
        <v>19008</v>
      </c>
      <c r="Q2318">
        <v>422326.72</v>
      </c>
      <c r="R2318">
        <v>6211123.54</v>
      </c>
      <c r="S2318" t="s">
        <v>19009</v>
      </c>
      <c r="T2318" t="s">
        <v>19010</v>
      </c>
      <c r="U2318">
        <v>422304.98</v>
      </c>
      <c r="V2318">
        <v>6211111.3499999996</v>
      </c>
      <c r="W2318">
        <v>315.14</v>
      </c>
      <c r="X2318">
        <v>150.05000000000001</v>
      </c>
    </row>
    <row r="2319" spans="1:24" x14ac:dyDescent="0.25">
      <c r="A2319" s="146">
        <v>45107</v>
      </c>
      <c r="B2319" s="46">
        <v>181</v>
      </c>
      <c r="C2319" s="147">
        <v>0.23805555555555555</v>
      </c>
      <c r="D2319" s="38" t="s">
        <v>17396</v>
      </c>
      <c r="E2319" s="7" t="s">
        <v>64</v>
      </c>
      <c r="F2319" s="38" t="s">
        <v>180</v>
      </c>
      <c r="G2319" s="38" t="s">
        <v>569</v>
      </c>
      <c r="H2319">
        <v>-2.7E-2</v>
      </c>
      <c r="I2319" t="s">
        <v>19016</v>
      </c>
      <c r="J2319" t="s">
        <v>19017</v>
      </c>
      <c r="K2319" t="s">
        <v>19018</v>
      </c>
      <c r="L2319" t="s">
        <v>19011</v>
      </c>
      <c r="O2319" t="s">
        <v>19012</v>
      </c>
      <c r="P2319" t="s">
        <v>19013</v>
      </c>
      <c r="Q2319">
        <v>422325.73</v>
      </c>
      <c r="R2319">
        <v>6211139.2000000002</v>
      </c>
      <c r="S2319" t="s">
        <v>19014</v>
      </c>
      <c r="T2319" t="s">
        <v>19015</v>
      </c>
      <c r="U2319">
        <v>422305.44</v>
      </c>
      <c r="V2319">
        <v>6211123.6200000001</v>
      </c>
      <c r="W2319">
        <v>135.88</v>
      </c>
      <c r="X2319">
        <v>150.05000000000001</v>
      </c>
    </row>
    <row r="2320" spans="1:24" x14ac:dyDescent="0.25">
      <c r="A2320" s="146">
        <v>45107</v>
      </c>
      <c r="B2320" s="46">
        <v>181</v>
      </c>
      <c r="C2320" s="147">
        <v>0.24175925925925926</v>
      </c>
      <c r="D2320" s="38" t="s">
        <v>17396</v>
      </c>
      <c r="E2320" s="7" t="s">
        <v>69</v>
      </c>
      <c r="F2320" s="38" t="s">
        <v>180</v>
      </c>
      <c r="G2320" s="38" t="s">
        <v>569</v>
      </c>
      <c r="H2320">
        <v>0.17100000000000001</v>
      </c>
      <c r="I2320" t="s">
        <v>19016</v>
      </c>
      <c r="J2320" t="s">
        <v>19017</v>
      </c>
      <c r="K2320" t="s">
        <v>19018</v>
      </c>
      <c r="L2320" t="s">
        <v>19023</v>
      </c>
      <c r="O2320" t="s">
        <v>19019</v>
      </c>
      <c r="P2320" t="s">
        <v>19020</v>
      </c>
      <c r="Q2320">
        <v>422465.63</v>
      </c>
      <c r="R2320">
        <v>6210999.8899999997</v>
      </c>
      <c r="S2320" t="s">
        <v>19021</v>
      </c>
      <c r="T2320" t="s">
        <v>19022</v>
      </c>
      <c r="U2320">
        <v>422445.17</v>
      </c>
      <c r="V2320">
        <v>6210983.7300000004</v>
      </c>
      <c r="W2320">
        <v>134.34</v>
      </c>
      <c r="X2320">
        <v>150.05000000000001</v>
      </c>
    </row>
    <row r="2321" spans="1:24" x14ac:dyDescent="0.25">
      <c r="A2321" s="146">
        <v>45107</v>
      </c>
      <c r="B2321" s="46">
        <v>181</v>
      </c>
      <c r="C2321" s="147">
        <v>0.24554398148148149</v>
      </c>
      <c r="D2321" s="38" t="s">
        <v>17396</v>
      </c>
      <c r="E2321" s="7" t="s">
        <v>64</v>
      </c>
      <c r="F2321" s="38" t="s">
        <v>180</v>
      </c>
      <c r="G2321" s="38" t="s">
        <v>568</v>
      </c>
      <c r="H2321">
        <v>0.16700000000000001</v>
      </c>
      <c r="I2321" t="s">
        <v>19028</v>
      </c>
      <c r="J2321" t="s">
        <v>19029</v>
      </c>
      <c r="K2321" t="s">
        <v>19030</v>
      </c>
      <c r="L2321" t="s">
        <v>19023</v>
      </c>
      <c r="O2321" t="s">
        <v>19024</v>
      </c>
      <c r="P2321" t="s">
        <v>19025</v>
      </c>
      <c r="Q2321">
        <v>422473.38</v>
      </c>
      <c r="R2321">
        <v>6211004.2999999998</v>
      </c>
      <c r="S2321" t="s">
        <v>19026</v>
      </c>
      <c r="T2321" t="s">
        <v>19027</v>
      </c>
      <c r="U2321">
        <v>422456.54</v>
      </c>
      <c r="V2321">
        <v>6210985.3399999999</v>
      </c>
      <c r="W2321">
        <v>314.58999999999997</v>
      </c>
      <c r="X2321">
        <v>150.05000000000001</v>
      </c>
    </row>
    <row r="2322" spans="1:24" x14ac:dyDescent="0.25">
      <c r="A2322" s="146">
        <v>45107</v>
      </c>
      <c r="B2322" s="46">
        <v>181</v>
      </c>
      <c r="C2322" s="147">
        <v>0.24899305555555554</v>
      </c>
      <c r="D2322" s="38" t="s">
        <v>17396</v>
      </c>
      <c r="E2322" s="7" t="s">
        <v>69</v>
      </c>
      <c r="F2322" s="38" t="s">
        <v>180</v>
      </c>
      <c r="G2322" s="38" t="s">
        <v>568</v>
      </c>
      <c r="H2322">
        <v>-1.9E-2</v>
      </c>
      <c r="I2322" t="s">
        <v>19028</v>
      </c>
      <c r="J2322" t="s">
        <v>19029</v>
      </c>
      <c r="K2322" t="s">
        <v>19030</v>
      </c>
      <c r="L2322" t="s">
        <v>19023</v>
      </c>
      <c r="O2322" t="s">
        <v>19031</v>
      </c>
      <c r="P2322" t="s">
        <v>19032</v>
      </c>
      <c r="Q2322">
        <v>422343.54</v>
      </c>
      <c r="R2322">
        <v>6211133.75</v>
      </c>
      <c r="S2322" t="s">
        <v>19033</v>
      </c>
      <c r="T2322" t="s">
        <v>19034</v>
      </c>
      <c r="U2322">
        <v>422325.64</v>
      </c>
      <c r="V2322">
        <v>6211116.2599999998</v>
      </c>
      <c r="W2322">
        <v>315.75</v>
      </c>
      <c r="X2322">
        <v>150.05000000000001</v>
      </c>
    </row>
    <row r="2323" spans="1:24" x14ac:dyDescent="0.25">
      <c r="A2323" s="146">
        <v>45107</v>
      </c>
      <c r="B2323" s="46">
        <v>181</v>
      </c>
      <c r="C2323" s="147">
        <v>0.2528009259259259</v>
      </c>
      <c r="D2323" s="38" t="s">
        <v>17396</v>
      </c>
      <c r="E2323" s="7" t="s">
        <v>64</v>
      </c>
      <c r="F2323" s="38" t="s">
        <v>180</v>
      </c>
      <c r="G2323" s="38" t="s">
        <v>567</v>
      </c>
      <c r="H2323">
        <v>-1.2E-2</v>
      </c>
      <c r="I2323" t="s">
        <v>19039</v>
      </c>
      <c r="J2323" t="s">
        <v>19040</v>
      </c>
      <c r="K2323" t="s">
        <v>19041</v>
      </c>
      <c r="L2323" t="s">
        <v>19042</v>
      </c>
      <c r="O2323" t="s">
        <v>19035</v>
      </c>
      <c r="P2323" t="s">
        <v>19036</v>
      </c>
      <c r="Q2323">
        <v>422355.14</v>
      </c>
      <c r="R2323">
        <v>6211135.2800000003</v>
      </c>
      <c r="S2323" t="s">
        <v>19037</v>
      </c>
      <c r="T2323" t="s">
        <v>19038</v>
      </c>
      <c r="U2323">
        <v>422329.25</v>
      </c>
      <c r="V2323">
        <v>6211125.5300000003</v>
      </c>
      <c r="W2323">
        <v>136.63</v>
      </c>
      <c r="X2323">
        <v>150.05000000000001</v>
      </c>
    </row>
    <row r="2324" spans="1:24" x14ac:dyDescent="0.25">
      <c r="A2324" s="146">
        <v>45107</v>
      </c>
      <c r="B2324" s="46">
        <v>181</v>
      </c>
      <c r="C2324" s="147">
        <v>0.25637731481481479</v>
      </c>
      <c r="D2324" s="38" t="s">
        <v>17396</v>
      </c>
      <c r="E2324" s="7" t="s">
        <v>69</v>
      </c>
      <c r="F2324" s="38" t="s">
        <v>180</v>
      </c>
      <c r="G2324" s="38" t="s">
        <v>567</v>
      </c>
      <c r="H2324">
        <v>0.183</v>
      </c>
      <c r="I2324" t="s">
        <v>19039</v>
      </c>
      <c r="J2324" t="s">
        <v>19040</v>
      </c>
      <c r="K2324" t="s">
        <v>19041</v>
      </c>
      <c r="L2324" t="s">
        <v>19042</v>
      </c>
      <c r="O2324" t="s">
        <v>19043</v>
      </c>
      <c r="P2324" t="s">
        <v>19044</v>
      </c>
      <c r="Q2324">
        <v>422490.23</v>
      </c>
      <c r="R2324">
        <v>6211000.8099999996</v>
      </c>
      <c r="S2324" t="s">
        <v>19045</v>
      </c>
      <c r="T2324" t="s">
        <v>19046</v>
      </c>
      <c r="U2324">
        <v>422467.16</v>
      </c>
      <c r="V2324">
        <v>6210987.5999999996</v>
      </c>
      <c r="W2324">
        <v>136.24</v>
      </c>
      <c r="X2324">
        <v>150.05000000000001</v>
      </c>
    </row>
    <row r="2325" spans="1:24" x14ac:dyDescent="0.25">
      <c r="A2325" s="146">
        <v>45107</v>
      </c>
      <c r="B2325" s="46">
        <v>181</v>
      </c>
      <c r="C2325" s="147">
        <v>0.26480324074074074</v>
      </c>
      <c r="D2325" s="38" t="s">
        <v>17396</v>
      </c>
      <c r="E2325" s="7" t="s">
        <v>64</v>
      </c>
      <c r="F2325" s="38" t="s">
        <v>180</v>
      </c>
      <c r="G2325" s="38" t="s">
        <v>19047</v>
      </c>
      <c r="H2325">
        <v>-0.39700000000000002</v>
      </c>
      <c r="I2325" t="s">
        <v>19052</v>
      </c>
      <c r="L2325" t="s">
        <v>19053</v>
      </c>
      <c r="O2325" t="s">
        <v>19048</v>
      </c>
      <c r="P2325" t="s">
        <v>19049</v>
      </c>
      <c r="Q2325">
        <v>422421.02</v>
      </c>
      <c r="R2325">
        <v>6210993.5300000003</v>
      </c>
      <c r="S2325" t="s">
        <v>19050</v>
      </c>
      <c r="T2325" t="s">
        <v>19051</v>
      </c>
      <c r="U2325">
        <v>422403.14</v>
      </c>
      <c r="V2325">
        <v>6210974.6799999997</v>
      </c>
      <c r="W2325">
        <v>314.32</v>
      </c>
      <c r="X2325">
        <v>15.14</v>
      </c>
    </row>
    <row r="2326" spans="1:24" x14ac:dyDescent="0.25">
      <c r="A2326" s="146">
        <v>45107</v>
      </c>
      <c r="B2326" s="46">
        <v>181</v>
      </c>
      <c r="C2326" s="147">
        <v>0.26743055555555556</v>
      </c>
      <c r="D2326" s="38" t="s">
        <v>17396</v>
      </c>
      <c r="E2326" s="7" t="s">
        <v>69</v>
      </c>
      <c r="F2326" s="38" t="s">
        <v>180</v>
      </c>
      <c r="G2326" s="38" t="s">
        <v>19047</v>
      </c>
      <c r="H2326">
        <v>1.008</v>
      </c>
      <c r="I2326" t="s">
        <v>19052</v>
      </c>
      <c r="J2326" t="s">
        <v>19040</v>
      </c>
      <c r="K2326" t="s">
        <v>19041</v>
      </c>
      <c r="L2326" t="s">
        <v>19053</v>
      </c>
      <c r="O2326" t="s">
        <v>19054</v>
      </c>
      <c r="P2326" t="s">
        <v>19055</v>
      </c>
      <c r="Q2326">
        <v>422323.83</v>
      </c>
      <c r="R2326">
        <v>6211090.1799999997</v>
      </c>
      <c r="S2326" t="s">
        <v>19056</v>
      </c>
      <c r="T2326" t="s">
        <v>19057</v>
      </c>
      <c r="U2326">
        <v>422302.85</v>
      </c>
      <c r="V2326">
        <v>6211074.9900000002</v>
      </c>
      <c r="W2326">
        <v>315.35000000000002</v>
      </c>
      <c r="X2326">
        <v>15.14</v>
      </c>
    </row>
    <row r="2327" spans="1:24" x14ac:dyDescent="0.25">
      <c r="A2327" s="146">
        <v>45107</v>
      </c>
      <c r="B2327" s="46">
        <v>181</v>
      </c>
      <c r="C2327" s="147">
        <v>0.27445601851851853</v>
      </c>
      <c r="D2327" s="38" t="s">
        <v>17396</v>
      </c>
      <c r="E2327" s="7" t="s">
        <v>64</v>
      </c>
      <c r="F2327" s="38" t="s">
        <v>180</v>
      </c>
      <c r="G2327" s="38" t="s">
        <v>19058</v>
      </c>
      <c r="H2327">
        <v>-0.217</v>
      </c>
      <c r="I2327" t="s">
        <v>19063</v>
      </c>
      <c r="J2327" t="s">
        <v>19040</v>
      </c>
      <c r="K2327" t="s">
        <v>19041</v>
      </c>
      <c r="L2327" t="s">
        <v>19064</v>
      </c>
      <c r="O2327" t="s">
        <v>19059</v>
      </c>
      <c r="P2327" t="s">
        <v>19060</v>
      </c>
      <c r="Q2327">
        <v>422313.76</v>
      </c>
      <c r="R2327">
        <v>6211074.0599999996</v>
      </c>
      <c r="S2327" t="s">
        <v>19061</v>
      </c>
      <c r="T2327" t="s">
        <v>19062</v>
      </c>
      <c r="U2327">
        <v>422288.84</v>
      </c>
      <c r="V2327">
        <v>6211063.9500000002</v>
      </c>
      <c r="W2327">
        <v>135.36000000000001</v>
      </c>
      <c r="X2327">
        <v>18.8</v>
      </c>
    </row>
    <row r="2328" spans="1:24" x14ac:dyDescent="0.25">
      <c r="A2328" s="146">
        <v>45107</v>
      </c>
      <c r="B2328" s="46">
        <v>181</v>
      </c>
      <c r="C2328" s="147">
        <v>0.27583333333333332</v>
      </c>
      <c r="D2328" s="38" t="s">
        <v>17396</v>
      </c>
      <c r="E2328" s="7" t="s">
        <v>69</v>
      </c>
      <c r="F2328" s="38" t="s">
        <v>180</v>
      </c>
      <c r="G2328" s="38" t="s">
        <v>19058</v>
      </c>
      <c r="H2328">
        <v>0.376</v>
      </c>
      <c r="I2328" t="s">
        <v>19063</v>
      </c>
      <c r="J2328" t="s">
        <v>19040</v>
      </c>
      <c r="K2328" t="s">
        <v>19041</v>
      </c>
      <c r="L2328" t="s">
        <v>19064</v>
      </c>
      <c r="O2328" t="s">
        <v>19065</v>
      </c>
      <c r="P2328" t="s">
        <v>19066</v>
      </c>
      <c r="Q2328">
        <v>422366.57</v>
      </c>
      <c r="R2328">
        <v>6211023.4500000002</v>
      </c>
      <c r="S2328" t="s">
        <v>19067</v>
      </c>
      <c r="T2328" t="s">
        <v>19068</v>
      </c>
      <c r="U2328">
        <v>422341.44</v>
      </c>
      <c r="V2328">
        <v>6211011.3700000001</v>
      </c>
      <c r="W2328">
        <v>134.97</v>
      </c>
      <c r="X2328">
        <v>18.8</v>
      </c>
    </row>
    <row r="2329" spans="1:24" x14ac:dyDescent="0.25">
      <c r="A2329" s="146">
        <v>45107</v>
      </c>
      <c r="B2329" s="46">
        <v>181</v>
      </c>
      <c r="C2329" s="147">
        <v>0.27869212962962964</v>
      </c>
      <c r="D2329" s="38" t="s">
        <v>17396</v>
      </c>
      <c r="E2329" s="7" t="s">
        <v>19079</v>
      </c>
      <c r="F2329" s="38" t="s">
        <v>180</v>
      </c>
      <c r="H2329">
        <v>0.74299999999999999</v>
      </c>
      <c r="O2329" t="s">
        <v>19069</v>
      </c>
      <c r="P2329" t="s">
        <v>19070</v>
      </c>
      <c r="Q2329">
        <v>422394.34</v>
      </c>
      <c r="R2329">
        <v>6210995.7800000003</v>
      </c>
      <c r="S2329" t="s">
        <v>19071</v>
      </c>
      <c r="T2329" t="s">
        <v>19072</v>
      </c>
      <c r="U2329">
        <v>422382.72</v>
      </c>
      <c r="V2329">
        <v>6210981.9100000001</v>
      </c>
      <c r="W2329">
        <v>207.82</v>
      </c>
      <c r="X2329">
        <v>18.8</v>
      </c>
    </row>
    <row r="2330" spans="1:24" s="170" customFormat="1" x14ac:dyDescent="0.25">
      <c r="A2330" s="63">
        <v>45107</v>
      </c>
      <c r="B2330" s="104">
        <v>181</v>
      </c>
      <c r="C2330" s="65">
        <v>0.29302083333333334</v>
      </c>
      <c r="D2330" s="64" t="s">
        <v>17396</v>
      </c>
      <c r="E2330" s="171" t="s">
        <v>19078</v>
      </c>
      <c r="F2330" s="64" t="s">
        <v>180</v>
      </c>
      <c r="G2330" s="64" t="s">
        <v>181</v>
      </c>
      <c r="H2330" s="170">
        <v>0.04</v>
      </c>
      <c r="M2330" s="170" t="s">
        <v>19073</v>
      </c>
      <c r="O2330" s="170" t="s">
        <v>19074</v>
      </c>
      <c r="P2330" s="170" t="s">
        <v>19075</v>
      </c>
      <c r="Q2330" s="170">
        <v>422394.27</v>
      </c>
      <c r="R2330" s="170">
        <v>6210995.4900000002</v>
      </c>
      <c r="S2330" s="170" t="s">
        <v>19076</v>
      </c>
      <c r="T2330" s="170" t="s">
        <v>19077</v>
      </c>
      <c r="U2330" s="170">
        <v>422385.58</v>
      </c>
      <c r="V2330" s="170">
        <v>6210983.9100000001</v>
      </c>
      <c r="W2330" s="170">
        <v>206.69</v>
      </c>
      <c r="X2330" s="170">
        <v>200.07</v>
      </c>
    </row>
    <row r="2331" spans="1:24" x14ac:dyDescent="0.25">
      <c r="A2331" s="146">
        <v>45107</v>
      </c>
      <c r="B2331" s="46">
        <v>181</v>
      </c>
      <c r="C2331" s="147">
        <v>0.30657407407407405</v>
      </c>
      <c r="D2331" s="38" t="s">
        <v>17396</v>
      </c>
      <c r="E2331" s="7" t="s">
        <v>64</v>
      </c>
      <c r="F2331" s="38" t="s">
        <v>180</v>
      </c>
      <c r="G2331" s="38" t="s">
        <v>181</v>
      </c>
      <c r="H2331">
        <v>-1.6E-2</v>
      </c>
      <c r="I2331" t="s">
        <v>19084</v>
      </c>
      <c r="J2331" t="s">
        <v>19085</v>
      </c>
      <c r="K2331" t="s">
        <v>19086</v>
      </c>
      <c r="L2331" t="s">
        <v>19087</v>
      </c>
      <c r="O2331" t="s">
        <v>19080</v>
      </c>
      <c r="P2331" t="s">
        <v>19081</v>
      </c>
      <c r="Q2331">
        <v>421964.16</v>
      </c>
      <c r="R2331">
        <v>6211059.3499999996</v>
      </c>
      <c r="S2331" t="s">
        <v>19082</v>
      </c>
      <c r="T2331" t="s">
        <v>19083</v>
      </c>
      <c r="U2331">
        <v>421942.21</v>
      </c>
      <c r="V2331">
        <v>6211040.54</v>
      </c>
      <c r="W2331">
        <v>180.96</v>
      </c>
      <c r="X2331">
        <v>200.07</v>
      </c>
    </row>
    <row r="2332" spans="1:24" x14ac:dyDescent="0.25">
      <c r="A2332" s="146">
        <v>45107</v>
      </c>
      <c r="B2332" s="46">
        <v>181</v>
      </c>
      <c r="C2332" s="147">
        <v>0.31136574074074075</v>
      </c>
      <c r="D2332" s="38" t="s">
        <v>17396</v>
      </c>
      <c r="E2332" s="7" t="s">
        <v>69</v>
      </c>
      <c r="F2332" s="38" t="s">
        <v>180</v>
      </c>
      <c r="G2332" s="38" t="s">
        <v>181</v>
      </c>
      <c r="H2332">
        <v>0.215</v>
      </c>
      <c r="I2332" t="s">
        <v>19084</v>
      </c>
      <c r="J2332" t="s">
        <v>19085</v>
      </c>
      <c r="K2332" t="s">
        <v>19086</v>
      </c>
      <c r="L2332" t="s">
        <v>19092</v>
      </c>
      <c r="O2332" t="s">
        <v>19088</v>
      </c>
      <c r="P2332" t="s">
        <v>19089</v>
      </c>
      <c r="Q2332">
        <v>421963.14</v>
      </c>
      <c r="R2332">
        <v>6210819.6200000001</v>
      </c>
      <c r="S2332" t="s">
        <v>19090</v>
      </c>
      <c r="T2332" t="s">
        <v>19091</v>
      </c>
      <c r="U2332">
        <v>421941.98</v>
      </c>
      <c r="V2332">
        <v>6210809.79</v>
      </c>
      <c r="W2332">
        <v>178.57</v>
      </c>
      <c r="X2332">
        <v>200.07</v>
      </c>
    </row>
    <row r="2333" spans="1:24" x14ac:dyDescent="0.25">
      <c r="A2333" s="146">
        <v>45107</v>
      </c>
      <c r="B2333" s="46">
        <v>181</v>
      </c>
      <c r="C2333" s="147">
        <v>0.3157638888888889</v>
      </c>
      <c r="D2333" s="38" t="s">
        <v>17396</v>
      </c>
      <c r="E2333" s="7" t="s">
        <v>19097</v>
      </c>
      <c r="F2333" s="38" t="s">
        <v>180</v>
      </c>
      <c r="G2333" s="38" t="s">
        <v>292</v>
      </c>
      <c r="H2333">
        <v>0.26</v>
      </c>
      <c r="O2333" t="s">
        <v>19093</v>
      </c>
      <c r="P2333" t="s">
        <v>19094</v>
      </c>
      <c r="Q2333">
        <v>421963.32</v>
      </c>
      <c r="R2333">
        <v>6210772.4000000004</v>
      </c>
      <c r="S2333" t="s">
        <v>19095</v>
      </c>
      <c r="T2333" t="s">
        <v>19096</v>
      </c>
      <c r="U2333">
        <v>421936.58</v>
      </c>
      <c r="V2333">
        <v>6210752.1200000001</v>
      </c>
      <c r="W2333">
        <v>314.86</v>
      </c>
      <c r="X2333">
        <v>200.07</v>
      </c>
    </row>
    <row r="2334" spans="1:24" s="156" customFormat="1" x14ac:dyDescent="0.25">
      <c r="A2334" s="146">
        <v>45107</v>
      </c>
      <c r="B2334" s="46">
        <v>181</v>
      </c>
      <c r="C2334" s="147">
        <v>0.32108796296296299</v>
      </c>
      <c r="D2334" s="161" t="s">
        <v>17396</v>
      </c>
      <c r="E2334" s="151" t="s">
        <v>19241</v>
      </c>
      <c r="F2334" s="161" t="s">
        <v>180</v>
      </c>
      <c r="G2334" s="161" t="s">
        <v>292</v>
      </c>
      <c r="H2334" s="156">
        <v>0.215</v>
      </c>
      <c r="O2334" s="156" t="s">
        <v>19098</v>
      </c>
      <c r="P2334" s="156" t="s">
        <v>19099</v>
      </c>
      <c r="Q2334" s="156">
        <v>421925.68</v>
      </c>
      <c r="R2334" s="156">
        <v>6210796.2699999996</v>
      </c>
      <c r="S2334" s="156" t="s">
        <v>19100</v>
      </c>
      <c r="T2334" s="156" t="s">
        <v>19101</v>
      </c>
      <c r="U2334" s="156">
        <v>421904.29</v>
      </c>
      <c r="V2334" s="156">
        <v>6210782.75</v>
      </c>
      <c r="W2334" s="156">
        <v>314.98</v>
      </c>
      <c r="X2334" s="156">
        <v>200.07</v>
      </c>
    </row>
    <row r="2335" spans="1:24" x14ac:dyDescent="0.25">
      <c r="A2335" s="146">
        <v>45107</v>
      </c>
      <c r="B2335" s="46">
        <v>181</v>
      </c>
      <c r="C2335" s="147">
        <v>0.32108796296296299</v>
      </c>
      <c r="D2335" s="38" t="s">
        <v>17396</v>
      </c>
      <c r="E2335" s="7" t="s">
        <v>64</v>
      </c>
      <c r="F2335" s="38" t="s">
        <v>180</v>
      </c>
      <c r="G2335" s="38" t="s">
        <v>292</v>
      </c>
      <c r="H2335">
        <v>0.215</v>
      </c>
      <c r="I2335" t="s">
        <v>19102</v>
      </c>
      <c r="J2335" t="s">
        <v>19103</v>
      </c>
      <c r="K2335" t="s">
        <v>19104</v>
      </c>
      <c r="L2335" t="s">
        <v>19105</v>
      </c>
      <c r="O2335" t="s">
        <v>19098</v>
      </c>
      <c r="P2335" t="s">
        <v>19099</v>
      </c>
      <c r="Q2335">
        <v>421925.68</v>
      </c>
      <c r="R2335">
        <v>6210796.2699999996</v>
      </c>
      <c r="S2335" t="s">
        <v>19100</v>
      </c>
      <c r="T2335" t="s">
        <v>19101</v>
      </c>
      <c r="U2335">
        <v>421904.29</v>
      </c>
      <c r="V2335">
        <v>6210782.75</v>
      </c>
      <c r="W2335">
        <v>314.98</v>
      </c>
      <c r="X2335">
        <v>200.07</v>
      </c>
    </row>
    <row r="2336" spans="1:24" x14ac:dyDescent="0.25">
      <c r="A2336" s="146">
        <v>45107</v>
      </c>
      <c r="B2336" s="46">
        <v>181</v>
      </c>
      <c r="C2336" s="147">
        <v>0.32569444444444445</v>
      </c>
      <c r="D2336" s="38" t="s">
        <v>17396</v>
      </c>
      <c r="E2336" s="7" t="s">
        <v>69</v>
      </c>
      <c r="F2336" s="38" t="s">
        <v>180</v>
      </c>
      <c r="G2336" s="38" t="s">
        <v>292</v>
      </c>
      <c r="H2336">
        <v>-3.1E-2</v>
      </c>
      <c r="I2336" t="s">
        <v>19102</v>
      </c>
      <c r="J2336" t="s">
        <v>19103</v>
      </c>
      <c r="K2336" t="s">
        <v>19104</v>
      </c>
      <c r="L2336" t="s">
        <v>19105</v>
      </c>
      <c r="O2336" t="s">
        <v>19106</v>
      </c>
      <c r="P2336" t="s">
        <v>19107</v>
      </c>
      <c r="Q2336">
        <v>421753.69</v>
      </c>
      <c r="R2336">
        <v>6210969.6100000003</v>
      </c>
      <c r="S2336" t="s">
        <v>19108</v>
      </c>
      <c r="T2336" t="s">
        <v>19109</v>
      </c>
      <c r="U2336">
        <v>421730.13</v>
      </c>
      <c r="V2336">
        <v>6210956.9299999997</v>
      </c>
      <c r="W2336">
        <v>314.75</v>
      </c>
      <c r="X2336">
        <v>200.07</v>
      </c>
    </row>
    <row r="2337" spans="1:24" x14ac:dyDescent="0.25">
      <c r="A2337" s="146">
        <v>45107</v>
      </c>
      <c r="B2337" s="46">
        <v>181</v>
      </c>
      <c r="C2337" s="147">
        <v>0.32931712962962961</v>
      </c>
      <c r="D2337" s="38" t="s">
        <v>17396</v>
      </c>
      <c r="E2337" s="7" t="s">
        <v>64</v>
      </c>
      <c r="F2337" s="38" t="s">
        <v>180</v>
      </c>
      <c r="G2337" s="38" t="s">
        <v>291</v>
      </c>
      <c r="H2337">
        <v>-8.0000000000000002E-3</v>
      </c>
      <c r="I2337" t="s">
        <v>19114</v>
      </c>
      <c r="J2337" t="s">
        <v>19115</v>
      </c>
      <c r="K2337" t="s">
        <v>19116</v>
      </c>
      <c r="L2337" t="s">
        <v>19105</v>
      </c>
      <c r="O2337" t="s">
        <v>19110</v>
      </c>
      <c r="P2337" t="s">
        <v>19111</v>
      </c>
      <c r="Q2337">
        <v>421768.8</v>
      </c>
      <c r="R2337">
        <v>6210965.9400000004</v>
      </c>
      <c r="S2337" t="s">
        <v>19112</v>
      </c>
      <c r="T2337" t="s">
        <v>19113</v>
      </c>
      <c r="U2337">
        <v>421745.43</v>
      </c>
      <c r="V2337">
        <v>6210954.1200000001</v>
      </c>
      <c r="W2337">
        <v>135.72</v>
      </c>
      <c r="X2337">
        <v>200.07</v>
      </c>
    </row>
    <row r="2338" spans="1:24" x14ac:dyDescent="0.25">
      <c r="A2338" s="146">
        <v>45107</v>
      </c>
      <c r="B2338" s="46">
        <v>181</v>
      </c>
      <c r="C2338" s="147">
        <v>0.33385416666666662</v>
      </c>
      <c r="D2338" s="38" t="s">
        <v>17396</v>
      </c>
      <c r="E2338" s="7" t="s">
        <v>69</v>
      </c>
      <c r="F2338" s="38" t="s">
        <v>180</v>
      </c>
      <c r="G2338" s="38" t="s">
        <v>291</v>
      </c>
      <c r="H2338">
        <v>0.23499999999999999</v>
      </c>
      <c r="I2338" t="s">
        <v>19114</v>
      </c>
      <c r="J2338" t="s">
        <v>19115</v>
      </c>
      <c r="K2338" t="s">
        <v>19116</v>
      </c>
      <c r="L2338" t="s">
        <v>19121</v>
      </c>
      <c r="O2338" t="s">
        <v>19117</v>
      </c>
      <c r="P2338" t="s">
        <v>19118</v>
      </c>
      <c r="Q2338">
        <v>421938.9</v>
      </c>
      <c r="R2338">
        <v>6210796.2199999997</v>
      </c>
      <c r="S2338" t="s">
        <v>19119</v>
      </c>
      <c r="T2338" t="s">
        <v>19120</v>
      </c>
      <c r="U2338">
        <v>421917.07</v>
      </c>
      <c r="V2338">
        <v>6210782.5099999998</v>
      </c>
      <c r="W2338">
        <v>134.77000000000001</v>
      </c>
      <c r="X2338">
        <v>200.07</v>
      </c>
    </row>
    <row r="2339" spans="1:24" x14ac:dyDescent="0.25">
      <c r="A2339" s="146">
        <v>45107</v>
      </c>
      <c r="B2339" s="46">
        <v>181</v>
      </c>
      <c r="C2339" s="147">
        <v>0.33659722222222221</v>
      </c>
      <c r="D2339" s="38" t="s">
        <v>17396</v>
      </c>
      <c r="E2339" s="7" t="s">
        <v>64</v>
      </c>
      <c r="F2339" s="38" t="s">
        <v>180</v>
      </c>
      <c r="G2339" s="38" t="s">
        <v>290</v>
      </c>
      <c r="H2339">
        <v>0.224</v>
      </c>
      <c r="I2339" t="s">
        <v>19126</v>
      </c>
      <c r="J2339" t="s">
        <v>19127</v>
      </c>
      <c r="K2339" t="s">
        <v>19128</v>
      </c>
      <c r="L2339" t="s">
        <v>19121</v>
      </c>
      <c r="O2339" t="s">
        <v>19122</v>
      </c>
      <c r="P2339" t="s">
        <v>19123</v>
      </c>
      <c r="Q2339">
        <v>421945.39</v>
      </c>
      <c r="R2339">
        <v>6210802.6600000001</v>
      </c>
      <c r="S2339" t="s">
        <v>19124</v>
      </c>
      <c r="T2339" t="s">
        <v>19125</v>
      </c>
      <c r="U2339">
        <v>421923.16</v>
      </c>
      <c r="V2339">
        <v>6210789.1900000004</v>
      </c>
      <c r="W2339">
        <v>316.05</v>
      </c>
      <c r="X2339">
        <v>200.06</v>
      </c>
    </row>
    <row r="2340" spans="1:24" x14ac:dyDescent="0.25">
      <c r="A2340" s="146">
        <v>45107</v>
      </c>
      <c r="B2340" s="46">
        <v>181</v>
      </c>
      <c r="C2340" s="147">
        <v>0.34128472222222223</v>
      </c>
      <c r="D2340" s="38" t="s">
        <v>17396</v>
      </c>
      <c r="E2340" s="7" t="s">
        <v>69</v>
      </c>
      <c r="F2340" s="38" t="s">
        <v>180</v>
      </c>
      <c r="G2340" s="38" t="s">
        <v>290</v>
      </c>
      <c r="H2340">
        <v>-2.7E-2</v>
      </c>
      <c r="I2340" t="s">
        <v>19126</v>
      </c>
      <c r="J2340" t="s">
        <v>19127</v>
      </c>
      <c r="K2340" t="s">
        <v>19128</v>
      </c>
      <c r="L2340" t="s">
        <v>19133</v>
      </c>
      <c r="O2340" t="s">
        <v>19129</v>
      </c>
      <c r="P2340" t="s">
        <v>19130</v>
      </c>
      <c r="Q2340">
        <v>421769.81</v>
      </c>
      <c r="R2340">
        <v>6210979.4100000001</v>
      </c>
      <c r="S2340" t="s">
        <v>19131</v>
      </c>
      <c r="T2340" t="s">
        <v>19132</v>
      </c>
      <c r="U2340">
        <v>421746</v>
      </c>
      <c r="V2340">
        <v>6210966.4800000004</v>
      </c>
      <c r="W2340">
        <v>314.70999999999998</v>
      </c>
      <c r="X2340">
        <v>200.06</v>
      </c>
    </row>
    <row r="2341" spans="1:24" x14ac:dyDescent="0.25">
      <c r="A2341" s="146">
        <v>45107</v>
      </c>
      <c r="B2341" s="46">
        <v>181</v>
      </c>
      <c r="C2341" s="147">
        <v>0.34495370370370365</v>
      </c>
      <c r="D2341" s="38" t="s">
        <v>17396</v>
      </c>
      <c r="E2341" s="7" t="s">
        <v>64</v>
      </c>
      <c r="F2341" s="38" t="s">
        <v>180</v>
      </c>
      <c r="G2341" s="38" t="s">
        <v>289</v>
      </c>
      <c r="H2341">
        <v>-8.0000000000000002E-3</v>
      </c>
      <c r="I2341" t="s">
        <v>19138</v>
      </c>
      <c r="J2341" t="s">
        <v>19139</v>
      </c>
      <c r="K2341" t="s">
        <v>19140</v>
      </c>
      <c r="L2341" t="s">
        <v>19133</v>
      </c>
      <c r="O2341" t="s">
        <v>19134</v>
      </c>
      <c r="P2341" t="s">
        <v>19135</v>
      </c>
      <c r="Q2341">
        <v>421782.48</v>
      </c>
      <c r="R2341">
        <v>6210979.4800000004</v>
      </c>
      <c r="S2341" t="s">
        <v>19136</v>
      </c>
      <c r="T2341" t="s">
        <v>19137</v>
      </c>
      <c r="U2341">
        <v>421758.03</v>
      </c>
      <c r="V2341">
        <v>6210967.2599999998</v>
      </c>
      <c r="W2341">
        <v>135.72999999999999</v>
      </c>
      <c r="X2341">
        <v>200.07</v>
      </c>
    </row>
    <row r="2342" spans="1:24" x14ac:dyDescent="0.25">
      <c r="A2342" s="146">
        <v>45107</v>
      </c>
      <c r="B2342" s="46">
        <v>181</v>
      </c>
      <c r="C2342" s="147">
        <v>0.34921296296296295</v>
      </c>
      <c r="D2342" s="38" t="s">
        <v>17396</v>
      </c>
      <c r="E2342" s="7" t="s">
        <v>69</v>
      </c>
      <c r="F2342" s="38" t="s">
        <v>180</v>
      </c>
      <c r="G2342" s="38" t="s">
        <v>289</v>
      </c>
      <c r="H2342">
        <v>0.219</v>
      </c>
      <c r="I2342" t="s">
        <v>19138</v>
      </c>
      <c r="J2342" t="s">
        <v>19139</v>
      </c>
      <c r="K2342" t="s">
        <v>19140</v>
      </c>
      <c r="L2342" t="s">
        <v>19133</v>
      </c>
      <c r="O2342" t="s">
        <v>19141</v>
      </c>
      <c r="P2342" t="s">
        <v>19142</v>
      </c>
      <c r="Q2342">
        <v>421942.37</v>
      </c>
      <c r="R2342">
        <v>6210819.0899999999</v>
      </c>
      <c r="S2342" t="s">
        <v>19143</v>
      </c>
      <c r="T2342" t="s">
        <v>19144</v>
      </c>
      <c r="U2342">
        <v>421918.67</v>
      </c>
      <c r="V2342">
        <v>6210806.4900000002</v>
      </c>
      <c r="W2342">
        <v>135.04</v>
      </c>
      <c r="X2342">
        <v>200.07</v>
      </c>
    </row>
    <row r="2343" spans="1:24" x14ac:dyDescent="0.25">
      <c r="A2343" s="146">
        <v>45107</v>
      </c>
      <c r="B2343" s="46">
        <v>181</v>
      </c>
      <c r="C2343" s="147">
        <v>0.35321759259259261</v>
      </c>
      <c r="D2343" s="38" t="s">
        <v>17396</v>
      </c>
      <c r="E2343" s="7" t="s">
        <v>64</v>
      </c>
      <c r="F2343" s="38" t="s">
        <v>180</v>
      </c>
      <c r="G2343" s="38" t="s">
        <v>288</v>
      </c>
      <c r="H2343">
        <v>0.22500000000000001</v>
      </c>
      <c r="I2343" t="s">
        <v>19149</v>
      </c>
      <c r="J2343" t="s">
        <v>19150</v>
      </c>
      <c r="K2343" t="s">
        <v>19151</v>
      </c>
      <c r="L2343" t="s">
        <v>19152</v>
      </c>
      <c r="O2343" t="s">
        <v>19145</v>
      </c>
      <c r="P2343" t="s">
        <v>19146</v>
      </c>
      <c r="Q2343">
        <v>421958.41</v>
      </c>
      <c r="R2343">
        <v>6210815.8499999996</v>
      </c>
      <c r="S2343" t="s">
        <v>19147</v>
      </c>
      <c r="T2343" t="s">
        <v>19148</v>
      </c>
      <c r="U2343">
        <v>421937</v>
      </c>
      <c r="V2343">
        <v>6210800.9299999997</v>
      </c>
      <c r="W2343">
        <v>315.24</v>
      </c>
      <c r="X2343">
        <v>200.06</v>
      </c>
    </row>
    <row r="2344" spans="1:24" x14ac:dyDescent="0.25">
      <c r="A2344" s="146">
        <v>45107</v>
      </c>
      <c r="B2344" s="46">
        <v>181</v>
      </c>
      <c r="C2344" s="147">
        <v>0.35766203703703708</v>
      </c>
      <c r="D2344" s="38" t="s">
        <v>17396</v>
      </c>
      <c r="E2344" s="7" t="s">
        <v>69</v>
      </c>
      <c r="F2344" s="38" t="s">
        <v>180</v>
      </c>
      <c r="G2344" s="38" t="s">
        <v>288</v>
      </c>
      <c r="H2344">
        <v>-1.2E-2</v>
      </c>
      <c r="I2344" t="s">
        <v>19149</v>
      </c>
      <c r="J2344" t="s">
        <v>19150</v>
      </c>
      <c r="K2344" t="s">
        <v>19151</v>
      </c>
      <c r="L2344" t="s">
        <v>19152</v>
      </c>
      <c r="O2344" t="s">
        <v>19153</v>
      </c>
      <c r="P2344" t="s">
        <v>19154</v>
      </c>
      <c r="Q2344">
        <v>421791.45</v>
      </c>
      <c r="R2344">
        <v>6210983.0800000001</v>
      </c>
      <c r="S2344" t="s">
        <v>19155</v>
      </c>
      <c r="T2344" t="s">
        <v>19156</v>
      </c>
      <c r="U2344">
        <v>421769.27</v>
      </c>
      <c r="V2344">
        <v>6210968.8099999996</v>
      </c>
      <c r="W2344">
        <v>314.92</v>
      </c>
      <c r="X2344">
        <v>200.06</v>
      </c>
    </row>
    <row r="2345" spans="1:24" x14ac:dyDescent="0.25">
      <c r="A2345" s="146">
        <v>45107</v>
      </c>
      <c r="B2345" s="46">
        <v>181</v>
      </c>
      <c r="C2345" s="147">
        <v>0.36123842592592598</v>
      </c>
      <c r="D2345" s="38" t="s">
        <v>17396</v>
      </c>
      <c r="E2345" s="7" t="s">
        <v>64</v>
      </c>
      <c r="F2345" s="38" t="s">
        <v>180</v>
      </c>
      <c r="G2345" s="38" t="s">
        <v>287</v>
      </c>
      <c r="H2345">
        <v>-1.9E-2</v>
      </c>
      <c r="I2345" t="s">
        <v>19161</v>
      </c>
      <c r="J2345" t="s">
        <v>19162</v>
      </c>
      <c r="K2345" t="s">
        <v>19163</v>
      </c>
      <c r="L2345" t="s">
        <v>19152</v>
      </c>
      <c r="O2345" t="s">
        <v>19157</v>
      </c>
      <c r="P2345" t="s">
        <v>19158</v>
      </c>
      <c r="Q2345">
        <v>421789.73</v>
      </c>
      <c r="R2345">
        <v>6210997.0899999999</v>
      </c>
      <c r="S2345" t="s">
        <v>19159</v>
      </c>
      <c r="T2345" t="s">
        <v>19160</v>
      </c>
      <c r="U2345">
        <v>421762.93</v>
      </c>
      <c r="V2345">
        <v>6210987.7599999998</v>
      </c>
      <c r="W2345">
        <v>135.26</v>
      </c>
      <c r="X2345">
        <v>200.07</v>
      </c>
    </row>
    <row r="2346" spans="1:24" x14ac:dyDescent="0.25">
      <c r="A2346" s="146">
        <v>45107</v>
      </c>
      <c r="B2346" s="46">
        <v>181</v>
      </c>
      <c r="C2346" s="147">
        <v>0.36598379629629635</v>
      </c>
      <c r="D2346" s="38" t="s">
        <v>17396</v>
      </c>
      <c r="E2346" s="7" t="s">
        <v>69</v>
      </c>
      <c r="F2346" s="38" t="s">
        <v>180</v>
      </c>
      <c r="G2346" s="38" t="s">
        <v>287</v>
      </c>
      <c r="H2346">
        <v>0.23</v>
      </c>
      <c r="I2346" t="s">
        <v>19161</v>
      </c>
      <c r="J2346" t="s">
        <v>19162</v>
      </c>
      <c r="K2346" t="s">
        <v>19163</v>
      </c>
      <c r="L2346" t="s">
        <v>19168</v>
      </c>
      <c r="O2346" t="s">
        <v>19164</v>
      </c>
      <c r="P2346" t="s">
        <v>19165</v>
      </c>
      <c r="Q2346">
        <v>421967.72</v>
      </c>
      <c r="R2346">
        <v>6210819.7699999996</v>
      </c>
      <c r="S2346" t="s">
        <v>19166</v>
      </c>
      <c r="T2346" t="s">
        <v>19167</v>
      </c>
      <c r="U2346">
        <v>421938.74</v>
      </c>
      <c r="V2346">
        <v>6210811.8099999996</v>
      </c>
      <c r="W2346">
        <v>134.32</v>
      </c>
      <c r="X2346">
        <v>200.07</v>
      </c>
    </row>
    <row r="2347" spans="1:24" x14ac:dyDescent="0.25">
      <c r="A2347" s="146">
        <v>45107</v>
      </c>
      <c r="B2347" s="46">
        <v>181</v>
      </c>
      <c r="C2347" s="147">
        <v>0.36935185185185188</v>
      </c>
      <c r="D2347" s="38" t="s">
        <v>17396</v>
      </c>
      <c r="E2347" s="7" t="s">
        <v>64</v>
      </c>
      <c r="F2347" s="38" t="s">
        <v>180</v>
      </c>
      <c r="G2347" s="38" t="s">
        <v>286</v>
      </c>
      <c r="H2347">
        <v>0.22500000000000001</v>
      </c>
      <c r="I2347" t="s">
        <v>19173</v>
      </c>
      <c r="J2347" t="s">
        <v>19174</v>
      </c>
      <c r="K2347" t="s">
        <v>19175</v>
      </c>
      <c r="L2347" t="s">
        <v>19168</v>
      </c>
      <c r="O2347" t="s">
        <v>19169</v>
      </c>
      <c r="P2347" t="s">
        <v>19170</v>
      </c>
      <c r="Q2347">
        <v>421973.56</v>
      </c>
      <c r="R2347">
        <v>6210826.25</v>
      </c>
      <c r="S2347" t="s">
        <v>19171</v>
      </c>
      <c r="T2347" t="s">
        <v>19172</v>
      </c>
      <c r="U2347">
        <v>421949.63</v>
      </c>
      <c r="V2347">
        <v>6210813.7000000002</v>
      </c>
      <c r="W2347">
        <v>314.19</v>
      </c>
      <c r="X2347">
        <v>200.07</v>
      </c>
    </row>
    <row r="2348" spans="1:24" x14ac:dyDescent="0.25">
      <c r="A2348" s="146">
        <v>45107</v>
      </c>
      <c r="B2348" s="46">
        <v>181</v>
      </c>
      <c r="C2348" s="147">
        <v>0.3740046296296296</v>
      </c>
      <c r="D2348" s="38" t="s">
        <v>17396</v>
      </c>
      <c r="E2348" s="7" t="s">
        <v>69</v>
      </c>
      <c r="F2348" s="38" t="s">
        <v>180</v>
      </c>
      <c r="G2348" s="38" t="s">
        <v>286</v>
      </c>
      <c r="H2348">
        <v>-2.4E-2</v>
      </c>
      <c r="I2348" t="s">
        <v>19173</v>
      </c>
      <c r="J2348" t="s">
        <v>19174</v>
      </c>
      <c r="K2348" t="s">
        <v>19175</v>
      </c>
      <c r="L2348" t="s">
        <v>19180</v>
      </c>
      <c r="O2348" t="s">
        <v>19176</v>
      </c>
      <c r="P2348" t="s">
        <v>19177</v>
      </c>
      <c r="Q2348">
        <v>421798.94</v>
      </c>
      <c r="R2348">
        <v>6211001.0599999996</v>
      </c>
      <c r="S2348" t="s">
        <v>19178</v>
      </c>
      <c r="T2348" t="s">
        <v>19179</v>
      </c>
      <c r="U2348">
        <v>421773.85</v>
      </c>
      <c r="V2348">
        <v>6210989.5099999998</v>
      </c>
      <c r="W2348">
        <v>314.7</v>
      </c>
      <c r="X2348">
        <v>200.07</v>
      </c>
    </row>
    <row r="2349" spans="1:24" x14ac:dyDescent="0.25">
      <c r="A2349" s="146">
        <v>45107</v>
      </c>
      <c r="B2349" s="46">
        <v>181</v>
      </c>
      <c r="C2349" s="147">
        <v>0.37670138888888888</v>
      </c>
      <c r="D2349" s="38" t="s">
        <v>17396</v>
      </c>
      <c r="E2349" s="7" t="s">
        <v>64</v>
      </c>
      <c r="F2349" s="38" t="s">
        <v>180</v>
      </c>
      <c r="G2349" s="38" t="s">
        <v>285</v>
      </c>
      <c r="H2349">
        <v>-1.9E-2</v>
      </c>
      <c r="I2349" t="s">
        <v>19186</v>
      </c>
      <c r="J2349" t="s">
        <v>19187</v>
      </c>
      <c r="K2349" t="s">
        <v>19188</v>
      </c>
      <c r="L2349" t="s">
        <v>19180</v>
      </c>
      <c r="O2349" t="s">
        <v>19182</v>
      </c>
      <c r="P2349" t="s">
        <v>19183</v>
      </c>
      <c r="Q2349">
        <v>421795.02</v>
      </c>
      <c r="R2349">
        <v>6211017.7999999998</v>
      </c>
      <c r="S2349" t="s">
        <v>19184</v>
      </c>
      <c r="T2349" t="s">
        <v>19185</v>
      </c>
      <c r="U2349">
        <v>421775.69</v>
      </c>
      <c r="V2349">
        <v>6211000.2699999996</v>
      </c>
      <c r="W2349">
        <v>135.74</v>
      </c>
      <c r="X2349">
        <v>200.06</v>
      </c>
    </row>
    <row r="2350" spans="1:24" x14ac:dyDescent="0.25">
      <c r="A2350" s="146">
        <v>45107</v>
      </c>
      <c r="B2350" s="46">
        <v>181</v>
      </c>
      <c r="C2350" s="147">
        <v>0.38138888888888883</v>
      </c>
      <c r="D2350" s="38" t="s">
        <v>17396</v>
      </c>
      <c r="E2350" s="7" t="s">
        <v>69</v>
      </c>
      <c r="F2350" s="38" t="s">
        <v>180</v>
      </c>
      <c r="G2350" s="38" t="s">
        <v>285</v>
      </c>
      <c r="H2350">
        <v>0.22900000000000001</v>
      </c>
      <c r="I2350" t="s">
        <v>19186</v>
      </c>
      <c r="J2350" t="s">
        <v>19187</v>
      </c>
      <c r="K2350" t="s">
        <v>19188</v>
      </c>
      <c r="L2350" t="s">
        <v>19180</v>
      </c>
      <c r="O2350" t="s">
        <v>19189</v>
      </c>
      <c r="P2350" t="s">
        <v>19190</v>
      </c>
      <c r="Q2350">
        <v>421970.08</v>
      </c>
      <c r="R2350">
        <v>6210842.4900000002</v>
      </c>
      <c r="S2350" t="s">
        <v>19191</v>
      </c>
      <c r="T2350" t="s">
        <v>19192</v>
      </c>
      <c r="U2350">
        <v>421951.1</v>
      </c>
      <c r="V2350">
        <v>6210824.8300000001</v>
      </c>
      <c r="W2350">
        <v>135.49</v>
      </c>
      <c r="X2350">
        <v>200.06</v>
      </c>
    </row>
    <row r="2351" spans="1:24" x14ac:dyDescent="0.25">
      <c r="A2351" s="146">
        <v>45107</v>
      </c>
      <c r="B2351" s="46">
        <v>181</v>
      </c>
      <c r="C2351" s="147">
        <v>0.38464120370370369</v>
      </c>
      <c r="D2351" s="38" t="s">
        <v>17396</v>
      </c>
      <c r="E2351" s="7" t="s">
        <v>64</v>
      </c>
      <c r="F2351" s="38" t="s">
        <v>180</v>
      </c>
      <c r="G2351" s="38" t="s">
        <v>284</v>
      </c>
      <c r="H2351">
        <v>0.22500000000000001</v>
      </c>
      <c r="I2351" t="s">
        <v>19197</v>
      </c>
      <c r="J2351" t="s">
        <v>19198</v>
      </c>
      <c r="K2351" t="s">
        <v>19199</v>
      </c>
      <c r="L2351" t="s">
        <v>19200</v>
      </c>
      <c r="O2351" t="s">
        <v>19193</v>
      </c>
      <c r="P2351" t="s">
        <v>19194</v>
      </c>
      <c r="Q2351">
        <v>421985.42</v>
      </c>
      <c r="R2351">
        <v>6210840.5300000003</v>
      </c>
      <c r="S2351" t="s">
        <v>19195</v>
      </c>
      <c r="T2351" t="s">
        <v>19196</v>
      </c>
      <c r="U2351">
        <v>421962.16</v>
      </c>
      <c r="V2351">
        <v>6210826.46</v>
      </c>
      <c r="W2351">
        <v>314.14999999999998</v>
      </c>
      <c r="X2351">
        <v>200.07</v>
      </c>
    </row>
    <row r="2352" spans="1:24" x14ac:dyDescent="0.25">
      <c r="A2352" s="146">
        <v>45107</v>
      </c>
      <c r="B2352" s="46">
        <v>181</v>
      </c>
      <c r="C2352" s="147">
        <v>0.38927083333333329</v>
      </c>
      <c r="D2352" s="38" t="s">
        <v>17396</v>
      </c>
      <c r="E2352" s="7" t="s">
        <v>69</v>
      </c>
      <c r="F2352" s="38" t="s">
        <v>180</v>
      </c>
      <c r="G2352" s="38" t="s">
        <v>284</v>
      </c>
      <c r="H2352">
        <v>-2.1999999999999999E-2</v>
      </c>
      <c r="I2352" t="s">
        <v>19197</v>
      </c>
      <c r="J2352" t="s">
        <v>19198</v>
      </c>
      <c r="K2352" t="s">
        <v>19199</v>
      </c>
      <c r="L2352" t="s">
        <v>19200</v>
      </c>
      <c r="O2352" t="s">
        <v>19201</v>
      </c>
      <c r="P2352" t="s">
        <v>19202</v>
      </c>
      <c r="Q2352">
        <v>421812.25</v>
      </c>
      <c r="R2352">
        <v>6211013.0899999999</v>
      </c>
      <c r="S2352" t="s">
        <v>19203</v>
      </c>
      <c r="T2352" t="s">
        <v>19204</v>
      </c>
      <c r="U2352">
        <v>421787.34</v>
      </c>
      <c r="V2352">
        <v>6211001.25</v>
      </c>
      <c r="W2352">
        <v>314.81</v>
      </c>
      <c r="X2352">
        <v>200.07</v>
      </c>
    </row>
    <row r="2353" spans="1:24" x14ac:dyDescent="0.25">
      <c r="A2353" s="146">
        <v>45107</v>
      </c>
      <c r="B2353" s="46">
        <v>181</v>
      </c>
      <c r="C2353" s="147">
        <v>0.39280092592592591</v>
      </c>
      <c r="D2353" s="38" t="s">
        <v>17396</v>
      </c>
      <c r="E2353" s="7" t="s">
        <v>64</v>
      </c>
      <c r="F2353" s="38" t="s">
        <v>180</v>
      </c>
      <c r="G2353" s="38" t="s">
        <v>293</v>
      </c>
      <c r="H2353">
        <v>-1.6E-2</v>
      </c>
      <c r="I2353" t="s">
        <v>19209</v>
      </c>
      <c r="J2353" t="s">
        <v>19210</v>
      </c>
      <c r="K2353" t="s">
        <v>19211</v>
      </c>
      <c r="L2353" t="s">
        <v>19200</v>
      </c>
      <c r="O2353" t="s">
        <v>19205</v>
      </c>
      <c r="P2353" t="s">
        <v>19206</v>
      </c>
      <c r="Q2353">
        <v>421809.22</v>
      </c>
      <c r="R2353">
        <v>6211029.4000000004</v>
      </c>
      <c r="S2353" t="s">
        <v>19207</v>
      </c>
      <c r="T2353" t="s">
        <v>19208</v>
      </c>
      <c r="U2353">
        <v>421790.81</v>
      </c>
      <c r="V2353">
        <v>6211010.8399999999</v>
      </c>
      <c r="W2353">
        <v>137.05000000000001</v>
      </c>
      <c r="X2353">
        <v>200.06</v>
      </c>
    </row>
    <row r="2354" spans="1:24" x14ac:dyDescent="0.25">
      <c r="A2354" s="146">
        <v>45107</v>
      </c>
      <c r="B2354" s="46">
        <v>181</v>
      </c>
      <c r="C2354" s="147">
        <v>0.3975231481481481</v>
      </c>
      <c r="D2354" s="38" t="s">
        <v>17396</v>
      </c>
      <c r="E2354" s="7" t="s">
        <v>69</v>
      </c>
      <c r="F2354" s="38" t="s">
        <v>180</v>
      </c>
      <c r="G2354" s="38" t="s">
        <v>293</v>
      </c>
      <c r="H2354">
        <v>0.23</v>
      </c>
      <c r="I2354" t="s">
        <v>19209</v>
      </c>
      <c r="J2354" t="s">
        <v>19210</v>
      </c>
      <c r="K2354" t="s">
        <v>19211</v>
      </c>
      <c r="L2354" t="s">
        <v>19216</v>
      </c>
      <c r="O2354" t="s">
        <v>19212</v>
      </c>
      <c r="P2354" t="s">
        <v>19213</v>
      </c>
      <c r="Q2354">
        <v>421985.75</v>
      </c>
      <c r="R2354">
        <v>6210852.5700000003</v>
      </c>
      <c r="S2354" t="s">
        <v>19214</v>
      </c>
      <c r="T2354" t="s">
        <v>19215</v>
      </c>
      <c r="U2354">
        <v>421964</v>
      </c>
      <c r="V2354">
        <v>6210837.4000000004</v>
      </c>
      <c r="W2354">
        <v>135.13</v>
      </c>
      <c r="X2354">
        <v>200.06</v>
      </c>
    </row>
    <row r="2355" spans="1:24" x14ac:dyDescent="0.25">
      <c r="A2355" s="146">
        <v>45107</v>
      </c>
      <c r="B2355" s="46">
        <v>181</v>
      </c>
      <c r="C2355" s="147">
        <v>0.40137731481481481</v>
      </c>
      <c r="D2355" s="38" t="s">
        <v>17396</v>
      </c>
      <c r="E2355" s="7" t="s">
        <v>64</v>
      </c>
      <c r="F2355" s="38" t="s">
        <v>180</v>
      </c>
      <c r="G2355" s="38" t="s">
        <v>294</v>
      </c>
      <c r="H2355">
        <v>0.22600000000000001</v>
      </c>
      <c r="I2355" t="s">
        <v>19221</v>
      </c>
      <c r="J2355" t="s">
        <v>19222</v>
      </c>
      <c r="K2355" t="s">
        <v>19223</v>
      </c>
      <c r="L2355" t="s">
        <v>19216</v>
      </c>
      <c r="O2355" t="s">
        <v>19217</v>
      </c>
      <c r="P2355" t="s">
        <v>19218</v>
      </c>
      <c r="Q2355">
        <v>421998.18</v>
      </c>
      <c r="R2355">
        <v>6210853.2300000004</v>
      </c>
      <c r="S2355" t="s">
        <v>19219</v>
      </c>
      <c r="T2355" t="s">
        <v>19220</v>
      </c>
      <c r="U2355">
        <v>421975.57</v>
      </c>
      <c r="V2355">
        <v>6210838.5300000003</v>
      </c>
      <c r="W2355">
        <v>316.38</v>
      </c>
      <c r="X2355">
        <v>200.07</v>
      </c>
    </row>
    <row r="2356" spans="1:24" x14ac:dyDescent="0.25">
      <c r="A2356" s="146">
        <v>45107</v>
      </c>
      <c r="B2356" s="46">
        <v>181</v>
      </c>
      <c r="C2356" s="147">
        <v>0.40599537037037042</v>
      </c>
      <c r="D2356" s="38" t="s">
        <v>17396</v>
      </c>
      <c r="E2356" s="7" t="s">
        <v>69</v>
      </c>
      <c r="F2356" s="38" t="s">
        <v>180</v>
      </c>
      <c r="G2356" s="38" t="s">
        <v>294</v>
      </c>
      <c r="H2356">
        <v>-0.02</v>
      </c>
      <c r="I2356" t="s">
        <v>19221</v>
      </c>
      <c r="J2356" t="s">
        <v>19222</v>
      </c>
      <c r="K2356" t="s">
        <v>19223</v>
      </c>
      <c r="L2356" t="s">
        <v>19228</v>
      </c>
      <c r="O2356" t="s">
        <v>19224</v>
      </c>
      <c r="P2356" t="s">
        <v>19225</v>
      </c>
      <c r="Q2356">
        <v>421823.89</v>
      </c>
      <c r="R2356">
        <v>6211026.6100000003</v>
      </c>
      <c r="S2356" t="s">
        <v>19226</v>
      </c>
      <c r="T2356" t="s">
        <v>19227</v>
      </c>
      <c r="U2356">
        <v>421801.51</v>
      </c>
      <c r="V2356">
        <v>6211012.75</v>
      </c>
      <c r="W2356">
        <v>314.64999999999998</v>
      </c>
      <c r="X2356">
        <v>200.07</v>
      </c>
    </row>
    <row r="2357" spans="1:24" x14ac:dyDescent="0.25">
      <c r="A2357" s="146">
        <v>45107</v>
      </c>
      <c r="B2357" s="46">
        <v>181</v>
      </c>
      <c r="C2357" s="147">
        <v>0.41035879629629629</v>
      </c>
      <c r="D2357" s="38" t="s">
        <v>17396</v>
      </c>
      <c r="E2357" s="7" t="s">
        <v>64</v>
      </c>
      <c r="F2357" s="38" t="s">
        <v>180</v>
      </c>
      <c r="G2357" s="38" t="s">
        <v>295</v>
      </c>
      <c r="H2357">
        <v>-1.6E-2</v>
      </c>
      <c r="I2357" t="s">
        <v>19233</v>
      </c>
      <c r="J2357" t="s">
        <v>19234</v>
      </c>
      <c r="K2357" t="s">
        <v>19235</v>
      </c>
      <c r="L2357" t="s">
        <v>19228</v>
      </c>
      <c r="O2357" t="s">
        <v>19229</v>
      </c>
      <c r="P2357" t="s">
        <v>19230</v>
      </c>
      <c r="Q2357">
        <v>421830.25</v>
      </c>
      <c r="R2357">
        <v>6211032.9699999997</v>
      </c>
      <c r="S2357" t="s">
        <v>19231</v>
      </c>
      <c r="T2357" t="s">
        <v>19232</v>
      </c>
      <c r="U2357">
        <v>421803.38</v>
      </c>
      <c r="V2357">
        <v>6211023.5599999996</v>
      </c>
      <c r="W2357">
        <v>136.12</v>
      </c>
      <c r="X2357">
        <v>200.07</v>
      </c>
    </row>
    <row r="2358" spans="1:24" x14ac:dyDescent="0.25">
      <c r="A2358" s="146">
        <v>45107</v>
      </c>
      <c r="B2358" s="46">
        <v>181</v>
      </c>
      <c r="C2358" s="147">
        <v>0.41476851851851854</v>
      </c>
      <c r="D2358" s="38" t="s">
        <v>17396</v>
      </c>
      <c r="E2358" s="7" t="s">
        <v>69</v>
      </c>
      <c r="F2358" s="38" t="s">
        <v>180</v>
      </c>
      <c r="G2358" s="38" t="s">
        <v>295</v>
      </c>
      <c r="H2358">
        <v>0.23200000000000001</v>
      </c>
      <c r="I2358" t="s">
        <v>19233</v>
      </c>
      <c r="J2358" t="s">
        <v>19234</v>
      </c>
      <c r="K2358" t="s">
        <v>19235</v>
      </c>
      <c r="L2358" t="s">
        <v>19240</v>
      </c>
      <c r="O2358" t="s">
        <v>19236</v>
      </c>
      <c r="P2358" t="s">
        <v>19237</v>
      </c>
      <c r="Q2358">
        <v>421996.36</v>
      </c>
      <c r="R2358">
        <v>6210867.6500000004</v>
      </c>
      <c r="S2358" t="s">
        <v>19238</v>
      </c>
      <c r="T2358" t="s">
        <v>19239</v>
      </c>
      <c r="U2358">
        <v>421978.16</v>
      </c>
      <c r="V2358">
        <v>6210848.75</v>
      </c>
      <c r="W2358">
        <v>135.29</v>
      </c>
      <c r="X2358">
        <v>200.07</v>
      </c>
    </row>
    <row r="2359" spans="1:24" x14ac:dyDescent="0.25">
      <c r="A2359" s="146">
        <v>45107</v>
      </c>
      <c r="B2359" s="46">
        <v>181</v>
      </c>
      <c r="C2359" s="147">
        <v>0.41783564814814816</v>
      </c>
      <c r="D2359" s="38" t="s">
        <v>17961</v>
      </c>
      <c r="E2359" s="7" t="s">
        <v>64</v>
      </c>
      <c r="F2359" s="38" t="s">
        <v>180</v>
      </c>
      <c r="G2359" s="38" t="s">
        <v>296</v>
      </c>
      <c r="H2359">
        <v>0.22600000000000001</v>
      </c>
      <c r="I2359" t="s">
        <v>19248</v>
      </c>
      <c r="J2359" t="s">
        <v>19249</v>
      </c>
      <c r="K2359" t="s">
        <v>19250</v>
      </c>
      <c r="L2359" t="s">
        <v>19240</v>
      </c>
      <c r="O2359" t="s">
        <v>19244</v>
      </c>
      <c r="P2359" t="s">
        <v>19245</v>
      </c>
      <c r="Q2359">
        <v>422008.66</v>
      </c>
      <c r="R2359">
        <v>6210868.9100000001</v>
      </c>
      <c r="S2359" t="s">
        <v>19246</v>
      </c>
      <c r="T2359" t="s">
        <v>19247</v>
      </c>
      <c r="U2359">
        <v>421988.7</v>
      </c>
      <c r="V2359">
        <v>6210850.8399999999</v>
      </c>
      <c r="W2359">
        <v>317.68</v>
      </c>
      <c r="X2359">
        <v>200.06</v>
      </c>
    </row>
    <row r="2360" spans="1:24" x14ac:dyDescent="0.25">
      <c r="A2360" s="146">
        <v>45107</v>
      </c>
      <c r="B2360" s="46">
        <v>181</v>
      </c>
      <c r="C2360" s="147">
        <v>0.42248842592592589</v>
      </c>
      <c r="D2360" s="38" t="s">
        <v>17961</v>
      </c>
      <c r="E2360" s="7" t="s">
        <v>69</v>
      </c>
      <c r="F2360" s="38" t="s">
        <v>180</v>
      </c>
      <c r="G2360" s="38" t="s">
        <v>296</v>
      </c>
      <c r="H2360">
        <v>-2.4E-2</v>
      </c>
      <c r="I2360" t="s">
        <v>19248</v>
      </c>
      <c r="J2360" t="s">
        <v>19249</v>
      </c>
      <c r="K2360" t="s">
        <v>19250</v>
      </c>
      <c r="L2360" t="s">
        <v>19240</v>
      </c>
      <c r="O2360" t="s">
        <v>19251</v>
      </c>
      <c r="P2360" t="s">
        <v>19252</v>
      </c>
      <c r="Q2360">
        <v>421833.06</v>
      </c>
      <c r="R2360">
        <v>6211043.4699999997</v>
      </c>
      <c r="S2360" t="s">
        <v>19253</v>
      </c>
      <c r="T2360" t="s">
        <v>19254</v>
      </c>
      <c r="U2360">
        <v>421811.94</v>
      </c>
      <c r="V2360">
        <v>6211027.6900000004</v>
      </c>
      <c r="W2360">
        <v>315.04000000000002</v>
      </c>
      <c r="X2360">
        <v>200.06</v>
      </c>
    </row>
    <row r="2361" spans="1:24" x14ac:dyDescent="0.25">
      <c r="A2361" s="146">
        <v>45107</v>
      </c>
      <c r="B2361" s="46">
        <v>181</v>
      </c>
      <c r="C2361" s="147">
        <v>0.42575231481481479</v>
      </c>
      <c r="D2361" s="38" t="s">
        <v>17961</v>
      </c>
      <c r="E2361" s="7" t="s">
        <v>64</v>
      </c>
      <c r="F2361" s="38" t="s">
        <v>180</v>
      </c>
      <c r="G2361" s="38" t="s">
        <v>297</v>
      </c>
      <c r="H2361">
        <v>-1.9E-2</v>
      </c>
      <c r="I2361" t="s">
        <v>19259</v>
      </c>
      <c r="J2361" t="s">
        <v>19260</v>
      </c>
      <c r="K2361" t="s">
        <v>19261</v>
      </c>
      <c r="L2361" t="s">
        <v>19262</v>
      </c>
      <c r="O2361" t="s">
        <v>19255</v>
      </c>
      <c r="P2361" t="s">
        <v>19256</v>
      </c>
      <c r="Q2361">
        <v>421839.79</v>
      </c>
      <c r="R2361">
        <v>6211050.1200000001</v>
      </c>
      <c r="S2361" t="s">
        <v>19257</v>
      </c>
      <c r="T2361" t="s">
        <v>19258</v>
      </c>
      <c r="U2361">
        <v>421814.1</v>
      </c>
      <c r="V2361">
        <v>6211038.5999999996</v>
      </c>
      <c r="W2361">
        <v>136.88</v>
      </c>
      <c r="X2361">
        <v>200.07</v>
      </c>
    </row>
    <row r="2362" spans="1:24" x14ac:dyDescent="0.25">
      <c r="A2362" s="146">
        <v>45107</v>
      </c>
      <c r="B2362" s="46">
        <v>181</v>
      </c>
      <c r="C2362" s="147">
        <v>0.43041666666666667</v>
      </c>
      <c r="D2362" s="38" t="s">
        <v>17961</v>
      </c>
      <c r="E2362" s="7" t="s">
        <v>69</v>
      </c>
      <c r="F2362" s="38" t="s">
        <v>180</v>
      </c>
      <c r="G2362" s="38" t="s">
        <v>297</v>
      </c>
      <c r="H2362">
        <v>0.23100000000000001</v>
      </c>
      <c r="I2362" t="s">
        <v>19259</v>
      </c>
      <c r="J2362" t="s">
        <v>19260</v>
      </c>
      <c r="K2362" t="s">
        <v>19261</v>
      </c>
      <c r="L2362" t="s">
        <v>19262</v>
      </c>
      <c r="O2362" t="s">
        <v>19263</v>
      </c>
      <c r="P2362" t="s">
        <v>19264</v>
      </c>
      <c r="Q2362">
        <v>422014.97</v>
      </c>
      <c r="R2362">
        <v>6210875.0499999998</v>
      </c>
      <c r="S2362" t="s">
        <v>19265</v>
      </c>
      <c r="T2362" t="s">
        <v>19266</v>
      </c>
      <c r="U2362">
        <v>421990.7</v>
      </c>
      <c r="V2362">
        <v>6210861.8099999996</v>
      </c>
      <c r="W2362">
        <v>134.34</v>
      </c>
      <c r="X2362">
        <v>200.07</v>
      </c>
    </row>
    <row r="2363" spans="1:24" x14ac:dyDescent="0.25">
      <c r="A2363" s="146">
        <v>45107</v>
      </c>
      <c r="B2363" s="46">
        <v>181</v>
      </c>
      <c r="C2363" s="147">
        <v>0.43358796296296293</v>
      </c>
      <c r="D2363" s="38" t="s">
        <v>17961</v>
      </c>
      <c r="E2363" s="7" t="s">
        <v>64</v>
      </c>
      <c r="F2363" s="38" t="s">
        <v>180</v>
      </c>
      <c r="G2363" s="38" t="s">
        <v>298</v>
      </c>
      <c r="H2363">
        <v>0.22700000000000001</v>
      </c>
      <c r="I2363" t="s">
        <v>19271</v>
      </c>
      <c r="J2363" t="s">
        <v>19272</v>
      </c>
      <c r="K2363" t="s">
        <v>19273</v>
      </c>
      <c r="L2363" t="s">
        <v>19262</v>
      </c>
      <c r="O2363" t="s">
        <v>19267</v>
      </c>
      <c r="P2363" t="s">
        <v>19268</v>
      </c>
      <c r="Q2363">
        <v>422025.63</v>
      </c>
      <c r="R2363">
        <v>6210877.7999999998</v>
      </c>
      <c r="S2363" t="s">
        <v>19269</v>
      </c>
      <c r="T2363" t="s">
        <v>19270</v>
      </c>
      <c r="U2363">
        <v>422002.21</v>
      </c>
      <c r="V2363">
        <v>6210862.9199999999</v>
      </c>
      <c r="W2363">
        <v>316.67</v>
      </c>
      <c r="X2363">
        <v>200.06</v>
      </c>
    </row>
    <row r="2364" spans="1:24" x14ac:dyDescent="0.25">
      <c r="A2364" s="146">
        <v>45107</v>
      </c>
      <c r="B2364" s="46">
        <v>181</v>
      </c>
      <c r="C2364" s="147">
        <v>0.43818287037037035</v>
      </c>
      <c r="D2364" s="38" t="s">
        <v>17961</v>
      </c>
      <c r="E2364" s="7" t="s">
        <v>69</v>
      </c>
      <c r="F2364" s="38" t="s">
        <v>180</v>
      </c>
      <c r="G2364" s="38" t="s">
        <v>298</v>
      </c>
      <c r="H2364">
        <v>-1.7999999999999999E-2</v>
      </c>
      <c r="I2364" t="s">
        <v>19271</v>
      </c>
      <c r="J2364" t="s">
        <v>19272</v>
      </c>
      <c r="K2364" t="s">
        <v>19273</v>
      </c>
      <c r="L2364" t="s">
        <v>19278</v>
      </c>
      <c r="O2364" t="s">
        <v>19274</v>
      </c>
      <c r="P2364" t="s">
        <v>19275</v>
      </c>
      <c r="Q2364">
        <v>421851.93</v>
      </c>
      <c r="R2364">
        <v>6211050.9800000004</v>
      </c>
      <c r="S2364" t="s">
        <v>19276</v>
      </c>
      <c r="T2364" t="s">
        <v>19277</v>
      </c>
      <c r="U2364">
        <v>421828.51</v>
      </c>
      <c r="V2364">
        <v>6211036.6600000001</v>
      </c>
      <c r="W2364">
        <v>314.74</v>
      </c>
      <c r="X2364">
        <v>200.06</v>
      </c>
    </row>
    <row r="2365" spans="1:24" x14ac:dyDescent="0.25">
      <c r="A2365" s="146">
        <v>45107</v>
      </c>
      <c r="B2365" s="46">
        <v>181</v>
      </c>
      <c r="C2365" s="147">
        <v>0.44107638888888889</v>
      </c>
      <c r="D2365" s="38" t="s">
        <v>17961</v>
      </c>
      <c r="E2365" s="7" t="s">
        <v>64</v>
      </c>
      <c r="F2365" s="38" t="s">
        <v>180</v>
      </c>
      <c r="G2365" s="38" t="s">
        <v>179</v>
      </c>
      <c r="H2365">
        <v>-1.4E-2</v>
      </c>
      <c r="I2365" t="s">
        <v>19283</v>
      </c>
      <c r="J2365" t="s">
        <v>19284</v>
      </c>
      <c r="K2365" t="s">
        <v>19285</v>
      </c>
      <c r="L2365" t="s">
        <v>19278</v>
      </c>
      <c r="O2365" t="s">
        <v>19279</v>
      </c>
      <c r="P2365" t="s">
        <v>19280</v>
      </c>
      <c r="Q2365">
        <v>421856.62</v>
      </c>
      <c r="R2365">
        <v>6211059.6600000001</v>
      </c>
      <c r="S2365" t="s">
        <v>19281</v>
      </c>
      <c r="T2365" t="s">
        <v>19282</v>
      </c>
      <c r="U2365">
        <v>421830.33</v>
      </c>
      <c r="V2365">
        <v>6211047.7199999997</v>
      </c>
      <c r="W2365">
        <v>135.77000000000001</v>
      </c>
      <c r="X2365">
        <v>200.07</v>
      </c>
    </row>
    <row r="2366" spans="1:24" x14ac:dyDescent="0.25">
      <c r="A2366" s="146">
        <v>45107</v>
      </c>
      <c r="B2366" s="46">
        <v>181</v>
      </c>
      <c r="C2366" s="147">
        <v>0.4456134259259259</v>
      </c>
      <c r="D2366" s="38" t="s">
        <v>17961</v>
      </c>
      <c r="E2366" s="7" t="s">
        <v>69</v>
      </c>
      <c r="F2366" s="38" t="s">
        <v>180</v>
      </c>
      <c r="G2366" s="38" t="s">
        <v>179</v>
      </c>
      <c r="H2366">
        <v>0.22900000000000001</v>
      </c>
      <c r="I2366" t="s">
        <v>19283</v>
      </c>
      <c r="J2366" t="s">
        <v>19284</v>
      </c>
      <c r="K2366" t="s">
        <v>19285</v>
      </c>
      <c r="L2366" t="s">
        <v>19290</v>
      </c>
      <c r="O2366" t="s">
        <v>19286</v>
      </c>
      <c r="P2366" t="s">
        <v>19287</v>
      </c>
      <c r="Q2366">
        <v>422025.52</v>
      </c>
      <c r="R2366">
        <v>6210890.1200000001</v>
      </c>
      <c r="S2366" t="s">
        <v>19288</v>
      </c>
      <c r="T2366" t="s">
        <v>19289</v>
      </c>
      <c r="U2366">
        <v>422001.82</v>
      </c>
      <c r="V2366">
        <v>6210876.0800000001</v>
      </c>
      <c r="W2366">
        <v>134.19999999999999</v>
      </c>
      <c r="X2366">
        <v>200.07</v>
      </c>
    </row>
    <row r="2367" spans="1:24" x14ac:dyDescent="0.25">
      <c r="A2367" s="146">
        <v>45107</v>
      </c>
      <c r="B2367" s="46">
        <v>181</v>
      </c>
      <c r="C2367" s="147">
        <v>0.4485763888888889</v>
      </c>
      <c r="D2367" s="38" t="s">
        <v>17961</v>
      </c>
      <c r="E2367" s="7" t="s">
        <v>64</v>
      </c>
      <c r="F2367" s="38" t="s">
        <v>180</v>
      </c>
      <c r="G2367" s="38" t="s">
        <v>181</v>
      </c>
      <c r="H2367">
        <v>0.224</v>
      </c>
      <c r="I2367" t="s">
        <v>19295</v>
      </c>
      <c r="J2367" t="s">
        <v>19296</v>
      </c>
      <c r="K2367" t="s">
        <v>19297</v>
      </c>
      <c r="L2367" t="s">
        <v>19290</v>
      </c>
      <c r="O2367" t="s">
        <v>19291</v>
      </c>
      <c r="P2367" t="s">
        <v>19292</v>
      </c>
      <c r="Q2367">
        <v>422035.5</v>
      </c>
      <c r="R2367">
        <v>6210891.8300000001</v>
      </c>
      <c r="S2367" t="s">
        <v>19293</v>
      </c>
      <c r="T2367" t="s">
        <v>19294</v>
      </c>
      <c r="U2367">
        <v>422012.44</v>
      </c>
      <c r="V2367">
        <v>6210878.2300000004</v>
      </c>
      <c r="W2367">
        <v>315.45999999999998</v>
      </c>
      <c r="X2367">
        <v>200.07</v>
      </c>
    </row>
    <row r="2368" spans="1:24" x14ac:dyDescent="0.25">
      <c r="A2368" s="146">
        <v>45107</v>
      </c>
      <c r="B2368" s="46">
        <v>181</v>
      </c>
      <c r="C2368" s="147">
        <v>0.45310185185185187</v>
      </c>
      <c r="D2368" s="38" t="s">
        <v>17961</v>
      </c>
      <c r="E2368" s="7" t="s">
        <v>69</v>
      </c>
      <c r="F2368" s="38" t="s">
        <v>180</v>
      </c>
      <c r="G2368" s="38" t="s">
        <v>181</v>
      </c>
      <c r="H2368">
        <v>-1.7999999999999999E-2</v>
      </c>
      <c r="I2368" t="s">
        <v>19295</v>
      </c>
      <c r="J2368" t="s">
        <v>19296</v>
      </c>
      <c r="K2368" t="s">
        <v>19297</v>
      </c>
      <c r="L2368" t="s">
        <v>19290</v>
      </c>
      <c r="O2368" t="s">
        <v>19298</v>
      </c>
      <c r="P2368" t="s">
        <v>19299</v>
      </c>
      <c r="Q2368">
        <v>421864.52</v>
      </c>
      <c r="R2368">
        <v>6211061.3799999999</v>
      </c>
      <c r="S2368" t="s">
        <v>19300</v>
      </c>
      <c r="T2368" t="s">
        <v>19301</v>
      </c>
      <c r="U2368">
        <v>421841.64</v>
      </c>
      <c r="V2368">
        <v>6211048.9800000004</v>
      </c>
      <c r="W2368">
        <v>315.3</v>
      </c>
      <c r="X2368">
        <v>200.07</v>
      </c>
    </row>
    <row r="2369" spans="1:24" x14ac:dyDescent="0.25">
      <c r="A2369" s="146">
        <v>45107</v>
      </c>
      <c r="B2369" s="46">
        <v>181</v>
      </c>
      <c r="C2369" s="147">
        <v>0.45833333333333331</v>
      </c>
      <c r="D2369" s="38" t="s">
        <v>17961</v>
      </c>
      <c r="E2369" s="7" t="s">
        <v>19313</v>
      </c>
      <c r="F2369" s="38" t="s">
        <v>180</v>
      </c>
      <c r="G2369" s="38" t="s">
        <v>734</v>
      </c>
      <c r="H2369">
        <v>0.17199999999999999</v>
      </c>
      <c r="O2369" t="s">
        <v>19303</v>
      </c>
      <c r="P2369" t="s">
        <v>19304</v>
      </c>
      <c r="Q2369">
        <v>419705.87</v>
      </c>
      <c r="R2369">
        <v>6209311.75</v>
      </c>
      <c r="S2369" t="s">
        <v>19305</v>
      </c>
      <c r="T2369" t="s">
        <v>19306</v>
      </c>
      <c r="U2369">
        <v>419676.54</v>
      </c>
      <c r="V2369">
        <v>6209304.5300000003</v>
      </c>
      <c r="W2369">
        <v>316.79000000000002</v>
      </c>
      <c r="X2369">
        <v>150.05000000000001</v>
      </c>
    </row>
    <row r="2370" spans="1:24" s="170" customFormat="1" x14ac:dyDescent="0.25">
      <c r="A2370" s="63">
        <v>45107</v>
      </c>
      <c r="B2370" s="104">
        <v>181</v>
      </c>
      <c r="C2370" s="65">
        <v>0.48226851851851849</v>
      </c>
      <c r="D2370" s="64" t="s">
        <v>17961</v>
      </c>
      <c r="E2370" s="171" t="s">
        <v>19312</v>
      </c>
      <c r="F2370" s="64" t="s">
        <v>458</v>
      </c>
      <c r="G2370" s="64" t="s">
        <v>734</v>
      </c>
      <c r="H2370" s="170">
        <v>0.17199999999999999</v>
      </c>
      <c r="M2370" s="170" t="s">
        <v>19307</v>
      </c>
      <c r="O2370" s="170" t="s">
        <v>19308</v>
      </c>
      <c r="P2370" s="170" t="s">
        <v>19309</v>
      </c>
      <c r="Q2370" s="170">
        <v>419705.92</v>
      </c>
      <c r="R2370" s="170">
        <v>6209311.9500000002</v>
      </c>
      <c r="S2370" s="170" t="s">
        <v>19310</v>
      </c>
      <c r="T2370" s="170" t="s">
        <v>19311</v>
      </c>
      <c r="U2370" s="170">
        <v>419676.66</v>
      </c>
      <c r="V2370" s="170">
        <v>6209304.5099999998</v>
      </c>
      <c r="W2370" s="170">
        <v>314.70999999999998</v>
      </c>
      <c r="X2370" s="170">
        <v>150.05000000000001</v>
      </c>
    </row>
    <row r="2371" spans="1:24" x14ac:dyDescent="0.25">
      <c r="A2371" s="146">
        <v>45107</v>
      </c>
      <c r="B2371" s="46">
        <v>181</v>
      </c>
      <c r="C2371" s="147">
        <v>0.48271990740740739</v>
      </c>
      <c r="D2371" s="38" t="s">
        <v>17961</v>
      </c>
      <c r="E2371" s="151" t="s">
        <v>19353</v>
      </c>
      <c r="F2371" s="38" t="s">
        <v>180</v>
      </c>
      <c r="G2371" s="38" t="s">
        <v>734</v>
      </c>
      <c r="H2371">
        <v>0.17199999999999999</v>
      </c>
      <c r="O2371" t="s">
        <v>19314</v>
      </c>
      <c r="P2371" t="s">
        <v>19315</v>
      </c>
      <c r="Q2371">
        <v>419706.5</v>
      </c>
      <c r="R2371">
        <v>6209312.8899999997</v>
      </c>
      <c r="S2371" t="s">
        <v>19316</v>
      </c>
      <c r="T2371" t="s">
        <v>19317</v>
      </c>
      <c r="U2371">
        <v>419676.67</v>
      </c>
      <c r="V2371">
        <v>6209304.4500000002</v>
      </c>
      <c r="W2371">
        <v>314.13</v>
      </c>
      <c r="X2371">
        <v>150.05000000000001</v>
      </c>
    </row>
    <row r="2372" spans="1:24" x14ac:dyDescent="0.25">
      <c r="A2372" s="146">
        <v>45107</v>
      </c>
      <c r="B2372" s="46">
        <v>181</v>
      </c>
      <c r="C2372" s="147">
        <v>0.48593749999999997</v>
      </c>
      <c r="D2372" s="38" t="s">
        <v>17961</v>
      </c>
      <c r="E2372" s="7" t="s">
        <v>64</v>
      </c>
      <c r="F2372" s="38" t="s">
        <v>458</v>
      </c>
      <c r="G2372" s="38" t="s">
        <v>734</v>
      </c>
      <c r="H2372">
        <v>0.17199999999999999</v>
      </c>
      <c r="I2372" t="s">
        <v>19321</v>
      </c>
      <c r="J2372" t="s">
        <v>19322</v>
      </c>
      <c r="K2372" t="s">
        <v>19323</v>
      </c>
      <c r="L2372" t="s">
        <v>19324</v>
      </c>
      <c r="O2372" t="s">
        <v>19318</v>
      </c>
      <c r="P2372" t="s">
        <v>19319</v>
      </c>
      <c r="Q2372">
        <v>419696.47</v>
      </c>
      <c r="R2372">
        <v>6209322.3700000001</v>
      </c>
      <c r="S2372" t="s">
        <v>19310</v>
      </c>
      <c r="T2372" t="s">
        <v>19320</v>
      </c>
      <c r="U2372">
        <v>419675.94</v>
      </c>
      <c r="V2372">
        <v>6209304.5199999996</v>
      </c>
      <c r="W2372">
        <v>316.41000000000003</v>
      </c>
      <c r="X2372">
        <v>150.05000000000001</v>
      </c>
    </row>
    <row r="2373" spans="1:24" x14ac:dyDescent="0.25">
      <c r="A2373" s="146">
        <v>45107</v>
      </c>
      <c r="B2373" s="46">
        <v>181</v>
      </c>
      <c r="C2373" s="147">
        <v>0.48961805555555554</v>
      </c>
      <c r="D2373" s="38" t="s">
        <v>17961</v>
      </c>
      <c r="E2373" s="7" t="s">
        <v>69</v>
      </c>
      <c r="F2373" s="38" t="s">
        <v>458</v>
      </c>
      <c r="G2373" s="38" t="s">
        <v>734</v>
      </c>
      <c r="H2373">
        <v>-2.1000000000000001E-2</v>
      </c>
      <c r="I2373" t="s">
        <v>19321</v>
      </c>
      <c r="J2373" t="s">
        <v>19322</v>
      </c>
      <c r="K2373" t="s">
        <v>19323</v>
      </c>
      <c r="L2373" t="s">
        <v>19329</v>
      </c>
      <c r="O2373" t="s">
        <v>19325</v>
      </c>
      <c r="P2373" t="s">
        <v>19326</v>
      </c>
      <c r="Q2373">
        <v>419559.55</v>
      </c>
      <c r="R2373">
        <v>6209457.5999999996</v>
      </c>
      <c r="S2373" t="s">
        <v>19327</v>
      </c>
      <c r="T2373" t="s">
        <v>19328</v>
      </c>
      <c r="U2373">
        <v>419539.78</v>
      </c>
      <c r="V2373">
        <v>6209440.7699999996</v>
      </c>
      <c r="W2373">
        <v>315.73</v>
      </c>
      <c r="X2373">
        <v>150.05000000000001</v>
      </c>
    </row>
    <row r="2374" spans="1:24" x14ac:dyDescent="0.25">
      <c r="A2374" s="146">
        <v>45107</v>
      </c>
      <c r="B2374" s="46">
        <v>181</v>
      </c>
      <c r="C2374" s="147">
        <v>0.49322916666666666</v>
      </c>
      <c r="D2374" s="38" t="s">
        <v>17961</v>
      </c>
      <c r="E2374" s="7" t="s">
        <v>64</v>
      </c>
      <c r="F2374" s="38" t="s">
        <v>458</v>
      </c>
      <c r="G2374" s="38" t="s">
        <v>735</v>
      </c>
      <c r="H2374">
        <v>-2.1999999999999999E-2</v>
      </c>
      <c r="I2374" t="s">
        <v>19334</v>
      </c>
      <c r="J2374" t="s">
        <v>19335</v>
      </c>
      <c r="K2374" t="s">
        <v>19336</v>
      </c>
      <c r="L2374" t="s">
        <v>19329</v>
      </c>
      <c r="O2374" t="s">
        <v>19330</v>
      </c>
      <c r="P2374" t="s">
        <v>19331</v>
      </c>
      <c r="Q2374">
        <v>419559.55</v>
      </c>
      <c r="R2374">
        <v>6209470</v>
      </c>
      <c r="S2374" t="s">
        <v>19332</v>
      </c>
      <c r="T2374" t="s">
        <v>19333</v>
      </c>
      <c r="U2374">
        <v>419537.79</v>
      </c>
      <c r="V2374">
        <v>6209455.2800000003</v>
      </c>
      <c r="W2374">
        <v>133.43</v>
      </c>
      <c r="X2374">
        <v>150.05000000000001</v>
      </c>
    </row>
    <row r="2375" spans="1:24" x14ac:dyDescent="0.25">
      <c r="A2375" s="146">
        <v>45107</v>
      </c>
      <c r="B2375" s="46">
        <v>181</v>
      </c>
      <c r="C2375" s="147">
        <v>0.49693287037037037</v>
      </c>
      <c r="D2375" s="38" t="s">
        <v>17961</v>
      </c>
      <c r="E2375" s="7" t="s">
        <v>69</v>
      </c>
      <c r="F2375" s="38" t="s">
        <v>458</v>
      </c>
      <c r="G2375" s="38" t="s">
        <v>735</v>
      </c>
      <c r="H2375">
        <v>0.17599999999999999</v>
      </c>
      <c r="I2375" t="s">
        <v>19334</v>
      </c>
      <c r="J2375" t="s">
        <v>19335</v>
      </c>
      <c r="K2375" t="s">
        <v>19336</v>
      </c>
      <c r="L2375" t="s">
        <v>19329</v>
      </c>
      <c r="O2375" t="s">
        <v>19337</v>
      </c>
      <c r="P2375" t="s">
        <v>19338</v>
      </c>
      <c r="Q2375">
        <v>419696.82</v>
      </c>
      <c r="R2375">
        <v>6209333.1500000004</v>
      </c>
      <c r="S2375" t="s">
        <v>19339</v>
      </c>
      <c r="T2375" t="s">
        <v>19340</v>
      </c>
      <c r="U2375">
        <v>419677.78</v>
      </c>
      <c r="V2375">
        <v>6209315.3499999996</v>
      </c>
      <c r="W2375">
        <v>135.08000000000001</v>
      </c>
      <c r="X2375">
        <v>150.05000000000001</v>
      </c>
    </row>
    <row r="2376" spans="1:24" x14ac:dyDescent="0.25">
      <c r="A2376" s="146">
        <v>45107</v>
      </c>
      <c r="B2376" s="46">
        <v>181</v>
      </c>
      <c r="C2376" s="147">
        <v>0.50024305555555559</v>
      </c>
      <c r="D2376" s="38" t="s">
        <v>17961</v>
      </c>
      <c r="E2376" s="7" t="s">
        <v>64</v>
      </c>
      <c r="F2376" s="38" t="s">
        <v>458</v>
      </c>
      <c r="G2376" s="38" t="s">
        <v>736</v>
      </c>
      <c r="H2376">
        <v>0.17199999999999999</v>
      </c>
      <c r="I2376" t="s">
        <v>19345</v>
      </c>
      <c r="J2376" t="s">
        <v>19346</v>
      </c>
      <c r="K2376" t="s">
        <v>19347</v>
      </c>
      <c r="L2376" t="s">
        <v>19348</v>
      </c>
      <c r="O2376" t="s">
        <v>19341</v>
      </c>
      <c r="P2376" t="s">
        <v>19342</v>
      </c>
      <c r="Q2376">
        <v>419710.95</v>
      </c>
      <c r="R2376">
        <v>6209332.3499999996</v>
      </c>
      <c r="S2376" t="s">
        <v>19343</v>
      </c>
      <c r="T2376" t="s">
        <v>19344</v>
      </c>
      <c r="U2376">
        <v>419688.48</v>
      </c>
      <c r="V2376">
        <v>6209317.3899999997</v>
      </c>
      <c r="W2376">
        <v>316.25</v>
      </c>
      <c r="X2376">
        <v>150.05000000000001</v>
      </c>
    </row>
    <row r="2377" spans="1:24" x14ac:dyDescent="0.25">
      <c r="A2377" s="146">
        <v>45107</v>
      </c>
      <c r="B2377" s="46">
        <v>181</v>
      </c>
      <c r="C2377" s="147">
        <v>0.50388888888888894</v>
      </c>
      <c r="D2377" s="38" t="s">
        <v>17961</v>
      </c>
      <c r="E2377" s="7" t="s">
        <v>69</v>
      </c>
      <c r="F2377" s="38" t="s">
        <v>458</v>
      </c>
      <c r="G2377" s="38" t="s">
        <v>736</v>
      </c>
      <c r="H2377">
        <v>-2.1000000000000001E-2</v>
      </c>
      <c r="I2377" t="s">
        <v>19345</v>
      </c>
      <c r="J2377" t="s">
        <v>19346</v>
      </c>
      <c r="K2377" t="s">
        <v>19347</v>
      </c>
      <c r="L2377" t="s">
        <v>19348</v>
      </c>
      <c r="O2377" t="s">
        <v>19349</v>
      </c>
      <c r="P2377" t="s">
        <v>19350</v>
      </c>
      <c r="Q2377">
        <v>419574.74</v>
      </c>
      <c r="R2377">
        <v>6209468.3099999996</v>
      </c>
      <c r="S2377" t="s">
        <v>19351</v>
      </c>
      <c r="T2377" t="s">
        <v>19352</v>
      </c>
      <c r="U2377">
        <v>419552.23</v>
      </c>
      <c r="V2377">
        <v>6209453.7599999998</v>
      </c>
      <c r="W2377">
        <v>315.13</v>
      </c>
      <c r="X2377">
        <v>150.05000000000001</v>
      </c>
    </row>
    <row r="2378" spans="1:24" x14ac:dyDescent="0.25">
      <c r="A2378" s="146">
        <v>45107</v>
      </c>
      <c r="B2378" s="46">
        <v>181</v>
      </c>
      <c r="C2378" s="147">
        <v>0.50680555555555562</v>
      </c>
      <c r="D2378" s="38" t="s">
        <v>17961</v>
      </c>
      <c r="E2378" s="7" t="s">
        <v>64</v>
      </c>
      <c r="F2378" s="38" t="s">
        <v>458</v>
      </c>
      <c r="G2378" s="38" t="s">
        <v>737</v>
      </c>
      <c r="H2378">
        <v>-1.6E-2</v>
      </c>
      <c r="I2378" t="s">
        <v>19358</v>
      </c>
      <c r="J2378" t="s">
        <v>19359</v>
      </c>
      <c r="K2378" t="s">
        <v>19360</v>
      </c>
      <c r="L2378" t="s">
        <v>19348</v>
      </c>
      <c r="O2378" t="s">
        <v>19354</v>
      </c>
      <c r="P2378" t="s">
        <v>19355</v>
      </c>
      <c r="Q2378">
        <v>419575.91</v>
      </c>
      <c r="R2378">
        <v>6209479.6299999999</v>
      </c>
      <c r="S2378" t="s">
        <v>19356</v>
      </c>
      <c r="T2378" t="s">
        <v>19357</v>
      </c>
      <c r="U2378">
        <v>419554.51</v>
      </c>
      <c r="V2378">
        <v>6209464.2999999998</v>
      </c>
      <c r="W2378">
        <v>135.78</v>
      </c>
      <c r="X2378">
        <v>150.05000000000001</v>
      </c>
    </row>
    <row r="2379" spans="1:24" x14ac:dyDescent="0.25">
      <c r="A2379" s="146">
        <v>45107</v>
      </c>
      <c r="B2379" s="46">
        <v>181</v>
      </c>
      <c r="C2379" s="147">
        <v>0.51043981481481482</v>
      </c>
      <c r="D2379" s="38" t="s">
        <v>17961</v>
      </c>
      <c r="E2379" s="7" t="s">
        <v>69</v>
      </c>
      <c r="F2379" s="38" t="s">
        <v>458</v>
      </c>
      <c r="G2379" s="38" t="s">
        <v>737</v>
      </c>
      <c r="H2379">
        <v>0.17699999999999999</v>
      </c>
      <c r="I2379" t="s">
        <v>19358</v>
      </c>
      <c r="J2379" t="s">
        <v>19359</v>
      </c>
      <c r="K2379" t="s">
        <v>19360</v>
      </c>
      <c r="L2379" t="s">
        <v>19365</v>
      </c>
      <c r="O2379" t="s">
        <v>19361</v>
      </c>
      <c r="P2379" t="s">
        <v>19362</v>
      </c>
      <c r="Q2379">
        <v>419710.15</v>
      </c>
      <c r="R2379">
        <v>6209345.2699999996</v>
      </c>
      <c r="S2379" t="s">
        <v>19363</v>
      </c>
      <c r="T2379" t="s">
        <v>19364</v>
      </c>
      <c r="U2379">
        <v>419690.67</v>
      </c>
      <c r="V2379">
        <v>6209328.0199999996</v>
      </c>
      <c r="W2379">
        <v>135.51</v>
      </c>
      <c r="X2379">
        <v>150.05000000000001</v>
      </c>
    </row>
    <row r="2380" spans="1:24" x14ac:dyDescent="0.25">
      <c r="A2380" s="146">
        <v>45107</v>
      </c>
      <c r="B2380" s="46">
        <v>181</v>
      </c>
      <c r="C2380" s="147">
        <v>0.5135763888888889</v>
      </c>
      <c r="D2380" s="38" t="s">
        <v>17961</v>
      </c>
      <c r="E2380" s="7" t="s">
        <v>64</v>
      </c>
      <c r="F2380" s="38" t="s">
        <v>458</v>
      </c>
      <c r="G2380" s="38" t="s">
        <v>738</v>
      </c>
      <c r="H2380">
        <v>0.17299999999999999</v>
      </c>
      <c r="I2380" t="s">
        <v>19370</v>
      </c>
      <c r="J2380" t="s">
        <v>19371</v>
      </c>
      <c r="K2380" t="s">
        <v>19372</v>
      </c>
      <c r="L2380" t="s">
        <v>19365</v>
      </c>
      <c r="O2380" t="s">
        <v>19366</v>
      </c>
      <c r="P2380" t="s">
        <v>19367</v>
      </c>
      <c r="Q2380">
        <v>419723.38</v>
      </c>
      <c r="R2380">
        <v>6209343.0899999999</v>
      </c>
      <c r="S2380" t="s">
        <v>19368</v>
      </c>
      <c r="T2380" t="s">
        <v>19369</v>
      </c>
      <c r="U2380">
        <v>419702.06</v>
      </c>
      <c r="V2380">
        <v>6209329.0700000003</v>
      </c>
      <c r="W2380">
        <v>317.08</v>
      </c>
      <c r="X2380">
        <v>150.05000000000001</v>
      </c>
    </row>
    <row r="2381" spans="1:24" x14ac:dyDescent="0.25">
      <c r="A2381" s="146">
        <v>45107</v>
      </c>
      <c r="B2381" s="46">
        <v>181</v>
      </c>
      <c r="C2381" s="147">
        <v>0.51718750000000002</v>
      </c>
      <c r="D2381" s="38" t="s">
        <v>17961</v>
      </c>
      <c r="E2381" s="7" t="s">
        <v>69</v>
      </c>
      <c r="F2381" s="38" t="s">
        <v>458</v>
      </c>
      <c r="G2381" s="38" t="s">
        <v>738</v>
      </c>
      <c r="H2381">
        <v>-0.02</v>
      </c>
      <c r="I2381" t="s">
        <v>19370</v>
      </c>
      <c r="J2381" t="s">
        <v>19371</v>
      </c>
      <c r="K2381" t="s">
        <v>19372</v>
      </c>
      <c r="L2381" t="s">
        <v>19365</v>
      </c>
      <c r="O2381" t="s">
        <v>19373</v>
      </c>
      <c r="P2381" t="s">
        <v>19374</v>
      </c>
      <c r="Q2381">
        <v>419588.86</v>
      </c>
      <c r="R2381">
        <v>6209478.25</v>
      </c>
      <c r="S2381" t="s">
        <v>19375</v>
      </c>
      <c r="T2381" t="s">
        <v>19376</v>
      </c>
      <c r="U2381">
        <v>419565.66</v>
      </c>
      <c r="V2381">
        <v>6209465.6900000004</v>
      </c>
      <c r="W2381">
        <v>314.77999999999997</v>
      </c>
      <c r="X2381">
        <v>150.05000000000001</v>
      </c>
    </row>
    <row r="2382" spans="1:24" x14ac:dyDescent="0.25">
      <c r="A2382" s="146">
        <v>45107</v>
      </c>
      <c r="B2382" s="46">
        <v>181</v>
      </c>
      <c r="C2382" s="147">
        <v>0.52059027777777778</v>
      </c>
      <c r="D2382" s="38" t="s">
        <v>17961</v>
      </c>
      <c r="E2382" s="7" t="s">
        <v>64</v>
      </c>
      <c r="F2382" s="38" t="s">
        <v>458</v>
      </c>
      <c r="G2382" s="38" t="s">
        <v>739</v>
      </c>
      <c r="H2382">
        <v>-1.6E-2</v>
      </c>
      <c r="I2382" t="s">
        <v>19381</v>
      </c>
      <c r="J2382" t="s">
        <v>19382</v>
      </c>
      <c r="K2382" t="s">
        <v>19383</v>
      </c>
      <c r="L2382" t="s">
        <v>19384</v>
      </c>
      <c r="O2382" t="s">
        <v>19377</v>
      </c>
      <c r="P2382" t="s">
        <v>19378</v>
      </c>
      <c r="Q2382">
        <v>419586.95</v>
      </c>
      <c r="R2382">
        <v>6209491.7599999998</v>
      </c>
      <c r="S2382" t="s">
        <v>19379</v>
      </c>
      <c r="T2382" t="s">
        <v>19380</v>
      </c>
      <c r="U2382">
        <v>419567.4</v>
      </c>
      <c r="V2382">
        <v>6209476.8499999996</v>
      </c>
      <c r="W2382">
        <v>135.51</v>
      </c>
      <c r="X2382">
        <v>150.05000000000001</v>
      </c>
    </row>
    <row r="2383" spans="1:24" x14ac:dyDescent="0.25">
      <c r="A2383" s="146">
        <v>45107</v>
      </c>
      <c r="B2383" s="46">
        <v>181</v>
      </c>
      <c r="C2383" s="147">
        <v>0.52430555555555558</v>
      </c>
      <c r="D2383" s="38" t="s">
        <v>17961</v>
      </c>
      <c r="E2383" s="159" t="s">
        <v>69</v>
      </c>
      <c r="F2383" s="38" t="s">
        <v>458</v>
      </c>
      <c r="G2383" s="38" t="s">
        <v>739</v>
      </c>
      <c r="H2383">
        <v>0.17799999999999999</v>
      </c>
      <c r="I2383" t="s">
        <v>19381</v>
      </c>
      <c r="J2383" t="s">
        <v>19382</v>
      </c>
      <c r="K2383" t="s">
        <v>19383</v>
      </c>
      <c r="L2383" t="s">
        <v>19384</v>
      </c>
      <c r="O2383" t="s">
        <v>19385</v>
      </c>
      <c r="P2383" t="s">
        <v>19386</v>
      </c>
      <c r="Q2383">
        <v>419723.97</v>
      </c>
      <c r="R2383">
        <v>6209354.2599999998</v>
      </c>
      <c r="S2383" t="s">
        <v>19387</v>
      </c>
      <c r="T2383" t="s">
        <v>19388</v>
      </c>
      <c r="U2383">
        <v>419704.19</v>
      </c>
      <c r="V2383">
        <v>6209340.0099999998</v>
      </c>
      <c r="W2383">
        <v>135.38</v>
      </c>
      <c r="X2383">
        <v>150.05000000000001</v>
      </c>
    </row>
    <row r="2384" spans="1:24" x14ac:dyDescent="0.25">
      <c r="A2384" s="146">
        <v>45107</v>
      </c>
      <c r="B2384" s="46">
        <v>181</v>
      </c>
      <c r="C2384" s="147">
        <v>0.52813657407407411</v>
      </c>
      <c r="D2384" s="38" t="s">
        <v>17961</v>
      </c>
      <c r="E2384" s="7" t="s">
        <v>64</v>
      </c>
      <c r="F2384" s="38" t="s">
        <v>458</v>
      </c>
      <c r="G2384" s="38" t="s">
        <v>733</v>
      </c>
      <c r="H2384">
        <v>0.17399999999999999</v>
      </c>
      <c r="I2384" t="s">
        <v>19393</v>
      </c>
      <c r="J2384" t="s">
        <v>19394</v>
      </c>
      <c r="K2384" t="s">
        <v>19395</v>
      </c>
      <c r="L2384" t="s">
        <v>19384</v>
      </c>
      <c r="O2384" t="s">
        <v>19389</v>
      </c>
      <c r="P2384" t="s">
        <v>19390</v>
      </c>
      <c r="Q2384">
        <v>419726.3</v>
      </c>
      <c r="R2384">
        <v>6209366.5300000003</v>
      </c>
      <c r="S2384" t="s">
        <v>19391</v>
      </c>
      <c r="T2384" t="s">
        <v>19392</v>
      </c>
      <c r="U2384">
        <v>419715.58</v>
      </c>
      <c r="V2384">
        <v>6209341.0700000003</v>
      </c>
      <c r="W2384">
        <v>316.02999999999997</v>
      </c>
      <c r="X2384">
        <v>150.05000000000001</v>
      </c>
    </row>
    <row r="2385" spans="1:24" x14ac:dyDescent="0.25">
      <c r="A2385" s="146">
        <v>45107</v>
      </c>
      <c r="B2385" s="46">
        <v>181</v>
      </c>
      <c r="C2385" s="147">
        <v>0.5317708333333333</v>
      </c>
      <c r="D2385" s="38" t="s">
        <v>17961</v>
      </c>
      <c r="E2385" s="7" t="s">
        <v>69</v>
      </c>
      <c r="F2385" s="38" t="s">
        <v>458</v>
      </c>
      <c r="G2385" s="38" t="s">
        <v>733</v>
      </c>
      <c r="H2385">
        <v>-2.1000000000000001E-2</v>
      </c>
      <c r="I2385" t="s">
        <v>19393</v>
      </c>
      <c r="J2385" t="s">
        <v>19394</v>
      </c>
      <c r="K2385" t="s">
        <v>19395</v>
      </c>
      <c r="L2385" t="s">
        <v>19400</v>
      </c>
      <c r="O2385" t="s">
        <v>19396</v>
      </c>
      <c r="P2385" t="s">
        <v>19397</v>
      </c>
      <c r="Q2385">
        <v>419596.09</v>
      </c>
      <c r="R2385">
        <v>6209496.7699999996</v>
      </c>
      <c r="S2385" t="s">
        <v>19398</v>
      </c>
      <c r="T2385" t="s">
        <v>19399</v>
      </c>
      <c r="U2385">
        <v>419578.09</v>
      </c>
      <c r="V2385">
        <v>6209478.7000000002</v>
      </c>
      <c r="W2385">
        <v>314.88</v>
      </c>
      <c r="X2385">
        <v>150.05000000000001</v>
      </c>
    </row>
    <row r="2386" spans="1:24" x14ac:dyDescent="0.25">
      <c r="A2386" s="146">
        <v>45107</v>
      </c>
      <c r="B2386" s="46">
        <v>181</v>
      </c>
      <c r="C2386" s="147">
        <v>0.53476851851851859</v>
      </c>
      <c r="D2386" s="38" t="s">
        <v>17961</v>
      </c>
      <c r="E2386" s="7" t="s">
        <v>64</v>
      </c>
      <c r="F2386" s="38" t="s">
        <v>458</v>
      </c>
      <c r="G2386" s="38" t="s">
        <v>732</v>
      </c>
      <c r="H2386">
        <v>-1.6E-2</v>
      </c>
      <c r="I2386" t="s">
        <v>19405</v>
      </c>
      <c r="J2386" t="s">
        <v>19406</v>
      </c>
      <c r="K2386" t="s">
        <v>19407</v>
      </c>
      <c r="L2386" t="s">
        <v>19400</v>
      </c>
      <c r="O2386" t="s">
        <v>19401</v>
      </c>
      <c r="P2386" t="s">
        <v>19402</v>
      </c>
      <c r="Q2386">
        <v>419599.43</v>
      </c>
      <c r="R2386">
        <v>6209506.5199999996</v>
      </c>
      <c r="S2386" t="s">
        <v>19403</v>
      </c>
      <c r="T2386" t="s">
        <v>19404</v>
      </c>
      <c r="U2386">
        <v>419580.19</v>
      </c>
      <c r="V2386">
        <v>6209489.4400000004</v>
      </c>
      <c r="W2386">
        <v>136.4</v>
      </c>
      <c r="X2386">
        <v>150.05000000000001</v>
      </c>
    </row>
    <row r="2387" spans="1:24" x14ac:dyDescent="0.25">
      <c r="A2387" s="146">
        <v>45107</v>
      </c>
      <c r="B2387" s="46">
        <v>181</v>
      </c>
      <c r="C2387" s="147">
        <v>0.53841435185185182</v>
      </c>
      <c r="D2387" s="38" t="s">
        <v>17961</v>
      </c>
      <c r="E2387" s="7" t="s">
        <v>69</v>
      </c>
      <c r="F2387" s="38" t="s">
        <v>458</v>
      </c>
      <c r="G2387" s="38" t="s">
        <v>732</v>
      </c>
      <c r="H2387">
        <v>0.17799999999999999</v>
      </c>
      <c r="I2387" t="s">
        <v>19405</v>
      </c>
      <c r="J2387" t="s">
        <v>19406</v>
      </c>
      <c r="K2387" t="s">
        <v>19407</v>
      </c>
      <c r="L2387" t="s">
        <v>19400</v>
      </c>
      <c r="O2387" t="s">
        <v>19408</v>
      </c>
      <c r="P2387" t="s">
        <v>19409</v>
      </c>
      <c r="Q2387">
        <v>419733.38</v>
      </c>
      <c r="R2387">
        <v>6209371.3700000001</v>
      </c>
      <c r="S2387" t="s">
        <v>19410</v>
      </c>
      <c r="T2387" t="s">
        <v>19411</v>
      </c>
      <c r="U2387">
        <v>419717.41</v>
      </c>
      <c r="V2387">
        <v>6209352.0800000001</v>
      </c>
      <c r="W2387">
        <v>136.1</v>
      </c>
      <c r="X2387">
        <v>150.05000000000001</v>
      </c>
    </row>
    <row r="2388" spans="1:24" x14ac:dyDescent="0.25">
      <c r="A2388" s="146">
        <v>45107</v>
      </c>
      <c r="B2388" s="46">
        <v>181</v>
      </c>
      <c r="C2388" s="147">
        <v>0.54134259259259265</v>
      </c>
      <c r="D2388" s="38" t="s">
        <v>17961</v>
      </c>
      <c r="E2388" s="7" t="s">
        <v>64</v>
      </c>
      <c r="F2388" s="38" t="s">
        <v>458</v>
      </c>
      <c r="G2388" s="38" t="s">
        <v>731</v>
      </c>
      <c r="H2388">
        <v>0.17399999999999999</v>
      </c>
      <c r="I2388" t="s">
        <v>19416</v>
      </c>
      <c r="J2388" t="s">
        <v>19417</v>
      </c>
      <c r="K2388" t="s">
        <v>19418</v>
      </c>
      <c r="L2388" t="s">
        <v>19419</v>
      </c>
      <c r="O2388" t="s">
        <v>19412</v>
      </c>
      <c r="P2388" t="s">
        <v>19413</v>
      </c>
      <c r="Q2388">
        <v>419753.36</v>
      </c>
      <c r="R2388">
        <v>6209364.0499999998</v>
      </c>
      <c r="S2388" t="s">
        <v>19414</v>
      </c>
      <c r="T2388" t="s">
        <v>19415</v>
      </c>
      <c r="U2388">
        <v>419728.33</v>
      </c>
      <c r="V2388">
        <v>6209353.5700000003</v>
      </c>
      <c r="W2388">
        <v>316.7</v>
      </c>
      <c r="X2388">
        <v>150.05000000000001</v>
      </c>
    </row>
    <row r="2389" spans="1:24" x14ac:dyDescent="0.25">
      <c r="A2389" s="146">
        <v>45107</v>
      </c>
      <c r="B2389" s="46">
        <v>181</v>
      </c>
      <c r="C2389" s="147">
        <v>0.54520833333333341</v>
      </c>
      <c r="D2389" s="38" t="s">
        <v>17961</v>
      </c>
      <c r="E2389" s="7" t="s">
        <v>69</v>
      </c>
      <c r="F2389" s="38" t="s">
        <v>458</v>
      </c>
      <c r="G2389" s="38" t="s">
        <v>731</v>
      </c>
      <c r="H2389">
        <v>-1.9E-2</v>
      </c>
      <c r="I2389" t="s">
        <v>19416</v>
      </c>
      <c r="J2389" t="s">
        <v>19417</v>
      </c>
      <c r="K2389" t="s">
        <v>19418</v>
      </c>
      <c r="L2389" t="s">
        <v>19419</v>
      </c>
      <c r="O2389" t="s">
        <v>19420</v>
      </c>
      <c r="P2389" t="s">
        <v>19421</v>
      </c>
      <c r="Q2389">
        <v>419609.77</v>
      </c>
      <c r="R2389">
        <v>6209506.5999999996</v>
      </c>
      <c r="S2389" t="s">
        <v>19422</v>
      </c>
      <c r="T2389" t="s">
        <v>19423</v>
      </c>
      <c r="U2389">
        <v>419591.82</v>
      </c>
      <c r="V2389">
        <v>6209490.1900000004</v>
      </c>
      <c r="W2389">
        <v>315.13</v>
      </c>
      <c r="X2389">
        <v>150.05000000000001</v>
      </c>
    </row>
    <row r="2390" spans="1:24" x14ac:dyDescent="0.25">
      <c r="A2390" s="146">
        <v>45107</v>
      </c>
      <c r="B2390" s="46">
        <v>181</v>
      </c>
      <c r="C2390" s="147">
        <v>0.54821759259259262</v>
      </c>
      <c r="D2390" s="38" t="s">
        <v>17961</v>
      </c>
      <c r="E2390" s="7" t="s">
        <v>64</v>
      </c>
      <c r="F2390" s="38" t="s">
        <v>458</v>
      </c>
      <c r="G2390" s="38" t="s">
        <v>730</v>
      </c>
      <c r="H2390">
        <v>-1.4E-2</v>
      </c>
      <c r="I2390" t="s">
        <v>19428</v>
      </c>
      <c r="J2390" t="s">
        <v>19429</v>
      </c>
      <c r="K2390" t="s">
        <v>19430</v>
      </c>
      <c r="L2390" t="s">
        <v>19419</v>
      </c>
      <c r="O2390" t="s">
        <v>19424</v>
      </c>
      <c r="P2390" t="s">
        <v>19425</v>
      </c>
      <c r="Q2390">
        <v>419612.21</v>
      </c>
      <c r="R2390">
        <v>6209519.0899999999</v>
      </c>
      <c r="S2390" t="s">
        <v>19426</v>
      </c>
      <c r="T2390" t="s">
        <v>19427</v>
      </c>
      <c r="U2390">
        <v>419594.02</v>
      </c>
      <c r="V2390">
        <v>6209500.9800000004</v>
      </c>
      <c r="W2390">
        <v>135.82</v>
      </c>
      <c r="X2390">
        <v>150.05000000000001</v>
      </c>
    </row>
    <row r="2391" spans="1:24" x14ac:dyDescent="0.25">
      <c r="A2391" s="146">
        <v>45107</v>
      </c>
      <c r="B2391" s="46">
        <v>181</v>
      </c>
      <c r="C2391" s="147">
        <v>0.55200231481481488</v>
      </c>
      <c r="D2391" s="38" t="s">
        <v>17961</v>
      </c>
      <c r="E2391" s="7" t="s">
        <v>69</v>
      </c>
      <c r="F2391" s="38" t="s">
        <v>458</v>
      </c>
      <c r="G2391" s="38" t="s">
        <v>730</v>
      </c>
      <c r="H2391">
        <v>0.18099999999999999</v>
      </c>
      <c r="I2391" t="s">
        <v>19428</v>
      </c>
      <c r="J2391" t="s">
        <v>19429</v>
      </c>
      <c r="K2391" t="s">
        <v>19430</v>
      </c>
      <c r="L2391" t="s">
        <v>19435</v>
      </c>
      <c r="O2391" t="s">
        <v>19431</v>
      </c>
      <c r="P2391" t="s">
        <v>19432</v>
      </c>
      <c r="Q2391">
        <v>419752.38</v>
      </c>
      <c r="R2391">
        <v>6209378.7800000003</v>
      </c>
      <c r="S2391" t="s">
        <v>19433</v>
      </c>
      <c r="T2391" t="s">
        <v>19434</v>
      </c>
      <c r="U2391">
        <v>419731.6</v>
      </c>
      <c r="V2391">
        <v>6209363.25</v>
      </c>
      <c r="W2391">
        <v>135.15</v>
      </c>
      <c r="X2391">
        <v>150.05000000000001</v>
      </c>
    </row>
    <row r="2392" spans="1:24" x14ac:dyDescent="0.25">
      <c r="A2392" s="146">
        <v>45107</v>
      </c>
      <c r="B2392" s="46">
        <v>181</v>
      </c>
      <c r="C2392" s="147">
        <v>0.55519675925925926</v>
      </c>
      <c r="D2392" s="38" t="s">
        <v>17961</v>
      </c>
      <c r="E2392" s="7" t="s">
        <v>64</v>
      </c>
      <c r="F2392" s="38" t="s">
        <v>458</v>
      </c>
      <c r="G2392" s="38" t="s">
        <v>729</v>
      </c>
      <c r="H2392">
        <v>0.17699999999999999</v>
      </c>
      <c r="I2392" t="s">
        <v>19440</v>
      </c>
      <c r="J2392" t="s">
        <v>19441</v>
      </c>
      <c r="K2392" t="s">
        <v>19442</v>
      </c>
      <c r="L2392" t="s">
        <v>19435</v>
      </c>
      <c r="O2392" t="s">
        <v>19436</v>
      </c>
      <c r="P2392" t="s">
        <v>19437</v>
      </c>
      <c r="Q2392">
        <v>419766.79</v>
      </c>
      <c r="R2392">
        <v>6209378.8099999996</v>
      </c>
      <c r="S2392" t="s">
        <v>19438</v>
      </c>
      <c r="T2392" t="s">
        <v>19439</v>
      </c>
      <c r="U2392">
        <v>419742.91</v>
      </c>
      <c r="V2392">
        <v>6209364.6699999999</v>
      </c>
      <c r="W2392">
        <v>314.64</v>
      </c>
      <c r="X2392">
        <v>150.05000000000001</v>
      </c>
    </row>
    <row r="2393" spans="1:24" x14ac:dyDescent="0.25">
      <c r="A2393" s="146">
        <v>45107</v>
      </c>
      <c r="B2393" s="46">
        <v>181</v>
      </c>
      <c r="C2393" s="147">
        <v>0.55888888888888888</v>
      </c>
      <c r="D2393" s="38" t="s">
        <v>17961</v>
      </c>
      <c r="E2393" s="7" t="s">
        <v>69</v>
      </c>
      <c r="F2393" s="38" t="s">
        <v>458</v>
      </c>
      <c r="G2393" s="38" t="s">
        <v>729</v>
      </c>
      <c r="H2393">
        <v>-1.9E-2</v>
      </c>
      <c r="I2393" t="s">
        <v>19440</v>
      </c>
      <c r="J2393" t="s">
        <v>19441</v>
      </c>
      <c r="K2393" t="s">
        <v>19442</v>
      </c>
      <c r="L2393" t="s">
        <v>19435</v>
      </c>
      <c r="O2393" t="s">
        <v>19443</v>
      </c>
      <c r="P2393" t="s">
        <v>19444</v>
      </c>
      <c r="Q2393">
        <v>419628.85</v>
      </c>
      <c r="R2393">
        <v>6209515.8099999996</v>
      </c>
      <c r="S2393" t="s">
        <v>19445</v>
      </c>
      <c r="T2393" t="s">
        <v>19446</v>
      </c>
      <c r="U2393">
        <v>419604.91</v>
      </c>
      <c r="V2393">
        <v>6209502.7300000004</v>
      </c>
      <c r="W2393">
        <v>314.08999999999997</v>
      </c>
      <c r="X2393">
        <v>150.05000000000001</v>
      </c>
    </row>
    <row r="2394" spans="1:24" x14ac:dyDescent="0.25">
      <c r="A2394" s="146">
        <v>45107</v>
      </c>
      <c r="B2394" s="46">
        <v>181</v>
      </c>
      <c r="C2394" s="147">
        <v>0.56180555555555556</v>
      </c>
      <c r="D2394" s="38" t="s">
        <v>17961</v>
      </c>
      <c r="E2394" s="7" t="s">
        <v>64</v>
      </c>
      <c r="F2394" s="38" t="s">
        <v>458</v>
      </c>
      <c r="G2394" s="38" t="s">
        <v>728</v>
      </c>
      <c r="H2394">
        <v>-1.4E-2</v>
      </c>
      <c r="I2394" t="s">
        <v>19451</v>
      </c>
      <c r="J2394" t="s">
        <v>19452</v>
      </c>
      <c r="K2394" t="s">
        <v>19453</v>
      </c>
      <c r="L2394" t="s">
        <v>19454</v>
      </c>
      <c r="O2394" t="s">
        <v>19447</v>
      </c>
      <c r="P2394" t="s">
        <v>19448</v>
      </c>
      <c r="Q2394">
        <v>419629.2</v>
      </c>
      <c r="R2394">
        <v>6209528.7999999998</v>
      </c>
      <c r="S2394" t="s">
        <v>19449</v>
      </c>
      <c r="T2394" t="s">
        <v>19450</v>
      </c>
      <c r="U2394">
        <v>419606.61</v>
      </c>
      <c r="V2394">
        <v>6209513.9299999997</v>
      </c>
      <c r="W2394">
        <v>135.72999999999999</v>
      </c>
      <c r="X2394">
        <v>150.05000000000001</v>
      </c>
    </row>
    <row r="2395" spans="1:24" x14ac:dyDescent="0.25">
      <c r="A2395" s="146">
        <v>45107</v>
      </c>
      <c r="B2395" s="46">
        <v>181</v>
      </c>
      <c r="C2395" s="147">
        <v>0.56560185185185186</v>
      </c>
      <c r="D2395" s="38" t="s">
        <v>17961</v>
      </c>
      <c r="E2395" s="7" t="s">
        <v>69</v>
      </c>
      <c r="F2395" s="38" t="s">
        <v>458</v>
      </c>
      <c r="G2395" s="38" t="s">
        <v>728</v>
      </c>
      <c r="H2395">
        <v>0.182</v>
      </c>
      <c r="I2395" t="s">
        <v>19451</v>
      </c>
      <c r="J2395" t="s">
        <v>19452</v>
      </c>
      <c r="K2395" t="s">
        <v>19453</v>
      </c>
      <c r="L2395" t="s">
        <v>19454</v>
      </c>
      <c r="O2395" t="s">
        <v>19455</v>
      </c>
      <c r="P2395" t="s">
        <v>19456</v>
      </c>
      <c r="Q2395">
        <v>419769.42</v>
      </c>
      <c r="R2395">
        <v>6209388.1200000001</v>
      </c>
      <c r="S2395" t="s">
        <v>19457</v>
      </c>
      <c r="T2395" t="s">
        <v>19458</v>
      </c>
      <c r="U2395">
        <v>419745.18</v>
      </c>
      <c r="V2395">
        <v>6209375.2800000003</v>
      </c>
      <c r="W2395">
        <v>134.86000000000001</v>
      </c>
      <c r="X2395">
        <v>150.05000000000001</v>
      </c>
    </row>
    <row r="2396" spans="1:24" x14ac:dyDescent="0.25">
      <c r="A2396" s="146">
        <v>45107</v>
      </c>
      <c r="B2396" s="46">
        <v>181</v>
      </c>
      <c r="C2396" s="147">
        <v>0.57190972222222225</v>
      </c>
      <c r="D2396" s="38" t="s">
        <v>17961</v>
      </c>
      <c r="E2396" s="7" t="s">
        <v>19463</v>
      </c>
      <c r="F2396" s="38" t="s">
        <v>458</v>
      </c>
      <c r="G2396" s="38" t="s">
        <v>519</v>
      </c>
      <c r="H2396">
        <v>2.9340000000000002</v>
      </c>
      <c r="O2396" t="s">
        <v>19459</v>
      </c>
      <c r="P2396" t="s">
        <v>19460</v>
      </c>
      <c r="Q2396">
        <v>419797.62</v>
      </c>
      <c r="R2396">
        <v>6209355</v>
      </c>
      <c r="S2396" t="s">
        <v>19461</v>
      </c>
      <c r="T2396" t="s">
        <v>19462</v>
      </c>
      <c r="U2396">
        <v>419786.47</v>
      </c>
      <c r="V2396">
        <v>6209354.7599999998</v>
      </c>
      <c r="W2396">
        <v>268.08999999999997</v>
      </c>
      <c r="X2396">
        <v>150.05000000000001</v>
      </c>
    </row>
    <row r="2397" spans="1:24" s="170" customFormat="1" x14ac:dyDescent="0.25">
      <c r="A2397" s="63">
        <v>45107</v>
      </c>
      <c r="B2397" s="104">
        <v>181</v>
      </c>
      <c r="C2397" s="65">
        <v>0.59638888888888886</v>
      </c>
      <c r="D2397" s="64" t="s">
        <v>17961</v>
      </c>
      <c r="E2397" s="171" t="s">
        <v>19469</v>
      </c>
      <c r="F2397" s="64" t="s">
        <v>180</v>
      </c>
      <c r="G2397" s="64" t="s">
        <v>519</v>
      </c>
      <c r="H2397" s="170">
        <v>0.214</v>
      </c>
      <c r="M2397" s="170" t="s">
        <v>19464</v>
      </c>
      <c r="O2397" s="170" t="s">
        <v>19465</v>
      </c>
      <c r="P2397" s="170" t="s">
        <v>19466</v>
      </c>
      <c r="Q2397" s="170">
        <v>422667.04</v>
      </c>
      <c r="R2397" s="170">
        <v>6209017.9299999997</v>
      </c>
      <c r="S2397" s="170" t="s">
        <v>19467</v>
      </c>
      <c r="T2397" s="170" t="s">
        <v>19468</v>
      </c>
      <c r="U2397" s="170">
        <v>422660.69</v>
      </c>
      <c r="V2397" s="170">
        <v>6209003.5899999999</v>
      </c>
      <c r="W2397" s="170">
        <v>236.81</v>
      </c>
      <c r="X2397" s="170">
        <v>150.05000000000001</v>
      </c>
    </row>
    <row r="2398" spans="1:24" s="156" customFormat="1" x14ac:dyDescent="0.25">
      <c r="A2398" s="146">
        <v>45107</v>
      </c>
      <c r="B2398" s="46">
        <v>181</v>
      </c>
      <c r="C2398" s="147">
        <v>0.60112268518518519</v>
      </c>
      <c r="D2398" s="161" t="s">
        <v>17961</v>
      </c>
      <c r="E2398" s="152" t="s">
        <v>20403</v>
      </c>
      <c r="F2398" s="161" t="s">
        <v>180</v>
      </c>
      <c r="G2398" s="161" t="s">
        <v>519</v>
      </c>
      <c r="H2398" s="156">
        <v>0.17</v>
      </c>
      <c r="L2398" s="156" t="s">
        <v>19477</v>
      </c>
      <c r="O2398" s="156" t="s">
        <v>19470</v>
      </c>
      <c r="P2398" s="156" t="s">
        <v>19471</v>
      </c>
      <c r="Q2398" s="156">
        <v>422700.67</v>
      </c>
      <c r="R2398" s="156">
        <v>6209026.8399999999</v>
      </c>
      <c r="S2398" s="156" t="s">
        <v>19472</v>
      </c>
      <c r="T2398" s="156" t="s">
        <v>19473</v>
      </c>
      <c r="U2398" s="156">
        <v>422696.09</v>
      </c>
      <c r="V2398" s="156">
        <v>6208999.0300000003</v>
      </c>
      <c r="W2398" s="156">
        <v>76.62</v>
      </c>
      <c r="X2398" s="156">
        <v>150.05000000000001</v>
      </c>
    </row>
    <row r="2399" spans="1:24" x14ac:dyDescent="0.25">
      <c r="A2399" s="146">
        <v>45107</v>
      </c>
      <c r="B2399" s="46">
        <v>181</v>
      </c>
      <c r="C2399" s="147">
        <v>0.60112268518518519</v>
      </c>
      <c r="D2399" s="38" t="s">
        <v>17961</v>
      </c>
      <c r="E2399" s="7" t="s">
        <v>64</v>
      </c>
      <c r="F2399" s="38" t="s">
        <v>180</v>
      </c>
      <c r="G2399" s="38" t="s">
        <v>519</v>
      </c>
      <c r="H2399">
        <v>0.17</v>
      </c>
      <c r="I2399" t="s">
        <v>19474</v>
      </c>
      <c r="J2399" t="s">
        <v>19475</v>
      </c>
      <c r="K2399" t="s">
        <v>19476</v>
      </c>
      <c r="L2399" t="s">
        <v>19477</v>
      </c>
      <c r="O2399" t="s">
        <v>19470</v>
      </c>
      <c r="P2399" t="s">
        <v>19471</v>
      </c>
      <c r="Q2399">
        <v>422700.67</v>
      </c>
      <c r="R2399">
        <v>6209026.8399999999</v>
      </c>
      <c r="S2399" t="s">
        <v>19472</v>
      </c>
      <c r="T2399" t="s">
        <v>19473</v>
      </c>
      <c r="U2399">
        <v>422696.09</v>
      </c>
      <c r="V2399">
        <v>6208999.0300000003</v>
      </c>
      <c r="W2399">
        <v>76.62</v>
      </c>
      <c r="X2399">
        <v>150.05000000000001</v>
      </c>
    </row>
    <row r="2400" spans="1:24" x14ac:dyDescent="0.25">
      <c r="A2400" s="146">
        <v>45107</v>
      </c>
      <c r="B2400" s="46">
        <v>181</v>
      </c>
      <c r="C2400" s="147">
        <v>0.60479166666666673</v>
      </c>
      <c r="D2400" s="38" t="s">
        <v>17961</v>
      </c>
      <c r="E2400" s="7" t="s">
        <v>69</v>
      </c>
      <c r="F2400" s="38" t="s">
        <v>180</v>
      </c>
      <c r="G2400" s="38" t="s">
        <v>519</v>
      </c>
      <c r="H2400">
        <v>-2.1999999999999999E-2</v>
      </c>
      <c r="I2400" t="s">
        <v>19474</v>
      </c>
      <c r="J2400" t="s">
        <v>19475</v>
      </c>
      <c r="K2400" t="s">
        <v>19476</v>
      </c>
      <c r="L2400" t="s">
        <v>19482</v>
      </c>
      <c r="O2400" t="s">
        <v>19478</v>
      </c>
      <c r="P2400" t="s">
        <v>19479</v>
      </c>
      <c r="Q2400">
        <v>422889.97</v>
      </c>
      <c r="R2400">
        <v>6209069.4400000004</v>
      </c>
      <c r="S2400" t="s">
        <v>19480</v>
      </c>
      <c r="T2400" t="s">
        <v>19481</v>
      </c>
      <c r="U2400">
        <v>422882.93</v>
      </c>
      <c r="V2400">
        <v>6209042.4100000001</v>
      </c>
      <c r="W2400">
        <v>75.38</v>
      </c>
      <c r="X2400">
        <v>150.05000000000001</v>
      </c>
    </row>
    <row r="2401" spans="1:24" x14ac:dyDescent="0.25">
      <c r="A2401" s="146">
        <v>45107</v>
      </c>
      <c r="B2401" s="46">
        <v>181</v>
      </c>
      <c r="C2401" s="147">
        <v>0.60792824074074081</v>
      </c>
      <c r="D2401" s="38" t="s">
        <v>17961</v>
      </c>
      <c r="E2401" s="7" t="s">
        <v>64</v>
      </c>
      <c r="F2401" s="38" t="s">
        <v>180</v>
      </c>
      <c r="G2401" s="38" t="s">
        <v>520</v>
      </c>
      <c r="H2401">
        <v>-1.9E-2</v>
      </c>
      <c r="I2401" t="s">
        <v>19487</v>
      </c>
      <c r="J2401" t="s">
        <v>19488</v>
      </c>
      <c r="K2401" t="s">
        <v>19489</v>
      </c>
      <c r="L2401" t="s">
        <v>19482</v>
      </c>
      <c r="O2401" t="s">
        <v>19483</v>
      </c>
      <c r="P2401" t="s">
        <v>19484</v>
      </c>
      <c r="Q2401">
        <v>422887.93</v>
      </c>
      <c r="R2401">
        <v>6209080.04</v>
      </c>
      <c r="S2401" t="s">
        <v>19485</v>
      </c>
      <c r="T2401" t="s">
        <v>19486</v>
      </c>
      <c r="U2401">
        <v>422888.64</v>
      </c>
      <c r="V2401">
        <v>6209052.9100000001</v>
      </c>
      <c r="W2401">
        <v>259.62</v>
      </c>
      <c r="X2401">
        <v>150.05000000000001</v>
      </c>
    </row>
    <row r="2402" spans="1:24" x14ac:dyDescent="0.25">
      <c r="A2402" s="146">
        <v>45107</v>
      </c>
      <c r="B2402" s="46">
        <v>181</v>
      </c>
      <c r="C2402" s="147">
        <v>0.61153935185185182</v>
      </c>
      <c r="D2402" s="38" t="s">
        <v>17961</v>
      </c>
      <c r="E2402" s="7" t="s">
        <v>69</v>
      </c>
      <c r="F2402" s="38" t="s">
        <v>180</v>
      </c>
      <c r="G2402" s="38" t="s">
        <v>520</v>
      </c>
      <c r="H2402">
        <v>0.17399999999999999</v>
      </c>
      <c r="I2402" t="s">
        <v>19487</v>
      </c>
      <c r="J2402" t="s">
        <v>19488</v>
      </c>
      <c r="K2402" t="s">
        <v>19489</v>
      </c>
      <c r="L2402" t="s">
        <v>19482</v>
      </c>
      <c r="O2402" t="s">
        <v>19490</v>
      </c>
      <c r="P2402" t="s">
        <v>19491</v>
      </c>
      <c r="Q2402">
        <v>422701.08</v>
      </c>
      <c r="R2402">
        <v>6209036.75</v>
      </c>
      <c r="S2402" t="s">
        <v>19492</v>
      </c>
      <c r="T2402" t="s">
        <v>19493</v>
      </c>
      <c r="U2402">
        <v>422700.37</v>
      </c>
      <c r="V2402">
        <v>6209009.2599999998</v>
      </c>
      <c r="W2402">
        <v>256.33</v>
      </c>
      <c r="X2402">
        <v>150.05000000000001</v>
      </c>
    </row>
    <row r="2403" spans="1:24" x14ac:dyDescent="0.25">
      <c r="A2403" s="146">
        <v>45107</v>
      </c>
      <c r="B2403" s="46">
        <v>181</v>
      </c>
      <c r="C2403" s="147">
        <v>0.61403935185185188</v>
      </c>
      <c r="D2403" s="38" t="s">
        <v>17961</v>
      </c>
      <c r="E2403" s="7" t="s">
        <v>64</v>
      </c>
      <c r="F2403" s="38" t="s">
        <v>180</v>
      </c>
      <c r="G2403" s="38" t="s">
        <v>521</v>
      </c>
      <c r="H2403">
        <v>0.16900000000000001</v>
      </c>
      <c r="I2403" t="s">
        <v>19498</v>
      </c>
      <c r="J2403" t="s">
        <v>19499</v>
      </c>
      <c r="K2403" t="s">
        <v>19500</v>
      </c>
      <c r="L2403" t="s">
        <v>19501</v>
      </c>
      <c r="O2403" t="s">
        <v>19494</v>
      </c>
      <c r="P2403" t="s">
        <v>19495</v>
      </c>
      <c r="Q2403">
        <v>422685.16</v>
      </c>
      <c r="R2403">
        <v>6209041.7400000002</v>
      </c>
      <c r="S2403" t="s">
        <v>19496</v>
      </c>
      <c r="T2403" t="s">
        <v>19497</v>
      </c>
      <c r="U2403">
        <v>422692.82</v>
      </c>
      <c r="V2403">
        <v>6209016.9100000001</v>
      </c>
      <c r="W2403">
        <v>78.260000000000005</v>
      </c>
      <c r="X2403">
        <v>150.05000000000001</v>
      </c>
    </row>
    <row r="2404" spans="1:24" x14ac:dyDescent="0.25">
      <c r="A2404" s="146">
        <v>45107</v>
      </c>
      <c r="B2404" s="46">
        <v>181</v>
      </c>
      <c r="C2404" s="147">
        <v>0.61791666666666667</v>
      </c>
      <c r="D2404" s="38" t="s">
        <v>17961</v>
      </c>
      <c r="E2404" s="7" t="s">
        <v>69</v>
      </c>
      <c r="F2404" s="38" t="s">
        <v>180</v>
      </c>
      <c r="G2404" s="38" t="s">
        <v>521</v>
      </c>
      <c r="H2404">
        <v>-2.4E-2</v>
      </c>
      <c r="I2404" t="s">
        <v>19498</v>
      </c>
      <c r="J2404" t="s">
        <v>19499</v>
      </c>
      <c r="K2404" t="s">
        <v>19500</v>
      </c>
      <c r="L2404" t="s">
        <v>19501</v>
      </c>
      <c r="O2404" t="s">
        <v>19502</v>
      </c>
      <c r="P2404" t="s">
        <v>19503</v>
      </c>
      <c r="Q2404">
        <v>422882.49</v>
      </c>
      <c r="R2404">
        <v>6209087.4000000004</v>
      </c>
      <c r="S2404" t="s">
        <v>19504</v>
      </c>
      <c r="T2404" t="s">
        <v>19505</v>
      </c>
      <c r="U2404">
        <v>422880.41</v>
      </c>
      <c r="V2404">
        <v>6209060.46</v>
      </c>
      <c r="W2404">
        <v>75.44</v>
      </c>
      <c r="X2404">
        <v>150.05000000000001</v>
      </c>
    </row>
    <row r="2405" spans="1:24" x14ac:dyDescent="0.25">
      <c r="A2405" s="146">
        <v>45107</v>
      </c>
      <c r="B2405" s="46">
        <v>181</v>
      </c>
      <c r="C2405" s="147">
        <v>0.62111111111111106</v>
      </c>
      <c r="D2405" s="38" t="s">
        <v>17961</v>
      </c>
      <c r="E2405" s="7" t="s">
        <v>64</v>
      </c>
      <c r="F2405" s="38" t="s">
        <v>180</v>
      </c>
      <c r="G2405" s="38" t="s">
        <v>522</v>
      </c>
      <c r="H2405">
        <v>-1.9E-2</v>
      </c>
      <c r="I2405" t="s">
        <v>19510</v>
      </c>
      <c r="J2405" t="s">
        <v>19511</v>
      </c>
      <c r="K2405" t="s">
        <v>19512</v>
      </c>
      <c r="L2405" t="s">
        <v>19501</v>
      </c>
      <c r="O2405" t="s">
        <v>19506</v>
      </c>
      <c r="P2405" t="s">
        <v>19507</v>
      </c>
      <c r="Q2405">
        <v>422890.67</v>
      </c>
      <c r="R2405">
        <v>6209098.0300000003</v>
      </c>
      <c r="S2405" t="s">
        <v>19508</v>
      </c>
      <c r="T2405" t="s">
        <v>19509</v>
      </c>
      <c r="U2405">
        <v>422884.04</v>
      </c>
      <c r="V2405">
        <v>6209070.6299999999</v>
      </c>
      <c r="W2405">
        <v>257.39</v>
      </c>
      <c r="X2405">
        <v>150.05000000000001</v>
      </c>
    </row>
    <row r="2406" spans="1:24" x14ac:dyDescent="0.25">
      <c r="A2406" s="146">
        <v>45107</v>
      </c>
      <c r="B2406" s="46">
        <v>181</v>
      </c>
      <c r="C2406" s="147">
        <v>0.62480324074074078</v>
      </c>
      <c r="D2406" s="38" t="s">
        <v>17961</v>
      </c>
      <c r="E2406" s="7" t="s">
        <v>69</v>
      </c>
      <c r="F2406" s="38" t="s">
        <v>180</v>
      </c>
      <c r="G2406" s="38" t="s">
        <v>522</v>
      </c>
      <c r="H2406">
        <v>0.17299999999999999</v>
      </c>
      <c r="I2406" t="s">
        <v>19510</v>
      </c>
      <c r="J2406" t="s">
        <v>19511</v>
      </c>
      <c r="K2406" t="s">
        <v>19512</v>
      </c>
      <c r="L2406" t="s">
        <v>19517</v>
      </c>
      <c r="O2406" t="s">
        <v>19513</v>
      </c>
      <c r="P2406" t="s">
        <v>19514</v>
      </c>
      <c r="Q2406">
        <v>422700.33</v>
      </c>
      <c r="R2406">
        <v>6209053.1100000003</v>
      </c>
      <c r="S2406" t="s">
        <v>19515</v>
      </c>
      <c r="T2406" t="s">
        <v>19516</v>
      </c>
      <c r="U2406">
        <v>422697.16</v>
      </c>
      <c r="V2406">
        <v>6209027.1299999999</v>
      </c>
      <c r="W2406">
        <v>256.12</v>
      </c>
      <c r="X2406">
        <v>150.05000000000001</v>
      </c>
    </row>
    <row r="2407" spans="1:24" x14ac:dyDescent="0.25">
      <c r="A2407" s="146">
        <v>45107</v>
      </c>
      <c r="B2407" s="46">
        <v>181</v>
      </c>
      <c r="C2407" s="147">
        <v>0.62771990740740746</v>
      </c>
      <c r="D2407" s="38" t="s">
        <v>17961</v>
      </c>
      <c r="E2407" s="7" t="s">
        <v>64</v>
      </c>
      <c r="F2407" s="38" t="s">
        <v>180</v>
      </c>
      <c r="G2407" s="38" t="s">
        <v>523</v>
      </c>
      <c r="H2407">
        <v>0.16900000000000001</v>
      </c>
      <c r="I2407" t="s">
        <v>19522</v>
      </c>
      <c r="J2407" t="s">
        <v>19523</v>
      </c>
      <c r="K2407" t="s">
        <v>19524</v>
      </c>
      <c r="L2407" t="s">
        <v>19517</v>
      </c>
      <c r="O2407" t="s">
        <v>19518</v>
      </c>
      <c r="P2407" t="s">
        <v>19519</v>
      </c>
      <c r="Q2407">
        <v>422684.35</v>
      </c>
      <c r="R2407">
        <v>6209059.2400000002</v>
      </c>
      <c r="S2407" t="s">
        <v>19520</v>
      </c>
      <c r="T2407" t="s">
        <v>19521</v>
      </c>
      <c r="U2407">
        <v>422688.37</v>
      </c>
      <c r="V2407">
        <v>6209034.3300000001</v>
      </c>
      <c r="W2407">
        <v>78.489999999999995</v>
      </c>
      <c r="X2407">
        <v>150.05000000000001</v>
      </c>
    </row>
    <row r="2408" spans="1:24" x14ac:dyDescent="0.25">
      <c r="A2408" s="146">
        <v>45107</v>
      </c>
      <c r="B2408" s="46">
        <v>181</v>
      </c>
      <c r="C2408" s="147">
        <v>0.63133101851851847</v>
      </c>
      <c r="D2408" s="38" t="s">
        <v>17961</v>
      </c>
      <c r="E2408" s="7" t="s">
        <v>69</v>
      </c>
      <c r="F2408" s="38" t="s">
        <v>180</v>
      </c>
      <c r="G2408" s="38" t="s">
        <v>523</v>
      </c>
      <c r="H2408">
        <v>-2.3E-2</v>
      </c>
      <c r="I2408" t="s">
        <v>19522</v>
      </c>
      <c r="J2408" t="s">
        <v>19523</v>
      </c>
      <c r="K2408" t="s">
        <v>19524</v>
      </c>
      <c r="L2408" t="s">
        <v>19517</v>
      </c>
      <c r="O2408" t="s">
        <v>19525</v>
      </c>
      <c r="P2408" t="s">
        <v>19526</v>
      </c>
      <c r="Q2408">
        <v>422869.29</v>
      </c>
      <c r="R2408">
        <v>6209102.1799999997</v>
      </c>
      <c r="S2408" t="s">
        <v>19527</v>
      </c>
      <c r="T2408" t="s">
        <v>19528</v>
      </c>
      <c r="U2408">
        <v>422875.81</v>
      </c>
      <c r="V2408">
        <v>6209077.8700000001</v>
      </c>
      <c r="W2408">
        <v>76.44</v>
      </c>
      <c r="X2408">
        <v>150.05000000000001</v>
      </c>
    </row>
    <row r="2409" spans="1:24" x14ac:dyDescent="0.25">
      <c r="A2409" s="146">
        <v>45107</v>
      </c>
      <c r="B2409" s="46">
        <v>181</v>
      </c>
      <c r="C2409" s="147">
        <v>0.63460648148148147</v>
      </c>
      <c r="D2409" s="38" t="s">
        <v>17961</v>
      </c>
      <c r="E2409" s="7" t="s">
        <v>64</v>
      </c>
      <c r="F2409" s="38" t="s">
        <v>180</v>
      </c>
      <c r="G2409" s="38" t="s">
        <v>524</v>
      </c>
      <c r="H2409">
        <v>-1.7999999999999999E-2</v>
      </c>
      <c r="I2409" t="s">
        <v>19533</v>
      </c>
      <c r="J2409" t="s">
        <v>19534</v>
      </c>
      <c r="K2409" t="s">
        <v>19535</v>
      </c>
      <c r="L2409" t="s">
        <v>19536</v>
      </c>
      <c r="O2409" t="s">
        <v>19529</v>
      </c>
      <c r="P2409" t="s">
        <v>19530</v>
      </c>
      <c r="Q2409">
        <v>422879.95</v>
      </c>
      <c r="R2409">
        <v>6209114.3200000003</v>
      </c>
      <c r="S2409" t="s">
        <v>19531</v>
      </c>
      <c r="T2409" t="s">
        <v>19532</v>
      </c>
      <c r="U2409">
        <v>422879.68</v>
      </c>
      <c r="V2409">
        <v>6209087.9800000004</v>
      </c>
      <c r="W2409">
        <v>257.45999999999998</v>
      </c>
      <c r="X2409">
        <v>150.05000000000001</v>
      </c>
    </row>
    <row r="2410" spans="1:24" x14ac:dyDescent="0.25">
      <c r="A2410" s="146">
        <v>45107</v>
      </c>
      <c r="B2410" s="46">
        <v>181</v>
      </c>
      <c r="C2410" s="147">
        <v>0.63822916666666674</v>
      </c>
      <c r="D2410" s="38" t="s">
        <v>17961</v>
      </c>
      <c r="E2410" s="7" t="s">
        <v>69</v>
      </c>
      <c r="F2410" s="38" t="s">
        <v>180</v>
      </c>
      <c r="G2410" s="38" t="s">
        <v>524</v>
      </c>
      <c r="H2410">
        <v>0.17299999999999999</v>
      </c>
      <c r="I2410" t="s">
        <v>19533</v>
      </c>
      <c r="J2410" t="s">
        <v>19534</v>
      </c>
      <c r="K2410" t="s">
        <v>19535</v>
      </c>
      <c r="L2410" t="s">
        <v>19536</v>
      </c>
      <c r="O2410" t="s">
        <v>19537</v>
      </c>
      <c r="P2410" t="s">
        <v>19538</v>
      </c>
      <c r="Q2410">
        <v>422692.82</v>
      </c>
      <c r="R2410">
        <v>6209070.6900000004</v>
      </c>
      <c r="S2410" t="s">
        <v>19539</v>
      </c>
      <c r="T2410" t="s">
        <v>19540</v>
      </c>
      <c r="U2410">
        <v>422693.02</v>
      </c>
      <c r="V2410">
        <v>6209044.5599999996</v>
      </c>
      <c r="W2410">
        <v>256.42</v>
      </c>
      <c r="X2410">
        <v>150.05000000000001</v>
      </c>
    </row>
    <row r="2411" spans="1:24" x14ac:dyDescent="0.25">
      <c r="A2411" s="146">
        <v>45107</v>
      </c>
      <c r="B2411" s="46">
        <v>181</v>
      </c>
      <c r="C2411" s="147">
        <v>0.64157407407407407</v>
      </c>
      <c r="D2411" s="38" t="s">
        <v>17961</v>
      </c>
      <c r="E2411" s="7" t="s">
        <v>64</v>
      </c>
      <c r="F2411" s="38" t="s">
        <v>180</v>
      </c>
      <c r="G2411" s="38" t="s">
        <v>530</v>
      </c>
      <c r="H2411">
        <v>0.16800000000000001</v>
      </c>
      <c r="I2411" t="s">
        <v>19545</v>
      </c>
      <c r="J2411" t="s">
        <v>19546</v>
      </c>
      <c r="K2411" t="s">
        <v>19547</v>
      </c>
      <c r="L2411" t="s">
        <v>19536</v>
      </c>
      <c r="O2411" t="s">
        <v>19541</v>
      </c>
      <c r="P2411" t="s">
        <v>19542</v>
      </c>
      <c r="Q2411">
        <v>422679.37</v>
      </c>
      <c r="R2411">
        <v>6209077.0899999999</v>
      </c>
      <c r="S2411" t="s">
        <v>19543</v>
      </c>
      <c r="T2411" t="s">
        <v>19544</v>
      </c>
      <c r="U2411">
        <v>422685.54</v>
      </c>
      <c r="V2411">
        <v>6209052.1799999997</v>
      </c>
      <c r="W2411">
        <v>77.89</v>
      </c>
      <c r="X2411">
        <v>150.05000000000001</v>
      </c>
    </row>
    <row r="2412" spans="1:24" x14ac:dyDescent="0.25">
      <c r="A2412" s="146">
        <v>45107</v>
      </c>
      <c r="B2412" s="46">
        <v>181</v>
      </c>
      <c r="C2412" s="147">
        <v>0.64515046296296297</v>
      </c>
      <c r="D2412" s="38" t="s">
        <v>17961</v>
      </c>
      <c r="E2412" s="7" t="s">
        <v>69</v>
      </c>
      <c r="F2412" s="38" t="s">
        <v>180</v>
      </c>
      <c r="G2412" s="38" t="s">
        <v>530</v>
      </c>
      <c r="H2412">
        <v>-2.3E-2</v>
      </c>
      <c r="I2412" t="s">
        <v>19545</v>
      </c>
      <c r="J2412" t="s">
        <v>19546</v>
      </c>
      <c r="K2412" t="s">
        <v>19547</v>
      </c>
      <c r="L2412" t="s">
        <v>19552</v>
      </c>
      <c r="O2412" t="s">
        <v>19548</v>
      </c>
      <c r="P2412" t="s">
        <v>19549</v>
      </c>
      <c r="Q2412">
        <v>422863.21</v>
      </c>
      <c r="R2412">
        <v>6209119.0899999999</v>
      </c>
      <c r="S2412" t="s">
        <v>19550</v>
      </c>
      <c r="T2412" t="s">
        <v>19551</v>
      </c>
      <c r="U2412">
        <v>422871.63</v>
      </c>
      <c r="V2412">
        <v>6209095.5099999998</v>
      </c>
      <c r="W2412">
        <v>77.209999999999994</v>
      </c>
      <c r="X2412">
        <v>150.05000000000001</v>
      </c>
    </row>
    <row r="2413" spans="1:24" x14ac:dyDescent="0.25">
      <c r="A2413" s="146">
        <v>45107</v>
      </c>
      <c r="B2413" s="46">
        <v>181</v>
      </c>
      <c r="C2413" s="147">
        <v>0.64842592592592596</v>
      </c>
      <c r="D2413" s="38" t="s">
        <v>17961</v>
      </c>
      <c r="E2413" s="7" t="s">
        <v>64</v>
      </c>
      <c r="F2413" s="38" t="s">
        <v>180</v>
      </c>
      <c r="G2413" s="38" t="s">
        <v>529</v>
      </c>
      <c r="H2413">
        <v>-1.9E-2</v>
      </c>
      <c r="I2413" t="s">
        <v>19557</v>
      </c>
      <c r="J2413" t="s">
        <v>19558</v>
      </c>
      <c r="K2413" t="s">
        <v>19559</v>
      </c>
      <c r="L2413" t="s">
        <v>19552</v>
      </c>
      <c r="O2413" t="s">
        <v>19553</v>
      </c>
      <c r="P2413" t="s">
        <v>19554</v>
      </c>
      <c r="Q2413">
        <v>422871.13</v>
      </c>
      <c r="R2413">
        <v>6209130.2599999998</v>
      </c>
      <c r="S2413" t="s">
        <v>19555</v>
      </c>
      <c r="T2413" t="s">
        <v>19556</v>
      </c>
      <c r="U2413">
        <v>422875.83</v>
      </c>
      <c r="V2413">
        <v>6209105.5800000001</v>
      </c>
      <c r="W2413">
        <v>259.67</v>
      </c>
      <c r="X2413">
        <v>150.05000000000001</v>
      </c>
    </row>
    <row r="2414" spans="1:24" x14ac:dyDescent="0.25">
      <c r="A2414" s="146">
        <v>45107</v>
      </c>
      <c r="B2414" s="46">
        <v>181</v>
      </c>
      <c r="C2414" s="147">
        <v>0.65200231481481474</v>
      </c>
      <c r="D2414" s="38" t="s">
        <v>17961</v>
      </c>
      <c r="E2414" s="7" t="s">
        <v>69</v>
      </c>
      <c r="F2414" s="38" t="s">
        <v>180</v>
      </c>
      <c r="G2414" s="38" t="s">
        <v>529</v>
      </c>
      <c r="H2414">
        <v>0.17299999999999999</v>
      </c>
      <c r="I2414" t="s">
        <v>19557</v>
      </c>
      <c r="J2414" t="s">
        <v>19558</v>
      </c>
      <c r="K2414" t="s">
        <v>19559</v>
      </c>
      <c r="L2414" t="s">
        <v>19552</v>
      </c>
      <c r="O2414" t="s">
        <v>19560</v>
      </c>
      <c r="P2414" t="s">
        <v>19561</v>
      </c>
      <c r="Q2414">
        <v>422685.92</v>
      </c>
      <c r="R2414">
        <v>6209087.46</v>
      </c>
      <c r="S2414" t="s">
        <v>19562</v>
      </c>
      <c r="T2414" t="s">
        <v>19563</v>
      </c>
      <c r="U2414">
        <v>422689.72</v>
      </c>
      <c r="V2414">
        <v>6209062.3499999996</v>
      </c>
      <c r="W2414">
        <v>256.89</v>
      </c>
      <c r="X2414">
        <v>150.05000000000001</v>
      </c>
    </row>
    <row r="2415" spans="1:24" x14ac:dyDescent="0.25">
      <c r="A2415" s="146">
        <v>45107</v>
      </c>
      <c r="B2415" s="46">
        <v>181</v>
      </c>
      <c r="C2415" s="147">
        <v>0.65589120370370368</v>
      </c>
      <c r="D2415" s="38" t="s">
        <v>17961</v>
      </c>
      <c r="E2415" s="7" t="s">
        <v>64</v>
      </c>
      <c r="F2415" s="38" t="s">
        <v>180</v>
      </c>
      <c r="G2415" s="38" t="s">
        <v>528</v>
      </c>
      <c r="H2415">
        <v>0.16900000000000001</v>
      </c>
      <c r="I2415" t="s">
        <v>19568</v>
      </c>
      <c r="J2415" t="s">
        <v>19569</v>
      </c>
      <c r="K2415" t="s">
        <v>19570</v>
      </c>
      <c r="L2415" t="s">
        <v>19571</v>
      </c>
      <c r="O2415" t="s">
        <v>19564</v>
      </c>
      <c r="P2415" t="s">
        <v>19565</v>
      </c>
      <c r="Q2415">
        <v>422682.69</v>
      </c>
      <c r="R2415">
        <v>6209096.5999999996</v>
      </c>
      <c r="S2415" t="s">
        <v>19566</v>
      </c>
      <c r="T2415" t="s">
        <v>19567</v>
      </c>
      <c r="U2415">
        <v>422680.58</v>
      </c>
      <c r="V2415">
        <v>6209069.4199999999</v>
      </c>
      <c r="W2415">
        <v>77.42</v>
      </c>
      <c r="X2415">
        <v>150.05000000000001</v>
      </c>
    </row>
    <row r="2416" spans="1:24" x14ac:dyDescent="0.25">
      <c r="A2416" s="146">
        <v>45107</v>
      </c>
      <c r="B2416" s="46">
        <v>181</v>
      </c>
      <c r="C2416" s="147">
        <v>0.65964120370370372</v>
      </c>
      <c r="D2416" s="38" t="s">
        <v>17961</v>
      </c>
      <c r="E2416" s="7" t="s">
        <v>69</v>
      </c>
      <c r="F2416" s="38" t="s">
        <v>180</v>
      </c>
      <c r="G2416" s="38" t="s">
        <v>528</v>
      </c>
      <c r="H2416">
        <v>-2.4E-2</v>
      </c>
      <c r="I2416" t="s">
        <v>19568</v>
      </c>
      <c r="J2416" t="s">
        <v>19569</v>
      </c>
      <c r="K2416" t="s">
        <v>19570</v>
      </c>
      <c r="L2416" t="s">
        <v>19571</v>
      </c>
      <c r="O2416" t="s">
        <v>19572</v>
      </c>
      <c r="P2416" t="s">
        <v>19573</v>
      </c>
      <c r="Q2416">
        <v>422875.31</v>
      </c>
      <c r="R2416">
        <v>6209140.5999999996</v>
      </c>
      <c r="S2416" t="s">
        <v>19574</v>
      </c>
      <c r="T2416" t="s">
        <v>19575</v>
      </c>
      <c r="U2416">
        <v>422868.53</v>
      </c>
      <c r="V2416">
        <v>6209113.1900000004</v>
      </c>
      <c r="W2416">
        <v>76.489999999999995</v>
      </c>
      <c r="X2416">
        <v>150.05000000000001</v>
      </c>
    </row>
    <row r="2417" spans="1:24" x14ac:dyDescent="0.25">
      <c r="A2417" s="146">
        <v>45107</v>
      </c>
      <c r="B2417" s="46">
        <v>181</v>
      </c>
      <c r="C2417" s="147">
        <v>0.66342592592592597</v>
      </c>
      <c r="D2417" s="38" t="s">
        <v>17961</v>
      </c>
      <c r="E2417" s="7" t="s">
        <v>64</v>
      </c>
      <c r="F2417" s="38" t="s">
        <v>180</v>
      </c>
      <c r="G2417" s="38" t="s">
        <v>527</v>
      </c>
      <c r="H2417">
        <v>-0.02</v>
      </c>
      <c r="I2417" t="s">
        <v>19580</v>
      </c>
      <c r="J2417" t="s">
        <v>19581</v>
      </c>
      <c r="K2417" t="s">
        <v>19582</v>
      </c>
      <c r="L2417" t="s">
        <v>19571</v>
      </c>
      <c r="O2417" t="s">
        <v>19576</v>
      </c>
      <c r="P2417" t="s">
        <v>19577</v>
      </c>
      <c r="Q2417">
        <v>422871.46</v>
      </c>
      <c r="R2417">
        <v>6209148.6799999997</v>
      </c>
      <c r="S2417" t="s">
        <v>19578</v>
      </c>
      <c r="T2417" t="s">
        <v>19579</v>
      </c>
      <c r="U2417">
        <v>422872.82</v>
      </c>
      <c r="V2417">
        <v>6209123.1600000001</v>
      </c>
      <c r="W2417">
        <v>257.37</v>
      </c>
      <c r="X2417">
        <v>150.05000000000001</v>
      </c>
    </row>
    <row r="2418" spans="1:24" x14ac:dyDescent="0.25">
      <c r="A2418" s="146">
        <v>45107</v>
      </c>
      <c r="B2418" s="46">
        <v>181</v>
      </c>
      <c r="C2418" s="147">
        <v>0.66708333333333336</v>
      </c>
      <c r="D2418" s="38" t="s">
        <v>6735</v>
      </c>
      <c r="E2418" s="7" t="s">
        <v>69</v>
      </c>
      <c r="F2418" s="38" t="s">
        <v>180</v>
      </c>
      <c r="G2418" s="38" t="s">
        <v>527</v>
      </c>
      <c r="H2418">
        <v>0.17299999999999999</v>
      </c>
      <c r="I2418" t="s">
        <v>19580</v>
      </c>
      <c r="J2418" t="s">
        <v>19581</v>
      </c>
      <c r="K2418" t="s">
        <v>19582</v>
      </c>
      <c r="L2418" t="s">
        <v>19587</v>
      </c>
      <c r="O2418" t="s">
        <v>19583</v>
      </c>
      <c r="P2418" t="s">
        <v>19584</v>
      </c>
      <c r="Q2418">
        <v>422681.21</v>
      </c>
      <c r="R2418">
        <v>6209104.5999999996</v>
      </c>
      <c r="S2418" t="s">
        <v>19585</v>
      </c>
      <c r="T2418" t="s">
        <v>19586</v>
      </c>
      <c r="U2418">
        <v>422684.81</v>
      </c>
      <c r="V2418">
        <v>6209079.5700000003</v>
      </c>
      <c r="W2418">
        <v>256.64</v>
      </c>
      <c r="X2418">
        <v>150.05000000000001</v>
      </c>
    </row>
    <row r="2419" spans="1:24" x14ac:dyDescent="0.25">
      <c r="A2419" s="146">
        <v>45107</v>
      </c>
      <c r="B2419" s="46">
        <v>181</v>
      </c>
      <c r="C2419" s="147">
        <v>0.67048611111111101</v>
      </c>
      <c r="D2419" s="38" t="s">
        <v>6735</v>
      </c>
      <c r="E2419" s="7" t="s">
        <v>64</v>
      </c>
      <c r="F2419" s="38" t="s">
        <v>180</v>
      </c>
      <c r="G2419" s="38" t="s">
        <v>526</v>
      </c>
      <c r="H2419">
        <v>0.16900000000000001</v>
      </c>
      <c r="I2419" t="s">
        <v>19592</v>
      </c>
      <c r="J2419" t="s">
        <v>19593</v>
      </c>
      <c r="K2419" t="s">
        <v>19594</v>
      </c>
      <c r="L2419" t="s">
        <v>19587</v>
      </c>
      <c r="O2419" t="s">
        <v>19588</v>
      </c>
      <c r="P2419" t="s">
        <v>19589</v>
      </c>
      <c r="Q2419">
        <v>422676.43</v>
      </c>
      <c r="R2419">
        <v>6209115.6799999997</v>
      </c>
      <c r="S2419" t="s">
        <v>19590</v>
      </c>
      <c r="T2419" t="s">
        <v>19591</v>
      </c>
      <c r="U2419">
        <v>422676.14</v>
      </c>
      <c r="V2419">
        <v>6209086.9100000001</v>
      </c>
      <c r="W2419">
        <v>76.31</v>
      </c>
      <c r="X2419">
        <v>150.05000000000001</v>
      </c>
    </row>
    <row r="2420" spans="1:24" x14ac:dyDescent="0.25">
      <c r="A2420" s="146">
        <v>45107</v>
      </c>
      <c r="B2420" s="46">
        <v>181</v>
      </c>
      <c r="C2420" s="147">
        <v>0.67415509259259254</v>
      </c>
      <c r="D2420" s="38" t="s">
        <v>6735</v>
      </c>
      <c r="E2420" s="7" t="s">
        <v>69</v>
      </c>
      <c r="F2420" s="38" t="s">
        <v>180</v>
      </c>
      <c r="G2420" s="38" t="s">
        <v>526</v>
      </c>
      <c r="H2420">
        <v>-2.5000000000000001E-2</v>
      </c>
      <c r="I2420" t="s">
        <v>19592</v>
      </c>
      <c r="J2420" t="s">
        <v>19593</v>
      </c>
      <c r="K2420" t="s">
        <v>19594</v>
      </c>
      <c r="L2420" t="s">
        <v>19587</v>
      </c>
      <c r="O2420" t="s">
        <v>19595</v>
      </c>
      <c r="P2420" t="s">
        <v>19596</v>
      </c>
      <c r="Q2420">
        <v>422864.94</v>
      </c>
      <c r="R2420">
        <v>6209157.6200000001</v>
      </c>
      <c r="S2420" t="s">
        <v>19597</v>
      </c>
      <c r="T2420" t="s">
        <v>19598</v>
      </c>
      <c r="U2420">
        <v>422864.7</v>
      </c>
      <c r="V2420">
        <v>6209130.9000000004</v>
      </c>
      <c r="W2420">
        <v>76.650000000000006</v>
      </c>
      <c r="X2420">
        <v>150.05000000000001</v>
      </c>
    </row>
    <row r="2421" spans="1:24" x14ac:dyDescent="0.25">
      <c r="A2421" s="146">
        <v>45107</v>
      </c>
      <c r="B2421" s="46">
        <v>181</v>
      </c>
      <c r="C2421" s="147">
        <v>0.67743055555555554</v>
      </c>
      <c r="D2421" s="38" t="s">
        <v>6735</v>
      </c>
      <c r="E2421" s="7" t="s">
        <v>64</v>
      </c>
      <c r="F2421" s="38" t="s">
        <v>180</v>
      </c>
      <c r="G2421" s="38" t="s">
        <v>525</v>
      </c>
      <c r="H2421">
        <v>-0.02</v>
      </c>
      <c r="I2421" t="s">
        <v>19603</v>
      </c>
      <c r="J2421" t="s">
        <v>19604</v>
      </c>
      <c r="K2421" t="s">
        <v>19605</v>
      </c>
      <c r="L2421" t="s">
        <v>19606</v>
      </c>
      <c r="O2421" t="s">
        <v>19599</v>
      </c>
      <c r="P2421" t="s">
        <v>19600</v>
      </c>
      <c r="Q2421">
        <v>422861.82</v>
      </c>
      <c r="R2421">
        <v>6209164.8099999996</v>
      </c>
      <c r="S2421" t="s">
        <v>19601</v>
      </c>
      <c r="T2421" t="s">
        <v>19602</v>
      </c>
      <c r="U2421">
        <v>422869.07</v>
      </c>
      <c r="V2421">
        <v>6209140.9000000004</v>
      </c>
      <c r="W2421">
        <v>257.57</v>
      </c>
      <c r="X2421">
        <v>150.05000000000001</v>
      </c>
    </row>
    <row r="2422" spans="1:24" x14ac:dyDescent="0.25">
      <c r="A2422" s="146">
        <v>45107</v>
      </c>
      <c r="B2422" s="46">
        <v>181</v>
      </c>
      <c r="C2422" s="147">
        <v>0.68104166666666666</v>
      </c>
      <c r="D2422" s="38" t="s">
        <v>6735</v>
      </c>
      <c r="E2422" s="7" t="s">
        <v>69</v>
      </c>
      <c r="F2422" s="38" t="s">
        <v>180</v>
      </c>
      <c r="G2422" s="38" t="s">
        <v>525</v>
      </c>
      <c r="H2422">
        <v>0.17399999999999999</v>
      </c>
      <c r="I2422" t="s">
        <v>19603</v>
      </c>
      <c r="J2422" t="s">
        <v>19604</v>
      </c>
      <c r="K2422" t="s">
        <v>19605</v>
      </c>
      <c r="L2422" t="s">
        <v>19606</v>
      </c>
      <c r="O2422" t="s">
        <v>19607</v>
      </c>
      <c r="P2422" t="s">
        <v>19608</v>
      </c>
      <c r="Q2422">
        <v>422674.32</v>
      </c>
      <c r="R2422">
        <v>6209122.0800000001</v>
      </c>
      <c r="S2422" t="s">
        <v>19609</v>
      </c>
      <c r="T2422" t="s">
        <v>19610</v>
      </c>
      <c r="U2422">
        <v>422680.64</v>
      </c>
      <c r="V2422">
        <v>6209097.0599999996</v>
      </c>
      <c r="W2422">
        <v>257.23</v>
      </c>
      <c r="X2422">
        <v>150.05000000000001</v>
      </c>
    </row>
    <row r="2423" spans="1:24" x14ac:dyDescent="0.25">
      <c r="A2423" s="146">
        <v>45107</v>
      </c>
      <c r="B2423" s="46">
        <v>181</v>
      </c>
      <c r="C2423" s="147">
        <v>0.68656249999999996</v>
      </c>
      <c r="D2423" s="38" t="s">
        <v>6735</v>
      </c>
      <c r="E2423" s="7" t="s">
        <v>19615</v>
      </c>
      <c r="F2423" s="38" t="s">
        <v>180</v>
      </c>
      <c r="G2423" s="38" t="s">
        <v>525</v>
      </c>
      <c r="H2423">
        <v>9.9290000000000003</v>
      </c>
      <c r="O2423" t="s">
        <v>19611</v>
      </c>
      <c r="P2423" t="s">
        <v>19612</v>
      </c>
      <c r="Q2423">
        <v>422649.5</v>
      </c>
      <c r="R2423">
        <v>6209116.7400000002</v>
      </c>
      <c r="S2423" t="s">
        <v>19613</v>
      </c>
      <c r="T2423" t="s">
        <v>19614</v>
      </c>
      <c r="U2423">
        <v>422648.8</v>
      </c>
      <c r="V2423">
        <v>6209103.3499999996</v>
      </c>
      <c r="W2423">
        <v>165.16</v>
      </c>
      <c r="X2423">
        <v>150.05000000000001</v>
      </c>
    </row>
    <row r="2424" spans="1:24" x14ac:dyDescent="0.25">
      <c r="A2424" s="146">
        <v>45107</v>
      </c>
      <c r="B2424" s="46">
        <v>181</v>
      </c>
      <c r="C2424" s="147">
        <v>0.70949074074074081</v>
      </c>
      <c r="D2424" s="38" t="s">
        <v>6735</v>
      </c>
      <c r="E2424" s="7" t="s">
        <v>19620</v>
      </c>
      <c r="F2424" s="38" t="s">
        <v>458</v>
      </c>
      <c r="G2424" s="38" t="s">
        <v>432</v>
      </c>
      <c r="H2424">
        <v>-5.5E-2</v>
      </c>
      <c r="O2424" t="s">
        <v>19616</v>
      </c>
      <c r="P2424" t="s">
        <v>19617</v>
      </c>
      <c r="Q2424">
        <v>419966.97</v>
      </c>
      <c r="R2424">
        <v>6207626.7699999996</v>
      </c>
      <c r="S2424" t="s">
        <v>19618</v>
      </c>
      <c r="T2424" t="s">
        <v>19619</v>
      </c>
      <c r="U2424">
        <v>419971.72</v>
      </c>
      <c r="V2424">
        <v>6207616.5199999996</v>
      </c>
      <c r="W2424">
        <v>139.91999999999999</v>
      </c>
      <c r="X2424">
        <v>200.06</v>
      </c>
    </row>
    <row r="2425" spans="1:24" s="170" customFormat="1" x14ac:dyDescent="0.25">
      <c r="A2425" s="63">
        <v>45107</v>
      </c>
      <c r="B2425" s="104">
        <v>181</v>
      </c>
      <c r="C2425" s="65">
        <v>0.74427083333333333</v>
      </c>
      <c r="D2425" s="64" t="s">
        <v>6735</v>
      </c>
      <c r="E2425" s="171" t="s">
        <v>19626</v>
      </c>
      <c r="F2425" s="64" t="s">
        <v>458</v>
      </c>
      <c r="G2425" s="64" t="s">
        <v>432</v>
      </c>
      <c r="H2425" s="170">
        <v>0.249</v>
      </c>
      <c r="M2425" s="170" t="s">
        <v>19621</v>
      </c>
      <c r="O2425" s="170" t="s">
        <v>19622</v>
      </c>
      <c r="P2425" s="170" t="s">
        <v>19623</v>
      </c>
      <c r="Q2425" s="170">
        <v>419892.3</v>
      </c>
      <c r="R2425" s="170">
        <v>6207516.5800000001</v>
      </c>
      <c r="S2425" s="170" t="s">
        <v>19624</v>
      </c>
      <c r="T2425" s="170" t="s">
        <v>19625</v>
      </c>
      <c r="U2425" s="170">
        <v>419896.47</v>
      </c>
      <c r="V2425" s="170">
        <v>6207493.3799999999</v>
      </c>
      <c r="W2425" s="170">
        <v>104.66</v>
      </c>
      <c r="X2425" s="170">
        <v>200.06</v>
      </c>
    </row>
    <row r="2426" spans="1:24" s="162" customFormat="1" x14ac:dyDescent="0.25">
      <c r="A2426" s="146">
        <v>45107</v>
      </c>
      <c r="B2426" s="46">
        <v>181</v>
      </c>
      <c r="C2426" s="147">
        <v>0.74693287037037026</v>
      </c>
      <c r="D2426" s="161" t="s">
        <v>6735</v>
      </c>
      <c r="E2426" s="152" t="s">
        <v>20084</v>
      </c>
      <c r="F2426" s="161" t="s">
        <v>458</v>
      </c>
      <c r="G2426" s="161" t="s">
        <v>432</v>
      </c>
    </row>
    <row r="2427" spans="1:24" x14ac:dyDescent="0.25">
      <c r="A2427" s="146">
        <v>45107</v>
      </c>
      <c r="B2427" s="46">
        <v>181</v>
      </c>
      <c r="C2427" s="147">
        <v>0.74693287037037026</v>
      </c>
      <c r="D2427" s="38" t="s">
        <v>6735</v>
      </c>
      <c r="E2427" s="7" t="s">
        <v>64</v>
      </c>
      <c r="F2427" s="38" t="s">
        <v>458</v>
      </c>
      <c r="G2427" s="38" t="s">
        <v>432</v>
      </c>
      <c r="H2427">
        <v>0.215</v>
      </c>
      <c r="I2427" t="s">
        <v>19631</v>
      </c>
      <c r="J2427" t="s">
        <v>19632</v>
      </c>
      <c r="K2427" t="s">
        <v>19633</v>
      </c>
      <c r="L2427" t="s">
        <v>19634</v>
      </c>
      <c r="O2427" t="s">
        <v>19627</v>
      </c>
      <c r="P2427" t="s">
        <v>19628</v>
      </c>
      <c r="Q2427">
        <v>419919.62</v>
      </c>
      <c r="R2427">
        <v>6207522.1500000004</v>
      </c>
      <c r="S2427" t="s">
        <v>19629</v>
      </c>
      <c r="T2427" t="s">
        <v>19630</v>
      </c>
      <c r="U2427">
        <v>419929.04</v>
      </c>
      <c r="V2427">
        <v>6207500.6500000004</v>
      </c>
      <c r="W2427">
        <v>77.52</v>
      </c>
      <c r="X2427">
        <v>200.06</v>
      </c>
    </row>
    <row r="2428" spans="1:24" x14ac:dyDescent="0.25">
      <c r="A2428" s="146">
        <v>45107</v>
      </c>
      <c r="B2428" s="46">
        <v>181</v>
      </c>
      <c r="C2428" s="147">
        <v>0.75133101851851858</v>
      </c>
      <c r="D2428" s="38" t="s">
        <v>6735</v>
      </c>
      <c r="E2428" s="7" t="s">
        <v>69</v>
      </c>
      <c r="F2428" s="38" t="s">
        <v>458</v>
      </c>
      <c r="G2428" s="38" t="s">
        <v>432</v>
      </c>
      <c r="H2428">
        <v>-2.1000000000000001E-2</v>
      </c>
      <c r="I2428" t="s">
        <v>19631</v>
      </c>
      <c r="J2428" t="s">
        <v>19632</v>
      </c>
      <c r="K2428" t="s">
        <v>19633</v>
      </c>
      <c r="L2428" t="s">
        <v>19639</v>
      </c>
      <c r="O2428" t="s">
        <v>19635</v>
      </c>
      <c r="P2428" t="s">
        <v>19636</v>
      </c>
      <c r="Q2428">
        <v>420145.47</v>
      </c>
      <c r="R2428">
        <v>6207573.79</v>
      </c>
      <c r="S2428" t="s">
        <v>19637</v>
      </c>
      <c r="T2428" t="s">
        <v>19638</v>
      </c>
      <c r="U2428">
        <v>420158.77</v>
      </c>
      <c r="V2428">
        <v>6207553.9299999997</v>
      </c>
      <c r="W2428">
        <v>78.22</v>
      </c>
      <c r="X2428">
        <v>200.06</v>
      </c>
    </row>
    <row r="2429" spans="1:24" x14ac:dyDescent="0.25">
      <c r="A2429" s="146">
        <v>45107</v>
      </c>
      <c r="B2429" s="46">
        <v>181</v>
      </c>
      <c r="C2429" s="147">
        <v>0.75488425925925917</v>
      </c>
      <c r="D2429" s="38" t="s">
        <v>6735</v>
      </c>
      <c r="E2429" s="7" t="s">
        <v>64</v>
      </c>
      <c r="F2429" s="38" t="s">
        <v>458</v>
      </c>
      <c r="G2429" s="38" t="s">
        <v>431</v>
      </c>
      <c r="H2429">
        <v>-1.7000000000000001E-2</v>
      </c>
      <c r="I2429" t="s">
        <v>19644</v>
      </c>
      <c r="J2429" t="s">
        <v>19645</v>
      </c>
      <c r="K2429" t="s">
        <v>19646</v>
      </c>
      <c r="L2429" t="s">
        <v>19639</v>
      </c>
      <c r="O2429" t="s">
        <v>19640</v>
      </c>
      <c r="P2429" t="s">
        <v>19641</v>
      </c>
      <c r="Q2429">
        <v>420166.79</v>
      </c>
      <c r="R2429">
        <v>6207572.5</v>
      </c>
      <c r="S2429" t="s">
        <v>19642</v>
      </c>
      <c r="T2429" t="s">
        <v>19643</v>
      </c>
      <c r="U2429">
        <v>420167.9</v>
      </c>
      <c r="V2429">
        <v>6207546.7999999998</v>
      </c>
      <c r="W2429">
        <v>256.79000000000002</v>
      </c>
      <c r="X2429">
        <v>200.06</v>
      </c>
    </row>
    <row r="2430" spans="1:24" x14ac:dyDescent="0.25">
      <c r="A2430" s="146">
        <v>45107</v>
      </c>
      <c r="B2430" s="46">
        <v>181</v>
      </c>
      <c r="C2430" s="147">
        <v>0.7594212962962964</v>
      </c>
      <c r="D2430" s="38" t="s">
        <v>6735</v>
      </c>
      <c r="E2430" s="7" t="s">
        <v>69</v>
      </c>
      <c r="F2430" s="38" t="s">
        <v>458</v>
      </c>
      <c r="G2430" s="38" t="s">
        <v>431</v>
      </c>
      <c r="H2430">
        <v>0.221</v>
      </c>
      <c r="I2430" t="s">
        <v>19644</v>
      </c>
      <c r="J2430" t="s">
        <v>19645</v>
      </c>
      <c r="K2430" t="s">
        <v>19646</v>
      </c>
      <c r="L2430" t="s">
        <v>19651</v>
      </c>
      <c r="O2430" t="s">
        <v>19647</v>
      </c>
      <c r="P2430" t="s">
        <v>19648</v>
      </c>
      <c r="Q2430">
        <v>419932.35</v>
      </c>
      <c r="R2430">
        <v>6207519.4299999997</v>
      </c>
      <c r="S2430" t="s">
        <v>19649</v>
      </c>
      <c r="T2430" t="s">
        <v>19650</v>
      </c>
      <c r="U2430">
        <v>419935.95</v>
      </c>
      <c r="V2430">
        <v>6207493.2000000002</v>
      </c>
      <c r="W2430">
        <v>257.10000000000002</v>
      </c>
      <c r="X2430">
        <v>200.06</v>
      </c>
    </row>
    <row r="2431" spans="1:24" x14ac:dyDescent="0.25">
      <c r="A2431" s="146">
        <v>45107</v>
      </c>
      <c r="B2431" s="46">
        <v>181</v>
      </c>
      <c r="C2431" s="147">
        <v>0.76261574074074068</v>
      </c>
      <c r="D2431" s="38" t="s">
        <v>6735</v>
      </c>
      <c r="E2431" s="7" t="s">
        <v>64</v>
      </c>
      <c r="F2431" s="38" t="s">
        <v>458</v>
      </c>
      <c r="G2431" s="38" t="s">
        <v>430</v>
      </c>
      <c r="H2431">
        <v>0.216</v>
      </c>
      <c r="I2431" t="s">
        <v>19656</v>
      </c>
      <c r="J2431" t="s">
        <v>19657</v>
      </c>
      <c r="K2431" t="s">
        <v>19658</v>
      </c>
      <c r="L2431" t="s">
        <v>19651</v>
      </c>
      <c r="O2431" t="s">
        <v>19652</v>
      </c>
      <c r="P2431" t="s">
        <v>19653</v>
      </c>
      <c r="Q2431">
        <v>419921.68</v>
      </c>
      <c r="R2431">
        <v>6207507.9000000004</v>
      </c>
      <c r="S2431" t="s">
        <v>19654</v>
      </c>
      <c r="T2431" t="s">
        <v>19655</v>
      </c>
      <c r="U2431">
        <v>419932.41</v>
      </c>
      <c r="V2431">
        <v>6207483.1900000004</v>
      </c>
      <c r="W2431">
        <v>77.680000000000007</v>
      </c>
      <c r="X2431">
        <v>200.06</v>
      </c>
    </row>
    <row r="2432" spans="1:24" x14ac:dyDescent="0.25">
      <c r="A2432" s="146">
        <v>45107</v>
      </c>
      <c r="B2432" s="46">
        <v>181</v>
      </c>
      <c r="C2432" s="147">
        <v>0.76706018518518515</v>
      </c>
      <c r="D2432" s="38" t="s">
        <v>6735</v>
      </c>
      <c r="E2432" s="7" t="s">
        <v>69</v>
      </c>
      <c r="F2432" s="38" t="s">
        <v>458</v>
      </c>
      <c r="G2432" s="38" t="s">
        <v>430</v>
      </c>
      <c r="H2432">
        <v>-2.1000000000000001E-2</v>
      </c>
      <c r="I2432" t="s">
        <v>19656</v>
      </c>
      <c r="J2432" t="s">
        <v>19657</v>
      </c>
      <c r="K2432" t="s">
        <v>19658</v>
      </c>
      <c r="L2432" t="s">
        <v>19651</v>
      </c>
      <c r="O2432" t="s">
        <v>19659</v>
      </c>
      <c r="P2432" t="s">
        <v>19660</v>
      </c>
      <c r="Q2432">
        <v>420149.54</v>
      </c>
      <c r="R2432">
        <v>6207560.5099999998</v>
      </c>
      <c r="S2432" t="s">
        <v>19661</v>
      </c>
      <c r="T2432" t="s">
        <v>19662</v>
      </c>
      <c r="U2432">
        <v>420163.44</v>
      </c>
      <c r="V2432">
        <v>6207536.4800000004</v>
      </c>
      <c r="W2432">
        <v>77.28</v>
      </c>
      <c r="X2432">
        <v>200.06</v>
      </c>
    </row>
    <row r="2433" spans="1:24" x14ac:dyDescent="0.25">
      <c r="A2433" s="146">
        <v>45107</v>
      </c>
      <c r="B2433" s="46">
        <v>181</v>
      </c>
      <c r="C2433" s="147">
        <v>0.77021990740740742</v>
      </c>
      <c r="D2433" s="38" t="s">
        <v>6735</v>
      </c>
      <c r="E2433" s="7" t="s">
        <v>64</v>
      </c>
      <c r="F2433" s="38" t="s">
        <v>458</v>
      </c>
      <c r="G2433" s="38" t="s">
        <v>429</v>
      </c>
      <c r="H2433">
        <v>-1.7000000000000001E-2</v>
      </c>
      <c r="I2433" t="s">
        <v>19667</v>
      </c>
      <c r="J2433" t="s">
        <v>19668</v>
      </c>
      <c r="K2433" t="s">
        <v>19669</v>
      </c>
      <c r="L2433" t="s">
        <v>19670</v>
      </c>
      <c r="O2433" t="s">
        <v>19663</v>
      </c>
      <c r="P2433" t="s">
        <v>19664</v>
      </c>
      <c r="Q2433">
        <v>420162.92</v>
      </c>
      <c r="R2433">
        <v>6207552.9800000004</v>
      </c>
      <c r="S2433" t="s">
        <v>19665</v>
      </c>
      <c r="T2433" t="s">
        <v>19666</v>
      </c>
      <c r="U2433">
        <v>420172.35</v>
      </c>
      <c r="V2433">
        <v>6207529.1699999999</v>
      </c>
      <c r="W2433">
        <v>257.98</v>
      </c>
      <c r="X2433">
        <v>200.06</v>
      </c>
    </row>
    <row r="2434" spans="1:24" x14ac:dyDescent="0.25">
      <c r="A2434" s="146">
        <v>45107</v>
      </c>
      <c r="B2434" s="46">
        <v>181</v>
      </c>
      <c r="C2434" s="147">
        <v>0.77375000000000005</v>
      </c>
      <c r="D2434" s="38" t="s">
        <v>6735</v>
      </c>
      <c r="E2434" s="7" t="s">
        <v>19679</v>
      </c>
      <c r="F2434" s="38" t="s">
        <v>458</v>
      </c>
      <c r="G2434" s="38" t="s">
        <v>429</v>
      </c>
      <c r="H2434">
        <v>0.157</v>
      </c>
      <c r="O2434" t="s">
        <v>19671</v>
      </c>
      <c r="P2434" t="s">
        <v>19672</v>
      </c>
      <c r="Q2434">
        <v>419979.34</v>
      </c>
      <c r="R2434">
        <v>6207511.8200000003</v>
      </c>
      <c r="S2434" t="s">
        <v>19673</v>
      </c>
      <c r="T2434" t="s">
        <v>19674</v>
      </c>
      <c r="U2434">
        <v>420002.28</v>
      </c>
      <c r="V2434">
        <v>6207490.0300000003</v>
      </c>
      <c r="W2434">
        <v>256.72000000000003</v>
      </c>
      <c r="X2434">
        <v>200.06</v>
      </c>
    </row>
    <row r="2435" spans="1:24" x14ac:dyDescent="0.25">
      <c r="A2435" s="146">
        <v>45107</v>
      </c>
      <c r="B2435" s="46">
        <v>181</v>
      </c>
      <c r="C2435" s="147">
        <v>0.77496527777777768</v>
      </c>
      <c r="D2435" s="38" t="s">
        <v>6735</v>
      </c>
      <c r="E2435" s="7" t="s">
        <v>69</v>
      </c>
      <c r="F2435" s="38" t="s">
        <v>458</v>
      </c>
      <c r="G2435" s="38" t="s">
        <v>429</v>
      </c>
      <c r="H2435">
        <v>0.221</v>
      </c>
      <c r="I2435" t="s">
        <v>19667</v>
      </c>
      <c r="J2435" t="s">
        <v>19668</v>
      </c>
      <c r="K2435" t="s">
        <v>19669</v>
      </c>
      <c r="L2435" t="s">
        <v>19670</v>
      </c>
      <c r="O2435" t="s">
        <v>19675</v>
      </c>
      <c r="P2435" t="s">
        <v>19676</v>
      </c>
      <c r="Q2435">
        <v>419917.04</v>
      </c>
      <c r="R2435">
        <v>6207497.8200000003</v>
      </c>
      <c r="S2435" t="s">
        <v>19677</v>
      </c>
      <c r="T2435" t="s">
        <v>19678</v>
      </c>
      <c r="U2435">
        <v>419939.86</v>
      </c>
      <c r="V2435">
        <v>6207475.5899999999</v>
      </c>
      <c r="W2435">
        <v>256.49</v>
      </c>
      <c r="X2435">
        <v>200.06</v>
      </c>
    </row>
    <row r="2436" spans="1:24" x14ac:dyDescent="0.25">
      <c r="A2436" s="146">
        <v>45107</v>
      </c>
      <c r="B2436" s="46">
        <v>181</v>
      </c>
      <c r="C2436" s="147">
        <v>0.77854166666666658</v>
      </c>
      <c r="D2436" s="38" t="s">
        <v>6735</v>
      </c>
      <c r="E2436" s="7" t="s">
        <v>64</v>
      </c>
      <c r="F2436" s="38" t="s">
        <v>458</v>
      </c>
      <c r="G2436" s="38" t="s">
        <v>428</v>
      </c>
      <c r="H2436">
        <v>0.218</v>
      </c>
      <c r="I2436" t="s">
        <v>19684</v>
      </c>
      <c r="J2436" t="s">
        <v>19685</v>
      </c>
      <c r="K2436" t="s">
        <v>19686</v>
      </c>
      <c r="L2436" t="s">
        <v>19670</v>
      </c>
      <c r="O2436" t="s">
        <v>19680</v>
      </c>
      <c r="P2436" t="s">
        <v>19681</v>
      </c>
      <c r="Q2436">
        <v>419921.85</v>
      </c>
      <c r="R2436">
        <v>6207489.0099999998</v>
      </c>
      <c r="S2436" t="s">
        <v>19682</v>
      </c>
      <c r="T2436" t="s">
        <v>19683</v>
      </c>
      <c r="U2436">
        <v>419934.91</v>
      </c>
      <c r="V2436">
        <v>6207465.21</v>
      </c>
      <c r="W2436">
        <v>77.33</v>
      </c>
      <c r="X2436">
        <v>200.06</v>
      </c>
    </row>
    <row r="2437" spans="1:24" x14ac:dyDescent="0.25">
      <c r="A2437" s="146">
        <v>45107</v>
      </c>
      <c r="B2437" s="46">
        <v>181</v>
      </c>
      <c r="C2437" s="147">
        <v>0.78302083333333339</v>
      </c>
      <c r="D2437" s="38" t="s">
        <v>6735</v>
      </c>
      <c r="E2437" s="7" t="s">
        <v>69</v>
      </c>
      <c r="F2437" s="38" t="s">
        <v>458</v>
      </c>
      <c r="G2437" s="38" t="s">
        <v>428</v>
      </c>
      <c r="H2437">
        <v>-2.1999999999999999E-2</v>
      </c>
      <c r="I2437" t="s">
        <v>19684</v>
      </c>
      <c r="J2437" t="s">
        <v>19685</v>
      </c>
      <c r="K2437" t="s">
        <v>19686</v>
      </c>
      <c r="L2437" t="s">
        <v>19691</v>
      </c>
      <c r="O2437" t="s">
        <v>19687</v>
      </c>
      <c r="P2437" t="s">
        <v>19688</v>
      </c>
      <c r="Q2437">
        <v>420153.96</v>
      </c>
      <c r="R2437">
        <v>6207542.3200000003</v>
      </c>
      <c r="S2437" t="s">
        <v>19689</v>
      </c>
      <c r="T2437" t="s">
        <v>19690</v>
      </c>
      <c r="U2437">
        <v>420168.25</v>
      </c>
      <c r="V2437">
        <v>6207519.0300000003</v>
      </c>
      <c r="W2437">
        <v>76.33</v>
      </c>
      <c r="X2437">
        <v>200.06</v>
      </c>
    </row>
    <row r="2438" spans="1:24" x14ac:dyDescent="0.25">
      <c r="A2438" s="146">
        <v>45107</v>
      </c>
      <c r="B2438" s="46">
        <v>181</v>
      </c>
      <c r="C2438" s="147">
        <v>0.78613425925925917</v>
      </c>
      <c r="D2438" s="38" t="s">
        <v>6735</v>
      </c>
      <c r="E2438" s="7" t="s">
        <v>64</v>
      </c>
      <c r="F2438" s="38" t="s">
        <v>458</v>
      </c>
      <c r="G2438" s="38" t="s">
        <v>427</v>
      </c>
      <c r="H2438">
        <v>-1.7000000000000001E-2</v>
      </c>
      <c r="I2438" t="s">
        <v>19696</v>
      </c>
      <c r="J2438" t="s">
        <v>19697</v>
      </c>
      <c r="K2438" t="s">
        <v>19698</v>
      </c>
      <c r="L2438" t="s">
        <v>19691</v>
      </c>
      <c r="O2438" t="s">
        <v>19692</v>
      </c>
      <c r="P2438" t="s">
        <v>19693</v>
      </c>
      <c r="Q2438">
        <v>420165.94</v>
      </c>
      <c r="R2438">
        <v>6207535.9500000002</v>
      </c>
      <c r="S2438" t="s">
        <v>19694</v>
      </c>
      <c r="T2438" t="s">
        <v>19695</v>
      </c>
      <c r="U2438">
        <v>420176.22</v>
      </c>
      <c r="V2438">
        <v>6207511.6399999997</v>
      </c>
      <c r="W2438">
        <v>256.64</v>
      </c>
      <c r="X2438">
        <v>200.06</v>
      </c>
    </row>
    <row r="2439" spans="1:24" x14ac:dyDescent="0.25">
      <c r="A2439" s="146">
        <v>45107</v>
      </c>
      <c r="B2439" s="46">
        <v>181</v>
      </c>
      <c r="C2439" s="147">
        <v>0.79061342592592598</v>
      </c>
      <c r="D2439" s="38" t="s">
        <v>6735</v>
      </c>
      <c r="E2439" s="7" t="s">
        <v>69</v>
      </c>
      <c r="F2439" s="38" t="s">
        <v>458</v>
      </c>
      <c r="G2439" s="38" t="s">
        <v>427</v>
      </c>
      <c r="H2439">
        <v>0.222</v>
      </c>
      <c r="I2439" t="s">
        <v>19696</v>
      </c>
      <c r="J2439" t="s">
        <v>19697</v>
      </c>
      <c r="K2439" t="s">
        <v>19698</v>
      </c>
      <c r="L2439" t="s">
        <v>19703</v>
      </c>
      <c r="O2439" t="s">
        <v>19699</v>
      </c>
      <c r="P2439" t="s">
        <v>19700</v>
      </c>
      <c r="Q2439">
        <v>419934.19</v>
      </c>
      <c r="R2439">
        <v>6207483.46</v>
      </c>
      <c r="S2439" t="s">
        <v>19701</v>
      </c>
      <c r="T2439" t="s">
        <v>19702</v>
      </c>
      <c r="U2439">
        <v>419943.16</v>
      </c>
      <c r="V2439">
        <v>6207457.9500000002</v>
      </c>
      <c r="W2439">
        <v>256.14</v>
      </c>
      <c r="X2439">
        <v>200.06</v>
      </c>
    </row>
    <row r="2440" spans="1:24" x14ac:dyDescent="0.25">
      <c r="A2440" s="146">
        <v>45107</v>
      </c>
      <c r="B2440" s="46">
        <v>181</v>
      </c>
      <c r="C2440" s="147">
        <v>0.79312499999999997</v>
      </c>
      <c r="D2440" s="38" t="s">
        <v>6735</v>
      </c>
      <c r="E2440" s="7" t="s">
        <v>64</v>
      </c>
      <c r="F2440" s="38" t="s">
        <v>458</v>
      </c>
      <c r="G2440" s="38" t="s">
        <v>426</v>
      </c>
      <c r="H2440">
        <v>0.218</v>
      </c>
      <c r="I2440" t="s">
        <v>19708</v>
      </c>
      <c r="J2440" t="s">
        <v>19709</v>
      </c>
      <c r="K2440" t="s">
        <v>19710</v>
      </c>
      <c r="L2440" t="s">
        <v>19703</v>
      </c>
      <c r="O2440" t="s">
        <v>19704</v>
      </c>
      <c r="P2440" t="s">
        <v>19705</v>
      </c>
      <c r="Q2440">
        <v>419917.52</v>
      </c>
      <c r="R2440">
        <v>6207470.8399999999</v>
      </c>
      <c r="S2440" t="s">
        <v>19706</v>
      </c>
      <c r="T2440" t="s">
        <v>19707</v>
      </c>
      <c r="U2440">
        <v>419938.63</v>
      </c>
      <c r="V2440">
        <v>6207447.6100000003</v>
      </c>
      <c r="W2440">
        <v>77.349999999999994</v>
      </c>
      <c r="X2440">
        <v>200.06</v>
      </c>
    </row>
    <row r="2441" spans="1:24" x14ac:dyDescent="0.25">
      <c r="A2441" s="146">
        <v>45107</v>
      </c>
      <c r="B2441" s="46">
        <v>181</v>
      </c>
      <c r="C2441" s="147">
        <v>0.79760416666666656</v>
      </c>
      <c r="D2441" s="38" t="s">
        <v>6735</v>
      </c>
      <c r="E2441" s="7" t="s">
        <v>69</v>
      </c>
      <c r="F2441" s="38" t="s">
        <v>458</v>
      </c>
      <c r="G2441" s="38" t="s">
        <v>426</v>
      </c>
      <c r="H2441">
        <v>-2.1999999999999999E-2</v>
      </c>
      <c r="I2441" t="s">
        <v>19708</v>
      </c>
      <c r="J2441" t="s">
        <v>19709</v>
      </c>
      <c r="K2441" t="s">
        <v>19710</v>
      </c>
      <c r="L2441" t="s">
        <v>19703</v>
      </c>
      <c r="O2441" t="s">
        <v>19711</v>
      </c>
      <c r="P2441" t="s">
        <v>19712</v>
      </c>
      <c r="Q2441">
        <v>420147.73</v>
      </c>
      <c r="R2441">
        <v>6207522.7800000003</v>
      </c>
      <c r="S2441" t="s">
        <v>19713</v>
      </c>
      <c r="T2441" t="s">
        <v>19714</v>
      </c>
      <c r="U2441">
        <v>420172.49</v>
      </c>
      <c r="V2441">
        <v>6207501.5</v>
      </c>
      <c r="W2441">
        <v>75.91</v>
      </c>
      <c r="X2441">
        <v>200.06</v>
      </c>
    </row>
    <row r="2442" spans="1:24" x14ac:dyDescent="0.25">
      <c r="A2442" s="146">
        <v>45107</v>
      </c>
      <c r="B2442" s="46">
        <v>181</v>
      </c>
      <c r="C2442" s="147">
        <v>0.79982638888888891</v>
      </c>
      <c r="D2442" s="38" t="s">
        <v>6735</v>
      </c>
      <c r="E2442" s="7" t="s">
        <v>64</v>
      </c>
      <c r="F2442" s="38" t="s">
        <v>458</v>
      </c>
      <c r="G2442" s="38" t="s">
        <v>425</v>
      </c>
      <c r="H2442">
        <v>-1.9E-2</v>
      </c>
      <c r="I2442" t="s">
        <v>19719</v>
      </c>
      <c r="J2442" t="s">
        <v>19720</v>
      </c>
      <c r="K2442" t="s">
        <v>19721</v>
      </c>
      <c r="L2442" t="s">
        <v>19722</v>
      </c>
      <c r="O2442" t="s">
        <v>19715</v>
      </c>
      <c r="P2442" t="s">
        <v>19716</v>
      </c>
      <c r="Q2442">
        <v>420181.16</v>
      </c>
      <c r="R2442">
        <v>6207520.1200000001</v>
      </c>
      <c r="S2442" t="s">
        <v>19717</v>
      </c>
      <c r="T2442" t="s">
        <v>19718</v>
      </c>
      <c r="U2442">
        <v>420181.86</v>
      </c>
      <c r="V2442">
        <v>6207494.4100000001</v>
      </c>
      <c r="W2442">
        <v>257.37</v>
      </c>
      <c r="X2442">
        <v>200.06</v>
      </c>
    </row>
    <row r="2443" spans="1:24" x14ac:dyDescent="0.25">
      <c r="A2443" s="146">
        <v>45107</v>
      </c>
      <c r="B2443" s="46">
        <v>181</v>
      </c>
      <c r="C2443" s="147">
        <v>0.80431712962962953</v>
      </c>
      <c r="D2443" s="38" t="s">
        <v>6735</v>
      </c>
      <c r="E2443" s="7" t="s">
        <v>69</v>
      </c>
      <c r="F2443" s="38" t="s">
        <v>458</v>
      </c>
      <c r="G2443" s="38" t="s">
        <v>425</v>
      </c>
      <c r="H2443">
        <v>0.223</v>
      </c>
      <c r="I2443" t="s">
        <v>19719</v>
      </c>
      <c r="J2443" t="s">
        <v>19720</v>
      </c>
      <c r="K2443" t="s">
        <v>19721</v>
      </c>
      <c r="L2443" t="s">
        <v>19722</v>
      </c>
      <c r="O2443" t="s">
        <v>19723</v>
      </c>
      <c r="P2443" t="s">
        <v>19724</v>
      </c>
      <c r="Q2443">
        <v>419951.92</v>
      </c>
      <c r="R2443">
        <v>6207468.1900000004</v>
      </c>
      <c r="S2443" t="s">
        <v>19725</v>
      </c>
      <c r="T2443" t="s">
        <v>19726</v>
      </c>
      <c r="U2443">
        <v>419946.66</v>
      </c>
      <c r="V2443">
        <v>6207440.1699999999</v>
      </c>
      <c r="W2443">
        <v>257.10000000000002</v>
      </c>
      <c r="X2443">
        <v>200.06</v>
      </c>
    </row>
    <row r="2444" spans="1:24" x14ac:dyDescent="0.25">
      <c r="A2444" s="146">
        <v>45107</v>
      </c>
      <c r="B2444" s="46">
        <v>181</v>
      </c>
      <c r="C2444" s="147">
        <v>0.80697916666666669</v>
      </c>
      <c r="D2444" s="38" t="s">
        <v>6735</v>
      </c>
      <c r="E2444" s="7" t="s">
        <v>64</v>
      </c>
      <c r="F2444" s="38" t="s">
        <v>458</v>
      </c>
      <c r="G2444" s="38" t="s">
        <v>424</v>
      </c>
      <c r="H2444">
        <v>0.218</v>
      </c>
      <c r="I2444" t="s">
        <v>19731</v>
      </c>
      <c r="J2444" t="s">
        <v>19732</v>
      </c>
      <c r="K2444" t="s">
        <v>19733</v>
      </c>
      <c r="L2444" t="s">
        <v>19722</v>
      </c>
      <c r="O2444" t="s">
        <v>19727</v>
      </c>
      <c r="P2444" t="s">
        <v>19728</v>
      </c>
      <c r="Q2444">
        <v>419925.18</v>
      </c>
      <c r="R2444">
        <v>6207453.0300000003</v>
      </c>
      <c r="S2444" t="s">
        <v>19729</v>
      </c>
      <c r="T2444" t="s">
        <v>19730</v>
      </c>
      <c r="U2444">
        <v>419942.59</v>
      </c>
      <c r="V2444">
        <v>6207430.1399999997</v>
      </c>
      <c r="W2444">
        <v>77.59</v>
      </c>
      <c r="X2444">
        <v>200.06</v>
      </c>
    </row>
    <row r="2445" spans="1:24" x14ac:dyDescent="0.25">
      <c r="A2445" s="146">
        <v>45107</v>
      </c>
      <c r="B2445" s="46">
        <v>181</v>
      </c>
      <c r="C2445" s="147">
        <v>0.81146990740740732</v>
      </c>
      <c r="D2445" s="38" t="s">
        <v>6735</v>
      </c>
      <c r="E2445" s="7" t="s">
        <v>69</v>
      </c>
      <c r="F2445" s="38" t="s">
        <v>458</v>
      </c>
      <c r="G2445" s="38" t="s">
        <v>424</v>
      </c>
      <c r="H2445">
        <v>-2.3E-2</v>
      </c>
      <c r="I2445" t="s">
        <v>19731</v>
      </c>
      <c r="J2445" t="s">
        <v>19732</v>
      </c>
      <c r="K2445" t="s">
        <v>19733</v>
      </c>
      <c r="L2445" t="s">
        <v>19738</v>
      </c>
      <c r="O2445" t="s">
        <v>19734</v>
      </c>
      <c r="P2445" t="s">
        <v>19735</v>
      </c>
      <c r="Q2445">
        <v>420154.82</v>
      </c>
      <c r="R2445">
        <v>6207505.0700000003</v>
      </c>
      <c r="S2445" t="s">
        <v>19736</v>
      </c>
      <c r="T2445" t="s">
        <v>19737</v>
      </c>
      <c r="U2445">
        <v>420176.99</v>
      </c>
      <c r="V2445">
        <v>6207484.1600000001</v>
      </c>
      <c r="W2445">
        <v>75.98</v>
      </c>
      <c r="X2445">
        <v>200.06</v>
      </c>
    </row>
    <row r="2446" spans="1:24" x14ac:dyDescent="0.25">
      <c r="A2446" s="146">
        <v>45107</v>
      </c>
      <c r="B2446" s="46">
        <v>181</v>
      </c>
      <c r="C2446" s="147">
        <v>0.81394675925925919</v>
      </c>
      <c r="D2446" s="38" t="s">
        <v>6735</v>
      </c>
      <c r="E2446" s="7" t="s">
        <v>64</v>
      </c>
      <c r="F2446" s="38" t="s">
        <v>458</v>
      </c>
      <c r="G2446" s="38" t="s">
        <v>433</v>
      </c>
      <c r="H2446">
        <v>-1.7999999999999999E-2</v>
      </c>
      <c r="I2446" t="s">
        <v>19743</v>
      </c>
      <c r="J2446" t="s">
        <v>19744</v>
      </c>
      <c r="K2446" t="s">
        <v>19745</v>
      </c>
      <c r="L2446" t="s">
        <v>19738</v>
      </c>
      <c r="O2446" t="s">
        <v>19739</v>
      </c>
      <c r="P2446" t="s">
        <v>19740</v>
      </c>
      <c r="Q2446">
        <v>420187.54</v>
      </c>
      <c r="R2446">
        <v>6207505.2800000003</v>
      </c>
      <c r="S2446" t="s">
        <v>19741</v>
      </c>
      <c r="T2446" t="s">
        <v>19742</v>
      </c>
      <c r="U2446">
        <v>420185.56</v>
      </c>
      <c r="V2446">
        <v>6207476.8899999997</v>
      </c>
      <c r="W2446">
        <v>257.45</v>
      </c>
      <c r="X2446">
        <v>200.06</v>
      </c>
    </row>
    <row r="2447" spans="1:24" x14ac:dyDescent="0.25">
      <c r="A2447" s="146">
        <v>45107</v>
      </c>
      <c r="B2447" s="46">
        <v>181</v>
      </c>
      <c r="C2447" s="147">
        <v>0.81856481481481491</v>
      </c>
      <c r="D2447" s="38" t="s">
        <v>6735</v>
      </c>
      <c r="E2447" s="7" t="s">
        <v>69</v>
      </c>
      <c r="F2447" s="38" t="s">
        <v>458</v>
      </c>
      <c r="G2447" s="38" t="s">
        <v>433</v>
      </c>
      <c r="H2447">
        <v>0.224</v>
      </c>
      <c r="I2447" t="s">
        <v>19743</v>
      </c>
      <c r="J2447" t="s">
        <v>19744</v>
      </c>
      <c r="K2447" t="s">
        <v>19745</v>
      </c>
      <c r="L2447" t="s">
        <v>19738</v>
      </c>
      <c r="O2447" t="s">
        <v>19746</v>
      </c>
      <c r="P2447" t="s">
        <v>19747</v>
      </c>
      <c r="Q2447">
        <v>419952.7</v>
      </c>
      <c r="R2447">
        <v>6207451.3799999999</v>
      </c>
      <c r="S2447" t="s">
        <v>19748</v>
      </c>
      <c r="T2447" t="s">
        <v>19749</v>
      </c>
      <c r="U2447">
        <v>419949.89</v>
      </c>
      <c r="V2447">
        <v>6207422.5700000003</v>
      </c>
      <c r="W2447">
        <v>257.24</v>
      </c>
      <c r="X2447">
        <v>200.06</v>
      </c>
    </row>
    <row r="2448" spans="1:24" x14ac:dyDescent="0.25">
      <c r="A2448" s="146">
        <v>45107</v>
      </c>
      <c r="B2448" s="46">
        <v>181</v>
      </c>
      <c r="C2448" s="147">
        <v>0.82134259259259268</v>
      </c>
      <c r="D2448" s="38" t="s">
        <v>6735</v>
      </c>
      <c r="E2448" s="7" t="s">
        <v>64</v>
      </c>
      <c r="F2448" s="38" t="s">
        <v>458</v>
      </c>
      <c r="G2448" s="38" t="s">
        <v>434</v>
      </c>
      <c r="H2448">
        <v>0.219</v>
      </c>
      <c r="I2448" t="s">
        <v>19754</v>
      </c>
      <c r="J2448" t="s">
        <v>19755</v>
      </c>
      <c r="K2448" t="s">
        <v>19756</v>
      </c>
      <c r="L2448" t="s">
        <v>19757</v>
      </c>
      <c r="O2448" t="s">
        <v>19750</v>
      </c>
      <c r="P2448" t="s">
        <v>19751</v>
      </c>
      <c r="Q2448">
        <v>419922.04</v>
      </c>
      <c r="R2448">
        <v>6207434.3200000003</v>
      </c>
      <c r="S2448" t="s">
        <v>19752</v>
      </c>
      <c r="T2448" t="s">
        <v>19753</v>
      </c>
      <c r="U2448">
        <v>419945.42</v>
      </c>
      <c r="V2448">
        <v>6207412.5899999999</v>
      </c>
      <c r="W2448">
        <v>80.319999999999993</v>
      </c>
      <c r="X2448">
        <v>200.06</v>
      </c>
    </row>
    <row r="2449" spans="1:24" x14ac:dyDescent="0.25">
      <c r="A2449" s="146">
        <v>45107</v>
      </c>
      <c r="B2449" s="46">
        <v>181</v>
      </c>
      <c r="C2449" s="147">
        <v>0.82608796296296294</v>
      </c>
      <c r="D2449" s="38" t="s">
        <v>6735</v>
      </c>
      <c r="E2449" s="7" t="s">
        <v>69</v>
      </c>
      <c r="F2449" s="38" t="s">
        <v>458</v>
      </c>
      <c r="G2449" s="38" t="s">
        <v>434</v>
      </c>
      <c r="H2449">
        <v>-2.3E-2</v>
      </c>
      <c r="I2449" t="s">
        <v>19754</v>
      </c>
      <c r="J2449" t="s">
        <v>19755</v>
      </c>
      <c r="K2449" t="s">
        <v>19756</v>
      </c>
      <c r="L2449" t="s">
        <v>19757</v>
      </c>
      <c r="O2449" t="s">
        <v>19758</v>
      </c>
      <c r="P2449" t="s">
        <v>19759</v>
      </c>
      <c r="Q2449">
        <v>420162.01</v>
      </c>
      <c r="R2449">
        <v>6207488.6100000003</v>
      </c>
      <c r="S2449" t="s">
        <v>19760</v>
      </c>
      <c r="T2449" t="s">
        <v>19761</v>
      </c>
      <c r="U2449">
        <v>420180.86</v>
      </c>
      <c r="V2449">
        <v>6207466.7300000004</v>
      </c>
      <c r="W2449">
        <v>76.709999999999994</v>
      </c>
      <c r="X2449">
        <v>200.06</v>
      </c>
    </row>
    <row r="2450" spans="1:24" x14ac:dyDescent="0.25">
      <c r="A2450" s="146">
        <v>45107</v>
      </c>
      <c r="B2450" s="46">
        <v>181</v>
      </c>
      <c r="C2450" s="147">
        <v>0.8288888888888889</v>
      </c>
      <c r="D2450" s="38" t="s">
        <v>6735</v>
      </c>
      <c r="E2450" s="7" t="s">
        <v>64</v>
      </c>
      <c r="F2450" s="38" t="s">
        <v>458</v>
      </c>
      <c r="G2450" s="38" t="s">
        <v>435</v>
      </c>
      <c r="H2450">
        <v>-1.7999999999999999E-2</v>
      </c>
      <c r="I2450" t="s">
        <v>19765</v>
      </c>
      <c r="J2450" t="s">
        <v>19766</v>
      </c>
      <c r="K2450" t="s">
        <v>19767</v>
      </c>
      <c r="L2450" t="s">
        <v>19757</v>
      </c>
      <c r="O2450" t="s">
        <v>19762</v>
      </c>
      <c r="P2450" t="s">
        <v>19763</v>
      </c>
      <c r="Q2450">
        <v>420192.53</v>
      </c>
      <c r="R2450">
        <v>6207486.0499999998</v>
      </c>
      <c r="S2450" t="s">
        <v>19764</v>
      </c>
      <c r="T2450" t="s">
        <v>8986</v>
      </c>
      <c r="U2450">
        <v>420189.32</v>
      </c>
      <c r="V2450">
        <v>6207459.1200000001</v>
      </c>
      <c r="W2450">
        <v>259.42</v>
      </c>
      <c r="X2450">
        <v>200.06</v>
      </c>
    </row>
    <row r="2451" spans="1:24" x14ac:dyDescent="0.25">
      <c r="A2451" s="146">
        <v>45107</v>
      </c>
      <c r="B2451" s="46">
        <v>181</v>
      </c>
      <c r="C2451" s="147">
        <v>0.83347222222222228</v>
      </c>
      <c r="D2451" s="38" t="s">
        <v>6735</v>
      </c>
      <c r="E2451" s="7" t="s">
        <v>69</v>
      </c>
      <c r="F2451" s="38" t="s">
        <v>458</v>
      </c>
      <c r="G2451" s="38" t="s">
        <v>435</v>
      </c>
      <c r="H2451">
        <v>0.22500000000000001</v>
      </c>
      <c r="I2451" t="s">
        <v>19765</v>
      </c>
      <c r="J2451" t="s">
        <v>19766</v>
      </c>
      <c r="K2451" t="s">
        <v>19767</v>
      </c>
      <c r="L2451" t="s">
        <v>19772</v>
      </c>
      <c r="O2451" t="s">
        <v>19768</v>
      </c>
      <c r="P2451" t="s">
        <v>19769</v>
      </c>
      <c r="Q2451">
        <v>419955.54</v>
      </c>
      <c r="R2451">
        <v>6207432.3399999999</v>
      </c>
      <c r="S2451" t="s">
        <v>19770</v>
      </c>
      <c r="T2451" t="s">
        <v>19771</v>
      </c>
      <c r="U2451">
        <v>419953.05</v>
      </c>
      <c r="V2451">
        <v>6207404.7699999996</v>
      </c>
      <c r="W2451">
        <v>257.12</v>
      </c>
      <c r="X2451">
        <v>200.06</v>
      </c>
    </row>
    <row r="2452" spans="1:24" x14ac:dyDescent="0.25">
      <c r="A2452" s="146">
        <v>45107</v>
      </c>
      <c r="B2452" s="46">
        <v>181</v>
      </c>
      <c r="C2452" s="147">
        <v>0.83616898148148155</v>
      </c>
      <c r="D2452" s="38" t="s">
        <v>6735</v>
      </c>
      <c r="E2452" s="7" t="s">
        <v>64</v>
      </c>
      <c r="F2452" s="38" t="s">
        <v>458</v>
      </c>
      <c r="G2452" s="38" t="s">
        <v>436</v>
      </c>
      <c r="H2452">
        <v>0.22</v>
      </c>
      <c r="I2452" t="s">
        <v>19777</v>
      </c>
      <c r="J2452" t="s">
        <v>19778</v>
      </c>
      <c r="K2452" t="s">
        <v>19779</v>
      </c>
      <c r="L2452" t="s">
        <v>19772</v>
      </c>
      <c r="O2452" t="s">
        <v>19773</v>
      </c>
      <c r="P2452" t="s">
        <v>19774</v>
      </c>
      <c r="Q2452">
        <v>419924.8</v>
      </c>
      <c r="R2452">
        <v>6207415.7400000002</v>
      </c>
      <c r="S2452" t="s">
        <v>19775</v>
      </c>
      <c r="T2452" t="s">
        <v>19776</v>
      </c>
      <c r="U2452">
        <v>419948.64</v>
      </c>
      <c r="V2452">
        <v>6207394.6200000001</v>
      </c>
      <c r="W2452">
        <v>80.08</v>
      </c>
      <c r="X2452">
        <v>200.06</v>
      </c>
    </row>
    <row r="2453" spans="1:24" x14ac:dyDescent="0.25">
      <c r="A2453" s="146">
        <v>45107</v>
      </c>
      <c r="B2453" s="46">
        <v>181</v>
      </c>
      <c r="C2453" s="147">
        <v>0.84108796296296295</v>
      </c>
      <c r="D2453" s="38" t="s">
        <v>6735</v>
      </c>
      <c r="E2453" s="7" t="s">
        <v>69</v>
      </c>
      <c r="F2453" s="38" t="s">
        <v>458</v>
      </c>
      <c r="G2453" s="38" t="s">
        <v>436</v>
      </c>
      <c r="H2453">
        <v>-2.3E-2</v>
      </c>
      <c r="I2453" t="s">
        <v>19777</v>
      </c>
      <c r="J2453" t="s">
        <v>19778</v>
      </c>
      <c r="K2453" t="s">
        <v>19779</v>
      </c>
      <c r="L2453" t="s">
        <v>19772</v>
      </c>
      <c r="O2453" t="s">
        <v>19780</v>
      </c>
      <c r="P2453" t="s">
        <v>19781</v>
      </c>
      <c r="Q2453">
        <v>420176.03</v>
      </c>
      <c r="R2453">
        <v>6207473.4299999997</v>
      </c>
      <c r="S2453" t="s">
        <v>19782</v>
      </c>
      <c r="T2453" t="s">
        <v>19783</v>
      </c>
      <c r="U2453">
        <v>420185.05</v>
      </c>
      <c r="V2453">
        <v>6207449.0300000003</v>
      </c>
      <c r="W2453">
        <v>76.900000000000006</v>
      </c>
      <c r="X2453">
        <v>200.06</v>
      </c>
    </row>
    <row r="2454" spans="1:24" x14ac:dyDescent="0.25">
      <c r="A2454" s="146">
        <v>45107</v>
      </c>
      <c r="B2454" s="46">
        <v>181</v>
      </c>
      <c r="C2454" s="147">
        <v>0.84467592592592589</v>
      </c>
      <c r="D2454" s="38" t="s">
        <v>6735</v>
      </c>
      <c r="E2454" s="7" t="s">
        <v>64</v>
      </c>
      <c r="F2454" s="38" t="s">
        <v>458</v>
      </c>
      <c r="G2454" s="38" t="s">
        <v>437</v>
      </c>
      <c r="H2454">
        <v>-1.7000000000000001E-2</v>
      </c>
      <c r="I2454" t="s">
        <v>19788</v>
      </c>
      <c r="J2454" t="s">
        <v>19789</v>
      </c>
      <c r="K2454" t="s">
        <v>19790</v>
      </c>
      <c r="L2454" t="s">
        <v>19791</v>
      </c>
      <c r="O2454" t="s">
        <v>19784</v>
      </c>
      <c r="P2454" t="s">
        <v>19785</v>
      </c>
      <c r="Q2454">
        <v>420186.12</v>
      </c>
      <c r="R2454">
        <v>6207465.79</v>
      </c>
      <c r="S2454" t="s">
        <v>19786</v>
      </c>
      <c r="T2454" t="s">
        <v>19787</v>
      </c>
      <c r="U2454">
        <v>420192.75</v>
      </c>
      <c r="V2454">
        <v>6207441.5999999996</v>
      </c>
      <c r="W2454">
        <v>256.88</v>
      </c>
      <c r="X2454">
        <v>200.06</v>
      </c>
    </row>
    <row r="2455" spans="1:24" x14ac:dyDescent="0.25">
      <c r="A2455" s="146">
        <v>45107</v>
      </c>
      <c r="B2455" s="46">
        <v>181</v>
      </c>
      <c r="C2455" s="147">
        <v>0.84928240740740746</v>
      </c>
      <c r="D2455" s="38" t="s">
        <v>6735</v>
      </c>
      <c r="E2455" s="7" t="s">
        <v>69</v>
      </c>
      <c r="F2455" s="38" t="s">
        <v>458</v>
      </c>
      <c r="G2455" s="38" t="s">
        <v>437</v>
      </c>
      <c r="H2455">
        <v>0.22600000000000001</v>
      </c>
      <c r="I2455" t="s">
        <v>19788</v>
      </c>
      <c r="J2455" t="s">
        <v>19789</v>
      </c>
      <c r="K2455" t="s">
        <v>19790</v>
      </c>
      <c r="L2455" t="s">
        <v>19791</v>
      </c>
      <c r="O2455" t="s">
        <v>19792</v>
      </c>
      <c r="P2455" t="s">
        <v>19793</v>
      </c>
      <c r="Q2455">
        <v>419946.97</v>
      </c>
      <c r="R2455">
        <v>6207411.2000000002</v>
      </c>
      <c r="S2455" t="s">
        <v>19794</v>
      </c>
      <c r="T2455" t="s">
        <v>19795</v>
      </c>
      <c r="U2455">
        <v>419955.6</v>
      </c>
      <c r="V2455">
        <v>6207386.8300000001</v>
      </c>
      <c r="W2455">
        <v>256.64</v>
      </c>
      <c r="X2455">
        <v>200.06</v>
      </c>
    </row>
    <row r="2456" spans="1:24" x14ac:dyDescent="0.25">
      <c r="A2456" s="146">
        <v>45107</v>
      </c>
      <c r="B2456" s="46">
        <v>181</v>
      </c>
      <c r="C2456" s="147">
        <v>0.85273148148148159</v>
      </c>
      <c r="D2456" s="38" t="s">
        <v>6735</v>
      </c>
      <c r="E2456" s="7" t="s">
        <v>64</v>
      </c>
      <c r="F2456" s="38" t="s">
        <v>458</v>
      </c>
      <c r="G2456" s="38" t="s">
        <v>438</v>
      </c>
      <c r="H2456">
        <v>0.222</v>
      </c>
      <c r="I2456" t="s">
        <v>19800</v>
      </c>
      <c r="J2456" t="s">
        <v>19801</v>
      </c>
      <c r="K2456" t="s">
        <v>19802</v>
      </c>
      <c r="L2456" t="s">
        <v>19803</v>
      </c>
      <c r="O2456" t="s">
        <v>19796</v>
      </c>
      <c r="P2456" t="s">
        <v>19797</v>
      </c>
      <c r="Q2456">
        <v>419941.05</v>
      </c>
      <c r="R2456">
        <v>6207401.7699999996</v>
      </c>
      <c r="S2456" t="s">
        <v>19798</v>
      </c>
      <c r="T2456" t="s">
        <v>19799</v>
      </c>
      <c r="U2456">
        <v>419950.87</v>
      </c>
      <c r="V2456">
        <v>6207376.75</v>
      </c>
      <c r="W2456">
        <v>78.88</v>
      </c>
      <c r="X2456">
        <v>200.06</v>
      </c>
    </row>
    <row r="2457" spans="1:24" x14ac:dyDescent="0.25">
      <c r="A2457" s="146">
        <v>45107</v>
      </c>
      <c r="B2457" s="46">
        <v>181</v>
      </c>
      <c r="C2457" s="147">
        <v>0.85736111111111113</v>
      </c>
      <c r="D2457" s="38" t="s">
        <v>6735</v>
      </c>
      <c r="E2457" s="7" t="s">
        <v>69</v>
      </c>
      <c r="F2457" s="38" t="s">
        <v>458</v>
      </c>
      <c r="G2457" s="38" t="s">
        <v>438</v>
      </c>
      <c r="H2457">
        <v>-2.3E-2</v>
      </c>
      <c r="I2457" t="s">
        <v>19800</v>
      </c>
      <c r="J2457" t="s">
        <v>19801</v>
      </c>
      <c r="K2457" t="s">
        <v>19802</v>
      </c>
      <c r="L2457" t="s">
        <v>19803</v>
      </c>
      <c r="O2457" t="s">
        <v>19804</v>
      </c>
      <c r="P2457" t="s">
        <v>19805</v>
      </c>
      <c r="Q2457">
        <v>420180.83</v>
      </c>
      <c r="R2457">
        <v>6207456.3200000003</v>
      </c>
      <c r="S2457" t="s">
        <v>19806</v>
      </c>
      <c r="T2457" t="s">
        <v>19807</v>
      </c>
      <c r="U2457">
        <v>420189.24</v>
      </c>
      <c r="V2457">
        <v>6207431.6500000004</v>
      </c>
      <c r="W2457">
        <v>77.05</v>
      </c>
      <c r="X2457">
        <v>200.06</v>
      </c>
    </row>
    <row r="2458" spans="1:24" x14ac:dyDescent="0.25">
      <c r="A2458" s="146">
        <v>45107</v>
      </c>
      <c r="B2458" s="46">
        <v>181</v>
      </c>
      <c r="C2458" s="147">
        <v>0.86149305555555555</v>
      </c>
      <c r="D2458" s="38" t="s">
        <v>6735</v>
      </c>
      <c r="E2458" s="7" t="s">
        <v>64</v>
      </c>
      <c r="F2458" s="38" t="s">
        <v>458</v>
      </c>
      <c r="G2458" s="38" t="s">
        <v>439</v>
      </c>
      <c r="H2458">
        <v>-1.7999999999999999E-2</v>
      </c>
      <c r="I2458" t="s">
        <v>19812</v>
      </c>
      <c r="J2458" t="s">
        <v>19813</v>
      </c>
      <c r="K2458" t="s">
        <v>19814</v>
      </c>
      <c r="L2458" t="s">
        <v>19803</v>
      </c>
      <c r="O2458" t="s">
        <v>19808</v>
      </c>
      <c r="P2458" t="s">
        <v>19809</v>
      </c>
      <c r="Q2458">
        <v>420186.37</v>
      </c>
      <c r="R2458">
        <v>6207447.8799999999</v>
      </c>
      <c r="S2458" t="s">
        <v>19810</v>
      </c>
      <c r="T2458" t="s">
        <v>19811</v>
      </c>
      <c r="U2458">
        <v>420197.34</v>
      </c>
      <c r="V2458">
        <v>6207424.3799999999</v>
      </c>
      <c r="W2458">
        <v>256.02</v>
      </c>
      <c r="X2458">
        <v>200.06</v>
      </c>
    </row>
    <row r="2459" spans="1:24" x14ac:dyDescent="0.25">
      <c r="A2459" s="146">
        <v>45107</v>
      </c>
      <c r="B2459" s="46">
        <v>181</v>
      </c>
      <c r="C2459" s="147">
        <v>0.86614583333333339</v>
      </c>
      <c r="D2459" s="38" t="s">
        <v>6735</v>
      </c>
      <c r="E2459" s="7" t="s">
        <v>69</v>
      </c>
      <c r="F2459" s="38" t="s">
        <v>458</v>
      </c>
      <c r="G2459" s="38" t="s">
        <v>439</v>
      </c>
      <c r="H2459">
        <v>0.22800000000000001</v>
      </c>
      <c r="I2459" t="s">
        <v>19812</v>
      </c>
      <c r="J2459" t="s">
        <v>19813</v>
      </c>
      <c r="K2459" t="s">
        <v>19814</v>
      </c>
      <c r="L2459" t="s">
        <v>19819</v>
      </c>
      <c r="O2459" t="s">
        <v>19815</v>
      </c>
      <c r="P2459" t="s">
        <v>19816</v>
      </c>
      <c r="Q2459">
        <v>419943.55</v>
      </c>
      <c r="R2459">
        <v>6207392.5700000003</v>
      </c>
      <c r="S2459" t="s">
        <v>19817</v>
      </c>
      <c r="T2459" t="s">
        <v>19818</v>
      </c>
      <c r="U2459">
        <v>419958.07</v>
      </c>
      <c r="V2459">
        <v>6207369.1600000001</v>
      </c>
      <c r="W2459">
        <v>255.37</v>
      </c>
      <c r="X2459">
        <v>200.06</v>
      </c>
    </row>
    <row r="2460" spans="1:24" x14ac:dyDescent="0.25">
      <c r="A2460" s="146">
        <v>45107</v>
      </c>
      <c r="B2460" s="46">
        <v>181</v>
      </c>
      <c r="C2460" s="147">
        <v>0.86986111111111108</v>
      </c>
      <c r="D2460" s="38" t="s">
        <v>6735</v>
      </c>
      <c r="E2460" s="7" t="s">
        <v>64</v>
      </c>
      <c r="F2460" s="38" t="s">
        <v>458</v>
      </c>
      <c r="G2460" s="38" t="s">
        <v>440</v>
      </c>
      <c r="H2460">
        <v>0.223</v>
      </c>
      <c r="I2460" t="s">
        <v>19824</v>
      </c>
      <c r="J2460" t="s">
        <v>19825</v>
      </c>
      <c r="K2460" t="s">
        <v>19826</v>
      </c>
      <c r="L2460" t="s">
        <v>19819</v>
      </c>
      <c r="O2460" t="s">
        <v>19820</v>
      </c>
      <c r="P2460" t="s">
        <v>19821</v>
      </c>
      <c r="Q2460">
        <v>419946.28</v>
      </c>
      <c r="R2460">
        <v>6207384.4400000004</v>
      </c>
      <c r="S2460" t="s">
        <v>19822</v>
      </c>
      <c r="T2460" t="s">
        <v>19823</v>
      </c>
      <c r="U2460">
        <v>419954.04</v>
      </c>
      <c r="V2460">
        <v>6207358.9000000004</v>
      </c>
      <c r="W2460">
        <v>77.83</v>
      </c>
      <c r="X2460">
        <v>200.06</v>
      </c>
    </row>
    <row r="2461" spans="1:24" x14ac:dyDescent="0.25">
      <c r="A2461" s="146">
        <v>45107</v>
      </c>
      <c r="B2461" s="46">
        <v>181</v>
      </c>
      <c r="C2461" s="147">
        <v>0.87452546296296296</v>
      </c>
      <c r="D2461" s="38" t="s">
        <v>6735</v>
      </c>
      <c r="E2461" s="7" t="s">
        <v>69</v>
      </c>
      <c r="F2461" s="38" t="s">
        <v>458</v>
      </c>
      <c r="G2461" s="38" t="s">
        <v>440</v>
      </c>
      <c r="H2461">
        <v>-2.3E-2</v>
      </c>
      <c r="I2461" t="s">
        <v>19824</v>
      </c>
      <c r="J2461" t="s">
        <v>19825</v>
      </c>
      <c r="K2461" t="s">
        <v>19826</v>
      </c>
      <c r="L2461" t="s">
        <v>19831</v>
      </c>
      <c r="O2461" t="s">
        <v>19827</v>
      </c>
      <c r="P2461" t="s">
        <v>19828</v>
      </c>
      <c r="Q2461">
        <v>420188.55</v>
      </c>
      <c r="R2461">
        <v>6207439.6299999999</v>
      </c>
      <c r="S2461" t="s">
        <v>19829</v>
      </c>
      <c r="T2461" t="s">
        <v>19830</v>
      </c>
      <c r="U2461">
        <v>420193.96</v>
      </c>
      <c r="V2461">
        <v>6207414.2400000002</v>
      </c>
      <c r="W2461">
        <v>77.92</v>
      </c>
      <c r="X2461">
        <v>200.06</v>
      </c>
    </row>
    <row r="2462" spans="1:24" x14ac:dyDescent="0.25">
      <c r="A2462" s="146">
        <v>45107</v>
      </c>
      <c r="B2462" s="46">
        <v>181</v>
      </c>
      <c r="C2462" s="147">
        <v>0.88283564814814808</v>
      </c>
      <c r="D2462" s="38" t="s">
        <v>6735</v>
      </c>
      <c r="E2462" s="7" t="s">
        <v>64</v>
      </c>
      <c r="F2462" s="38" t="s">
        <v>458</v>
      </c>
      <c r="G2462" s="38" t="s">
        <v>19832</v>
      </c>
      <c r="H2462">
        <v>-1.7000000000000001E-2</v>
      </c>
      <c r="I2462" t="s">
        <v>19837</v>
      </c>
      <c r="J2462" t="s">
        <v>19838</v>
      </c>
      <c r="K2462" t="s">
        <v>19839</v>
      </c>
      <c r="L2462" t="s">
        <v>19831</v>
      </c>
      <c r="O2462" t="s">
        <v>19833</v>
      </c>
      <c r="P2462" t="s">
        <v>19834</v>
      </c>
      <c r="Q2462">
        <v>420161.7</v>
      </c>
      <c r="R2462">
        <v>6207552.5499999998</v>
      </c>
      <c r="S2462" t="s">
        <v>19835</v>
      </c>
      <c r="T2462" t="s">
        <v>19836</v>
      </c>
      <c r="U2462">
        <v>420171.88</v>
      </c>
      <c r="V2462">
        <v>6207529.1699999999</v>
      </c>
      <c r="W2462">
        <v>258.29000000000002</v>
      </c>
      <c r="X2462">
        <v>200.06</v>
      </c>
    </row>
    <row r="2463" spans="1:24" x14ac:dyDescent="0.25">
      <c r="A2463" s="146">
        <v>45107</v>
      </c>
      <c r="B2463" s="46">
        <v>181</v>
      </c>
      <c r="C2463" s="147">
        <v>0.88736111111111116</v>
      </c>
      <c r="D2463" s="38" t="s">
        <v>6735</v>
      </c>
      <c r="E2463" s="7" t="s">
        <v>69</v>
      </c>
      <c r="F2463" s="38" t="s">
        <v>458</v>
      </c>
      <c r="G2463" s="38" t="s">
        <v>19832</v>
      </c>
      <c r="H2463">
        <v>0.222</v>
      </c>
      <c r="I2463" t="s">
        <v>19837</v>
      </c>
      <c r="J2463" t="s">
        <v>19838</v>
      </c>
      <c r="K2463" t="s">
        <v>19839</v>
      </c>
      <c r="L2463" t="s">
        <v>19845</v>
      </c>
      <c r="O2463" t="s">
        <v>19841</v>
      </c>
      <c r="P2463" t="s">
        <v>19842</v>
      </c>
      <c r="Q2463">
        <v>419925.55</v>
      </c>
      <c r="R2463">
        <v>6207499.8099999996</v>
      </c>
      <c r="S2463" t="s">
        <v>19843</v>
      </c>
      <c r="T2463" t="s">
        <v>19844</v>
      </c>
      <c r="U2463">
        <v>419939.14</v>
      </c>
      <c r="V2463">
        <v>6207475.5199999996</v>
      </c>
      <c r="W2463">
        <v>256.72000000000003</v>
      </c>
      <c r="X2463">
        <v>200.06</v>
      </c>
    </row>
    <row r="2464" spans="1:24" x14ac:dyDescent="0.25">
      <c r="A2464" s="146">
        <v>45107</v>
      </c>
      <c r="B2464" s="46">
        <v>181</v>
      </c>
      <c r="C2464" s="147">
        <v>0.89288194444444446</v>
      </c>
      <c r="D2464" s="38" t="s">
        <v>6735</v>
      </c>
      <c r="E2464" s="7" t="s">
        <v>19850</v>
      </c>
      <c r="F2464" s="38" t="s">
        <v>8009</v>
      </c>
      <c r="G2464" s="38" t="s">
        <v>19832</v>
      </c>
      <c r="H2464">
        <v>0.25700000000000001</v>
      </c>
      <c r="O2464" t="s">
        <v>19846</v>
      </c>
      <c r="P2464" t="s">
        <v>19847</v>
      </c>
      <c r="Q2464">
        <v>419891.07</v>
      </c>
      <c r="R2464">
        <v>6207492.7800000003</v>
      </c>
      <c r="S2464" t="s">
        <v>19848</v>
      </c>
      <c r="T2464" t="s">
        <v>19849</v>
      </c>
      <c r="U2464">
        <v>419895.03</v>
      </c>
      <c r="V2464">
        <v>6207480.1900000004</v>
      </c>
      <c r="W2464">
        <v>144.29</v>
      </c>
      <c r="X2464">
        <v>200.06</v>
      </c>
    </row>
    <row r="2465" spans="1:24" s="170" customFormat="1" x14ac:dyDescent="0.25">
      <c r="A2465" s="63">
        <v>45107</v>
      </c>
      <c r="B2465" s="104">
        <v>181</v>
      </c>
      <c r="C2465" s="65">
        <v>0.91347222222222213</v>
      </c>
      <c r="D2465" s="64" t="s">
        <v>6735</v>
      </c>
      <c r="E2465" s="171" t="s">
        <v>19856</v>
      </c>
      <c r="F2465" s="64" t="s">
        <v>8009</v>
      </c>
      <c r="G2465" s="64" t="s">
        <v>1174</v>
      </c>
      <c r="H2465" s="170">
        <v>-0.06</v>
      </c>
      <c r="M2465" s="170" t="s">
        <v>19851</v>
      </c>
      <c r="O2465" s="170" t="s">
        <v>19852</v>
      </c>
      <c r="P2465" s="170" t="s">
        <v>19853</v>
      </c>
      <c r="Q2465" s="170">
        <v>417548.15</v>
      </c>
      <c r="R2465" s="170">
        <v>6207063.7599999998</v>
      </c>
      <c r="S2465" s="170" t="s">
        <v>19854</v>
      </c>
      <c r="T2465" s="170" t="s">
        <v>19855</v>
      </c>
      <c r="U2465" s="170">
        <v>417563.62</v>
      </c>
      <c r="V2465" s="170">
        <v>6207063.2000000002</v>
      </c>
      <c r="W2465" s="170">
        <v>94.88</v>
      </c>
      <c r="X2465" s="170">
        <v>150.05000000000001</v>
      </c>
    </row>
    <row r="2466" spans="1:24" s="156" customFormat="1" x14ac:dyDescent="0.25">
      <c r="A2466" s="146">
        <v>45107</v>
      </c>
      <c r="B2466" s="46">
        <v>181</v>
      </c>
      <c r="C2466" s="147">
        <v>0.913599537037037</v>
      </c>
      <c r="D2466" s="161" t="s">
        <v>6735</v>
      </c>
      <c r="E2466" s="159" t="s">
        <v>19867</v>
      </c>
      <c r="F2466" s="161" t="s">
        <v>8009</v>
      </c>
      <c r="G2466" s="161" t="s">
        <v>1174</v>
      </c>
      <c r="H2466" s="156">
        <v>-4.8000000000000001E-2</v>
      </c>
      <c r="O2466" s="156" t="s">
        <v>19863</v>
      </c>
      <c r="P2466" s="156" t="s">
        <v>19864</v>
      </c>
      <c r="Q2466" s="156">
        <v>417547.68</v>
      </c>
      <c r="R2466" s="156">
        <v>6207063.6699999999</v>
      </c>
      <c r="S2466" s="156" t="s">
        <v>19865</v>
      </c>
      <c r="T2466" s="156" t="s">
        <v>19866</v>
      </c>
      <c r="U2466" s="156">
        <v>417569.65</v>
      </c>
      <c r="V2466" s="156">
        <v>6207056.4199999999</v>
      </c>
      <c r="W2466" s="156">
        <v>182.6</v>
      </c>
      <c r="X2466" s="156">
        <v>150.05000000000001</v>
      </c>
    </row>
    <row r="2467" spans="1:24" s="170" customFormat="1" ht="14.25" customHeight="1" x14ac:dyDescent="0.25">
      <c r="A2467" s="63">
        <v>45107</v>
      </c>
      <c r="B2467" s="104">
        <v>181</v>
      </c>
      <c r="C2467" s="65">
        <v>0.91991898148148143</v>
      </c>
      <c r="D2467" s="64" t="s">
        <v>60</v>
      </c>
      <c r="E2467" s="171" t="s">
        <v>19862</v>
      </c>
      <c r="F2467" s="64" t="s">
        <v>8009</v>
      </c>
      <c r="G2467" s="64" t="s">
        <v>1174</v>
      </c>
      <c r="H2467" s="170">
        <v>-5.6000000000000001E-2</v>
      </c>
      <c r="M2467" s="170" t="s">
        <v>19857</v>
      </c>
      <c r="O2467" s="170" t="s">
        <v>19858</v>
      </c>
      <c r="P2467" s="170" t="s">
        <v>19859</v>
      </c>
      <c r="Q2467" s="170">
        <v>417547.48</v>
      </c>
      <c r="R2467" s="170">
        <v>6207063.9199999999</v>
      </c>
      <c r="S2467" s="170" t="s">
        <v>19860</v>
      </c>
      <c r="T2467" s="170" t="s">
        <v>19861</v>
      </c>
      <c r="U2467" s="170">
        <v>417572.41</v>
      </c>
      <c r="V2467" s="170">
        <v>6207059.3399999999</v>
      </c>
      <c r="W2467" s="170">
        <v>99.53</v>
      </c>
      <c r="X2467" s="170">
        <v>150.05000000000001</v>
      </c>
    </row>
    <row r="2468" spans="1:24" x14ac:dyDescent="0.25">
      <c r="A2468" s="146">
        <v>45107</v>
      </c>
      <c r="B2468" s="46">
        <v>181</v>
      </c>
      <c r="C2468" s="147">
        <v>0.92388888888888887</v>
      </c>
      <c r="D2468" s="38" t="s">
        <v>60</v>
      </c>
      <c r="E2468" s="7" t="s">
        <v>64</v>
      </c>
      <c r="F2468" s="38" t="s">
        <v>8009</v>
      </c>
      <c r="G2468" s="38" t="s">
        <v>1174</v>
      </c>
      <c r="H2468">
        <v>-1.6E-2</v>
      </c>
      <c r="I2468" t="s">
        <v>19872</v>
      </c>
      <c r="J2468" t="s">
        <v>19873</v>
      </c>
      <c r="K2468" t="s">
        <v>19874</v>
      </c>
      <c r="L2468" t="s">
        <v>19875</v>
      </c>
      <c r="O2468" t="s">
        <v>19868</v>
      </c>
      <c r="P2468" t="s">
        <v>19869</v>
      </c>
      <c r="Q2468">
        <v>417545.47</v>
      </c>
      <c r="R2468">
        <v>6207032.3499999996</v>
      </c>
      <c r="S2468" t="s">
        <v>19870</v>
      </c>
      <c r="T2468" t="s">
        <v>19871</v>
      </c>
      <c r="U2468">
        <v>417569.63</v>
      </c>
      <c r="V2468">
        <v>6207023.6799999997</v>
      </c>
      <c r="W2468">
        <v>180.74</v>
      </c>
      <c r="X2468">
        <v>150.05000000000001</v>
      </c>
    </row>
    <row r="2469" spans="1:24" x14ac:dyDescent="0.25">
      <c r="A2469" s="146">
        <v>45107</v>
      </c>
      <c r="B2469" s="46">
        <v>181</v>
      </c>
      <c r="C2469" s="147">
        <v>0.92733796296296289</v>
      </c>
      <c r="D2469" s="38" t="s">
        <v>60</v>
      </c>
      <c r="E2469" s="7" t="s">
        <v>69</v>
      </c>
      <c r="F2469" s="38" t="s">
        <v>8009</v>
      </c>
      <c r="G2469" s="38" t="s">
        <v>1174</v>
      </c>
      <c r="H2469">
        <v>0.16800000000000001</v>
      </c>
      <c r="I2469" t="s">
        <v>19872</v>
      </c>
      <c r="J2469" t="s">
        <v>19873</v>
      </c>
      <c r="K2469" t="s">
        <v>19874</v>
      </c>
      <c r="L2469" t="s">
        <v>19880</v>
      </c>
      <c r="O2469" t="s">
        <v>19876</v>
      </c>
      <c r="P2469" t="s">
        <v>19877</v>
      </c>
      <c r="Q2469">
        <v>417543.7</v>
      </c>
      <c r="R2469">
        <v>6206849.0099999998</v>
      </c>
      <c r="S2469" t="s">
        <v>19878</v>
      </c>
      <c r="T2469" t="s">
        <v>19879</v>
      </c>
      <c r="U2469">
        <v>417569.54</v>
      </c>
      <c r="V2469">
        <v>6206840.6200000001</v>
      </c>
      <c r="W2469">
        <v>179.99</v>
      </c>
      <c r="X2469">
        <v>150.05000000000001</v>
      </c>
    </row>
    <row r="2470" spans="1:24" x14ac:dyDescent="0.25">
      <c r="A2470" s="146">
        <v>45107</v>
      </c>
      <c r="B2470" s="46">
        <v>181</v>
      </c>
      <c r="C2470" s="147">
        <v>0.93076388888888895</v>
      </c>
      <c r="D2470" s="38" t="s">
        <v>60</v>
      </c>
      <c r="E2470" s="7" t="s">
        <v>64</v>
      </c>
      <c r="F2470" s="38" t="s">
        <v>8009</v>
      </c>
      <c r="G2470" s="38" t="s">
        <v>1173</v>
      </c>
      <c r="H2470">
        <v>0.159</v>
      </c>
      <c r="I2470" t="s">
        <v>19885</v>
      </c>
      <c r="J2470" t="s">
        <v>19886</v>
      </c>
      <c r="K2470" t="s">
        <v>19887</v>
      </c>
      <c r="L2470" t="s">
        <v>19880</v>
      </c>
      <c r="O2470" t="s">
        <v>19881</v>
      </c>
      <c r="P2470" t="s">
        <v>19882</v>
      </c>
      <c r="Q2470">
        <v>417553.8</v>
      </c>
      <c r="R2470">
        <v>6206843.6399999997</v>
      </c>
      <c r="S2470" t="s">
        <v>19883</v>
      </c>
      <c r="T2470" t="s">
        <v>19884</v>
      </c>
      <c r="U2470">
        <v>417578.68</v>
      </c>
      <c r="V2470">
        <v>6206837.9500000002</v>
      </c>
      <c r="W2470">
        <v>0.17</v>
      </c>
      <c r="X2470">
        <v>150.05000000000001</v>
      </c>
    </row>
    <row r="2471" spans="1:24" x14ac:dyDescent="0.25">
      <c r="A2471" s="146">
        <v>45107</v>
      </c>
      <c r="B2471" s="46">
        <v>181</v>
      </c>
      <c r="C2471" s="147">
        <v>0.93410879629629628</v>
      </c>
      <c r="D2471" s="38" t="s">
        <v>60</v>
      </c>
      <c r="E2471" s="7" t="s">
        <v>69</v>
      </c>
      <c r="F2471" s="38" t="s">
        <v>8009</v>
      </c>
      <c r="G2471" s="38" t="s">
        <v>1173</v>
      </c>
      <c r="H2471">
        <v>-0.02</v>
      </c>
      <c r="I2471" t="s">
        <v>19885</v>
      </c>
      <c r="J2471" t="s">
        <v>19886</v>
      </c>
      <c r="K2471" t="s">
        <v>19887</v>
      </c>
      <c r="L2471" t="s">
        <v>19880</v>
      </c>
      <c r="O2471" t="s">
        <v>19888</v>
      </c>
      <c r="P2471" t="s">
        <v>19889</v>
      </c>
      <c r="Q2471">
        <v>417553.78</v>
      </c>
      <c r="R2471">
        <v>6207020.3200000003</v>
      </c>
      <c r="S2471" t="s">
        <v>19890</v>
      </c>
      <c r="T2471" t="s">
        <v>19891</v>
      </c>
      <c r="U2471">
        <v>417578.54</v>
      </c>
      <c r="V2471">
        <v>6207016.6399999997</v>
      </c>
      <c r="W2471">
        <v>0.42</v>
      </c>
      <c r="X2471">
        <v>150.05000000000001</v>
      </c>
    </row>
    <row r="2472" spans="1:24" x14ac:dyDescent="0.25">
      <c r="A2472" s="146">
        <v>45107</v>
      </c>
      <c r="B2472" s="46">
        <v>181</v>
      </c>
      <c r="C2472" s="147">
        <v>0.93792824074074066</v>
      </c>
      <c r="D2472" s="38" t="s">
        <v>60</v>
      </c>
      <c r="E2472" s="7" t="s">
        <v>64</v>
      </c>
      <c r="F2472" s="38" t="s">
        <v>8009</v>
      </c>
      <c r="G2472" s="38" t="s">
        <v>1172</v>
      </c>
      <c r="H2472">
        <v>-1.2E-2</v>
      </c>
      <c r="I2472" t="s">
        <v>19896</v>
      </c>
      <c r="J2472" t="s">
        <v>19897</v>
      </c>
      <c r="K2472" t="s">
        <v>19898</v>
      </c>
      <c r="L2472" t="s">
        <v>19899</v>
      </c>
      <c r="O2472" t="s">
        <v>19892</v>
      </c>
      <c r="P2472" t="s">
        <v>19893</v>
      </c>
      <c r="Q2472">
        <v>417563.41</v>
      </c>
      <c r="R2472">
        <v>6207025.4199999999</v>
      </c>
      <c r="S2472" t="s">
        <v>19894</v>
      </c>
      <c r="T2472" t="s">
        <v>19895</v>
      </c>
      <c r="U2472">
        <v>417587.66</v>
      </c>
      <c r="V2472">
        <v>6207019.7000000002</v>
      </c>
      <c r="W2472">
        <v>179.07</v>
      </c>
      <c r="X2472">
        <v>150.05000000000001</v>
      </c>
    </row>
    <row r="2473" spans="1:24" x14ac:dyDescent="0.25">
      <c r="A2473" s="146">
        <v>45107</v>
      </c>
      <c r="B2473" s="46">
        <v>181</v>
      </c>
      <c r="C2473" s="147">
        <v>0.9412152777777778</v>
      </c>
      <c r="D2473" s="38" t="s">
        <v>60</v>
      </c>
      <c r="E2473" s="7" t="s">
        <v>69</v>
      </c>
      <c r="F2473" s="38" t="s">
        <v>8009</v>
      </c>
      <c r="G2473" s="38" t="s">
        <v>1172</v>
      </c>
      <c r="H2473">
        <v>0.16400000000000001</v>
      </c>
      <c r="I2473" t="s">
        <v>19896</v>
      </c>
      <c r="J2473" t="s">
        <v>19897</v>
      </c>
      <c r="K2473" t="s">
        <v>19898</v>
      </c>
      <c r="L2473" t="s">
        <v>19899</v>
      </c>
      <c r="O2473" t="s">
        <v>19900</v>
      </c>
      <c r="P2473" t="s">
        <v>19901</v>
      </c>
      <c r="Q2473">
        <v>417562.03</v>
      </c>
      <c r="R2473">
        <v>6206850</v>
      </c>
      <c r="S2473" t="s">
        <v>19902</v>
      </c>
      <c r="T2473" t="s">
        <v>19903</v>
      </c>
      <c r="U2473">
        <v>417587.66</v>
      </c>
      <c r="V2473">
        <v>6206844.0499999998</v>
      </c>
      <c r="W2473">
        <v>180.01</v>
      </c>
      <c r="X2473">
        <v>150.05000000000001</v>
      </c>
    </row>
    <row r="2474" spans="1:24" x14ac:dyDescent="0.25">
      <c r="A2474" s="146">
        <v>45107</v>
      </c>
      <c r="B2474" s="46">
        <v>181</v>
      </c>
      <c r="C2474" s="147">
        <v>0.94472222222222213</v>
      </c>
      <c r="D2474" s="38" t="s">
        <v>60</v>
      </c>
      <c r="E2474" s="7" t="s">
        <v>64</v>
      </c>
      <c r="F2474" s="38" t="s">
        <v>8009</v>
      </c>
      <c r="G2474" s="38" t="s">
        <v>1171</v>
      </c>
      <c r="H2474">
        <v>0.159</v>
      </c>
      <c r="I2474" t="s">
        <v>19908</v>
      </c>
      <c r="J2474" t="s">
        <v>19909</v>
      </c>
      <c r="K2474" t="s">
        <v>19910</v>
      </c>
      <c r="L2474" t="s">
        <v>19899</v>
      </c>
      <c r="O2474" t="s">
        <v>19904</v>
      </c>
      <c r="P2474" t="s">
        <v>19905</v>
      </c>
      <c r="Q2474">
        <v>417571.53</v>
      </c>
      <c r="R2474">
        <v>6206846.8799999999</v>
      </c>
      <c r="S2474" t="s">
        <v>19906</v>
      </c>
      <c r="T2474" t="s">
        <v>19907</v>
      </c>
      <c r="U2474">
        <v>417596.49</v>
      </c>
      <c r="V2474">
        <v>6206838</v>
      </c>
      <c r="W2474">
        <v>1.38</v>
      </c>
      <c r="X2474">
        <v>150.05000000000001</v>
      </c>
    </row>
    <row r="2475" spans="1:24" x14ac:dyDescent="0.25">
      <c r="A2475" s="146">
        <v>45107</v>
      </c>
      <c r="B2475" s="46">
        <v>181</v>
      </c>
      <c r="C2475" s="147">
        <v>0.94805555555555554</v>
      </c>
      <c r="D2475" s="38" t="s">
        <v>60</v>
      </c>
      <c r="E2475" s="7" t="s">
        <v>69</v>
      </c>
      <c r="F2475" s="38" t="s">
        <v>8009</v>
      </c>
      <c r="G2475" s="38" t="s">
        <v>1171</v>
      </c>
      <c r="H2475">
        <v>-1.9E-2</v>
      </c>
      <c r="I2475" t="s">
        <v>19908</v>
      </c>
      <c r="J2475" t="s">
        <v>19909</v>
      </c>
      <c r="K2475" t="s">
        <v>19910</v>
      </c>
      <c r="L2475" t="s">
        <v>19915</v>
      </c>
      <c r="O2475" t="s">
        <v>19911</v>
      </c>
      <c r="P2475" t="s">
        <v>19912</v>
      </c>
      <c r="Q2475">
        <v>417572.68</v>
      </c>
      <c r="R2475">
        <v>6207023.7800000003</v>
      </c>
      <c r="S2475" t="s">
        <v>19913</v>
      </c>
      <c r="T2475" t="s">
        <v>19914</v>
      </c>
      <c r="U2475">
        <v>417596.59</v>
      </c>
      <c r="V2475">
        <v>6207016.2199999997</v>
      </c>
      <c r="W2475">
        <v>359.24</v>
      </c>
      <c r="X2475">
        <v>150.05000000000001</v>
      </c>
    </row>
    <row r="2476" spans="1:24" x14ac:dyDescent="0.25">
      <c r="A2476" s="146">
        <v>45107</v>
      </c>
      <c r="B2476" s="46">
        <v>181</v>
      </c>
      <c r="C2476" s="147">
        <v>0.95142361111111118</v>
      </c>
      <c r="D2476" s="38" t="s">
        <v>60</v>
      </c>
      <c r="E2476" s="7" t="s">
        <v>64</v>
      </c>
      <c r="F2476" s="38" t="s">
        <v>8009</v>
      </c>
      <c r="G2476" s="38" t="s">
        <v>1170</v>
      </c>
      <c r="H2476">
        <v>-1.0999999999999999E-2</v>
      </c>
      <c r="I2476" t="s">
        <v>19920</v>
      </c>
      <c r="J2476" t="s">
        <v>19921</v>
      </c>
      <c r="K2476" t="s">
        <v>19922</v>
      </c>
      <c r="L2476" t="s">
        <v>19915</v>
      </c>
      <c r="O2476" t="s">
        <v>19916</v>
      </c>
      <c r="P2476" t="s">
        <v>19917</v>
      </c>
      <c r="Q2476">
        <v>417581.69</v>
      </c>
      <c r="R2476">
        <v>6207027.5899999999</v>
      </c>
      <c r="S2476" t="s">
        <v>19918</v>
      </c>
      <c r="T2476" t="s">
        <v>19919</v>
      </c>
      <c r="U2476">
        <v>417605.75</v>
      </c>
      <c r="V2476">
        <v>6207018.6600000001</v>
      </c>
      <c r="W2476">
        <v>181.07</v>
      </c>
      <c r="X2476">
        <v>150.05000000000001</v>
      </c>
    </row>
    <row r="2477" spans="1:24" x14ac:dyDescent="0.25">
      <c r="A2477" s="146">
        <v>45107</v>
      </c>
      <c r="B2477" s="46">
        <v>181</v>
      </c>
      <c r="C2477" s="147">
        <v>0.95472222222222225</v>
      </c>
      <c r="D2477" s="38" t="s">
        <v>60</v>
      </c>
      <c r="E2477" s="7" t="s">
        <v>69</v>
      </c>
      <c r="F2477" s="38" t="s">
        <v>8009</v>
      </c>
      <c r="G2477" s="38" t="s">
        <v>1170</v>
      </c>
      <c r="H2477">
        <v>0.16600000000000001</v>
      </c>
      <c r="I2477" t="s">
        <v>19920</v>
      </c>
      <c r="J2477" t="s">
        <v>19921</v>
      </c>
      <c r="K2477" t="s">
        <v>19922</v>
      </c>
      <c r="L2477" t="s">
        <v>19915</v>
      </c>
      <c r="O2477" t="s">
        <v>19923</v>
      </c>
      <c r="P2477" t="s">
        <v>19924</v>
      </c>
      <c r="Q2477">
        <v>417579.7</v>
      </c>
      <c r="R2477">
        <v>6206851.9199999999</v>
      </c>
      <c r="S2477" t="s">
        <v>19925</v>
      </c>
      <c r="T2477" t="s">
        <v>19926</v>
      </c>
      <c r="U2477">
        <v>417605.36</v>
      </c>
      <c r="V2477">
        <v>6206842.1399999997</v>
      </c>
      <c r="W2477">
        <v>179.04</v>
      </c>
      <c r="X2477">
        <v>150.05000000000001</v>
      </c>
    </row>
    <row r="2478" spans="1:24" x14ac:dyDescent="0.25">
      <c r="A2478" s="146">
        <v>45107</v>
      </c>
      <c r="B2478" s="46">
        <v>181</v>
      </c>
      <c r="C2478" s="147">
        <v>0.9584259259259259</v>
      </c>
      <c r="D2478" s="38" t="s">
        <v>60</v>
      </c>
      <c r="E2478" s="7" t="s">
        <v>64</v>
      </c>
      <c r="F2478" s="38" t="s">
        <v>8009</v>
      </c>
      <c r="G2478" s="38" t="s">
        <v>1169</v>
      </c>
      <c r="H2478">
        <v>0.16</v>
      </c>
      <c r="I2478" t="s">
        <v>19931</v>
      </c>
      <c r="J2478" t="s">
        <v>19932</v>
      </c>
      <c r="K2478" t="s">
        <v>19933</v>
      </c>
      <c r="L2478" t="s">
        <v>19934</v>
      </c>
      <c r="O2478" t="s">
        <v>19927</v>
      </c>
      <c r="P2478" t="s">
        <v>19928</v>
      </c>
      <c r="Q2478">
        <v>417589.52</v>
      </c>
      <c r="R2478">
        <v>6206841.54</v>
      </c>
      <c r="S2478" t="s">
        <v>19929</v>
      </c>
      <c r="T2478" t="s">
        <v>19930</v>
      </c>
      <c r="U2478">
        <v>417614.5</v>
      </c>
      <c r="V2478">
        <v>6206836.6200000001</v>
      </c>
      <c r="W2478">
        <v>359.12</v>
      </c>
      <c r="X2478">
        <v>150.05000000000001</v>
      </c>
    </row>
    <row r="2479" spans="1:24" x14ac:dyDescent="0.25">
      <c r="A2479" s="146">
        <v>45107</v>
      </c>
      <c r="B2479" s="46">
        <v>181</v>
      </c>
      <c r="C2479" s="147">
        <v>0.96174768518518527</v>
      </c>
      <c r="D2479" s="38" t="s">
        <v>60</v>
      </c>
      <c r="E2479" s="7" t="s">
        <v>69</v>
      </c>
      <c r="F2479" s="38" t="s">
        <v>8009</v>
      </c>
      <c r="G2479" s="38" t="s">
        <v>1169</v>
      </c>
      <c r="H2479">
        <v>-1.7999999999999999E-2</v>
      </c>
      <c r="I2479" t="s">
        <v>19931</v>
      </c>
      <c r="J2479" t="s">
        <v>19932</v>
      </c>
      <c r="K2479" t="s">
        <v>19933</v>
      </c>
      <c r="L2479" t="s">
        <v>19934</v>
      </c>
      <c r="O2479" t="s">
        <v>19935</v>
      </c>
      <c r="P2479" t="s">
        <v>19936</v>
      </c>
      <c r="Q2479">
        <v>417589.78</v>
      </c>
      <c r="R2479">
        <v>6207018.2999999998</v>
      </c>
      <c r="S2479" t="s">
        <v>19937</v>
      </c>
      <c r="T2479" t="s">
        <v>19938</v>
      </c>
      <c r="U2479">
        <v>417614.47</v>
      </c>
      <c r="V2479">
        <v>6207015.4400000004</v>
      </c>
      <c r="W2479">
        <v>359.75</v>
      </c>
      <c r="X2479">
        <v>150.05000000000001</v>
      </c>
    </row>
    <row r="2480" spans="1:24" x14ac:dyDescent="0.25">
      <c r="A2480" s="146">
        <v>45107</v>
      </c>
      <c r="B2480" s="46">
        <v>181</v>
      </c>
      <c r="C2480" s="147">
        <v>0.96480324074074064</v>
      </c>
      <c r="D2480" s="38" t="s">
        <v>60</v>
      </c>
      <c r="E2480" s="7" t="s">
        <v>64</v>
      </c>
      <c r="F2480" s="38" t="s">
        <v>8009</v>
      </c>
      <c r="G2480" s="38" t="s">
        <v>1175</v>
      </c>
      <c r="H2480">
        <v>-1.0999999999999999E-2</v>
      </c>
      <c r="I2480" t="s">
        <v>19943</v>
      </c>
      <c r="J2480" t="s">
        <v>19944</v>
      </c>
      <c r="K2480" t="s">
        <v>19945</v>
      </c>
      <c r="L2480" t="s">
        <v>19934</v>
      </c>
      <c r="O2480" t="s">
        <v>19939</v>
      </c>
      <c r="P2480" t="s">
        <v>19940</v>
      </c>
      <c r="Q2480">
        <v>417598.31</v>
      </c>
      <c r="R2480">
        <v>6207029.3200000003</v>
      </c>
      <c r="S2480" t="s">
        <v>19941</v>
      </c>
      <c r="T2480" t="s">
        <v>19942</v>
      </c>
      <c r="U2480">
        <v>417623.73</v>
      </c>
      <c r="V2480">
        <v>6207019.4400000004</v>
      </c>
      <c r="W2480">
        <v>180.56</v>
      </c>
      <c r="X2480">
        <v>150.05000000000001</v>
      </c>
    </row>
    <row r="2481" spans="1:24" x14ac:dyDescent="0.25">
      <c r="A2481" s="146">
        <v>45107</v>
      </c>
      <c r="B2481" s="46">
        <v>181</v>
      </c>
      <c r="C2481" s="147">
        <v>0.96811342592592586</v>
      </c>
      <c r="D2481" s="38" t="s">
        <v>60</v>
      </c>
      <c r="E2481" s="7" t="s">
        <v>69</v>
      </c>
      <c r="F2481" s="38" t="s">
        <v>8009</v>
      </c>
      <c r="G2481" s="38" t="s">
        <v>1175</v>
      </c>
      <c r="H2481">
        <v>0.16600000000000001</v>
      </c>
      <c r="I2481" t="s">
        <v>19943</v>
      </c>
      <c r="J2481" t="s">
        <v>19944</v>
      </c>
      <c r="K2481" t="s">
        <v>19945</v>
      </c>
      <c r="L2481" t="s">
        <v>19950</v>
      </c>
      <c r="O2481" t="s">
        <v>19946</v>
      </c>
      <c r="P2481" t="s">
        <v>19947</v>
      </c>
      <c r="Q2481">
        <v>417597.74</v>
      </c>
      <c r="R2481">
        <v>6206852.7699999996</v>
      </c>
      <c r="S2481" t="s">
        <v>19948</v>
      </c>
      <c r="T2481" t="s">
        <v>19949</v>
      </c>
      <c r="U2481">
        <v>417623.55</v>
      </c>
      <c r="V2481">
        <v>6206842.4000000004</v>
      </c>
      <c r="W2481">
        <v>179.82</v>
      </c>
      <c r="X2481">
        <v>150.05000000000001</v>
      </c>
    </row>
    <row r="2482" spans="1:24" x14ac:dyDescent="0.25">
      <c r="A2482" s="146">
        <v>45107</v>
      </c>
      <c r="B2482" s="46">
        <v>181</v>
      </c>
      <c r="C2482" s="147">
        <v>0.97123842592592602</v>
      </c>
      <c r="D2482" s="38" t="s">
        <v>60</v>
      </c>
      <c r="E2482" s="7" t="s">
        <v>64</v>
      </c>
      <c r="F2482" s="38" t="s">
        <v>8009</v>
      </c>
      <c r="G2482" s="38" t="s">
        <v>1176</v>
      </c>
      <c r="H2482">
        <v>0.16</v>
      </c>
      <c r="I2482" t="s">
        <v>19955</v>
      </c>
      <c r="J2482" t="s">
        <v>19956</v>
      </c>
      <c r="K2482" t="s">
        <v>19957</v>
      </c>
      <c r="L2482" t="s">
        <v>19950</v>
      </c>
      <c r="O2482" t="s">
        <v>19951</v>
      </c>
      <c r="P2482" t="s">
        <v>19952</v>
      </c>
      <c r="Q2482">
        <v>417606.42</v>
      </c>
      <c r="R2482">
        <v>6206834.6299999999</v>
      </c>
      <c r="S2482" t="s">
        <v>19953</v>
      </c>
      <c r="T2482" t="s">
        <v>19954</v>
      </c>
      <c r="U2482">
        <v>417632.38</v>
      </c>
      <c r="V2482">
        <v>6206837.1500000004</v>
      </c>
      <c r="W2482">
        <v>1.87</v>
      </c>
      <c r="X2482">
        <v>150.05000000000001</v>
      </c>
    </row>
    <row r="2483" spans="1:24" x14ac:dyDescent="0.25">
      <c r="A2483" s="146">
        <v>45107</v>
      </c>
      <c r="B2483" s="46">
        <v>181</v>
      </c>
      <c r="C2483" s="147">
        <v>0.97453703703703709</v>
      </c>
      <c r="D2483" s="38" t="s">
        <v>60</v>
      </c>
      <c r="E2483" s="7" t="s">
        <v>69</v>
      </c>
      <c r="F2483" s="38" t="s">
        <v>8009</v>
      </c>
      <c r="G2483" s="38" t="s">
        <v>1176</v>
      </c>
      <c r="H2483">
        <v>-1.6E-2</v>
      </c>
      <c r="I2483" t="s">
        <v>19955</v>
      </c>
      <c r="J2483" t="s">
        <v>19956</v>
      </c>
      <c r="K2483" t="s">
        <v>19957</v>
      </c>
      <c r="L2483" t="s">
        <v>19950</v>
      </c>
      <c r="O2483" t="s">
        <v>19958</v>
      </c>
      <c r="P2483" t="s">
        <v>19959</v>
      </c>
      <c r="Q2483">
        <v>417607.55</v>
      </c>
      <c r="R2483">
        <v>6207007.9800000004</v>
      </c>
      <c r="S2483" t="s">
        <v>19960</v>
      </c>
      <c r="T2483" t="s">
        <v>19961</v>
      </c>
      <c r="U2483">
        <v>417632.46</v>
      </c>
      <c r="V2483">
        <v>6207012.75</v>
      </c>
      <c r="W2483">
        <v>0.27</v>
      </c>
      <c r="X2483">
        <v>150.05000000000001</v>
      </c>
    </row>
    <row r="2484" spans="1:24" x14ac:dyDescent="0.25">
      <c r="A2484" s="146">
        <v>45107</v>
      </c>
      <c r="B2484" s="46">
        <v>181</v>
      </c>
      <c r="C2484" s="147">
        <v>0.97753472222222226</v>
      </c>
      <c r="D2484" s="38" t="s">
        <v>60</v>
      </c>
      <c r="E2484" s="7" t="s">
        <v>64</v>
      </c>
      <c r="F2484" s="38" t="s">
        <v>8009</v>
      </c>
      <c r="G2484" s="38" t="s">
        <v>1177</v>
      </c>
      <c r="H2484">
        <v>-0.01</v>
      </c>
      <c r="I2484" t="s">
        <v>19966</v>
      </c>
      <c r="J2484" t="s">
        <v>19967</v>
      </c>
      <c r="K2484" t="s">
        <v>19968</v>
      </c>
      <c r="L2484" t="s">
        <v>19969</v>
      </c>
      <c r="O2484" t="s">
        <v>19962</v>
      </c>
      <c r="P2484" t="s">
        <v>19963</v>
      </c>
      <c r="Q2484">
        <v>417616.68</v>
      </c>
      <c r="R2484">
        <v>6207036.9800000004</v>
      </c>
      <c r="S2484" t="s">
        <v>19964</v>
      </c>
      <c r="T2484" t="s">
        <v>19965</v>
      </c>
      <c r="U2484">
        <v>417641.53</v>
      </c>
      <c r="V2484">
        <v>6207018.2699999996</v>
      </c>
      <c r="W2484">
        <v>180.83</v>
      </c>
      <c r="X2484">
        <v>150.05000000000001</v>
      </c>
    </row>
    <row r="2485" spans="1:24" x14ac:dyDescent="0.25">
      <c r="A2485" s="146">
        <v>45107</v>
      </c>
      <c r="B2485" s="46">
        <v>181</v>
      </c>
      <c r="C2485" s="147">
        <v>0.98091435185185183</v>
      </c>
      <c r="D2485" s="38" t="s">
        <v>60</v>
      </c>
      <c r="E2485" s="7" t="s">
        <v>69</v>
      </c>
      <c r="F2485" s="38" t="s">
        <v>8009</v>
      </c>
      <c r="G2485" s="38" t="s">
        <v>1177</v>
      </c>
      <c r="H2485">
        <v>0.16500000000000001</v>
      </c>
      <c r="I2485" t="s">
        <v>19966</v>
      </c>
      <c r="J2485" t="s">
        <v>19967</v>
      </c>
      <c r="K2485" t="s">
        <v>19968</v>
      </c>
      <c r="L2485" t="s">
        <v>19969</v>
      </c>
      <c r="O2485" t="s">
        <v>19970</v>
      </c>
      <c r="P2485" t="s">
        <v>19971</v>
      </c>
      <c r="Q2485">
        <v>417615.56</v>
      </c>
      <c r="R2485">
        <v>6206857.7599999998</v>
      </c>
      <c r="S2485" t="s">
        <v>19972</v>
      </c>
      <c r="T2485" t="s">
        <v>19973</v>
      </c>
      <c r="U2485">
        <v>417641.55</v>
      </c>
      <c r="V2485">
        <v>6206843.0700000003</v>
      </c>
      <c r="W2485">
        <v>180.42</v>
      </c>
      <c r="X2485">
        <v>150.05000000000001</v>
      </c>
    </row>
    <row r="2486" spans="1:24" s="156" customFormat="1" x14ac:dyDescent="0.25">
      <c r="A2486" s="146">
        <v>45107</v>
      </c>
      <c r="B2486" s="46">
        <v>181</v>
      </c>
      <c r="C2486" s="147">
        <v>0.98091435185185183</v>
      </c>
      <c r="D2486" s="161" t="s">
        <v>60</v>
      </c>
      <c r="E2486" s="159" t="s">
        <v>20005</v>
      </c>
      <c r="F2486" s="161" t="s">
        <v>8009</v>
      </c>
      <c r="G2486" s="161" t="s">
        <v>1177</v>
      </c>
      <c r="H2486" s="156">
        <v>0.16500000000000001</v>
      </c>
      <c r="L2486" s="156" t="s">
        <v>19969</v>
      </c>
      <c r="O2486" s="156" t="s">
        <v>19970</v>
      </c>
      <c r="P2486" s="156" t="s">
        <v>19971</v>
      </c>
      <c r="Q2486" s="156">
        <v>417615.56</v>
      </c>
      <c r="R2486" s="156">
        <v>6206857.7599999998</v>
      </c>
      <c r="S2486" s="156" t="s">
        <v>19972</v>
      </c>
      <c r="T2486" s="156" t="s">
        <v>19973</v>
      </c>
      <c r="U2486" s="156">
        <v>417641.55</v>
      </c>
      <c r="V2486" s="156">
        <v>6206843.0700000003</v>
      </c>
      <c r="W2486" s="156">
        <v>180.42</v>
      </c>
      <c r="X2486" s="156">
        <v>150.05000000000001</v>
      </c>
    </row>
    <row r="2487" spans="1:24" x14ac:dyDescent="0.25">
      <c r="A2487" s="146">
        <v>45107</v>
      </c>
      <c r="B2487" s="46">
        <v>181</v>
      </c>
      <c r="C2487" s="147">
        <v>0.98421296296296301</v>
      </c>
      <c r="D2487" s="38" t="s">
        <v>60</v>
      </c>
      <c r="E2487" s="7" t="s">
        <v>64</v>
      </c>
      <c r="F2487" s="38" t="s">
        <v>8009</v>
      </c>
      <c r="G2487" s="38" t="s">
        <v>1178</v>
      </c>
      <c r="H2487">
        <v>0.16</v>
      </c>
      <c r="I2487" t="s">
        <v>19978</v>
      </c>
      <c r="J2487" t="s">
        <v>19979</v>
      </c>
      <c r="K2487" t="s">
        <v>19980</v>
      </c>
      <c r="L2487" t="s">
        <v>19969</v>
      </c>
      <c r="O2487" t="s">
        <v>19974</v>
      </c>
      <c r="P2487" t="s">
        <v>19975</v>
      </c>
      <c r="Q2487">
        <v>417624.08</v>
      </c>
      <c r="R2487">
        <v>6206837.0199999996</v>
      </c>
      <c r="S2487" t="s">
        <v>19976</v>
      </c>
      <c r="T2487" t="s">
        <v>19977</v>
      </c>
      <c r="U2487">
        <v>417650.37</v>
      </c>
      <c r="V2487">
        <v>6206836.9800000004</v>
      </c>
      <c r="W2487">
        <v>2.39</v>
      </c>
      <c r="X2487">
        <v>150.05000000000001</v>
      </c>
    </row>
    <row r="2488" spans="1:24" x14ac:dyDescent="0.25">
      <c r="A2488" s="146">
        <v>45107</v>
      </c>
      <c r="B2488" s="46">
        <v>181</v>
      </c>
      <c r="C2488" s="147">
        <v>0.98753472222222216</v>
      </c>
      <c r="D2488" s="38" t="s">
        <v>60</v>
      </c>
      <c r="E2488" s="7" t="s">
        <v>69</v>
      </c>
      <c r="F2488" s="38" t="s">
        <v>8009</v>
      </c>
      <c r="G2488" s="38" t="s">
        <v>1178</v>
      </c>
      <c r="H2488">
        <v>-1.9E-2</v>
      </c>
      <c r="I2488" t="s">
        <v>19978</v>
      </c>
      <c r="J2488" t="s">
        <v>19979</v>
      </c>
      <c r="K2488" t="s">
        <v>19980</v>
      </c>
      <c r="L2488" t="s">
        <v>19985</v>
      </c>
      <c r="O2488" t="s">
        <v>19981</v>
      </c>
      <c r="P2488" t="s">
        <v>19982</v>
      </c>
      <c r="Q2488">
        <v>417626.23</v>
      </c>
      <c r="R2488">
        <v>6207011.0599999996</v>
      </c>
      <c r="S2488" t="s">
        <v>19983</v>
      </c>
      <c r="T2488" t="s">
        <v>19984</v>
      </c>
      <c r="U2488">
        <v>417650.53</v>
      </c>
      <c r="V2488">
        <v>6207015.7199999997</v>
      </c>
      <c r="W2488">
        <v>359.58</v>
      </c>
      <c r="X2488">
        <v>150.05000000000001</v>
      </c>
    </row>
    <row r="2489" spans="1:24" x14ac:dyDescent="0.25">
      <c r="A2489" s="146">
        <v>45107</v>
      </c>
      <c r="B2489" s="46">
        <v>181</v>
      </c>
      <c r="C2489" s="147">
        <v>0.99185185185185187</v>
      </c>
      <c r="D2489" s="38" t="s">
        <v>60</v>
      </c>
      <c r="E2489" s="7" t="s">
        <v>64</v>
      </c>
      <c r="F2489" s="38" t="s">
        <v>8009</v>
      </c>
      <c r="G2489" s="38" t="s">
        <v>1179</v>
      </c>
      <c r="H2489">
        <v>-1.0999999999999999E-2</v>
      </c>
      <c r="I2489" t="s">
        <v>19990</v>
      </c>
      <c r="J2489" t="s">
        <v>19991</v>
      </c>
      <c r="K2489" t="s">
        <v>19992</v>
      </c>
      <c r="L2489" t="s">
        <v>19985</v>
      </c>
      <c r="O2489" t="s">
        <v>19986</v>
      </c>
      <c r="P2489" t="s">
        <v>19987</v>
      </c>
      <c r="Q2489">
        <v>417633.8</v>
      </c>
      <c r="R2489">
        <v>6207022.7400000002</v>
      </c>
      <c r="S2489" t="s">
        <v>19988</v>
      </c>
      <c r="T2489" t="s">
        <v>19989</v>
      </c>
      <c r="U2489">
        <v>417659.83</v>
      </c>
      <c r="V2489">
        <v>6207019.29</v>
      </c>
      <c r="W2489">
        <v>181.41</v>
      </c>
      <c r="X2489">
        <v>150.05000000000001</v>
      </c>
    </row>
    <row r="2490" spans="1:24" x14ac:dyDescent="0.25">
      <c r="A2490" s="146">
        <v>45107</v>
      </c>
      <c r="B2490" s="46">
        <v>181</v>
      </c>
      <c r="C2490" s="147">
        <v>0.99513888888888891</v>
      </c>
      <c r="D2490" s="38" t="s">
        <v>60</v>
      </c>
      <c r="E2490" s="7" t="s">
        <v>69</v>
      </c>
      <c r="F2490" s="38" t="s">
        <v>8009</v>
      </c>
      <c r="G2490" s="38" t="s">
        <v>1179</v>
      </c>
      <c r="H2490">
        <v>0.16500000000000001</v>
      </c>
      <c r="I2490" t="s">
        <v>19990</v>
      </c>
      <c r="J2490" t="s">
        <v>19991</v>
      </c>
      <c r="K2490" t="s">
        <v>19992</v>
      </c>
      <c r="L2490" t="s">
        <v>19985</v>
      </c>
      <c r="O2490" t="s">
        <v>19993</v>
      </c>
      <c r="P2490" t="s">
        <v>19994</v>
      </c>
      <c r="Q2490">
        <v>417632.78</v>
      </c>
      <c r="R2490">
        <v>6206847.7999999998</v>
      </c>
      <c r="S2490" t="s">
        <v>19995</v>
      </c>
      <c r="T2490" t="s">
        <v>19996</v>
      </c>
      <c r="U2490">
        <v>417659.56</v>
      </c>
      <c r="V2490">
        <v>6206842.79</v>
      </c>
      <c r="W2490">
        <v>179.56</v>
      </c>
      <c r="X2490">
        <v>150.05000000000001</v>
      </c>
    </row>
    <row r="2491" spans="1:24" x14ac:dyDescent="0.25">
      <c r="A2491" s="146">
        <v>45107</v>
      </c>
      <c r="B2491" s="46">
        <v>181</v>
      </c>
      <c r="C2491" s="147">
        <v>0.99874999999999992</v>
      </c>
      <c r="D2491" s="38" t="s">
        <v>60</v>
      </c>
      <c r="E2491" s="7" t="s">
        <v>64</v>
      </c>
      <c r="F2491" s="38" t="s">
        <v>8009</v>
      </c>
      <c r="G2491" s="38" t="s">
        <v>1180</v>
      </c>
      <c r="H2491">
        <v>0.161</v>
      </c>
      <c r="I2491" t="s">
        <v>20001</v>
      </c>
      <c r="J2491" t="s">
        <v>20002</v>
      </c>
      <c r="K2491" t="s">
        <v>20003</v>
      </c>
      <c r="L2491" t="s">
        <v>20004</v>
      </c>
      <c r="O2491" t="s">
        <v>19997</v>
      </c>
      <c r="P2491" t="s">
        <v>19998</v>
      </c>
      <c r="Q2491">
        <v>417643.24</v>
      </c>
      <c r="R2491">
        <v>6206834.4900000002</v>
      </c>
      <c r="S2491" t="s">
        <v>19999</v>
      </c>
      <c r="T2491" t="s">
        <v>20000</v>
      </c>
      <c r="U2491">
        <v>417668.32</v>
      </c>
      <c r="V2491">
        <v>6206836.4199999999</v>
      </c>
      <c r="W2491">
        <v>2.04</v>
      </c>
      <c r="X2491">
        <v>150.05000000000001</v>
      </c>
    </row>
    <row r="2492" spans="1:24" s="157" customFormat="1" x14ac:dyDescent="0.25">
      <c r="A2492" s="67">
        <v>45108</v>
      </c>
      <c r="B2492" s="101">
        <v>182</v>
      </c>
      <c r="C2492" s="69">
        <v>0</v>
      </c>
      <c r="D2492" s="68" t="s">
        <v>60</v>
      </c>
      <c r="E2492" s="158" t="s">
        <v>76</v>
      </c>
      <c r="F2492" s="68" t="s">
        <v>8009</v>
      </c>
      <c r="G2492" s="68" t="s">
        <v>1180</v>
      </c>
      <c r="H2492" s="157">
        <v>9.1999999999999998E-2</v>
      </c>
      <c r="O2492" s="157" t="s">
        <v>20006</v>
      </c>
      <c r="P2492" s="157" t="s">
        <v>20007</v>
      </c>
      <c r="Q2492" s="157">
        <v>417645.22</v>
      </c>
      <c r="R2492" s="157">
        <v>6206899.4800000004</v>
      </c>
      <c r="S2492" s="157" t="s">
        <v>20008</v>
      </c>
      <c r="T2492" s="157" t="s">
        <v>20009</v>
      </c>
      <c r="U2492" s="157">
        <v>417668.37</v>
      </c>
      <c r="V2492" s="157">
        <v>6206904.6900000004</v>
      </c>
      <c r="W2492" s="157">
        <v>0.47</v>
      </c>
      <c r="X2492" s="157">
        <v>150.05000000000001</v>
      </c>
    </row>
    <row r="2493" spans="1:24" x14ac:dyDescent="0.25">
      <c r="A2493" s="146">
        <v>45108</v>
      </c>
      <c r="B2493" s="46">
        <v>182</v>
      </c>
      <c r="C2493" s="147">
        <v>2.0601851851851853E-3</v>
      </c>
      <c r="D2493" s="38" t="s">
        <v>60</v>
      </c>
      <c r="E2493" s="7" t="s">
        <v>69</v>
      </c>
      <c r="F2493" s="38" t="s">
        <v>8009</v>
      </c>
      <c r="G2493" s="38" t="s">
        <v>1180</v>
      </c>
      <c r="H2493">
        <v>-1.7000000000000001E-2</v>
      </c>
      <c r="I2493" t="s">
        <v>20001</v>
      </c>
      <c r="J2493" t="s">
        <v>20002</v>
      </c>
      <c r="K2493" t="s">
        <v>20003</v>
      </c>
      <c r="L2493" t="s">
        <v>20004</v>
      </c>
      <c r="O2493" t="s">
        <v>20010</v>
      </c>
      <c r="P2493" t="s">
        <v>20011</v>
      </c>
      <c r="Q2493">
        <v>417644.95</v>
      </c>
      <c r="R2493">
        <v>6207008.8600000003</v>
      </c>
      <c r="S2493" t="s">
        <v>20012</v>
      </c>
      <c r="T2493" t="s">
        <v>20013</v>
      </c>
      <c r="U2493">
        <v>417668.53</v>
      </c>
      <c r="V2493">
        <v>6207013.8899999997</v>
      </c>
      <c r="W2493">
        <v>359.23</v>
      </c>
      <c r="X2493">
        <v>150.05000000000001</v>
      </c>
    </row>
    <row r="2494" spans="1:24" x14ac:dyDescent="0.25">
      <c r="A2494" s="146">
        <v>45108</v>
      </c>
      <c r="B2494" s="46">
        <v>182</v>
      </c>
      <c r="C2494" s="147">
        <v>7.2106481481481475E-3</v>
      </c>
      <c r="D2494" s="38" t="s">
        <v>60</v>
      </c>
      <c r="E2494" s="7" t="s">
        <v>20022</v>
      </c>
      <c r="F2494" s="38" t="s">
        <v>8009</v>
      </c>
      <c r="G2494" s="38" t="s">
        <v>20014</v>
      </c>
      <c r="H2494">
        <v>-0.01</v>
      </c>
      <c r="I2494" t="s">
        <v>20019</v>
      </c>
      <c r="J2494" t="s">
        <v>20020</v>
      </c>
      <c r="K2494" t="s">
        <v>20021</v>
      </c>
      <c r="L2494" t="s">
        <v>20004</v>
      </c>
      <c r="O2494" t="s">
        <v>20015</v>
      </c>
      <c r="P2494" t="s">
        <v>20016</v>
      </c>
      <c r="Q2494">
        <v>417616.82</v>
      </c>
      <c r="R2494">
        <v>6207016.3899999997</v>
      </c>
      <c r="S2494" t="s">
        <v>20017</v>
      </c>
      <c r="T2494" t="s">
        <v>20018</v>
      </c>
      <c r="U2494">
        <v>417641.65</v>
      </c>
      <c r="V2494">
        <v>6207017.7699999996</v>
      </c>
      <c r="W2494">
        <v>182.4</v>
      </c>
      <c r="X2494">
        <v>150.05000000000001</v>
      </c>
    </row>
    <row r="2495" spans="1:24" x14ac:dyDescent="0.25">
      <c r="A2495" s="146">
        <v>45108</v>
      </c>
      <c r="B2495" s="46">
        <v>182</v>
      </c>
      <c r="C2495" s="147">
        <v>1.0462962962962964E-2</v>
      </c>
      <c r="D2495" s="38" t="s">
        <v>60</v>
      </c>
      <c r="E2495" s="7" t="s">
        <v>69</v>
      </c>
      <c r="F2495" s="38" t="s">
        <v>8009</v>
      </c>
      <c r="G2495" s="38" t="s">
        <v>20014</v>
      </c>
      <c r="H2495">
        <v>0.16500000000000001</v>
      </c>
      <c r="I2495" t="s">
        <v>20019</v>
      </c>
      <c r="J2495" t="s">
        <v>20020</v>
      </c>
      <c r="K2495" t="s">
        <v>20021</v>
      </c>
      <c r="L2495" t="s">
        <v>20027</v>
      </c>
      <c r="O2495" t="s">
        <v>20023</v>
      </c>
      <c r="P2495" t="s">
        <v>20024</v>
      </c>
      <c r="Q2495">
        <v>417615.35</v>
      </c>
      <c r="R2495">
        <v>6206843.5800000001</v>
      </c>
      <c r="S2495" t="s">
        <v>20025</v>
      </c>
      <c r="T2495" t="s">
        <v>20026</v>
      </c>
      <c r="U2495">
        <v>417641.4</v>
      </c>
      <c r="V2495">
        <v>6206843</v>
      </c>
      <c r="W2495">
        <v>179.23</v>
      </c>
      <c r="X2495">
        <v>150.05000000000001</v>
      </c>
    </row>
    <row r="2496" spans="1:24" x14ac:dyDescent="0.25">
      <c r="A2496" s="146">
        <v>45108</v>
      </c>
      <c r="B2496" s="46">
        <v>182</v>
      </c>
      <c r="C2496" s="147">
        <v>1.5162037037037036E-2</v>
      </c>
      <c r="D2496" s="38" t="s">
        <v>60</v>
      </c>
      <c r="E2496" s="7" t="s">
        <v>20032</v>
      </c>
      <c r="F2496" s="38" t="s">
        <v>458</v>
      </c>
      <c r="G2496" s="161" t="s">
        <v>20014</v>
      </c>
      <c r="H2496" s="156">
        <v>0.16500000000000001</v>
      </c>
      <c r="O2496" t="s">
        <v>20028</v>
      </c>
      <c r="P2496" t="s">
        <v>20029</v>
      </c>
      <c r="Q2496">
        <v>417615.92</v>
      </c>
      <c r="R2496">
        <v>6206820.8399999999</v>
      </c>
      <c r="S2496" t="s">
        <v>20030</v>
      </c>
      <c r="T2496" t="s">
        <v>20031</v>
      </c>
      <c r="U2496">
        <v>417625.12</v>
      </c>
      <c r="V2496">
        <v>6206814.9100000001</v>
      </c>
      <c r="W2496">
        <v>104.3</v>
      </c>
      <c r="X2496">
        <v>150.05000000000001</v>
      </c>
    </row>
    <row r="2497" spans="1:24" x14ac:dyDescent="0.25">
      <c r="A2497" s="146">
        <v>45108</v>
      </c>
      <c r="B2497" s="46">
        <v>182</v>
      </c>
      <c r="C2497" s="147">
        <v>3.1053240740740742E-2</v>
      </c>
      <c r="D2497" s="38" t="s">
        <v>60</v>
      </c>
      <c r="E2497" s="7" t="s">
        <v>6100</v>
      </c>
      <c r="F2497" s="38" t="s">
        <v>458</v>
      </c>
      <c r="G2497" s="38" t="s">
        <v>746</v>
      </c>
      <c r="H2497">
        <v>-5.2999999999999999E-2</v>
      </c>
      <c r="O2497" t="s">
        <v>20033</v>
      </c>
      <c r="P2497" t="s">
        <v>20034</v>
      </c>
      <c r="Q2497">
        <v>419710.63</v>
      </c>
      <c r="R2497">
        <v>6206509.5700000003</v>
      </c>
      <c r="S2497" t="s">
        <v>20035</v>
      </c>
      <c r="T2497" t="s">
        <v>20036</v>
      </c>
      <c r="U2497">
        <v>419720.67</v>
      </c>
      <c r="V2497">
        <v>6206503.5599999996</v>
      </c>
      <c r="W2497">
        <v>109.79</v>
      </c>
      <c r="X2497">
        <v>150.05000000000001</v>
      </c>
    </row>
    <row r="2498" spans="1:24" s="178" customFormat="1" x14ac:dyDescent="0.25">
      <c r="A2498" s="100">
        <v>45108</v>
      </c>
      <c r="B2498" s="98">
        <v>182</v>
      </c>
      <c r="C2498" s="102">
        <v>3.1134259259259261E-2</v>
      </c>
      <c r="D2498" s="94" t="s">
        <v>60</v>
      </c>
      <c r="E2498" s="179" t="s">
        <v>20041</v>
      </c>
      <c r="F2498" s="94" t="s">
        <v>458</v>
      </c>
      <c r="G2498" s="94" t="s">
        <v>746</v>
      </c>
      <c r="H2498" s="178">
        <v>-5.2999999999999999E-2</v>
      </c>
      <c r="O2498" s="178" t="s">
        <v>20037</v>
      </c>
      <c r="P2498" s="178" t="s">
        <v>20038</v>
      </c>
      <c r="Q2498" s="178">
        <v>419710.97</v>
      </c>
      <c r="R2498" s="178">
        <v>6206509.8499999996</v>
      </c>
      <c r="S2498" s="178" t="s">
        <v>20039</v>
      </c>
      <c r="T2498" s="178" t="s">
        <v>20040</v>
      </c>
      <c r="U2498" s="178">
        <v>419721.11</v>
      </c>
      <c r="V2498" s="178">
        <v>6206503.9199999999</v>
      </c>
      <c r="W2498" s="178">
        <v>109.56</v>
      </c>
      <c r="X2498" s="178">
        <v>150.05000000000001</v>
      </c>
    </row>
    <row r="2499" spans="1:24" s="156" customFormat="1" x14ac:dyDescent="0.25">
      <c r="A2499" s="146">
        <v>45108</v>
      </c>
      <c r="B2499" s="46">
        <v>182</v>
      </c>
      <c r="C2499" s="147">
        <v>3.6886574074074079E-2</v>
      </c>
      <c r="D2499" s="161" t="s">
        <v>60</v>
      </c>
      <c r="E2499" s="159" t="s">
        <v>20046</v>
      </c>
      <c r="F2499" s="161" t="s">
        <v>458</v>
      </c>
      <c r="G2499" s="161" t="s">
        <v>746</v>
      </c>
      <c r="H2499" s="156">
        <v>-5.7000000000000002E-2</v>
      </c>
      <c r="O2499" s="156" t="s">
        <v>20042</v>
      </c>
      <c r="P2499" s="156" t="s">
        <v>20043</v>
      </c>
      <c r="Q2499" s="156">
        <v>419712.16</v>
      </c>
      <c r="R2499" s="156">
        <v>6206506.7699999996</v>
      </c>
      <c r="S2499" s="156" t="s">
        <v>20044</v>
      </c>
      <c r="T2499" s="156" t="s">
        <v>20045</v>
      </c>
      <c r="U2499" s="156">
        <v>419691.17</v>
      </c>
      <c r="V2499" s="156">
        <v>6206507.7199999997</v>
      </c>
      <c r="W2499" s="156">
        <v>253.94</v>
      </c>
      <c r="X2499" s="156">
        <v>150.05000000000001</v>
      </c>
    </row>
    <row r="2500" spans="1:24" x14ac:dyDescent="0.25">
      <c r="A2500" s="146">
        <v>45108</v>
      </c>
      <c r="B2500" s="46">
        <v>182</v>
      </c>
      <c r="C2500" s="147">
        <v>3.6886574074074079E-2</v>
      </c>
      <c r="D2500" s="38" t="s">
        <v>60</v>
      </c>
      <c r="E2500" s="7" t="s">
        <v>8024</v>
      </c>
      <c r="F2500" s="38" t="s">
        <v>458</v>
      </c>
      <c r="G2500" s="38" t="s">
        <v>746</v>
      </c>
      <c r="H2500">
        <v>-5.7000000000000002E-2</v>
      </c>
      <c r="O2500" t="s">
        <v>20042</v>
      </c>
      <c r="P2500" t="s">
        <v>20043</v>
      </c>
      <c r="Q2500">
        <v>419712.16</v>
      </c>
      <c r="R2500">
        <v>6206506.7699999996</v>
      </c>
      <c r="S2500" t="s">
        <v>20044</v>
      </c>
      <c r="T2500" t="s">
        <v>20045</v>
      </c>
      <c r="U2500">
        <v>419691.17</v>
      </c>
      <c r="V2500">
        <v>6206507.7199999997</v>
      </c>
      <c r="W2500">
        <v>253.94</v>
      </c>
      <c r="X2500">
        <v>150.05000000000001</v>
      </c>
    </row>
    <row r="2501" spans="1:24" s="170" customFormat="1" x14ac:dyDescent="0.25">
      <c r="A2501" s="63">
        <v>45108</v>
      </c>
      <c r="B2501" s="104">
        <v>182</v>
      </c>
      <c r="C2501" s="65">
        <v>3.9629629629629633E-2</v>
      </c>
      <c r="D2501" s="64" t="s">
        <v>60</v>
      </c>
      <c r="E2501" s="171" t="s">
        <v>20052</v>
      </c>
      <c r="F2501" s="64" t="s">
        <v>458</v>
      </c>
      <c r="G2501" s="64" t="s">
        <v>746</v>
      </c>
      <c r="H2501" s="170">
        <v>-5.7000000000000002E-2</v>
      </c>
      <c r="M2501" s="170" t="s">
        <v>20047</v>
      </c>
      <c r="O2501" s="170" t="s">
        <v>20048</v>
      </c>
      <c r="P2501" s="170" t="s">
        <v>20049</v>
      </c>
      <c r="Q2501" s="170">
        <v>419710.88</v>
      </c>
      <c r="R2501" s="170">
        <v>6206505.21</v>
      </c>
      <c r="S2501" s="170" t="s">
        <v>20050</v>
      </c>
      <c r="T2501" s="170" t="s">
        <v>20051</v>
      </c>
      <c r="U2501" s="170">
        <v>419691.36</v>
      </c>
      <c r="V2501" s="170">
        <v>6206506.9100000001</v>
      </c>
      <c r="W2501" s="170">
        <v>255.82</v>
      </c>
      <c r="X2501" s="170">
        <v>150.05000000000001</v>
      </c>
    </row>
    <row r="2502" spans="1:24" x14ac:dyDescent="0.25">
      <c r="A2502" s="146">
        <v>45108</v>
      </c>
      <c r="B2502" s="46">
        <v>182</v>
      </c>
      <c r="C2502" s="147">
        <v>4.2407407407407401E-2</v>
      </c>
      <c r="D2502" s="38" t="s">
        <v>60</v>
      </c>
      <c r="E2502" s="159" t="s">
        <v>19867</v>
      </c>
      <c r="F2502" s="38" t="s">
        <v>458</v>
      </c>
      <c r="G2502" s="38" t="s">
        <v>746</v>
      </c>
      <c r="H2502">
        <v>-5.2999999999999999E-2</v>
      </c>
      <c r="O2502" t="s">
        <v>20053</v>
      </c>
      <c r="P2502" t="s">
        <v>20054</v>
      </c>
      <c r="Q2502">
        <v>419710.97</v>
      </c>
      <c r="R2502">
        <v>6206505.9400000004</v>
      </c>
      <c r="S2502" t="s">
        <v>20055</v>
      </c>
      <c r="T2502" t="s">
        <v>20056</v>
      </c>
      <c r="U2502">
        <v>419684.3</v>
      </c>
      <c r="V2502">
        <v>6206503.75</v>
      </c>
      <c r="W2502">
        <v>252.97</v>
      </c>
      <c r="X2502">
        <v>150.05000000000001</v>
      </c>
    </row>
    <row r="2503" spans="1:24" s="170" customFormat="1" x14ac:dyDescent="0.25">
      <c r="A2503" s="63">
        <v>45108</v>
      </c>
      <c r="B2503" s="104">
        <v>182</v>
      </c>
      <c r="C2503" s="65">
        <v>4.3449074074074077E-2</v>
      </c>
      <c r="D2503" s="64" t="s">
        <v>60</v>
      </c>
      <c r="E2503" s="171" t="s">
        <v>20062</v>
      </c>
      <c r="F2503" s="64" t="s">
        <v>458</v>
      </c>
      <c r="G2503" s="64" t="s">
        <v>746</v>
      </c>
      <c r="H2503" s="170">
        <v>-5.2999999999999999E-2</v>
      </c>
      <c r="M2503" s="170" t="s">
        <v>20057</v>
      </c>
      <c r="O2503" s="170" t="s">
        <v>20058</v>
      </c>
      <c r="P2503" s="170" t="s">
        <v>20059</v>
      </c>
      <c r="Q2503" s="170">
        <v>419710.03</v>
      </c>
      <c r="R2503" s="170">
        <v>6206505.1900000004</v>
      </c>
      <c r="S2503" s="170" t="s">
        <v>20060</v>
      </c>
      <c r="T2503" s="170" t="s">
        <v>20061</v>
      </c>
      <c r="U2503" s="170">
        <v>419684.2</v>
      </c>
      <c r="V2503" s="170">
        <v>6206503.4800000004</v>
      </c>
      <c r="W2503" s="170">
        <v>254.33</v>
      </c>
      <c r="X2503" s="170">
        <v>150.05000000000001</v>
      </c>
    </row>
    <row r="2504" spans="1:24" x14ac:dyDescent="0.25">
      <c r="A2504" s="146">
        <v>45108</v>
      </c>
      <c r="B2504" s="46">
        <v>182</v>
      </c>
      <c r="C2504" s="147">
        <v>5.0381944444444444E-2</v>
      </c>
      <c r="D2504" s="38" t="s">
        <v>60</v>
      </c>
      <c r="E2504" s="7" t="s">
        <v>64</v>
      </c>
      <c r="F2504" s="38" t="s">
        <v>458</v>
      </c>
      <c r="G2504" s="38" t="s">
        <v>746</v>
      </c>
      <c r="H2504">
        <v>-6.0000000000000001E-3</v>
      </c>
      <c r="I2504" t="s">
        <v>20067</v>
      </c>
      <c r="J2504" t="s">
        <v>20068</v>
      </c>
      <c r="K2504" t="s">
        <v>20069</v>
      </c>
      <c r="L2504" t="s">
        <v>20070</v>
      </c>
      <c r="O2504" t="s">
        <v>20063</v>
      </c>
      <c r="P2504" t="s">
        <v>20064</v>
      </c>
      <c r="Q2504">
        <v>419762.23</v>
      </c>
      <c r="R2504">
        <v>6206464</v>
      </c>
      <c r="S2504" t="s">
        <v>20065</v>
      </c>
      <c r="T2504" t="s">
        <v>20066</v>
      </c>
      <c r="U2504">
        <v>419735.99</v>
      </c>
      <c r="V2504">
        <v>6206460.1799999997</v>
      </c>
      <c r="W2504">
        <v>181.8</v>
      </c>
      <c r="X2504">
        <v>150.05000000000001</v>
      </c>
    </row>
    <row r="2505" spans="1:24" x14ac:dyDescent="0.25">
      <c r="A2505" s="146">
        <v>45108</v>
      </c>
      <c r="B2505" s="46">
        <v>182</v>
      </c>
      <c r="C2505" s="147">
        <v>5.2939814814814821E-2</v>
      </c>
      <c r="D2505" s="38" t="s">
        <v>60</v>
      </c>
      <c r="E2505" s="7" t="s">
        <v>20075</v>
      </c>
      <c r="F2505" s="38" t="s">
        <v>458</v>
      </c>
      <c r="G2505" s="38" t="s">
        <v>746</v>
      </c>
      <c r="H2505">
        <v>0.13300000000000001</v>
      </c>
      <c r="O2505" t="s">
        <v>20071</v>
      </c>
      <c r="P2505" t="s">
        <v>20072</v>
      </c>
      <c r="Q2505">
        <v>419764.04</v>
      </c>
      <c r="R2505">
        <v>6206328.7300000004</v>
      </c>
      <c r="S2505" t="s">
        <v>20073</v>
      </c>
      <c r="T2505" t="s">
        <v>20074</v>
      </c>
      <c r="U2505">
        <v>419735.88</v>
      </c>
      <c r="V2505">
        <v>6206321.5899999999</v>
      </c>
      <c r="W2505">
        <v>179.87</v>
      </c>
      <c r="X2505">
        <v>150.05000000000001</v>
      </c>
    </row>
    <row r="2506" spans="1:24" x14ac:dyDescent="0.25">
      <c r="A2506" s="146">
        <v>45108</v>
      </c>
      <c r="B2506" s="46">
        <v>182</v>
      </c>
      <c r="C2506" s="147">
        <v>5.3530092592592594E-2</v>
      </c>
      <c r="D2506" s="38" t="s">
        <v>60</v>
      </c>
      <c r="E2506" s="7" t="s">
        <v>69</v>
      </c>
      <c r="F2506" s="38" t="s">
        <v>458</v>
      </c>
      <c r="G2506" s="38" t="s">
        <v>746</v>
      </c>
      <c r="H2506">
        <v>0.16300000000000001</v>
      </c>
      <c r="I2506" t="s">
        <v>20067</v>
      </c>
      <c r="J2506" t="s">
        <v>20068</v>
      </c>
      <c r="K2506" t="s">
        <v>20069</v>
      </c>
      <c r="L2506" t="s">
        <v>20070</v>
      </c>
      <c r="O2506" t="s">
        <v>20076</v>
      </c>
      <c r="P2506" t="s">
        <v>20077</v>
      </c>
      <c r="Q2506">
        <v>419764.31</v>
      </c>
      <c r="R2506">
        <v>6206297.75</v>
      </c>
      <c r="S2506" t="s">
        <v>20078</v>
      </c>
      <c r="T2506" t="s">
        <v>20079</v>
      </c>
      <c r="U2506">
        <v>419735.8</v>
      </c>
      <c r="V2506">
        <v>6206291.7400000002</v>
      </c>
      <c r="W2506">
        <v>179.4</v>
      </c>
      <c r="X2506">
        <v>150.05000000000001</v>
      </c>
    </row>
    <row r="2507" spans="1:24" x14ac:dyDescent="0.25">
      <c r="A2507" s="146">
        <v>45108</v>
      </c>
      <c r="B2507" s="46">
        <v>182</v>
      </c>
      <c r="C2507" s="147">
        <v>5.7476851851851855E-2</v>
      </c>
      <c r="D2507" s="38" t="s">
        <v>60</v>
      </c>
      <c r="E2507" s="152" t="s">
        <v>20085</v>
      </c>
      <c r="F2507" s="38" t="s">
        <v>458</v>
      </c>
      <c r="G2507" s="38" t="s">
        <v>746</v>
      </c>
      <c r="H2507">
        <v>2.1000000000000001E-2</v>
      </c>
      <c r="O2507" t="s">
        <v>20080</v>
      </c>
      <c r="P2507" t="s">
        <v>20081</v>
      </c>
      <c r="Q2507">
        <v>419763.66</v>
      </c>
      <c r="R2507">
        <v>6206275.3099999996</v>
      </c>
      <c r="S2507" t="s">
        <v>20082</v>
      </c>
      <c r="T2507" t="s">
        <v>20083</v>
      </c>
      <c r="U2507">
        <v>419771.95</v>
      </c>
      <c r="V2507">
        <v>6206260.75</v>
      </c>
      <c r="W2507">
        <v>184.38</v>
      </c>
      <c r="X2507">
        <v>150.05000000000001</v>
      </c>
    </row>
    <row r="2508" spans="1:24" x14ac:dyDescent="0.25">
      <c r="A2508" s="146">
        <v>45108</v>
      </c>
      <c r="B2508" s="46">
        <v>182</v>
      </c>
      <c r="C2508" s="147">
        <v>6.6342592592592592E-2</v>
      </c>
      <c r="D2508" s="38" t="s">
        <v>60</v>
      </c>
      <c r="E2508" s="7" t="s">
        <v>64</v>
      </c>
      <c r="F2508" s="38" t="s">
        <v>458</v>
      </c>
      <c r="G2508" s="38" t="s">
        <v>746</v>
      </c>
      <c r="H2508">
        <v>-1.2E-2</v>
      </c>
      <c r="I2508" t="s">
        <v>20090</v>
      </c>
      <c r="J2508" t="s">
        <v>20091</v>
      </c>
      <c r="K2508" t="s">
        <v>20092</v>
      </c>
      <c r="L2508" t="s">
        <v>20093</v>
      </c>
      <c r="O2508" t="s">
        <v>20086</v>
      </c>
      <c r="P2508" t="s">
        <v>20087</v>
      </c>
      <c r="Q2508">
        <v>419703.34</v>
      </c>
      <c r="R2508">
        <v>6206319.2300000004</v>
      </c>
      <c r="S2508" t="s">
        <v>20088</v>
      </c>
      <c r="T2508" t="s">
        <v>20089</v>
      </c>
      <c r="U2508">
        <v>419716.33</v>
      </c>
      <c r="V2508">
        <v>6206296.7000000002</v>
      </c>
      <c r="W2508">
        <v>71.44</v>
      </c>
      <c r="X2508">
        <v>150.05000000000001</v>
      </c>
    </row>
    <row r="2509" spans="1:24" x14ac:dyDescent="0.25">
      <c r="A2509" s="146">
        <v>45108</v>
      </c>
      <c r="B2509" s="46">
        <v>182</v>
      </c>
      <c r="C2509" s="147">
        <v>6.9814814814814816E-2</v>
      </c>
      <c r="D2509" s="38" t="s">
        <v>60</v>
      </c>
      <c r="E2509" s="7" t="s">
        <v>69</v>
      </c>
      <c r="F2509" s="38" t="s">
        <v>458</v>
      </c>
      <c r="G2509" s="38" t="s">
        <v>746</v>
      </c>
      <c r="H2509">
        <v>0.17199999999999999</v>
      </c>
      <c r="I2509" t="s">
        <v>20090</v>
      </c>
      <c r="J2509" t="s">
        <v>20091</v>
      </c>
      <c r="K2509" t="s">
        <v>20092</v>
      </c>
      <c r="L2509" t="s">
        <v>20093</v>
      </c>
      <c r="O2509" t="s">
        <v>20094</v>
      </c>
      <c r="P2509" t="s">
        <v>20095</v>
      </c>
      <c r="Q2509">
        <v>419873.84</v>
      </c>
      <c r="R2509">
        <v>6206382.6900000004</v>
      </c>
      <c r="S2509" t="s">
        <v>20096</v>
      </c>
      <c r="T2509" t="s">
        <v>20097</v>
      </c>
      <c r="U2509">
        <v>419889.18</v>
      </c>
      <c r="V2509">
        <v>6206359.4000000004</v>
      </c>
      <c r="W2509">
        <v>69.819999999999993</v>
      </c>
      <c r="X2509">
        <v>150.05000000000001</v>
      </c>
    </row>
    <row r="2510" spans="1:24" x14ac:dyDescent="0.25">
      <c r="A2510" s="146">
        <v>45108</v>
      </c>
      <c r="B2510" s="46">
        <v>182</v>
      </c>
      <c r="C2510" s="147">
        <v>7.3414351851851856E-2</v>
      </c>
      <c r="D2510" s="38" t="s">
        <v>60</v>
      </c>
      <c r="E2510" s="7" t="s">
        <v>64</v>
      </c>
      <c r="F2510" s="38" t="s">
        <v>458</v>
      </c>
      <c r="G2510" s="38" t="s">
        <v>747</v>
      </c>
      <c r="H2510">
        <v>0.17199999999999999</v>
      </c>
      <c r="I2510" t="s">
        <v>20102</v>
      </c>
      <c r="J2510" t="s">
        <v>20103</v>
      </c>
      <c r="K2510" t="s">
        <v>20104</v>
      </c>
      <c r="L2510" t="s">
        <v>20105</v>
      </c>
      <c r="O2510" t="s">
        <v>20098</v>
      </c>
      <c r="P2510" t="s">
        <v>20099</v>
      </c>
      <c r="Q2510">
        <v>419875.07</v>
      </c>
      <c r="R2510">
        <v>6206392.6299999999</v>
      </c>
      <c r="S2510" t="s">
        <v>20100</v>
      </c>
      <c r="T2510" t="s">
        <v>20101</v>
      </c>
      <c r="U2510">
        <v>419895.84</v>
      </c>
      <c r="V2510">
        <v>6206371.5</v>
      </c>
      <c r="W2510">
        <v>250.92</v>
      </c>
      <c r="X2510">
        <v>150.05000000000001</v>
      </c>
    </row>
    <row r="2511" spans="1:24" x14ac:dyDescent="0.25">
      <c r="A2511" s="146">
        <v>45108</v>
      </c>
      <c r="B2511" s="46">
        <v>182</v>
      </c>
      <c r="C2511" s="147">
        <v>7.706018518518519E-2</v>
      </c>
      <c r="D2511" s="38" t="s">
        <v>60</v>
      </c>
      <c r="E2511" s="7" t="s">
        <v>69</v>
      </c>
      <c r="F2511" s="38" t="s">
        <v>458</v>
      </c>
      <c r="G2511" s="38" t="s">
        <v>747</v>
      </c>
      <c r="H2511">
        <v>-2.1000000000000001E-2</v>
      </c>
      <c r="I2511" t="s">
        <v>20102</v>
      </c>
      <c r="J2511" t="s">
        <v>20103</v>
      </c>
      <c r="K2511" t="s">
        <v>20104</v>
      </c>
      <c r="L2511" t="s">
        <v>20105</v>
      </c>
      <c r="O2511" t="s">
        <v>20106</v>
      </c>
      <c r="P2511" t="s">
        <v>20107</v>
      </c>
      <c r="Q2511">
        <v>419693.65</v>
      </c>
      <c r="R2511">
        <v>6206323.8600000003</v>
      </c>
      <c r="S2511" t="s">
        <v>20108</v>
      </c>
      <c r="T2511" t="s">
        <v>20109</v>
      </c>
      <c r="U2511">
        <v>419714.93</v>
      </c>
      <c r="V2511">
        <v>6206305.5199999996</v>
      </c>
      <c r="W2511">
        <v>251.36</v>
      </c>
      <c r="X2511">
        <v>150.05000000000001</v>
      </c>
    </row>
    <row r="2512" spans="1:24" x14ac:dyDescent="0.25">
      <c r="A2512" s="146">
        <v>45108</v>
      </c>
      <c r="B2512" s="46">
        <v>182</v>
      </c>
      <c r="C2512" s="147">
        <v>8.0636574074074083E-2</v>
      </c>
      <c r="D2512" s="38" t="s">
        <v>60</v>
      </c>
      <c r="E2512" s="7" t="s">
        <v>64</v>
      </c>
      <c r="F2512" s="38" t="s">
        <v>458</v>
      </c>
      <c r="G2512" s="38" t="s">
        <v>748</v>
      </c>
      <c r="H2512">
        <v>-1.4999999999999999E-2</v>
      </c>
      <c r="I2512" t="s">
        <v>20114</v>
      </c>
      <c r="J2512" t="s">
        <v>20115</v>
      </c>
      <c r="K2512" t="s">
        <v>20116</v>
      </c>
      <c r="L2512" t="s">
        <v>20105</v>
      </c>
      <c r="O2512" t="s">
        <v>20110</v>
      </c>
      <c r="P2512" t="s">
        <v>20111</v>
      </c>
      <c r="Q2512">
        <v>419690.67</v>
      </c>
      <c r="R2512">
        <v>6206334.9500000002</v>
      </c>
      <c r="S2512" t="s">
        <v>20112</v>
      </c>
      <c r="T2512" t="s">
        <v>20113</v>
      </c>
      <c r="U2512">
        <v>419706.99</v>
      </c>
      <c r="V2512">
        <v>6206312.4699999997</v>
      </c>
      <c r="W2512">
        <v>71.28</v>
      </c>
      <c r="X2512">
        <v>150.05000000000001</v>
      </c>
    </row>
    <row r="2513" spans="1:24" x14ac:dyDescent="0.25">
      <c r="A2513" s="146">
        <v>45108</v>
      </c>
      <c r="B2513" s="46">
        <v>182</v>
      </c>
      <c r="C2513" s="147">
        <v>8.4212962962962976E-2</v>
      </c>
      <c r="D2513" s="38" t="s">
        <v>60</v>
      </c>
      <c r="E2513" s="7" t="s">
        <v>69</v>
      </c>
      <c r="F2513" s="38" t="s">
        <v>458</v>
      </c>
      <c r="G2513" s="38" t="s">
        <v>748</v>
      </c>
      <c r="H2513">
        <v>0.17399999999999999</v>
      </c>
      <c r="I2513" t="s">
        <v>20114</v>
      </c>
      <c r="J2513" t="s">
        <v>20115</v>
      </c>
      <c r="K2513" t="s">
        <v>20116</v>
      </c>
      <c r="L2513" t="s">
        <v>20121</v>
      </c>
      <c r="O2513" t="s">
        <v>20117</v>
      </c>
      <c r="P2513" t="s">
        <v>20118</v>
      </c>
      <c r="Q2513">
        <v>419869.65</v>
      </c>
      <c r="R2513">
        <v>6206400.0099999998</v>
      </c>
      <c r="S2513" t="s">
        <v>20119</v>
      </c>
      <c r="T2513" t="s">
        <v>20120</v>
      </c>
      <c r="U2513">
        <v>419884.62</v>
      </c>
      <c r="V2513">
        <v>6206376.8899999997</v>
      </c>
      <c r="W2513">
        <v>70.010000000000005</v>
      </c>
      <c r="X2513">
        <v>150.05000000000001</v>
      </c>
    </row>
    <row r="2514" spans="1:24" x14ac:dyDescent="0.25">
      <c r="A2514" s="146">
        <v>45108</v>
      </c>
      <c r="B2514" s="46">
        <v>182</v>
      </c>
      <c r="C2514" s="147">
        <v>8.7418981481481473E-2</v>
      </c>
      <c r="D2514" s="38" t="s">
        <v>60</v>
      </c>
      <c r="E2514" s="7" t="s">
        <v>64</v>
      </c>
      <c r="F2514" s="38" t="s">
        <v>458</v>
      </c>
      <c r="G2514" s="38" t="s">
        <v>749</v>
      </c>
      <c r="H2514">
        <v>0.17</v>
      </c>
      <c r="I2514" t="s">
        <v>20126</v>
      </c>
      <c r="J2514" t="s">
        <v>20127</v>
      </c>
      <c r="K2514" t="s">
        <v>20128</v>
      </c>
      <c r="L2514" t="s">
        <v>20121</v>
      </c>
      <c r="O2514" t="s">
        <v>20122</v>
      </c>
      <c r="P2514" t="s">
        <v>20123</v>
      </c>
      <c r="Q2514">
        <v>419881.77</v>
      </c>
      <c r="R2514">
        <v>6206414.8399999999</v>
      </c>
      <c r="S2514" t="s">
        <v>20124</v>
      </c>
      <c r="T2514" t="s">
        <v>20125</v>
      </c>
      <c r="U2514">
        <v>419888.51</v>
      </c>
      <c r="V2514">
        <v>6206387.5800000001</v>
      </c>
      <c r="W2514">
        <v>251.67</v>
      </c>
      <c r="X2514">
        <v>150.05000000000001</v>
      </c>
    </row>
    <row r="2515" spans="1:24" x14ac:dyDescent="0.25">
      <c r="A2515" s="146">
        <v>45108</v>
      </c>
      <c r="B2515" s="46">
        <v>182</v>
      </c>
      <c r="C2515" s="147">
        <v>9.0983796296296285E-2</v>
      </c>
      <c r="D2515" s="38" t="s">
        <v>60</v>
      </c>
      <c r="E2515" s="7" t="s">
        <v>69</v>
      </c>
      <c r="F2515" s="38" t="s">
        <v>458</v>
      </c>
      <c r="G2515" s="38" t="s">
        <v>749</v>
      </c>
      <c r="H2515">
        <v>-1.9E-2</v>
      </c>
      <c r="I2515" t="s">
        <v>20126</v>
      </c>
      <c r="J2515" t="s">
        <v>20127</v>
      </c>
      <c r="K2515" t="s">
        <v>20128</v>
      </c>
      <c r="L2515" t="s">
        <v>20121</v>
      </c>
      <c r="O2515" t="s">
        <v>20129</v>
      </c>
      <c r="P2515" t="s">
        <v>20130</v>
      </c>
      <c r="Q2515">
        <v>419704.71</v>
      </c>
      <c r="R2515">
        <v>6206348.1500000004</v>
      </c>
      <c r="S2515" t="s">
        <v>20131</v>
      </c>
      <c r="T2515" t="s">
        <v>20132</v>
      </c>
      <c r="U2515">
        <v>419710.54</v>
      </c>
      <c r="V2515">
        <v>6206323.0700000003</v>
      </c>
      <c r="W2515">
        <v>250.46</v>
      </c>
      <c r="X2515">
        <v>150.05000000000001</v>
      </c>
    </row>
    <row r="2516" spans="1:24" x14ac:dyDescent="0.25">
      <c r="A2516" s="146">
        <v>45108</v>
      </c>
      <c r="B2516" s="46">
        <v>182</v>
      </c>
      <c r="C2516" s="147">
        <v>9.4340277777777773E-2</v>
      </c>
      <c r="D2516" s="38" t="s">
        <v>60</v>
      </c>
      <c r="E2516" s="7" t="s">
        <v>64</v>
      </c>
      <c r="F2516" s="38" t="s">
        <v>458</v>
      </c>
      <c r="G2516" s="38" t="s">
        <v>750</v>
      </c>
      <c r="H2516">
        <v>-1.4E-2</v>
      </c>
      <c r="I2516" t="s">
        <v>20137</v>
      </c>
      <c r="J2516" t="s">
        <v>20138</v>
      </c>
      <c r="K2516" t="s">
        <v>20139</v>
      </c>
      <c r="L2516" t="s">
        <v>20140</v>
      </c>
      <c r="O2516" t="s">
        <v>20133</v>
      </c>
      <c r="P2516" t="s">
        <v>20134</v>
      </c>
      <c r="Q2516">
        <v>419686.62</v>
      </c>
      <c r="R2516">
        <v>6206352.6200000001</v>
      </c>
      <c r="S2516" t="s">
        <v>20135</v>
      </c>
      <c r="T2516" t="s">
        <v>20136</v>
      </c>
      <c r="U2516">
        <v>419701.74</v>
      </c>
      <c r="V2516">
        <v>6206329.79</v>
      </c>
      <c r="W2516">
        <v>71.55</v>
      </c>
      <c r="X2516">
        <v>150.05000000000001</v>
      </c>
    </row>
    <row r="2517" spans="1:24" x14ac:dyDescent="0.25">
      <c r="A2517" s="146">
        <v>45108</v>
      </c>
      <c r="B2517" s="46">
        <v>182</v>
      </c>
      <c r="C2517" s="147">
        <v>9.7881944444444438E-2</v>
      </c>
      <c r="D2517" s="38" t="s">
        <v>60</v>
      </c>
      <c r="E2517" s="7" t="s">
        <v>69</v>
      </c>
      <c r="F2517" s="38" t="s">
        <v>458</v>
      </c>
      <c r="G2517" s="38" t="s">
        <v>750</v>
      </c>
      <c r="H2517">
        <v>0.17599999999999999</v>
      </c>
      <c r="I2517" t="s">
        <v>20137</v>
      </c>
      <c r="J2517" t="s">
        <v>20138</v>
      </c>
      <c r="K2517" t="s">
        <v>20139</v>
      </c>
      <c r="L2517" t="s">
        <v>20140</v>
      </c>
      <c r="O2517" t="s">
        <v>20141</v>
      </c>
      <c r="P2517" t="s">
        <v>20142</v>
      </c>
      <c r="Q2517">
        <v>419862.82</v>
      </c>
      <c r="R2517">
        <v>6206416.6500000004</v>
      </c>
      <c r="S2517" t="s">
        <v>20143</v>
      </c>
      <c r="T2517" t="s">
        <v>20144</v>
      </c>
      <c r="U2517">
        <v>419880.27</v>
      </c>
      <c r="V2517">
        <v>6206394.5300000003</v>
      </c>
      <c r="W2517">
        <v>69.959999999999994</v>
      </c>
      <c r="X2517">
        <v>150.05000000000001</v>
      </c>
    </row>
    <row r="2518" spans="1:24" x14ac:dyDescent="0.25">
      <c r="A2518" s="146">
        <v>45108</v>
      </c>
      <c r="B2518" s="46">
        <v>182</v>
      </c>
      <c r="C2518" s="147">
        <v>0.10105324074074074</v>
      </c>
      <c r="D2518" s="38" t="s">
        <v>60</v>
      </c>
      <c r="E2518" s="7" t="s">
        <v>64</v>
      </c>
      <c r="F2518" s="38" t="s">
        <v>458</v>
      </c>
      <c r="G2518" s="38" t="s">
        <v>751</v>
      </c>
      <c r="H2518">
        <v>0.17199999999999999</v>
      </c>
      <c r="I2518" t="s">
        <v>20149</v>
      </c>
      <c r="J2518" t="s">
        <v>20150</v>
      </c>
      <c r="K2518" t="s">
        <v>20151</v>
      </c>
      <c r="L2518" t="s">
        <v>20140</v>
      </c>
      <c r="O2518" t="s">
        <v>20145</v>
      </c>
      <c r="P2518" t="s">
        <v>20146</v>
      </c>
      <c r="Q2518">
        <v>419862.01</v>
      </c>
      <c r="R2518">
        <v>6206426.1100000003</v>
      </c>
      <c r="S2518" t="s">
        <v>20147</v>
      </c>
      <c r="T2518" t="s">
        <v>20148</v>
      </c>
      <c r="U2518">
        <v>419883.65</v>
      </c>
      <c r="V2518">
        <v>6206405.1299999999</v>
      </c>
      <c r="W2518">
        <v>251.87</v>
      </c>
      <c r="X2518">
        <v>150.05000000000001</v>
      </c>
    </row>
    <row r="2519" spans="1:24" x14ac:dyDescent="0.25">
      <c r="A2519" s="146">
        <v>45108</v>
      </c>
      <c r="B2519" s="46">
        <v>182</v>
      </c>
      <c r="C2519" s="147">
        <v>0.10461805555555555</v>
      </c>
      <c r="D2519" s="38" t="s">
        <v>60</v>
      </c>
      <c r="E2519" s="7" t="s">
        <v>69</v>
      </c>
      <c r="F2519" s="38" t="s">
        <v>458</v>
      </c>
      <c r="G2519" s="38" t="s">
        <v>751</v>
      </c>
      <c r="H2519">
        <v>-0.02</v>
      </c>
      <c r="I2519" t="s">
        <v>20149</v>
      </c>
      <c r="J2519" t="s">
        <v>20150</v>
      </c>
      <c r="K2519" t="s">
        <v>20151</v>
      </c>
      <c r="L2519" t="s">
        <v>20156</v>
      </c>
      <c r="O2519" t="s">
        <v>20152</v>
      </c>
      <c r="P2519" t="s">
        <v>20153</v>
      </c>
      <c r="Q2519">
        <v>419683.79</v>
      </c>
      <c r="R2519">
        <v>6206358.6500000004</v>
      </c>
      <c r="S2519" t="s">
        <v>20154</v>
      </c>
      <c r="T2519" t="s">
        <v>20155</v>
      </c>
      <c r="U2519">
        <v>419703.77</v>
      </c>
      <c r="V2519">
        <v>6206339.5199999996</v>
      </c>
      <c r="W2519">
        <v>251.36</v>
      </c>
      <c r="X2519">
        <v>150.05000000000001</v>
      </c>
    </row>
    <row r="2520" spans="1:24" x14ac:dyDescent="0.25">
      <c r="A2520" s="146">
        <v>45108</v>
      </c>
      <c r="B2520" s="46">
        <v>182</v>
      </c>
      <c r="C2520" s="147">
        <v>0.10774305555555556</v>
      </c>
      <c r="D2520" s="38" t="s">
        <v>60</v>
      </c>
      <c r="E2520" s="7" t="s">
        <v>64</v>
      </c>
      <c r="F2520" s="38" t="s">
        <v>458</v>
      </c>
      <c r="G2520" s="38" t="s">
        <v>745</v>
      </c>
      <c r="H2520">
        <v>-1.4999999999999999E-2</v>
      </c>
      <c r="I2520" t="s">
        <v>20161</v>
      </c>
      <c r="J2520" t="s">
        <v>20162</v>
      </c>
      <c r="K2520" t="s">
        <v>20163</v>
      </c>
      <c r="L2520" t="s">
        <v>20156</v>
      </c>
      <c r="O2520" t="s">
        <v>20157</v>
      </c>
      <c r="P2520" t="s">
        <v>20158</v>
      </c>
      <c r="Q2520">
        <v>419676.67</v>
      </c>
      <c r="R2520">
        <v>6206368.0599999996</v>
      </c>
      <c r="S2520" t="s">
        <v>20159</v>
      </c>
      <c r="T2520" t="s">
        <v>20160</v>
      </c>
      <c r="U2520">
        <v>419694.85</v>
      </c>
      <c r="V2520">
        <v>6206345.9900000002</v>
      </c>
      <c r="W2520">
        <v>70.66</v>
      </c>
      <c r="X2520">
        <v>150.05000000000001</v>
      </c>
    </row>
    <row r="2521" spans="1:24" x14ac:dyDescent="0.25">
      <c r="A2521" s="146">
        <v>45108</v>
      </c>
      <c r="B2521" s="46">
        <v>182</v>
      </c>
      <c r="C2521" s="147">
        <v>0.11133101851851852</v>
      </c>
      <c r="D2521" s="38" t="s">
        <v>60</v>
      </c>
      <c r="E2521" s="7" t="s">
        <v>69</v>
      </c>
      <c r="F2521" s="38" t="s">
        <v>458</v>
      </c>
      <c r="G2521" s="38" t="s">
        <v>745</v>
      </c>
      <c r="H2521">
        <v>0.17799999999999999</v>
      </c>
      <c r="I2521" t="s">
        <v>20161</v>
      </c>
      <c r="J2521" t="s">
        <v>20162</v>
      </c>
      <c r="K2521" t="s">
        <v>20163</v>
      </c>
      <c r="L2521" t="s">
        <v>20156</v>
      </c>
      <c r="O2521" t="s">
        <v>20164</v>
      </c>
      <c r="P2521" t="s">
        <v>20165</v>
      </c>
      <c r="Q2521">
        <v>419855.39</v>
      </c>
      <c r="R2521">
        <v>6206433.0599999996</v>
      </c>
      <c r="S2521" t="s">
        <v>20166</v>
      </c>
      <c r="T2521" t="s">
        <v>20167</v>
      </c>
      <c r="U2521">
        <v>419876.18</v>
      </c>
      <c r="V2521">
        <v>6206411.6500000004</v>
      </c>
      <c r="W2521">
        <v>67.819999999999993</v>
      </c>
      <c r="X2521">
        <v>150.05000000000001</v>
      </c>
    </row>
    <row r="2522" spans="1:24" x14ac:dyDescent="0.25">
      <c r="A2522" s="146">
        <v>45108</v>
      </c>
      <c r="B2522" s="46">
        <v>182</v>
      </c>
      <c r="C2522" s="147">
        <v>0.11442129629629628</v>
      </c>
      <c r="D2522" s="38" t="s">
        <v>60</v>
      </c>
      <c r="E2522" s="7" t="s">
        <v>64</v>
      </c>
      <c r="F2522" s="38" t="s">
        <v>458</v>
      </c>
      <c r="G2522" s="38" t="s">
        <v>744</v>
      </c>
      <c r="H2522">
        <v>0.17299999999999999</v>
      </c>
      <c r="I2522" t="s">
        <v>20172</v>
      </c>
      <c r="J2522" t="s">
        <v>20173</v>
      </c>
      <c r="K2522" t="s">
        <v>20174</v>
      </c>
      <c r="L2522" t="s">
        <v>20175</v>
      </c>
      <c r="O2522" t="s">
        <v>20168</v>
      </c>
      <c r="P2522" t="s">
        <v>20169</v>
      </c>
      <c r="Q2522">
        <v>419855.74</v>
      </c>
      <c r="R2522">
        <v>6206442.9100000001</v>
      </c>
      <c r="S2522" t="s">
        <v>20170</v>
      </c>
      <c r="T2522" t="s">
        <v>20171</v>
      </c>
      <c r="U2522">
        <v>419879.02</v>
      </c>
      <c r="V2522">
        <v>6206422.4500000002</v>
      </c>
      <c r="W2522">
        <v>253.11</v>
      </c>
      <c r="X2522">
        <v>150.05000000000001</v>
      </c>
    </row>
    <row r="2523" spans="1:24" x14ac:dyDescent="0.25">
      <c r="A2523" s="146">
        <v>45108</v>
      </c>
      <c r="B2523" s="46">
        <v>182</v>
      </c>
      <c r="C2523" s="147">
        <v>0.11803240740740741</v>
      </c>
      <c r="D2523" s="38" t="s">
        <v>60</v>
      </c>
      <c r="E2523" s="7" t="s">
        <v>69</v>
      </c>
      <c r="F2523" s="38" t="s">
        <v>458</v>
      </c>
      <c r="G2523" s="38" t="s">
        <v>744</v>
      </c>
      <c r="H2523">
        <v>-1.9E-2</v>
      </c>
      <c r="I2523" t="s">
        <v>20172</v>
      </c>
      <c r="J2523" t="s">
        <v>20173</v>
      </c>
      <c r="K2523" t="s">
        <v>20174</v>
      </c>
      <c r="L2523" t="s">
        <v>20175</v>
      </c>
      <c r="O2523" t="s">
        <v>20176</v>
      </c>
      <c r="P2523" t="s">
        <v>20177</v>
      </c>
      <c r="Q2523">
        <v>419675.91</v>
      </c>
      <c r="R2523">
        <v>6206375.0700000003</v>
      </c>
      <c r="S2523" t="s">
        <v>20178</v>
      </c>
      <c r="T2523" t="s">
        <v>20179</v>
      </c>
      <c r="U2523">
        <v>419697.89</v>
      </c>
      <c r="V2523">
        <v>6206356.7699999996</v>
      </c>
      <c r="W2523">
        <v>249.43</v>
      </c>
      <c r="X2523">
        <v>150.05000000000001</v>
      </c>
    </row>
    <row r="2524" spans="1:24" x14ac:dyDescent="0.25">
      <c r="A2524" s="146">
        <v>45108</v>
      </c>
      <c r="B2524" s="46">
        <v>182</v>
      </c>
      <c r="C2524" s="147">
        <v>0.12111111111111111</v>
      </c>
      <c r="D2524" s="38" t="s">
        <v>60</v>
      </c>
      <c r="E2524" s="7" t="s">
        <v>64</v>
      </c>
      <c r="F2524" s="38" t="s">
        <v>458</v>
      </c>
      <c r="G2524" s="38" t="s">
        <v>743</v>
      </c>
      <c r="H2524">
        <v>-1.4999999999999999E-2</v>
      </c>
      <c r="I2524" t="s">
        <v>20184</v>
      </c>
      <c r="J2524" t="s">
        <v>20185</v>
      </c>
      <c r="K2524" t="s">
        <v>20186</v>
      </c>
      <c r="L2524" t="s">
        <v>20175</v>
      </c>
      <c r="O2524" t="s">
        <v>20180</v>
      </c>
      <c r="P2524" t="s">
        <v>20181</v>
      </c>
      <c r="Q2524">
        <v>419668.37</v>
      </c>
      <c r="R2524">
        <v>6206384.25</v>
      </c>
      <c r="S2524" t="s">
        <v>20182</v>
      </c>
      <c r="T2524" t="s">
        <v>20183</v>
      </c>
      <c r="U2524">
        <v>419688.97</v>
      </c>
      <c r="V2524">
        <v>6206363.2800000003</v>
      </c>
      <c r="W2524">
        <v>71.66</v>
      </c>
      <c r="X2524">
        <v>150.05000000000001</v>
      </c>
    </row>
    <row r="2525" spans="1:24" x14ac:dyDescent="0.25">
      <c r="A2525" s="146">
        <v>45108</v>
      </c>
      <c r="B2525" s="46">
        <v>182</v>
      </c>
      <c r="C2525" s="147">
        <v>0.12471064814814814</v>
      </c>
      <c r="D2525" s="38" t="s">
        <v>60</v>
      </c>
      <c r="E2525" s="7" t="s">
        <v>69</v>
      </c>
      <c r="F2525" s="38" t="s">
        <v>458</v>
      </c>
      <c r="G2525" s="38" t="s">
        <v>743</v>
      </c>
      <c r="H2525">
        <v>0.17899999999999999</v>
      </c>
      <c r="I2525" t="s">
        <v>20184</v>
      </c>
      <c r="J2525" t="s">
        <v>20185</v>
      </c>
      <c r="K2525" t="s">
        <v>20186</v>
      </c>
      <c r="L2525" t="s">
        <v>20191</v>
      </c>
      <c r="O2525" t="s">
        <v>20187</v>
      </c>
      <c r="P2525" t="s">
        <v>20188</v>
      </c>
      <c r="Q2525">
        <v>419847.71</v>
      </c>
      <c r="R2525">
        <v>6206449.4000000004</v>
      </c>
      <c r="S2525" t="s">
        <v>20189</v>
      </c>
      <c r="T2525" t="s">
        <v>20190</v>
      </c>
      <c r="U2525">
        <v>419870.81</v>
      </c>
      <c r="V2525">
        <v>6206429.2800000003</v>
      </c>
      <c r="W2525">
        <v>70.31</v>
      </c>
      <c r="X2525">
        <v>150.05000000000001</v>
      </c>
    </row>
    <row r="2526" spans="1:24" x14ac:dyDescent="0.25">
      <c r="A2526" s="146">
        <v>45108</v>
      </c>
      <c r="B2526" s="46">
        <v>182</v>
      </c>
      <c r="C2526" s="147">
        <v>0.12740740740740741</v>
      </c>
      <c r="D2526" s="38" t="s">
        <v>60</v>
      </c>
      <c r="E2526" s="7" t="s">
        <v>64</v>
      </c>
      <c r="F2526" s="38" t="s">
        <v>458</v>
      </c>
      <c r="G2526" s="38" t="s">
        <v>742</v>
      </c>
      <c r="H2526">
        <v>0.17499999999999999</v>
      </c>
      <c r="I2526" t="s">
        <v>20196</v>
      </c>
      <c r="J2526" t="s">
        <v>20197</v>
      </c>
      <c r="K2526" t="s">
        <v>20198</v>
      </c>
      <c r="L2526" t="s">
        <v>20191</v>
      </c>
      <c r="O2526" t="s">
        <v>20192</v>
      </c>
      <c r="P2526" t="s">
        <v>20193</v>
      </c>
      <c r="Q2526">
        <v>419852.38</v>
      </c>
      <c r="R2526">
        <v>6206459.8600000003</v>
      </c>
      <c r="S2526" t="s">
        <v>20194</v>
      </c>
      <c r="T2526" t="s">
        <v>20195</v>
      </c>
      <c r="U2526">
        <v>419874.56</v>
      </c>
      <c r="V2526">
        <v>6206440.0199999996</v>
      </c>
      <c r="W2526">
        <v>252.95</v>
      </c>
      <c r="X2526">
        <v>150.05000000000001</v>
      </c>
    </row>
    <row r="2527" spans="1:24" x14ac:dyDescent="0.25">
      <c r="A2527" s="146">
        <v>45108</v>
      </c>
      <c r="B2527" s="46">
        <v>182</v>
      </c>
      <c r="C2527" s="147">
        <v>0.1310300925925926</v>
      </c>
      <c r="D2527" s="38" t="s">
        <v>60</v>
      </c>
      <c r="E2527" s="7" t="s">
        <v>69</v>
      </c>
      <c r="F2527" s="38" t="s">
        <v>458</v>
      </c>
      <c r="G2527" s="38" t="s">
        <v>742</v>
      </c>
      <c r="H2527">
        <v>-0.02</v>
      </c>
      <c r="I2527" t="s">
        <v>20196</v>
      </c>
      <c r="J2527" t="s">
        <v>20197</v>
      </c>
      <c r="K2527" t="s">
        <v>20198</v>
      </c>
      <c r="L2527" t="s">
        <v>20191</v>
      </c>
      <c r="O2527" t="s">
        <v>20199</v>
      </c>
      <c r="P2527" t="s">
        <v>20200</v>
      </c>
      <c r="Q2527">
        <v>419673.09</v>
      </c>
      <c r="R2527">
        <v>6206391.8200000003</v>
      </c>
      <c r="S2527" t="s">
        <v>20201</v>
      </c>
      <c r="T2527" t="s">
        <v>20202</v>
      </c>
      <c r="U2527">
        <v>419691.32</v>
      </c>
      <c r="V2527">
        <v>6206373.6399999997</v>
      </c>
      <c r="W2527">
        <v>249.69</v>
      </c>
      <c r="X2527">
        <v>150.05000000000001</v>
      </c>
    </row>
    <row r="2528" spans="1:24" x14ac:dyDescent="0.25">
      <c r="A2528" s="146">
        <v>45108</v>
      </c>
      <c r="B2528" s="46">
        <v>182</v>
      </c>
      <c r="C2528" s="147">
        <v>0.13396990740740741</v>
      </c>
      <c r="D2528" s="38" t="s">
        <v>60</v>
      </c>
      <c r="E2528" s="7" t="s">
        <v>64</v>
      </c>
      <c r="F2528" s="38" t="s">
        <v>458</v>
      </c>
      <c r="G2528" s="38" t="s">
        <v>741</v>
      </c>
      <c r="H2528">
        <v>-1.4999999999999999E-2</v>
      </c>
      <c r="I2528" t="s">
        <v>20207</v>
      </c>
      <c r="J2528" t="s">
        <v>20208</v>
      </c>
      <c r="K2528" t="s">
        <v>20209</v>
      </c>
      <c r="L2528" t="s">
        <v>20210</v>
      </c>
      <c r="O2528" t="s">
        <v>20203</v>
      </c>
      <c r="P2528" t="s">
        <v>20204</v>
      </c>
      <c r="Q2528">
        <v>419665.47</v>
      </c>
      <c r="R2528">
        <v>6206402.6200000001</v>
      </c>
      <c r="S2528" t="s">
        <v>20205</v>
      </c>
      <c r="T2528" t="s">
        <v>20206</v>
      </c>
      <c r="U2528">
        <v>419682.52</v>
      </c>
      <c r="V2528">
        <v>6206380.21</v>
      </c>
      <c r="W2528">
        <v>71.8</v>
      </c>
      <c r="X2528">
        <v>150.05000000000001</v>
      </c>
    </row>
    <row r="2529" spans="1:24" x14ac:dyDescent="0.25">
      <c r="A2529" s="146">
        <v>45108</v>
      </c>
      <c r="B2529" s="46">
        <v>182</v>
      </c>
      <c r="C2529" s="147">
        <v>0.13760416666666667</v>
      </c>
      <c r="D2529" s="38" t="s">
        <v>60</v>
      </c>
      <c r="E2529" s="7" t="s">
        <v>69</v>
      </c>
      <c r="F2529" s="38" t="s">
        <v>458</v>
      </c>
      <c r="G2529" s="38" t="s">
        <v>741</v>
      </c>
      <c r="H2529">
        <v>0.18</v>
      </c>
      <c r="I2529" t="s">
        <v>20207</v>
      </c>
      <c r="J2529" t="s">
        <v>20208</v>
      </c>
      <c r="K2529" t="s">
        <v>20209</v>
      </c>
      <c r="L2529" t="s">
        <v>20210</v>
      </c>
      <c r="O2529" t="s">
        <v>20211</v>
      </c>
      <c r="P2529" t="s">
        <v>20212</v>
      </c>
      <c r="Q2529">
        <v>419846.54</v>
      </c>
      <c r="R2529">
        <v>6206467.7300000004</v>
      </c>
      <c r="S2529" t="s">
        <v>20213</v>
      </c>
      <c r="T2529" t="s">
        <v>20214</v>
      </c>
      <c r="U2529">
        <v>419865.39</v>
      </c>
      <c r="V2529">
        <v>6206446.4500000002</v>
      </c>
      <c r="W2529">
        <v>70.17</v>
      </c>
      <c r="X2529">
        <v>150.05000000000001</v>
      </c>
    </row>
    <row r="2530" spans="1:24" x14ac:dyDescent="0.25">
      <c r="A2530" s="146">
        <v>45108</v>
      </c>
      <c r="B2530" s="46">
        <v>182</v>
      </c>
      <c r="C2530" s="147">
        <v>0.14070601851851852</v>
      </c>
      <c r="D2530" s="38" t="s">
        <v>60</v>
      </c>
      <c r="E2530" s="7" t="s">
        <v>64</v>
      </c>
      <c r="F2530" s="38" t="s">
        <v>458</v>
      </c>
      <c r="G2530" s="38" t="s">
        <v>740</v>
      </c>
      <c r="H2530">
        <v>0.17399999999999999</v>
      </c>
      <c r="I2530" t="s">
        <v>20219</v>
      </c>
      <c r="J2530" t="s">
        <v>20220</v>
      </c>
      <c r="K2530" t="s">
        <v>20221</v>
      </c>
      <c r="L2530" t="s">
        <v>20210</v>
      </c>
      <c r="O2530" t="s">
        <v>20215</v>
      </c>
      <c r="P2530" t="s">
        <v>20216</v>
      </c>
      <c r="Q2530">
        <v>419845.65</v>
      </c>
      <c r="R2530">
        <v>6206476.0700000003</v>
      </c>
      <c r="S2530" t="s">
        <v>20217</v>
      </c>
      <c r="T2530" t="s">
        <v>20218</v>
      </c>
      <c r="U2530">
        <v>419867.55</v>
      </c>
      <c r="V2530">
        <v>6206456.5599999996</v>
      </c>
      <c r="W2530">
        <v>254.38</v>
      </c>
      <c r="X2530">
        <v>150.05000000000001</v>
      </c>
    </row>
    <row r="2531" spans="1:24" x14ac:dyDescent="0.25">
      <c r="A2531" s="146">
        <v>45108</v>
      </c>
      <c r="B2531" s="46">
        <v>182</v>
      </c>
      <c r="C2531" s="147">
        <v>0.14431712962962964</v>
      </c>
      <c r="D2531" s="38" t="s">
        <v>60</v>
      </c>
      <c r="E2531" s="7" t="s">
        <v>69</v>
      </c>
      <c r="F2531" s="38" t="s">
        <v>458</v>
      </c>
      <c r="G2531" s="38" t="s">
        <v>740</v>
      </c>
      <c r="H2531">
        <v>-0.02</v>
      </c>
      <c r="I2531" t="s">
        <v>20219</v>
      </c>
      <c r="J2531" t="s">
        <v>20220</v>
      </c>
      <c r="K2531" t="s">
        <v>20221</v>
      </c>
      <c r="L2531" t="s">
        <v>20226</v>
      </c>
      <c r="O2531" t="s">
        <v>20222</v>
      </c>
      <c r="P2531" t="s">
        <v>20223</v>
      </c>
      <c r="Q2531">
        <v>419665.82</v>
      </c>
      <c r="R2531">
        <v>6206407.6699999999</v>
      </c>
      <c r="S2531" t="s">
        <v>20224</v>
      </c>
      <c r="T2531" t="s">
        <v>20225</v>
      </c>
      <c r="U2531">
        <v>419685.14</v>
      </c>
      <c r="V2531">
        <v>6206390.4500000002</v>
      </c>
      <c r="W2531">
        <v>249.55</v>
      </c>
      <c r="X2531">
        <v>150.05000000000001</v>
      </c>
    </row>
    <row r="2532" spans="1:24" x14ac:dyDescent="0.25">
      <c r="A2532" s="146">
        <v>45108</v>
      </c>
      <c r="B2532" s="46">
        <v>182</v>
      </c>
      <c r="C2532" s="147">
        <v>0.14989583333333334</v>
      </c>
      <c r="D2532" s="38" t="s">
        <v>60</v>
      </c>
      <c r="E2532" s="7" t="s">
        <v>20227</v>
      </c>
      <c r="F2532" s="38" t="s">
        <v>458</v>
      </c>
      <c r="G2532" s="38" t="s">
        <v>1034</v>
      </c>
      <c r="H2532">
        <v>-0.86499999999999999</v>
      </c>
      <c r="O2532" t="s">
        <v>20228</v>
      </c>
      <c r="P2532" t="s">
        <v>20229</v>
      </c>
      <c r="Q2532">
        <v>419631.56</v>
      </c>
      <c r="R2532">
        <v>6206079.1100000003</v>
      </c>
      <c r="S2532" t="s">
        <v>20230</v>
      </c>
      <c r="T2532" t="s">
        <v>20231</v>
      </c>
      <c r="U2532">
        <v>419640.79</v>
      </c>
      <c r="V2532">
        <v>6206072.5899999999</v>
      </c>
      <c r="W2532">
        <v>98.11</v>
      </c>
      <c r="X2532">
        <v>150.05000000000001</v>
      </c>
    </row>
    <row r="2533" spans="1:24" x14ac:dyDescent="0.25">
      <c r="A2533" s="146">
        <v>45108</v>
      </c>
      <c r="B2533" s="46">
        <v>182</v>
      </c>
      <c r="C2533" s="147">
        <v>0.16392361111111112</v>
      </c>
      <c r="D2533" s="38" t="s">
        <v>60</v>
      </c>
      <c r="E2533" s="7" t="s">
        <v>6100</v>
      </c>
      <c r="F2533" s="38" t="s">
        <v>8009</v>
      </c>
      <c r="G2533" s="38" t="s">
        <v>1034</v>
      </c>
      <c r="H2533">
        <v>-0.05</v>
      </c>
      <c r="O2533" t="s">
        <v>20232</v>
      </c>
      <c r="P2533" t="s">
        <v>20233</v>
      </c>
      <c r="Q2533">
        <v>418800.65</v>
      </c>
      <c r="R2533">
        <v>6205260.8600000003</v>
      </c>
      <c r="S2533" t="s">
        <v>20234</v>
      </c>
      <c r="T2533" t="s">
        <v>20235</v>
      </c>
      <c r="U2533">
        <v>418811.35</v>
      </c>
      <c r="V2533">
        <v>6205256.2800000003</v>
      </c>
      <c r="W2533">
        <v>86.59</v>
      </c>
      <c r="X2533">
        <v>150.05000000000001</v>
      </c>
    </row>
    <row r="2534" spans="1:24" s="170" customFormat="1" x14ac:dyDescent="0.25">
      <c r="A2534" s="63">
        <v>45108</v>
      </c>
      <c r="B2534" s="104">
        <v>182</v>
      </c>
      <c r="C2534" s="65">
        <v>0.17105324074074071</v>
      </c>
      <c r="D2534" s="64" t="s">
        <v>17396</v>
      </c>
      <c r="E2534" s="171" t="s">
        <v>20241</v>
      </c>
      <c r="F2534" s="64" t="s">
        <v>8009</v>
      </c>
      <c r="G2534" s="64" t="s">
        <v>1034</v>
      </c>
      <c r="H2534" s="170">
        <v>-4.8000000000000001E-2</v>
      </c>
      <c r="M2534" s="170" t="s">
        <v>20236</v>
      </c>
      <c r="O2534" s="170" t="s">
        <v>20237</v>
      </c>
      <c r="P2534" s="170" t="s">
        <v>20238</v>
      </c>
      <c r="Q2534" s="170">
        <v>418799.96</v>
      </c>
      <c r="R2534" s="170">
        <v>6205260.6699999999</v>
      </c>
      <c r="S2534" s="170" t="s">
        <v>20239</v>
      </c>
      <c r="T2534" s="170" t="s">
        <v>20240</v>
      </c>
      <c r="U2534" s="170">
        <v>418805.59</v>
      </c>
      <c r="V2534" s="170">
        <v>6205251.9400000004</v>
      </c>
      <c r="W2534" s="170">
        <v>56.73</v>
      </c>
      <c r="X2534" s="170">
        <v>150.05000000000001</v>
      </c>
    </row>
    <row r="2535" spans="1:24" x14ac:dyDescent="0.25">
      <c r="A2535" s="146">
        <v>45108</v>
      </c>
      <c r="B2535" s="46">
        <v>182</v>
      </c>
      <c r="C2535" s="147">
        <v>0.17476851851851852</v>
      </c>
      <c r="D2535" s="38" t="s">
        <v>17396</v>
      </c>
      <c r="E2535" s="7" t="s">
        <v>64</v>
      </c>
      <c r="F2535" s="38" t="s">
        <v>8009</v>
      </c>
      <c r="G2535" s="38" t="s">
        <v>1034</v>
      </c>
      <c r="H2535">
        <v>-1.4E-2</v>
      </c>
      <c r="I2535" t="s">
        <v>20246</v>
      </c>
      <c r="J2535" t="s">
        <v>20247</v>
      </c>
      <c r="K2535" t="s">
        <v>20248</v>
      </c>
      <c r="L2535" t="s">
        <v>20249</v>
      </c>
      <c r="O2535" t="s">
        <v>20242</v>
      </c>
      <c r="P2535" t="s">
        <v>20243</v>
      </c>
      <c r="Q2535">
        <v>418796.74</v>
      </c>
      <c r="R2535">
        <v>6205225.3099999996</v>
      </c>
      <c r="S2535" t="s">
        <v>20244</v>
      </c>
      <c r="T2535" t="s">
        <v>20245</v>
      </c>
      <c r="U2535">
        <v>418825.4</v>
      </c>
      <c r="V2535">
        <v>6205226.0199999996</v>
      </c>
      <c r="W2535">
        <v>181.91</v>
      </c>
      <c r="X2535">
        <v>150.05000000000001</v>
      </c>
    </row>
    <row r="2536" spans="1:24" x14ac:dyDescent="0.25">
      <c r="A2536" s="146">
        <v>45108</v>
      </c>
      <c r="B2536" s="46">
        <v>182</v>
      </c>
      <c r="C2536" s="147">
        <v>0.17831018518518518</v>
      </c>
      <c r="D2536" s="38" t="s">
        <v>17396</v>
      </c>
      <c r="E2536" s="7" t="s">
        <v>69</v>
      </c>
      <c r="F2536" s="38" t="s">
        <v>8009</v>
      </c>
      <c r="G2536" s="38" t="s">
        <v>1034</v>
      </c>
      <c r="H2536">
        <v>0.17599999999999999</v>
      </c>
      <c r="I2536" t="s">
        <v>20246</v>
      </c>
      <c r="J2536" t="s">
        <v>20247</v>
      </c>
      <c r="K2536" t="s">
        <v>20248</v>
      </c>
      <c r="L2536" t="s">
        <v>20249</v>
      </c>
      <c r="O2536" t="s">
        <v>20250</v>
      </c>
      <c r="P2536" t="s">
        <v>20251</v>
      </c>
      <c r="Q2536">
        <v>418798.2</v>
      </c>
      <c r="R2536">
        <v>6205037.7599999998</v>
      </c>
      <c r="S2536" t="s">
        <v>20252</v>
      </c>
      <c r="T2536" t="s">
        <v>20253</v>
      </c>
      <c r="U2536">
        <v>418825.35</v>
      </c>
      <c r="V2536">
        <v>6205036.5</v>
      </c>
      <c r="W2536">
        <v>180.19</v>
      </c>
      <c r="X2536">
        <v>150.05000000000001</v>
      </c>
    </row>
    <row r="2537" spans="1:24" x14ac:dyDescent="0.25">
      <c r="A2537" s="146">
        <v>45108</v>
      </c>
      <c r="B2537" s="46">
        <v>182</v>
      </c>
      <c r="C2537" s="147">
        <v>0.18170138888888887</v>
      </c>
      <c r="D2537" s="38" t="s">
        <v>17396</v>
      </c>
      <c r="E2537" s="7" t="s">
        <v>64</v>
      </c>
      <c r="F2537" s="38" t="s">
        <v>8009</v>
      </c>
      <c r="G2537" s="38" t="s">
        <v>1033</v>
      </c>
      <c r="H2537">
        <v>0.17</v>
      </c>
      <c r="I2537" t="s">
        <v>20258</v>
      </c>
      <c r="J2537" t="s">
        <v>20259</v>
      </c>
      <c r="K2537" t="s">
        <v>20260</v>
      </c>
      <c r="L2537" t="s">
        <v>20249</v>
      </c>
      <c r="O2537" t="s">
        <v>20254</v>
      </c>
      <c r="P2537" t="s">
        <v>20255</v>
      </c>
      <c r="Q2537">
        <v>418789.48</v>
      </c>
      <c r="R2537">
        <v>6205034.2000000002</v>
      </c>
      <c r="S2537" t="s">
        <v>20256</v>
      </c>
      <c r="T2537" t="s">
        <v>20257</v>
      </c>
      <c r="U2537">
        <v>418816.23</v>
      </c>
      <c r="V2537">
        <v>6205031.2400000002</v>
      </c>
      <c r="W2537">
        <v>7.0000000000000007E-2</v>
      </c>
      <c r="X2537">
        <v>150.05000000000001</v>
      </c>
    </row>
    <row r="2538" spans="1:24" x14ac:dyDescent="0.25">
      <c r="A2538" s="146">
        <v>45108</v>
      </c>
      <c r="B2538" s="46">
        <v>182</v>
      </c>
      <c r="C2538" s="147">
        <v>0.18531249999999999</v>
      </c>
      <c r="D2538" s="38" t="s">
        <v>17396</v>
      </c>
      <c r="E2538" s="7" t="s">
        <v>69</v>
      </c>
      <c r="F2538" s="38" t="s">
        <v>8009</v>
      </c>
      <c r="G2538" s="38" t="s">
        <v>1033</v>
      </c>
      <c r="H2538">
        <v>-2.1999999999999999E-2</v>
      </c>
      <c r="I2538" t="s">
        <v>20258</v>
      </c>
      <c r="J2538" t="s">
        <v>20259</v>
      </c>
      <c r="K2538" t="s">
        <v>20260</v>
      </c>
      <c r="L2538" t="s">
        <v>20265</v>
      </c>
      <c r="O2538" t="s">
        <v>20261</v>
      </c>
      <c r="P2538" t="s">
        <v>20262</v>
      </c>
      <c r="Q2538">
        <v>418790.24</v>
      </c>
      <c r="R2538">
        <v>6205224.79</v>
      </c>
      <c r="S2538" t="s">
        <v>20263</v>
      </c>
      <c r="T2538" t="s">
        <v>20264</v>
      </c>
      <c r="U2538">
        <v>418816.27</v>
      </c>
      <c r="V2538">
        <v>6205223.3099999996</v>
      </c>
      <c r="W2538">
        <v>0.2</v>
      </c>
      <c r="X2538">
        <v>150.05000000000001</v>
      </c>
    </row>
    <row r="2539" spans="1:24" x14ac:dyDescent="0.25">
      <c r="A2539" s="146">
        <v>45108</v>
      </c>
      <c r="B2539" s="46">
        <v>182</v>
      </c>
      <c r="C2539" s="147">
        <v>0.18851851851851853</v>
      </c>
      <c r="D2539" s="38" t="s">
        <v>17396</v>
      </c>
      <c r="E2539" s="7" t="s">
        <v>64</v>
      </c>
      <c r="F2539" s="38" t="s">
        <v>8009</v>
      </c>
      <c r="G2539" s="38" t="s">
        <v>1032</v>
      </c>
      <c r="H2539">
        <v>-1.4999999999999999E-2</v>
      </c>
      <c r="I2539" t="s">
        <v>20270</v>
      </c>
      <c r="J2539" t="s">
        <v>20271</v>
      </c>
      <c r="K2539" t="s">
        <v>20272</v>
      </c>
      <c r="L2539" t="s">
        <v>20265</v>
      </c>
      <c r="O2539" t="s">
        <v>20266</v>
      </c>
      <c r="P2539" t="s">
        <v>20267</v>
      </c>
      <c r="Q2539">
        <v>418783.18</v>
      </c>
      <c r="R2539">
        <v>6205228.5700000003</v>
      </c>
      <c r="S2539" t="s">
        <v>20268</v>
      </c>
      <c r="T2539" t="s">
        <v>20269</v>
      </c>
      <c r="U2539">
        <v>418807.4</v>
      </c>
      <c r="V2539">
        <v>6205226.9000000004</v>
      </c>
      <c r="W2539">
        <v>182.12</v>
      </c>
      <c r="X2539">
        <v>150.05000000000001</v>
      </c>
    </row>
    <row r="2540" spans="1:24" x14ac:dyDescent="0.25">
      <c r="A2540" s="146">
        <v>45108</v>
      </c>
      <c r="B2540" s="46">
        <v>182</v>
      </c>
      <c r="C2540" s="147">
        <v>0.1920138888888889</v>
      </c>
      <c r="D2540" s="38" t="s">
        <v>17396</v>
      </c>
      <c r="E2540" s="7" t="s">
        <v>69</v>
      </c>
      <c r="F2540" s="38" t="s">
        <v>8009</v>
      </c>
      <c r="G2540" s="38" t="s">
        <v>1032</v>
      </c>
      <c r="H2540">
        <v>0.17199999999999999</v>
      </c>
      <c r="I2540" t="s">
        <v>20270</v>
      </c>
      <c r="J2540" t="s">
        <v>20271</v>
      </c>
      <c r="K2540" t="s">
        <v>20272</v>
      </c>
      <c r="L2540" t="s">
        <v>20265</v>
      </c>
      <c r="O2540" t="s">
        <v>20273</v>
      </c>
      <c r="P2540" t="s">
        <v>20274</v>
      </c>
      <c r="Q2540">
        <v>418781.54</v>
      </c>
      <c r="R2540">
        <v>6205043.4100000001</v>
      </c>
      <c r="S2540" t="s">
        <v>20275</v>
      </c>
      <c r="T2540" t="s">
        <v>20276</v>
      </c>
      <c r="U2540">
        <v>418807.2</v>
      </c>
      <c r="V2540">
        <v>6205040.54</v>
      </c>
      <c r="W2540">
        <v>180.49</v>
      </c>
      <c r="X2540">
        <v>150.05000000000001</v>
      </c>
    </row>
    <row r="2541" spans="1:24" x14ac:dyDescent="0.25">
      <c r="A2541" s="146">
        <v>45108</v>
      </c>
      <c r="B2541" s="46">
        <v>182</v>
      </c>
      <c r="C2541" s="147">
        <v>0.19540509259259262</v>
      </c>
      <c r="D2541" s="38" t="s">
        <v>17396</v>
      </c>
      <c r="E2541" s="7" t="s">
        <v>64</v>
      </c>
      <c r="F2541" s="38" t="s">
        <v>8009</v>
      </c>
      <c r="G2541" s="38" t="s">
        <v>1031</v>
      </c>
      <c r="H2541">
        <v>0.16800000000000001</v>
      </c>
      <c r="I2541" t="s">
        <v>20281</v>
      </c>
      <c r="J2541" t="s">
        <v>20282</v>
      </c>
      <c r="K2541" t="s">
        <v>20283</v>
      </c>
      <c r="L2541" t="s">
        <v>20284</v>
      </c>
      <c r="O2541" t="s">
        <v>20277</v>
      </c>
      <c r="P2541" t="s">
        <v>20278</v>
      </c>
      <c r="Q2541">
        <v>418772.71</v>
      </c>
      <c r="R2541">
        <v>6205034.9000000004</v>
      </c>
      <c r="S2541" t="s">
        <v>20279</v>
      </c>
      <c r="T2541" t="s">
        <v>20280</v>
      </c>
      <c r="U2541">
        <v>418798.19</v>
      </c>
      <c r="V2541">
        <v>6205033.46</v>
      </c>
      <c r="W2541">
        <v>359.77</v>
      </c>
      <c r="X2541">
        <v>150.05000000000001</v>
      </c>
    </row>
    <row r="2542" spans="1:24" x14ac:dyDescent="0.25">
      <c r="A2542" s="146">
        <v>45108</v>
      </c>
      <c r="B2542" s="46">
        <v>182</v>
      </c>
      <c r="C2542" s="147">
        <v>0.19890046296296296</v>
      </c>
      <c r="D2542" s="38" t="s">
        <v>17396</v>
      </c>
      <c r="E2542" s="7" t="s">
        <v>69</v>
      </c>
      <c r="F2542" s="38" t="s">
        <v>8009</v>
      </c>
      <c r="G2542" s="38" t="s">
        <v>1031</v>
      </c>
      <c r="H2542">
        <v>-0.02</v>
      </c>
      <c r="I2542" t="s">
        <v>20281</v>
      </c>
      <c r="J2542" t="s">
        <v>20282</v>
      </c>
      <c r="K2542" t="s">
        <v>20283</v>
      </c>
      <c r="L2542" t="s">
        <v>20284</v>
      </c>
      <c r="O2542" t="s">
        <v>20285</v>
      </c>
      <c r="P2542" t="s">
        <v>20286</v>
      </c>
      <c r="Q2542">
        <v>418772.13</v>
      </c>
      <c r="R2542">
        <v>6205217.8200000003</v>
      </c>
      <c r="S2542" t="s">
        <v>20287</v>
      </c>
      <c r="T2542" t="s">
        <v>20288</v>
      </c>
      <c r="U2542">
        <v>418798.2</v>
      </c>
      <c r="V2542">
        <v>6205220.8899999997</v>
      </c>
      <c r="W2542">
        <v>0.44</v>
      </c>
      <c r="X2542">
        <v>150.05000000000001</v>
      </c>
    </row>
    <row r="2543" spans="1:24" ht="45" x14ac:dyDescent="0.25">
      <c r="A2543" s="146">
        <v>45108</v>
      </c>
      <c r="B2543" s="46">
        <v>182</v>
      </c>
      <c r="C2543" s="147">
        <v>0.20396990740740742</v>
      </c>
      <c r="D2543" s="38" t="s">
        <v>17396</v>
      </c>
      <c r="E2543" s="7" t="s">
        <v>20293</v>
      </c>
      <c r="F2543" s="38" t="s">
        <v>8009</v>
      </c>
      <c r="G2543" s="38" t="s">
        <v>1030</v>
      </c>
      <c r="H2543">
        <v>-3.9E-2</v>
      </c>
      <c r="O2543" t="s">
        <v>20289</v>
      </c>
      <c r="P2543" t="s">
        <v>20290</v>
      </c>
      <c r="Q2543">
        <v>418762.63</v>
      </c>
      <c r="R2543">
        <v>6205267.1299999999</v>
      </c>
      <c r="S2543" t="s">
        <v>20291</v>
      </c>
      <c r="T2543" t="s">
        <v>20292</v>
      </c>
      <c r="U2543">
        <v>418789.17</v>
      </c>
      <c r="V2543">
        <v>6205251.6200000001</v>
      </c>
      <c r="W2543">
        <v>177.85</v>
      </c>
      <c r="X2543">
        <v>150.05000000000001</v>
      </c>
    </row>
    <row r="2544" spans="1:24" ht="30" x14ac:dyDescent="0.25">
      <c r="A2544" s="146">
        <v>45108</v>
      </c>
      <c r="B2544" s="46">
        <v>182</v>
      </c>
      <c r="C2544" s="147">
        <v>0.20943287037037037</v>
      </c>
      <c r="D2544" s="38" t="s">
        <v>17396</v>
      </c>
      <c r="E2544" s="7" t="s">
        <v>20298</v>
      </c>
      <c r="F2544" s="38" t="s">
        <v>8009</v>
      </c>
      <c r="G2544" s="38" t="s">
        <v>1030</v>
      </c>
      <c r="H2544">
        <v>5.1999999999999998E-2</v>
      </c>
      <c r="O2544" t="s">
        <v>20294</v>
      </c>
      <c r="P2544" t="s">
        <v>20295</v>
      </c>
      <c r="Q2544">
        <v>418764.12</v>
      </c>
      <c r="R2544">
        <v>6205167.2400000002</v>
      </c>
      <c r="S2544" t="s">
        <v>20296</v>
      </c>
      <c r="T2544" t="s">
        <v>20297</v>
      </c>
      <c r="U2544">
        <v>418794.21</v>
      </c>
      <c r="V2544">
        <v>6205159.96</v>
      </c>
      <c r="W2544">
        <v>159.65</v>
      </c>
      <c r="X2544">
        <v>150.05000000000001</v>
      </c>
    </row>
    <row r="2545" spans="1:24" x14ac:dyDescent="0.25">
      <c r="A2545" s="146">
        <v>45108</v>
      </c>
      <c r="B2545" s="46">
        <v>182</v>
      </c>
      <c r="C2545" s="147">
        <v>0.21362268518518521</v>
      </c>
      <c r="D2545" s="38" t="s">
        <v>17396</v>
      </c>
      <c r="E2545" s="7" t="s">
        <v>20303</v>
      </c>
      <c r="F2545" s="38" t="s">
        <v>8009</v>
      </c>
      <c r="G2545" s="38" t="s">
        <v>1030</v>
      </c>
      <c r="H2545">
        <v>6.7000000000000004E-2</v>
      </c>
      <c r="O2545" t="s">
        <v>20299</v>
      </c>
      <c r="P2545" t="s">
        <v>20300</v>
      </c>
      <c r="Q2545">
        <v>418764.34</v>
      </c>
      <c r="R2545">
        <v>6205167.9100000001</v>
      </c>
      <c r="S2545" t="s">
        <v>20301</v>
      </c>
      <c r="T2545" t="s">
        <v>20302</v>
      </c>
      <c r="U2545">
        <v>418788.44</v>
      </c>
      <c r="V2545">
        <v>6205144.6600000001</v>
      </c>
      <c r="W2545">
        <v>152.80000000000001</v>
      </c>
      <c r="X2545">
        <v>150.05000000000001</v>
      </c>
    </row>
    <row r="2546" spans="1:24" x14ac:dyDescent="0.25">
      <c r="A2546" s="146">
        <v>45108</v>
      </c>
      <c r="B2546" s="46">
        <v>182</v>
      </c>
      <c r="C2546" s="147">
        <v>0.22179398148148147</v>
      </c>
      <c r="D2546" s="38" t="s">
        <v>17396</v>
      </c>
      <c r="E2546" s="7" t="s">
        <v>64</v>
      </c>
      <c r="F2546" s="38" t="s">
        <v>8009</v>
      </c>
      <c r="G2546" s="38" t="s">
        <v>1023</v>
      </c>
      <c r="H2546">
        <v>-1.7000000000000001E-2</v>
      </c>
      <c r="I2546" t="s">
        <v>20308</v>
      </c>
      <c r="J2546" t="s">
        <v>20309</v>
      </c>
      <c r="K2546" t="s">
        <v>20310</v>
      </c>
      <c r="L2546" t="s">
        <v>20311</v>
      </c>
      <c r="O2546" t="s">
        <v>20304</v>
      </c>
      <c r="P2546" t="s">
        <v>20305</v>
      </c>
      <c r="Q2546">
        <v>418745.33</v>
      </c>
      <c r="R2546">
        <v>6205227.9000000004</v>
      </c>
      <c r="S2546" t="s">
        <v>20306</v>
      </c>
      <c r="T2546" t="s">
        <v>20307</v>
      </c>
      <c r="U2546">
        <v>418771.44</v>
      </c>
      <c r="V2546">
        <v>6205228.9199999999</v>
      </c>
      <c r="W2546">
        <v>183.2</v>
      </c>
      <c r="X2546">
        <v>150.05000000000001</v>
      </c>
    </row>
    <row r="2547" spans="1:24" x14ac:dyDescent="0.25">
      <c r="A2547" s="146">
        <v>45108</v>
      </c>
      <c r="B2547" s="46">
        <v>182</v>
      </c>
      <c r="C2547" s="147">
        <v>0.22474537037037037</v>
      </c>
      <c r="D2547" s="38" t="s">
        <v>17396</v>
      </c>
      <c r="E2547" s="7" t="s">
        <v>69</v>
      </c>
      <c r="F2547" s="38" t="s">
        <v>8009</v>
      </c>
      <c r="G2547" s="38" t="s">
        <v>1023</v>
      </c>
      <c r="H2547">
        <v>0.16800000000000001</v>
      </c>
      <c r="I2547" t="s">
        <v>20308</v>
      </c>
      <c r="J2547" t="s">
        <v>20309</v>
      </c>
      <c r="K2547" t="s">
        <v>20310</v>
      </c>
      <c r="L2547" t="s">
        <v>20311</v>
      </c>
      <c r="O2547" t="s">
        <v>20312</v>
      </c>
      <c r="P2547" t="s">
        <v>20313</v>
      </c>
      <c r="Q2547">
        <v>418745.19</v>
      </c>
      <c r="R2547">
        <v>6205045.9199999999</v>
      </c>
      <c r="S2547" t="s">
        <v>20314</v>
      </c>
      <c r="T2547" t="s">
        <v>20315</v>
      </c>
      <c r="U2547">
        <v>418771.15</v>
      </c>
      <c r="V2547">
        <v>6205044.8200000003</v>
      </c>
      <c r="W2547">
        <v>180.14</v>
      </c>
      <c r="X2547">
        <v>150.05000000000001</v>
      </c>
    </row>
    <row r="2548" spans="1:24" x14ac:dyDescent="0.25">
      <c r="A2548" s="146">
        <v>45108</v>
      </c>
      <c r="B2548" s="46">
        <v>182</v>
      </c>
      <c r="C2548" s="147">
        <v>0.22832175925925927</v>
      </c>
      <c r="D2548" s="38" t="s">
        <v>17396</v>
      </c>
      <c r="E2548" s="7" t="s">
        <v>64</v>
      </c>
      <c r="F2548" s="38" t="s">
        <v>8009</v>
      </c>
      <c r="G2548" s="38" t="s">
        <v>1024</v>
      </c>
      <c r="H2548">
        <v>0.16300000000000001</v>
      </c>
      <c r="I2548" t="s">
        <v>20320</v>
      </c>
      <c r="J2548" t="s">
        <v>20321</v>
      </c>
      <c r="K2548" t="s">
        <v>20322</v>
      </c>
      <c r="L2548" t="s">
        <v>20323</v>
      </c>
      <c r="O2548" t="s">
        <v>20316</v>
      </c>
      <c r="P2548" t="s">
        <v>20317</v>
      </c>
      <c r="Q2548">
        <v>418736.88</v>
      </c>
      <c r="R2548">
        <v>6205041.0499999998</v>
      </c>
      <c r="S2548" t="s">
        <v>20318</v>
      </c>
      <c r="T2548" t="s">
        <v>20319</v>
      </c>
      <c r="U2548">
        <v>418762.18</v>
      </c>
      <c r="V2548">
        <v>6205038.7300000004</v>
      </c>
      <c r="W2548">
        <v>0.77</v>
      </c>
      <c r="X2548">
        <v>150.05000000000001</v>
      </c>
    </row>
    <row r="2549" spans="1:24" x14ac:dyDescent="0.25">
      <c r="A2549" s="146">
        <v>45108</v>
      </c>
      <c r="B2549" s="46">
        <v>182</v>
      </c>
      <c r="C2549" s="147">
        <v>0.23179398148148148</v>
      </c>
      <c r="D2549" s="38" t="s">
        <v>17396</v>
      </c>
      <c r="E2549" s="7" t="s">
        <v>69</v>
      </c>
      <c r="F2549" s="38" t="s">
        <v>8009</v>
      </c>
      <c r="G2549" s="38" t="s">
        <v>1024</v>
      </c>
      <c r="H2549">
        <v>-2.1000000000000001E-2</v>
      </c>
      <c r="I2549" t="s">
        <v>20320</v>
      </c>
      <c r="J2549" t="s">
        <v>20321</v>
      </c>
      <c r="K2549" t="s">
        <v>20322</v>
      </c>
      <c r="L2549" t="s">
        <v>20323</v>
      </c>
      <c r="O2549" t="s">
        <v>20324</v>
      </c>
      <c r="P2549" t="s">
        <v>20325</v>
      </c>
      <c r="Q2549">
        <v>418735.72</v>
      </c>
      <c r="R2549">
        <v>6205224.7800000003</v>
      </c>
      <c r="S2549" t="s">
        <v>20326</v>
      </c>
      <c r="T2549" t="s">
        <v>20327</v>
      </c>
      <c r="U2549">
        <v>418762.27</v>
      </c>
      <c r="V2549">
        <v>6205222.7000000002</v>
      </c>
      <c r="W2549">
        <v>359.46</v>
      </c>
      <c r="X2549">
        <v>150.05000000000001</v>
      </c>
    </row>
    <row r="2550" spans="1:24" x14ac:dyDescent="0.25">
      <c r="A2550" s="146">
        <v>45108</v>
      </c>
      <c r="B2550" s="46">
        <v>182</v>
      </c>
      <c r="C2550" s="147">
        <v>0.23528935185185185</v>
      </c>
      <c r="D2550" s="38" t="s">
        <v>17396</v>
      </c>
      <c r="E2550" s="7" t="s">
        <v>64</v>
      </c>
      <c r="F2550" s="38" t="s">
        <v>8009</v>
      </c>
      <c r="G2550" s="38" t="s">
        <v>1025</v>
      </c>
      <c r="H2550">
        <v>-1.6E-2</v>
      </c>
      <c r="I2550" t="s">
        <v>20332</v>
      </c>
      <c r="J2550" t="s">
        <v>20333</v>
      </c>
      <c r="K2550" t="s">
        <v>20334</v>
      </c>
      <c r="L2550" t="s">
        <v>20323</v>
      </c>
      <c r="O2550" t="s">
        <v>20328</v>
      </c>
      <c r="P2550" t="s">
        <v>20329</v>
      </c>
      <c r="Q2550">
        <v>418729.18</v>
      </c>
      <c r="R2550">
        <v>6205231.1200000001</v>
      </c>
      <c r="S2550" t="s">
        <v>20330</v>
      </c>
      <c r="T2550" t="s">
        <v>20331</v>
      </c>
      <c r="U2550">
        <v>418753.43</v>
      </c>
      <c r="V2550">
        <v>6205228.6900000004</v>
      </c>
      <c r="W2550">
        <v>180.65</v>
      </c>
      <c r="X2550">
        <v>150.05000000000001</v>
      </c>
    </row>
    <row r="2551" spans="1:24" x14ac:dyDescent="0.25">
      <c r="A2551" s="146">
        <v>45108</v>
      </c>
      <c r="B2551" s="46">
        <v>182</v>
      </c>
      <c r="C2551" s="147">
        <v>0.23828703703703705</v>
      </c>
      <c r="D2551" s="38" t="s">
        <v>17396</v>
      </c>
      <c r="E2551" s="7" t="s">
        <v>69</v>
      </c>
      <c r="F2551" s="38" t="s">
        <v>8009</v>
      </c>
      <c r="G2551" s="38" t="s">
        <v>1025</v>
      </c>
      <c r="H2551">
        <v>0.16700000000000001</v>
      </c>
      <c r="I2551" t="s">
        <v>20332</v>
      </c>
      <c r="J2551" t="s">
        <v>20333</v>
      </c>
      <c r="K2551" t="s">
        <v>20334</v>
      </c>
      <c r="L2551" t="s">
        <v>20339</v>
      </c>
      <c r="O2551" t="s">
        <v>20335</v>
      </c>
      <c r="P2551" t="s">
        <v>20336</v>
      </c>
      <c r="Q2551">
        <v>418726.45</v>
      </c>
      <c r="R2551">
        <v>6205046.9800000004</v>
      </c>
      <c r="S2551" t="s">
        <v>20337</v>
      </c>
      <c r="T2551" t="s">
        <v>20338</v>
      </c>
      <c r="U2551">
        <v>418753.3</v>
      </c>
      <c r="V2551">
        <v>6205045.6299999999</v>
      </c>
      <c r="W2551">
        <v>180.41</v>
      </c>
      <c r="X2551">
        <v>150.05000000000001</v>
      </c>
    </row>
    <row r="2552" spans="1:24" x14ac:dyDescent="0.25">
      <c r="A2552" s="146">
        <v>45108</v>
      </c>
      <c r="B2552" s="46">
        <v>182</v>
      </c>
      <c r="C2552" s="147">
        <v>0.24134259259259258</v>
      </c>
      <c r="D2552" s="38" t="s">
        <v>17396</v>
      </c>
      <c r="E2552" s="7" t="s">
        <v>64</v>
      </c>
      <c r="F2552" s="38" t="s">
        <v>8009</v>
      </c>
      <c r="G2552" s="38" t="s">
        <v>1026</v>
      </c>
      <c r="H2552">
        <v>0.16</v>
      </c>
      <c r="I2552" t="s">
        <v>20344</v>
      </c>
      <c r="J2552" t="s">
        <v>20345</v>
      </c>
      <c r="K2552" t="s">
        <v>20346</v>
      </c>
      <c r="L2552" t="s">
        <v>20339</v>
      </c>
      <c r="O2552" t="s">
        <v>20340</v>
      </c>
      <c r="P2552" t="s">
        <v>20341</v>
      </c>
      <c r="Q2552">
        <v>418718.34</v>
      </c>
      <c r="R2552">
        <v>6205042.4800000004</v>
      </c>
      <c r="S2552" t="s">
        <v>20342</v>
      </c>
      <c r="T2552" t="s">
        <v>20343</v>
      </c>
      <c r="U2552">
        <v>418744.27</v>
      </c>
      <c r="V2552">
        <v>6205041</v>
      </c>
      <c r="W2552">
        <v>0.03</v>
      </c>
      <c r="X2552">
        <v>150.05000000000001</v>
      </c>
    </row>
    <row r="2553" spans="1:24" x14ac:dyDescent="0.25">
      <c r="A2553" s="146">
        <v>45108</v>
      </c>
      <c r="B2553" s="46">
        <v>182</v>
      </c>
      <c r="C2553" s="147">
        <v>0.24456018518518519</v>
      </c>
      <c r="D2553" s="38" t="s">
        <v>17396</v>
      </c>
      <c r="E2553" s="7" t="s">
        <v>69</v>
      </c>
      <c r="F2553" s="38" t="s">
        <v>8009</v>
      </c>
      <c r="G2553" s="38" t="s">
        <v>1026</v>
      </c>
      <c r="H2553">
        <v>-1.9E-2</v>
      </c>
      <c r="I2553" t="s">
        <v>20344</v>
      </c>
      <c r="J2553" t="s">
        <v>20345</v>
      </c>
      <c r="K2553" t="s">
        <v>20346</v>
      </c>
      <c r="L2553" t="s">
        <v>20339</v>
      </c>
      <c r="O2553" t="s">
        <v>20347</v>
      </c>
      <c r="P2553" t="s">
        <v>20348</v>
      </c>
      <c r="Q2553">
        <v>418718.19</v>
      </c>
      <c r="R2553">
        <v>6205218.5599999996</v>
      </c>
      <c r="S2553" t="s">
        <v>20349</v>
      </c>
      <c r="T2553" t="s">
        <v>20350</v>
      </c>
      <c r="U2553">
        <v>418744.27</v>
      </c>
      <c r="V2553">
        <v>6205220.71</v>
      </c>
      <c r="W2553">
        <v>0.53</v>
      </c>
      <c r="X2553">
        <v>150.05000000000001</v>
      </c>
    </row>
    <row r="2554" spans="1:24" x14ac:dyDescent="0.25">
      <c r="A2554" s="146">
        <v>45108</v>
      </c>
      <c r="B2554" s="46">
        <v>182</v>
      </c>
      <c r="C2554" s="147">
        <v>0.2480324074074074</v>
      </c>
      <c r="D2554" s="38" t="s">
        <v>17396</v>
      </c>
      <c r="E2554" s="7" t="s">
        <v>64</v>
      </c>
      <c r="F2554" s="38" t="s">
        <v>8009</v>
      </c>
      <c r="G2554" s="38" t="s">
        <v>1027</v>
      </c>
      <c r="H2554">
        <v>-1.4E-2</v>
      </c>
      <c r="I2554" t="s">
        <v>20355</v>
      </c>
      <c r="J2554" t="s">
        <v>20356</v>
      </c>
      <c r="K2554" t="s">
        <v>20357</v>
      </c>
      <c r="L2554" t="s">
        <v>20358</v>
      </c>
      <c r="O2554" t="s">
        <v>20351</v>
      </c>
      <c r="P2554" t="s">
        <v>20352</v>
      </c>
      <c r="Q2554">
        <v>418711.17</v>
      </c>
      <c r="R2554">
        <v>6205228.3799999999</v>
      </c>
      <c r="S2554" t="s">
        <v>20353</v>
      </c>
      <c r="T2554" t="s">
        <v>20354</v>
      </c>
      <c r="U2554">
        <v>418735.24</v>
      </c>
      <c r="V2554">
        <v>6205226.7300000004</v>
      </c>
      <c r="W2554">
        <v>180.43</v>
      </c>
      <c r="X2554">
        <v>150.05000000000001</v>
      </c>
    </row>
    <row r="2555" spans="1:24" x14ac:dyDescent="0.25">
      <c r="A2555" s="146">
        <v>45108</v>
      </c>
      <c r="B2555" s="46">
        <v>182</v>
      </c>
      <c r="C2555" s="147">
        <v>0.2509837962962963</v>
      </c>
      <c r="D2555" s="38" t="s">
        <v>17396</v>
      </c>
      <c r="E2555" s="7" t="s">
        <v>69</v>
      </c>
      <c r="F2555" s="38" t="s">
        <v>8009</v>
      </c>
      <c r="G2555" s="38" t="s">
        <v>1027</v>
      </c>
      <c r="H2555">
        <v>0.16500000000000001</v>
      </c>
      <c r="I2555" t="s">
        <v>20355</v>
      </c>
      <c r="J2555" t="s">
        <v>20356</v>
      </c>
      <c r="K2555" t="s">
        <v>20357</v>
      </c>
      <c r="L2555" t="s">
        <v>20358</v>
      </c>
      <c r="O2555" t="s">
        <v>20359</v>
      </c>
      <c r="P2555" t="s">
        <v>20360</v>
      </c>
      <c r="Q2555">
        <v>418709.41</v>
      </c>
      <c r="R2555">
        <v>6205046.3499999996</v>
      </c>
      <c r="S2555" t="s">
        <v>20361</v>
      </c>
      <c r="T2555" t="s">
        <v>20362</v>
      </c>
      <c r="U2555">
        <v>418735.29</v>
      </c>
      <c r="V2555">
        <v>6205047.0700000003</v>
      </c>
      <c r="W2555">
        <v>180.26</v>
      </c>
      <c r="X2555">
        <v>150.05000000000001</v>
      </c>
    </row>
    <row r="2556" spans="1:24" x14ac:dyDescent="0.25">
      <c r="A2556" s="146">
        <v>45108</v>
      </c>
      <c r="B2556" s="46">
        <v>182</v>
      </c>
      <c r="C2556" s="147">
        <v>0.25423611111111111</v>
      </c>
      <c r="D2556" s="38" t="s">
        <v>17396</v>
      </c>
      <c r="E2556" s="7" t="s">
        <v>64</v>
      </c>
      <c r="F2556" s="38" t="s">
        <v>8009</v>
      </c>
      <c r="G2556" s="38" t="s">
        <v>1028</v>
      </c>
      <c r="H2556">
        <v>0.159</v>
      </c>
      <c r="I2556" t="s">
        <v>20367</v>
      </c>
      <c r="J2556" t="s">
        <v>20368</v>
      </c>
      <c r="K2556" t="s">
        <v>20369</v>
      </c>
      <c r="L2556" t="s">
        <v>20358</v>
      </c>
      <c r="O2556" t="s">
        <v>20363</v>
      </c>
      <c r="P2556" t="s">
        <v>20364</v>
      </c>
      <c r="Q2556">
        <v>418700.59</v>
      </c>
      <c r="R2556">
        <v>6205048.7599999998</v>
      </c>
      <c r="S2556" t="s">
        <v>20365</v>
      </c>
      <c r="T2556" t="s">
        <v>20366</v>
      </c>
      <c r="U2556">
        <v>418726.26</v>
      </c>
      <c r="V2556">
        <v>6205041.9900000002</v>
      </c>
      <c r="W2556">
        <v>7.0000000000000007E-2</v>
      </c>
      <c r="X2556">
        <v>150.05000000000001</v>
      </c>
    </row>
    <row r="2557" spans="1:24" x14ac:dyDescent="0.25">
      <c r="A2557" s="146">
        <v>45108</v>
      </c>
      <c r="B2557" s="46">
        <v>182</v>
      </c>
      <c r="C2557" s="147">
        <v>0.25729166666666664</v>
      </c>
      <c r="D2557" s="38" t="s">
        <v>17396</v>
      </c>
      <c r="E2557" s="7" t="s">
        <v>69</v>
      </c>
      <c r="F2557" s="38" t="s">
        <v>8009</v>
      </c>
      <c r="G2557" s="38" t="s">
        <v>1028</v>
      </c>
      <c r="H2557">
        <v>-0.02</v>
      </c>
      <c r="I2557" t="s">
        <v>20367</v>
      </c>
      <c r="J2557" t="s">
        <v>20368</v>
      </c>
      <c r="K2557" t="s">
        <v>20369</v>
      </c>
      <c r="L2557" t="s">
        <v>20358</v>
      </c>
      <c r="O2557" t="s">
        <v>20370</v>
      </c>
      <c r="P2557" t="s">
        <v>20371</v>
      </c>
      <c r="Q2557">
        <v>418699.7</v>
      </c>
      <c r="R2557">
        <v>6205225.2599999998</v>
      </c>
      <c r="S2557" t="s">
        <v>20372</v>
      </c>
      <c r="T2557" t="s">
        <v>20373</v>
      </c>
      <c r="U2557">
        <v>418726.18</v>
      </c>
      <c r="V2557">
        <v>6205221.3399999999</v>
      </c>
      <c r="W2557">
        <v>359.93</v>
      </c>
      <c r="X2557">
        <v>150.05000000000001</v>
      </c>
    </row>
    <row r="2558" spans="1:24" x14ac:dyDescent="0.25">
      <c r="A2558" s="146">
        <v>45108</v>
      </c>
      <c r="B2558" s="46">
        <v>182</v>
      </c>
      <c r="C2558" s="147">
        <v>0.27572916666666664</v>
      </c>
      <c r="D2558" s="38" t="s">
        <v>17396</v>
      </c>
      <c r="E2558" s="7" t="s">
        <v>64</v>
      </c>
      <c r="F2558" s="38" t="s">
        <v>8009</v>
      </c>
      <c r="G2558" s="38" t="s">
        <v>1030</v>
      </c>
      <c r="H2558">
        <v>-1.4999999999999999E-2</v>
      </c>
      <c r="I2558" t="s">
        <v>20378</v>
      </c>
      <c r="J2558" t="s">
        <v>20379</v>
      </c>
      <c r="K2558" t="s">
        <v>20380</v>
      </c>
      <c r="L2558" t="s">
        <v>20381</v>
      </c>
      <c r="O2558" t="s">
        <v>20374</v>
      </c>
      <c r="P2558" t="s">
        <v>20375</v>
      </c>
      <c r="Q2558">
        <v>418764.7</v>
      </c>
      <c r="R2558">
        <v>6205227.1399999997</v>
      </c>
      <c r="S2558" t="s">
        <v>20376</v>
      </c>
      <c r="T2558" t="s">
        <v>20377</v>
      </c>
      <c r="U2558">
        <v>418789.34</v>
      </c>
      <c r="V2558">
        <v>6205227.6699999999</v>
      </c>
      <c r="W2558">
        <v>181.13</v>
      </c>
      <c r="X2558">
        <v>150.05000000000001</v>
      </c>
    </row>
    <row r="2559" spans="1:24" x14ac:dyDescent="0.25">
      <c r="A2559" s="146">
        <v>45108</v>
      </c>
      <c r="B2559" s="46">
        <v>182</v>
      </c>
      <c r="C2559" s="147">
        <v>0.27936342592592595</v>
      </c>
      <c r="D2559" s="38" t="s">
        <v>17396</v>
      </c>
      <c r="E2559" s="7" t="s">
        <v>69</v>
      </c>
      <c r="F2559" s="38" t="s">
        <v>8009</v>
      </c>
      <c r="G2559" s="38" t="s">
        <v>1030</v>
      </c>
      <c r="H2559">
        <v>0.17599999999999999</v>
      </c>
      <c r="I2559" t="s">
        <v>20378</v>
      </c>
      <c r="J2559" t="s">
        <v>20379</v>
      </c>
      <c r="K2559" t="s">
        <v>20380</v>
      </c>
      <c r="L2559" t="s">
        <v>20386</v>
      </c>
      <c r="O2559" t="s">
        <v>20382</v>
      </c>
      <c r="P2559" t="s">
        <v>20383</v>
      </c>
      <c r="Q2559">
        <v>418763.66</v>
      </c>
      <c r="R2559">
        <v>6205040.6600000001</v>
      </c>
      <c r="S2559" t="s">
        <v>20384</v>
      </c>
      <c r="T2559" t="s">
        <v>20385</v>
      </c>
      <c r="U2559">
        <v>418789.2</v>
      </c>
      <c r="V2559">
        <v>6205036.0700000003</v>
      </c>
      <c r="W2559">
        <v>179.72</v>
      </c>
      <c r="X2559">
        <v>150.05000000000001</v>
      </c>
    </row>
    <row r="2560" spans="1:24" x14ac:dyDescent="0.25">
      <c r="A2560" s="146">
        <v>45108</v>
      </c>
      <c r="B2560" s="46">
        <v>182</v>
      </c>
      <c r="C2560" s="147">
        <v>0.28319444444444447</v>
      </c>
      <c r="D2560" s="38" t="s">
        <v>17396</v>
      </c>
      <c r="E2560" s="7" t="s">
        <v>64</v>
      </c>
      <c r="F2560" s="38" t="s">
        <v>8009</v>
      </c>
      <c r="G2560" s="38" t="s">
        <v>1029</v>
      </c>
      <c r="H2560">
        <v>0.16300000000000001</v>
      </c>
      <c r="I2560" t="s">
        <v>20391</v>
      </c>
      <c r="J2560" t="s">
        <v>20392</v>
      </c>
      <c r="K2560" t="s">
        <v>20393</v>
      </c>
      <c r="L2560" t="s">
        <v>20386</v>
      </c>
      <c r="O2560" t="s">
        <v>20387</v>
      </c>
      <c r="P2560" t="s">
        <v>20388</v>
      </c>
      <c r="Q2560">
        <v>418754.32</v>
      </c>
      <c r="R2560">
        <v>6205041.8300000001</v>
      </c>
      <c r="S2560" t="s">
        <v>20389</v>
      </c>
      <c r="T2560" t="s">
        <v>20390</v>
      </c>
      <c r="U2560">
        <v>418780.24</v>
      </c>
      <c r="V2560">
        <v>6205038.3099999996</v>
      </c>
      <c r="W2560">
        <v>359.46</v>
      </c>
      <c r="X2560">
        <v>150.05000000000001</v>
      </c>
    </row>
    <row r="2561" spans="1:24" x14ac:dyDescent="0.25">
      <c r="A2561" s="146">
        <v>45108</v>
      </c>
      <c r="B2561" s="46">
        <v>182</v>
      </c>
      <c r="C2561" s="147">
        <v>0.28663194444444445</v>
      </c>
      <c r="D2561" s="38" t="s">
        <v>17396</v>
      </c>
      <c r="E2561" s="7" t="s">
        <v>69</v>
      </c>
      <c r="F2561" s="38" t="s">
        <v>8009</v>
      </c>
      <c r="G2561" s="38" t="s">
        <v>1029</v>
      </c>
      <c r="H2561">
        <v>-2.1000000000000001E-2</v>
      </c>
      <c r="I2561" t="s">
        <v>20391</v>
      </c>
      <c r="J2561" t="s">
        <v>20392</v>
      </c>
      <c r="K2561" t="s">
        <v>20393</v>
      </c>
      <c r="L2561" t="s">
        <v>20386</v>
      </c>
      <c r="O2561" t="s">
        <v>20394</v>
      </c>
      <c r="P2561" t="s">
        <v>20395</v>
      </c>
      <c r="Q2561">
        <v>418753.56</v>
      </c>
      <c r="R2561">
        <v>6205225.0800000001</v>
      </c>
      <c r="S2561" t="s">
        <v>20396</v>
      </c>
      <c r="T2561" t="s">
        <v>20397</v>
      </c>
      <c r="U2561">
        <v>418780.24</v>
      </c>
      <c r="V2561">
        <v>6205222.4500000002</v>
      </c>
      <c r="W2561">
        <v>359.82</v>
      </c>
      <c r="X2561">
        <v>150.05000000000001</v>
      </c>
    </row>
    <row r="2562" spans="1:24" x14ac:dyDescent="0.25">
      <c r="A2562" s="146">
        <v>45108</v>
      </c>
      <c r="B2562" s="46">
        <v>182</v>
      </c>
      <c r="C2562" s="147">
        <v>0.28957175925925926</v>
      </c>
      <c r="D2562" s="38" t="s">
        <v>17396</v>
      </c>
      <c r="E2562" s="7" t="s">
        <v>20402</v>
      </c>
      <c r="F2562" s="38" t="s">
        <v>8009</v>
      </c>
      <c r="G2562" s="38" t="s">
        <v>1029</v>
      </c>
      <c r="H2562">
        <v>-3.3000000000000002E-2</v>
      </c>
      <c r="O2562" t="s">
        <v>20398</v>
      </c>
      <c r="P2562" t="s">
        <v>20399</v>
      </c>
      <c r="Q2562">
        <v>418753.76</v>
      </c>
      <c r="R2562">
        <v>6205244.0899999999</v>
      </c>
      <c r="S2562" t="s">
        <v>20400</v>
      </c>
      <c r="T2562" t="s">
        <v>20401</v>
      </c>
      <c r="U2562">
        <v>418771.01</v>
      </c>
      <c r="V2562">
        <v>6205239.8899999997</v>
      </c>
      <c r="W2562">
        <v>85.13</v>
      </c>
      <c r="X2562">
        <v>150.05000000000001</v>
      </c>
    </row>
    <row r="2563" spans="1:24" x14ac:dyDescent="0.25">
      <c r="A2563" s="146">
        <v>45108</v>
      </c>
      <c r="B2563" s="46">
        <v>182</v>
      </c>
      <c r="C2563" s="147">
        <v>0.30998842592592596</v>
      </c>
      <c r="D2563" s="38" t="s">
        <v>17396</v>
      </c>
      <c r="E2563" s="7" t="s">
        <v>6100</v>
      </c>
      <c r="F2563" s="38" t="s">
        <v>8009</v>
      </c>
      <c r="G2563" s="38" t="s">
        <v>938</v>
      </c>
      <c r="H2563">
        <v>-3.5000000000000003E-2</v>
      </c>
      <c r="O2563" t="s">
        <v>20404</v>
      </c>
      <c r="P2563" t="s">
        <v>20405</v>
      </c>
      <c r="Q2563">
        <v>419382.38</v>
      </c>
      <c r="R2563">
        <v>6204415.8300000001</v>
      </c>
      <c r="S2563" t="s">
        <v>20406</v>
      </c>
      <c r="T2563" t="s">
        <v>20407</v>
      </c>
      <c r="U2563">
        <v>419403.54</v>
      </c>
      <c r="V2563">
        <v>6204401.2800000003</v>
      </c>
      <c r="W2563">
        <v>173.64</v>
      </c>
      <c r="X2563">
        <v>200.06</v>
      </c>
    </row>
    <row r="2564" spans="1:24" x14ac:dyDescent="0.25">
      <c r="A2564" s="146">
        <v>45108</v>
      </c>
      <c r="B2564" s="46">
        <v>182</v>
      </c>
      <c r="C2564" s="147">
        <v>0.31276620370370373</v>
      </c>
      <c r="D2564" s="38" t="s">
        <v>17396</v>
      </c>
      <c r="E2564" s="7" t="s">
        <v>64</v>
      </c>
      <c r="F2564" s="38" t="s">
        <v>8009</v>
      </c>
      <c r="G2564" s="38" t="s">
        <v>938</v>
      </c>
      <c r="H2564">
        <v>-8.9999999999999993E-3</v>
      </c>
      <c r="I2564" t="s">
        <v>20413</v>
      </c>
      <c r="J2564" t="s">
        <v>20414</v>
      </c>
      <c r="K2564" t="s">
        <v>21170</v>
      </c>
      <c r="L2564" t="s">
        <v>20415</v>
      </c>
      <c r="O2564" t="s">
        <v>20409</v>
      </c>
      <c r="P2564" t="s">
        <v>20410</v>
      </c>
      <c r="Q2564">
        <v>419380.47</v>
      </c>
      <c r="R2564">
        <v>6204374.0999999996</v>
      </c>
      <c r="S2564" t="s">
        <v>20411</v>
      </c>
      <c r="T2564" t="s">
        <v>20412</v>
      </c>
      <c r="U2564">
        <v>419404.22</v>
      </c>
      <c r="V2564">
        <v>6204374.5999999996</v>
      </c>
      <c r="W2564">
        <v>181.68</v>
      </c>
      <c r="X2564">
        <v>200.06</v>
      </c>
    </row>
    <row r="2565" spans="1:24" x14ac:dyDescent="0.25">
      <c r="A2565" s="146">
        <v>45108</v>
      </c>
      <c r="B2565" s="46">
        <v>182</v>
      </c>
      <c r="C2565" s="147">
        <v>0.31678240740740743</v>
      </c>
      <c r="D2565" s="38" t="s">
        <v>17396</v>
      </c>
      <c r="E2565" s="7" t="s">
        <v>69</v>
      </c>
      <c r="F2565" s="38" t="s">
        <v>8009</v>
      </c>
      <c r="G2565" s="38" t="s">
        <v>938</v>
      </c>
      <c r="H2565">
        <v>0.22500000000000001</v>
      </c>
      <c r="I2565" t="s">
        <v>20413</v>
      </c>
      <c r="J2565" t="s">
        <v>20414</v>
      </c>
      <c r="K2565" t="s">
        <v>21170</v>
      </c>
      <c r="L2565" t="s">
        <v>20415</v>
      </c>
      <c r="O2565" t="s">
        <v>20416</v>
      </c>
      <c r="P2565" t="s">
        <v>20417</v>
      </c>
      <c r="Q2565">
        <v>419380.04</v>
      </c>
      <c r="R2565">
        <v>6204143.6699999999</v>
      </c>
      <c r="S2565" t="s">
        <v>20418</v>
      </c>
      <c r="T2565" t="s">
        <v>20419</v>
      </c>
      <c r="U2565">
        <v>419404.21</v>
      </c>
      <c r="V2565">
        <v>6204141.4100000001</v>
      </c>
      <c r="W2565">
        <v>180.66</v>
      </c>
      <c r="X2565">
        <v>200.06</v>
      </c>
    </row>
    <row r="2566" spans="1:24" x14ac:dyDescent="0.25">
      <c r="A2566" s="146">
        <v>45108</v>
      </c>
      <c r="B2566" s="46">
        <v>182</v>
      </c>
      <c r="C2566" s="147">
        <v>0.32032407407407409</v>
      </c>
      <c r="D2566" s="38" t="s">
        <v>17396</v>
      </c>
      <c r="E2566" s="7" t="s">
        <v>64</v>
      </c>
      <c r="F2566" s="38" t="s">
        <v>8009</v>
      </c>
      <c r="G2566" s="38" t="s">
        <v>937</v>
      </c>
      <c r="H2566">
        <v>0.219</v>
      </c>
      <c r="I2566" t="s">
        <v>20424</v>
      </c>
      <c r="J2566" t="s">
        <v>20425</v>
      </c>
      <c r="K2566" t="s">
        <v>21171</v>
      </c>
      <c r="L2566" t="s">
        <v>20415</v>
      </c>
      <c r="O2566" t="s">
        <v>20420</v>
      </c>
      <c r="P2566" t="s">
        <v>20421</v>
      </c>
      <c r="Q2566">
        <v>419388.22</v>
      </c>
      <c r="R2566">
        <v>6204139.3099999996</v>
      </c>
      <c r="S2566" t="s">
        <v>20422</v>
      </c>
      <c r="T2566" t="s">
        <v>20423</v>
      </c>
      <c r="U2566">
        <v>419413.28</v>
      </c>
      <c r="V2566">
        <v>6204135.7000000002</v>
      </c>
      <c r="W2566">
        <v>359.98</v>
      </c>
      <c r="X2566">
        <v>200.06</v>
      </c>
    </row>
    <row r="2567" spans="1:24" x14ac:dyDescent="0.25">
      <c r="A2567" s="146">
        <v>45108</v>
      </c>
      <c r="B2567" s="46">
        <v>182</v>
      </c>
      <c r="C2567" s="147">
        <v>0.3246412037037037</v>
      </c>
      <c r="D2567" s="38" t="s">
        <v>17396</v>
      </c>
      <c r="E2567" s="7" t="s">
        <v>69</v>
      </c>
      <c r="F2567" s="38" t="s">
        <v>8009</v>
      </c>
      <c r="G2567" s="38" t="s">
        <v>937</v>
      </c>
      <c r="H2567">
        <v>-2.8000000000000001E-2</v>
      </c>
      <c r="I2567" t="s">
        <v>20424</v>
      </c>
      <c r="J2567" t="s">
        <v>20425</v>
      </c>
      <c r="K2567" t="s">
        <v>21171</v>
      </c>
      <c r="L2567" t="s">
        <v>20430</v>
      </c>
      <c r="O2567" t="s">
        <v>20426</v>
      </c>
      <c r="P2567" t="s">
        <v>20427</v>
      </c>
      <c r="Q2567">
        <v>419386.92</v>
      </c>
      <c r="R2567">
        <v>6204388.4100000001</v>
      </c>
      <c r="S2567" t="s">
        <v>20428</v>
      </c>
      <c r="T2567" t="s">
        <v>20429</v>
      </c>
      <c r="U2567">
        <v>419413.22</v>
      </c>
      <c r="V2567">
        <v>6204382.9699999997</v>
      </c>
      <c r="W2567">
        <v>359.07</v>
      </c>
      <c r="X2567">
        <v>200.06</v>
      </c>
    </row>
    <row r="2568" spans="1:24" x14ac:dyDescent="0.25">
      <c r="A2568" s="146">
        <v>45108</v>
      </c>
      <c r="B2568" s="46">
        <v>182</v>
      </c>
      <c r="C2568" s="147">
        <v>0.32827546296296295</v>
      </c>
      <c r="D2568" s="38" t="s">
        <v>17396</v>
      </c>
      <c r="E2568" s="7" t="s">
        <v>64</v>
      </c>
      <c r="F2568" s="38" t="s">
        <v>8009</v>
      </c>
      <c r="G2568" s="38" t="s">
        <v>936</v>
      </c>
      <c r="H2568">
        <v>-2.3E-2</v>
      </c>
      <c r="I2568" t="s">
        <v>20435</v>
      </c>
      <c r="J2568" t="s">
        <v>20436</v>
      </c>
      <c r="K2568" t="s">
        <v>21172</v>
      </c>
      <c r="L2568" t="s">
        <v>20430</v>
      </c>
      <c r="O2568" t="s">
        <v>20431</v>
      </c>
      <c r="P2568" t="s">
        <v>20432</v>
      </c>
      <c r="Q2568">
        <v>419397.34</v>
      </c>
      <c r="R2568">
        <v>6204399.4800000004</v>
      </c>
      <c r="S2568" t="s">
        <v>20433</v>
      </c>
      <c r="T2568" t="s">
        <v>20434</v>
      </c>
      <c r="U2568">
        <v>419422.34</v>
      </c>
      <c r="V2568">
        <v>6204388.9299999997</v>
      </c>
      <c r="W2568">
        <v>181.5</v>
      </c>
      <c r="X2568">
        <v>200.06</v>
      </c>
    </row>
    <row r="2569" spans="1:24" x14ac:dyDescent="0.25">
      <c r="A2569" s="146">
        <v>45108</v>
      </c>
      <c r="B2569" s="46">
        <v>182</v>
      </c>
      <c r="C2569" s="147">
        <v>0.33258101851851851</v>
      </c>
      <c r="D2569" s="38" t="s">
        <v>17396</v>
      </c>
      <c r="E2569" s="7" t="s">
        <v>69</v>
      </c>
      <c r="F2569" s="38" t="s">
        <v>8009</v>
      </c>
      <c r="G2569" s="38" t="s">
        <v>936</v>
      </c>
      <c r="H2569">
        <v>0.22500000000000001</v>
      </c>
      <c r="I2569" t="s">
        <v>20435</v>
      </c>
      <c r="J2569" t="s">
        <v>20436</v>
      </c>
      <c r="K2569" t="s">
        <v>21172</v>
      </c>
      <c r="L2569" t="s">
        <v>20441</v>
      </c>
      <c r="O2569" t="s">
        <v>20437</v>
      </c>
      <c r="P2569" t="s">
        <v>20438</v>
      </c>
      <c r="Q2569">
        <v>419396.67</v>
      </c>
      <c r="R2569">
        <v>6204153.3799999999</v>
      </c>
      <c r="S2569" t="s">
        <v>20439</v>
      </c>
      <c r="T2569" t="s">
        <v>20440</v>
      </c>
      <c r="U2569">
        <v>419422.28</v>
      </c>
      <c r="V2569">
        <v>6204141.2599999998</v>
      </c>
      <c r="W2569">
        <v>180.14</v>
      </c>
      <c r="X2569">
        <v>200.06</v>
      </c>
    </row>
    <row r="2570" spans="1:24" x14ac:dyDescent="0.25">
      <c r="A2570" s="146">
        <v>45108</v>
      </c>
      <c r="B2570" s="46">
        <v>182</v>
      </c>
      <c r="C2570" s="147">
        <v>0.33582175925925922</v>
      </c>
      <c r="D2570" s="38" t="s">
        <v>17396</v>
      </c>
      <c r="E2570" s="7" t="s">
        <v>64</v>
      </c>
      <c r="F2570" s="38" t="s">
        <v>8009</v>
      </c>
      <c r="G2570" s="38" t="s">
        <v>935</v>
      </c>
      <c r="H2570">
        <v>0.219</v>
      </c>
      <c r="I2570" t="s">
        <v>20446</v>
      </c>
      <c r="J2570" t="s">
        <v>20447</v>
      </c>
      <c r="K2570" t="s">
        <v>21173</v>
      </c>
      <c r="L2570" t="s">
        <v>20441</v>
      </c>
      <c r="O2570" t="s">
        <v>20442</v>
      </c>
      <c r="P2570" t="s">
        <v>20443</v>
      </c>
      <c r="Q2570">
        <v>419406.13</v>
      </c>
      <c r="R2570">
        <v>6204139.5800000001</v>
      </c>
      <c r="S2570" t="s">
        <v>20444</v>
      </c>
      <c r="T2570" t="s">
        <v>20445</v>
      </c>
      <c r="U2570">
        <v>419431.01</v>
      </c>
      <c r="V2570">
        <v>6204135.6799999997</v>
      </c>
      <c r="W2570">
        <v>1.42</v>
      </c>
      <c r="X2570">
        <v>200.06</v>
      </c>
    </row>
    <row r="2571" spans="1:24" x14ac:dyDescent="0.25">
      <c r="A2571" s="146">
        <v>45108</v>
      </c>
      <c r="B2571" s="46">
        <v>182</v>
      </c>
      <c r="C2571" s="147">
        <v>0.34</v>
      </c>
      <c r="D2571" s="38" t="s">
        <v>17396</v>
      </c>
      <c r="E2571" s="7" t="s">
        <v>69</v>
      </c>
      <c r="F2571" s="38" t="s">
        <v>8009</v>
      </c>
      <c r="G2571" s="38" t="s">
        <v>935</v>
      </c>
      <c r="H2571">
        <v>-2.3E-2</v>
      </c>
      <c r="I2571" t="s">
        <v>20446</v>
      </c>
      <c r="J2571" t="s">
        <v>20447</v>
      </c>
      <c r="K2571" t="s">
        <v>21173</v>
      </c>
      <c r="L2571" t="s">
        <v>20441</v>
      </c>
      <c r="O2571" t="s">
        <v>20448</v>
      </c>
      <c r="P2571" t="s">
        <v>20449</v>
      </c>
      <c r="Q2571">
        <v>419404.62</v>
      </c>
      <c r="R2571">
        <v>6204378.7199999997</v>
      </c>
      <c r="S2571" t="s">
        <v>20450</v>
      </c>
      <c r="T2571" t="s">
        <v>20451</v>
      </c>
      <c r="U2571">
        <v>419431.2</v>
      </c>
      <c r="V2571">
        <v>6204378.2400000002</v>
      </c>
      <c r="W2571">
        <v>359.73</v>
      </c>
      <c r="X2571">
        <v>200.06</v>
      </c>
    </row>
    <row r="2572" spans="1:24" x14ac:dyDescent="0.25">
      <c r="A2572" s="146">
        <v>45108</v>
      </c>
      <c r="B2572" s="46">
        <v>182</v>
      </c>
      <c r="C2572" s="147">
        <v>0.34662037037037036</v>
      </c>
      <c r="D2572" s="38" t="s">
        <v>17396</v>
      </c>
      <c r="E2572" s="7" t="s">
        <v>64</v>
      </c>
      <c r="F2572" s="38" t="s">
        <v>8009</v>
      </c>
      <c r="G2572" s="38" t="s">
        <v>934</v>
      </c>
      <c r="H2572">
        <v>-1.7999999999999999E-2</v>
      </c>
      <c r="I2572" t="s">
        <v>20456</v>
      </c>
      <c r="J2572" t="s">
        <v>20457</v>
      </c>
      <c r="K2572" t="s">
        <v>21174</v>
      </c>
      <c r="L2572" t="s">
        <v>20458</v>
      </c>
      <c r="O2572" t="s">
        <v>20452</v>
      </c>
      <c r="P2572" t="s">
        <v>20453</v>
      </c>
      <c r="Q2572">
        <v>419418.18</v>
      </c>
      <c r="R2572">
        <v>6204396.4100000001</v>
      </c>
      <c r="S2572" t="s">
        <v>20454</v>
      </c>
      <c r="T2572" t="s">
        <v>20455</v>
      </c>
      <c r="U2572">
        <v>419440.27</v>
      </c>
      <c r="V2572">
        <v>6204383.96</v>
      </c>
      <c r="W2572">
        <v>180.4</v>
      </c>
      <c r="X2572">
        <v>200.06</v>
      </c>
    </row>
    <row r="2573" spans="1:24" x14ac:dyDescent="0.25">
      <c r="A2573" s="146">
        <v>45108</v>
      </c>
      <c r="B2573" s="46">
        <v>182</v>
      </c>
      <c r="C2573" s="147">
        <v>0.35083333333333333</v>
      </c>
      <c r="D2573" s="38" t="s">
        <v>17396</v>
      </c>
      <c r="E2573" s="7" t="s">
        <v>69</v>
      </c>
      <c r="F2573" s="38" t="s">
        <v>8009</v>
      </c>
      <c r="G2573" s="38" t="s">
        <v>934</v>
      </c>
      <c r="H2573">
        <v>0.22500000000000001</v>
      </c>
      <c r="I2573" t="s">
        <v>20456</v>
      </c>
      <c r="J2573" t="s">
        <v>20457</v>
      </c>
      <c r="K2573" t="s">
        <v>21174</v>
      </c>
      <c r="L2573" t="s">
        <v>20458</v>
      </c>
      <c r="O2573" t="s">
        <v>20459</v>
      </c>
      <c r="P2573" t="s">
        <v>20460</v>
      </c>
      <c r="Q2573">
        <v>419415.61</v>
      </c>
      <c r="R2573">
        <v>6204154.0800000001</v>
      </c>
      <c r="S2573" t="s">
        <v>20461</v>
      </c>
      <c r="T2573" t="s">
        <v>20462</v>
      </c>
      <c r="U2573">
        <v>419440.14</v>
      </c>
      <c r="V2573">
        <v>6204141.0599999996</v>
      </c>
      <c r="W2573">
        <v>179.66</v>
      </c>
      <c r="X2573">
        <v>200.06</v>
      </c>
    </row>
    <row r="2574" spans="1:24" x14ac:dyDescent="0.25">
      <c r="A2574" s="146">
        <v>45108</v>
      </c>
      <c r="B2574" s="46">
        <v>182</v>
      </c>
      <c r="C2574" s="147">
        <v>0.35667824074074073</v>
      </c>
      <c r="D2574" s="38" t="s">
        <v>17396</v>
      </c>
      <c r="E2574" s="7" t="s">
        <v>64</v>
      </c>
      <c r="F2574" s="38" t="s">
        <v>8009</v>
      </c>
      <c r="G2574" s="38" t="s">
        <v>933</v>
      </c>
      <c r="H2574">
        <v>0.22</v>
      </c>
      <c r="I2574" t="s">
        <v>20467</v>
      </c>
      <c r="J2574" t="s">
        <v>20468</v>
      </c>
      <c r="K2574" t="s">
        <v>21175</v>
      </c>
      <c r="L2574" t="s">
        <v>20469</v>
      </c>
      <c r="O2574" t="s">
        <v>20463</v>
      </c>
      <c r="P2574" t="s">
        <v>20464</v>
      </c>
      <c r="Q2574">
        <v>419424.64</v>
      </c>
      <c r="R2574">
        <v>6204143.0499999998</v>
      </c>
      <c r="S2574" t="s">
        <v>20465</v>
      </c>
      <c r="T2574" t="s">
        <v>20466</v>
      </c>
      <c r="U2574">
        <v>419449.18</v>
      </c>
      <c r="V2574">
        <v>6204135.1699999999</v>
      </c>
      <c r="W2574">
        <v>359.87</v>
      </c>
      <c r="X2574">
        <v>200.06</v>
      </c>
    </row>
    <row r="2575" spans="1:24" x14ac:dyDescent="0.25">
      <c r="A2575" s="146">
        <v>45108</v>
      </c>
      <c r="B2575" s="46">
        <v>182</v>
      </c>
      <c r="C2575" s="147">
        <v>0.36090277777777779</v>
      </c>
      <c r="D2575" s="38" t="s">
        <v>17396</v>
      </c>
      <c r="E2575" s="7" t="s">
        <v>69</v>
      </c>
      <c r="F2575" s="38" t="s">
        <v>8009</v>
      </c>
      <c r="G2575" s="38" t="s">
        <v>933</v>
      </c>
      <c r="H2575">
        <v>-2.4E-2</v>
      </c>
      <c r="I2575" t="s">
        <v>20467</v>
      </c>
      <c r="J2575" t="s">
        <v>20468</v>
      </c>
      <c r="K2575" t="s">
        <v>21175</v>
      </c>
      <c r="L2575" t="s">
        <v>20469</v>
      </c>
      <c r="O2575" t="s">
        <v>20470</v>
      </c>
      <c r="P2575" t="s">
        <v>20471</v>
      </c>
      <c r="Q2575">
        <v>419423.95</v>
      </c>
      <c r="R2575">
        <v>6204386.4900000002</v>
      </c>
      <c r="S2575" t="s">
        <v>20472</v>
      </c>
      <c r="T2575" t="s">
        <v>20473</v>
      </c>
      <c r="U2575">
        <v>419449.25</v>
      </c>
      <c r="V2575">
        <v>6204378.5899999999</v>
      </c>
      <c r="W2575">
        <v>359.2</v>
      </c>
      <c r="X2575">
        <v>200.06</v>
      </c>
    </row>
    <row r="2576" spans="1:24" x14ac:dyDescent="0.25">
      <c r="A2576" s="146">
        <v>45108</v>
      </c>
      <c r="B2576" s="46">
        <v>182</v>
      </c>
      <c r="C2576" s="147">
        <v>0.36523148148148149</v>
      </c>
      <c r="D2576" s="38" t="s">
        <v>17396</v>
      </c>
      <c r="E2576" s="7" t="s">
        <v>64</v>
      </c>
      <c r="F2576" s="38" t="s">
        <v>8009</v>
      </c>
      <c r="G2576" s="38" t="s">
        <v>932</v>
      </c>
      <c r="H2576">
        <v>-1.9E-2</v>
      </c>
      <c r="I2576" t="s">
        <v>20478</v>
      </c>
      <c r="J2576" t="s">
        <v>20479</v>
      </c>
      <c r="K2576" t="s">
        <v>21176</v>
      </c>
      <c r="L2576" t="s">
        <v>20480</v>
      </c>
      <c r="O2576" t="s">
        <v>20474</v>
      </c>
      <c r="P2576" t="s">
        <v>20475</v>
      </c>
      <c r="Q2576">
        <v>419435.95</v>
      </c>
      <c r="R2576">
        <v>6204399.5099999998</v>
      </c>
      <c r="S2576" t="s">
        <v>20476</v>
      </c>
      <c r="T2576" t="s">
        <v>20477</v>
      </c>
      <c r="U2576">
        <v>419458.28</v>
      </c>
      <c r="V2576">
        <v>6204385.4400000004</v>
      </c>
      <c r="W2576">
        <v>180.65</v>
      </c>
      <c r="X2576">
        <v>200.06</v>
      </c>
    </row>
    <row r="2577" spans="1:24" x14ac:dyDescent="0.25">
      <c r="A2577" s="146">
        <v>45108</v>
      </c>
      <c r="B2577" s="46">
        <v>182</v>
      </c>
      <c r="C2577" s="147">
        <v>0.36952546296296296</v>
      </c>
      <c r="D2577" s="38" t="s">
        <v>17396</v>
      </c>
      <c r="E2577" s="7" t="s">
        <v>69</v>
      </c>
      <c r="F2577" s="38" t="s">
        <v>8009</v>
      </c>
      <c r="G2577" s="38" t="s">
        <v>932</v>
      </c>
      <c r="H2577">
        <v>0.22600000000000001</v>
      </c>
      <c r="I2577" t="s">
        <v>20478</v>
      </c>
      <c r="J2577" t="s">
        <v>20479</v>
      </c>
      <c r="K2577" t="s">
        <v>21176</v>
      </c>
      <c r="L2577" t="s">
        <v>20480</v>
      </c>
      <c r="O2577" t="s">
        <v>20481</v>
      </c>
      <c r="P2577" t="s">
        <v>20482</v>
      </c>
      <c r="Q2577">
        <v>419432.82</v>
      </c>
      <c r="R2577">
        <v>6204152.3399999999</v>
      </c>
      <c r="S2577" t="s">
        <v>20483</v>
      </c>
      <c r="T2577" t="s">
        <v>20484</v>
      </c>
      <c r="U2577">
        <v>419458.23</v>
      </c>
      <c r="V2577">
        <v>6204140.0999999996</v>
      </c>
      <c r="W2577">
        <v>179.99</v>
      </c>
      <c r="X2577">
        <v>200.06</v>
      </c>
    </row>
    <row r="2578" spans="1:24" x14ac:dyDescent="0.25">
      <c r="A2578" s="146">
        <v>45108</v>
      </c>
      <c r="B2578" s="46">
        <v>182</v>
      </c>
      <c r="C2578" s="147">
        <v>0.37334490740740739</v>
      </c>
      <c r="D2578" s="38" t="s">
        <v>17396</v>
      </c>
      <c r="E2578" s="7" t="s">
        <v>64</v>
      </c>
      <c r="F2578" s="38" t="s">
        <v>8009</v>
      </c>
      <c r="G2578" s="38" t="s">
        <v>931</v>
      </c>
      <c r="H2578">
        <v>0.218</v>
      </c>
      <c r="I2578" t="s">
        <v>20489</v>
      </c>
      <c r="J2578" t="s">
        <v>20490</v>
      </c>
      <c r="K2578" t="s">
        <v>21177</v>
      </c>
      <c r="L2578" t="s">
        <v>20491</v>
      </c>
      <c r="O2578" t="s">
        <v>20485</v>
      </c>
      <c r="P2578" t="s">
        <v>20486</v>
      </c>
      <c r="Q2578">
        <v>419442.56</v>
      </c>
      <c r="R2578">
        <v>6204144.7800000003</v>
      </c>
      <c r="S2578" t="s">
        <v>20487</v>
      </c>
      <c r="T2578" t="s">
        <v>20488</v>
      </c>
      <c r="U2578">
        <v>419467.26</v>
      </c>
      <c r="V2578">
        <v>6204137.2199999997</v>
      </c>
      <c r="W2578">
        <v>359.53</v>
      </c>
      <c r="X2578">
        <v>200.06</v>
      </c>
    </row>
    <row r="2579" spans="1:24" x14ac:dyDescent="0.25">
      <c r="A2579" s="146">
        <v>45108</v>
      </c>
      <c r="B2579" s="46">
        <v>182</v>
      </c>
      <c r="C2579" s="147">
        <v>0.37753472222222223</v>
      </c>
      <c r="D2579" s="38" t="s">
        <v>17396</v>
      </c>
      <c r="E2579" s="7" t="s">
        <v>69</v>
      </c>
      <c r="F2579" s="38" t="s">
        <v>8009</v>
      </c>
      <c r="G2579" s="38" t="s">
        <v>931</v>
      </c>
      <c r="H2579">
        <v>-2.3E-2</v>
      </c>
      <c r="I2579" t="s">
        <v>20489</v>
      </c>
      <c r="J2579" t="s">
        <v>20490</v>
      </c>
      <c r="K2579" t="s">
        <v>21177</v>
      </c>
      <c r="L2579" t="s">
        <v>20491</v>
      </c>
      <c r="O2579" t="s">
        <v>20492</v>
      </c>
      <c r="P2579" t="s">
        <v>20493</v>
      </c>
      <c r="Q2579">
        <v>419442.56</v>
      </c>
      <c r="R2579">
        <v>6204385.4199999999</v>
      </c>
      <c r="S2579" t="s">
        <v>20494</v>
      </c>
      <c r="T2579" t="s">
        <v>20495</v>
      </c>
      <c r="U2579">
        <v>419467.21</v>
      </c>
      <c r="V2579">
        <v>6204378.2000000002</v>
      </c>
      <c r="W2579">
        <v>359.76</v>
      </c>
      <c r="X2579">
        <v>200.06</v>
      </c>
    </row>
    <row r="2580" spans="1:24" x14ac:dyDescent="0.25">
      <c r="A2580" s="146">
        <v>45108</v>
      </c>
      <c r="B2580" s="46">
        <v>182</v>
      </c>
      <c r="C2580" s="147">
        <v>0.38100694444444444</v>
      </c>
      <c r="D2580" s="38" t="s">
        <v>17396</v>
      </c>
      <c r="E2580" s="7" t="s">
        <v>64</v>
      </c>
      <c r="F2580" s="38" t="s">
        <v>8009</v>
      </c>
      <c r="G2580" s="38" t="s">
        <v>930</v>
      </c>
      <c r="H2580">
        <v>-1.7000000000000001E-2</v>
      </c>
      <c r="I2580" t="s">
        <v>20500</v>
      </c>
      <c r="J2580" t="s">
        <v>20501</v>
      </c>
      <c r="K2580" t="s">
        <v>21178</v>
      </c>
      <c r="L2580" t="s">
        <v>20491</v>
      </c>
      <c r="O2580" t="s">
        <v>20496</v>
      </c>
      <c r="P2580" t="s">
        <v>20497</v>
      </c>
      <c r="Q2580">
        <v>419453.05</v>
      </c>
      <c r="R2580">
        <v>6204400.75</v>
      </c>
      <c r="S2580" t="s">
        <v>20498</v>
      </c>
      <c r="T2580" t="s">
        <v>20499</v>
      </c>
      <c r="U2580">
        <v>419476.37</v>
      </c>
      <c r="V2580">
        <v>6204383.46</v>
      </c>
      <c r="W2580">
        <v>179.72</v>
      </c>
      <c r="X2580">
        <v>200.06</v>
      </c>
    </row>
    <row r="2581" spans="1:24" x14ac:dyDescent="0.25">
      <c r="A2581" s="146">
        <v>45108</v>
      </c>
      <c r="B2581" s="46">
        <v>182</v>
      </c>
      <c r="C2581" s="147">
        <v>0.38534722222222223</v>
      </c>
      <c r="D2581" s="38" t="s">
        <v>17396</v>
      </c>
      <c r="E2581" s="7" t="s">
        <v>69</v>
      </c>
      <c r="F2581" s="38" t="s">
        <v>8009</v>
      </c>
      <c r="G2581" s="38" t="s">
        <v>930</v>
      </c>
      <c r="H2581">
        <v>0.224</v>
      </c>
      <c r="I2581" t="s">
        <v>20500</v>
      </c>
      <c r="J2581" t="s">
        <v>20501</v>
      </c>
      <c r="K2581" t="s">
        <v>21178</v>
      </c>
      <c r="L2581" t="s">
        <v>20506</v>
      </c>
      <c r="O2581" t="s">
        <v>20502</v>
      </c>
      <c r="P2581" t="s">
        <v>20503</v>
      </c>
      <c r="Q2581">
        <v>419451.38</v>
      </c>
      <c r="R2581">
        <v>6204153.1200000001</v>
      </c>
      <c r="S2581" t="s">
        <v>20504</v>
      </c>
      <c r="T2581" t="s">
        <v>20505</v>
      </c>
      <c r="U2581">
        <v>419476.31</v>
      </c>
      <c r="V2581">
        <v>6204142.0999999996</v>
      </c>
      <c r="W2581">
        <v>179.91</v>
      </c>
      <c r="X2581">
        <v>200.06</v>
      </c>
    </row>
    <row r="2582" spans="1:24" x14ac:dyDescent="0.25">
      <c r="A2582" s="146">
        <v>45108</v>
      </c>
      <c r="B2582" s="46">
        <v>182</v>
      </c>
      <c r="C2582" s="147">
        <v>0.38877314814814817</v>
      </c>
      <c r="D2582" s="38" t="s">
        <v>17396</v>
      </c>
      <c r="E2582" s="7" t="s">
        <v>64</v>
      </c>
      <c r="F2582" s="38" t="s">
        <v>8009</v>
      </c>
      <c r="G2582" s="38" t="s">
        <v>939</v>
      </c>
      <c r="H2582">
        <v>0.23300000000000001</v>
      </c>
      <c r="I2582" t="s">
        <v>20511</v>
      </c>
      <c r="J2582" t="s">
        <v>20512</v>
      </c>
      <c r="K2582" t="s">
        <v>21179</v>
      </c>
      <c r="L2582" t="s">
        <v>20506</v>
      </c>
      <c r="O2582" t="s">
        <v>20507</v>
      </c>
      <c r="P2582" t="s">
        <v>20508</v>
      </c>
      <c r="Q2582">
        <v>419460.55</v>
      </c>
      <c r="R2582">
        <v>6204121.7800000003</v>
      </c>
      <c r="S2582" t="s">
        <v>20509</v>
      </c>
      <c r="T2582" t="s">
        <v>20510</v>
      </c>
      <c r="U2582">
        <v>419485.18</v>
      </c>
      <c r="V2582">
        <v>6204121.8700000001</v>
      </c>
      <c r="W2582">
        <v>359.94</v>
      </c>
      <c r="X2582">
        <v>200.06</v>
      </c>
    </row>
    <row r="2583" spans="1:24" x14ac:dyDescent="0.25">
      <c r="A2583" s="146">
        <v>45108</v>
      </c>
      <c r="B2583" s="46">
        <v>182</v>
      </c>
      <c r="C2583" s="147">
        <v>0.39347222222222222</v>
      </c>
      <c r="D2583" s="38" t="s">
        <v>17396</v>
      </c>
      <c r="E2583" s="7" t="s">
        <v>69</v>
      </c>
      <c r="F2583" s="38" t="s">
        <v>8009</v>
      </c>
      <c r="G2583" s="38" t="s">
        <v>939</v>
      </c>
      <c r="H2583">
        <v>-2.3E-2</v>
      </c>
      <c r="I2583" t="s">
        <v>20511</v>
      </c>
      <c r="J2583" t="s">
        <v>20512</v>
      </c>
      <c r="K2583" t="s">
        <v>21179</v>
      </c>
      <c r="L2583" t="s">
        <v>20517</v>
      </c>
      <c r="O2583" t="s">
        <v>20513</v>
      </c>
      <c r="P2583" t="s">
        <v>20514</v>
      </c>
      <c r="Q2583">
        <v>419461.15</v>
      </c>
      <c r="R2583">
        <v>6204385.9299999997</v>
      </c>
      <c r="S2583" t="s">
        <v>20515</v>
      </c>
      <c r="T2583" t="s">
        <v>20516</v>
      </c>
      <c r="U2583">
        <v>419485.2</v>
      </c>
      <c r="V2583">
        <v>6204378.4199999999</v>
      </c>
      <c r="W2583">
        <v>0.34</v>
      </c>
      <c r="X2583">
        <v>200.06</v>
      </c>
    </row>
    <row r="2584" spans="1:24" x14ac:dyDescent="0.25">
      <c r="A2584" s="146">
        <v>45108</v>
      </c>
      <c r="B2584" s="46">
        <v>182</v>
      </c>
      <c r="C2584" s="147">
        <v>0.39733796296296298</v>
      </c>
      <c r="D2584" s="38" t="s">
        <v>17396</v>
      </c>
      <c r="E2584" s="7" t="s">
        <v>64</v>
      </c>
      <c r="F2584" s="38" t="s">
        <v>8009</v>
      </c>
      <c r="G2584" s="38" t="s">
        <v>940</v>
      </c>
      <c r="H2584">
        <v>-1.9E-2</v>
      </c>
      <c r="I2584" t="s">
        <v>20522</v>
      </c>
      <c r="J2584" t="s">
        <v>20523</v>
      </c>
      <c r="K2584" t="s">
        <v>21180</v>
      </c>
      <c r="L2584" t="s">
        <v>20517</v>
      </c>
      <c r="O2584" t="s">
        <v>20518</v>
      </c>
      <c r="P2584" t="s">
        <v>20519</v>
      </c>
      <c r="Q2584">
        <v>419470.55</v>
      </c>
      <c r="R2584">
        <v>6204394.7199999997</v>
      </c>
      <c r="S2584" t="s">
        <v>20520</v>
      </c>
      <c r="T2584" t="s">
        <v>20521</v>
      </c>
      <c r="U2584">
        <v>419494.3</v>
      </c>
      <c r="V2584">
        <v>6204384.96</v>
      </c>
      <c r="W2584">
        <v>179.91</v>
      </c>
      <c r="X2584">
        <v>200.06</v>
      </c>
    </row>
    <row r="2585" spans="1:24" x14ac:dyDescent="0.25">
      <c r="A2585" s="146">
        <v>45108</v>
      </c>
      <c r="B2585" s="46">
        <v>182</v>
      </c>
      <c r="C2585" s="147">
        <v>0.40164351851851854</v>
      </c>
      <c r="D2585" s="38" t="s">
        <v>17396</v>
      </c>
      <c r="E2585" s="7" t="s">
        <v>69</v>
      </c>
      <c r="F2585" s="38" t="s">
        <v>8009</v>
      </c>
      <c r="G2585" s="38" t="s">
        <v>940</v>
      </c>
      <c r="H2585">
        <v>0.224</v>
      </c>
      <c r="I2585" t="s">
        <v>20522</v>
      </c>
      <c r="J2585" t="s">
        <v>20523</v>
      </c>
      <c r="K2585" t="s">
        <v>21180</v>
      </c>
      <c r="L2585" t="s">
        <v>20517</v>
      </c>
      <c r="O2585" t="s">
        <v>20524</v>
      </c>
      <c r="P2585" t="s">
        <v>20525</v>
      </c>
      <c r="Q2585">
        <v>419469.74</v>
      </c>
      <c r="R2585">
        <v>6204149.1799999997</v>
      </c>
      <c r="S2585" t="s">
        <v>20526</v>
      </c>
      <c r="T2585" t="s">
        <v>20527</v>
      </c>
      <c r="U2585">
        <v>419494.29</v>
      </c>
      <c r="V2585">
        <v>6204142.5</v>
      </c>
      <c r="W2585">
        <v>179.91</v>
      </c>
      <c r="X2585">
        <v>200.06</v>
      </c>
    </row>
    <row r="2586" spans="1:24" x14ac:dyDescent="0.25">
      <c r="A2586" s="146">
        <v>45108</v>
      </c>
      <c r="B2586" s="46">
        <v>182</v>
      </c>
      <c r="C2586" s="147">
        <v>0.40643518518518523</v>
      </c>
      <c r="D2586" s="38" t="s">
        <v>17396</v>
      </c>
      <c r="E2586" s="7" t="s">
        <v>64</v>
      </c>
      <c r="F2586" s="38" t="s">
        <v>8009</v>
      </c>
      <c r="G2586" s="38" t="s">
        <v>941</v>
      </c>
      <c r="H2586">
        <v>0.216</v>
      </c>
      <c r="I2586" t="s">
        <v>20532</v>
      </c>
      <c r="J2586" t="s">
        <v>20533</v>
      </c>
      <c r="K2586" t="s">
        <v>21181</v>
      </c>
      <c r="L2586" t="s">
        <v>20534</v>
      </c>
      <c r="O2586" t="s">
        <v>20528</v>
      </c>
      <c r="P2586" t="s">
        <v>20529</v>
      </c>
      <c r="Q2586">
        <v>419478.08</v>
      </c>
      <c r="R2586">
        <v>6204150.8099999996</v>
      </c>
      <c r="S2586" t="s">
        <v>20530</v>
      </c>
      <c r="T2586" t="s">
        <v>20531</v>
      </c>
      <c r="U2586">
        <v>419503.2</v>
      </c>
      <c r="V2586">
        <v>6204139.3799999999</v>
      </c>
      <c r="W2586">
        <v>0.7</v>
      </c>
      <c r="X2586">
        <v>200.06</v>
      </c>
    </row>
    <row r="2587" spans="1:24" x14ac:dyDescent="0.25">
      <c r="A2587" s="146">
        <v>45108</v>
      </c>
      <c r="B2587" s="46">
        <v>182</v>
      </c>
      <c r="C2587" s="147">
        <v>0.41053240740740743</v>
      </c>
      <c r="D2587" s="38" t="s">
        <v>17396</v>
      </c>
      <c r="E2587" s="7" t="s">
        <v>69</v>
      </c>
      <c r="F2587" s="38" t="s">
        <v>8009</v>
      </c>
      <c r="G2587" s="38" t="s">
        <v>941</v>
      </c>
      <c r="H2587">
        <v>-2.1999999999999999E-2</v>
      </c>
      <c r="I2587" t="s">
        <v>20532</v>
      </c>
      <c r="J2587" t="s">
        <v>20533</v>
      </c>
      <c r="K2587" t="s">
        <v>21181</v>
      </c>
      <c r="L2587" t="s">
        <v>20534</v>
      </c>
      <c r="O2587" t="s">
        <v>20535</v>
      </c>
      <c r="P2587" t="s">
        <v>20536</v>
      </c>
      <c r="Q2587">
        <v>419478.2</v>
      </c>
      <c r="R2587">
        <v>6204386.9800000004</v>
      </c>
      <c r="S2587" t="s">
        <v>20537</v>
      </c>
      <c r="T2587" t="s">
        <v>20538</v>
      </c>
      <c r="U2587">
        <v>419503.22</v>
      </c>
      <c r="V2587">
        <v>6204376.5499999998</v>
      </c>
      <c r="W2587">
        <v>359.19</v>
      </c>
      <c r="X2587">
        <v>200.06</v>
      </c>
    </row>
    <row r="2588" spans="1:24" x14ac:dyDescent="0.25">
      <c r="A2588" s="146">
        <v>45108</v>
      </c>
      <c r="B2588" s="46">
        <v>182</v>
      </c>
      <c r="C2588" s="147">
        <v>0.4148958333333333</v>
      </c>
      <c r="D2588" s="38" t="s">
        <v>17396</v>
      </c>
      <c r="E2588" s="7" t="s">
        <v>64</v>
      </c>
      <c r="F2588" s="38" t="s">
        <v>8009</v>
      </c>
      <c r="G2588" s="38" t="s">
        <v>942</v>
      </c>
      <c r="H2588">
        <v>-1.7000000000000001E-2</v>
      </c>
      <c r="I2588" t="s">
        <v>20543</v>
      </c>
      <c r="J2588" t="s">
        <v>20544</v>
      </c>
      <c r="K2588" t="s">
        <v>21182</v>
      </c>
      <c r="L2588" t="s">
        <v>20545</v>
      </c>
      <c r="O2588" t="s">
        <v>20539</v>
      </c>
      <c r="P2588" t="s">
        <v>20540</v>
      </c>
      <c r="Q2588">
        <v>419487.09</v>
      </c>
      <c r="R2588">
        <v>6204378.0599999996</v>
      </c>
      <c r="S2588" t="s">
        <v>20541</v>
      </c>
      <c r="T2588" t="s">
        <v>20542</v>
      </c>
      <c r="U2588">
        <v>419512.26</v>
      </c>
      <c r="V2588">
        <v>6204382.6600000001</v>
      </c>
      <c r="W2588">
        <v>180.87</v>
      </c>
      <c r="X2588">
        <v>200.06</v>
      </c>
    </row>
    <row r="2589" spans="1:24" x14ac:dyDescent="0.25">
      <c r="A2589" s="146">
        <v>45108</v>
      </c>
      <c r="B2589" s="46">
        <v>182</v>
      </c>
      <c r="C2589" s="147">
        <v>0.41910879629629627</v>
      </c>
      <c r="D2589" s="38" t="s">
        <v>17396</v>
      </c>
      <c r="E2589" s="7" t="s">
        <v>69</v>
      </c>
      <c r="F2589" s="38" t="s">
        <v>8009</v>
      </c>
      <c r="G2589" s="38" t="s">
        <v>942</v>
      </c>
      <c r="H2589">
        <v>0.22800000000000001</v>
      </c>
      <c r="I2589" t="s">
        <v>20543</v>
      </c>
      <c r="J2589" t="s">
        <v>20544</v>
      </c>
      <c r="K2589" t="s">
        <v>21182</v>
      </c>
      <c r="L2589" t="s">
        <v>20545</v>
      </c>
      <c r="O2589" t="s">
        <v>20546</v>
      </c>
      <c r="P2589" t="s">
        <v>20547</v>
      </c>
      <c r="Q2589">
        <v>419486.89</v>
      </c>
      <c r="R2589">
        <v>6204134.1600000001</v>
      </c>
      <c r="S2589" t="s">
        <v>20548</v>
      </c>
      <c r="T2589" t="s">
        <v>20549</v>
      </c>
      <c r="U2589">
        <v>419512.17</v>
      </c>
      <c r="V2589">
        <v>6204137.8399999999</v>
      </c>
      <c r="W2589">
        <v>180.65</v>
      </c>
      <c r="X2589">
        <v>200.06</v>
      </c>
    </row>
    <row r="2590" spans="1:24" x14ac:dyDescent="0.25">
      <c r="A2590" s="146">
        <v>45108</v>
      </c>
      <c r="B2590" s="46">
        <v>182</v>
      </c>
      <c r="C2590" s="147">
        <v>0.4236111111111111</v>
      </c>
      <c r="D2590" s="38" t="s">
        <v>17396</v>
      </c>
      <c r="E2590" s="7" t="s">
        <v>64</v>
      </c>
      <c r="F2590" s="38" t="s">
        <v>8009</v>
      </c>
      <c r="G2590" s="38" t="s">
        <v>943</v>
      </c>
      <c r="H2590">
        <v>0.21299999999999999</v>
      </c>
      <c r="I2590" t="s">
        <v>20554</v>
      </c>
      <c r="J2590" t="s">
        <v>20555</v>
      </c>
      <c r="K2590" t="s">
        <v>21183</v>
      </c>
      <c r="L2590" t="s">
        <v>20545</v>
      </c>
      <c r="O2590" t="s">
        <v>20550</v>
      </c>
      <c r="P2590" t="s">
        <v>20551</v>
      </c>
      <c r="Q2590">
        <v>419496.4</v>
      </c>
      <c r="R2590">
        <v>6204149.0300000003</v>
      </c>
      <c r="S2590" t="s">
        <v>20552</v>
      </c>
      <c r="T2590" t="s">
        <v>20553</v>
      </c>
      <c r="U2590">
        <v>419521.08</v>
      </c>
      <c r="V2590">
        <v>6204142.3700000001</v>
      </c>
      <c r="W2590">
        <v>0.8</v>
      </c>
      <c r="X2590">
        <v>200.06</v>
      </c>
    </row>
    <row r="2591" spans="1:24" x14ac:dyDescent="0.25">
      <c r="A2591" s="146">
        <v>45108</v>
      </c>
      <c r="B2591" s="46">
        <v>182</v>
      </c>
      <c r="C2591" s="147">
        <v>0.42769675925925926</v>
      </c>
      <c r="D2591" s="38" t="s">
        <v>17396</v>
      </c>
      <c r="E2591" s="7" t="s">
        <v>69</v>
      </c>
      <c r="F2591" s="38" t="s">
        <v>8009</v>
      </c>
      <c r="G2591" s="38" t="s">
        <v>943</v>
      </c>
      <c r="H2591">
        <v>-2.1000000000000001E-2</v>
      </c>
      <c r="I2591" t="s">
        <v>20554</v>
      </c>
      <c r="J2591" t="s">
        <v>20555</v>
      </c>
      <c r="K2591" t="s">
        <v>21183</v>
      </c>
      <c r="L2591" t="s">
        <v>20560</v>
      </c>
      <c r="O2591" t="s">
        <v>20556</v>
      </c>
      <c r="P2591" t="s">
        <v>20557</v>
      </c>
      <c r="Q2591">
        <v>419496.26</v>
      </c>
      <c r="R2591">
        <v>6204385.5700000003</v>
      </c>
      <c r="S2591" t="s">
        <v>20558</v>
      </c>
      <c r="T2591" t="s">
        <v>20559</v>
      </c>
      <c r="U2591">
        <v>419521.2</v>
      </c>
      <c r="V2591">
        <v>6204375.79</v>
      </c>
      <c r="W2591">
        <v>358.6</v>
      </c>
      <c r="X2591">
        <v>200.06</v>
      </c>
    </row>
    <row r="2592" spans="1:24" x14ac:dyDescent="0.25">
      <c r="A2592" s="146">
        <v>45108</v>
      </c>
      <c r="B2592" s="46">
        <v>182</v>
      </c>
      <c r="C2592" s="147">
        <v>0.4312037037037037</v>
      </c>
      <c r="D2592" s="38" t="s">
        <v>17396</v>
      </c>
      <c r="E2592" s="7" t="s">
        <v>64</v>
      </c>
      <c r="F2592" s="38" t="s">
        <v>8009</v>
      </c>
      <c r="G2592" s="38" t="s">
        <v>944</v>
      </c>
      <c r="H2592">
        <v>-1.6E-2</v>
      </c>
      <c r="I2592" t="s">
        <v>20565</v>
      </c>
      <c r="J2592" t="s">
        <v>20566</v>
      </c>
      <c r="K2592" t="s">
        <v>21184</v>
      </c>
      <c r="L2592" t="s">
        <v>20560</v>
      </c>
      <c r="O2592" t="s">
        <v>20561</v>
      </c>
      <c r="P2592" t="s">
        <v>20562</v>
      </c>
      <c r="Q2592">
        <v>419505.47</v>
      </c>
      <c r="R2592">
        <v>6204393.5599999996</v>
      </c>
      <c r="S2592" t="s">
        <v>20563</v>
      </c>
      <c r="T2592" t="s">
        <v>20564</v>
      </c>
      <c r="U2592">
        <v>419530.4</v>
      </c>
      <c r="V2592">
        <v>6204382.0199999996</v>
      </c>
      <c r="W2592">
        <v>181.31</v>
      </c>
      <c r="X2592">
        <v>200.06</v>
      </c>
    </row>
    <row r="2593" spans="1:24" x14ac:dyDescent="0.25">
      <c r="A2593" s="146">
        <v>45108</v>
      </c>
      <c r="B2593" s="46">
        <v>182</v>
      </c>
      <c r="C2593" s="147">
        <v>0.4354513888888889</v>
      </c>
      <c r="D2593" s="38" t="s">
        <v>17396</v>
      </c>
      <c r="E2593" s="7" t="s">
        <v>69</v>
      </c>
      <c r="F2593" s="38" t="s">
        <v>8009</v>
      </c>
      <c r="G2593" s="38" t="s">
        <v>944</v>
      </c>
      <c r="H2593">
        <v>0.22500000000000001</v>
      </c>
      <c r="I2593" t="s">
        <v>20565</v>
      </c>
      <c r="J2593" t="s">
        <v>20566</v>
      </c>
      <c r="K2593" t="s">
        <v>21184</v>
      </c>
      <c r="L2593" t="s">
        <v>20571</v>
      </c>
      <c r="O2593" t="s">
        <v>20567</v>
      </c>
      <c r="P2593" t="s">
        <v>20568</v>
      </c>
      <c r="Q2593">
        <v>419505.36</v>
      </c>
      <c r="R2593">
        <v>6204149.0800000001</v>
      </c>
      <c r="S2593" t="s">
        <v>20569</v>
      </c>
      <c r="T2593" t="s">
        <v>20570</v>
      </c>
      <c r="U2593">
        <v>419530.36</v>
      </c>
      <c r="V2593">
        <v>6204140.6399999997</v>
      </c>
      <c r="W2593">
        <v>180.43</v>
      </c>
      <c r="X2593">
        <v>200.06</v>
      </c>
    </row>
    <row r="2594" spans="1:24" x14ac:dyDescent="0.25">
      <c r="A2594" s="146">
        <v>45108</v>
      </c>
      <c r="B2594" s="46">
        <v>182</v>
      </c>
      <c r="C2594" s="147">
        <v>0.43902777777777779</v>
      </c>
      <c r="D2594" s="38" t="s">
        <v>17396</v>
      </c>
      <c r="E2594" s="7" t="s">
        <v>64</v>
      </c>
      <c r="F2594" s="38" t="s">
        <v>8009</v>
      </c>
      <c r="G2594" s="38" t="s">
        <v>945</v>
      </c>
      <c r="H2594">
        <v>0.21299999999999999</v>
      </c>
      <c r="I2594" t="s">
        <v>20576</v>
      </c>
      <c r="J2594" t="s">
        <v>20577</v>
      </c>
      <c r="K2594" t="s">
        <v>21185</v>
      </c>
      <c r="L2594" t="s">
        <v>20571</v>
      </c>
      <c r="O2594" t="s">
        <v>20572</v>
      </c>
      <c r="P2594" t="s">
        <v>20573</v>
      </c>
      <c r="Q2594">
        <v>419515.47</v>
      </c>
      <c r="R2594">
        <v>6204152.3700000001</v>
      </c>
      <c r="S2594" t="s">
        <v>20574</v>
      </c>
      <c r="T2594" t="s">
        <v>20575</v>
      </c>
      <c r="U2594">
        <v>419539.25</v>
      </c>
      <c r="V2594">
        <v>6204141.5099999998</v>
      </c>
      <c r="W2594">
        <v>359.43</v>
      </c>
      <c r="X2594">
        <v>200.06</v>
      </c>
    </row>
    <row r="2595" spans="1:24" x14ac:dyDescent="0.25">
      <c r="A2595" s="146">
        <v>45108</v>
      </c>
      <c r="B2595" s="46">
        <v>182</v>
      </c>
      <c r="C2595" s="147">
        <v>0.44311342592592595</v>
      </c>
      <c r="D2595" s="38" t="s">
        <v>17396</v>
      </c>
      <c r="E2595" s="7" t="s">
        <v>69</v>
      </c>
      <c r="F2595" s="38" t="s">
        <v>8009</v>
      </c>
      <c r="G2595" s="38" t="s">
        <v>945</v>
      </c>
      <c r="H2595">
        <v>-2.1000000000000001E-2</v>
      </c>
      <c r="I2595" t="s">
        <v>20576</v>
      </c>
      <c r="J2595" t="s">
        <v>20577</v>
      </c>
      <c r="K2595" t="s">
        <v>21185</v>
      </c>
      <c r="L2595" t="s">
        <v>20571</v>
      </c>
      <c r="O2595" t="s">
        <v>20578</v>
      </c>
      <c r="P2595" t="s">
        <v>20579</v>
      </c>
      <c r="Q2595">
        <v>419514.98</v>
      </c>
      <c r="R2595">
        <v>6204387.6799999997</v>
      </c>
      <c r="S2595" t="s">
        <v>20580</v>
      </c>
      <c r="T2595" t="s">
        <v>20581</v>
      </c>
      <c r="U2595">
        <v>419539.05</v>
      </c>
      <c r="V2595">
        <v>6204375.79</v>
      </c>
      <c r="W2595">
        <v>0.4</v>
      </c>
      <c r="X2595">
        <v>200.06</v>
      </c>
    </row>
    <row r="2596" spans="1:24" x14ac:dyDescent="0.25">
      <c r="A2596" s="146">
        <v>45108</v>
      </c>
      <c r="B2596" s="46">
        <v>182</v>
      </c>
      <c r="C2596" s="147">
        <v>0.44668981481481485</v>
      </c>
      <c r="D2596" s="38" t="s">
        <v>17396</v>
      </c>
      <c r="E2596" s="7" t="s">
        <v>64</v>
      </c>
      <c r="F2596" s="38" t="s">
        <v>8009</v>
      </c>
      <c r="G2596" s="38" t="s">
        <v>946</v>
      </c>
      <c r="H2596">
        <v>-1.4999999999999999E-2</v>
      </c>
      <c r="I2596" t="s">
        <v>20586</v>
      </c>
      <c r="J2596" t="s">
        <v>20587</v>
      </c>
      <c r="K2596" t="s">
        <v>21186</v>
      </c>
      <c r="L2596" t="s">
        <v>20588</v>
      </c>
      <c r="O2596" t="s">
        <v>20582</v>
      </c>
      <c r="P2596" t="s">
        <v>20583</v>
      </c>
      <c r="Q2596">
        <v>419524.45</v>
      </c>
      <c r="R2596">
        <v>6204389.6699999999</v>
      </c>
      <c r="S2596" t="s">
        <v>20584</v>
      </c>
      <c r="T2596" t="s">
        <v>20585</v>
      </c>
      <c r="U2596">
        <v>419548.15</v>
      </c>
      <c r="V2596">
        <v>6204381.3799999999</v>
      </c>
      <c r="W2596">
        <v>180.21</v>
      </c>
      <c r="X2596">
        <v>200.06</v>
      </c>
    </row>
    <row r="2597" spans="1:24" x14ac:dyDescent="0.25">
      <c r="A2597" s="146">
        <v>45108</v>
      </c>
      <c r="B2597" s="46">
        <v>182</v>
      </c>
      <c r="C2597" s="147">
        <v>0.4508564814814815</v>
      </c>
      <c r="D2597" s="38" t="s">
        <v>17396</v>
      </c>
      <c r="E2597" s="7" t="s">
        <v>69</v>
      </c>
      <c r="F2597" s="38" t="s">
        <v>8009</v>
      </c>
      <c r="G2597" s="38" t="s">
        <v>946</v>
      </c>
      <c r="H2597">
        <v>0.22500000000000001</v>
      </c>
      <c r="I2597" t="s">
        <v>20586</v>
      </c>
      <c r="J2597" t="s">
        <v>20587</v>
      </c>
      <c r="K2597" t="s">
        <v>21186</v>
      </c>
      <c r="L2597" t="s">
        <v>20588</v>
      </c>
      <c r="O2597" t="s">
        <v>20589</v>
      </c>
      <c r="P2597" t="s">
        <v>20590</v>
      </c>
      <c r="Q2597">
        <v>419524.43</v>
      </c>
      <c r="R2597">
        <v>6204150.0599999996</v>
      </c>
      <c r="S2597" t="s">
        <v>20591</v>
      </c>
      <c r="T2597" t="s">
        <v>20592</v>
      </c>
      <c r="U2597">
        <v>419548.18</v>
      </c>
      <c r="V2597">
        <v>6204140.96</v>
      </c>
      <c r="W2597">
        <v>179.68</v>
      </c>
      <c r="X2597">
        <v>200.06</v>
      </c>
    </row>
    <row r="2598" spans="1:24" x14ac:dyDescent="0.25">
      <c r="A2598" s="146">
        <v>45108</v>
      </c>
      <c r="B2598" s="46">
        <v>182</v>
      </c>
      <c r="C2598" s="147">
        <v>0.45685185185185184</v>
      </c>
      <c r="D2598" s="38" t="s">
        <v>17961</v>
      </c>
      <c r="E2598" s="7" t="s">
        <v>20597</v>
      </c>
      <c r="F2598" s="38" t="s">
        <v>1096</v>
      </c>
      <c r="G2598" s="38" t="s">
        <v>1451</v>
      </c>
      <c r="H2598">
        <v>3.3029999999999999</v>
      </c>
      <c r="O2598" t="s">
        <v>20593</v>
      </c>
      <c r="P2598" t="s">
        <v>20594</v>
      </c>
      <c r="Q2598">
        <v>419525.58</v>
      </c>
      <c r="R2598">
        <v>6204110.4400000004</v>
      </c>
      <c r="S2598" t="s">
        <v>20595</v>
      </c>
      <c r="T2598" t="s">
        <v>20596</v>
      </c>
      <c r="U2598">
        <v>419537.71</v>
      </c>
      <c r="V2598">
        <v>6204101.0099999998</v>
      </c>
      <c r="W2598">
        <v>110.47</v>
      </c>
      <c r="X2598">
        <v>150.05000000000001</v>
      </c>
    </row>
    <row r="2599" spans="1:24" x14ac:dyDescent="0.25">
      <c r="A2599" s="146">
        <v>45108</v>
      </c>
      <c r="B2599" s="46">
        <v>182</v>
      </c>
      <c r="C2599" s="147">
        <v>0.47475694444444444</v>
      </c>
      <c r="D2599" s="38" t="s">
        <v>17961</v>
      </c>
      <c r="E2599" s="7" t="s">
        <v>6100</v>
      </c>
      <c r="F2599" s="38" t="s">
        <v>1096</v>
      </c>
      <c r="G2599" s="38" t="s">
        <v>1451</v>
      </c>
      <c r="H2599">
        <v>0.20100000000000001</v>
      </c>
      <c r="O2599" t="s">
        <v>20598</v>
      </c>
      <c r="P2599" t="s">
        <v>20599</v>
      </c>
      <c r="Q2599">
        <v>416423.67999999999</v>
      </c>
      <c r="R2599">
        <v>6203596.3700000001</v>
      </c>
      <c r="S2599" t="s">
        <v>20600</v>
      </c>
      <c r="T2599" t="s">
        <v>20601</v>
      </c>
      <c r="U2599">
        <v>416426.23999999999</v>
      </c>
      <c r="V2599">
        <v>6203585.3300000001</v>
      </c>
      <c r="W2599">
        <v>133.38999999999999</v>
      </c>
      <c r="X2599">
        <v>150.05000000000001</v>
      </c>
    </row>
    <row r="2600" spans="1:24" s="170" customFormat="1" x14ac:dyDescent="0.25">
      <c r="A2600" s="63">
        <v>45108</v>
      </c>
      <c r="B2600" s="104">
        <v>182</v>
      </c>
      <c r="C2600" s="65">
        <v>0.48009259259259257</v>
      </c>
      <c r="D2600" s="64" t="s">
        <v>17961</v>
      </c>
      <c r="E2600" s="171" t="s">
        <v>20607</v>
      </c>
      <c r="F2600" s="64" t="s">
        <v>1096</v>
      </c>
      <c r="G2600" s="64" t="s">
        <v>1451</v>
      </c>
      <c r="H2600" s="170">
        <v>0.2</v>
      </c>
      <c r="M2600" s="170" t="s">
        <v>20602</v>
      </c>
      <c r="O2600" s="170" t="s">
        <v>20603</v>
      </c>
      <c r="P2600" s="170" t="s">
        <v>20604</v>
      </c>
      <c r="Q2600" s="170">
        <v>416424.09</v>
      </c>
      <c r="R2600" s="170">
        <v>6203597.4699999997</v>
      </c>
      <c r="S2600" s="170" t="s">
        <v>20605</v>
      </c>
      <c r="T2600" s="170" t="s">
        <v>20606</v>
      </c>
      <c r="U2600" s="170">
        <v>416428.71</v>
      </c>
      <c r="V2600" s="170">
        <v>6203584.5499999998</v>
      </c>
      <c r="W2600" s="170">
        <v>160.91999999999999</v>
      </c>
      <c r="X2600" s="170">
        <v>150.05000000000001</v>
      </c>
    </row>
    <row r="2601" spans="1:24" s="162" customFormat="1" x14ac:dyDescent="0.25">
      <c r="A2601" s="146">
        <v>45108</v>
      </c>
      <c r="B2601" s="57"/>
      <c r="C2601" s="147">
        <v>0.4872569444444444</v>
      </c>
      <c r="D2601" s="161" t="s">
        <v>17961</v>
      </c>
      <c r="E2601" s="150" t="s">
        <v>20748</v>
      </c>
      <c r="F2601" s="164"/>
      <c r="G2601" s="164"/>
    </row>
    <row r="2602" spans="1:24" x14ac:dyDescent="0.25">
      <c r="A2602" s="146">
        <v>45108</v>
      </c>
      <c r="B2602" s="46">
        <v>182</v>
      </c>
      <c r="C2602" s="147">
        <v>0.4872569444444444</v>
      </c>
      <c r="D2602" s="38" t="s">
        <v>17961</v>
      </c>
      <c r="E2602" s="7" t="s">
        <v>64</v>
      </c>
      <c r="F2602" s="38" t="s">
        <v>1096</v>
      </c>
      <c r="G2602" s="38" t="s">
        <v>1451</v>
      </c>
      <c r="H2602">
        <v>0.16300000000000001</v>
      </c>
      <c r="I2602" t="s">
        <v>20612</v>
      </c>
      <c r="J2602" t="s">
        <v>20613</v>
      </c>
      <c r="K2602" t="s">
        <v>20614</v>
      </c>
      <c r="L2602" t="s">
        <v>20615</v>
      </c>
      <c r="O2602" t="s">
        <v>20608</v>
      </c>
      <c r="P2602" t="s">
        <v>20609</v>
      </c>
      <c r="Q2602">
        <v>416382.89</v>
      </c>
      <c r="R2602">
        <v>6203576.7699999996</v>
      </c>
      <c r="S2602" t="s">
        <v>20610</v>
      </c>
      <c r="T2602" t="s">
        <v>20611</v>
      </c>
      <c r="U2602">
        <v>416405.18</v>
      </c>
      <c r="V2602">
        <v>6203557.5700000003</v>
      </c>
      <c r="W2602">
        <v>250.88</v>
      </c>
      <c r="X2602">
        <v>150.05000000000001</v>
      </c>
    </row>
    <row r="2603" spans="1:24" x14ac:dyDescent="0.25">
      <c r="A2603" s="146">
        <v>45108</v>
      </c>
      <c r="B2603" s="46">
        <v>182</v>
      </c>
      <c r="C2603" s="147">
        <v>0.49028935185185185</v>
      </c>
      <c r="D2603" s="38" t="s">
        <v>17961</v>
      </c>
      <c r="E2603" s="7" t="s">
        <v>69</v>
      </c>
      <c r="F2603" s="38" t="s">
        <v>1096</v>
      </c>
      <c r="G2603" s="38" t="s">
        <v>1451</v>
      </c>
      <c r="H2603">
        <v>-2.3E-2</v>
      </c>
      <c r="I2603" t="s">
        <v>20612</v>
      </c>
      <c r="J2603" t="s">
        <v>20613</v>
      </c>
      <c r="K2603" t="s">
        <v>20614</v>
      </c>
      <c r="L2603" t="s">
        <v>20615</v>
      </c>
      <c r="O2603" t="s">
        <v>20616</v>
      </c>
      <c r="P2603" t="s">
        <v>20617</v>
      </c>
      <c r="Q2603">
        <v>416218.46</v>
      </c>
      <c r="R2603">
        <v>6203516.7000000002</v>
      </c>
      <c r="S2603" t="s">
        <v>20618</v>
      </c>
      <c r="T2603" t="s">
        <v>20619</v>
      </c>
      <c r="U2603">
        <v>416229.87</v>
      </c>
      <c r="V2603">
        <v>6203493.75</v>
      </c>
      <c r="W2603">
        <v>250.17</v>
      </c>
      <c r="X2603">
        <v>150.05000000000001</v>
      </c>
    </row>
    <row r="2604" spans="1:24" x14ac:dyDescent="0.25">
      <c r="A2604" s="146">
        <v>45108</v>
      </c>
      <c r="B2604" s="46">
        <v>182</v>
      </c>
      <c r="C2604" s="147">
        <v>0.4931828703703704</v>
      </c>
      <c r="D2604" s="38" t="s">
        <v>17961</v>
      </c>
      <c r="E2604" s="7" t="s">
        <v>64</v>
      </c>
      <c r="F2604" s="38" t="s">
        <v>1096</v>
      </c>
      <c r="G2604" s="38" t="s">
        <v>1450</v>
      </c>
      <c r="H2604">
        <v>-1.7999999999999999E-2</v>
      </c>
      <c r="I2604" t="s">
        <v>20624</v>
      </c>
      <c r="J2604" t="s">
        <v>20625</v>
      </c>
      <c r="K2604" t="s">
        <v>20626</v>
      </c>
      <c r="L2604" t="s">
        <v>20615</v>
      </c>
      <c r="O2604" t="s">
        <v>20620</v>
      </c>
      <c r="P2604" t="s">
        <v>20621</v>
      </c>
      <c r="Q2604">
        <v>416203.87</v>
      </c>
      <c r="R2604">
        <v>6203522.21</v>
      </c>
      <c r="S2604" t="s">
        <v>20622</v>
      </c>
      <c r="T2604" t="s">
        <v>20623</v>
      </c>
      <c r="U2604">
        <v>416220.93</v>
      </c>
      <c r="V2604">
        <v>6203500.0700000003</v>
      </c>
      <c r="W2604">
        <v>70.099999999999994</v>
      </c>
      <c r="X2604">
        <v>150.05000000000001</v>
      </c>
    </row>
    <row r="2605" spans="1:24" x14ac:dyDescent="0.25">
      <c r="A2605" s="146">
        <v>45108</v>
      </c>
      <c r="B2605" s="46">
        <v>182</v>
      </c>
      <c r="C2605" s="147">
        <v>0.4962037037037037</v>
      </c>
      <c r="D2605" s="38" t="s">
        <v>17961</v>
      </c>
      <c r="E2605" s="7" t="s">
        <v>69</v>
      </c>
      <c r="F2605" s="38" t="s">
        <v>1096</v>
      </c>
      <c r="G2605" s="38" t="s">
        <v>1450</v>
      </c>
      <c r="H2605">
        <v>0.16800000000000001</v>
      </c>
      <c r="I2605" t="s">
        <v>20624</v>
      </c>
      <c r="J2605" t="s">
        <v>20625</v>
      </c>
      <c r="K2605" t="s">
        <v>20626</v>
      </c>
      <c r="L2605" t="s">
        <v>20615</v>
      </c>
      <c r="O2605" t="s">
        <v>20627</v>
      </c>
      <c r="P2605" t="s">
        <v>20628</v>
      </c>
      <c r="Q2605">
        <v>416377.12</v>
      </c>
      <c r="R2605">
        <v>6203584.2599999998</v>
      </c>
      <c r="S2605" t="s">
        <v>20629</v>
      </c>
      <c r="T2605" t="s">
        <v>20630</v>
      </c>
      <c r="U2605">
        <v>416396.36</v>
      </c>
      <c r="V2605">
        <v>6203563.9800000004</v>
      </c>
      <c r="W2605">
        <v>70.05</v>
      </c>
      <c r="X2605">
        <v>150.05000000000001</v>
      </c>
    </row>
    <row r="2606" spans="1:24" x14ac:dyDescent="0.25">
      <c r="A2606" s="146">
        <v>45108</v>
      </c>
      <c r="B2606" s="46">
        <v>182</v>
      </c>
      <c r="C2606" s="147">
        <v>0.49956018518518519</v>
      </c>
      <c r="D2606" s="38" t="s">
        <v>17961</v>
      </c>
      <c r="E2606" s="7" t="s">
        <v>64</v>
      </c>
      <c r="F2606" s="38" t="s">
        <v>1096</v>
      </c>
      <c r="G2606" s="38" t="s">
        <v>1449</v>
      </c>
      <c r="H2606">
        <v>0.16400000000000001</v>
      </c>
      <c r="I2606" t="s">
        <v>20635</v>
      </c>
      <c r="J2606" t="s">
        <v>20636</v>
      </c>
      <c r="K2606" t="s">
        <v>20637</v>
      </c>
      <c r="L2606" t="s">
        <v>20638</v>
      </c>
      <c r="O2606" t="s">
        <v>20631</v>
      </c>
      <c r="P2606" t="s">
        <v>20632</v>
      </c>
      <c r="Q2606">
        <v>416378.87</v>
      </c>
      <c r="R2606">
        <v>6203596.2599999998</v>
      </c>
      <c r="S2606" t="s">
        <v>20633</v>
      </c>
      <c r="T2606" t="s">
        <v>20634</v>
      </c>
      <c r="U2606">
        <v>416399.3</v>
      </c>
      <c r="V2606">
        <v>6203574.46</v>
      </c>
      <c r="W2606">
        <v>252.14</v>
      </c>
      <c r="X2606">
        <v>150.05000000000001</v>
      </c>
    </row>
    <row r="2607" spans="1:24" x14ac:dyDescent="0.25">
      <c r="A2607" s="146">
        <v>45108</v>
      </c>
      <c r="B2607" s="46">
        <v>182</v>
      </c>
      <c r="C2607" s="147">
        <v>0.50252314814814814</v>
      </c>
      <c r="D2607" s="38" t="s">
        <v>17961</v>
      </c>
      <c r="E2607" s="7" t="s">
        <v>69</v>
      </c>
      <c r="F2607" s="38" t="s">
        <v>1096</v>
      </c>
      <c r="G2607" s="38" t="s">
        <v>1449</v>
      </c>
      <c r="H2607">
        <v>-2.1999999999999999E-2</v>
      </c>
      <c r="I2607" t="s">
        <v>20635</v>
      </c>
      <c r="J2607" t="s">
        <v>20636</v>
      </c>
      <c r="K2607" t="s">
        <v>20637</v>
      </c>
      <c r="L2607" t="s">
        <v>20638</v>
      </c>
      <c r="O2607" t="s">
        <v>20639</v>
      </c>
      <c r="P2607" t="s">
        <v>20640</v>
      </c>
      <c r="Q2607">
        <v>416207.09</v>
      </c>
      <c r="R2607">
        <v>6203531.3700000001</v>
      </c>
      <c r="S2607" t="s">
        <v>20641</v>
      </c>
      <c r="T2607" t="s">
        <v>20642</v>
      </c>
      <c r="U2607">
        <v>416224.58</v>
      </c>
      <c r="V2607">
        <v>6203510.8300000001</v>
      </c>
      <c r="W2607">
        <v>250.2</v>
      </c>
      <c r="X2607">
        <v>150.05000000000001</v>
      </c>
    </row>
    <row r="2608" spans="1:24" x14ac:dyDescent="0.25">
      <c r="A2608" s="146">
        <v>45108</v>
      </c>
      <c r="B2608" s="46">
        <v>182</v>
      </c>
      <c r="C2608" s="147">
        <v>0.50611111111111107</v>
      </c>
      <c r="D2608" s="38" t="s">
        <v>17961</v>
      </c>
      <c r="E2608" s="7" t="s">
        <v>64</v>
      </c>
      <c r="F2608" s="38" t="s">
        <v>1096</v>
      </c>
      <c r="G2608" s="38" t="s">
        <v>1448</v>
      </c>
      <c r="H2608">
        <v>-1.7999999999999999E-2</v>
      </c>
      <c r="I2608" t="s">
        <v>20647</v>
      </c>
      <c r="J2608" t="s">
        <v>20648</v>
      </c>
      <c r="K2608" t="s">
        <v>20649</v>
      </c>
      <c r="L2608" t="s">
        <v>20638</v>
      </c>
      <c r="O2608" t="s">
        <v>20643</v>
      </c>
      <c r="P2608" t="s">
        <v>20644</v>
      </c>
      <c r="Q2608">
        <v>416201.89</v>
      </c>
      <c r="R2608">
        <v>6203540.8300000001</v>
      </c>
      <c r="S2608" t="s">
        <v>20645</v>
      </c>
      <c r="T2608" t="s">
        <v>20646</v>
      </c>
      <c r="U2608">
        <v>416214.95</v>
      </c>
      <c r="V2608">
        <v>6203516.96</v>
      </c>
      <c r="W2608">
        <v>70.319999999999993</v>
      </c>
      <c r="X2608">
        <v>150.05000000000001</v>
      </c>
    </row>
    <row r="2609" spans="1:24" x14ac:dyDescent="0.25">
      <c r="A2609" s="146">
        <v>45108</v>
      </c>
      <c r="B2609" s="46">
        <v>182</v>
      </c>
      <c r="C2609" s="147">
        <v>0.50910879629629624</v>
      </c>
      <c r="D2609" s="38" t="s">
        <v>17961</v>
      </c>
      <c r="E2609" s="7" t="s">
        <v>69</v>
      </c>
      <c r="F2609" s="38" t="s">
        <v>1096</v>
      </c>
      <c r="G2609" s="38" t="s">
        <v>1448</v>
      </c>
      <c r="H2609">
        <v>0.16900000000000001</v>
      </c>
      <c r="I2609" t="s">
        <v>20647</v>
      </c>
      <c r="J2609" t="s">
        <v>20648</v>
      </c>
      <c r="K2609" t="s">
        <v>20649</v>
      </c>
      <c r="L2609" t="s">
        <v>20654</v>
      </c>
      <c r="O2609" t="s">
        <v>20650</v>
      </c>
      <c r="P2609" t="s">
        <v>20651</v>
      </c>
      <c r="Q2609">
        <v>416376.28</v>
      </c>
      <c r="R2609">
        <v>6203603.2199999997</v>
      </c>
      <c r="S2609" t="s">
        <v>20652</v>
      </c>
      <c r="T2609" t="s">
        <v>20653</v>
      </c>
      <c r="U2609">
        <v>416390.59</v>
      </c>
      <c r="V2609">
        <v>6203581.0199999996</v>
      </c>
      <c r="W2609">
        <v>70.22</v>
      </c>
      <c r="X2609">
        <v>150.05000000000001</v>
      </c>
    </row>
    <row r="2610" spans="1:24" x14ac:dyDescent="0.25">
      <c r="A2610" s="146">
        <v>45108</v>
      </c>
      <c r="B2610" s="46">
        <v>182</v>
      </c>
      <c r="C2610" s="147">
        <v>0.51201388888888888</v>
      </c>
      <c r="D2610" s="38" t="s">
        <v>17961</v>
      </c>
      <c r="E2610" s="7" t="s">
        <v>64</v>
      </c>
      <c r="F2610" s="38" t="s">
        <v>1096</v>
      </c>
      <c r="G2610" s="38" t="s">
        <v>1447</v>
      </c>
      <c r="H2610">
        <v>0.16400000000000001</v>
      </c>
      <c r="I2610" t="s">
        <v>20659</v>
      </c>
      <c r="J2610" t="s">
        <v>20660</v>
      </c>
      <c r="K2610" t="s">
        <v>20661</v>
      </c>
      <c r="L2610" t="s">
        <v>20654</v>
      </c>
      <c r="O2610" t="s">
        <v>20655</v>
      </c>
      <c r="P2610" t="s">
        <v>20656</v>
      </c>
      <c r="Q2610">
        <v>416374.49</v>
      </c>
      <c r="R2610">
        <v>6203613.9500000002</v>
      </c>
      <c r="S2610" t="s">
        <v>20657</v>
      </c>
      <c r="T2610" t="s">
        <v>20658</v>
      </c>
      <c r="U2610">
        <v>416393.59</v>
      </c>
      <c r="V2610">
        <v>6203591.6100000003</v>
      </c>
      <c r="W2610">
        <v>251.09</v>
      </c>
      <c r="X2610">
        <v>150.05000000000001</v>
      </c>
    </row>
    <row r="2611" spans="1:24" x14ac:dyDescent="0.25">
      <c r="A2611" s="146">
        <v>45108</v>
      </c>
      <c r="B2611" s="46">
        <v>182</v>
      </c>
      <c r="C2611" s="147">
        <v>0.51501157407407405</v>
      </c>
      <c r="D2611" s="38" t="s">
        <v>17961</v>
      </c>
      <c r="E2611" s="7" t="s">
        <v>69</v>
      </c>
      <c r="F2611" s="38" t="s">
        <v>1096</v>
      </c>
      <c r="G2611" s="38" t="s">
        <v>1447</v>
      </c>
      <c r="H2611">
        <v>-2.3E-2</v>
      </c>
      <c r="I2611" t="s">
        <v>20659</v>
      </c>
      <c r="J2611" t="s">
        <v>20660</v>
      </c>
      <c r="K2611" t="s">
        <v>20661</v>
      </c>
      <c r="L2611" t="s">
        <v>20654</v>
      </c>
      <c r="O2611" t="s">
        <v>20662</v>
      </c>
      <c r="P2611" t="s">
        <v>20663</v>
      </c>
      <c r="Q2611">
        <v>416199.77</v>
      </c>
      <c r="R2611">
        <v>6203548.4000000004</v>
      </c>
      <c r="S2611" t="s">
        <v>20664</v>
      </c>
      <c r="T2611" t="s">
        <v>20665</v>
      </c>
      <c r="U2611">
        <v>416218.1</v>
      </c>
      <c r="V2611">
        <v>6203527.6299999999</v>
      </c>
      <c r="W2611">
        <v>250.41</v>
      </c>
      <c r="X2611">
        <v>150.05000000000001</v>
      </c>
    </row>
    <row r="2612" spans="1:24" x14ac:dyDescent="0.25">
      <c r="A2612" s="146">
        <v>45108</v>
      </c>
      <c r="B2612" s="46">
        <v>182</v>
      </c>
      <c r="C2612" s="147">
        <v>0.51768518518518525</v>
      </c>
      <c r="D2612" s="38" t="s">
        <v>17961</v>
      </c>
      <c r="E2612" s="7" t="s">
        <v>64</v>
      </c>
      <c r="F2612" s="38" t="s">
        <v>1096</v>
      </c>
      <c r="G2612" s="38" t="s">
        <v>1446</v>
      </c>
      <c r="H2612">
        <v>-1.6E-2</v>
      </c>
      <c r="I2612" t="s">
        <v>20670</v>
      </c>
      <c r="J2612" t="s">
        <v>20671</v>
      </c>
      <c r="K2612" t="s">
        <v>20672</v>
      </c>
      <c r="L2612" t="s">
        <v>20654</v>
      </c>
      <c r="O2612" t="s">
        <v>20666</v>
      </c>
      <c r="P2612" t="s">
        <v>20667</v>
      </c>
      <c r="Q2612">
        <v>416201.37</v>
      </c>
      <c r="R2612">
        <v>6203559.3099999996</v>
      </c>
      <c r="S2612" t="s">
        <v>20668</v>
      </c>
      <c r="T2612" t="s">
        <v>20669</v>
      </c>
      <c r="U2612">
        <v>416210.3</v>
      </c>
      <c r="V2612">
        <v>6203534.7800000003</v>
      </c>
      <c r="W2612">
        <v>73.569999999999993</v>
      </c>
      <c r="X2612">
        <v>150.05000000000001</v>
      </c>
    </row>
    <row r="2613" spans="1:24" x14ac:dyDescent="0.25">
      <c r="A2613" s="146">
        <v>45108</v>
      </c>
      <c r="B2613" s="46">
        <v>182</v>
      </c>
      <c r="C2613" s="147">
        <v>0.52068287037037042</v>
      </c>
      <c r="D2613" s="38" t="s">
        <v>17961</v>
      </c>
      <c r="E2613" s="7" t="s">
        <v>69</v>
      </c>
      <c r="F2613" s="38" t="s">
        <v>1096</v>
      </c>
      <c r="G2613" s="38" t="s">
        <v>1446</v>
      </c>
      <c r="H2613">
        <v>0.17100000000000001</v>
      </c>
      <c r="I2613" t="s">
        <v>20670</v>
      </c>
      <c r="J2613" t="s">
        <v>20671</v>
      </c>
      <c r="K2613" t="s">
        <v>20672</v>
      </c>
      <c r="L2613" t="s">
        <v>20677</v>
      </c>
      <c r="O2613" t="s">
        <v>20673</v>
      </c>
      <c r="P2613" t="s">
        <v>20674</v>
      </c>
      <c r="Q2613">
        <v>416375.26</v>
      </c>
      <c r="R2613">
        <v>6203622.79</v>
      </c>
      <c r="S2613" t="s">
        <v>20675</v>
      </c>
      <c r="T2613" t="s">
        <v>20676</v>
      </c>
      <c r="U2613">
        <v>416386.13</v>
      </c>
      <c r="V2613">
        <v>6203598.4500000002</v>
      </c>
      <c r="W2613">
        <v>70.17</v>
      </c>
      <c r="X2613">
        <v>150.05000000000001</v>
      </c>
    </row>
    <row r="2614" spans="1:24" x14ac:dyDescent="0.25">
      <c r="A2614" s="146">
        <v>45108</v>
      </c>
      <c r="B2614" s="46">
        <v>182</v>
      </c>
      <c r="C2614" s="147">
        <v>0.52351851851851849</v>
      </c>
      <c r="D2614" s="38" t="s">
        <v>17961</v>
      </c>
      <c r="E2614" s="7" t="s">
        <v>64</v>
      </c>
      <c r="F2614" s="38" t="s">
        <v>1096</v>
      </c>
      <c r="G2614" s="38" t="s">
        <v>1452</v>
      </c>
      <c r="H2614">
        <v>0.16600000000000001</v>
      </c>
      <c r="I2614" t="s">
        <v>20682</v>
      </c>
      <c r="J2614" t="s">
        <v>20683</v>
      </c>
      <c r="K2614" t="s">
        <v>20684</v>
      </c>
      <c r="L2614" t="s">
        <v>20677</v>
      </c>
      <c r="O2614" t="s">
        <v>20678</v>
      </c>
      <c r="P2614" t="s">
        <v>20679</v>
      </c>
      <c r="Q2614">
        <v>416370.5</v>
      </c>
      <c r="R2614">
        <v>6203630.71</v>
      </c>
      <c r="S2614" t="s">
        <v>20680</v>
      </c>
      <c r="T2614" t="s">
        <v>20681</v>
      </c>
      <c r="U2614">
        <v>416388.81</v>
      </c>
      <c r="V2614">
        <v>6203608.9199999999</v>
      </c>
      <c r="W2614">
        <v>251.44</v>
      </c>
      <c r="X2614">
        <v>150.05000000000001</v>
      </c>
    </row>
    <row r="2615" spans="1:24" s="178" customFormat="1" x14ac:dyDescent="0.25">
      <c r="A2615" s="100">
        <v>45108</v>
      </c>
      <c r="B2615" s="98">
        <v>182</v>
      </c>
      <c r="C2615" s="102">
        <v>0.52581018518518519</v>
      </c>
      <c r="D2615" s="94" t="s">
        <v>17961</v>
      </c>
      <c r="E2615" s="179" t="s">
        <v>20689</v>
      </c>
      <c r="F2615" s="94" t="s">
        <v>1096</v>
      </c>
      <c r="G2615" s="94" t="s">
        <v>1452</v>
      </c>
      <c r="H2615" s="178">
        <v>2.1000000000000001E-2</v>
      </c>
      <c r="O2615" s="178" t="s">
        <v>20685</v>
      </c>
      <c r="P2615" s="178" t="s">
        <v>20686</v>
      </c>
      <c r="Q2615" s="178">
        <v>416238.72</v>
      </c>
      <c r="R2615" s="178">
        <v>6203582.9900000002</v>
      </c>
      <c r="S2615" s="178" t="s">
        <v>20687</v>
      </c>
      <c r="T2615" s="178" t="s">
        <v>20688</v>
      </c>
      <c r="U2615" s="178">
        <v>416252.55</v>
      </c>
      <c r="V2615" s="178">
        <v>6203559.3300000001</v>
      </c>
      <c r="W2615" s="178">
        <v>250.27</v>
      </c>
      <c r="X2615" s="178">
        <v>150.05000000000001</v>
      </c>
    </row>
    <row r="2616" spans="1:24" x14ac:dyDescent="0.25">
      <c r="A2616" s="146">
        <v>45108</v>
      </c>
      <c r="B2616" s="46">
        <v>182</v>
      </c>
      <c r="C2616" s="147">
        <v>0.52649305555555559</v>
      </c>
      <c r="D2616" s="38" t="s">
        <v>17961</v>
      </c>
      <c r="E2616" s="7" t="s">
        <v>69</v>
      </c>
      <c r="F2616" s="38" t="s">
        <v>1096</v>
      </c>
      <c r="G2616" s="38" t="s">
        <v>1452</v>
      </c>
      <c r="H2616">
        <v>-2.1000000000000001E-2</v>
      </c>
      <c r="I2616" t="s">
        <v>20682</v>
      </c>
      <c r="J2616" t="s">
        <v>20683</v>
      </c>
      <c r="K2616" t="s">
        <v>20684</v>
      </c>
      <c r="L2616" t="s">
        <v>20677</v>
      </c>
      <c r="O2616" t="s">
        <v>20690</v>
      </c>
      <c r="P2616" t="s">
        <v>20691</v>
      </c>
      <c r="Q2616">
        <v>416197.2</v>
      </c>
      <c r="R2616">
        <v>6203567.0300000003</v>
      </c>
      <c r="S2616" t="s">
        <v>20692</v>
      </c>
      <c r="T2616" t="s">
        <v>20693</v>
      </c>
      <c r="U2616">
        <v>416213.92</v>
      </c>
      <c r="V2616">
        <v>6203545.3799999999</v>
      </c>
      <c r="W2616">
        <v>249.55</v>
      </c>
      <c r="X2616">
        <v>150.05000000000001</v>
      </c>
    </row>
    <row r="2617" spans="1:24" x14ac:dyDescent="0.25">
      <c r="A2617" s="146">
        <v>45108</v>
      </c>
      <c r="B2617" s="46">
        <v>182</v>
      </c>
      <c r="C2617" s="147">
        <v>0.53065972222222224</v>
      </c>
      <c r="D2617" s="38" t="s">
        <v>17961</v>
      </c>
      <c r="E2617" s="7" t="s">
        <v>64</v>
      </c>
      <c r="F2617" s="38" t="s">
        <v>1096</v>
      </c>
      <c r="G2617" s="38" t="s">
        <v>1453</v>
      </c>
      <c r="H2617">
        <v>-1.6E-2</v>
      </c>
      <c r="I2617" t="s">
        <v>20698</v>
      </c>
      <c r="J2617" t="s">
        <v>20699</v>
      </c>
      <c r="K2617" t="s">
        <v>20700</v>
      </c>
      <c r="L2617" t="s">
        <v>20701</v>
      </c>
      <c r="O2617" t="s">
        <v>20694</v>
      </c>
      <c r="P2617" t="s">
        <v>20695</v>
      </c>
      <c r="Q2617">
        <v>416190.35</v>
      </c>
      <c r="R2617">
        <v>6203574.6500000004</v>
      </c>
      <c r="S2617" t="s">
        <v>20696</v>
      </c>
      <c r="T2617" t="s">
        <v>20697</v>
      </c>
      <c r="U2617">
        <v>416204.92</v>
      </c>
      <c r="V2617">
        <v>6203551.6900000004</v>
      </c>
      <c r="W2617">
        <v>69.23</v>
      </c>
      <c r="X2617">
        <v>150.05000000000001</v>
      </c>
    </row>
    <row r="2618" spans="1:24" x14ac:dyDescent="0.25">
      <c r="A2618" s="146">
        <v>45108</v>
      </c>
      <c r="B2618" s="46">
        <v>182</v>
      </c>
      <c r="C2618" s="147">
        <v>0.53364583333333326</v>
      </c>
      <c r="D2618" s="38" t="s">
        <v>17961</v>
      </c>
      <c r="E2618" s="7" t="s">
        <v>69</v>
      </c>
      <c r="F2618" s="38" t="s">
        <v>1096</v>
      </c>
      <c r="G2618" s="38" t="s">
        <v>1453</v>
      </c>
      <c r="H2618">
        <v>0.17100000000000001</v>
      </c>
      <c r="I2618" t="s">
        <v>20698</v>
      </c>
      <c r="J2618" t="s">
        <v>20699</v>
      </c>
      <c r="K2618" t="s">
        <v>20700</v>
      </c>
      <c r="L2618" t="s">
        <v>20701</v>
      </c>
      <c r="O2618" t="s">
        <v>20702</v>
      </c>
      <c r="P2618" t="s">
        <v>20703</v>
      </c>
      <c r="Q2618">
        <v>416363.7</v>
      </c>
      <c r="R2618">
        <v>6203636.5099999998</v>
      </c>
      <c r="S2618" t="s">
        <v>20704</v>
      </c>
      <c r="T2618" t="s">
        <v>20705</v>
      </c>
      <c r="U2618">
        <v>416380.08</v>
      </c>
      <c r="V2618">
        <v>6203615.3799999999</v>
      </c>
      <c r="W2618">
        <v>69.86</v>
      </c>
      <c r="X2618">
        <v>150.05000000000001</v>
      </c>
    </row>
    <row r="2619" spans="1:24" x14ac:dyDescent="0.25">
      <c r="A2619" s="146">
        <v>45108</v>
      </c>
      <c r="B2619" s="46">
        <v>182</v>
      </c>
      <c r="C2619" s="147">
        <v>0.53636574074074073</v>
      </c>
      <c r="D2619" s="38" t="s">
        <v>17961</v>
      </c>
      <c r="E2619" s="7" t="s">
        <v>64</v>
      </c>
      <c r="F2619" s="38" t="s">
        <v>1096</v>
      </c>
      <c r="G2619" s="38" t="s">
        <v>1454</v>
      </c>
      <c r="H2619">
        <v>0.16500000000000001</v>
      </c>
      <c r="I2619" t="s">
        <v>20710</v>
      </c>
      <c r="J2619" t="s">
        <v>20711</v>
      </c>
      <c r="K2619" t="s">
        <v>20712</v>
      </c>
      <c r="L2619" t="s">
        <v>20701</v>
      </c>
      <c r="O2619" t="s">
        <v>20706</v>
      </c>
      <c r="P2619" t="s">
        <v>20707</v>
      </c>
      <c r="Q2619">
        <v>416364.18</v>
      </c>
      <c r="R2619">
        <v>6203648.6200000001</v>
      </c>
      <c r="S2619" t="s">
        <v>20708</v>
      </c>
      <c r="T2619" t="s">
        <v>20709</v>
      </c>
      <c r="U2619">
        <v>416382.11</v>
      </c>
      <c r="V2619">
        <v>6203625.71</v>
      </c>
      <c r="W2619">
        <v>251.67</v>
      </c>
      <c r="X2619">
        <v>150.05000000000001</v>
      </c>
    </row>
    <row r="2620" spans="1:24" x14ac:dyDescent="0.25">
      <c r="A2620" s="146">
        <v>45108</v>
      </c>
      <c r="B2620" s="46">
        <v>182</v>
      </c>
      <c r="C2620" s="147">
        <v>0.53935185185185186</v>
      </c>
      <c r="D2620" s="38" t="s">
        <v>17961</v>
      </c>
      <c r="E2620" s="7" t="s">
        <v>69</v>
      </c>
      <c r="F2620" s="38" t="s">
        <v>1096</v>
      </c>
      <c r="G2620" s="38" t="s">
        <v>1454</v>
      </c>
      <c r="H2620">
        <v>-0.02</v>
      </c>
      <c r="I2620" t="s">
        <v>20710</v>
      </c>
      <c r="J2620" t="s">
        <v>20711</v>
      </c>
      <c r="K2620" t="s">
        <v>20712</v>
      </c>
      <c r="L2620" t="s">
        <v>20717</v>
      </c>
      <c r="O2620" t="s">
        <v>20713</v>
      </c>
      <c r="P2620" t="s">
        <v>20714</v>
      </c>
      <c r="Q2620">
        <v>416192.4</v>
      </c>
      <c r="R2620">
        <v>6203585.1799999997</v>
      </c>
      <c r="S2620" t="s">
        <v>20715</v>
      </c>
      <c r="T2620" t="s">
        <v>20716</v>
      </c>
      <c r="U2620">
        <v>416208.31</v>
      </c>
      <c r="V2620">
        <v>6203562.4800000004</v>
      </c>
      <c r="W2620">
        <v>249.35</v>
      </c>
      <c r="X2620">
        <v>150.05000000000001</v>
      </c>
    </row>
    <row r="2621" spans="1:24" x14ac:dyDescent="0.25">
      <c r="A2621" s="146">
        <v>45108</v>
      </c>
      <c r="B2621" s="46">
        <v>182</v>
      </c>
      <c r="C2621" s="147">
        <v>0.54237268518518522</v>
      </c>
      <c r="D2621" s="38" t="s">
        <v>17961</v>
      </c>
      <c r="E2621" s="7" t="s">
        <v>64</v>
      </c>
      <c r="F2621" s="38" t="s">
        <v>1096</v>
      </c>
      <c r="G2621" s="38" t="s">
        <v>1455</v>
      </c>
      <c r="H2621">
        <v>-1.4999999999999999E-2</v>
      </c>
      <c r="I2621" t="s">
        <v>20722</v>
      </c>
      <c r="J2621" t="s">
        <v>20723</v>
      </c>
      <c r="K2621" t="s">
        <v>20724</v>
      </c>
      <c r="L2621" t="s">
        <v>20717</v>
      </c>
      <c r="O2621" t="s">
        <v>20718</v>
      </c>
      <c r="P2621" t="s">
        <v>20719</v>
      </c>
      <c r="Q2621">
        <v>416190.58</v>
      </c>
      <c r="R2621">
        <v>6203594</v>
      </c>
      <c r="S2621" t="s">
        <v>20720</v>
      </c>
      <c r="T2621" t="s">
        <v>20721</v>
      </c>
      <c r="U2621">
        <v>416199.06</v>
      </c>
      <c r="V2621">
        <v>6203568.6699999999</v>
      </c>
      <c r="W2621">
        <v>69.41</v>
      </c>
      <c r="X2621">
        <v>150.05000000000001</v>
      </c>
    </row>
    <row r="2622" spans="1:24" x14ac:dyDescent="0.25">
      <c r="A2622" s="146">
        <v>45108</v>
      </c>
      <c r="B2622" s="46">
        <v>182</v>
      </c>
      <c r="C2622" s="147">
        <v>0.54533564814814817</v>
      </c>
      <c r="D2622" s="38" t="s">
        <v>17961</v>
      </c>
      <c r="E2622" s="7" t="s">
        <v>69</v>
      </c>
      <c r="F2622" s="38" t="s">
        <v>1096</v>
      </c>
      <c r="G2622" s="38" t="s">
        <v>1455</v>
      </c>
      <c r="H2622">
        <v>0.17</v>
      </c>
      <c r="I2622" t="s">
        <v>20722</v>
      </c>
      <c r="J2622" t="s">
        <v>20723</v>
      </c>
      <c r="K2622" t="s">
        <v>20724</v>
      </c>
      <c r="L2622" t="s">
        <v>20717</v>
      </c>
      <c r="O2622" t="s">
        <v>20725</v>
      </c>
      <c r="P2622" t="s">
        <v>20726</v>
      </c>
      <c r="Q2622">
        <v>416362.88</v>
      </c>
      <c r="R2622">
        <v>6203656.3099999996</v>
      </c>
      <c r="S2622" t="s">
        <v>20727</v>
      </c>
      <c r="T2622" t="s">
        <v>20728</v>
      </c>
      <c r="U2622">
        <v>416373.28</v>
      </c>
      <c r="V2622">
        <v>6203632.0199999996</v>
      </c>
      <c r="W2622">
        <v>69.930000000000007</v>
      </c>
      <c r="X2622">
        <v>150.05000000000001</v>
      </c>
    </row>
    <row r="2623" spans="1:24" x14ac:dyDescent="0.25">
      <c r="A2623" s="146">
        <v>45108</v>
      </c>
      <c r="B2623" s="46">
        <v>182</v>
      </c>
      <c r="C2623" s="147">
        <v>0.54821759259259262</v>
      </c>
      <c r="D2623" s="38" t="s">
        <v>17961</v>
      </c>
      <c r="E2623" s="7" t="s">
        <v>64</v>
      </c>
      <c r="F2623" s="38" t="s">
        <v>1096</v>
      </c>
      <c r="G2623" s="38" t="s">
        <v>1456</v>
      </c>
      <c r="H2623">
        <v>0.16500000000000001</v>
      </c>
      <c r="I2623" t="s">
        <v>20733</v>
      </c>
      <c r="J2623" t="s">
        <v>20734</v>
      </c>
      <c r="K2623" t="s">
        <v>20735</v>
      </c>
      <c r="L2623" t="s">
        <v>20717</v>
      </c>
      <c r="O2623" t="s">
        <v>20729</v>
      </c>
      <c r="P2623" t="s">
        <v>20730</v>
      </c>
      <c r="Q2623">
        <v>416353.85</v>
      </c>
      <c r="R2623">
        <v>6203663.8899999997</v>
      </c>
      <c r="S2623" t="s">
        <v>20731</v>
      </c>
      <c r="T2623" t="s">
        <v>20732</v>
      </c>
      <c r="U2623">
        <v>416376.2</v>
      </c>
      <c r="V2623">
        <v>6203642.75</v>
      </c>
      <c r="W2623">
        <v>251.02</v>
      </c>
      <c r="X2623">
        <v>150.05000000000001</v>
      </c>
    </row>
    <row r="2624" spans="1:24" x14ac:dyDescent="0.25">
      <c r="A2624" s="146">
        <v>45108</v>
      </c>
      <c r="B2624" s="46">
        <v>182</v>
      </c>
      <c r="C2624" s="147">
        <v>0.55114583333333333</v>
      </c>
      <c r="D2624" s="38" t="s">
        <v>17961</v>
      </c>
      <c r="E2624" s="7" t="s">
        <v>69</v>
      </c>
      <c r="F2624" s="38" t="s">
        <v>1096</v>
      </c>
      <c r="G2624" s="38" t="s">
        <v>1456</v>
      </c>
      <c r="H2624">
        <v>-0.02</v>
      </c>
      <c r="I2624" t="s">
        <v>20733</v>
      </c>
      <c r="J2624" t="s">
        <v>20734</v>
      </c>
      <c r="K2624" t="s">
        <v>20735</v>
      </c>
      <c r="L2624" t="s">
        <v>20740</v>
      </c>
      <c r="O2624" t="s">
        <v>20736</v>
      </c>
      <c r="P2624" t="s">
        <v>20737</v>
      </c>
      <c r="Q2624">
        <v>416183.77</v>
      </c>
      <c r="R2624">
        <v>6203600.5800000001</v>
      </c>
      <c r="S2624" t="s">
        <v>20738</v>
      </c>
      <c r="T2624" t="s">
        <v>20739</v>
      </c>
      <c r="U2624">
        <v>416201.82</v>
      </c>
      <c r="V2624">
        <v>6203579.3200000003</v>
      </c>
      <c r="W2624">
        <v>250.42</v>
      </c>
      <c r="X2624">
        <v>150.05000000000001</v>
      </c>
    </row>
    <row r="2625" spans="1:24" x14ac:dyDescent="0.25">
      <c r="A2625" s="146">
        <v>45108</v>
      </c>
      <c r="B2625" s="46">
        <v>182</v>
      </c>
      <c r="C2625" s="147">
        <v>0.55386574074074069</v>
      </c>
      <c r="D2625" s="38" t="s">
        <v>17961</v>
      </c>
      <c r="E2625" s="7" t="s">
        <v>64</v>
      </c>
      <c r="F2625" s="38" t="s">
        <v>1096</v>
      </c>
      <c r="G2625" s="38" t="s">
        <v>1457</v>
      </c>
      <c r="H2625">
        <v>-1.6E-2</v>
      </c>
      <c r="I2625" t="s">
        <v>20745</v>
      </c>
      <c r="J2625" t="s">
        <v>20746</v>
      </c>
      <c r="K2625" t="s">
        <v>20747</v>
      </c>
      <c r="L2625" t="s">
        <v>20740</v>
      </c>
      <c r="O2625" t="s">
        <v>20741</v>
      </c>
      <c r="P2625" t="s">
        <v>20742</v>
      </c>
      <c r="Q2625">
        <v>416175.41</v>
      </c>
      <c r="R2625">
        <v>6203607.1100000003</v>
      </c>
      <c r="S2625" t="s">
        <v>20743</v>
      </c>
      <c r="T2625" t="s">
        <v>20744</v>
      </c>
      <c r="U2625">
        <v>416192.57</v>
      </c>
      <c r="V2625">
        <v>6203585.5599999996</v>
      </c>
      <c r="W2625">
        <v>71.94</v>
      </c>
      <c r="X2625">
        <v>150.05000000000001</v>
      </c>
    </row>
    <row r="2626" spans="1:24" x14ac:dyDescent="0.25">
      <c r="A2626" s="146">
        <v>45108</v>
      </c>
      <c r="B2626" s="46">
        <v>182</v>
      </c>
      <c r="C2626" s="147">
        <v>0.55684027777777778</v>
      </c>
      <c r="D2626" s="38" t="s">
        <v>17961</v>
      </c>
      <c r="E2626" s="7" t="s">
        <v>69</v>
      </c>
      <c r="F2626" s="38" t="s">
        <v>1096</v>
      </c>
      <c r="G2626" s="38" t="s">
        <v>1457</v>
      </c>
      <c r="H2626">
        <v>0.17</v>
      </c>
      <c r="I2626" t="s">
        <v>20745</v>
      </c>
      <c r="J2626" t="s">
        <v>20746</v>
      </c>
      <c r="K2626" t="s">
        <v>20747</v>
      </c>
      <c r="L2626" t="s">
        <v>20740</v>
      </c>
      <c r="O2626" t="s">
        <v>20749</v>
      </c>
      <c r="P2626" t="s">
        <v>20750</v>
      </c>
      <c r="Q2626">
        <v>416347.6</v>
      </c>
      <c r="R2626">
        <v>6203670.0199999996</v>
      </c>
      <c r="S2626" t="s">
        <v>20751</v>
      </c>
      <c r="T2626" t="s">
        <v>20752</v>
      </c>
      <c r="U2626">
        <v>416367.07</v>
      </c>
      <c r="V2626">
        <v>6203648.9199999999</v>
      </c>
      <c r="W2626">
        <v>69.260000000000005</v>
      </c>
      <c r="X2626">
        <v>150.05000000000001</v>
      </c>
    </row>
    <row r="2627" spans="1:24" x14ac:dyDescent="0.25">
      <c r="A2627" s="146">
        <v>45108</v>
      </c>
      <c r="B2627" s="46">
        <v>182</v>
      </c>
      <c r="C2627" s="147">
        <v>0.56112268518518515</v>
      </c>
      <c r="D2627" s="38" t="s">
        <v>17961</v>
      </c>
      <c r="E2627" s="7" t="s">
        <v>20758</v>
      </c>
      <c r="F2627" s="38" t="s">
        <v>1096</v>
      </c>
      <c r="G2627" s="38" t="s">
        <v>1457</v>
      </c>
      <c r="H2627">
        <v>0.20200000000000001</v>
      </c>
      <c r="O2627" t="s">
        <v>20754</v>
      </c>
      <c r="P2627" t="s">
        <v>20755</v>
      </c>
      <c r="Q2627">
        <v>416393.45</v>
      </c>
      <c r="R2627">
        <v>6203686.6100000003</v>
      </c>
      <c r="S2627" t="s">
        <v>20756</v>
      </c>
      <c r="T2627" t="s">
        <v>20757</v>
      </c>
      <c r="U2627">
        <v>416395.75</v>
      </c>
      <c r="V2627">
        <v>6203674.4400000004</v>
      </c>
      <c r="W2627">
        <v>143.69999999999999</v>
      </c>
      <c r="X2627">
        <v>150.05000000000001</v>
      </c>
    </row>
    <row r="2628" spans="1:24" x14ac:dyDescent="0.25">
      <c r="A2628" s="146">
        <v>45108</v>
      </c>
      <c r="B2628" s="46">
        <v>182</v>
      </c>
      <c r="C2628" s="147">
        <v>0.56460648148148151</v>
      </c>
      <c r="D2628" s="38" t="s">
        <v>17961</v>
      </c>
      <c r="E2628" s="150" t="s">
        <v>20753</v>
      </c>
      <c r="F2628" s="38" t="s">
        <v>1096</v>
      </c>
      <c r="G2628" s="38" t="s">
        <v>1457</v>
      </c>
      <c r="H2628">
        <v>4.8000000000000001E-2</v>
      </c>
      <c r="O2628" t="s">
        <v>20759</v>
      </c>
      <c r="P2628" t="s">
        <v>20760</v>
      </c>
      <c r="Q2628">
        <v>416281.03</v>
      </c>
      <c r="R2628">
        <v>6203511.6200000001</v>
      </c>
      <c r="S2628" t="s">
        <v>20761</v>
      </c>
      <c r="T2628" t="s">
        <v>20762</v>
      </c>
      <c r="U2628">
        <v>416290.15</v>
      </c>
      <c r="V2628">
        <v>6203505.4000000004</v>
      </c>
      <c r="W2628">
        <v>97.03</v>
      </c>
      <c r="X2628">
        <v>150.05000000000001</v>
      </c>
    </row>
    <row r="2629" spans="1:24" x14ac:dyDescent="0.25">
      <c r="A2629" s="146">
        <v>45108</v>
      </c>
      <c r="B2629" s="46">
        <v>182</v>
      </c>
      <c r="C2629" s="147">
        <v>0.57231481481481483</v>
      </c>
      <c r="D2629" s="38" t="s">
        <v>17961</v>
      </c>
      <c r="E2629" s="7" t="s">
        <v>6100</v>
      </c>
      <c r="F2629" s="38" t="s">
        <v>1096</v>
      </c>
      <c r="G2629" s="38" t="s">
        <v>1310</v>
      </c>
      <c r="H2629">
        <v>0.215</v>
      </c>
      <c r="O2629" t="s">
        <v>20763</v>
      </c>
      <c r="P2629" t="s">
        <v>20764</v>
      </c>
      <c r="Q2629">
        <v>416081.06</v>
      </c>
      <c r="R2629">
        <v>6202635.9299999997</v>
      </c>
      <c r="S2629" t="s">
        <v>20765</v>
      </c>
      <c r="T2629" t="s">
        <v>20766</v>
      </c>
      <c r="U2629">
        <v>416089.02</v>
      </c>
      <c r="V2629">
        <v>6202629.4199999999</v>
      </c>
      <c r="W2629">
        <v>97.83</v>
      </c>
      <c r="X2629">
        <v>200.06</v>
      </c>
    </row>
    <row r="2630" spans="1:24" s="170" customFormat="1" x14ac:dyDescent="0.25">
      <c r="A2630" s="63">
        <v>45108</v>
      </c>
      <c r="B2630" s="104">
        <v>182</v>
      </c>
      <c r="C2630" s="65">
        <v>0.58067129629629632</v>
      </c>
      <c r="D2630" s="64" t="s">
        <v>17961</v>
      </c>
      <c r="E2630" s="171" t="s">
        <v>20772</v>
      </c>
      <c r="F2630" s="64" t="s">
        <v>1096</v>
      </c>
      <c r="G2630" s="64" t="s">
        <v>1310</v>
      </c>
      <c r="H2630" s="170">
        <v>0.245</v>
      </c>
      <c r="M2630" s="170" t="s">
        <v>20767</v>
      </c>
      <c r="O2630" s="170" t="s">
        <v>20768</v>
      </c>
      <c r="P2630" s="170" t="s">
        <v>20769</v>
      </c>
      <c r="Q2630" s="170">
        <v>416134.14</v>
      </c>
      <c r="R2630" s="170">
        <v>6202634.9100000001</v>
      </c>
      <c r="S2630" s="170" t="s">
        <v>20770</v>
      </c>
      <c r="T2630" s="170" t="s">
        <v>20771</v>
      </c>
      <c r="U2630" s="170">
        <v>416139.89</v>
      </c>
      <c r="V2630" s="170">
        <v>6202608.1399999997</v>
      </c>
      <c r="W2630" s="170">
        <v>250.77</v>
      </c>
      <c r="X2630" s="170">
        <v>200.06</v>
      </c>
    </row>
    <row r="2631" spans="1:24" x14ac:dyDescent="0.25">
      <c r="A2631" s="146">
        <v>45108</v>
      </c>
      <c r="B2631" s="46">
        <v>182</v>
      </c>
      <c r="C2631" s="147">
        <v>0.58442129629629636</v>
      </c>
      <c r="D2631" s="38" t="s">
        <v>17961</v>
      </c>
      <c r="E2631" s="7" t="s">
        <v>64</v>
      </c>
      <c r="F2631" s="38" t="s">
        <v>1096</v>
      </c>
      <c r="G2631" s="38" t="s">
        <v>1310</v>
      </c>
      <c r="H2631">
        <v>0.214</v>
      </c>
      <c r="I2631" t="s">
        <v>20777</v>
      </c>
      <c r="J2631" t="s">
        <v>20778</v>
      </c>
      <c r="K2631" t="s">
        <v>20779</v>
      </c>
      <c r="L2631" t="s">
        <v>20780</v>
      </c>
      <c r="O2631" t="s">
        <v>20773</v>
      </c>
      <c r="P2631" t="s">
        <v>20774</v>
      </c>
      <c r="Q2631">
        <v>416090.23</v>
      </c>
      <c r="R2631">
        <v>6202619.5899999999</v>
      </c>
      <c r="S2631" t="s">
        <v>20775</v>
      </c>
      <c r="T2631" t="s">
        <v>20776</v>
      </c>
      <c r="U2631">
        <v>416110.58</v>
      </c>
      <c r="V2631">
        <v>6202596.9100000001</v>
      </c>
      <c r="W2631">
        <v>251.93</v>
      </c>
      <c r="X2631">
        <v>200.06</v>
      </c>
    </row>
    <row r="2632" spans="1:24" x14ac:dyDescent="0.25">
      <c r="A2632" s="146">
        <v>45108</v>
      </c>
      <c r="B2632" s="46">
        <v>182</v>
      </c>
      <c r="C2632" s="147">
        <v>0.58819444444444446</v>
      </c>
      <c r="D2632" s="38" t="s">
        <v>17961</v>
      </c>
      <c r="E2632" s="7" t="s">
        <v>69</v>
      </c>
      <c r="F2632" s="38" t="s">
        <v>1096</v>
      </c>
      <c r="G2632" s="38" t="s">
        <v>1310</v>
      </c>
      <c r="H2632">
        <v>-2.1999999999999999E-2</v>
      </c>
      <c r="I2632" t="s">
        <v>20777</v>
      </c>
      <c r="J2632" t="s">
        <v>20778</v>
      </c>
      <c r="K2632" t="s">
        <v>20779</v>
      </c>
      <c r="L2632" t="s">
        <v>20780</v>
      </c>
      <c r="O2632" t="s">
        <v>20781</v>
      </c>
      <c r="P2632" t="s">
        <v>20782</v>
      </c>
      <c r="Q2632">
        <v>415868.92</v>
      </c>
      <c r="R2632">
        <v>6202537.5999999996</v>
      </c>
      <c r="S2632" t="s">
        <v>20783</v>
      </c>
      <c r="T2632" t="s">
        <v>20784</v>
      </c>
      <c r="U2632">
        <v>415889.55</v>
      </c>
      <c r="V2632">
        <v>6202516.6100000003</v>
      </c>
      <c r="W2632">
        <v>249.72</v>
      </c>
      <c r="X2632">
        <v>200.06</v>
      </c>
    </row>
    <row r="2633" spans="1:24" x14ac:dyDescent="0.25">
      <c r="A2633" s="146">
        <v>45108</v>
      </c>
      <c r="B2633" s="46">
        <v>182</v>
      </c>
      <c r="C2633" s="147">
        <v>0.59135416666666674</v>
      </c>
      <c r="D2633" s="38" t="s">
        <v>17961</v>
      </c>
      <c r="E2633" s="7" t="s">
        <v>64</v>
      </c>
      <c r="F2633" s="38" t="s">
        <v>1096</v>
      </c>
      <c r="G2633" s="38" t="s">
        <v>1309</v>
      </c>
      <c r="H2633">
        <v>-1.7000000000000001E-2</v>
      </c>
      <c r="I2633" t="s">
        <v>20789</v>
      </c>
      <c r="J2633" t="s">
        <v>20790</v>
      </c>
      <c r="K2633" t="s">
        <v>20791</v>
      </c>
      <c r="L2633" t="s">
        <v>20792</v>
      </c>
      <c r="O2633" t="s">
        <v>20785</v>
      </c>
      <c r="P2633" t="s">
        <v>20786</v>
      </c>
      <c r="Q2633">
        <v>415871.18</v>
      </c>
      <c r="R2633">
        <v>6202530.2699999996</v>
      </c>
      <c r="S2633" t="s">
        <v>20787</v>
      </c>
      <c r="T2633" t="s">
        <v>20788</v>
      </c>
      <c r="U2633">
        <v>415886.05</v>
      </c>
      <c r="V2633">
        <v>6202505.9000000004</v>
      </c>
      <c r="W2633">
        <v>69.510000000000005</v>
      </c>
      <c r="X2633">
        <v>200.06</v>
      </c>
    </row>
    <row r="2634" spans="1:24" x14ac:dyDescent="0.25">
      <c r="A2634" s="146">
        <v>45108</v>
      </c>
      <c r="B2634" s="46">
        <v>182</v>
      </c>
      <c r="C2634" s="147">
        <v>0.59512731481481485</v>
      </c>
      <c r="D2634" s="38" t="s">
        <v>17961</v>
      </c>
      <c r="E2634" s="7" t="s">
        <v>69</v>
      </c>
      <c r="F2634" s="38" t="s">
        <v>1096</v>
      </c>
      <c r="G2634" s="38" t="s">
        <v>1309</v>
      </c>
      <c r="H2634">
        <v>0.218</v>
      </c>
      <c r="I2634" t="s">
        <v>20789</v>
      </c>
      <c r="J2634" t="s">
        <v>20790</v>
      </c>
      <c r="K2634" t="s">
        <v>20791</v>
      </c>
      <c r="L2634" t="s">
        <v>20792</v>
      </c>
      <c r="O2634" t="s">
        <v>20793</v>
      </c>
      <c r="P2634" t="s">
        <v>20794</v>
      </c>
      <c r="Q2634">
        <v>416089.84</v>
      </c>
      <c r="R2634">
        <v>6202608.8399999999</v>
      </c>
      <c r="S2634" t="s">
        <v>20795</v>
      </c>
      <c r="T2634" t="s">
        <v>20796</v>
      </c>
      <c r="U2634">
        <v>416107.32</v>
      </c>
      <c r="V2634">
        <v>6202586.3099999996</v>
      </c>
      <c r="W2634">
        <v>69.86</v>
      </c>
      <c r="X2634">
        <v>200.06</v>
      </c>
    </row>
    <row r="2635" spans="1:24" x14ac:dyDescent="0.25">
      <c r="A2635" s="146">
        <v>45108</v>
      </c>
      <c r="B2635" s="46">
        <v>182</v>
      </c>
      <c r="C2635" s="147">
        <v>0.59795138888888888</v>
      </c>
      <c r="D2635" s="38" t="s">
        <v>17961</v>
      </c>
      <c r="E2635" s="7" t="s">
        <v>64</v>
      </c>
      <c r="F2635" s="38" t="s">
        <v>1096</v>
      </c>
      <c r="G2635" s="38" t="s">
        <v>1308</v>
      </c>
      <c r="H2635">
        <v>0.21299999999999999</v>
      </c>
      <c r="I2635" t="s">
        <v>20801</v>
      </c>
      <c r="J2635" t="s">
        <v>20802</v>
      </c>
      <c r="K2635" t="s">
        <v>20803</v>
      </c>
      <c r="L2635" t="s">
        <v>20792</v>
      </c>
      <c r="O2635" t="s">
        <v>20797</v>
      </c>
      <c r="P2635" t="s">
        <v>20798</v>
      </c>
      <c r="Q2635">
        <v>416096.45</v>
      </c>
      <c r="R2635">
        <v>6202603.21</v>
      </c>
      <c r="S2635" t="s">
        <v>20799</v>
      </c>
      <c r="T2635" t="s">
        <v>20800</v>
      </c>
      <c r="U2635">
        <v>416116.14</v>
      </c>
      <c r="V2635">
        <v>6202579.9500000002</v>
      </c>
      <c r="W2635">
        <v>252.49</v>
      </c>
      <c r="X2635">
        <v>200.06</v>
      </c>
    </row>
    <row r="2636" spans="1:24" x14ac:dyDescent="0.25">
      <c r="A2636" s="146">
        <v>45108</v>
      </c>
      <c r="B2636" s="46">
        <v>182</v>
      </c>
      <c r="C2636" s="147">
        <v>0.60168981481481476</v>
      </c>
      <c r="D2636" s="38" t="s">
        <v>17961</v>
      </c>
      <c r="E2636" s="7" t="s">
        <v>69</v>
      </c>
      <c r="F2636" s="38" t="s">
        <v>1096</v>
      </c>
      <c r="G2636" s="38" t="s">
        <v>1308</v>
      </c>
      <c r="H2636">
        <v>-2.3E-2</v>
      </c>
      <c r="I2636" t="s">
        <v>20801</v>
      </c>
      <c r="J2636" t="s">
        <v>20802</v>
      </c>
      <c r="K2636" t="s">
        <v>20803</v>
      </c>
      <c r="L2636" t="s">
        <v>20808</v>
      </c>
      <c r="O2636" t="s">
        <v>20804</v>
      </c>
      <c r="P2636" t="s">
        <v>20805</v>
      </c>
      <c r="Q2636">
        <v>415879.71</v>
      </c>
      <c r="R2636">
        <v>6202522.4199999999</v>
      </c>
      <c r="S2636" t="s">
        <v>20806</v>
      </c>
      <c r="T2636" t="s">
        <v>20807</v>
      </c>
      <c r="U2636">
        <v>415894.13</v>
      </c>
      <c r="V2636">
        <v>6202499.2199999997</v>
      </c>
      <c r="W2636">
        <v>250.16</v>
      </c>
      <c r="X2636">
        <v>200.06</v>
      </c>
    </row>
    <row r="2637" spans="1:24" x14ac:dyDescent="0.25">
      <c r="A2637" s="146">
        <v>45108</v>
      </c>
      <c r="B2637" s="46">
        <v>182</v>
      </c>
      <c r="C2637" s="147">
        <v>0.60491898148148149</v>
      </c>
      <c r="D2637" s="38" t="s">
        <v>17961</v>
      </c>
      <c r="E2637" s="7" t="s">
        <v>64</v>
      </c>
      <c r="F2637" s="38" t="s">
        <v>1096</v>
      </c>
      <c r="G2637" s="38" t="s">
        <v>1307</v>
      </c>
      <c r="H2637">
        <v>-1.9E-2</v>
      </c>
      <c r="I2637" t="s">
        <v>20813</v>
      </c>
      <c r="J2637" t="s">
        <v>20814</v>
      </c>
      <c r="K2637" t="s">
        <v>20815</v>
      </c>
      <c r="L2637" t="s">
        <v>20808</v>
      </c>
      <c r="O2637" t="s">
        <v>20809</v>
      </c>
      <c r="P2637" t="s">
        <v>20810</v>
      </c>
      <c r="Q2637">
        <v>415879.72</v>
      </c>
      <c r="R2637">
        <v>6202513.2199999997</v>
      </c>
      <c r="S2637" t="s">
        <v>20811</v>
      </c>
      <c r="T2637" t="s">
        <v>20812</v>
      </c>
      <c r="U2637">
        <v>415891.16</v>
      </c>
      <c r="V2637">
        <v>6202488.5300000003</v>
      </c>
      <c r="W2637">
        <v>68.58</v>
      </c>
      <c r="X2637">
        <v>200.06</v>
      </c>
    </row>
    <row r="2638" spans="1:24" x14ac:dyDescent="0.25">
      <c r="A2638" s="146">
        <v>45108</v>
      </c>
      <c r="B2638" s="46">
        <v>182</v>
      </c>
      <c r="C2638" s="147">
        <v>0.60865740740740748</v>
      </c>
      <c r="D2638" s="38" t="s">
        <v>17961</v>
      </c>
      <c r="E2638" s="7" t="s">
        <v>69</v>
      </c>
      <c r="F2638" s="38" t="s">
        <v>1096</v>
      </c>
      <c r="G2638" s="38" t="s">
        <v>1307</v>
      </c>
      <c r="H2638">
        <v>0.217</v>
      </c>
      <c r="I2638" t="s">
        <v>20813</v>
      </c>
      <c r="J2638" t="s">
        <v>20814</v>
      </c>
      <c r="K2638" t="s">
        <v>20815</v>
      </c>
      <c r="L2638" t="s">
        <v>20808</v>
      </c>
      <c r="O2638" t="s">
        <v>20816</v>
      </c>
      <c r="P2638" t="s">
        <v>20817</v>
      </c>
      <c r="Q2638">
        <v>416096.87</v>
      </c>
      <c r="R2638">
        <v>6202591.8700000001</v>
      </c>
      <c r="S2638" t="s">
        <v>20818</v>
      </c>
      <c r="T2638" t="s">
        <v>20819</v>
      </c>
      <c r="U2638">
        <v>416112.4</v>
      </c>
      <c r="V2638">
        <v>6202569.0499999998</v>
      </c>
      <c r="W2638">
        <v>69.53</v>
      </c>
      <c r="X2638">
        <v>200.06</v>
      </c>
    </row>
    <row r="2639" spans="1:24" x14ac:dyDescent="0.25">
      <c r="A2639" s="146">
        <v>45108</v>
      </c>
      <c r="B2639" s="46">
        <v>182</v>
      </c>
      <c r="C2639" s="147">
        <v>0.61155092592592586</v>
      </c>
      <c r="D2639" s="38" t="s">
        <v>17961</v>
      </c>
      <c r="E2639" s="7" t="s">
        <v>64</v>
      </c>
      <c r="F2639" s="38" t="s">
        <v>1096</v>
      </c>
      <c r="G2639" s="38" t="s">
        <v>1306</v>
      </c>
      <c r="H2639">
        <v>0.21099999999999999</v>
      </c>
      <c r="I2639" t="s">
        <v>20824</v>
      </c>
      <c r="J2639" t="s">
        <v>20825</v>
      </c>
      <c r="K2639" t="s">
        <v>20826</v>
      </c>
      <c r="L2639" t="s">
        <v>20808</v>
      </c>
      <c r="O2639" t="s">
        <v>20820</v>
      </c>
      <c r="P2639" t="s">
        <v>20821</v>
      </c>
      <c r="Q2639">
        <v>416107</v>
      </c>
      <c r="R2639">
        <v>6202585.8700000001</v>
      </c>
      <c r="S2639" t="s">
        <v>20822</v>
      </c>
      <c r="T2639" t="s">
        <v>20823</v>
      </c>
      <c r="U2639">
        <v>416120.82</v>
      </c>
      <c r="V2639">
        <v>6202562.4699999997</v>
      </c>
      <c r="W2639">
        <v>251.17</v>
      </c>
      <c r="X2639">
        <v>200.06</v>
      </c>
    </row>
    <row r="2640" spans="1:24" x14ac:dyDescent="0.25">
      <c r="A2640" s="146">
        <v>45108</v>
      </c>
      <c r="B2640" s="46">
        <v>182</v>
      </c>
      <c r="C2640" s="147">
        <v>0.61531250000000004</v>
      </c>
      <c r="D2640" s="38" t="s">
        <v>17961</v>
      </c>
      <c r="E2640" s="7" t="s">
        <v>69</v>
      </c>
      <c r="F2640" s="38" t="s">
        <v>1096</v>
      </c>
      <c r="G2640" s="38" t="s">
        <v>1306</v>
      </c>
      <c r="H2640">
        <v>-2.4E-2</v>
      </c>
      <c r="I2640" t="s">
        <v>20824</v>
      </c>
      <c r="J2640" t="s">
        <v>20825</v>
      </c>
      <c r="K2640" t="s">
        <v>20826</v>
      </c>
      <c r="L2640" t="s">
        <v>20831</v>
      </c>
      <c r="O2640" t="s">
        <v>20827</v>
      </c>
      <c r="P2640" t="s">
        <v>20828</v>
      </c>
      <c r="Q2640">
        <v>415888.79</v>
      </c>
      <c r="R2640">
        <v>6202505.9900000002</v>
      </c>
      <c r="S2640" t="s">
        <v>20829</v>
      </c>
      <c r="T2640" t="s">
        <v>20830</v>
      </c>
      <c r="U2640">
        <v>415899.6</v>
      </c>
      <c r="V2640">
        <v>6202481.96</v>
      </c>
      <c r="W2640">
        <v>249.85</v>
      </c>
      <c r="X2640">
        <v>200.06</v>
      </c>
    </row>
    <row r="2641" spans="1:24" x14ac:dyDescent="0.25">
      <c r="A2641" s="146">
        <v>45108</v>
      </c>
      <c r="B2641" s="46">
        <v>182</v>
      </c>
      <c r="C2641" s="147">
        <v>0.61840277777777775</v>
      </c>
      <c r="D2641" s="38" t="s">
        <v>17961</v>
      </c>
      <c r="E2641" s="7" t="s">
        <v>64</v>
      </c>
      <c r="F2641" s="38" t="s">
        <v>1096</v>
      </c>
      <c r="G2641" s="38" t="s">
        <v>1305</v>
      </c>
      <c r="H2641">
        <v>-1.9E-2</v>
      </c>
      <c r="I2641" t="s">
        <v>20836</v>
      </c>
      <c r="J2641" t="s">
        <v>20837</v>
      </c>
      <c r="K2641" t="s">
        <v>20838</v>
      </c>
      <c r="L2641" t="s">
        <v>20831</v>
      </c>
      <c r="O2641" t="s">
        <v>20832</v>
      </c>
      <c r="P2641" t="s">
        <v>20833</v>
      </c>
      <c r="Q2641">
        <v>415893.47</v>
      </c>
      <c r="R2641">
        <v>6202498.6699999999</v>
      </c>
      <c r="S2641" t="s">
        <v>20834</v>
      </c>
      <c r="T2641" t="s">
        <v>20835</v>
      </c>
      <c r="U2641">
        <v>415896.88</v>
      </c>
      <c r="V2641">
        <v>6202471.7999999998</v>
      </c>
      <c r="W2641">
        <v>70.77</v>
      </c>
      <c r="X2641">
        <v>200.06</v>
      </c>
    </row>
    <row r="2642" spans="1:24" x14ac:dyDescent="0.25">
      <c r="A2642" s="146">
        <v>45108</v>
      </c>
      <c r="B2642" s="46">
        <v>182</v>
      </c>
      <c r="C2642" s="147">
        <v>0.62217592592592597</v>
      </c>
      <c r="D2642" s="38" t="s">
        <v>17961</v>
      </c>
      <c r="E2642" s="7" t="s">
        <v>69</v>
      </c>
      <c r="F2642" s="38" t="s">
        <v>1096</v>
      </c>
      <c r="G2642" s="38" t="s">
        <v>1305</v>
      </c>
      <c r="H2642">
        <v>0.217</v>
      </c>
      <c r="I2642" t="s">
        <v>20836</v>
      </c>
      <c r="J2642" t="s">
        <v>20837</v>
      </c>
      <c r="K2642" t="s">
        <v>20838</v>
      </c>
      <c r="L2642" t="s">
        <v>20831</v>
      </c>
      <c r="O2642" t="s">
        <v>20839</v>
      </c>
      <c r="P2642" t="s">
        <v>20840</v>
      </c>
      <c r="Q2642">
        <v>416113.25</v>
      </c>
      <c r="R2642">
        <v>6202577.3799999999</v>
      </c>
      <c r="S2642" t="s">
        <v>20841</v>
      </c>
      <c r="T2642" t="s">
        <v>20842</v>
      </c>
      <c r="U2642">
        <v>416118.26</v>
      </c>
      <c r="V2642">
        <v>6202552.2400000002</v>
      </c>
      <c r="W2642">
        <v>70.09</v>
      </c>
      <c r="X2642">
        <v>200.06</v>
      </c>
    </row>
    <row r="2643" spans="1:24" x14ac:dyDescent="0.25">
      <c r="A2643" s="146">
        <v>45108</v>
      </c>
      <c r="B2643" s="46">
        <v>182</v>
      </c>
      <c r="C2643" s="147">
        <v>0.62572916666666667</v>
      </c>
      <c r="D2643" s="38" t="s">
        <v>17961</v>
      </c>
      <c r="E2643" s="7" t="s">
        <v>64</v>
      </c>
      <c r="F2643" s="38" t="s">
        <v>1096</v>
      </c>
      <c r="G2643" s="38" t="s">
        <v>1304</v>
      </c>
      <c r="H2643">
        <v>0.21199999999999999</v>
      </c>
      <c r="I2643" t="s">
        <v>20847</v>
      </c>
      <c r="J2643" t="s">
        <v>20848</v>
      </c>
      <c r="K2643" t="s">
        <v>20849</v>
      </c>
      <c r="L2643" t="s">
        <v>20850</v>
      </c>
      <c r="O2643" t="s">
        <v>20843</v>
      </c>
      <c r="P2643" t="s">
        <v>20844</v>
      </c>
      <c r="Q2643">
        <v>416107.3</v>
      </c>
      <c r="R2643">
        <v>6202567.96</v>
      </c>
      <c r="S2643" t="s">
        <v>20845</v>
      </c>
      <c r="T2643" t="s">
        <v>20846</v>
      </c>
      <c r="U2643">
        <v>416127.05</v>
      </c>
      <c r="V2643">
        <v>6202545.6799999997</v>
      </c>
      <c r="W2643">
        <v>250.85</v>
      </c>
      <c r="X2643">
        <v>200.06</v>
      </c>
    </row>
    <row r="2644" spans="1:24" x14ac:dyDescent="0.25">
      <c r="A2644" s="146">
        <v>45108</v>
      </c>
      <c r="B2644" s="46">
        <v>182</v>
      </c>
      <c r="C2644" s="147">
        <v>0.62950231481481478</v>
      </c>
      <c r="D2644" s="38" t="s">
        <v>17961</v>
      </c>
      <c r="E2644" s="7" t="s">
        <v>69</v>
      </c>
      <c r="F2644" s="38" t="s">
        <v>1096</v>
      </c>
      <c r="G2644" s="38" t="s">
        <v>1304</v>
      </c>
      <c r="H2644">
        <v>-2.4E-2</v>
      </c>
      <c r="I2644" t="s">
        <v>20847</v>
      </c>
      <c r="J2644" t="s">
        <v>20848</v>
      </c>
      <c r="K2644" t="s">
        <v>20849</v>
      </c>
      <c r="L2644" t="s">
        <v>20850</v>
      </c>
      <c r="O2644" t="s">
        <v>20851</v>
      </c>
      <c r="P2644" t="s">
        <v>20852</v>
      </c>
      <c r="Q2644">
        <v>415887.31</v>
      </c>
      <c r="R2644">
        <v>6202486.2400000002</v>
      </c>
      <c r="S2644" t="s">
        <v>20853</v>
      </c>
      <c r="T2644" t="s">
        <v>20854</v>
      </c>
      <c r="U2644">
        <v>415905.84</v>
      </c>
      <c r="V2644">
        <v>6202465.2000000002</v>
      </c>
      <c r="W2644">
        <v>249.67</v>
      </c>
      <c r="X2644">
        <v>200.06</v>
      </c>
    </row>
    <row r="2645" spans="1:24" x14ac:dyDescent="0.25">
      <c r="A2645" s="146">
        <v>45108</v>
      </c>
      <c r="B2645" s="46">
        <v>182</v>
      </c>
      <c r="C2645" s="147">
        <v>0.63253472222222229</v>
      </c>
      <c r="D2645" s="38" t="s">
        <v>17961</v>
      </c>
      <c r="E2645" s="7" t="s">
        <v>64</v>
      </c>
      <c r="F2645" s="38" t="s">
        <v>1096</v>
      </c>
      <c r="G2645" s="38" t="s">
        <v>1303</v>
      </c>
      <c r="H2645">
        <v>-1.2E-2</v>
      </c>
      <c r="I2645" t="s">
        <v>20859</v>
      </c>
      <c r="J2645" t="s">
        <v>20860</v>
      </c>
      <c r="K2645" t="s">
        <v>20861</v>
      </c>
      <c r="L2645" t="s">
        <v>20850</v>
      </c>
      <c r="O2645" t="s">
        <v>20855</v>
      </c>
      <c r="P2645" t="s">
        <v>20856</v>
      </c>
      <c r="Q2645">
        <v>415904.13</v>
      </c>
      <c r="R2645">
        <v>6202484.3099999996</v>
      </c>
      <c r="S2645" t="s">
        <v>20857</v>
      </c>
      <c r="T2645" t="s">
        <v>20858</v>
      </c>
      <c r="U2645">
        <v>415909.27</v>
      </c>
      <c r="V2645">
        <v>6202456.9800000004</v>
      </c>
      <c r="W2645">
        <v>70.09</v>
      </c>
      <c r="X2645">
        <v>200.06</v>
      </c>
    </row>
    <row r="2646" spans="1:24" x14ac:dyDescent="0.25">
      <c r="A2646" s="146">
        <v>45108</v>
      </c>
      <c r="B2646" s="46">
        <v>182</v>
      </c>
      <c r="C2646" s="147">
        <v>0.63620370370370372</v>
      </c>
      <c r="D2646" s="38" t="s">
        <v>17961</v>
      </c>
      <c r="E2646" s="7" t="s">
        <v>69</v>
      </c>
      <c r="F2646" s="38" t="s">
        <v>1096</v>
      </c>
      <c r="G2646" s="38" t="s">
        <v>1303</v>
      </c>
      <c r="H2646">
        <v>0.216</v>
      </c>
      <c r="I2646" t="s">
        <v>20859</v>
      </c>
      <c r="J2646" t="s">
        <v>20860</v>
      </c>
      <c r="K2646" t="s">
        <v>20861</v>
      </c>
      <c r="L2646" t="s">
        <v>20866</v>
      </c>
      <c r="O2646" t="s">
        <v>20862</v>
      </c>
      <c r="P2646" t="s">
        <v>20863</v>
      </c>
      <c r="Q2646">
        <v>416119.02</v>
      </c>
      <c r="R2646">
        <v>6202561.3200000003</v>
      </c>
      <c r="S2646" t="s">
        <v>20864</v>
      </c>
      <c r="T2646" t="s">
        <v>20865</v>
      </c>
      <c r="U2646">
        <v>416123.9</v>
      </c>
      <c r="V2646">
        <v>6202535.1600000001</v>
      </c>
      <c r="W2646">
        <v>70.2</v>
      </c>
      <c r="X2646">
        <v>200.06</v>
      </c>
    </row>
    <row r="2647" spans="1:24" x14ac:dyDescent="0.25">
      <c r="A2647" s="146">
        <v>45108</v>
      </c>
      <c r="B2647" s="46">
        <v>182</v>
      </c>
      <c r="C2647" s="147">
        <v>0.63935185185185184</v>
      </c>
      <c r="D2647" s="38" t="s">
        <v>17961</v>
      </c>
      <c r="E2647" s="7" t="s">
        <v>64</v>
      </c>
      <c r="F2647" s="38" t="s">
        <v>1096</v>
      </c>
      <c r="G2647" s="38" t="s">
        <v>1294</v>
      </c>
      <c r="H2647">
        <v>0.21099999999999999</v>
      </c>
      <c r="I2647" t="s">
        <v>20871</v>
      </c>
      <c r="J2647" t="s">
        <v>20872</v>
      </c>
      <c r="K2647" t="s">
        <v>20873</v>
      </c>
      <c r="L2647" t="s">
        <v>20866</v>
      </c>
      <c r="O2647" t="s">
        <v>20867</v>
      </c>
      <c r="P2647" t="s">
        <v>20868</v>
      </c>
      <c r="Q2647">
        <v>416125.23</v>
      </c>
      <c r="R2647">
        <v>6202555.79</v>
      </c>
      <c r="S2647" t="s">
        <v>20869</v>
      </c>
      <c r="T2647" t="s">
        <v>20870</v>
      </c>
      <c r="U2647">
        <v>416132.59</v>
      </c>
      <c r="V2647">
        <v>6202528.5199999996</v>
      </c>
      <c r="W2647">
        <v>249.76</v>
      </c>
      <c r="X2647">
        <v>200.06</v>
      </c>
    </row>
    <row r="2648" spans="1:24" x14ac:dyDescent="0.25">
      <c r="A2648" s="146">
        <v>45108</v>
      </c>
      <c r="B2648" s="46">
        <v>182</v>
      </c>
      <c r="C2648" s="147">
        <v>0.64302083333333326</v>
      </c>
      <c r="D2648" s="38" t="s">
        <v>17961</v>
      </c>
      <c r="E2648" s="7" t="s">
        <v>69</v>
      </c>
      <c r="F2648" s="38" t="s">
        <v>1096</v>
      </c>
      <c r="G2648" s="38" t="s">
        <v>1294</v>
      </c>
      <c r="H2648">
        <v>-1.7000000000000001E-2</v>
      </c>
      <c r="I2648" t="s">
        <v>20871</v>
      </c>
      <c r="J2648" t="s">
        <v>20872</v>
      </c>
      <c r="K2648" t="s">
        <v>20873</v>
      </c>
      <c r="L2648" t="s">
        <v>20866</v>
      </c>
      <c r="O2648" t="s">
        <v>20874</v>
      </c>
      <c r="P2648" t="s">
        <v>20875</v>
      </c>
      <c r="Q2648">
        <v>415912.85</v>
      </c>
      <c r="R2648">
        <v>6202476.2300000004</v>
      </c>
      <c r="S2648" t="s">
        <v>20876</v>
      </c>
      <c r="T2648" t="s">
        <v>20877</v>
      </c>
      <c r="U2648">
        <v>415918.73</v>
      </c>
      <c r="V2648">
        <v>6202450.5999999996</v>
      </c>
      <c r="W2648">
        <v>249.61</v>
      </c>
      <c r="X2648">
        <v>200.06</v>
      </c>
    </row>
    <row r="2649" spans="1:24" x14ac:dyDescent="0.25">
      <c r="A2649" s="146">
        <v>45108</v>
      </c>
      <c r="B2649" s="46">
        <v>182</v>
      </c>
      <c r="C2649" s="147">
        <v>0.64590277777777783</v>
      </c>
      <c r="D2649" s="38" t="s">
        <v>17961</v>
      </c>
      <c r="E2649" s="7" t="s">
        <v>64</v>
      </c>
      <c r="F2649" s="38" t="s">
        <v>1096</v>
      </c>
      <c r="G2649" s="38" t="s">
        <v>1295</v>
      </c>
      <c r="H2649">
        <v>-1.4E-2</v>
      </c>
      <c r="I2649" t="s">
        <v>20882</v>
      </c>
      <c r="J2649" t="s">
        <v>20883</v>
      </c>
      <c r="K2649" t="s">
        <v>20884</v>
      </c>
      <c r="L2649" t="s">
        <v>20885</v>
      </c>
      <c r="O2649" t="s">
        <v>20878</v>
      </c>
      <c r="P2649" t="s">
        <v>20879</v>
      </c>
      <c r="Q2649">
        <v>415904.16</v>
      </c>
      <c r="R2649">
        <v>6202463.9699999997</v>
      </c>
      <c r="S2649" t="s">
        <v>20880</v>
      </c>
      <c r="T2649" t="s">
        <v>20881</v>
      </c>
      <c r="U2649">
        <v>415914.39</v>
      </c>
      <c r="V2649">
        <v>6202439.5700000003</v>
      </c>
      <c r="W2649">
        <v>70.59</v>
      </c>
      <c r="X2649">
        <v>200.06</v>
      </c>
    </row>
    <row r="2650" spans="1:24" x14ac:dyDescent="0.25">
      <c r="A2650" s="146">
        <v>45108</v>
      </c>
      <c r="B2650" s="46">
        <v>182</v>
      </c>
      <c r="C2650" s="147">
        <v>0.64957175925925925</v>
      </c>
      <c r="D2650" s="38" t="s">
        <v>17961</v>
      </c>
      <c r="E2650" s="7" t="s">
        <v>69</v>
      </c>
      <c r="F2650" s="38" t="s">
        <v>1096</v>
      </c>
      <c r="G2650" s="38" t="s">
        <v>1295</v>
      </c>
      <c r="H2650">
        <v>0.216</v>
      </c>
      <c r="I2650" t="s">
        <v>20882</v>
      </c>
      <c r="J2650" t="s">
        <v>20883</v>
      </c>
      <c r="K2650" t="s">
        <v>20884</v>
      </c>
      <c r="L2650" t="s">
        <v>20885</v>
      </c>
      <c r="O2650" t="s">
        <v>20886</v>
      </c>
      <c r="P2650" t="s">
        <v>20887</v>
      </c>
      <c r="Q2650">
        <v>416116.61</v>
      </c>
      <c r="R2650">
        <v>6202540.6299999999</v>
      </c>
      <c r="S2650" t="s">
        <v>20888</v>
      </c>
      <c r="T2650" t="s">
        <v>20889</v>
      </c>
      <c r="U2650">
        <v>416129.8</v>
      </c>
      <c r="V2650">
        <v>6202517.79</v>
      </c>
      <c r="W2650">
        <v>69.59</v>
      </c>
      <c r="X2650">
        <v>200.06</v>
      </c>
    </row>
    <row r="2651" spans="1:24" x14ac:dyDescent="0.25">
      <c r="A2651" s="146">
        <v>45108</v>
      </c>
      <c r="B2651" s="46">
        <v>182</v>
      </c>
      <c r="C2651" s="147">
        <v>0.65295138888888882</v>
      </c>
      <c r="D2651" s="38" t="s">
        <v>17961</v>
      </c>
      <c r="E2651" s="7" t="s">
        <v>64</v>
      </c>
      <c r="F2651" s="38" t="s">
        <v>1096</v>
      </c>
      <c r="G2651" s="38" t="s">
        <v>1296</v>
      </c>
      <c r="H2651">
        <v>0.21199999999999999</v>
      </c>
      <c r="I2651" t="s">
        <v>20894</v>
      </c>
      <c r="J2651" t="s">
        <v>20895</v>
      </c>
      <c r="K2651" t="s">
        <v>20896</v>
      </c>
      <c r="L2651" t="s">
        <v>20885</v>
      </c>
      <c r="O2651" t="s">
        <v>20890</v>
      </c>
      <c r="P2651" t="s">
        <v>20891</v>
      </c>
      <c r="Q2651">
        <v>416125.55</v>
      </c>
      <c r="R2651">
        <v>6202535.2800000003</v>
      </c>
      <c r="S2651" t="s">
        <v>20892</v>
      </c>
      <c r="T2651" t="s">
        <v>20893</v>
      </c>
      <c r="U2651">
        <v>416139.35</v>
      </c>
      <c r="V2651">
        <v>6202511.8399999999</v>
      </c>
      <c r="W2651">
        <v>251.21</v>
      </c>
      <c r="X2651">
        <v>200.06</v>
      </c>
    </row>
    <row r="2652" spans="1:24" x14ac:dyDescent="0.25">
      <c r="A2652" s="146">
        <v>45108</v>
      </c>
      <c r="B2652" s="46">
        <v>182</v>
      </c>
      <c r="C2652" s="147">
        <v>0.65664351851851854</v>
      </c>
      <c r="D2652" s="38" t="s">
        <v>17961</v>
      </c>
      <c r="E2652" s="7" t="s">
        <v>69</v>
      </c>
      <c r="F2652" s="38" t="s">
        <v>1096</v>
      </c>
      <c r="G2652" s="38" t="s">
        <v>1296</v>
      </c>
      <c r="H2652">
        <v>-1.9E-2</v>
      </c>
      <c r="I2652" t="s">
        <v>20894</v>
      </c>
      <c r="J2652" t="s">
        <v>20895</v>
      </c>
      <c r="K2652" t="s">
        <v>20896</v>
      </c>
      <c r="L2652" t="s">
        <v>20901</v>
      </c>
      <c r="O2652" t="s">
        <v>20897</v>
      </c>
      <c r="P2652" t="s">
        <v>20898</v>
      </c>
      <c r="Q2652">
        <v>415910.38</v>
      </c>
      <c r="R2652">
        <v>6202456.29</v>
      </c>
      <c r="S2652" t="s">
        <v>20899</v>
      </c>
      <c r="T2652" t="s">
        <v>20900</v>
      </c>
      <c r="U2652">
        <v>415922.43</v>
      </c>
      <c r="V2652">
        <v>6202432.9500000002</v>
      </c>
      <c r="W2652">
        <v>249.96</v>
      </c>
      <c r="X2652">
        <v>200.06</v>
      </c>
    </row>
    <row r="2653" spans="1:24" x14ac:dyDescent="0.25">
      <c r="A2653" s="146">
        <v>45108</v>
      </c>
      <c r="B2653" s="46">
        <v>182</v>
      </c>
      <c r="C2653" s="147">
        <v>0.66101851851851856</v>
      </c>
      <c r="D2653" s="38" t="s">
        <v>17961</v>
      </c>
      <c r="E2653" s="7" t="s">
        <v>64</v>
      </c>
      <c r="F2653" s="38" t="s">
        <v>1096</v>
      </c>
      <c r="G2653" s="38" t="s">
        <v>1297</v>
      </c>
      <c r="H2653">
        <v>-1.6E-2</v>
      </c>
      <c r="I2653" t="s">
        <v>20906</v>
      </c>
      <c r="J2653" t="s">
        <v>20907</v>
      </c>
      <c r="K2653" t="s">
        <v>20908</v>
      </c>
      <c r="L2653" t="s">
        <v>20901</v>
      </c>
      <c r="O2653" t="s">
        <v>20902</v>
      </c>
      <c r="P2653" t="s">
        <v>20903</v>
      </c>
      <c r="Q2653">
        <v>415918.5</v>
      </c>
      <c r="R2653">
        <v>6202449.6299999999</v>
      </c>
      <c r="S2653" t="s">
        <v>20904</v>
      </c>
      <c r="T2653" t="s">
        <v>20905</v>
      </c>
      <c r="U2653">
        <v>415918.68</v>
      </c>
      <c r="V2653">
        <v>6202421.9800000004</v>
      </c>
      <c r="W2653">
        <v>68.88</v>
      </c>
      <c r="X2653">
        <v>200.06</v>
      </c>
    </row>
    <row r="2654" spans="1:24" x14ac:dyDescent="0.25">
      <c r="A2654" s="146">
        <v>45108</v>
      </c>
      <c r="B2654" s="46">
        <v>182</v>
      </c>
      <c r="C2654" s="147">
        <v>0.66461805555555553</v>
      </c>
      <c r="D2654" s="38" t="s">
        <v>6735</v>
      </c>
      <c r="E2654" s="7" t="s">
        <v>69</v>
      </c>
      <c r="F2654" s="38" t="s">
        <v>1096</v>
      </c>
      <c r="G2654" s="38" t="s">
        <v>1297</v>
      </c>
      <c r="H2654">
        <v>0.217</v>
      </c>
      <c r="I2654" t="s">
        <v>20906</v>
      </c>
      <c r="J2654" t="s">
        <v>20907</v>
      </c>
      <c r="K2654" t="s">
        <v>20908</v>
      </c>
      <c r="L2654" t="s">
        <v>20913</v>
      </c>
      <c r="O2654" t="s">
        <v>20909</v>
      </c>
      <c r="P2654" t="s">
        <v>20910</v>
      </c>
      <c r="Q2654">
        <v>416128.9</v>
      </c>
      <c r="R2654">
        <v>6202525.7400000002</v>
      </c>
      <c r="S2654" t="s">
        <v>20911</v>
      </c>
      <c r="T2654" t="s">
        <v>20912</v>
      </c>
      <c r="U2654">
        <v>416137.16</v>
      </c>
      <c r="V2654">
        <v>6202501.5099999998</v>
      </c>
      <c r="W2654">
        <v>70.08</v>
      </c>
      <c r="X2654">
        <v>200.06</v>
      </c>
    </row>
    <row r="2655" spans="1:24" x14ac:dyDescent="0.25">
      <c r="A2655" s="146">
        <v>45108</v>
      </c>
      <c r="B2655" s="46">
        <v>182</v>
      </c>
      <c r="C2655" s="147">
        <v>0.66969907407407403</v>
      </c>
      <c r="D2655" s="38" t="s">
        <v>6735</v>
      </c>
      <c r="E2655" s="7" t="s">
        <v>64</v>
      </c>
      <c r="F2655" s="38" t="s">
        <v>1096</v>
      </c>
      <c r="G2655" s="38" t="s">
        <v>1298</v>
      </c>
      <c r="H2655">
        <v>0.21199999999999999</v>
      </c>
      <c r="I2655" t="s">
        <v>20918</v>
      </c>
      <c r="J2655" t="s">
        <v>20919</v>
      </c>
      <c r="K2655" t="s">
        <v>20920</v>
      </c>
      <c r="L2655" t="s">
        <v>20913</v>
      </c>
      <c r="O2655" t="s">
        <v>20914</v>
      </c>
      <c r="P2655" t="s">
        <v>20915</v>
      </c>
      <c r="Q2655">
        <v>416131.59</v>
      </c>
      <c r="R2655">
        <v>6202516.9199999999</v>
      </c>
      <c r="S2655" t="s">
        <v>20916</v>
      </c>
      <c r="T2655" t="s">
        <v>20917</v>
      </c>
      <c r="U2655">
        <v>416146.04</v>
      </c>
      <c r="V2655">
        <v>6202495.3399999999</v>
      </c>
      <c r="W2655">
        <v>249.57</v>
      </c>
      <c r="X2655">
        <v>200.06</v>
      </c>
    </row>
    <row r="2656" spans="1:24" x14ac:dyDescent="0.25">
      <c r="A2656" s="146">
        <v>45108</v>
      </c>
      <c r="B2656" s="46">
        <v>182</v>
      </c>
      <c r="C2656" s="147">
        <v>0.6734606481481481</v>
      </c>
      <c r="D2656" s="38" t="s">
        <v>6735</v>
      </c>
      <c r="E2656" s="7" t="s">
        <v>69</v>
      </c>
      <c r="F2656" s="38" t="s">
        <v>1096</v>
      </c>
      <c r="G2656" s="38" t="s">
        <v>1298</v>
      </c>
      <c r="H2656">
        <v>-2.1000000000000001E-2</v>
      </c>
      <c r="I2656" t="s">
        <v>20918</v>
      </c>
      <c r="J2656" t="s">
        <v>20919</v>
      </c>
      <c r="K2656" t="s">
        <v>20920</v>
      </c>
      <c r="L2656" t="s">
        <v>20913</v>
      </c>
      <c r="O2656" t="s">
        <v>20921</v>
      </c>
      <c r="P2656" t="s">
        <v>20922</v>
      </c>
      <c r="Q2656">
        <v>415912.01</v>
      </c>
      <c r="R2656">
        <v>6202437.04</v>
      </c>
      <c r="S2656" t="s">
        <v>20923</v>
      </c>
      <c r="T2656" t="s">
        <v>20924</v>
      </c>
      <c r="U2656">
        <v>415926.92</v>
      </c>
      <c r="V2656">
        <v>6202415.5899999999</v>
      </c>
      <c r="W2656">
        <v>249.66</v>
      </c>
      <c r="X2656">
        <v>200.06</v>
      </c>
    </row>
    <row r="2657" spans="1:24" x14ac:dyDescent="0.25">
      <c r="A2657" s="146">
        <v>45108</v>
      </c>
      <c r="B2657" s="46">
        <v>182</v>
      </c>
      <c r="C2657" s="147">
        <v>0.67723379629629632</v>
      </c>
      <c r="D2657" s="38" t="s">
        <v>6735</v>
      </c>
      <c r="E2657" s="7" t="s">
        <v>64</v>
      </c>
      <c r="F2657" s="38" t="s">
        <v>1096</v>
      </c>
      <c r="G2657" s="38" t="s">
        <v>1299</v>
      </c>
      <c r="H2657">
        <v>-1.6E-2</v>
      </c>
      <c r="I2657" t="s">
        <v>20929</v>
      </c>
      <c r="J2657" t="s">
        <v>20930</v>
      </c>
      <c r="K2657" t="s">
        <v>20931</v>
      </c>
      <c r="L2657" t="s">
        <v>20932</v>
      </c>
      <c r="O2657" t="s">
        <v>20925</v>
      </c>
      <c r="P2657" t="s">
        <v>20926</v>
      </c>
      <c r="Q2657">
        <v>415921.95</v>
      </c>
      <c r="R2657">
        <v>6202432.3399999999</v>
      </c>
      <c r="S2657" t="s">
        <v>20927</v>
      </c>
      <c r="T2657" t="s">
        <v>20928</v>
      </c>
      <c r="U2657">
        <v>415924.53</v>
      </c>
      <c r="V2657">
        <v>6202404.9500000002</v>
      </c>
      <c r="W2657">
        <v>67.599999999999994</v>
      </c>
      <c r="X2657">
        <v>200.06</v>
      </c>
    </row>
    <row r="2658" spans="1:24" x14ac:dyDescent="0.25">
      <c r="A2658" s="146">
        <v>45108</v>
      </c>
      <c r="B2658" s="46">
        <v>182</v>
      </c>
      <c r="C2658" s="147">
        <v>0.68078703703703702</v>
      </c>
      <c r="D2658" s="38" t="s">
        <v>6735</v>
      </c>
      <c r="E2658" s="7" t="s">
        <v>69</v>
      </c>
      <c r="F2658" s="38" t="s">
        <v>1096</v>
      </c>
      <c r="G2658" s="38" t="s">
        <v>1299</v>
      </c>
      <c r="H2658">
        <v>0.218</v>
      </c>
      <c r="I2658" t="s">
        <v>20929</v>
      </c>
      <c r="J2658" t="s">
        <v>20930</v>
      </c>
      <c r="K2658" t="s">
        <v>20931</v>
      </c>
      <c r="L2658" t="s">
        <v>20932</v>
      </c>
      <c r="O2658" t="s">
        <v>20933</v>
      </c>
      <c r="P2658" t="s">
        <v>20934</v>
      </c>
      <c r="Q2658">
        <v>416129.44</v>
      </c>
      <c r="R2658">
        <v>6202506.46</v>
      </c>
      <c r="S2658" t="s">
        <v>20935</v>
      </c>
      <c r="T2658" t="s">
        <v>20936</v>
      </c>
      <c r="U2658">
        <v>416144.11</v>
      </c>
      <c r="V2658">
        <v>6202484.9800000004</v>
      </c>
      <c r="W2658">
        <v>70.459999999999994</v>
      </c>
      <c r="X2658">
        <v>200.06</v>
      </c>
    </row>
    <row r="2659" spans="1:24" x14ac:dyDescent="0.25">
      <c r="A2659" s="146">
        <v>45108</v>
      </c>
      <c r="B2659" s="46">
        <v>182</v>
      </c>
      <c r="C2659" s="147">
        <v>0.68438657407407411</v>
      </c>
      <c r="D2659" s="38" t="s">
        <v>6735</v>
      </c>
      <c r="E2659" s="7" t="s">
        <v>64</v>
      </c>
      <c r="F2659" s="38" t="s">
        <v>1096</v>
      </c>
      <c r="G2659" s="38" t="s">
        <v>1300</v>
      </c>
      <c r="H2659">
        <v>0.21199999999999999</v>
      </c>
      <c r="I2659" t="s">
        <v>20941</v>
      </c>
      <c r="J2659" t="s">
        <v>20942</v>
      </c>
      <c r="K2659" t="s">
        <v>20943</v>
      </c>
      <c r="L2659" t="s">
        <v>20932</v>
      </c>
      <c r="O2659" t="s">
        <v>20937</v>
      </c>
      <c r="P2659" t="s">
        <v>20938</v>
      </c>
      <c r="Q2659">
        <v>416131.61</v>
      </c>
      <c r="R2659">
        <v>6202497.8300000001</v>
      </c>
      <c r="S2659" t="s">
        <v>20939</v>
      </c>
      <c r="T2659" t="s">
        <v>20940</v>
      </c>
      <c r="U2659">
        <v>416152.32000000001</v>
      </c>
      <c r="V2659">
        <v>6202478.4000000004</v>
      </c>
      <c r="W2659">
        <v>251.16</v>
      </c>
      <c r="X2659">
        <v>200.06</v>
      </c>
    </row>
    <row r="2660" spans="1:24" x14ac:dyDescent="0.25">
      <c r="A2660" s="146">
        <v>45108</v>
      </c>
      <c r="B2660" s="46">
        <v>182</v>
      </c>
      <c r="C2660" s="147">
        <v>0.68797453703703704</v>
      </c>
      <c r="D2660" s="38" t="s">
        <v>6735</v>
      </c>
      <c r="E2660" s="7" t="s">
        <v>69</v>
      </c>
      <c r="F2660" s="38" t="s">
        <v>1096</v>
      </c>
      <c r="G2660" s="38" t="s">
        <v>1300</v>
      </c>
      <c r="H2660">
        <v>-2.1000000000000001E-2</v>
      </c>
      <c r="I2660" t="s">
        <v>20941</v>
      </c>
      <c r="J2660" t="s">
        <v>20942</v>
      </c>
      <c r="K2660" t="s">
        <v>20943</v>
      </c>
      <c r="L2660" t="s">
        <v>20948</v>
      </c>
      <c r="O2660" t="s">
        <v>20944</v>
      </c>
      <c r="P2660" t="s">
        <v>20945</v>
      </c>
      <c r="Q2660">
        <v>415920.23</v>
      </c>
      <c r="R2660">
        <v>6202421.0099999998</v>
      </c>
      <c r="S2660" t="s">
        <v>20946</v>
      </c>
      <c r="T2660" t="s">
        <v>20947</v>
      </c>
      <c r="U2660">
        <v>415933.64</v>
      </c>
      <c r="V2660">
        <v>6202398.6200000001</v>
      </c>
      <c r="W2660">
        <v>250.52</v>
      </c>
      <c r="X2660">
        <v>200.06</v>
      </c>
    </row>
    <row r="2661" spans="1:24" x14ac:dyDescent="0.25">
      <c r="A2661" s="146">
        <v>45108</v>
      </c>
      <c r="B2661" s="46">
        <v>182</v>
      </c>
      <c r="C2661" s="147">
        <v>0.69115740740740739</v>
      </c>
      <c r="D2661" s="38" t="s">
        <v>6735</v>
      </c>
      <c r="E2661" s="7" t="s">
        <v>64</v>
      </c>
      <c r="F2661" s="38" t="s">
        <v>1096</v>
      </c>
      <c r="G2661" s="38" t="s">
        <v>1301</v>
      </c>
      <c r="H2661">
        <v>-1.7000000000000001E-2</v>
      </c>
      <c r="I2661" t="s">
        <v>20953</v>
      </c>
      <c r="J2661" t="s">
        <v>20954</v>
      </c>
      <c r="K2661" t="s">
        <v>20955</v>
      </c>
      <c r="L2661" t="s">
        <v>20948</v>
      </c>
      <c r="O2661" t="s">
        <v>20949</v>
      </c>
      <c r="P2661" t="s">
        <v>20950</v>
      </c>
      <c r="Q2661">
        <v>415918.28</v>
      </c>
      <c r="R2661">
        <v>6202411.7000000002</v>
      </c>
      <c r="S2661" t="s">
        <v>20951</v>
      </c>
      <c r="T2661" t="s">
        <v>20952</v>
      </c>
      <c r="U2661">
        <v>415929.97</v>
      </c>
      <c r="V2661">
        <v>6202387.8099999996</v>
      </c>
      <c r="W2661">
        <v>69.22</v>
      </c>
      <c r="X2661">
        <v>200.06</v>
      </c>
    </row>
    <row r="2662" spans="1:24" x14ac:dyDescent="0.25">
      <c r="A2662" s="146">
        <v>45108</v>
      </c>
      <c r="B2662" s="46">
        <v>182</v>
      </c>
      <c r="C2662" s="147">
        <v>0.69495370370370368</v>
      </c>
      <c r="D2662" s="38" t="s">
        <v>6735</v>
      </c>
      <c r="E2662" s="7" t="s">
        <v>69</v>
      </c>
      <c r="F2662" s="38" t="s">
        <v>1096</v>
      </c>
      <c r="G2662" s="38" t="s">
        <v>1301</v>
      </c>
      <c r="H2662">
        <v>0.217</v>
      </c>
      <c r="I2662" t="s">
        <v>20953</v>
      </c>
      <c r="J2662" t="s">
        <v>20954</v>
      </c>
      <c r="K2662" t="s">
        <v>20955</v>
      </c>
      <c r="L2662" t="s">
        <v>20948</v>
      </c>
      <c r="O2662" t="s">
        <v>20956</v>
      </c>
      <c r="P2662" t="s">
        <v>20957</v>
      </c>
      <c r="Q2662">
        <v>416140.36</v>
      </c>
      <c r="R2662">
        <v>6202491.9500000002</v>
      </c>
      <c r="S2662" t="s">
        <v>20958</v>
      </c>
      <c r="T2662" t="s">
        <v>20959</v>
      </c>
      <c r="U2662">
        <v>416149.12</v>
      </c>
      <c r="V2662">
        <v>6202467.6500000004</v>
      </c>
      <c r="W2662">
        <v>70.45</v>
      </c>
      <c r="X2662">
        <v>200.06</v>
      </c>
    </row>
    <row r="2663" spans="1:24" x14ac:dyDescent="0.25">
      <c r="A2663" s="146">
        <v>45108</v>
      </c>
      <c r="B2663" s="46">
        <v>182</v>
      </c>
      <c r="C2663" s="147">
        <v>0.69803240740740735</v>
      </c>
      <c r="D2663" s="38" t="s">
        <v>6735</v>
      </c>
      <c r="E2663" s="7" t="s">
        <v>64</v>
      </c>
      <c r="F2663" s="38" t="s">
        <v>1096</v>
      </c>
      <c r="G2663" s="38" t="s">
        <v>1302</v>
      </c>
      <c r="H2663">
        <v>0.214</v>
      </c>
      <c r="I2663" t="s">
        <v>20964</v>
      </c>
      <c r="J2663" t="s">
        <v>20965</v>
      </c>
      <c r="K2663" t="s">
        <v>20966</v>
      </c>
      <c r="L2663" t="s">
        <v>20967</v>
      </c>
      <c r="O2663" t="s">
        <v>20960</v>
      </c>
      <c r="P2663" t="s">
        <v>20961</v>
      </c>
      <c r="Q2663">
        <v>416138.6</v>
      </c>
      <c r="R2663">
        <v>6202481.1600000001</v>
      </c>
      <c r="S2663" t="s">
        <v>20962</v>
      </c>
      <c r="T2663" t="s">
        <v>20963</v>
      </c>
      <c r="U2663">
        <v>416159.6</v>
      </c>
      <c r="V2663">
        <v>6202461.9000000004</v>
      </c>
      <c r="W2663">
        <v>250.05</v>
      </c>
      <c r="X2663">
        <v>200.06</v>
      </c>
    </row>
    <row r="2664" spans="1:24" x14ac:dyDescent="0.25">
      <c r="A2664" s="146">
        <v>45108</v>
      </c>
      <c r="B2664" s="46">
        <v>182</v>
      </c>
      <c r="C2664" s="147">
        <v>0.70178240740740738</v>
      </c>
      <c r="D2664" s="38" t="s">
        <v>6735</v>
      </c>
      <c r="E2664" s="7" t="s">
        <v>69</v>
      </c>
      <c r="F2664" s="38" t="s">
        <v>1096</v>
      </c>
      <c r="G2664" s="38" t="s">
        <v>1302</v>
      </c>
      <c r="H2664">
        <v>-2.1999999999999999E-2</v>
      </c>
      <c r="I2664" t="s">
        <v>20964</v>
      </c>
      <c r="J2664" t="s">
        <v>20965</v>
      </c>
      <c r="K2664" t="s">
        <v>20966</v>
      </c>
      <c r="L2664" t="s">
        <v>20967</v>
      </c>
      <c r="O2664" t="s">
        <v>20968</v>
      </c>
      <c r="P2664" t="s">
        <v>20969</v>
      </c>
      <c r="Q2664">
        <v>415918.61</v>
      </c>
      <c r="R2664">
        <v>6202401.71</v>
      </c>
      <c r="S2664" t="s">
        <v>20970</v>
      </c>
      <c r="T2664" t="s">
        <v>20971</v>
      </c>
      <c r="U2664">
        <v>415937.86</v>
      </c>
      <c r="V2664">
        <v>6202381.21</v>
      </c>
      <c r="W2664">
        <v>249.47</v>
      </c>
      <c r="X2664">
        <v>200.06</v>
      </c>
    </row>
    <row r="2665" spans="1:24" x14ac:dyDescent="0.25">
      <c r="A2665" s="146">
        <v>45108</v>
      </c>
      <c r="B2665" s="46">
        <v>182</v>
      </c>
      <c r="C2665" s="147">
        <v>0.7065393518518519</v>
      </c>
      <c r="D2665" s="38" t="s">
        <v>6735</v>
      </c>
      <c r="E2665" s="7" t="s">
        <v>20976</v>
      </c>
      <c r="F2665" s="38" t="s">
        <v>8757</v>
      </c>
      <c r="G2665" s="38" t="s">
        <v>1800</v>
      </c>
      <c r="H2665">
        <v>1.9219999999999999</v>
      </c>
      <c r="O2665" t="s">
        <v>20972</v>
      </c>
      <c r="P2665" t="s">
        <v>20973</v>
      </c>
      <c r="Q2665">
        <v>415882.77</v>
      </c>
      <c r="R2665">
        <v>6202387.8099999996</v>
      </c>
      <c r="S2665" t="s">
        <v>20974</v>
      </c>
      <c r="T2665" t="s">
        <v>20975</v>
      </c>
      <c r="U2665">
        <v>415885.34</v>
      </c>
      <c r="V2665">
        <v>6202375.9400000004</v>
      </c>
      <c r="W2665">
        <v>137.25</v>
      </c>
      <c r="X2665">
        <v>150.05000000000001</v>
      </c>
    </row>
    <row r="2666" spans="1:24" s="170" customFormat="1" x14ac:dyDescent="0.25">
      <c r="A2666" s="63">
        <v>45108</v>
      </c>
      <c r="B2666" s="104">
        <v>182</v>
      </c>
      <c r="C2666" s="65">
        <v>0.72423611111111119</v>
      </c>
      <c r="D2666" s="64" t="s">
        <v>6735</v>
      </c>
      <c r="E2666" s="171" t="s">
        <v>20982</v>
      </c>
      <c r="F2666" s="64" t="s">
        <v>8757</v>
      </c>
      <c r="G2666" s="64" t="s">
        <v>1800</v>
      </c>
      <c r="H2666" s="170">
        <v>0.22500000000000001</v>
      </c>
      <c r="M2666" s="170" t="s">
        <v>20977</v>
      </c>
      <c r="O2666" s="170" t="s">
        <v>20978</v>
      </c>
      <c r="P2666" s="170" t="s">
        <v>20979</v>
      </c>
      <c r="Q2666" s="170">
        <v>414197.49</v>
      </c>
      <c r="R2666" s="170">
        <v>6202166.4699999997</v>
      </c>
      <c r="S2666" s="170" t="s">
        <v>20980</v>
      </c>
      <c r="T2666" s="170" t="s">
        <v>20981</v>
      </c>
      <c r="U2666" s="170">
        <v>414208.01</v>
      </c>
      <c r="V2666" s="170">
        <v>6202142.4199999999</v>
      </c>
      <c r="W2666" s="170">
        <v>178.19</v>
      </c>
      <c r="X2666" s="170">
        <v>150.05000000000001</v>
      </c>
    </row>
    <row r="2667" spans="1:24" s="162" customFormat="1" x14ac:dyDescent="0.25">
      <c r="A2667" s="146">
        <v>45108</v>
      </c>
      <c r="B2667" s="46">
        <v>182</v>
      </c>
      <c r="C2667" s="147">
        <v>0.72597222222222213</v>
      </c>
      <c r="D2667" s="161" t="s">
        <v>6735</v>
      </c>
      <c r="E2667" s="150" t="s">
        <v>20991</v>
      </c>
      <c r="F2667" s="161" t="s">
        <v>8757</v>
      </c>
      <c r="G2667" s="161" t="s">
        <v>1800</v>
      </c>
      <c r="H2667" s="156">
        <v>0.16900000000000001</v>
      </c>
    </row>
    <row r="2668" spans="1:24" x14ac:dyDescent="0.25">
      <c r="A2668" s="146">
        <v>45108</v>
      </c>
      <c r="B2668" s="46">
        <v>182</v>
      </c>
      <c r="C2668" s="147">
        <v>0.72736111111111112</v>
      </c>
      <c r="D2668" s="38" t="s">
        <v>6735</v>
      </c>
      <c r="E2668" s="7" t="s">
        <v>64</v>
      </c>
      <c r="F2668" s="38" t="s">
        <v>8757</v>
      </c>
      <c r="G2668" s="38" t="s">
        <v>1800</v>
      </c>
      <c r="H2668">
        <v>0.16900000000000001</v>
      </c>
      <c r="I2668" t="s">
        <v>20987</v>
      </c>
      <c r="J2668" t="s">
        <v>20988</v>
      </c>
      <c r="K2668" t="s">
        <v>20989</v>
      </c>
      <c r="L2668" t="s">
        <v>20990</v>
      </c>
      <c r="O2668" t="s">
        <v>20983</v>
      </c>
      <c r="P2668" t="s">
        <v>20984</v>
      </c>
      <c r="Q2668">
        <v>414143.56</v>
      </c>
      <c r="R2668">
        <v>6202156.2999999998</v>
      </c>
      <c r="S2668" t="s">
        <v>20985</v>
      </c>
      <c r="T2668" t="s">
        <v>20986</v>
      </c>
      <c r="U2668">
        <v>414158.36</v>
      </c>
      <c r="V2668">
        <v>6202131.2400000002</v>
      </c>
      <c r="W2668">
        <v>259.37</v>
      </c>
      <c r="X2668">
        <v>150.05000000000001</v>
      </c>
    </row>
    <row r="2669" spans="1:24" s="178" customFormat="1" x14ac:dyDescent="0.25">
      <c r="A2669" s="100">
        <v>45108</v>
      </c>
      <c r="B2669" s="98">
        <v>182</v>
      </c>
      <c r="C2669" s="102">
        <v>0.72967592592592589</v>
      </c>
      <c r="D2669" s="94" t="s">
        <v>6735</v>
      </c>
      <c r="E2669" s="179" t="s">
        <v>20996</v>
      </c>
      <c r="F2669" s="94" t="s">
        <v>8757</v>
      </c>
      <c r="G2669" s="94" t="s">
        <v>1800</v>
      </c>
      <c r="H2669" s="178">
        <v>2.3E-2</v>
      </c>
      <c r="O2669" s="178" t="s">
        <v>20992</v>
      </c>
      <c r="P2669" s="178" t="s">
        <v>20993</v>
      </c>
      <c r="Q2669" s="178">
        <v>413999.52</v>
      </c>
      <c r="R2669" s="178">
        <v>6202130.7999999998</v>
      </c>
      <c r="S2669" s="178" t="s">
        <v>20994</v>
      </c>
      <c r="T2669" s="178" t="s">
        <v>20995</v>
      </c>
      <c r="U2669" s="178">
        <v>414014.4</v>
      </c>
      <c r="V2669" s="178">
        <v>6202105.7599999998</v>
      </c>
      <c r="W2669" s="178">
        <v>261.02999999999997</v>
      </c>
      <c r="X2669" s="178">
        <v>150.05000000000001</v>
      </c>
    </row>
    <row r="2670" spans="1:24" x14ac:dyDescent="0.25">
      <c r="A2670" s="146">
        <v>45108</v>
      </c>
      <c r="B2670" s="46">
        <v>182</v>
      </c>
      <c r="C2670" s="147">
        <v>0.73042824074074064</v>
      </c>
      <c r="D2670" s="38" t="s">
        <v>6735</v>
      </c>
      <c r="E2670" s="7" t="s">
        <v>69</v>
      </c>
      <c r="F2670" s="38" t="s">
        <v>8757</v>
      </c>
      <c r="G2670" s="38" t="s">
        <v>1800</v>
      </c>
      <c r="H2670">
        <v>-2.1999999999999999E-2</v>
      </c>
      <c r="I2670" t="s">
        <v>20987</v>
      </c>
      <c r="J2670" t="s">
        <v>20988</v>
      </c>
      <c r="K2670" t="s">
        <v>20989</v>
      </c>
      <c r="L2670" t="s">
        <v>20990</v>
      </c>
      <c r="O2670" t="s">
        <v>20997</v>
      </c>
      <c r="P2670" t="s">
        <v>20998</v>
      </c>
      <c r="Q2670">
        <v>413955.05</v>
      </c>
      <c r="R2670">
        <v>6202122.96</v>
      </c>
      <c r="S2670" t="s">
        <v>20999</v>
      </c>
      <c r="T2670" t="s">
        <v>21000</v>
      </c>
      <c r="U2670">
        <v>413969.93</v>
      </c>
      <c r="V2670">
        <v>6202097.9299999997</v>
      </c>
      <c r="W2670">
        <v>260.54000000000002</v>
      </c>
      <c r="X2670">
        <v>150.05000000000001</v>
      </c>
    </row>
    <row r="2671" spans="1:24" x14ac:dyDescent="0.25">
      <c r="A2671" s="146">
        <v>45108</v>
      </c>
      <c r="B2671" s="46">
        <v>182</v>
      </c>
      <c r="C2671" s="147">
        <v>0.73349537037037038</v>
      </c>
      <c r="D2671" s="38" t="s">
        <v>6735</v>
      </c>
      <c r="E2671" s="7" t="s">
        <v>64</v>
      </c>
      <c r="F2671" s="38" t="s">
        <v>8757</v>
      </c>
      <c r="G2671" s="38" t="s">
        <v>1799</v>
      </c>
      <c r="H2671">
        <v>-1.7999999999999999E-2</v>
      </c>
      <c r="I2671" t="s">
        <v>21005</v>
      </c>
      <c r="J2671" t="s">
        <v>21006</v>
      </c>
      <c r="K2671" t="s">
        <v>21007</v>
      </c>
      <c r="L2671" t="s">
        <v>20990</v>
      </c>
      <c r="O2671" t="s">
        <v>21001</v>
      </c>
      <c r="P2671" t="s">
        <v>21002</v>
      </c>
      <c r="Q2671">
        <v>413960.97</v>
      </c>
      <c r="R2671">
        <v>6202113.5599999996</v>
      </c>
      <c r="S2671" t="s">
        <v>21003</v>
      </c>
      <c r="T2671" t="s">
        <v>21004</v>
      </c>
      <c r="U2671">
        <v>413964.2</v>
      </c>
      <c r="V2671">
        <v>6202087.6600000001</v>
      </c>
      <c r="W2671">
        <v>80.16</v>
      </c>
      <c r="X2671">
        <v>150.05000000000001</v>
      </c>
    </row>
    <row r="2672" spans="1:24" x14ac:dyDescent="0.25">
      <c r="A2672" s="146">
        <v>45108</v>
      </c>
      <c r="B2672" s="46">
        <v>182</v>
      </c>
      <c r="C2672" s="147">
        <v>0.7365624999999999</v>
      </c>
      <c r="D2672" s="38" t="s">
        <v>6735</v>
      </c>
      <c r="E2672" s="7" t="s">
        <v>69</v>
      </c>
      <c r="F2672" s="38" t="s">
        <v>8757</v>
      </c>
      <c r="G2672" s="38" t="s">
        <v>1799</v>
      </c>
      <c r="H2672">
        <v>0.17499999999999999</v>
      </c>
      <c r="I2672" t="s">
        <v>21005</v>
      </c>
      <c r="J2672" t="s">
        <v>21006</v>
      </c>
      <c r="K2672" t="s">
        <v>21007</v>
      </c>
      <c r="L2672" t="s">
        <v>20990</v>
      </c>
      <c r="O2672" t="s">
        <v>21008</v>
      </c>
      <c r="P2672" t="s">
        <v>21009</v>
      </c>
      <c r="Q2672">
        <v>414147.34</v>
      </c>
      <c r="R2672">
        <v>6202146.1799999997</v>
      </c>
      <c r="S2672" t="s">
        <v>21010</v>
      </c>
      <c r="T2672" t="s">
        <v>21011</v>
      </c>
      <c r="U2672">
        <v>414154.28</v>
      </c>
      <c r="V2672">
        <v>6202121.1100000003</v>
      </c>
      <c r="W2672">
        <v>79.56</v>
      </c>
      <c r="X2672">
        <v>150.05000000000001</v>
      </c>
    </row>
    <row r="2673" spans="1:24" x14ac:dyDescent="0.25">
      <c r="A2673" s="146">
        <v>45108</v>
      </c>
      <c r="B2673" s="46">
        <v>182</v>
      </c>
      <c r="C2673" s="147">
        <v>0.73958333333333337</v>
      </c>
      <c r="D2673" s="38" t="s">
        <v>6735</v>
      </c>
      <c r="E2673" s="7" t="s">
        <v>64</v>
      </c>
      <c r="F2673" s="38" t="s">
        <v>8757</v>
      </c>
      <c r="G2673" s="38" t="s">
        <v>1798</v>
      </c>
      <c r="H2673">
        <v>0.17100000000000001</v>
      </c>
      <c r="I2673" t="s">
        <v>21016</v>
      </c>
      <c r="J2673" t="s">
        <v>21017</v>
      </c>
      <c r="K2673" t="s">
        <v>21018</v>
      </c>
      <c r="L2673" t="s">
        <v>21019</v>
      </c>
      <c r="O2673" t="s">
        <v>21012</v>
      </c>
      <c r="P2673" t="s">
        <v>21013</v>
      </c>
      <c r="Q2673">
        <v>414144.63</v>
      </c>
      <c r="R2673">
        <v>6202136.4000000004</v>
      </c>
      <c r="S2673" t="s">
        <v>21014</v>
      </c>
      <c r="T2673" t="s">
        <v>21015</v>
      </c>
      <c r="U2673">
        <v>414163.19</v>
      </c>
      <c r="V2673">
        <v>6202113.6299999999</v>
      </c>
      <c r="W2673">
        <v>260.17</v>
      </c>
      <c r="X2673">
        <v>150.05000000000001</v>
      </c>
    </row>
    <row r="2674" spans="1:24" x14ac:dyDescent="0.25">
      <c r="A2674" s="146">
        <v>45108</v>
      </c>
      <c r="B2674" s="46">
        <v>182</v>
      </c>
      <c r="C2674" s="147">
        <v>0.74269675925925915</v>
      </c>
      <c r="D2674" s="38" t="s">
        <v>6735</v>
      </c>
      <c r="E2674" s="7" t="s">
        <v>69</v>
      </c>
      <c r="F2674" s="38" t="s">
        <v>8757</v>
      </c>
      <c r="G2674" s="38" t="s">
        <v>1798</v>
      </c>
      <c r="H2674">
        <v>-2.3E-2</v>
      </c>
      <c r="I2674" t="s">
        <v>21016</v>
      </c>
      <c r="J2674" t="s">
        <v>21017</v>
      </c>
      <c r="K2674" t="s">
        <v>21018</v>
      </c>
      <c r="L2674" t="s">
        <v>21019</v>
      </c>
      <c r="O2674" t="s">
        <v>21020</v>
      </c>
      <c r="P2674" t="s">
        <v>21021</v>
      </c>
      <c r="Q2674">
        <v>413952.91</v>
      </c>
      <c r="R2674">
        <v>6202102.9699999997</v>
      </c>
      <c r="S2674" t="s">
        <v>21022</v>
      </c>
      <c r="T2674" t="s">
        <v>21023</v>
      </c>
      <c r="U2674">
        <v>413971.63</v>
      </c>
      <c r="V2674">
        <v>6202079.8799999999</v>
      </c>
      <c r="W2674">
        <v>259.72000000000003</v>
      </c>
      <c r="X2674">
        <v>150.05000000000001</v>
      </c>
    </row>
    <row r="2675" spans="1:24" x14ac:dyDescent="0.25">
      <c r="A2675" s="146">
        <v>45108</v>
      </c>
      <c r="B2675" s="46">
        <v>182</v>
      </c>
      <c r="C2675" s="147">
        <v>0.74624999999999997</v>
      </c>
      <c r="D2675" s="38" t="s">
        <v>6735</v>
      </c>
      <c r="E2675" s="7" t="s">
        <v>64</v>
      </c>
      <c r="F2675" s="38" t="s">
        <v>8757</v>
      </c>
      <c r="G2675" s="38" t="s">
        <v>1797</v>
      </c>
      <c r="H2675">
        <v>-1.9E-2</v>
      </c>
      <c r="I2675" t="s">
        <v>21028</v>
      </c>
      <c r="J2675" t="s">
        <v>21029</v>
      </c>
      <c r="K2675" t="s">
        <v>21030</v>
      </c>
      <c r="L2675" t="s">
        <v>21019</v>
      </c>
      <c r="O2675" t="s">
        <v>21024</v>
      </c>
      <c r="P2675" t="s">
        <v>21025</v>
      </c>
      <c r="Q2675">
        <v>413954.2</v>
      </c>
      <c r="R2675">
        <v>6202095.4199999999</v>
      </c>
      <c r="S2675" t="s">
        <v>21026</v>
      </c>
      <c r="T2675" t="s">
        <v>21027</v>
      </c>
      <c r="U2675">
        <v>413967.08</v>
      </c>
      <c r="V2675">
        <v>6202070.1600000001</v>
      </c>
      <c r="W2675">
        <v>80.53</v>
      </c>
      <c r="X2675">
        <v>150.05000000000001</v>
      </c>
    </row>
    <row r="2676" spans="1:24" x14ac:dyDescent="0.25">
      <c r="A2676" s="146">
        <v>45108</v>
      </c>
      <c r="B2676" s="46">
        <v>182</v>
      </c>
      <c r="C2676" s="147">
        <v>0.74937500000000001</v>
      </c>
      <c r="D2676" s="38" t="s">
        <v>6735</v>
      </c>
      <c r="E2676" s="7" t="s">
        <v>69</v>
      </c>
      <c r="F2676" s="38" t="s">
        <v>8757</v>
      </c>
      <c r="G2676" s="38" t="s">
        <v>1797</v>
      </c>
      <c r="H2676">
        <v>0.17699999999999999</v>
      </c>
      <c r="I2676" t="s">
        <v>21028</v>
      </c>
      <c r="J2676" t="s">
        <v>21029</v>
      </c>
      <c r="K2676" t="s">
        <v>21030</v>
      </c>
      <c r="L2676" t="s">
        <v>21035</v>
      </c>
      <c r="O2676" t="s">
        <v>21031</v>
      </c>
      <c r="P2676" t="s">
        <v>21032</v>
      </c>
      <c r="Q2676">
        <v>414143.84</v>
      </c>
      <c r="R2676">
        <v>6202128.5700000003</v>
      </c>
      <c r="S2676" t="s">
        <v>21033</v>
      </c>
      <c r="T2676" t="s">
        <v>21034</v>
      </c>
      <c r="U2676">
        <v>414159.15</v>
      </c>
      <c r="V2676">
        <v>6202103.9299999997</v>
      </c>
      <c r="W2676">
        <v>80.459999999999994</v>
      </c>
      <c r="X2676">
        <v>150.05000000000001</v>
      </c>
    </row>
    <row r="2677" spans="1:24" x14ac:dyDescent="0.25">
      <c r="A2677" s="146">
        <v>45108</v>
      </c>
      <c r="B2677" s="46">
        <v>182</v>
      </c>
      <c r="C2677" s="147">
        <v>0.75244212962962964</v>
      </c>
      <c r="D2677" s="38" t="s">
        <v>6735</v>
      </c>
      <c r="E2677" s="7" t="s">
        <v>64</v>
      </c>
      <c r="F2677" s="38" t="s">
        <v>8757</v>
      </c>
      <c r="G2677" s="38" t="s">
        <v>1796</v>
      </c>
      <c r="H2677">
        <v>0.17199999999999999</v>
      </c>
      <c r="I2677" t="s">
        <v>21040</v>
      </c>
      <c r="J2677" t="s">
        <v>21041</v>
      </c>
      <c r="K2677" t="s">
        <v>21042</v>
      </c>
      <c r="L2677" t="s">
        <v>21035</v>
      </c>
      <c r="O2677" t="s">
        <v>21036</v>
      </c>
      <c r="P2677" t="s">
        <v>21037</v>
      </c>
      <c r="Q2677">
        <v>414150.84</v>
      </c>
      <c r="R2677">
        <v>6202116.9000000004</v>
      </c>
      <c r="S2677" t="s">
        <v>21038</v>
      </c>
      <c r="T2677" t="s">
        <v>21039</v>
      </c>
      <c r="U2677">
        <v>414167.03</v>
      </c>
      <c r="V2677">
        <v>6202095.9199999999</v>
      </c>
      <c r="W2677">
        <v>260.43</v>
      </c>
      <c r="X2677">
        <v>150.05000000000001</v>
      </c>
    </row>
    <row r="2678" spans="1:24" x14ac:dyDescent="0.25">
      <c r="A2678" s="146">
        <v>45108</v>
      </c>
      <c r="B2678" s="46">
        <v>182</v>
      </c>
      <c r="C2678" s="147">
        <v>0.75553240740740746</v>
      </c>
      <c r="D2678" s="38" t="s">
        <v>6735</v>
      </c>
      <c r="E2678" s="7" t="s">
        <v>69</v>
      </c>
      <c r="F2678" s="38" t="s">
        <v>8757</v>
      </c>
      <c r="G2678" s="38" t="s">
        <v>1796</v>
      </c>
      <c r="H2678">
        <v>-2.1999999999999999E-2</v>
      </c>
      <c r="I2678" t="s">
        <v>21040</v>
      </c>
      <c r="J2678" t="s">
        <v>21041</v>
      </c>
      <c r="K2678" t="s">
        <v>21042</v>
      </c>
      <c r="L2678" t="s">
        <v>21035</v>
      </c>
      <c r="O2678" t="s">
        <v>21043</v>
      </c>
      <c r="P2678" t="s">
        <v>21044</v>
      </c>
      <c r="Q2678">
        <v>413961.92</v>
      </c>
      <c r="R2678">
        <v>6202085.7000000002</v>
      </c>
      <c r="S2678" t="s">
        <v>21045</v>
      </c>
      <c r="T2678" t="s">
        <v>21046</v>
      </c>
      <c r="U2678">
        <v>413976.46</v>
      </c>
      <c r="V2678">
        <v>6202062.3099999996</v>
      </c>
      <c r="W2678">
        <v>260.14</v>
      </c>
      <c r="X2678">
        <v>150.05000000000001</v>
      </c>
    </row>
    <row r="2679" spans="1:24" x14ac:dyDescent="0.25">
      <c r="A2679" s="146">
        <v>45108</v>
      </c>
      <c r="B2679" s="46">
        <v>182</v>
      </c>
      <c r="C2679" s="147">
        <v>0.75837962962962957</v>
      </c>
      <c r="D2679" s="38" t="s">
        <v>6735</v>
      </c>
      <c r="E2679" s="7" t="s">
        <v>64</v>
      </c>
      <c r="F2679" s="38" t="s">
        <v>8757</v>
      </c>
      <c r="G2679" s="38" t="s">
        <v>1795</v>
      </c>
      <c r="H2679">
        <v>-1.7999999999999999E-2</v>
      </c>
      <c r="I2679" t="s">
        <v>21051</v>
      </c>
      <c r="J2679" t="s">
        <v>21052</v>
      </c>
      <c r="K2679" t="s">
        <v>21053</v>
      </c>
      <c r="L2679" t="s">
        <v>21054</v>
      </c>
      <c r="O2679" t="s">
        <v>21047</v>
      </c>
      <c r="P2679" t="s">
        <v>21048</v>
      </c>
      <c r="Q2679">
        <v>413958.08</v>
      </c>
      <c r="R2679">
        <v>6202075.8799999999</v>
      </c>
      <c r="S2679" t="s">
        <v>21049</v>
      </c>
      <c r="T2679" t="s">
        <v>21050</v>
      </c>
      <c r="U2679">
        <v>413970.56</v>
      </c>
      <c r="V2679">
        <v>6202052.2699999996</v>
      </c>
      <c r="W2679">
        <v>81.98</v>
      </c>
      <c r="X2679">
        <v>150.05000000000001</v>
      </c>
    </row>
    <row r="2680" spans="1:24" x14ac:dyDescent="0.25">
      <c r="A2680" s="146">
        <v>45108</v>
      </c>
      <c r="B2680" s="46">
        <v>182</v>
      </c>
      <c r="C2680" s="147">
        <v>0.76149305555555558</v>
      </c>
      <c r="D2680" s="38" t="s">
        <v>6735</v>
      </c>
      <c r="E2680" s="7" t="s">
        <v>69</v>
      </c>
      <c r="F2680" s="38" t="s">
        <v>8757</v>
      </c>
      <c r="G2680" s="38" t="s">
        <v>1795</v>
      </c>
      <c r="H2680">
        <v>0.17599999999999999</v>
      </c>
      <c r="I2680" t="s">
        <v>21051</v>
      </c>
      <c r="J2680" t="s">
        <v>21052</v>
      </c>
      <c r="K2680" t="s">
        <v>21053</v>
      </c>
      <c r="L2680" t="s">
        <v>21054</v>
      </c>
      <c r="O2680" t="s">
        <v>21055</v>
      </c>
      <c r="P2680" t="s">
        <v>21056</v>
      </c>
      <c r="Q2680">
        <v>414146.8</v>
      </c>
      <c r="R2680">
        <v>6202109.5999999996</v>
      </c>
      <c r="S2680" t="s">
        <v>21057</v>
      </c>
      <c r="T2680" t="s">
        <v>21058</v>
      </c>
      <c r="U2680">
        <v>414161.93</v>
      </c>
      <c r="V2680">
        <v>6202086.0099999998</v>
      </c>
      <c r="W2680">
        <v>80.02</v>
      </c>
      <c r="X2680">
        <v>150.05000000000001</v>
      </c>
    </row>
    <row r="2681" spans="1:24" x14ac:dyDescent="0.25">
      <c r="A2681" s="146">
        <v>45108</v>
      </c>
      <c r="B2681" s="46">
        <v>182</v>
      </c>
      <c r="C2681" s="147">
        <v>0.76447916666666671</v>
      </c>
      <c r="D2681" s="38" t="s">
        <v>6735</v>
      </c>
      <c r="E2681" s="7" t="s">
        <v>64</v>
      </c>
      <c r="F2681" s="38" t="s">
        <v>8757</v>
      </c>
      <c r="G2681" s="38" t="s">
        <v>1789</v>
      </c>
      <c r="H2681">
        <v>0.17199999999999999</v>
      </c>
      <c r="I2681" t="s">
        <v>21063</v>
      </c>
      <c r="J2681" t="s">
        <v>21064</v>
      </c>
      <c r="K2681" t="s">
        <v>21065</v>
      </c>
      <c r="L2681" t="s">
        <v>21054</v>
      </c>
      <c r="O2681" t="s">
        <v>21059</v>
      </c>
      <c r="P2681" t="s">
        <v>21060</v>
      </c>
      <c r="Q2681">
        <v>414153.29</v>
      </c>
      <c r="R2681">
        <v>6202101.1299999999</v>
      </c>
      <c r="S2681" t="s">
        <v>21061</v>
      </c>
      <c r="T2681" t="s">
        <v>21062</v>
      </c>
      <c r="U2681">
        <v>414170.35</v>
      </c>
      <c r="V2681">
        <v>6202078.3899999997</v>
      </c>
      <c r="W2681">
        <v>259.89999999999998</v>
      </c>
      <c r="X2681">
        <v>150.05000000000001</v>
      </c>
    </row>
    <row r="2682" spans="1:24" x14ac:dyDescent="0.25">
      <c r="A2682" s="146">
        <v>45108</v>
      </c>
      <c r="B2682" s="46">
        <v>182</v>
      </c>
      <c r="C2682" s="147">
        <v>0.76758101851851857</v>
      </c>
      <c r="D2682" s="38" t="s">
        <v>6735</v>
      </c>
      <c r="E2682" s="7" t="s">
        <v>69</v>
      </c>
      <c r="F2682" s="38" t="s">
        <v>8757</v>
      </c>
      <c r="G2682" s="38" t="s">
        <v>1789</v>
      </c>
      <c r="H2682">
        <v>-2.4E-2</v>
      </c>
      <c r="I2682" t="s">
        <v>21063</v>
      </c>
      <c r="J2682" t="s">
        <v>21064</v>
      </c>
      <c r="K2682" t="s">
        <v>21065</v>
      </c>
      <c r="L2682" t="s">
        <v>21054</v>
      </c>
      <c r="O2682" t="s">
        <v>21066</v>
      </c>
      <c r="P2682" t="s">
        <v>21067</v>
      </c>
      <c r="Q2682">
        <v>413962.28</v>
      </c>
      <c r="R2682">
        <v>6202068.6900000004</v>
      </c>
      <c r="S2682" t="s">
        <v>21068</v>
      </c>
      <c r="T2682" t="s">
        <v>21069</v>
      </c>
      <c r="U2682">
        <v>413977.3</v>
      </c>
      <c r="V2682">
        <v>6202044.3899999997</v>
      </c>
      <c r="W2682">
        <v>259.74</v>
      </c>
      <c r="X2682">
        <v>150.05000000000001</v>
      </c>
    </row>
    <row r="2683" spans="1:24" x14ac:dyDescent="0.25">
      <c r="A2683" s="146">
        <v>45108</v>
      </c>
      <c r="B2683" s="46">
        <v>182</v>
      </c>
      <c r="C2683" s="147">
        <v>0.77083333333333337</v>
      </c>
      <c r="D2683" s="38" t="s">
        <v>6735</v>
      </c>
      <c r="E2683" s="7" t="s">
        <v>64</v>
      </c>
      <c r="F2683" s="38" t="s">
        <v>8757</v>
      </c>
      <c r="G2683" s="38" t="s">
        <v>1790</v>
      </c>
      <c r="H2683">
        <v>-0.02</v>
      </c>
      <c r="I2683" t="s">
        <v>21074</v>
      </c>
      <c r="J2683" t="s">
        <v>21075</v>
      </c>
      <c r="K2683" t="s">
        <v>21076</v>
      </c>
      <c r="L2683" t="s">
        <v>21077</v>
      </c>
      <c r="O2683" t="s">
        <v>21070</v>
      </c>
      <c r="P2683" t="s">
        <v>21071</v>
      </c>
      <c r="Q2683">
        <v>413958.09</v>
      </c>
      <c r="R2683">
        <v>6202058.8499999996</v>
      </c>
      <c r="S2683" t="s">
        <v>21072</v>
      </c>
      <c r="T2683" t="s">
        <v>21073</v>
      </c>
      <c r="U2683">
        <v>413971.65</v>
      </c>
      <c r="V2683">
        <v>6202034.3600000003</v>
      </c>
      <c r="W2683">
        <v>82.57</v>
      </c>
      <c r="X2683">
        <v>150.05000000000001</v>
      </c>
    </row>
    <row r="2684" spans="1:24" x14ac:dyDescent="0.25">
      <c r="A2684" s="146">
        <v>45108</v>
      </c>
      <c r="B2684" s="46">
        <v>182</v>
      </c>
      <c r="C2684" s="147">
        <v>0.77400462962962957</v>
      </c>
      <c r="D2684" s="38" t="s">
        <v>6735</v>
      </c>
      <c r="E2684" s="7" t="s">
        <v>69</v>
      </c>
      <c r="F2684" s="38" t="s">
        <v>8757</v>
      </c>
      <c r="G2684" s="38" t="s">
        <v>1790</v>
      </c>
      <c r="H2684">
        <v>0.17799999999999999</v>
      </c>
      <c r="I2684" t="s">
        <v>21074</v>
      </c>
      <c r="J2684" t="s">
        <v>21075</v>
      </c>
      <c r="K2684" t="s">
        <v>21076</v>
      </c>
      <c r="L2684" t="s">
        <v>21077</v>
      </c>
      <c r="O2684" t="s">
        <v>21078</v>
      </c>
      <c r="P2684" t="s">
        <v>21079</v>
      </c>
      <c r="Q2684">
        <v>414149.98</v>
      </c>
      <c r="R2684">
        <v>6202091.9500000002</v>
      </c>
      <c r="S2684" t="s">
        <v>21080</v>
      </c>
      <c r="T2684" t="s">
        <v>21081</v>
      </c>
      <c r="U2684">
        <v>414166.91</v>
      </c>
      <c r="V2684">
        <v>6202068.7599999998</v>
      </c>
      <c r="W2684">
        <v>80.38</v>
      </c>
      <c r="X2684">
        <v>150.05000000000001</v>
      </c>
    </row>
    <row r="2685" spans="1:24" x14ac:dyDescent="0.25">
      <c r="A2685" s="146">
        <v>45108</v>
      </c>
      <c r="B2685" s="46">
        <v>182</v>
      </c>
      <c r="C2685" s="147">
        <v>0.77888888888888896</v>
      </c>
      <c r="D2685" s="38" t="s">
        <v>6735</v>
      </c>
      <c r="E2685" s="7" t="s">
        <v>64</v>
      </c>
      <c r="F2685" s="38" t="s">
        <v>8757</v>
      </c>
      <c r="G2685" s="38" t="s">
        <v>1791</v>
      </c>
      <c r="H2685">
        <v>0.17299999999999999</v>
      </c>
      <c r="I2685" t="s">
        <v>21086</v>
      </c>
      <c r="J2685" t="s">
        <v>21087</v>
      </c>
      <c r="K2685" t="s">
        <v>21088</v>
      </c>
      <c r="L2685" t="s">
        <v>21089</v>
      </c>
      <c r="O2685" t="s">
        <v>21082</v>
      </c>
      <c r="P2685" t="s">
        <v>21083</v>
      </c>
      <c r="Q2685">
        <v>414171.85</v>
      </c>
      <c r="R2685">
        <v>6202086.4000000004</v>
      </c>
      <c r="S2685" t="s">
        <v>21084</v>
      </c>
      <c r="T2685" t="s">
        <v>21085</v>
      </c>
      <c r="U2685">
        <v>414174.21</v>
      </c>
      <c r="V2685">
        <v>6202060.9100000001</v>
      </c>
      <c r="W2685">
        <v>258.88</v>
      </c>
      <c r="X2685">
        <v>150.05000000000001</v>
      </c>
    </row>
    <row r="2686" spans="1:24" x14ac:dyDescent="0.25">
      <c r="A2686" s="146">
        <v>45108</v>
      </c>
      <c r="B2686" s="46">
        <v>182</v>
      </c>
      <c r="C2686" s="147">
        <v>0.78245370370370371</v>
      </c>
      <c r="D2686" s="38" t="s">
        <v>6735</v>
      </c>
      <c r="E2686" s="7" t="s">
        <v>69</v>
      </c>
      <c r="F2686" s="38" t="s">
        <v>8757</v>
      </c>
      <c r="G2686" s="38" t="s">
        <v>1791</v>
      </c>
      <c r="H2686">
        <v>-2.4E-2</v>
      </c>
      <c r="I2686" t="s">
        <v>21086</v>
      </c>
      <c r="J2686" t="s">
        <v>21087</v>
      </c>
      <c r="K2686" t="s">
        <v>21088</v>
      </c>
      <c r="L2686" t="s">
        <v>21089</v>
      </c>
      <c r="O2686" t="s">
        <v>21090</v>
      </c>
      <c r="P2686" t="s">
        <v>21091</v>
      </c>
      <c r="Q2686">
        <v>413969.03</v>
      </c>
      <c r="R2686">
        <v>6202052.4400000004</v>
      </c>
      <c r="S2686" t="s">
        <v>21092</v>
      </c>
      <c r="T2686" t="s">
        <v>21093</v>
      </c>
      <c r="U2686">
        <v>413980.35</v>
      </c>
      <c r="V2686">
        <v>6202026.7599999998</v>
      </c>
      <c r="W2686">
        <v>259.70999999999998</v>
      </c>
      <c r="X2686">
        <v>150.05000000000001</v>
      </c>
    </row>
    <row r="2687" spans="1:24" x14ac:dyDescent="0.25">
      <c r="A2687" s="146">
        <v>45108</v>
      </c>
      <c r="B2687" s="46">
        <v>182</v>
      </c>
      <c r="C2687" s="147">
        <v>0.7853472222222222</v>
      </c>
      <c r="D2687" s="38" t="s">
        <v>6735</v>
      </c>
      <c r="E2687" s="7" t="s">
        <v>64</v>
      </c>
      <c r="F2687" s="38" t="s">
        <v>8757</v>
      </c>
      <c r="G2687" s="38" t="s">
        <v>1792</v>
      </c>
      <c r="H2687">
        <v>-0.02</v>
      </c>
      <c r="I2687" t="s">
        <v>21098</v>
      </c>
      <c r="J2687" t="s">
        <v>21099</v>
      </c>
      <c r="K2687" t="s">
        <v>21100</v>
      </c>
      <c r="L2687" t="s">
        <v>21089</v>
      </c>
      <c r="O2687" t="s">
        <v>21094</v>
      </c>
      <c r="P2687" t="s">
        <v>21095</v>
      </c>
      <c r="Q2687">
        <v>413958.13</v>
      </c>
      <c r="R2687">
        <v>6202040.4699999997</v>
      </c>
      <c r="S2687" t="s">
        <v>21096</v>
      </c>
      <c r="T2687" t="s">
        <v>21097</v>
      </c>
      <c r="U2687">
        <v>413975.06</v>
      </c>
      <c r="V2687">
        <v>6202016.6299999999</v>
      </c>
      <c r="W2687">
        <v>80.760000000000005</v>
      </c>
      <c r="X2687">
        <v>150.05000000000001</v>
      </c>
    </row>
    <row r="2688" spans="1:24" x14ac:dyDescent="0.25">
      <c r="A2688" s="146">
        <v>45108</v>
      </c>
      <c r="B2688" s="46">
        <v>182</v>
      </c>
      <c r="C2688" s="147">
        <v>0.7887615740740741</v>
      </c>
      <c r="D2688" s="38" t="s">
        <v>6735</v>
      </c>
      <c r="E2688" s="7" t="s">
        <v>69</v>
      </c>
      <c r="F2688" s="38" t="s">
        <v>8757</v>
      </c>
      <c r="G2688" s="38" t="s">
        <v>1792</v>
      </c>
      <c r="H2688">
        <v>0.17699999999999999</v>
      </c>
      <c r="I2688" t="s">
        <v>21098</v>
      </c>
      <c r="J2688" t="s">
        <v>21099</v>
      </c>
      <c r="K2688" t="s">
        <v>21100</v>
      </c>
      <c r="L2688" t="s">
        <v>21089</v>
      </c>
      <c r="O2688" t="s">
        <v>21101</v>
      </c>
      <c r="P2688" t="s">
        <v>21102</v>
      </c>
      <c r="Q2688">
        <v>414150.45</v>
      </c>
      <c r="R2688">
        <v>6202074.6100000003</v>
      </c>
      <c r="S2688" t="s">
        <v>21103</v>
      </c>
      <c r="T2688" t="s">
        <v>21104</v>
      </c>
      <c r="U2688">
        <v>414169.17</v>
      </c>
      <c r="V2688">
        <v>6202050.9000000004</v>
      </c>
      <c r="W2688">
        <v>81.5</v>
      </c>
      <c r="X2688">
        <v>150.05000000000001</v>
      </c>
    </row>
    <row r="2689" spans="1:24" x14ac:dyDescent="0.25">
      <c r="A2689" s="146">
        <v>45108</v>
      </c>
      <c r="B2689" s="46">
        <v>182</v>
      </c>
      <c r="C2689" s="147">
        <v>0.79201388888888891</v>
      </c>
      <c r="D2689" s="38" t="s">
        <v>6735</v>
      </c>
      <c r="E2689" s="7" t="s">
        <v>64</v>
      </c>
      <c r="F2689" s="38" t="s">
        <v>8757</v>
      </c>
      <c r="G2689" s="38" t="s">
        <v>1793</v>
      </c>
      <c r="H2689">
        <v>0.17299999999999999</v>
      </c>
      <c r="I2689" t="s">
        <v>21109</v>
      </c>
      <c r="J2689" t="s">
        <v>21110</v>
      </c>
      <c r="K2689" t="s">
        <v>21111</v>
      </c>
      <c r="L2689" t="s">
        <v>21112</v>
      </c>
      <c r="O2689" t="s">
        <v>21105</v>
      </c>
      <c r="P2689" t="s">
        <v>21106</v>
      </c>
      <c r="Q2689">
        <v>414158.2</v>
      </c>
      <c r="R2689">
        <v>6202065.5999999996</v>
      </c>
      <c r="S2689" t="s">
        <v>21107</v>
      </c>
      <c r="T2689" t="s">
        <v>21108</v>
      </c>
      <c r="U2689">
        <v>414177.1</v>
      </c>
      <c r="V2689">
        <v>6202043.0599999996</v>
      </c>
      <c r="W2689">
        <v>260.06</v>
      </c>
      <c r="X2689">
        <v>150.05000000000001</v>
      </c>
    </row>
    <row r="2690" spans="1:24" x14ac:dyDescent="0.25">
      <c r="A2690" s="146">
        <v>45108</v>
      </c>
      <c r="B2690" s="46">
        <v>182</v>
      </c>
      <c r="C2690" s="147">
        <v>0.79517361111111118</v>
      </c>
      <c r="D2690" s="38" t="s">
        <v>6735</v>
      </c>
      <c r="E2690" s="7" t="s">
        <v>69</v>
      </c>
      <c r="F2690" s="38" t="s">
        <v>8757</v>
      </c>
      <c r="G2690" s="38" t="s">
        <v>1793</v>
      </c>
      <c r="H2690">
        <v>-2.5000000000000001E-2</v>
      </c>
      <c r="I2690" t="s">
        <v>21109</v>
      </c>
      <c r="J2690" t="s">
        <v>21110</v>
      </c>
      <c r="K2690" t="s">
        <v>21111</v>
      </c>
      <c r="L2690" t="s">
        <v>21112</v>
      </c>
      <c r="O2690" t="s">
        <v>21113</v>
      </c>
      <c r="P2690" t="s">
        <v>21114</v>
      </c>
      <c r="Q2690">
        <v>413964.66</v>
      </c>
      <c r="R2690">
        <v>6202032.8799999999</v>
      </c>
      <c r="S2690" t="s">
        <v>21115</v>
      </c>
      <c r="T2690" t="s">
        <v>21116</v>
      </c>
      <c r="U2690">
        <v>413982.81</v>
      </c>
      <c r="V2690">
        <v>6202008.8700000001</v>
      </c>
      <c r="W2690">
        <v>259.93</v>
      </c>
      <c r="X2690">
        <v>150.05000000000001</v>
      </c>
    </row>
    <row r="2691" spans="1:24" x14ac:dyDescent="0.25">
      <c r="A2691" s="146">
        <v>45108</v>
      </c>
      <c r="B2691" s="46">
        <v>182</v>
      </c>
      <c r="C2691" s="147">
        <v>0.79827546296296292</v>
      </c>
      <c r="D2691" s="38" t="s">
        <v>6735</v>
      </c>
      <c r="E2691" s="7" t="s">
        <v>64</v>
      </c>
      <c r="F2691" s="38" t="s">
        <v>8757</v>
      </c>
      <c r="G2691" s="38" t="s">
        <v>1794</v>
      </c>
      <c r="H2691">
        <v>-2.1000000000000001E-2</v>
      </c>
      <c r="I2691" t="s">
        <v>21121</v>
      </c>
      <c r="J2691" t="s">
        <v>21122</v>
      </c>
      <c r="K2691" t="s">
        <v>21123</v>
      </c>
      <c r="L2691" t="s">
        <v>21112</v>
      </c>
      <c r="O2691" t="s">
        <v>21117</v>
      </c>
      <c r="P2691" t="s">
        <v>21118</v>
      </c>
      <c r="Q2691">
        <v>413960.21</v>
      </c>
      <c r="R2691">
        <v>6202022.6100000003</v>
      </c>
      <c r="S2691" t="s">
        <v>21119</v>
      </c>
      <c r="T2691" t="s">
        <v>21120</v>
      </c>
      <c r="U2691">
        <v>413977.51</v>
      </c>
      <c r="V2691">
        <v>6201999.0599999996</v>
      </c>
      <c r="W2691">
        <v>81.739999999999995</v>
      </c>
      <c r="X2691">
        <v>150.05000000000001</v>
      </c>
    </row>
    <row r="2692" spans="1:24" x14ac:dyDescent="0.25">
      <c r="A2692" s="146">
        <v>45108</v>
      </c>
      <c r="B2692" s="46">
        <v>182</v>
      </c>
      <c r="C2692" s="147">
        <v>0.8014930555555555</v>
      </c>
      <c r="D2692" s="38" t="s">
        <v>6735</v>
      </c>
      <c r="E2692" s="7" t="s">
        <v>69</v>
      </c>
      <c r="F2692" s="38" t="s">
        <v>8757</v>
      </c>
      <c r="G2692" s="38" t="s">
        <v>1794</v>
      </c>
      <c r="H2692">
        <v>0.17899999999999999</v>
      </c>
      <c r="I2692" t="s">
        <v>21121</v>
      </c>
      <c r="J2692" t="s">
        <v>21122</v>
      </c>
      <c r="K2692" t="s">
        <v>21123</v>
      </c>
      <c r="L2692" t="s">
        <v>21128</v>
      </c>
      <c r="O2692" t="s">
        <v>21124</v>
      </c>
      <c r="P2692" t="s">
        <v>21125</v>
      </c>
      <c r="Q2692">
        <v>414154.23</v>
      </c>
      <c r="R2692">
        <v>6202057.2699999996</v>
      </c>
      <c r="S2692" t="s">
        <v>21126</v>
      </c>
      <c r="T2692" t="s">
        <v>21127</v>
      </c>
      <c r="U2692">
        <v>414174.21</v>
      </c>
      <c r="V2692">
        <v>6202033.5700000003</v>
      </c>
      <c r="W2692">
        <v>80.209999999999994</v>
      </c>
      <c r="X2692">
        <v>150.05000000000001</v>
      </c>
    </row>
    <row r="2693" spans="1:24" x14ac:dyDescent="0.25">
      <c r="A2693" s="146">
        <v>45108</v>
      </c>
      <c r="B2693" s="46">
        <v>182</v>
      </c>
      <c r="C2693" s="147">
        <v>0.80586805555555552</v>
      </c>
      <c r="D2693" s="38" t="s">
        <v>6735</v>
      </c>
      <c r="E2693" s="7" t="s">
        <v>64</v>
      </c>
      <c r="F2693" s="38" t="s">
        <v>8757</v>
      </c>
      <c r="G2693" s="38" t="s">
        <v>21129</v>
      </c>
      <c r="H2693">
        <v>0.17399999999999999</v>
      </c>
      <c r="I2693" t="s">
        <v>21134</v>
      </c>
      <c r="J2693" t="s">
        <v>21135</v>
      </c>
      <c r="K2693" t="s">
        <v>21136</v>
      </c>
      <c r="L2693" t="s">
        <v>21128</v>
      </c>
      <c r="O2693" t="s">
        <v>21130</v>
      </c>
      <c r="P2693" t="s">
        <v>21131</v>
      </c>
      <c r="Q2693">
        <v>414174.42</v>
      </c>
      <c r="R2693">
        <v>6202066.1200000001</v>
      </c>
      <c r="S2693" t="s">
        <v>21132</v>
      </c>
      <c r="T2693" t="s">
        <v>21133</v>
      </c>
      <c r="U2693">
        <v>414178.66</v>
      </c>
      <c r="V2693">
        <v>6202043.3899999997</v>
      </c>
      <c r="W2693">
        <v>261.07</v>
      </c>
      <c r="X2693">
        <v>150.05000000000001</v>
      </c>
    </row>
    <row r="2694" spans="1:24" x14ac:dyDescent="0.25">
      <c r="A2694" s="146">
        <v>45108</v>
      </c>
      <c r="B2694" s="46">
        <v>182</v>
      </c>
      <c r="C2694" s="147">
        <v>0.80925925925925923</v>
      </c>
      <c r="D2694" s="38" t="s">
        <v>6735</v>
      </c>
      <c r="E2694" s="7" t="s">
        <v>69</v>
      </c>
      <c r="F2694" s="38" t="s">
        <v>8757</v>
      </c>
      <c r="G2694" s="38" t="s">
        <v>21129</v>
      </c>
      <c r="H2694">
        <v>-2.5999999999999999E-2</v>
      </c>
      <c r="I2694" t="s">
        <v>21134</v>
      </c>
      <c r="J2694" t="s">
        <v>21135</v>
      </c>
      <c r="K2694" t="s">
        <v>21136</v>
      </c>
      <c r="L2694" t="s">
        <v>21128</v>
      </c>
      <c r="O2694" t="s">
        <v>21137</v>
      </c>
      <c r="P2694" t="s">
        <v>21138</v>
      </c>
      <c r="Q2694">
        <v>413971.06</v>
      </c>
      <c r="R2694">
        <v>6202031.7699999996</v>
      </c>
      <c r="S2694" t="s">
        <v>21139</v>
      </c>
      <c r="T2694" t="s">
        <v>21140</v>
      </c>
      <c r="U2694">
        <v>413981.52</v>
      </c>
      <c r="V2694">
        <v>6202008.7599999998</v>
      </c>
      <c r="W2694">
        <v>259.48</v>
      </c>
      <c r="X2694">
        <v>150.05000000000001</v>
      </c>
    </row>
    <row r="2695" spans="1:24" s="178" customFormat="1" x14ac:dyDescent="0.25">
      <c r="A2695" s="100">
        <v>45108</v>
      </c>
      <c r="B2695" s="98">
        <v>182</v>
      </c>
      <c r="C2695" s="102">
        <v>0.81017361111111119</v>
      </c>
      <c r="D2695" s="94" t="s">
        <v>6735</v>
      </c>
      <c r="E2695" s="179" t="s">
        <v>21145</v>
      </c>
      <c r="F2695" s="94" t="s">
        <v>8757</v>
      </c>
      <c r="G2695" s="94" t="s">
        <v>21129</v>
      </c>
      <c r="H2695" s="178">
        <v>-5.0999999999999997E-2</v>
      </c>
      <c r="O2695" s="178" t="s">
        <v>21141</v>
      </c>
      <c r="P2695" s="178" t="s">
        <v>21142</v>
      </c>
      <c r="Q2695" s="178">
        <v>413939.6</v>
      </c>
      <c r="R2695" s="178">
        <v>6202028.1600000001</v>
      </c>
      <c r="S2695" s="178" t="s">
        <v>21143</v>
      </c>
      <c r="T2695" s="178" t="s">
        <v>21144</v>
      </c>
      <c r="U2695" s="178">
        <v>413949.35</v>
      </c>
      <c r="V2695" s="178">
        <v>6202001.6399999997</v>
      </c>
      <c r="W2695" s="178">
        <v>140.08000000000001</v>
      </c>
      <c r="X2695" s="178">
        <v>150.05000000000001</v>
      </c>
    </row>
    <row r="2696" spans="1:24" s="174" customFormat="1" x14ac:dyDescent="0.25">
      <c r="A2696" s="76">
        <v>45108</v>
      </c>
      <c r="B2696" s="106">
        <v>182</v>
      </c>
      <c r="C2696" s="78">
        <v>0.81678240740740737</v>
      </c>
      <c r="D2696" s="77" t="s">
        <v>6735</v>
      </c>
      <c r="E2696" s="175" t="s">
        <v>21150</v>
      </c>
      <c r="F2696" s="77" t="s">
        <v>8757</v>
      </c>
      <c r="G2696" s="77" t="s">
        <v>1457</v>
      </c>
      <c r="H2696" s="174">
        <v>-2.6749999999999998</v>
      </c>
      <c r="O2696" s="174" t="s">
        <v>21146</v>
      </c>
      <c r="P2696" s="174" t="s">
        <v>21147</v>
      </c>
      <c r="Q2696" s="174">
        <v>413942.19</v>
      </c>
      <c r="R2696" s="174">
        <v>6202027.1900000004</v>
      </c>
      <c r="S2696" s="174" t="s">
        <v>21148</v>
      </c>
      <c r="T2696" s="174" t="s">
        <v>21149</v>
      </c>
      <c r="U2696" s="174">
        <v>413942.06</v>
      </c>
      <c r="V2696" s="174">
        <v>6202015.4400000004</v>
      </c>
      <c r="W2696" s="174">
        <v>165.81</v>
      </c>
      <c r="X2696" s="174">
        <v>150.05000000000001</v>
      </c>
    </row>
    <row r="2697" spans="1:24" x14ac:dyDescent="0.25">
      <c r="A2697" s="146">
        <v>45108</v>
      </c>
      <c r="B2697" s="46">
        <v>182</v>
      </c>
      <c r="C2697" s="147">
        <v>0.82239583333333333</v>
      </c>
      <c r="D2697" s="38" t="s">
        <v>6735</v>
      </c>
      <c r="E2697" s="7" t="s">
        <v>21151</v>
      </c>
      <c r="F2697" s="38" t="s">
        <v>8757</v>
      </c>
      <c r="G2697" s="38" t="s">
        <v>1457</v>
      </c>
      <c r="H2697">
        <v>-2.633</v>
      </c>
      <c r="O2697" t="s">
        <v>21152</v>
      </c>
      <c r="P2697" t="s">
        <v>21153</v>
      </c>
      <c r="Q2697">
        <v>413996.7</v>
      </c>
      <c r="R2697">
        <v>6202000.0800000001</v>
      </c>
      <c r="S2697" t="s">
        <v>21154</v>
      </c>
      <c r="T2697" t="s">
        <v>21155</v>
      </c>
      <c r="U2697">
        <v>413995.91</v>
      </c>
      <c r="V2697">
        <v>6201989.5700000003</v>
      </c>
      <c r="W2697">
        <v>166.7</v>
      </c>
      <c r="X2697">
        <v>150.05000000000001</v>
      </c>
    </row>
    <row r="2698" spans="1:24" x14ac:dyDescent="0.25">
      <c r="A2698" s="146">
        <v>45108</v>
      </c>
      <c r="B2698" s="46">
        <v>182</v>
      </c>
      <c r="C2698" s="147">
        <v>0.88148148148148142</v>
      </c>
      <c r="D2698" s="38" t="s">
        <v>6735</v>
      </c>
      <c r="E2698" s="7" t="s">
        <v>21189</v>
      </c>
      <c r="F2698" s="38" t="s">
        <v>8757</v>
      </c>
      <c r="G2698" s="38" t="s">
        <v>17391</v>
      </c>
      <c r="O2698" t="s">
        <v>21158</v>
      </c>
      <c r="P2698" t="s">
        <v>21159</v>
      </c>
      <c r="Q2698">
        <v>409008.5</v>
      </c>
      <c r="R2698">
        <v>6187609.7800000003</v>
      </c>
    </row>
    <row r="2699" spans="1:24" s="165" customFormat="1" x14ac:dyDescent="0.25">
      <c r="A2699" s="137">
        <v>45109</v>
      </c>
      <c r="B2699" s="138">
        <v>183</v>
      </c>
      <c r="C2699" s="139">
        <v>0</v>
      </c>
      <c r="D2699" s="71" t="s">
        <v>6735</v>
      </c>
      <c r="E2699" s="166" t="s">
        <v>76</v>
      </c>
      <c r="F2699" s="71" t="s">
        <v>8757</v>
      </c>
      <c r="G2699" s="71" t="s">
        <v>17391</v>
      </c>
      <c r="O2699" s="165" t="s">
        <v>21160</v>
      </c>
      <c r="P2699" s="165" t="s">
        <v>21161</v>
      </c>
      <c r="Q2699" s="165">
        <v>400610.31</v>
      </c>
      <c r="R2699" s="165">
        <v>6158935.6200000001</v>
      </c>
    </row>
    <row r="2700" spans="1:24" x14ac:dyDescent="0.25">
      <c r="A2700" s="146">
        <v>45109</v>
      </c>
      <c r="B2700" s="46">
        <v>183</v>
      </c>
      <c r="C2700" s="147">
        <v>0.26059027777777777</v>
      </c>
      <c r="D2700" s="38" t="s">
        <v>17396</v>
      </c>
      <c r="E2700" s="7" t="s">
        <v>21164</v>
      </c>
      <c r="F2700" s="38" t="s">
        <v>8757</v>
      </c>
      <c r="G2700" s="38" t="s">
        <v>17391</v>
      </c>
      <c r="O2700" t="s">
        <v>21162</v>
      </c>
      <c r="P2700" t="s">
        <v>21163</v>
      </c>
      <c r="Q2700">
        <v>464305.77</v>
      </c>
      <c r="R2700">
        <v>6146797.9100000001</v>
      </c>
    </row>
    <row r="2701" spans="1:24" x14ac:dyDescent="0.25">
      <c r="A2701" s="146">
        <v>45109</v>
      </c>
      <c r="B2701" s="46">
        <v>183</v>
      </c>
      <c r="C2701" s="147">
        <v>0.26059027777777777</v>
      </c>
      <c r="D2701" s="38" t="s">
        <v>17396</v>
      </c>
      <c r="E2701" s="7" t="s">
        <v>21167</v>
      </c>
      <c r="F2701" s="38" t="s">
        <v>8757</v>
      </c>
      <c r="G2701" s="38" t="s">
        <v>17391</v>
      </c>
      <c r="O2701" t="s">
        <v>21165</v>
      </c>
      <c r="P2701" t="s">
        <v>21166</v>
      </c>
      <c r="Q2701">
        <v>464305.78</v>
      </c>
      <c r="R2701">
        <v>6146798.0199999996</v>
      </c>
    </row>
    <row r="2702" spans="1:24" s="157" customFormat="1" x14ac:dyDescent="0.25">
      <c r="A2702" s="67">
        <v>45110</v>
      </c>
      <c r="B2702" s="101">
        <v>184</v>
      </c>
      <c r="C2702" s="69">
        <v>0</v>
      </c>
      <c r="D2702" s="68" t="s">
        <v>68</v>
      </c>
      <c r="E2702" s="158" t="s">
        <v>76</v>
      </c>
      <c r="F2702" s="68" t="s">
        <v>8757</v>
      </c>
      <c r="G2702" s="68" t="s">
        <v>17391</v>
      </c>
      <c r="O2702" s="157" t="s">
        <v>21168</v>
      </c>
      <c r="P2702" s="157" t="s">
        <v>21169</v>
      </c>
      <c r="Q2702" s="157">
        <v>464305.64</v>
      </c>
      <c r="R2702" s="157">
        <v>6146797.8499999996</v>
      </c>
    </row>
    <row r="2703" spans="1:24" x14ac:dyDescent="0.25">
      <c r="A2703" s="146">
        <v>45110</v>
      </c>
      <c r="B2703" s="46">
        <v>184</v>
      </c>
      <c r="C2703" s="147">
        <v>0</v>
      </c>
      <c r="D2703" s="38" t="s">
        <v>68</v>
      </c>
      <c r="E2703" s="7" t="s">
        <v>21167</v>
      </c>
      <c r="F2703" s="38" t="s">
        <v>8757</v>
      </c>
      <c r="G2703" s="38" t="s">
        <v>17391</v>
      </c>
      <c r="O2703" t="s">
        <v>21187</v>
      </c>
      <c r="P2703" t="s">
        <v>21188</v>
      </c>
      <c r="Q2703">
        <v>464305.83</v>
      </c>
      <c r="R2703">
        <v>6146798.0300000003</v>
      </c>
    </row>
    <row r="2704" spans="1:24" s="157" customFormat="1" x14ac:dyDescent="0.25">
      <c r="A2704" s="67">
        <v>45111</v>
      </c>
      <c r="B2704" s="101">
        <v>185</v>
      </c>
      <c r="C2704" s="69">
        <v>0</v>
      </c>
      <c r="D2704" s="68" t="s">
        <v>68</v>
      </c>
      <c r="E2704" s="158" t="s">
        <v>76</v>
      </c>
      <c r="F2704" s="68" t="s">
        <v>8757</v>
      </c>
      <c r="G2704" s="68" t="s">
        <v>17391</v>
      </c>
      <c r="O2704" s="157" t="s">
        <v>21190</v>
      </c>
      <c r="P2704" s="157" t="s">
        <v>21191</v>
      </c>
      <c r="Q2704" s="157">
        <v>464305.53</v>
      </c>
      <c r="R2704" s="157">
        <v>6146797.8700000001</v>
      </c>
    </row>
    <row r="2705" spans="1:24" s="156" customFormat="1" x14ac:dyDescent="0.25">
      <c r="A2705" s="146">
        <v>45111</v>
      </c>
      <c r="B2705" s="46">
        <v>185</v>
      </c>
      <c r="C2705" s="147">
        <v>0</v>
      </c>
      <c r="D2705" s="161" t="s">
        <v>68</v>
      </c>
      <c r="E2705" s="159" t="s">
        <v>21167</v>
      </c>
      <c r="F2705" s="161" t="s">
        <v>8757</v>
      </c>
      <c r="G2705" s="161" t="s">
        <v>17391</v>
      </c>
      <c r="O2705" s="156" t="s">
        <v>21192</v>
      </c>
      <c r="P2705" s="156" t="s">
        <v>21193</v>
      </c>
      <c r="Q2705" s="156">
        <v>464305.75</v>
      </c>
      <c r="R2705" s="156">
        <v>6146797.9000000004</v>
      </c>
      <c r="X2705" s="156">
        <v>150.05000000000001</v>
      </c>
    </row>
    <row r="2706" spans="1:24" x14ac:dyDescent="0.25">
      <c r="A2706" s="146">
        <v>45111</v>
      </c>
      <c r="B2706" s="46">
        <v>185</v>
      </c>
      <c r="C2706" s="147">
        <v>0.68344907407407407</v>
      </c>
      <c r="D2706" s="38" t="s">
        <v>6735</v>
      </c>
      <c r="E2706" s="7" t="s">
        <v>101</v>
      </c>
      <c r="F2706" s="38" t="s">
        <v>8757</v>
      </c>
      <c r="G2706" s="161" t="s">
        <v>17391</v>
      </c>
      <c r="O2706" t="s">
        <v>21192</v>
      </c>
      <c r="P2706" t="s">
        <v>21193</v>
      </c>
      <c r="Q2706">
        <v>464305.75</v>
      </c>
      <c r="R2706">
        <v>6146797.9000000004</v>
      </c>
      <c r="X2706">
        <v>150.05000000000001</v>
      </c>
    </row>
    <row r="2707" spans="1:24" x14ac:dyDescent="0.25">
      <c r="A2707" s="146">
        <v>45111</v>
      </c>
      <c r="B2707" s="46">
        <v>185</v>
      </c>
      <c r="C2707" s="147">
        <v>0.73630787037037038</v>
      </c>
      <c r="D2707" s="38" t="s">
        <v>6735</v>
      </c>
      <c r="E2707" s="7" t="s">
        <v>21196</v>
      </c>
      <c r="F2707" s="38" t="s">
        <v>8757</v>
      </c>
      <c r="G2707" s="161" t="s">
        <v>17391</v>
      </c>
      <c r="O2707" t="s">
        <v>21194</v>
      </c>
      <c r="P2707" t="s">
        <v>21195</v>
      </c>
      <c r="Q2707">
        <v>464304.91</v>
      </c>
      <c r="R2707">
        <v>6146798.46</v>
      </c>
      <c r="X2707">
        <v>150.05000000000001</v>
      </c>
    </row>
    <row r="2708" spans="1:24" s="157" customFormat="1" x14ac:dyDescent="0.25">
      <c r="A2708" s="67">
        <v>45112</v>
      </c>
      <c r="B2708" s="101">
        <v>186</v>
      </c>
      <c r="C2708" s="69">
        <v>0</v>
      </c>
      <c r="D2708" s="68" t="s">
        <v>68</v>
      </c>
      <c r="E2708" s="158" t="s">
        <v>76</v>
      </c>
      <c r="F2708" s="68" t="s">
        <v>8757</v>
      </c>
      <c r="G2708" s="68" t="s">
        <v>1952</v>
      </c>
      <c r="O2708" s="157" t="s">
        <v>21197</v>
      </c>
      <c r="P2708" s="157" t="s">
        <v>21198</v>
      </c>
      <c r="Q2708" s="157">
        <v>403527.09</v>
      </c>
      <c r="R2708" s="157">
        <v>6169948.3899999997</v>
      </c>
      <c r="X2708" s="157">
        <v>150.05000000000001</v>
      </c>
    </row>
    <row r="2709" spans="1:24" x14ac:dyDescent="0.25">
      <c r="A2709" s="146">
        <v>45112</v>
      </c>
      <c r="B2709" s="46">
        <v>186</v>
      </c>
      <c r="C2709" s="147">
        <v>8.6469907407407412E-2</v>
      </c>
      <c r="D2709" s="38" t="s">
        <v>68</v>
      </c>
      <c r="E2709" s="7" t="s">
        <v>6100</v>
      </c>
      <c r="F2709" s="38" t="s">
        <v>8757</v>
      </c>
      <c r="G2709" s="38" t="s">
        <v>1952</v>
      </c>
      <c r="H2709">
        <v>0.222</v>
      </c>
      <c r="O2709" t="s">
        <v>21201</v>
      </c>
      <c r="P2709" t="s">
        <v>21202</v>
      </c>
      <c r="Q2709">
        <v>412033.54</v>
      </c>
      <c r="R2709">
        <v>6201334.1799999997</v>
      </c>
      <c r="S2709" t="s">
        <v>21203</v>
      </c>
      <c r="T2709" t="s">
        <v>21204</v>
      </c>
      <c r="U2709">
        <v>412022.4</v>
      </c>
      <c r="V2709">
        <v>6201334.1299999999</v>
      </c>
      <c r="W2709">
        <v>257.26</v>
      </c>
      <c r="X2709">
        <v>150.05000000000001</v>
      </c>
    </row>
    <row r="2710" spans="1:24" x14ac:dyDescent="0.25">
      <c r="A2710" s="146">
        <v>45112</v>
      </c>
      <c r="B2710" s="46">
        <v>186</v>
      </c>
      <c r="C2710" s="147">
        <v>8.6504629629629626E-2</v>
      </c>
      <c r="D2710" s="38" t="s">
        <v>68</v>
      </c>
      <c r="E2710" s="7" t="s">
        <v>21199</v>
      </c>
      <c r="F2710" s="38" t="s">
        <v>8757</v>
      </c>
      <c r="G2710" s="38" t="s">
        <v>1952</v>
      </c>
      <c r="H2710">
        <v>0.222</v>
      </c>
      <c r="O2710" t="s">
        <v>21205</v>
      </c>
      <c r="P2710" t="s">
        <v>21206</v>
      </c>
      <c r="Q2710">
        <v>412033.37</v>
      </c>
      <c r="R2710">
        <v>6201338.3899999997</v>
      </c>
      <c r="S2710" t="s">
        <v>21207</v>
      </c>
      <c r="T2710" t="s">
        <v>21208</v>
      </c>
      <c r="U2710">
        <v>412022.16</v>
      </c>
      <c r="V2710">
        <v>6201338.3600000003</v>
      </c>
      <c r="W2710">
        <v>256.45</v>
      </c>
      <c r="X2710">
        <v>150.05000000000001</v>
      </c>
    </row>
    <row r="2711" spans="1:24" x14ac:dyDescent="0.25">
      <c r="A2711" s="146">
        <v>45112</v>
      </c>
      <c r="B2711" s="46">
        <v>186</v>
      </c>
      <c r="C2711" s="147">
        <v>9.8356481481481475E-2</v>
      </c>
      <c r="D2711" s="38" t="s">
        <v>68</v>
      </c>
      <c r="E2711" s="7" t="s">
        <v>21200</v>
      </c>
      <c r="F2711" s="38" t="s">
        <v>8757</v>
      </c>
      <c r="G2711" s="38" t="s">
        <v>1952</v>
      </c>
      <c r="H2711">
        <v>0.21199999999999999</v>
      </c>
      <c r="O2711" t="s">
        <v>21209</v>
      </c>
      <c r="P2711" t="s">
        <v>21210</v>
      </c>
      <c r="Q2711">
        <v>412008.87</v>
      </c>
      <c r="R2711">
        <v>6201670.7199999997</v>
      </c>
      <c r="S2711" t="s">
        <v>21211</v>
      </c>
      <c r="T2711" t="s">
        <v>21212</v>
      </c>
      <c r="U2711">
        <v>412006.16</v>
      </c>
      <c r="V2711">
        <v>6201660.3099999996</v>
      </c>
      <c r="W2711">
        <v>179.2</v>
      </c>
      <c r="X2711">
        <v>150.05000000000001</v>
      </c>
    </row>
    <row r="2712" spans="1:24" s="172" customFormat="1" x14ac:dyDescent="0.25">
      <c r="A2712" s="72">
        <v>45112</v>
      </c>
      <c r="B2712" s="103">
        <v>186</v>
      </c>
      <c r="C2712" s="74">
        <v>0.10090277777777779</v>
      </c>
      <c r="D2712" s="73" t="s">
        <v>68</v>
      </c>
      <c r="E2712" s="173" t="s">
        <v>21217</v>
      </c>
      <c r="F2712" s="73" t="s">
        <v>8757</v>
      </c>
      <c r="G2712" s="73" t="s">
        <v>1952</v>
      </c>
      <c r="H2712" s="172">
        <v>0.21199999999999999</v>
      </c>
      <c r="O2712" s="172" t="s">
        <v>21213</v>
      </c>
      <c r="P2712" s="172" t="s">
        <v>21214</v>
      </c>
      <c r="Q2712" s="172">
        <v>412008.91</v>
      </c>
      <c r="R2712" s="172">
        <v>6201669.9699999997</v>
      </c>
      <c r="S2712" s="172" t="s">
        <v>21215</v>
      </c>
      <c r="T2712" s="172" t="s">
        <v>21216</v>
      </c>
      <c r="U2712" s="172">
        <v>412006.33</v>
      </c>
      <c r="V2712" s="172">
        <v>6201659.1699999999</v>
      </c>
      <c r="W2712" s="172">
        <v>179.76</v>
      </c>
      <c r="X2712" s="172">
        <v>150.05000000000001</v>
      </c>
    </row>
    <row r="2713" spans="1:24" s="170" customFormat="1" x14ac:dyDescent="0.25">
      <c r="A2713" s="63">
        <v>45112</v>
      </c>
      <c r="B2713" s="104">
        <v>186</v>
      </c>
      <c r="C2713" s="65">
        <v>0.10724537037037037</v>
      </c>
      <c r="D2713" s="64" t="s">
        <v>68</v>
      </c>
      <c r="E2713" s="171" t="s">
        <v>21223</v>
      </c>
      <c r="F2713" s="64" t="s">
        <v>8757</v>
      </c>
      <c r="G2713" s="64" t="s">
        <v>1952</v>
      </c>
      <c r="H2713" s="170">
        <v>0.21199999999999999</v>
      </c>
      <c r="M2713" s="170" t="s">
        <v>21218</v>
      </c>
      <c r="O2713" s="170" t="s">
        <v>21219</v>
      </c>
      <c r="P2713" s="170" t="s">
        <v>21220</v>
      </c>
      <c r="Q2713" s="170">
        <v>412007.5</v>
      </c>
      <c r="R2713" s="170">
        <v>6201670</v>
      </c>
      <c r="S2713" s="170" t="s">
        <v>21221</v>
      </c>
      <c r="T2713" s="170" t="s">
        <v>21222</v>
      </c>
      <c r="U2713" s="170">
        <v>412006.49</v>
      </c>
      <c r="V2713" s="170">
        <v>6201651.9699999997</v>
      </c>
      <c r="W2713" s="170">
        <v>179.23</v>
      </c>
      <c r="X2713" s="170">
        <v>150.05000000000001</v>
      </c>
    </row>
    <row r="2714" spans="1:24" x14ac:dyDescent="0.25">
      <c r="A2714" s="146">
        <v>45112</v>
      </c>
      <c r="B2714" s="46">
        <v>186</v>
      </c>
      <c r="C2714" s="147">
        <v>0.10950231481481482</v>
      </c>
      <c r="D2714" s="38" t="s">
        <v>68</v>
      </c>
      <c r="E2714" s="150" t="s">
        <v>21225</v>
      </c>
      <c r="F2714" s="38" t="s">
        <v>8757</v>
      </c>
      <c r="G2714" s="38" t="s">
        <v>1952</v>
      </c>
      <c r="H2714">
        <v>0.19900000000000001</v>
      </c>
      <c r="O2714" t="s">
        <v>21226</v>
      </c>
      <c r="P2714" t="s">
        <v>21227</v>
      </c>
      <c r="Q2714">
        <v>412007.47</v>
      </c>
      <c r="R2714">
        <v>6201663.5800000001</v>
      </c>
      <c r="S2714" t="s">
        <v>21228</v>
      </c>
      <c r="T2714" t="s">
        <v>21229</v>
      </c>
      <c r="U2714">
        <v>411998.68</v>
      </c>
      <c r="V2714">
        <v>6201637.4000000004</v>
      </c>
      <c r="W2714">
        <v>274.70999999999998</v>
      </c>
      <c r="X2714">
        <v>150.05000000000001</v>
      </c>
    </row>
    <row r="2715" spans="1:24" x14ac:dyDescent="0.25">
      <c r="A2715" s="146">
        <v>45112</v>
      </c>
      <c r="B2715" s="46">
        <v>186</v>
      </c>
      <c r="C2715" s="147">
        <v>0.11265046296296295</v>
      </c>
      <c r="D2715" s="38" t="s">
        <v>68</v>
      </c>
      <c r="E2715" s="7" t="s">
        <v>64</v>
      </c>
      <c r="F2715" s="38" t="s">
        <v>8757</v>
      </c>
      <c r="G2715" s="38" t="s">
        <v>1952</v>
      </c>
      <c r="H2715">
        <v>0.16600000000000001</v>
      </c>
      <c r="I2715" t="s">
        <v>21234</v>
      </c>
      <c r="J2715" t="s">
        <v>21235</v>
      </c>
      <c r="K2715" t="s">
        <v>21236</v>
      </c>
      <c r="L2715" t="s">
        <v>21237</v>
      </c>
      <c r="O2715" t="s">
        <v>21230</v>
      </c>
      <c r="P2715" t="s">
        <v>21231</v>
      </c>
      <c r="Q2715">
        <v>411962.24</v>
      </c>
      <c r="R2715">
        <v>6201662.9699999997</v>
      </c>
      <c r="S2715" t="s">
        <v>21232</v>
      </c>
      <c r="T2715" t="s">
        <v>21233</v>
      </c>
      <c r="U2715">
        <v>411965.77</v>
      </c>
      <c r="V2715">
        <v>6201638.21</v>
      </c>
      <c r="W2715">
        <v>271.58999999999997</v>
      </c>
      <c r="X2715">
        <v>150.05000000000001</v>
      </c>
    </row>
    <row r="2716" spans="1:24" x14ac:dyDescent="0.25">
      <c r="A2716" s="146">
        <v>45112</v>
      </c>
      <c r="B2716" s="46">
        <v>186</v>
      </c>
      <c r="C2716" s="147">
        <v>0.1162962962962963</v>
      </c>
      <c r="D2716" s="38" t="s">
        <v>68</v>
      </c>
      <c r="E2716" s="7" t="s">
        <v>69</v>
      </c>
      <c r="F2716" s="38" t="s">
        <v>8757</v>
      </c>
      <c r="G2716" s="38" t="s">
        <v>1952</v>
      </c>
      <c r="H2716">
        <v>-2.7E-2</v>
      </c>
      <c r="I2716" t="s">
        <v>21234</v>
      </c>
      <c r="J2716" t="s">
        <v>21235</v>
      </c>
      <c r="K2716" t="s">
        <v>21236</v>
      </c>
      <c r="L2716" t="s">
        <v>21237</v>
      </c>
      <c r="O2716" t="s">
        <v>21238</v>
      </c>
      <c r="P2716" t="s">
        <v>21239</v>
      </c>
      <c r="Q2716">
        <v>411767.66</v>
      </c>
      <c r="R2716">
        <v>6201662.7199999997</v>
      </c>
      <c r="S2716" t="s">
        <v>21240</v>
      </c>
      <c r="T2716" t="s">
        <v>21241</v>
      </c>
      <c r="U2716">
        <v>411773.04</v>
      </c>
      <c r="V2716">
        <v>6201638.0899999999</v>
      </c>
      <c r="W2716">
        <v>272.68</v>
      </c>
      <c r="X2716">
        <v>150.05000000000001</v>
      </c>
    </row>
    <row r="2717" spans="1:24" x14ac:dyDescent="0.25">
      <c r="A2717" s="146">
        <v>45112</v>
      </c>
      <c r="B2717" s="46">
        <v>186</v>
      </c>
      <c r="C2717" s="147">
        <v>0.12165509259259259</v>
      </c>
      <c r="D2717" s="38" t="s">
        <v>68</v>
      </c>
      <c r="E2717" s="7" t="s">
        <v>64</v>
      </c>
      <c r="F2717" s="38" t="s">
        <v>8757</v>
      </c>
      <c r="G2717" s="38" t="s">
        <v>1951</v>
      </c>
      <c r="H2717">
        <v>-2.3E-2</v>
      </c>
      <c r="I2717" t="s">
        <v>21246</v>
      </c>
      <c r="J2717" t="s">
        <v>21247</v>
      </c>
      <c r="K2717" t="s">
        <v>21248</v>
      </c>
      <c r="L2717" t="s">
        <v>21249</v>
      </c>
      <c r="O2717" t="s">
        <v>21242</v>
      </c>
      <c r="P2717" t="s">
        <v>21243</v>
      </c>
      <c r="Q2717">
        <v>411759.2</v>
      </c>
      <c r="R2717">
        <v>6201654.1500000004</v>
      </c>
      <c r="S2717" t="s">
        <v>21244</v>
      </c>
      <c r="T2717" t="s">
        <v>21245</v>
      </c>
      <c r="U2717">
        <v>411766.01</v>
      </c>
      <c r="V2717">
        <v>6201628.9299999997</v>
      </c>
      <c r="W2717">
        <v>90.04</v>
      </c>
      <c r="X2717">
        <v>150.05000000000001</v>
      </c>
    </row>
    <row r="2718" spans="1:24" x14ac:dyDescent="0.25">
      <c r="A2718" s="146">
        <v>45112</v>
      </c>
      <c r="B2718" s="46">
        <v>186</v>
      </c>
      <c r="C2718" s="147">
        <v>0.1252662037037037</v>
      </c>
      <c r="D2718" s="38" t="s">
        <v>68</v>
      </c>
      <c r="E2718" s="7" t="s">
        <v>69</v>
      </c>
      <c r="F2718" s="38" t="s">
        <v>8757</v>
      </c>
      <c r="G2718" s="38" t="s">
        <v>1951</v>
      </c>
      <c r="H2718">
        <v>0.17</v>
      </c>
      <c r="I2718" t="s">
        <v>21246</v>
      </c>
      <c r="J2718" t="s">
        <v>21247</v>
      </c>
      <c r="K2718" t="s">
        <v>21248</v>
      </c>
      <c r="L2718" t="s">
        <v>21249</v>
      </c>
      <c r="O2718" t="s">
        <v>21250</v>
      </c>
      <c r="P2718" t="s">
        <v>21251</v>
      </c>
      <c r="Q2718">
        <v>411952.22</v>
      </c>
      <c r="R2718">
        <v>6201654.6500000004</v>
      </c>
      <c r="S2718" t="s">
        <v>21252</v>
      </c>
      <c r="T2718" t="s">
        <v>21253</v>
      </c>
      <c r="U2718">
        <v>411959.09</v>
      </c>
      <c r="V2718">
        <v>6201628.9500000002</v>
      </c>
      <c r="W2718">
        <v>89.52</v>
      </c>
      <c r="X2718">
        <v>150.05000000000001</v>
      </c>
    </row>
    <row r="2719" spans="1:24" x14ac:dyDescent="0.25">
      <c r="A2719" s="146">
        <v>45112</v>
      </c>
      <c r="B2719" s="46">
        <v>186</v>
      </c>
      <c r="C2719" s="147">
        <v>0.12894675925925927</v>
      </c>
      <c r="D2719" s="38" t="s">
        <v>68</v>
      </c>
      <c r="E2719" s="7" t="s">
        <v>64</v>
      </c>
      <c r="F2719" s="38" t="s">
        <v>8757</v>
      </c>
      <c r="G2719" s="38" t="s">
        <v>1950</v>
      </c>
      <c r="H2719">
        <v>0.16400000000000001</v>
      </c>
      <c r="I2719" t="s">
        <v>21258</v>
      </c>
      <c r="J2719" t="s">
        <v>21259</v>
      </c>
      <c r="K2719" t="s">
        <v>21260</v>
      </c>
      <c r="L2719" t="s">
        <v>21261</v>
      </c>
      <c r="O2719" t="s">
        <v>21254</v>
      </c>
      <c r="P2719" t="s">
        <v>21255</v>
      </c>
      <c r="Q2719">
        <v>411953.26</v>
      </c>
      <c r="R2719">
        <v>6201645.96</v>
      </c>
      <c r="S2719" t="s">
        <v>21256</v>
      </c>
      <c r="T2719" t="s">
        <v>21257</v>
      </c>
      <c r="U2719">
        <v>411964.18</v>
      </c>
      <c r="V2719">
        <v>6201619.9900000002</v>
      </c>
      <c r="W2719">
        <v>270.05</v>
      </c>
      <c r="X2719">
        <v>150.05000000000001</v>
      </c>
    </row>
    <row r="2720" spans="1:24" x14ac:dyDescent="0.25">
      <c r="A2720" s="146">
        <v>45112</v>
      </c>
      <c r="B2720" s="46">
        <v>186</v>
      </c>
      <c r="C2720" s="147">
        <v>0.13247685185185185</v>
      </c>
      <c r="D2720" s="38" t="s">
        <v>68</v>
      </c>
      <c r="E2720" s="7" t="s">
        <v>69</v>
      </c>
      <c r="F2720" s="38" t="s">
        <v>8757</v>
      </c>
      <c r="G2720" s="38" t="s">
        <v>1950</v>
      </c>
      <c r="H2720">
        <v>-2.9000000000000001E-2</v>
      </c>
      <c r="I2720" t="s">
        <v>21258</v>
      </c>
      <c r="J2720" t="s">
        <v>21259</v>
      </c>
      <c r="K2720" t="s">
        <v>21260</v>
      </c>
      <c r="L2720" t="s">
        <v>21261</v>
      </c>
      <c r="O2720" t="s">
        <v>21262</v>
      </c>
      <c r="P2720" t="s">
        <v>21263</v>
      </c>
      <c r="Q2720">
        <v>411764.89</v>
      </c>
      <c r="R2720">
        <v>6201645.8799999999</v>
      </c>
      <c r="S2720" t="s">
        <v>21264</v>
      </c>
      <c r="T2720" t="s">
        <v>21265</v>
      </c>
      <c r="U2720">
        <v>411771.55</v>
      </c>
      <c r="V2720">
        <v>6201620.04</v>
      </c>
      <c r="W2720">
        <v>269.95</v>
      </c>
      <c r="X2720">
        <v>150.05000000000001</v>
      </c>
    </row>
    <row r="2721" spans="1:24" x14ac:dyDescent="0.25">
      <c r="A2721" s="146">
        <v>45112</v>
      </c>
      <c r="B2721" s="46">
        <v>186</v>
      </c>
      <c r="C2721" s="147">
        <v>0.13657407407407407</v>
      </c>
      <c r="D2721" s="38" t="s">
        <v>68</v>
      </c>
      <c r="E2721" s="7" t="s">
        <v>64</v>
      </c>
      <c r="F2721" s="38" t="s">
        <v>8757</v>
      </c>
      <c r="G2721" s="38" t="s">
        <v>1949</v>
      </c>
      <c r="H2721">
        <v>-2.3E-2</v>
      </c>
      <c r="I2721" t="s">
        <v>21270</v>
      </c>
      <c r="J2721" t="s">
        <v>21271</v>
      </c>
      <c r="K2721" t="s">
        <v>21272</v>
      </c>
      <c r="L2721" t="s">
        <v>21261</v>
      </c>
      <c r="O2721" t="s">
        <v>21266</v>
      </c>
      <c r="P2721" t="s">
        <v>21267</v>
      </c>
      <c r="Q2721">
        <v>411759.03</v>
      </c>
      <c r="R2721">
        <v>6201637.5800000001</v>
      </c>
      <c r="S2721" t="s">
        <v>21268</v>
      </c>
      <c r="T2721" t="s">
        <v>21269</v>
      </c>
      <c r="U2721">
        <v>411765.68</v>
      </c>
      <c r="V2721">
        <v>6201610.9900000002</v>
      </c>
      <c r="W2721">
        <v>91.12</v>
      </c>
      <c r="X2721">
        <v>150.05000000000001</v>
      </c>
    </row>
    <row r="2722" spans="1:24" x14ac:dyDescent="0.25">
      <c r="A2722" s="146">
        <v>45112</v>
      </c>
      <c r="B2722" s="46">
        <v>186</v>
      </c>
      <c r="C2722" s="147">
        <v>0.14016203703703703</v>
      </c>
      <c r="D2722" s="38" t="s">
        <v>68</v>
      </c>
      <c r="E2722" s="7" t="s">
        <v>69</v>
      </c>
      <c r="F2722" s="38" t="s">
        <v>8757</v>
      </c>
      <c r="G2722" s="38" t="s">
        <v>1949</v>
      </c>
      <c r="H2722">
        <v>0.16800000000000001</v>
      </c>
      <c r="I2722" t="s">
        <v>21270</v>
      </c>
      <c r="J2722" t="s">
        <v>21271</v>
      </c>
      <c r="K2722" t="s">
        <v>21272</v>
      </c>
      <c r="L2722" t="s">
        <v>21277</v>
      </c>
      <c r="O2722" t="s">
        <v>21273</v>
      </c>
      <c r="P2722" t="s">
        <v>21274</v>
      </c>
      <c r="Q2722">
        <v>411949.95</v>
      </c>
      <c r="R2722">
        <v>6201637.8899999997</v>
      </c>
      <c r="S2722" t="s">
        <v>21275</v>
      </c>
      <c r="T2722" t="s">
        <v>21276</v>
      </c>
      <c r="U2722">
        <v>411957.57</v>
      </c>
      <c r="V2722">
        <v>6201610.96</v>
      </c>
      <c r="W2722">
        <v>90.48</v>
      </c>
      <c r="X2722">
        <v>150.05000000000001</v>
      </c>
    </row>
    <row r="2723" spans="1:24" x14ac:dyDescent="0.25">
      <c r="A2723" s="146">
        <v>45112</v>
      </c>
      <c r="B2723" s="46">
        <v>186</v>
      </c>
      <c r="C2723" s="147">
        <v>0.1423611111111111</v>
      </c>
      <c r="D2723" s="38" t="s">
        <v>68</v>
      </c>
      <c r="E2723" s="7" t="s">
        <v>17145</v>
      </c>
      <c r="F2723" s="38" t="s">
        <v>8757</v>
      </c>
      <c r="G2723" s="38" t="s">
        <v>1948</v>
      </c>
      <c r="H2723">
        <v>0.193</v>
      </c>
      <c r="O2723" t="s">
        <v>21278</v>
      </c>
      <c r="P2723" t="s">
        <v>21279</v>
      </c>
      <c r="Q2723">
        <v>411996.43</v>
      </c>
      <c r="R2723">
        <v>6201628.6500000004</v>
      </c>
      <c r="S2723" t="s">
        <v>21280</v>
      </c>
      <c r="T2723" t="s">
        <v>21281</v>
      </c>
      <c r="U2723">
        <v>411992.65</v>
      </c>
      <c r="V2723">
        <v>6201601.8200000003</v>
      </c>
      <c r="W2723">
        <v>269.93</v>
      </c>
      <c r="X2723">
        <v>150.05000000000001</v>
      </c>
    </row>
    <row r="2724" spans="1:24" x14ac:dyDescent="0.25">
      <c r="A2724" s="146">
        <v>45112</v>
      </c>
      <c r="B2724" s="46">
        <v>186</v>
      </c>
      <c r="C2724" s="147">
        <v>0.14861111111111111</v>
      </c>
      <c r="D2724" s="38" t="s">
        <v>68</v>
      </c>
      <c r="E2724" s="7" t="s">
        <v>64</v>
      </c>
      <c r="F2724" s="38" t="s">
        <v>8757</v>
      </c>
      <c r="G2724" s="38" t="s">
        <v>1948</v>
      </c>
      <c r="H2724">
        <v>0.16200000000000001</v>
      </c>
      <c r="I2724" t="s">
        <v>21286</v>
      </c>
      <c r="J2724" t="s">
        <v>21287</v>
      </c>
      <c r="K2724" t="s">
        <v>21288</v>
      </c>
      <c r="L2724" t="s">
        <v>21277</v>
      </c>
      <c r="O2724" t="s">
        <v>21282</v>
      </c>
      <c r="P2724" t="s">
        <v>21283</v>
      </c>
      <c r="Q2724">
        <v>411962.5</v>
      </c>
      <c r="R2724">
        <v>6201628.04</v>
      </c>
      <c r="S2724" t="s">
        <v>21284</v>
      </c>
      <c r="T2724" t="s">
        <v>21285</v>
      </c>
      <c r="U2724">
        <v>411962.26</v>
      </c>
      <c r="V2724">
        <v>6201601.7199999997</v>
      </c>
      <c r="W2724">
        <v>272.02999999999997</v>
      </c>
      <c r="X2724">
        <v>150.05000000000001</v>
      </c>
    </row>
    <row r="2725" spans="1:24" x14ac:dyDescent="0.25">
      <c r="A2725" s="146">
        <v>45112</v>
      </c>
      <c r="B2725" s="46">
        <v>186</v>
      </c>
      <c r="C2725" s="147">
        <v>0.15175925925925926</v>
      </c>
      <c r="D2725" s="38" t="s">
        <v>68</v>
      </c>
      <c r="E2725" s="7" t="s">
        <v>69</v>
      </c>
      <c r="F2725" s="38" t="s">
        <v>8757</v>
      </c>
      <c r="G2725" s="38" t="s">
        <v>1948</v>
      </c>
      <c r="H2725">
        <v>-0.03</v>
      </c>
      <c r="I2725" t="s">
        <v>21286</v>
      </c>
      <c r="J2725" t="s">
        <v>21287</v>
      </c>
      <c r="K2725" t="s">
        <v>21288</v>
      </c>
      <c r="L2725" t="s">
        <v>21293</v>
      </c>
      <c r="O2725" t="s">
        <v>21289</v>
      </c>
      <c r="P2725" t="s">
        <v>21290</v>
      </c>
      <c r="Q2725">
        <v>411767.76</v>
      </c>
      <c r="R2725">
        <v>6201627.2199999997</v>
      </c>
      <c r="S2725" t="s">
        <v>21291</v>
      </c>
      <c r="T2725" t="s">
        <v>21292</v>
      </c>
      <c r="U2725">
        <v>411769.74</v>
      </c>
      <c r="V2725">
        <v>6201601.7599999998</v>
      </c>
      <c r="W2725">
        <v>270.45999999999998</v>
      </c>
      <c r="X2725">
        <v>150.05000000000001</v>
      </c>
    </row>
    <row r="2726" spans="1:24" x14ac:dyDescent="0.25">
      <c r="A2726" s="146">
        <v>45112</v>
      </c>
      <c r="B2726" s="46">
        <v>186</v>
      </c>
      <c r="C2726" s="147">
        <v>0.15571759259259257</v>
      </c>
      <c r="D2726" s="38" t="s">
        <v>68</v>
      </c>
      <c r="E2726" s="7" t="s">
        <v>64</v>
      </c>
      <c r="F2726" s="38" t="s">
        <v>8757</v>
      </c>
      <c r="G2726" s="38" t="s">
        <v>1947</v>
      </c>
      <c r="H2726">
        <v>-2.5000000000000001E-2</v>
      </c>
      <c r="I2726" t="s">
        <v>21298</v>
      </c>
      <c r="J2726" t="s">
        <v>21299</v>
      </c>
      <c r="K2726" t="s">
        <v>21300</v>
      </c>
      <c r="L2726" t="s">
        <v>21293</v>
      </c>
      <c r="O2726" t="s">
        <v>21294</v>
      </c>
      <c r="P2726" t="s">
        <v>21295</v>
      </c>
      <c r="Q2726">
        <v>411760.75</v>
      </c>
      <c r="R2726">
        <v>6201619.8099999996</v>
      </c>
      <c r="S2726" t="s">
        <v>21296</v>
      </c>
      <c r="T2726" t="s">
        <v>21297</v>
      </c>
      <c r="U2726">
        <v>411763.7</v>
      </c>
      <c r="V2726">
        <v>6201592.96</v>
      </c>
      <c r="W2726">
        <v>91.65</v>
      </c>
      <c r="X2726">
        <v>150.05000000000001</v>
      </c>
    </row>
    <row r="2727" spans="1:24" x14ac:dyDescent="0.25">
      <c r="A2727" s="146">
        <v>45112</v>
      </c>
      <c r="B2727" s="46">
        <v>186</v>
      </c>
      <c r="C2727" s="147">
        <v>0.15937500000000002</v>
      </c>
      <c r="D2727" s="38" t="s">
        <v>68</v>
      </c>
      <c r="E2727" s="7" t="s">
        <v>69</v>
      </c>
      <c r="F2727" s="38" t="s">
        <v>8757</v>
      </c>
      <c r="G2727" s="38" t="s">
        <v>1947</v>
      </c>
      <c r="H2727">
        <v>0.17100000000000001</v>
      </c>
      <c r="I2727" t="s">
        <v>21298</v>
      </c>
      <c r="J2727" t="s">
        <v>21299</v>
      </c>
      <c r="K2727" t="s">
        <v>21300</v>
      </c>
      <c r="L2727" t="s">
        <v>21305</v>
      </c>
      <c r="O2727" t="s">
        <v>21301</v>
      </c>
      <c r="P2727" t="s">
        <v>21302</v>
      </c>
      <c r="Q2727">
        <v>411955.58</v>
      </c>
      <c r="R2727">
        <v>6201619.5999999996</v>
      </c>
      <c r="S2727" t="s">
        <v>21303</v>
      </c>
      <c r="T2727" t="s">
        <v>21304</v>
      </c>
      <c r="U2727">
        <v>411960.18</v>
      </c>
      <c r="V2727">
        <v>6201592.8399999999</v>
      </c>
      <c r="W2727">
        <v>90.63</v>
      </c>
      <c r="X2727">
        <v>150.05000000000001</v>
      </c>
    </row>
    <row r="2728" spans="1:24" x14ac:dyDescent="0.25">
      <c r="A2728" s="146">
        <v>45112</v>
      </c>
      <c r="B2728" s="46">
        <v>186</v>
      </c>
      <c r="C2728" s="147">
        <v>0.16278935185185187</v>
      </c>
      <c r="D2728" s="38" t="s">
        <v>68</v>
      </c>
      <c r="E2728" s="7" t="s">
        <v>64</v>
      </c>
      <c r="F2728" s="38" t="s">
        <v>8757</v>
      </c>
      <c r="G2728" s="38" t="s">
        <v>1941</v>
      </c>
      <c r="H2728">
        <v>0.16600000000000001</v>
      </c>
      <c r="I2728" t="s">
        <v>21310</v>
      </c>
      <c r="J2728" t="s">
        <v>21311</v>
      </c>
      <c r="K2728" t="s">
        <v>21312</v>
      </c>
      <c r="L2728" t="s">
        <v>21305</v>
      </c>
      <c r="O2728" t="s">
        <v>21306</v>
      </c>
      <c r="P2728" t="s">
        <v>21307</v>
      </c>
      <c r="Q2728">
        <v>411956.97</v>
      </c>
      <c r="R2728">
        <v>6201610.1900000004</v>
      </c>
      <c r="S2728" t="s">
        <v>21308</v>
      </c>
      <c r="T2728" t="s">
        <v>21309</v>
      </c>
      <c r="U2728">
        <v>411965.94</v>
      </c>
      <c r="V2728">
        <v>6201584.0099999998</v>
      </c>
      <c r="W2728">
        <v>269.27999999999997</v>
      </c>
      <c r="X2728">
        <v>150.05000000000001</v>
      </c>
    </row>
    <row r="2729" spans="1:24" x14ac:dyDescent="0.25">
      <c r="A2729" s="146">
        <v>45112</v>
      </c>
      <c r="B2729" s="46">
        <v>186</v>
      </c>
      <c r="C2729" s="147">
        <v>0.16609953703703703</v>
      </c>
      <c r="D2729" s="38" t="s">
        <v>68</v>
      </c>
      <c r="E2729" s="7" t="s">
        <v>69</v>
      </c>
      <c r="F2729" s="38" t="s">
        <v>8757</v>
      </c>
      <c r="G2729" s="38" t="s">
        <v>1941</v>
      </c>
      <c r="H2729">
        <v>-0.03</v>
      </c>
      <c r="I2729" t="s">
        <v>21310</v>
      </c>
      <c r="J2729" t="s">
        <v>21311</v>
      </c>
      <c r="K2729" t="s">
        <v>21312</v>
      </c>
      <c r="L2729" t="s">
        <v>21305</v>
      </c>
      <c r="O2729" t="s">
        <v>21313</v>
      </c>
      <c r="P2729" t="s">
        <v>21314</v>
      </c>
      <c r="Q2729">
        <v>411779.28</v>
      </c>
      <c r="R2729">
        <v>6201608.9800000004</v>
      </c>
      <c r="S2729" t="s">
        <v>21315</v>
      </c>
      <c r="T2729" t="s">
        <v>21316</v>
      </c>
      <c r="U2729">
        <v>411770.49</v>
      </c>
      <c r="V2729">
        <v>6201584.0999999996</v>
      </c>
      <c r="W2729">
        <v>269.35000000000002</v>
      </c>
      <c r="X2729">
        <v>150.05000000000001</v>
      </c>
    </row>
    <row r="2730" spans="1:24" x14ac:dyDescent="0.25">
      <c r="A2730" s="146">
        <v>45112</v>
      </c>
      <c r="B2730" s="46">
        <v>186</v>
      </c>
      <c r="C2730" s="147">
        <v>0.16969907407407406</v>
      </c>
      <c r="D2730" s="38" t="s">
        <v>68</v>
      </c>
      <c r="E2730" s="7" t="s">
        <v>64</v>
      </c>
      <c r="F2730" s="38" t="s">
        <v>8757</v>
      </c>
      <c r="G2730" s="38" t="s">
        <v>1942</v>
      </c>
      <c r="H2730">
        <v>-2.4E-2</v>
      </c>
      <c r="I2730" t="s">
        <v>21321</v>
      </c>
      <c r="J2730" t="s">
        <v>21322</v>
      </c>
      <c r="K2730" t="s">
        <v>21323</v>
      </c>
      <c r="L2730" t="s">
        <v>21324</v>
      </c>
      <c r="O2730" t="s">
        <v>21317</v>
      </c>
      <c r="P2730" t="s">
        <v>21318</v>
      </c>
      <c r="Q2730">
        <v>411767.96</v>
      </c>
      <c r="R2730">
        <v>6201601.8799999999</v>
      </c>
      <c r="S2730" t="s">
        <v>21319</v>
      </c>
      <c r="T2730" t="s">
        <v>21320</v>
      </c>
      <c r="U2730">
        <v>411765.67</v>
      </c>
      <c r="V2730">
        <v>6201575.0199999996</v>
      </c>
      <c r="W2730">
        <v>89.7</v>
      </c>
      <c r="X2730">
        <v>150.05000000000001</v>
      </c>
    </row>
    <row r="2731" spans="1:24" x14ac:dyDescent="0.25">
      <c r="A2731" s="146">
        <v>45112</v>
      </c>
      <c r="B2731" s="46">
        <v>186</v>
      </c>
      <c r="C2731" s="147">
        <v>0.17283564814814814</v>
      </c>
      <c r="D2731" s="38" t="s">
        <v>68</v>
      </c>
      <c r="E2731" s="7" t="s">
        <v>69</v>
      </c>
      <c r="F2731" s="38" t="s">
        <v>8757</v>
      </c>
      <c r="G2731" s="38" t="s">
        <v>1942</v>
      </c>
      <c r="H2731">
        <v>0.17199999999999999</v>
      </c>
      <c r="I2731" t="s">
        <v>21321</v>
      </c>
      <c r="J2731" t="s">
        <v>21322</v>
      </c>
      <c r="K2731" t="s">
        <v>21323</v>
      </c>
      <c r="L2731" t="s">
        <v>21324</v>
      </c>
      <c r="O2731" t="s">
        <v>21325</v>
      </c>
      <c r="P2731" t="s">
        <v>21326</v>
      </c>
      <c r="Q2731">
        <v>411960.36</v>
      </c>
      <c r="R2731">
        <v>6201601.6399999997</v>
      </c>
      <c r="S2731" t="s">
        <v>21327</v>
      </c>
      <c r="T2731" t="s">
        <v>21328</v>
      </c>
      <c r="U2731">
        <v>411961.45</v>
      </c>
      <c r="V2731">
        <v>6201575.04</v>
      </c>
      <c r="W2731">
        <v>90.92</v>
      </c>
      <c r="X2731">
        <v>150.05000000000001</v>
      </c>
    </row>
    <row r="2732" spans="1:24" x14ac:dyDescent="0.25">
      <c r="A2732" s="146">
        <v>45112</v>
      </c>
      <c r="B2732" s="46">
        <v>186</v>
      </c>
      <c r="C2732" s="147">
        <v>0.17642361111111113</v>
      </c>
      <c r="D2732" s="38" t="s">
        <v>68</v>
      </c>
      <c r="E2732" s="7" t="s">
        <v>64</v>
      </c>
      <c r="F2732" s="38" t="s">
        <v>8757</v>
      </c>
      <c r="G2732" s="38" t="s">
        <v>1943</v>
      </c>
      <c r="H2732">
        <v>0.16500000000000001</v>
      </c>
      <c r="I2732" t="s">
        <v>21333</v>
      </c>
      <c r="J2732" t="s">
        <v>21334</v>
      </c>
      <c r="K2732" t="s">
        <v>21335</v>
      </c>
      <c r="L2732" t="s">
        <v>21324</v>
      </c>
      <c r="O2732" t="s">
        <v>21329</v>
      </c>
      <c r="P2732" t="s">
        <v>21330</v>
      </c>
      <c r="Q2732">
        <v>411961.95</v>
      </c>
      <c r="R2732">
        <v>6201592.1600000001</v>
      </c>
      <c r="S2732" t="s">
        <v>21331</v>
      </c>
      <c r="T2732" t="s">
        <v>21332</v>
      </c>
      <c r="U2732">
        <v>411965.52</v>
      </c>
      <c r="V2732">
        <v>6201565.9100000001</v>
      </c>
      <c r="W2732">
        <v>269.93</v>
      </c>
      <c r="X2732">
        <v>150.05000000000001</v>
      </c>
    </row>
    <row r="2733" spans="1:24" x14ac:dyDescent="0.25">
      <c r="A2733" s="146">
        <v>45112</v>
      </c>
      <c r="B2733" s="46">
        <v>186</v>
      </c>
      <c r="C2733" s="147">
        <v>0.17952546296296298</v>
      </c>
      <c r="D2733" s="38" t="s">
        <v>68</v>
      </c>
      <c r="E2733" s="7" t="s">
        <v>69</v>
      </c>
      <c r="F2733" s="38" t="s">
        <v>8757</v>
      </c>
      <c r="G2733" s="38" t="s">
        <v>1943</v>
      </c>
      <c r="H2733">
        <v>-2.8000000000000001E-2</v>
      </c>
      <c r="I2733" t="s">
        <v>21333</v>
      </c>
      <c r="J2733" t="s">
        <v>21334</v>
      </c>
      <c r="K2733" t="s">
        <v>21335</v>
      </c>
      <c r="L2733" t="s">
        <v>21324</v>
      </c>
      <c r="O2733" t="s">
        <v>21336</v>
      </c>
      <c r="P2733" t="s">
        <v>21337</v>
      </c>
      <c r="Q2733">
        <v>411767.82</v>
      </c>
      <c r="R2733">
        <v>6201591.4500000002</v>
      </c>
      <c r="S2733" t="s">
        <v>21338</v>
      </c>
      <c r="T2733" t="s">
        <v>21339</v>
      </c>
      <c r="U2733">
        <v>411771.9</v>
      </c>
      <c r="V2733">
        <v>6201565.9800000004</v>
      </c>
      <c r="W2733">
        <v>269.62</v>
      </c>
      <c r="X2733">
        <v>150.05000000000001</v>
      </c>
    </row>
    <row r="2734" spans="1:24" x14ac:dyDescent="0.25">
      <c r="A2734" s="146">
        <v>45112</v>
      </c>
      <c r="B2734" s="46">
        <v>186</v>
      </c>
      <c r="C2734" s="147">
        <v>0.18253472222222222</v>
      </c>
      <c r="D2734" s="38" t="s">
        <v>68</v>
      </c>
      <c r="E2734" s="7" t="s">
        <v>64</v>
      </c>
      <c r="F2734" s="38" t="s">
        <v>8757</v>
      </c>
      <c r="G2734" s="38" t="s">
        <v>1944</v>
      </c>
      <c r="H2734">
        <v>-2.3E-2</v>
      </c>
      <c r="I2734" t="s">
        <v>21344</v>
      </c>
      <c r="J2734" t="s">
        <v>21345</v>
      </c>
      <c r="K2734" t="s">
        <v>21346</v>
      </c>
      <c r="L2734" t="s">
        <v>21347</v>
      </c>
      <c r="O2734" t="s">
        <v>21340</v>
      </c>
      <c r="P2734" t="s">
        <v>21341</v>
      </c>
      <c r="Q2734">
        <v>411765.6</v>
      </c>
      <c r="R2734">
        <v>6201584.2199999997</v>
      </c>
      <c r="S2734" t="s">
        <v>21342</v>
      </c>
      <c r="T2734" t="s">
        <v>21343</v>
      </c>
      <c r="U2734">
        <v>411765.71</v>
      </c>
      <c r="V2734">
        <v>6201557.1299999999</v>
      </c>
      <c r="W2734">
        <v>92.08</v>
      </c>
      <c r="X2734">
        <v>150.05000000000001</v>
      </c>
    </row>
    <row r="2735" spans="1:24" x14ac:dyDescent="0.25">
      <c r="A2735" s="146">
        <v>45112</v>
      </c>
      <c r="B2735" s="46">
        <v>186</v>
      </c>
      <c r="C2735" s="147">
        <v>0.1857523148148148</v>
      </c>
      <c r="D2735" s="38" t="s">
        <v>68</v>
      </c>
      <c r="E2735" s="7" t="s">
        <v>69</v>
      </c>
      <c r="F2735" s="38" t="s">
        <v>8757</v>
      </c>
      <c r="G2735" s="38" t="s">
        <v>1944</v>
      </c>
      <c r="H2735">
        <v>0.17799999999999999</v>
      </c>
      <c r="I2735" t="s">
        <v>21344</v>
      </c>
      <c r="J2735" t="s">
        <v>21345</v>
      </c>
      <c r="K2735" t="s">
        <v>21346</v>
      </c>
      <c r="L2735" t="s">
        <v>21347</v>
      </c>
      <c r="O2735" t="s">
        <v>21348</v>
      </c>
      <c r="P2735" t="s">
        <v>21349</v>
      </c>
      <c r="Q2735">
        <v>411963.34</v>
      </c>
      <c r="R2735">
        <v>6201583.8600000003</v>
      </c>
      <c r="S2735" t="s">
        <v>21350</v>
      </c>
      <c r="T2735" t="s">
        <v>21351</v>
      </c>
      <c r="U2735">
        <v>411966.71999999997</v>
      </c>
      <c r="V2735">
        <v>6201556.96</v>
      </c>
      <c r="W2735">
        <v>88.9</v>
      </c>
      <c r="X2735">
        <v>150.05000000000001</v>
      </c>
    </row>
    <row r="2736" spans="1:24" x14ac:dyDescent="0.25">
      <c r="A2736" s="146">
        <v>45112</v>
      </c>
      <c r="B2736" s="46">
        <v>186</v>
      </c>
      <c r="C2736" s="147">
        <v>0.18923611111111113</v>
      </c>
      <c r="D2736" s="38" t="s">
        <v>68</v>
      </c>
      <c r="E2736" s="7" t="s">
        <v>64</v>
      </c>
      <c r="F2736" s="38" t="s">
        <v>8757</v>
      </c>
      <c r="G2736" s="38" t="s">
        <v>1945</v>
      </c>
      <c r="H2736">
        <v>0.16600000000000001</v>
      </c>
      <c r="I2736" t="s">
        <v>21356</v>
      </c>
      <c r="J2736" t="s">
        <v>21357</v>
      </c>
      <c r="K2736" t="s">
        <v>21358</v>
      </c>
      <c r="L2736" t="s">
        <v>21347</v>
      </c>
      <c r="O2736" t="s">
        <v>21352</v>
      </c>
      <c r="P2736" t="s">
        <v>21353</v>
      </c>
      <c r="Q2736">
        <v>411970.94</v>
      </c>
      <c r="R2736">
        <v>6201574.8399999999</v>
      </c>
      <c r="S2736" t="s">
        <v>21354</v>
      </c>
      <c r="T2736" t="s">
        <v>21355</v>
      </c>
      <c r="U2736">
        <v>411965.89</v>
      </c>
      <c r="V2736">
        <v>6201547.9500000002</v>
      </c>
      <c r="W2736">
        <v>269.66000000000003</v>
      </c>
      <c r="X2736">
        <v>150.05000000000001</v>
      </c>
    </row>
    <row r="2737" spans="1:24" x14ac:dyDescent="0.25">
      <c r="A2737" s="146">
        <v>45112</v>
      </c>
      <c r="B2737" s="46">
        <v>186</v>
      </c>
      <c r="C2737" s="147">
        <v>0.19256944444444443</v>
      </c>
      <c r="D2737" s="38" t="s">
        <v>68</v>
      </c>
      <c r="E2737" s="7" t="s">
        <v>69</v>
      </c>
      <c r="F2737" s="38" t="s">
        <v>8757</v>
      </c>
      <c r="G2737" s="38" t="s">
        <v>1945</v>
      </c>
      <c r="H2737">
        <v>-3.5999999999999997E-2</v>
      </c>
      <c r="I2737" t="s">
        <v>21356</v>
      </c>
      <c r="J2737" t="s">
        <v>21357</v>
      </c>
      <c r="K2737" t="s">
        <v>21358</v>
      </c>
      <c r="L2737" t="s">
        <v>21363</v>
      </c>
      <c r="O2737" t="s">
        <v>21359</v>
      </c>
      <c r="P2737" t="s">
        <v>21360</v>
      </c>
      <c r="Q2737">
        <v>411762.32</v>
      </c>
      <c r="R2737">
        <v>6201573.04</v>
      </c>
      <c r="S2737" t="s">
        <v>21361</v>
      </c>
      <c r="T2737" t="s">
        <v>21362</v>
      </c>
      <c r="U2737">
        <v>411764.32</v>
      </c>
      <c r="V2737">
        <v>6201547.8700000001</v>
      </c>
      <c r="W2737">
        <v>270.14999999999998</v>
      </c>
      <c r="X2737">
        <v>150.05000000000001</v>
      </c>
    </row>
    <row r="2738" spans="1:24" x14ac:dyDescent="0.25">
      <c r="A2738" s="146">
        <v>45112</v>
      </c>
      <c r="B2738" s="46">
        <v>186</v>
      </c>
      <c r="C2738" s="147">
        <v>0.19542824074074075</v>
      </c>
      <c r="D2738" s="38" t="s">
        <v>68</v>
      </c>
      <c r="E2738" s="7" t="s">
        <v>64</v>
      </c>
      <c r="F2738" s="38" t="s">
        <v>8757</v>
      </c>
      <c r="G2738" s="38" t="s">
        <v>1946</v>
      </c>
      <c r="H2738">
        <v>-1.9E-2</v>
      </c>
      <c r="I2738" t="s">
        <v>21368</v>
      </c>
      <c r="J2738" t="s">
        <v>21369</v>
      </c>
      <c r="K2738" t="s">
        <v>21370</v>
      </c>
      <c r="L2738" t="s">
        <v>21363</v>
      </c>
      <c r="O2738" t="s">
        <v>21364</v>
      </c>
      <c r="P2738" t="s">
        <v>21365</v>
      </c>
      <c r="Q2738">
        <v>411763.73</v>
      </c>
      <c r="R2738">
        <v>6201565.4900000002</v>
      </c>
      <c r="S2738" t="s">
        <v>21366</v>
      </c>
      <c r="T2738" t="s">
        <v>21367</v>
      </c>
      <c r="U2738">
        <v>411770.6</v>
      </c>
      <c r="V2738">
        <v>6201538.8700000001</v>
      </c>
      <c r="W2738">
        <v>89.56</v>
      </c>
      <c r="X2738">
        <v>150.05000000000001</v>
      </c>
    </row>
    <row r="2739" spans="1:24" x14ac:dyDescent="0.25">
      <c r="A2739" s="146">
        <v>45112</v>
      </c>
      <c r="B2739" s="46">
        <v>186</v>
      </c>
      <c r="C2739" s="147">
        <v>0.19850694444444442</v>
      </c>
      <c r="D2739" s="38" t="s">
        <v>68</v>
      </c>
      <c r="E2739" s="7" t="s">
        <v>69</v>
      </c>
      <c r="F2739" s="38" t="s">
        <v>8757</v>
      </c>
      <c r="G2739" s="38" t="s">
        <v>1946</v>
      </c>
      <c r="H2739">
        <v>0.17199999999999999</v>
      </c>
      <c r="I2739" t="s">
        <v>21368</v>
      </c>
      <c r="J2739" t="s">
        <v>21369</v>
      </c>
      <c r="K2739" t="s">
        <v>21370</v>
      </c>
      <c r="L2739" t="s">
        <v>21363</v>
      </c>
      <c r="O2739" t="s">
        <v>21371</v>
      </c>
      <c r="P2739" t="s">
        <v>21372</v>
      </c>
      <c r="Q2739">
        <v>411953.13</v>
      </c>
      <c r="R2739">
        <v>6201566.1100000003</v>
      </c>
      <c r="S2739" t="s">
        <v>21373</v>
      </c>
      <c r="T2739" t="s">
        <v>21374</v>
      </c>
      <c r="U2739">
        <v>411960.95</v>
      </c>
      <c r="V2739">
        <v>6201539.0199999996</v>
      </c>
      <c r="W2739">
        <v>91.19</v>
      </c>
      <c r="X2739">
        <v>150.05000000000001</v>
      </c>
    </row>
    <row r="2740" spans="1:24" x14ac:dyDescent="0.25">
      <c r="A2740" s="146">
        <v>45112</v>
      </c>
      <c r="B2740" s="46">
        <v>186</v>
      </c>
      <c r="C2740" s="147">
        <v>0.20599537037037038</v>
      </c>
      <c r="D2740" s="38" t="s">
        <v>68</v>
      </c>
      <c r="E2740" s="7" t="s">
        <v>64</v>
      </c>
      <c r="F2740" s="38" t="s">
        <v>8757</v>
      </c>
      <c r="G2740" s="38" t="s">
        <v>21375</v>
      </c>
      <c r="H2740">
        <v>0.20399999999999999</v>
      </c>
      <c r="I2740" t="s">
        <v>21380</v>
      </c>
      <c r="L2740" t="s">
        <v>21381</v>
      </c>
      <c r="O2740" t="s">
        <v>21376</v>
      </c>
      <c r="P2740" t="s">
        <v>21377</v>
      </c>
      <c r="Q2740">
        <v>411957.3</v>
      </c>
      <c r="R2740">
        <v>6201629.2800000003</v>
      </c>
      <c r="S2740" t="s">
        <v>21378</v>
      </c>
      <c r="T2740" t="s">
        <v>21379</v>
      </c>
      <c r="U2740">
        <v>411961.51</v>
      </c>
      <c r="V2740">
        <v>6201601.96</v>
      </c>
      <c r="W2740">
        <v>269.95999999999998</v>
      </c>
      <c r="X2740">
        <v>33</v>
      </c>
    </row>
    <row r="2741" spans="1:24" x14ac:dyDescent="0.25">
      <c r="A2741" s="146">
        <v>45112</v>
      </c>
      <c r="B2741" s="46">
        <v>186</v>
      </c>
      <c r="C2741" s="147">
        <v>0.20706018518518518</v>
      </c>
      <c r="D2741" s="38" t="s">
        <v>68</v>
      </c>
      <c r="E2741" s="7" t="s">
        <v>69</v>
      </c>
      <c r="F2741" s="38" t="s">
        <v>8757</v>
      </c>
      <c r="G2741" s="38" t="s">
        <v>21375</v>
      </c>
      <c r="H2741">
        <v>-9.9000000000000005E-2</v>
      </c>
      <c r="I2741" t="s">
        <v>21380</v>
      </c>
      <c r="J2741" t="s">
        <v>21369</v>
      </c>
      <c r="K2741" t="s">
        <v>21370</v>
      </c>
      <c r="L2741" t="s">
        <v>21381</v>
      </c>
      <c r="O2741" t="s">
        <v>21382</v>
      </c>
      <c r="P2741" t="s">
        <v>21383</v>
      </c>
      <c r="Q2741">
        <v>411891.42</v>
      </c>
      <c r="R2741">
        <v>6201629.0899999999</v>
      </c>
      <c r="S2741" t="s">
        <v>21384</v>
      </c>
      <c r="T2741" t="s">
        <v>21385</v>
      </c>
      <c r="U2741">
        <v>411894.79</v>
      </c>
      <c r="V2741">
        <v>6201601.8499999996</v>
      </c>
      <c r="W2741">
        <v>270.51</v>
      </c>
      <c r="X2741">
        <v>33</v>
      </c>
    </row>
    <row r="2742" spans="1:24" s="156" customFormat="1" x14ac:dyDescent="0.25">
      <c r="A2742" s="146">
        <v>45112</v>
      </c>
      <c r="B2742" s="46">
        <v>186</v>
      </c>
      <c r="C2742" s="147">
        <v>0.2074189814814815</v>
      </c>
      <c r="D2742" s="161" t="s">
        <v>68</v>
      </c>
      <c r="E2742" s="159" t="s">
        <v>21410</v>
      </c>
      <c r="F2742" s="161" t="s">
        <v>8757</v>
      </c>
      <c r="G2742" s="161" t="s">
        <v>21375</v>
      </c>
      <c r="H2742" s="156">
        <v>-9.9000000000000005E-2</v>
      </c>
      <c r="L2742" s="156" t="s">
        <v>21381</v>
      </c>
      <c r="O2742" s="156" t="s">
        <v>21382</v>
      </c>
      <c r="P2742" s="156" t="s">
        <v>21383</v>
      </c>
      <c r="Q2742" s="156">
        <v>411891.42</v>
      </c>
      <c r="R2742" s="156">
        <v>6201629.0899999999</v>
      </c>
      <c r="S2742" s="156" t="s">
        <v>21384</v>
      </c>
      <c r="T2742" s="156" t="s">
        <v>21385</v>
      </c>
      <c r="U2742" s="156">
        <v>411894.79</v>
      </c>
      <c r="V2742" s="156">
        <v>6201601.8499999996</v>
      </c>
      <c r="W2742" s="156">
        <v>270.51</v>
      </c>
      <c r="X2742" s="156">
        <v>33</v>
      </c>
    </row>
    <row r="2743" spans="1:24" s="156" customFormat="1" x14ac:dyDescent="0.25">
      <c r="A2743" s="146">
        <v>45112</v>
      </c>
      <c r="B2743" s="46">
        <v>186</v>
      </c>
      <c r="C2743" s="147">
        <v>0.22679398148148147</v>
      </c>
      <c r="D2743" s="161" t="s">
        <v>68</v>
      </c>
      <c r="E2743" s="159" t="s">
        <v>21412</v>
      </c>
      <c r="F2743" s="161" t="s">
        <v>8757</v>
      </c>
      <c r="G2743" s="161" t="s">
        <v>1751</v>
      </c>
      <c r="H2743" s="156">
        <v>0.214</v>
      </c>
      <c r="L2743" s="156" t="s">
        <v>21393</v>
      </c>
      <c r="O2743" s="156" t="s">
        <v>21386</v>
      </c>
      <c r="P2743" s="156" t="s">
        <v>21387</v>
      </c>
      <c r="Q2743" s="156">
        <v>411529.71</v>
      </c>
      <c r="R2743" s="156">
        <v>6202465.8799999999</v>
      </c>
      <c r="S2743" s="156" t="s">
        <v>21388</v>
      </c>
      <c r="T2743" s="156" t="s">
        <v>21389</v>
      </c>
      <c r="U2743" s="156">
        <v>411532.88</v>
      </c>
      <c r="V2743" s="156">
        <v>6202440.5800000001</v>
      </c>
      <c r="W2743" s="156">
        <v>270.38</v>
      </c>
      <c r="X2743" s="156">
        <v>200.06</v>
      </c>
    </row>
    <row r="2744" spans="1:24" s="156" customFormat="1" x14ac:dyDescent="0.25">
      <c r="A2744" s="146">
        <v>45112</v>
      </c>
      <c r="B2744" s="46">
        <v>186</v>
      </c>
      <c r="C2744" s="147">
        <v>0.22679398148148147</v>
      </c>
      <c r="D2744" s="161" t="s">
        <v>68</v>
      </c>
      <c r="E2744" s="150" t="s">
        <v>21411</v>
      </c>
      <c r="F2744" s="161" t="s">
        <v>8757</v>
      </c>
      <c r="G2744" s="161" t="s">
        <v>1751</v>
      </c>
      <c r="H2744" s="156">
        <v>0.214</v>
      </c>
      <c r="L2744" s="156" t="s">
        <v>21393</v>
      </c>
      <c r="O2744" s="156" t="s">
        <v>21386</v>
      </c>
      <c r="P2744" s="156" t="s">
        <v>21387</v>
      </c>
      <c r="Q2744" s="156">
        <v>411529.71</v>
      </c>
      <c r="R2744" s="156">
        <v>6202465.8799999999</v>
      </c>
      <c r="S2744" s="156" t="s">
        <v>21388</v>
      </c>
      <c r="T2744" s="156" t="s">
        <v>21389</v>
      </c>
      <c r="U2744" s="156">
        <v>411532.88</v>
      </c>
      <c r="V2744" s="156">
        <v>6202440.5800000001</v>
      </c>
      <c r="W2744" s="156">
        <v>270.38</v>
      </c>
      <c r="X2744" s="156">
        <v>200.06</v>
      </c>
    </row>
    <row r="2745" spans="1:24" x14ac:dyDescent="0.25">
      <c r="A2745" s="146">
        <v>45112</v>
      </c>
      <c r="B2745" s="46">
        <v>186</v>
      </c>
      <c r="C2745" s="147">
        <v>0.22813657407407406</v>
      </c>
      <c r="D2745" s="38" t="s">
        <v>68</v>
      </c>
      <c r="E2745" s="7" t="s">
        <v>64</v>
      </c>
      <c r="F2745" s="38" t="s">
        <v>8757</v>
      </c>
      <c r="G2745" s="38" t="s">
        <v>1751</v>
      </c>
      <c r="H2745">
        <v>0.214</v>
      </c>
      <c r="I2745" t="s">
        <v>21390</v>
      </c>
      <c r="J2745" t="s">
        <v>21391</v>
      </c>
      <c r="K2745" t="s">
        <v>21392</v>
      </c>
      <c r="L2745" t="s">
        <v>21393</v>
      </c>
      <c r="O2745" t="s">
        <v>21386</v>
      </c>
      <c r="P2745" t="s">
        <v>21387</v>
      </c>
      <c r="Q2745">
        <v>411529.71</v>
      </c>
      <c r="R2745">
        <v>6202465.8799999999</v>
      </c>
      <c r="S2745" t="s">
        <v>21388</v>
      </c>
      <c r="T2745" t="s">
        <v>21389</v>
      </c>
      <c r="U2745">
        <v>411532.88</v>
      </c>
      <c r="V2745">
        <v>6202440.5800000001</v>
      </c>
      <c r="W2745">
        <v>270.38</v>
      </c>
      <c r="X2745">
        <v>200.06</v>
      </c>
    </row>
    <row r="2746" spans="1:24" x14ac:dyDescent="0.25">
      <c r="A2746" s="146">
        <v>45112</v>
      </c>
      <c r="B2746" s="46">
        <v>186</v>
      </c>
      <c r="C2746" s="147">
        <v>0.23199074074074075</v>
      </c>
      <c r="D2746" s="38" t="s">
        <v>68</v>
      </c>
      <c r="E2746" s="7" t="s">
        <v>69</v>
      </c>
      <c r="F2746" s="38" t="s">
        <v>8757</v>
      </c>
      <c r="G2746" s="38" t="s">
        <v>1751</v>
      </c>
      <c r="H2746">
        <v>-2.7E-2</v>
      </c>
      <c r="I2746" t="s">
        <v>21390</v>
      </c>
      <c r="J2746" t="s">
        <v>21391</v>
      </c>
      <c r="K2746" t="s">
        <v>21392</v>
      </c>
      <c r="L2746" t="s">
        <v>21398</v>
      </c>
      <c r="O2746" t="s">
        <v>21394</v>
      </c>
      <c r="P2746" t="s">
        <v>21395</v>
      </c>
      <c r="Q2746">
        <v>411290.1</v>
      </c>
      <c r="R2746">
        <v>6202465.5099999998</v>
      </c>
      <c r="S2746" t="s">
        <v>21396</v>
      </c>
      <c r="T2746" t="s">
        <v>21397</v>
      </c>
      <c r="U2746">
        <v>411292.4</v>
      </c>
      <c r="V2746">
        <v>6202440.6699999999</v>
      </c>
      <c r="W2746">
        <v>270.10000000000002</v>
      </c>
      <c r="X2746">
        <v>200.06</v>
      </c>
    </row>
    <row r="2747" spans="1:24" x14ac:dyDescent="0.25">
      <c r="A2747" s="146">
        <v>45112</v>
      </c>
      <c r="B2747" s="46">
        <v>186</v>
      </c>
      <c r="C2747" s="147">
        <v>0.23569444444444443</v>
      </c>
      <c r="D2747" s="38" t="s">
        <v>68</v>
      </c>
      <c r="E2747" s="7" t="s">
        <v>64</v>
      </c>
      <c r="F2747" s="38" t="s">
        <v>8757</v>
      </c>
      <c r="G2747" s="38" t="s">
        <v>1750</v>
      </c>
      <c r="H2747">
        <v>-1.6E-2</v>
      </c>
      <c r="I2747" t="s">
        <v>21403</v>
      </c>
      <c r="J2747" t="s">
        <v>21404</v>
      </c>
      <c r="K2747" t="s">
        <v>21405</v>
      </c>
      <c r="L2747" t="s">
        <v>21398</v>
      </c>
      <c r="O2747" t="s">
        <v>21399</v>
      </c>
      <c r="P2747" t="s">
        <v>21400</v>
      </c>
      <c r="Q2747">
        <v>411288.23</v>
      </c>
      <c r="R2747">
        <v>6202474.9900000002</v>
      </c>
      <c r="S2747" t="s">
        <v>21401</v>
      </c>
      <c r="T2747" t="s">
        <v>21402</v>
      </c>
      <c r="U2747">
        <v>411292.37</v>
      </c>
      <c r="V2747">
        <v>6202449.4500000002</v>
      </c>
      <c r="W2747">
        <v>88.84</v>
      </c>
      <c r="X2747">
        <v>200.06</v>
      </c>
    </row>
    <row r="2748" spans="1:24" x14ac:dyDescent="0.25">
      <c r="A2748" s="146">
        <v>45112</v>
      </c>
      <c r="B2748" s="46">
        <v>186</v>
      </c>
      <c r="C2748" s="147">
        <v>0.23953703703703702</v>
      </c>
      <c r="D2748" s="38" t="s">
        <v>68</v>
      </c>
      <c r="E2748" s="7" t="s">
        <v>69</v>
      </c>
      <c r="F2748" s="38" t="s">
        <v>8757</v>
      </c>
      <c r="G2748" s="38" t="s">
        <v>1750</v>
      </c>
      <c r="H2748">
        <v>0.224</v>
      </c>
      <c r="I2748" t="s">
        <v>21403</v>
      </c>
      <c r="J2748" t="s">
        <v>21404</v>
      </c>
      <c r="K2748" t="s">
        <v>21405</v>
      </c>
      <c r="L2748" t="s">
        <v>21398</v>
      </c>
      <c r="O2748" t="s">
        <v>21406</v>
      </c>
      <c r="P2748" t="s">
        <v>21407</v>
      </c>
      <c r="Q2748">
        <v>411526.08</v>
      </c>
      <c r="R2748">
        <v>6202475.4699999997</v>
      </c>
      <c r="S2748" t="s">
        <v>21408</v>
      </c>
      <c r="T2748" t="s">
        <v>21409</v>
      </c>
      <c r="U2748">
        <v>411532.19</v>
      </c>
      <c r="V2748">
        <v>6202449.7000000002</v>
      </c>
      <c r="W2748">
        <v>90.48</v>
      </c>
      <c r="X2748">
        <v>200.06</v>
      </c>
    </row>
    <row r="2749" spans="1:24" x14ac:dyDescent="0.25">
      <c r="A2749" s="146">
        <v>45112</v>
      </c>
      <c r="B2749" s="46">
        <v>186</v>
      </c>
      <c r="C2749" s="147">
        <v>0.24315972222222224</v>
      </c>
      <c r="D2749" s="38" t="s">
        <v>68</v>
      </c>
      <c r="E2749" s="7" t="s">
        <v>64</v>
      </c>
      <c r="F2749" s="38" t="s">
        <v>8757</v>
      </c>
      <c r="G2749" s="38" t="s">
        <v>1749</v>
      </c>
      <c r="H2749">
        <v>0.21299999999999999</v>
      </c>
      <c r="I2749" t="s">
        <v>21417</v>
      </c>
      <c r="J2749" t="s">
        <v>21418</v>
      </c>
      <c r="K2749" t="s">
        <v>21419</v>
      </c>
      <c r="L2749" t="s">
        <v>21420</v>
      </c>
      <c r="O2749" t="s">
        <v>21413</v>
      </c>
      <c r="P2749" t="s">
        <v>21414</v>
      </c>
      <c r="Q2749">
        <v>411528.06</v>
      </c>
      <c r="R2749">
        <v>6202483.4100000001</v>
      </c>
      <c r="S2749" t="s">
        <v>21415</v>
      </c>
      <c r="T2749" t="s">
        <v>21416</v>
      </c>
      <c r="U2749">
        <v>411532.43</v>
      </c>
      <c r="V2749">
        <v>6202458.8600000003</v>
      </c>
      <c r="W2749">
        <v>270.36</v>
      </c>
      <c r="X2749">
        <v>200.06</v>
      </c>
    </row>
    <row r="2750" spans="1:24" x14ac:dyDescent="0.25">
      <c r="A2750" s="146">
        <v>45112</v>
      </c>
      <c r="B2750" s="46">
        <v>186</v>
      </c>
      <c r="C2750" s="147">
        <v>0.24689814814814814</v>
      </c>
      <c r="D2750" s="38" t="s">
        <v>68</v>
      </c>
      <c r="E2750" s="7" t="s">
        <v>69</v>
      </c>
      <c r="F2750" s="38" t="s">
        <v>8757</v>
      </c>
      <c r="G2750" s="38" t="s">
        <v>1749</v>
      </c>
      <c r="H2750">
        <v>-0.02</v>
      </c>
      <c r="I2750" t="s">
        <v>21417</v>
      </c>
      <c r="J2750" t="s">
        <v>21418</v>
      </c>
      <c r="K2750" t="s">
        <v>21419</v>
      </c>
      <c r="L2750" t="s">
        <v>21420</v>
      </c>
      <c r="O2750" t="s">
        <v>21421</v>
      </c>
      <c r="P2750" t="s">
        <v>21422</v>
      </c>
      <c r="Q2750">
        <v>411296.17</v>
      </c>
      <c r="R2750">
        <v>6202483.29</v>
      </c>
      <c r="S2750" t="s">
        <v>21423</v>
      </c>
      <c r="T2750" t="s">
        <v>21424</v>
      </c>
      <c r="U2750">
        <v>411299.41</v>
      </c>
      <c r="V2750">
        <v>6202458.8499999996</v>
      </c>
      <c r="W2750">
        <v>270.02</v>
      </c>
      <c r="X2750">
        <v>200.06</v>
      </c>
    </row>
    <row r="2751" spans="1:24" x14ac:dyDescent="0.25">
      <c r="A2751" s="146">
        <v>45112</v>
      </c>
      <c r="B2751" s="46">
        <v>186</v>
      </c>
      <c r="C2751" s="147">
        <v>0.25078703703703703</v>
      </c>
      <c r="D2751" s="161" t="s">
        <v>17396</v>
      </c>
      <c r="E2751" s="7" t="s">
        <v>64</v>
      </c>
      <c r="F2751" s="38" t="s">
        <v>8757</v>
      </c>
      <c r="G2751" s="38" t="s">
        <v>1748</v>
      </c>
      <c r="H2751">
        <v>-1.4E-2</v>
      </c>
      <c r="I2751" t="s">
        <v>21429</v>
      </c>
      <c r="J2751" t="s">
        <v>21430</v>
      </c>
      <c r="K2751" t="s">
        <v>21431</v>
      </c>
      <c r="L2751" t="s">
        <v>21420</v>
      </c>
      <c r="O2751" t="s">
        <v>21425</v>
      </c>
      <c r="P2751" t="s">
        <v>21426</v>
      </c>
      <c r="Q2751">
        <v>411283.65</v>
      </c>
      <c r="R2751">
        <v>6202493.1600000001</v>
      </c>
      <c r="S2751" t="s">
        <v>21427</v>
      </c>
      <c r="T2751" t="s">
        <v>21428</v>
      </c>
      <c r="U2751">
        <v>411293.55</v>
      </c>
      <c r="V2751">
        <v>6202467.7300000004</v>
      </c>
      <c r="W2751">
        <v>90.31</v>
      </c>
      <c r="X2751">
        <v>200.06</v>
      </c>
    </row>
    <row r="2752" spans="1:24" x14ac:dyDescent="0.25">
      <c r="A2752" s="146">
        <v>45112</v>
      </c>
      <c r="B2752" s="46">
        <v>186</v>
      </c>
      <c r="C2752" s="147">
        <v>0.25453703703703706</v>
      </c>
      <c r="D2752" s="161" t="s">
        <v>17396</v>
      </c>
      <c r="E2752" s="7" t="s">
        <v>69</v>
      </c>
      <c r="F2752" s="38" t="s">
        <v>8757</v>
      </c>
      <c r="G2752" s="38" t="s">
        <v>1748</v>
      </c>
      <c r="H2752">
        <v>0.219</v>
      </c>
      <c r="I2752" t="s">
        <v>21429</v>
      </c>
      <c r="J2752" t="s">
        <v>21430</v>
      </c>
      <c r="K2752" t="s">
        <v>21431</v>
      </c>
      <c r="L2752" t="s">
        <v>21436</v>
      </c>
      <c r="O2752" t="s">
        <v>21432</v>
      </c>
      <c r="P2752" t="s">
        <v>21433</v>
      </c>
      <c r="Q2752">
        <v>411516.21</v>
      </c>
      <c r="R2752">
        <v>6202492.96</v>
      </c>
      <c r="S2752" t="s">
        <v>21434</v>
      </c>
      <c r="T2752" t="s">
        <v>21435</v>
      </c>
      <c r="U2752">
        <v>411527.02</v>
      </c>
      <c r="V2752">
        <v>6202467.6699999999</v>
      </c>
      <c r="W2752">
        <v>90.59</v>
      </c>
      <c r="X2752">
        <v>200.06</v>
      </c>
    </row>
    <row r="2753" spans="1:24" x14ac:dyDescent="0.25">
      <c r="A2753" s="146">
        <v>45112</v>
      </c>
      <c r="B2753" s="46">
        <v>186</v>
      </c>
      <c r="C2753" s="147">
        <v>0.25836805555555559</v>
      </c>
      <c r="D2753" s="161" t="s">
        <v>17396</v>
      </c>
      <c r="E2753" s="7" t="s">
        <v>64</v>
      </c>
      <c r="F2753" s="38" t="s">
        <v>8757</v>
      </c>
      <c r="G2753" s="38" t="s">
        <v>1747</v>
      </c>
      <c r="H2753">
        <v>0.21299999999999999</v>
      </c>
      <c r="I2753" t="s">
        <v>21441</v>
      </c>
      <c r="J2753" t="s">
        <v>21442</v>
      </c>
      <c r="K2753" t="s">
        <v>21443</v>
      </c>
      <c r="L2753" t="s">
        <v>21436</v>
      </c>
      <c r="O2753" t="s">
        <v>21437</v>
      </c>
      <c r="P2753" t="s">
        <v>21438</v>
      </c>
      <c r="Q2753">
        <v>411528.07</v>
      </c>
      <c r="R2753">
        <v>6202503.0700000003</v>
      </c>
      <c r="S2753" t="s">
        <v>21439</v>
      </c>
      <c r="T2753" t="s">
        <v>21440</v>
      </c>
      <c r="U2753">
        <v>411532.42</v>
      </c>
      <c r="V2753">
        <v>6202476.7000000002</v>
      </c>
      <c r="W2753">
        <v>269.52999999999997</v>
      </c>
      <c r="X2753">
        <v>200.06</v>
      </c>
    </row>
    <row r="2754" spans="1:24" x14ac:dyDescent="0.25">
      <c r="A2754" s="146">
        <v>45112</v>
      </c>
      <c r="B2754" s="46">
        <v>186</v>
      </c>
      <c r="C2754" s="147">
        <v>0.26221064814814815</v>
      </c>
      <c r="D2754" s="161" t="s">
        <v>17396</v>
      </c>
      <c r="E2754" s="7" t="s">
        <v>69</v>
      </c>
      <c r="F2754" s="38" t="s">
        <v>8757</v>
      </c>
      <c r="G2754" s="38" t="s">
        <v>1747</v>
      </c>
      <c r="H2754">
        <v>-2.5999999999999999E-2</v>
      </c>
      <c r="I2754" t="s">
        <v>21441</v>
      </c>
      <c r="J2754" t="s">
        <v>21442</v>
      </c>
      <c r="K2754" t="s">
        <v>21443</v>
      </c>
      <c r="L2754" t="s">
        <v>21436</v>
      </c>
      <c r="O2754" t="s">
        <v>21444</v>
      </c>
      <c r="P2754" t="s">
        <v>21445</v>
      </c>
      <c r="Q2754">
        <v>411288.88</v>
      </c>
      <c r="R2754">
        <v>6202502.6200000001</v>
      </c>
      <c r="S2754" t="s">
        <v>21446</v>
      </c>
      <c r="T2754" t="s">
        <v>21447</v>
      </c>
      <c r="U2754">
        <v>411292.66</v>
      </c>
      <c r="V2754">
        <v>6202476.5899999999</v>
      </c>
      <c r="W2754">
        <v>271.01</v>
      </c>
      <c r="X2754">
        <v>200.06</v>
      </c>
    </row>
    <row r="2755" spans="1:24" x14ac:dyDescent="0.25">
      <c r="A2755" s="146">
        <v>45112</v>
      </c>
      <c r="B2755" s="46">
        <v>186</v>
      </c>
      <c r="C2755" s="147">
        <v>0.26565972222222223</v>
      </c>
      <c r="D2755" s="161" t="s">
        <v>17396</v>
      </c>
      <c r="E2755" s="7" t="s">
        <v>64</v>
      </c>
      <c r="F2755" s="38" t="s">
        <v>8757</v>
      </c>
      <c r="G2755" s="38" t="s">
        <v>1746</v>
      </c>
      <c r="H2755">
        <v>-1.9E-2</v>
      </c>
      <c r="I2755" t="s">
        <v>21452</v>
      </c>
      <c r="J2755" t="s">
        <v>21453</v>
      </c>
      <c r="K2755" t="s">
        <v>21454</v>
      </c>
      <c r="L2755" t="s">
        <v>21455</v>
      </c>
      <c r="O2755" t="s">
        <v>21448</v>
      </c>
      <c r="P2755" t="s">
        <v>21449</v>
      </c>
      <c r="Q2755">
        <v>411283.59</v>
      </c>
      <c r="R2755">
        <v>6202512.2199999997</v>
      </c>
      <c r="S2755" t="s">
        <v>21450</v>
      </c>
      <c r="T2755" t="s">
        <v>21451</v>
      </c>
      <c r="U2755">
        <v>411288.71</v>
      </c>
      <c r="V2755">
        <v>6202485.7599999998</v>
      </c>
      <c r="W2755">
        <v>90.69</v>
      </c>
      <c r="X2755">
        <v>200.06</v>
      </c>
    </row>
    <row r="2756" spans="1:24" x14ac:dyDescent="0.25">
      <c r="A2756" s="146">
        <v>45112</v>
      </c>
      <c r="B2756" s="46">
        <v>186</v>
      </c>
      <c r="C2756" s="147">
        <v>0.26951388888888889</v>
      </c>
      <c r="D2756" s="161" t="s">
        <v>17396</v>
      </c>
      <c r="E2756" s="7" t="s">
        <v>69</v>
      </c>
      <c r="F2756" s="38" t="s">
        <v>8757</v>
      </c>
      <c r="G2756" s="38" t="s">
        <v>1746</v>
      </c>
      <c r="H2756">
        <v>0.221</v>
      </c>
      <c r="I2756" t="s">
        <v>21452</v>
      </c>
      <c r="J2756" t="s">
        <v>21453</v>
      </c>
      <c r="K2756" t="s">
        <v>21454</v>
      </c>
      <c r="L2756" t="s">
        <v>21455</v>
      </c>
      <c r="O2756" t="s">
        <v>21456</v>
      </c>
      <c r="P2756" t="s">
        <v>21457</v>
      </c>
      <c r="Q2756">
        <v>411522.16</v>
      </c>
      <c r="R2756">
        <v>6202512.6399999997</v>
      </c>
      <c r="S2756" t="s">
        <v>21458</v>
      </c>
      <c r="T2756" t="s">
        <v>21459</v>
      </c>
      <c r="U2756">
        <v>411528.9</v>
      </c>
      <c r="V2756">
        <v>6202485.9000000004</v>
      </c>
      <c r="W2756">
        <v>91.48</v>
      </c>
      <c r="X2756">
        <v>200.06</v>
      </c>
    </row>
    <row r="2757" spans="1:24" x14ac:dyDescent="0.25">
      <c r="A2757" s="146">
        <v>45112</v>
      </c>
      <c r="B2757" s="46">
        <v>186</v>
      </c>
      <c r="C2757" s="147">
        <v>0.27379629629629632</v>
      </c>
      <c r="D2757" s="161" t="s">
        <v>17396</v>
      </c>
      <c r="E2757" s="7" t="s">
        <v>64</v>
      </c>
      <c r="F2757" s="38" t="s">
        <v>8757</v>
      </c>
      <c r="G2757" s="38" t="s">
        <v>1745</v>
      </c>
      <c r="H2757">
        <v>0.21099999999999999</v>
      </c>
      <c r="I2757" t="s">
        <v>21464</v>
      </c>
      <c r="J2757" t="s">
        <v>21465</v>
      </c>
      <c r="K2757" t="s">
        <v>21466</v>
      </c>
      <c r="L2757" t="s">
        <v>21467</v>
      </c>
      <c r="O2757" t="s">
        <v>21460</v>
      </c>
      <c r="P2757" t="s">
        <v>21461</v>
      </c>
      <c r="Q2757">
        <v>411523.89</v>
      </c>
      <c r="R2757">
        <v>6202520.7400000002</v>
      </c>
      <c r="S2757" t="s">
        <v>21462</v>
      </c>
      <c r="T2757" t="s">
        <v>21463</v>
      </c>
      <c r="U2757">
        <v>411529.81</v>
      </c>
      <c r="V2757">
        <v>6202494.75</v>
      </c>
      <c r="W2757">
        <v>269.70999999999998</v>
      </c>
      <c r="X2757">
        <v>200.06</v>
      </c>
    </row>
    <row r="2758" spans="1:24" x14ac:dyDescent="0.25">
      <c r="A2758" s="146">
        <v>45112</v>
      </c>
      <c r="B2758" s="46">
        <v>186</v>
      </c>
      <c r="C2758" s="147">
        <v>0.27762731481481479</v>
      </c>
      <c r="D2758" s="161" t="s">
        <v>17396</v>
      </c>
      <c r="E2758" s="7" t="s">
        <v>69</v>
      </c>
      <c r="F2758" s="38" t="s">
        <v>8757</v>
      </c>
      <c r="G2758" s="38" t="s">
        <v>1745</v>
      </c>
      <c r="H2758">
        <v>-2.8000000000000001E-2</v>
      </c>
      <c r="I2758" t="s">
        <v>21464</v>
      </c>
      <c r="J2758" t="s">
        <v>21465</v>
      </c>
      <c r="K2758" t="s">
        <v>21466</v>
      </c>
      <c r="L2758" t="s">
        <v>21467</v>
      </c>
      <c r="O2758" t="s">
        <v>21468</v>
      </c>
      <c r="P2758" t="s">
        <v>21469</v>
      </c>
      <c r="Q2758">
        <v>411285.03</v>
      </c>
      <c r="R2758">
        <v>6202520.1500000004</v>
      </c>
      <c r="S2758" t="s">
        <v>21470</v>
      </c>
      <c r="T2758" t="s">
        <v>21471</v>
      </c>
      <c r="U2758">
        <v>411291.14</v>
      </c>
      <c r="V2758">
        <v>6202494.7999999998</v>
      </c>
      <c r="W2758">
        <v>269.37</v>
      </c>
      <c r="X2758">
        <v>200.06</v>
      </c>
    </row>
    <row r="2759" spans="1:24" x14ac:dyDescent="0.25">
      <c r="A2759" s="146">
        <v>45112</v>
      </c>
      <c r="B2759" s="46">
        <v>186</v>
      </c>
      <c r="C2759" s="147">
        <v>0.28086805555555555</v>
      </c>
      <c r="D2759" s="161" t="s">
        <v>17396</v>
      </c>
      <c r="E2759" s="7" t="s">
        <v>64</v>
      </c>
      <c r="F2759" s="38" t="s">
        <v>8757</v>
      </c>
      <c r="G2759" s="38" t="s">
        <v>1744</v>
      </c>
      <c r="H2759">
        <v>-3.3000000000000002E-2</v>
      </c>
      <c r="I2759" t="s">
        <v>21476</v>
      </c>
      <c r="J2759" t="s">
        <v>21477</v>
      </c>
      <c r="K2759" t="s">
        <v>21478</v>
      </c>
      <c r="L2759" t="s">
        <v>21467</v>
      </c>
      <c r="O2759" t="s">
        <v>21472</v>
      </c>
      <c r="P2759" t="s">
        <v>21473</v>
      </c>
      <c r="Q2759">
        <v>411269.4</v>
      </c>
      <c r="R2759">
        <v>6202531.3799999999</v>
      </c>
      <c r="S2759" t="s">
        <v>21474</v>
      </c>
      <c r="T2759" t="s">
        <v>21475</v>
      </c>
      <c r="U2759">
        <v>411275</v>
      </c>
      <c r="V2759">
        <v>6202503.7199999997</v>
      </c>
      <c r="W2759">
        <v>90.37</v>
      </c>
      <c r="X2759">
        <v>200.06</v>
      </c>
    </row>
    <row r="2760" spans="1:24" x14ac:dyDescent="0.25">
      <c r="A2760" s="146">
        <v>45112</v>
      </c>
      <c r="B2760" s="46">
        <v>186</v>
      </c>
      <c r="C2760" s="147">
        <v>0.28493055555555552</v>
      </c>
      <c r="D2760" s="161" t="s">
        <v>17396</v>
      </c>
      <c r="E2760" s="7" t="s">
        <v>69</v>
      </c>
      <c r="F2760" s="38" t="s">
        <v>8757</v>
      </c>
      <c r="G2760" s="38" t="s">
        <v>1744</v>
      </c>
      <c r="H2760">
        <v>0.22</v>
      </c>
      <c r="I2760" t="s">
        <v>21476</v>
      </c>
      <c r="J2760" t="s">
        <v>21477</v>
      </c>
      <c r="K2760" t="s">
        <v>21478</v>
      </c>
      <c r="L2760" t="s">
        <v>21483</v>
      </c>
      <c r="O2760" t="s">
        <v>21479</v>
      </c>
      <c r="P2760" t="s">
        <v>21480</v>
      </c>
      <c r="Q2760">
        <v>411520.75</v>
      </c>
      <c r="R2760">
        <v>6202530.4699999997</v>
      </c>
      <c r="S2760" t="s">
        <v>21481</v>
      </c>
      <c r="T2760" t="s">
        <v>21482</v>
      </c>
      <c r="U2760">
        <v>411528.02</v>
      </c>
      <c r="V2760">
        <v>6202503.8499999996</v>
      </c>
      <c r="W2760">
        <v>88.94</v>
      </c>
      <c r="X2760">
        <v>200.06</v>
      </c>
    </row>
    <row r="2761" spans="1:24" x14ac:dyDescent="0.25">
      <c r="A2761" s="146">
        <v>45112</v>
      </c>
      <c r="B2761" s="46">
        <v>186</v>
      </c>
      <c r="C2761" s="147">
        <v>0.2902777777777778</v>
      </c>
      <c r="D2761" s="161" t="s">
        <v>17396</v>
      </c>
      <c r="E2761" s="7" t="s">
        <v>64</v>
      </c>
      <c r="F2761" s="38" t="s">
        <v>8757</v>
      </c>
      <c r="G2761" s="38" t="s">
        <v>1743</v>
      </c>
      <c r="H2761">
        <v>0.215</v>
      </c>
      <c r="I2761" t="s">
        <v>21488</v>
      </c>
      <c r="J2761" t="s">
        <v>21489</v>
      </c>
      <c r="K2761" t="s">
        <v>21490</v>
      </c>
      <c r="L2761" t="s">
        <v>21483</v>
      </c>
      <c r="O2761" t="s">
        <v>21484</v>
      </c>
      <c r="P2761" t="s">
        <v>21485</v>
      </c>
      <c r="Q2761">
        <v>411532.2</v>
      </c>
      <c r="R2761">
        <v>6202538.2000000002</v>
      </c>
      <c r="S2761" t="s">
        <v>21486</v>
      </c>
      <c r="T2761" t="s">
        <v>21487</v>
      </c>
      <c r="U2761">
        <v>411533.51</v>
      </c>
      <c r="V2761">
        <v>6202512.5499999998</v>
      </c>
      <c r="W2761">
        <v>269.47000000000003</v>
      </c>
      <c r="X2761">
        <v>200.06</v>
      </c>
    </row>
    <row r="2762" spans="1:24" x14ac:dyDescent="0.25">
      <c r="A2762" s="146">
        <v>45112</v>
      </c>
      <c r="B2762" s="46">
        <v>186</v>
      </c>
      <c r="C2762" s="147">
        <v>0.29423611111111109</v>
      </c>
      <c r="D2762" s="161" t="s">
        <v>17396</v>
      </c>
      <c r="E2762" s="7" t="s">
        <v>69</v>
      </c>
      <c r="F2762" s="38" t="s">
        <v>8757</v>
      </c>
      <c r="G2762" s="38" t="s">
        <v>1743</v>
      </c>
      <c r="H2762">
        <v>-2.8000000000000001E-2</v>
      </c>
      <c r="I2762" t="s">
        <v>21488</v>
      </c>
      <c r="J2762" t="s">
        <v>21489</v>
      </c>
      <c r="K2762" t="s">
        <v>21490</v>
      </c>
      <c r="L2762" t="s">
        <v>21483</v>
      </c>
      <c r="O2762" t="s">
        <v>21491</v>
      </c>
      <c r="P2762" t="s">
        <v>21492</v>
      </c>
      <c r="Q2762">
        <v>411284.51</v>
      </c>
      <c r="R2762">
        <v>6202538.9800000004</v>
      </c>
      <c r="S2762" t="s">
        <v>21493</v>
      </c>
      <c r="T2762" t="s">
        <v>21494</v>
      </c>
      <c r="U2762">
        <v>411291.02</v>
      </c>
      <c r="V2762">
        <v>6202512.71</v>
      </c>
      <c r="W2762">
        <v>271.02999999999997</v>
      </c>
      <c r="X2762">
        <v>200.06</v>
      </c>
    </row>
    <row r="2763" spans="1:24" x14ac:dyDescent="0.25">
      <c r="A2763" s="146">
        <v>45112</v>
      </c>
      <c r="B2763" s="46">
        <v>186</v>
      </c>
      <c r="C2763" s="147">
        <v>0.29774305555555552</v>
      </c>
      <c r="D2763" s="161" t="s">
        <v>17396</v>
      </c>
      <c r="E2763" s="7" t="s">
        <v>64</v>
      </c>
      <c r="F2763" s="38" t="s">
        <v>8757</v>
      </c>
      <c r="G2763" s="38" t="s">
        <v>1752</v>
      </c>
      <c r="H2763">
        <v>-3.1E-2</v>
      </c>
      <c r="I2763" t="s">
        <v>21499</v>
      </c>
      <c r="J2763" t="s">
        <v>21500</v>
      </c>
      <c r="K2763" t="s">
        <v>21501</v>
      </c>
      <c r="L2763" t="s">
        <v>21502</v>
      </c>
      <c r="O2763" t="s">
        <v>21495</v>
      </c>
      <c r="P2763" t="s">
        <v>21496</v>
      </c>
      <c r="Q2763">
        <v>411268.95</v>
      </c>
      <c r="R2763">
        <v>6202548.2400000002</v>
      </c>
      <c r="S2763" t="s">
        <v>21497</v>
      </c>
      <c r="T2763" t="s">
        <v>21498</v>
      </c>
      <c r="U2763">
        <v>411277.46</v>
      </c>
      <c r="V2763">
        <v>6202521.8700000001</v>
      </c>
      <c r="W2763">
        <v>89.65</v>
      </c>
      <c r="X2763">
        <v>200.06</v>
      </c>
    </row>
    <row r="2764" spans="1:24" x14ac:dyDescent="0.25">
      <c r="A2764" s="146">
        <v>45112</v>
      </c>
      <c r="B2764" s="46">
        <v>186</v>
      </c>
      <c r="C2764" s="147">
        <v>0.30178240740740742</v>
      </c>
      <c r="D2764" s="161" t="s">
        <v>17396</v>
      </c>
      <c r="E2764" s="7" t="s">
        <v>69</v>
      </c>
      <c r="F2764" s="38" t="s">
        <v>8757</v>
      </c>
      <c r="G2764" s="38" t="s">
        <v>1752</v>
      </c>
      <c r="H2764">
        <v>0.222</v>
      </c>
      <c r="I2764" t="s">
        <v>21499</v>
      </c>
      <c r="J2764" t="s">
        <v>21500</v>
      </c>
      <c r="K2764" t="s">
        <v>21501</v>
      </c>
      <c r="L2764" t="s">
        <v>21502</v>
      </c>
      <c r="O2764" t="s">
        <v>21503</v>
      </c>
      <c r="P2764" t="s">
        <v>21504</v>
      </c>
      <c r="Q2764">
        <v>411518.55</v>
      </c>
      <c r="R2764">
        <v>6202547.9699999997</v>
      </c>
      <c r="S2764" t="s">
        <v>21505</v>
      </c>
      <c r="T2764" t="s">
        <v>21506</v>
      </c>
      <c r="U2764">
        <v>411529.67</v>
      </c>
      <c r="V2764">
        <v>6202521.8600000003</v>
      </c>
      <c r="W2764">
        <v>90.02</v>
      </c>
      <c r="X2764">
        <v>200.06</v>
      </c>
    </row>
    <row r="2765" spans="1:24" x14ac:dyDescent="0.25">
      <c r="A2765" s="146">
        <v>45112</v>
      </c>
      <c r="B2765" s="46">
        <v>186</v>
      </c>
      <c r="C2765" s="147">
        <v>0.30675925925925923</v>
      </c>
      <c r="D2765" s="161" t="s">
        <v>17396</v>
      </c>
      <c r="E2765" s="7" t="s">
        <v>64</v>
      </c>
      <c r="F2765" s="38" t="s">
        <v>8757</v>
      </c>
      <c r="G2765" s="38" t="s">
        <v>1753</v>
      </c>
      <c r="H2765">
        <v>0.215</v>
      </c>
      <c r="I2765" t="s">
        <v>21511</v>
      </c>
      <c r="J2765" t="s">
        <v>21512</v>
      </c>
      <c r="K2765" t="s">
        <v>21513</v>
      </c>
      <c r="L2765" t="s">
        <v>21514</v>
      </c>
      <c r="O2765" t="s">
        <v>21507</v>
      </c>
      <c r="P2765" t="s">
        <v>21508</v>
      </c>
      <c r="Q2765">
        <v>411533.46</v>
      </c>
      <c r="R2765">
        <v>6202556.5700000003</v>
      </c>
      <c r="S2765" t="s">
        <v>21509</v>
      </c>
      <c r="T2765" t="s">
        <v>21510</v>
      </c>
      <c r="U2765">
        <v>411533.59</v>
      </c>
      <c r="V2765">
        <v>6202530.7599999998</v>
      </c>
      <c r="W2765">
        <v>269.69</v>
      </c>
      <c r="X2765">
        <v>200.06</v>
      </c>
    </row>
    <row r="2766" spans="1:24" x14ac:dyDescent="0.25">
      <c r="A2766" s="146">
        <v>45112</v>
      </c>
      <c r="B2766" s="46">
        <v>186</v>
      </c>
      <c r="C2766" s="147">
        <v>0.31063657407407408</v>
      </c>
      <c r="D2766" s="161" t="s">
        <v>17396</v>
      </c>
      <c r="E2766" s="7" t="s">
        <v>69</v>
      </c>
      <c r="F2766" s="38" t="s">
        <v>8757</v>
      </c>
      <c r="G2766" s="38" t="s">
        <v>1753</v>
      </c>
      <c r="H2766">
        <v>-2.8000000000000001E-2</v>
      </c>
      <c r="I2766" t="s">
        <v>21511</v>
      </c>
      <c r="J2766" t="s">
        <v>21512</v>
      </c>
      <c r="K2766" t="s">
        <v>21513</v>
      </c>
      <c r="L2766" t="s">
        <v>21514</v>
      </c>
      <c r="O2766" t="s">
        <v>21515</v>
      </c>
      <c r="P2766" t="s">
        <v>21516</v>
      </c>
      <c r="Q2766">
        <v>411290.45</v>
      </c>
      <c r="R2766">
        <v>6202556.5099999998</v>
      </c>
      <c r="S2766" t="s">
        <v>21517</v>
      </c>
      <c r="T2766" t="s">
        <v>21518</v>
      </c>
      <c r="U2766">
        <v>411291.42</v>
      </c>
      <c r="V2766">
        <v>6202530.6399999997</v>
      </c>
      <c r="W2766">
        <v>270.27</v>
      </c>
      <c r="X2766">
        <v>200.06</v>
      </c>
    </row>
    <row r="2767" spans="1:24" x14ac:dyDescent="0.25">
      <c r="A2767" s="146">
        <v>45112</v>
      </c>
      <c r="B2767" s="46">
        <v>186</v>
      </c>
      <c r="C2767" s="147">
        <v>0.31436342592592592</v>
      </c>
      <c r="D2767" s="161" t="s">
        <v>17396</v>
      </c>
      <c r="E2767" s="7" t="s">
        <v>64</v>
      </c>
      <c r="F2767" s="38" t="s">
        <v>8757</v>
      </c>
      <c r="G2767" s="38" t="s">
        <v>1754</v>
      </c>
      <c r="H2767">
        <v>-2.1000000000000001E-2</v>
      </c>
      <c r="I2767" t="s">
        <v>21523</v>
      </c>
      <c r="J2767" t="s">
        <v>21524</v>
      </c>
      <c r="K2767" t="s">
        <v>21525</v>
      </c>
      <c r="L2767" t="s">
        <v>21514</v>
      </c>
      <c r="O2767" t="s">
        <v>21519</v>
      </c>
      <c r="P2767" t="s">
        <v>21520</v>
      </c>
      <c r="Q2767">
        <v>411290.85</v>
      </c>
      <c r="R2767">
        <v>6202566.0199999996</v>
      </c>
      <c r="S2767" t="s">
        <v>21521</v>
      </c>
      <c r="T2767" t="s">
        <v>21522</v>
      </c>
      <c r="U2767">
        <v>411287.24</v>
      </c>
      <c r="V2767">
        <v>6202540.0700000003</v>
      </c>
      <c r="W2767">
        <v>91.41</v>
      </c>
      <c r="X2767">
        <v>200.06</v>
      </c>
    </row>
    <row r="2768" spans="1:24" x14ac:dyDescent="0.25">
      <c r="A2768" s="146">
        <v>45112</v>
      </c>
      <c r="B2768" s="46">
        <v>186</v>
      </c>
      <c r="C2768" s="147">
        <v>0.31818287037037035</v>
      </c>
      <c r="D2768" s="161" t="s">
        <v>17396</v>
      </c>
      <c r="E2768" s="7" t="s">
        <v>69</v>
      </c>
      <c r="F2768" s="38" t="s">
        <v>8757</v>
      </c>
      <c r="G2768" s="38" t="s">
        <v>1754</v>
      </c>
      <c r="H2768">
        <v>0.221</v>
      </c>
      <c r="I2768" t="s">
        <v>21523</v>
      </c>
      <c r="J2768" t="s">
        <v>21524</v>
      </c>
      <c r="K2768" t="s">
        <v>21525</v>
      </c>
      <c r="L2768" t="s">
        <v>21530</v>
      </c>
      <c r="O2768" t="s">
        <v>21526</v>
      </c>
      <c r="P2768" t="s">
        <v>21527</v>
      </c>
      <c r="Q2768">
        <v>411527.42</v>
      </c>
      <c r="R2768">
        <v>6202566.5300000003</v>
      </c>
      <c r="S2768" t="s">
        <v>21528</v>
      </c>
      <c r="T2768" t="s">
        <v>21529</v>
      </c>
      <c r="U2768">
        <v>411529.01</v>
      </c>
      <c r="V2768">
        <v>6202539.9299999997</v>
      </c>
      <c r="W2768">
        <v>89.92</v>
      </c>
      <c r="X2768">
        <v>200.06</v>
      </c>
    </row>
    <row r="2769" spans="1:24" x14ac:dyDescent="0.25">
      <c r="A2769" s="146">
        <v>45112</v>
      </c>
      <c r="B2769" s="46">
        <v>186</v>
      </c>
      <c r="C2769" s="147">
        <v>0.3218287037037037</v>
      </c>
      <c r="D2769" s="161" t="s">
        <v>17396</v>
      </c>
      <c r="E2769" s="7" t="s">
        <v>64</v>
      </c>
      <c r="F2769" s="38" t="s">
        <v>8757</v>
      </c>
      <c r="G2769" s="38" t="s">
        <v>1755</v>
      </c>
      <c r="H2769">
        <v>0.214</v>
      </c>
      <c r="I2769" t="s">
        <v>21535</v>
      </c>
      <c r="J2769" t="s">
        <v>21536</v>
      </c>
      <c r="K2769" t="s">
        <v>21537</v>
      </c>
      <c r="L2769" t="s">
        <v>21530</v>
      </c>
      <c r="O2769" t="s">
        <v>21531</v>
      </c>
      <c r="P2769" t="s">
        <v>21532</v>
      </c>
      <c r="Q2769">
        <v>411532.14</v>
      </c>
      <c r="R2769">
        <v>6202574.5899999999</v>
      </c>
      <c r="S2769" t="s">
        <v>21533</v>
      </c>
      <c r="T2769" t="s">
        <v>21534</v>
      </c>
      <c r="U2769">
        <v>411532.88</v>
      </c>
      <c r="V2769">
        <v>6202548.6799999997</v>
      </c>
      <c r="W2769">
        <v>268.74</v>
      </c>
      <c r="X2769">
        <v>200.06</v>
      </c>
    </row>
    <row r="2770" spans="1:24" x14ac:dyDescent="0.25">
      <c r="A2770" s="146">
        <v>45112</v>
      </c>
      <c r="B2770" s="46">
        <v>186</v>
      </c>
      <c r="C2770" s="147">
        <v>0.32565972222222223</v>
      </c>
      <c r="D2770" s="161" t="s">
        <v>17396</v>
      </c>
      <c r="E2770" s="7" t="s">
        <v>69</v>
      </c>
      <c r="F2770" s="38" t="s">
        <v>8757</v>
      </c>
      <c r="G2770" s="38" t="s">
        <v>1755</v>
      </c>
      <c r="H2770">
        <v>-2.5000000000000001E-2</v>
      </c>
      <c r="I2770" t="s">
        <v>21535</v>
      </c>
      <c r="J2770" t="s">
        <v>21536</v>
      </c>
      <c r="K2770" t="s">
        <v>21537</v>
      </c>
      <c r="L2770" t="s">
        <v>21530</v>
      </c>
      <c r="O2770" t="s">
        <v>21538</v>
      </c>
      <c r="P2770" t="s">
        <v>21539</v>
      </c>
      <c r="Q2770">
        <v>411292.45</v>
      </c>
      <c r="R2770">
        <v>6202575.21</v>
      </c>
      <c r="S2770" t="s">
        <v>21540</v>
      </c>
      <c r="T2770" t="s">
        <v>21541</v>
      </c>
      <c r="U2770">
        <v>411294.05</v>
      </c>
      <c r="V2770">
        <v>6202548.8899999997</v>
      </c>
      <c r="W2770">
        <v>269.41000000000003</v>
      </c>
      <c r="X2770">
        <v>200.06</v>
      </c>
    </row>
    <row r="2771" spans="1:24" x14ac:dyDescent="0.25">
      <c r="A2771" s="146">
        <v>45112</v>
      </c>
      <c r="B2771" s="46">
        <v>186</v>
      </c>
      <c r="C2771" s="147">
        <v>0.32973379629629629</v>
      </c>
      <c r="D2771" s="161" t="s">
        <v>17396</v>
      </c>
      <c r="E2771" s="7" t="s">
        <v>64</v>
      </c>
      <c r="F2771" s="38" t="s">
        <v>8757</v>
      </c>
      <c r="G2771" s="38" t="s">
        <v>1756</v>
      </c>
      <c r="H2771">
        <v>-1.9E-2</v>
      </c>
      <c r="I2771" t="s">
        <v>21546</v>
      </c>
      <c r="J2771" t="s">
        <v>21547</v>
      </c>
      <c r="K2771" t="s">
        <v>21548</v>
      </c>
      <c r="L2771" t="s">
        <v>21549</v>
      </c>
      <c r="O2771" t="s">
        <v>21542</v>
      </c>
      <c r="P2771" t="s">
        <v>21543</v>
      </c>
      <c r="Q2771">
        <v>411280.38</v>
      </c>
      <c r="R2771">
        <v>6202584.4500000002</v>
      </c>
      <c r="S2771" t="s">
        <v>21544</v>
      </c>
      <c r="T2771" t="s">
        <v>21545</v>
      </c>
      <c r="U2771">
        <v>411288.81</v>
      </c>
      <c r="V2771">
        <v>6202557.7400000002</v>
      </c>
      <c r="W2771">
        <v>89.52</v>
      </c>
      <c r="X2771">
        <v>200.06</v>
      </c>
    </row>
    <row r="2772" spans="1:24" x14ac:dyDescent="0.25">
      <c r="A2772" s="146">
        <v>45112</v>
      </c>
      <c r="B2772" s="46">
        <v>186</v>
      </c>
      <c r="C2772" s="147">
        <v>0.33513888888888888</v>
      </c>
      <c r="D2772" s="161" t="s">
        <v>17396</v>
      </c>
      <c r="E2772" s="7" t="s">
        <v>69</v>
      </c>
      <c r="F2772" s="38" t="s">
        <v>8757</v>
      </c>
      <c r="G2772" s="38" t="s">
        <v>1756</v>
      </c>
      <c r="H2772">
        <v>0.22</v>
      </c>
      <c r="I2772" t="s">
        <v>21546</v>
      </c>
      <c r="J2772" t="s">
        <v>21547</v>
      </c>
      <c r="K2772" t="s">
        <v>21548</v>
      </c>
      <c r="L2772" t="s">
        <v>21549</v>
      </c>
      <c r="O2772" t="s">
        <v>21550</v>
      </c>
      <c r="P2772" t="s">
        <v>21551</v>
      </c>
      <c r="Q2772">
        <v>411520.78</v>
      </c>
      <c r="R2772">
        <v>6202584.2999999998</v>
      </c>
      <c r="S2772" t="s">
        <v>21552</v>
      </c>
      <c r="T2772" t="s">
        <v>21553</v>
      </c>
      <c r="U2772">
        <v>411528.19</v>
      </c>
      <c r="V2772">
        <v>6202557.7000000002</v>
      </c>
      <c r="W2772">
        <v>89.09</v>
      </c>
      <c r="X2772">
        <v>200.06</v>
      </c>
    </row>
    <row r="2773" spans="1:24" x14ac:dyDescent="0.25">
      <c r="A2773" s="146">
        <v>45112</v>
      </c>
      <c r="B2773" s="46">
        <v>186</v>
      </c>
      <c r="C2773" s="147">
        <v>0.33982638888888889</v>
      </c>
      <c r="D2773" s="161" t="s">
        <v>17396</v>
      </c>
      <c r="E2773" s="7" t="s">
        <v>64</v>
      </c>
      <c r="F2773" s="38" t="s">
        <v>8757</v>
      </c>
      <c r="G2773" s="38" t="s">
        <v>1757</v>
      </c>
      <c r="H2773">
        <v>0.21199999999999999</v>
      </c>
      <c r="I2773" t="s">
        <v>21558</v>
      </c>
      <c r="J2773" t="s">
        <v>21559</v>
      </c>
      <c r="K2773" t="s">
        <v>21560</v>
      </c>
      <c r="L2773" t="s">
        <v>21561</v>
      </c>
      <c r="O2773" t="s">
        <v>21554</v>
      </c>
      <c r="P2773" t="s">
        <v>21555</v>
      </c>
      <c r="Q2773">
        <v>411509.04</v>
      </c>
      <c r="R2773">
        <v>6202592.8300000001</v>
      </c>
      <c r="S2773" t="s">
        <v>21556</v>
      </c>
      <c r="T2773" t="s">
        <v>21557</v>
      </c>
      <c r="U2773">
        <v>411530.66</v>
      </c>
      <c r="V2773">
        <v>6202566.5300000003</v>
      </c>
      <c r="W2773">
        <v>269.7</v>
      </c>
      <c r="X2773">
        <v>200.06</v>
      </c>
    </row>
    <row r="2774" spans="1:24" x14ac:dyDescent="0.25">
      <c r="A2774" s="146">
        <v>45112</v>
      </c>
      <c r="B2774" s="46">
        <v>186</v>
      </c>
      <c r="C2774" s="147">
        <v>0.34350694444444446</v>
      </c>
      <c r="D2774" s="161" t="s">
        <v>17396</v>
      </c>
      <c r="E2774" s="7" t="s">
        <v>69</v>
      </c>
      <c r="F2774" s="38" t="s">
        <v>8757</v>
      </c>
      <c r="G2774" s="38" t="s">
        <v>1757</v>
      </c>
      <c r="H2774">
        <v>-2.5999999999999999E-2</v>
      </c>
      <c r="I2774" t="s">
        <v>21558</v>
      </c>
      <c r="J2774" t="s">
        <v>21559</v>
      </c>
      <c r="K2774" t="s">
        <v>21560</v>
      </c>
      <c r="L2774" t="s">
        <v>21561</v>
      </c>
      <c r="O2774" t="s">
        <v>21562</v>
      </c>
      <c r="P2774" t="s">
        <v>21563</v>
      </c>
      <c r="Q2774">
        <v>411279.55</v>
      </c>
      <c r="R2774">
        <v>6202593.4299999997</v>
      </c>
      <c r="S2774" t="s">
        <v>21564</v>
      </c>
      <c r="T2774" t="s">
        <v>21565</v>
      </c>
      <c r="U2774">
        <v>411292.59</v>
      </c>
      <c r="V2774">
        <v>6202566.8799999999</v>
      </c>
      <c r="W2774">
        <v>269.94</v>
      </c>
      <c r="X2774">
        <v>200.06</v>
      </c>
    </row>
    <row r="2775" spans="1:24" x14ac:dyDescent="0.25">
      <c r="A2775" s="146">
        <v>45112</v>
      </c>
      <c r="B2775" s="46">
        <v>186</v>
      </c>
      <c r="C2775" s="147">
        <v>0.34399305555555554</v>
      </c>
      <c r="D2775" s="161" t="s">
        <v>17396</v>
      </c>
      <c r="E2775" s="7" t="s">
        <v>21570</v>
      </c>
      <c r="F2775" s="38" t="s">
        <v>8757</v>
      </c>
      <c r="G2775" s="38" t="s">
        <v>1758</v>
      </c>
      <c r="H2775">
        <v>-5.8999999999999997E-2</v>
      </c>
      <c r="O2775" t="s">
        <v>21566</v>
      </c>
      <c r="P2775" t="s">
        <v>21567</v>
      </c>
      <c r="Q2775">
        <v>411247.69</v>
      </c>
      <c r="R2775">
        <v>6202593.4699999997</v>
      </c>
      <c r="S2775" t="s">
        <v>21568</v>
      </c>
      <c r="T2775" t="s">
        <v>21569</v>
      </c>
      <c r="U2775">
        <v>411259.57</v>
      </c>
      <c r="V2775">
        <v>6202566.7300000004</v>
      </c>
      <c r="W2775">
        <v>270.14999999999998</v>
      </c>
      <c r="X2775">
        <v>200.06</v>
      </c>
    </row>
    <row r="2776" spans="1:24" x14ac:dyDescent="0.25">
      <c r="A2776" s="146">
        <v>45112</v>
      </c>
      <c r="B2776" s="46">
        <v>186</v>
      </c>
      <c r="C2776" s="147">
        <v>0.35305555555555551</v>
      </c>
      <c r="D2776" s="161" t="s">
        <v>17396</v>
      </c>
      <c r="E2776" s="7" t="s">
        <v>21588</v>
      </c>
      <c r="F2776" s="38" t="s">
        <v>8757</v>
      </c>
      <c r="G2776" s="38" t="s">
        <v>1758</v>
      </c>
      <c r="H2776">
        <v>-2.1000000000000001E-2</v>
      </c>
      <c r="I2776" t="s">
        <v>21575</v>
      </c>
      <c r="J2776" t="s">
        <v>21576</v>
      </c>
      <c r="K2776" t="s">
        <v>21577</v>
      </c>
      <c r="L2776" t="s">
        <v>21578</v>
      </c>
      <c r="O2776" t="s">
        <v>21571</v>
      </c>
      <c r="P2776" t="s">
        <v>21572</v>
      </c>
      <c r="Q2776">
        <v>411285.5</v>
      </c>
      <c r="R2776">
        <v>6202549.2800000003</v>
      </c>
      <c r="S2776" t="s">
        <v>21573</v>
      </c>
      <c r="T2776" t="s">
        <v>21574</v>
      </c>
      <c r="U2776">
        <v>411287.13</v>
      </c>
      <c r="V2776">
        <v>6202575.9000000004</v>
      </c>
      <c r="W2776">
        <v>91.03</v>
      </c>
      <c r="X2776">
        <v>200.06</v>
      </c>
    </row>
    <row r="2777" spans="1:24" x14ac:dyDescent="0.25">
      <c r="A2777" s="146">
        <v>45112</v>
      </c>
      <c r="B2777" s="46">
        <v>186</v>
      </c>
      <c r="C2777" s="147">
        <v>0.35759259259259263</v>
      </c>
      <c r="D2777" s="161" t="s">
        <v>17396</v>
      </c>
      <c r="E2777" s="7" t="s">
        <v>69</v>
      </c>
      <c r="F2777" s="38" t="s">
        <v>8757</v>
      </c>
      <c r="G2777" s="38" t="s">
        <v>1758</v>
      </c>
      <c r="H2777">
        <v>0.219</v>
      </c>
      <c r="I2777" t="s">
        <v>21575</v>
      </c>
      <c r="J2777" t="s">
        <v>21576</v>
      </c>
      <c r="K2777" t="s">
        <v>21577</v>
      </c>
      <c r="L2777" t="s">
        <v>21583</v>
      </c>
      <c r="O2777" t="s">
        <v>21579</v>
      </c>
      <c r="P2777" t="s">
        <v>21580</v>
      </c>
      <c r="Q2777">
        <v>411527.36</v>
      </c>
      <c r="R2777">
        <v>6202549.7199999997</v>
      </c>
      <c r="S2777" t="s">
        <v>21581</v>
      </c>
      <c r="T2777" t="s">
        <v>21582</v>
      </c>
      <c r="U2777">
        <v>411526.59</v>
      </c>
      <c r="V2777">
        <v>6202575.7599999998</v>
      </c>
      <c r="W2777">
        <v>90.04</v>
      </c>
      <c r="X2777">
        <v>200.06</v>
      </c>
    </row>
    <row r="2778" spans="1:24" x14ac:dyDescent="0.25">
      <c r="A2778" s="146">
        <v>45112</v>
      </c>
      <c r="B2778" s="46">
        <v>186</v>
      </c>
      <c r="C2778" s="147">
        <v>0.35848379629629629</v>
      </c>
      <c r="D2778" s="161" t="s">
        <v>17396</v>
      </c>
      <c r="E2778" s="159" t="s">
        <v>21587</v>
      </c>
      <c r="F2778" s="38" t="s">
        <v>8757</v>
      </c>
      <c r="G2778" s="38" t="s">
        <v>1759</v>
      </c>
      <c r="H2778">
        <v>0.26400000000000001</v>
      </c>
      <c r="O2778" t="s">
        <v>21579</v>
      </c>
      <c r="P2778" t="s">
        <v>21584</v>
      </c>
      <c r="Q2778">
        <v>411566.76</v>
      </c>
      <c r="R2778">
        <v>6202548.9100000001</v>
      </c>
      <c r="S2778" t="s">
        <v>21585</v>
      </c>
      <c r="T2778" t="s">
        <v>21586</v>
      </c>
      <c r="U2778">
        <v>411571.83</v>
      </c>
      <c r="V2778">
        <v>6202571.9100000001</v>
      </c>
      <c r="W2778">
        <v>88.9</v>
      </c>
      <c r="X2778">
        <v>200.06</v>
      </c>
    </row>
    <row r="2779" spans="1:24" x14ac:dyDescent="0.25">
      <c r="A2779" s="146">
        <v>45112</v>
      </c>
      <c r="B2779" s="46">
        <v>186</v>
      </c>
      <c r="C2779" s="147">
        <v>0.36535879629629631</v>
      </c>
      <c r="D2779" s="161" t="s">
        <v>17396</v>
      </c>
      <c r="E2779" s="7" t="s">
        <v>64</v>
      </c>
      <c r="F2779" s="38" t="s">
        <v>8757</v>
      </c>
      <c r="G2779" s="38" t="s">
        <v>1759</v>
      </c>
      <c r="H2779">
        <v>0.215</v>
      </c>
      <c r="I2779" t="s">
        <v>21593</v>
      </c>
      <c r="J2779" t="s">
        <v>21594</v>
      </c>
      <c r="K2779" t="s">
        <v>21595</v>
      </c>
      <c r="L2779" t="s">
        <v>21583</v>
      </c>
      <c r="O2779" t="s">
        <v>21589</v>
      </c>
      <c r="P2779" t="s">
        <v>21590</v>
      </c>
      <c r="Q2779">
        <v>411531.27</v>
      </c>
      <c r="R2779">
        <v>6202610.75</v>
      </c>
      <c r="S2779" t="s">
        <v>21591</v>
      </c>
      <c r="T2779" t="s">
        <v>21592</v>
      </c>
      <c r="U2779">
        <v>411534.25</v>
      </c>
      <c r="V2779">
        <v>6202584.75</v>
      </c>
      <c r="W2779">
        <v>270.2</v>
      </c>
      <c r="X2779">
        <v>200.06</v>
      </c>
    </row>
    <row r="2780" spans="1:24" x14ac:dyDescent="0.25">
      <c r="A2780" s="146">
        <v>45112</v>
      </c>
      <c r="B2780" s="46">
        <v>186</v>
      </c>
      <c r="C2780" s="147">
        <v>0.36991898148148145</v>
      </c>
      <c r="D2780" s="161" t="s">
        <v>17396</v>
      </c>
      <c r="E2780" s="7" t="s">
        <v>69</v>
      </c>
      <c r="F2780" s="38" t="s">
        <v>8757</v>
      </c>
      <c r="G2780" s="38" t="s">
        <v>1759</v>
      </c>
      <c r="H2780">
        <v>-2.4E-2</v>
      </c>
      <c r="I2780" t="s">
        <v>21593</v>
      </c>
      <c r="J2780" t="s">
        <v>21594</v>
      </c>
      <c r="K2780" t="s">
        <v>21595</v>
      </c>
      <c r="L2780" t="s">
        <v>21600</v>
      </c>
      <c r="O2780" t="s">
        <v>21596</v>
      </c>
      <c r="P2780" t="s">
        <v>21597</v>
      </c>
      <c r="Q2780">
        <v>411287.92</v>
      </c>
      <c r="R2780">
        <v>6202611.5499999998</v>
      </c>
      <c r="S2780" t="s">
        <v>21598</v>
      </c>
      <c r="T2780" t="s">
        <v>21599</v>
      </c>
      <c r="U2780">
        <v>411294.58</v>
      </c>
      <c r="V2780">
        <v>6202584.7599999998</v>
      </c>
      <c r="W2780">
        <v>270.5</v>
      </c>
      <c r="X2780">
        <v>200.06</v>
      </c>
    </row>
    <row r="2781" spans="1:24" x14ac:dyDescent="0.25">
      <c r="A2781" s="146">
        <v>45112</v>
      </c>
      <c r="B2781" s="46">
        <v>186</v>
      </c>
      <c r="C2781" s="147">
        <v>0.3740856481481481</v>
      </c>
      <c r="D2781" s="161" t="s">
        <v>17396</v>
      </c>
      <c r="E2781" s="7" t="s">
        <v>21605</v>
      </c>
      <c r="F2781" s="38" t="s">
        <v>8757</v>
      </c>
      <c r="G2781" s="161" t="s">
        <v>1759</v>
      </c>
      <c r="H2781" s="156">
        <v>-2.4E-2</v>
      </c>
      <c r="O2781" t="s">
        <v>21601</v>
      </c>
      <c r="P2781" t="s">
        <v>21602</v>
      </c>
      <c r="Q2781">
        <v>411266.92</v>
      </c>
      <c r="R2781">
        <v>6202612.3899999997</v>
      </c>
      <c r="S2781" t="s">
        <v>21603</v>
      </c>
      <c r="T2781" t="s">
        <v>21604</v>
      </c>
      <c r="U2781">
        <v>411265.63</v>
      </c>
      <c r="V2781">
        <v>6202601.8200000003</v>
      </c>
      <c r="W2781">
        <v>203.01</v>
      </c>
      <c r="X2781">
        <v>150.05000000000001</v>
      </c>
    </row>
    <row r="2782" spans="1:24" x14ac:dyDescent="0.25">
      <c r="A2782" s="146">
        <v>45112</v>
      </c>
      <c r="B2782" s="46">
        <v>186</v>
      </c>
      <c r="C2782" s="147">
        <v>0.38476851851851851</v>
      </c>
      <c r="D2782" s="38" t="s">
        <v>17396</v>
      </c>
      <c r="E2782" s="7" t="s">
        <v>6100</v>
      </c>
      <c r="F2782" s="38" t="s">
        <v>11860</v>
      </c>
      <c r="G2782" s="38" t="s">
        <v>2363</v>
      </c>
      <c r="H2782">
        <v>0.20599999999999999</v>
      </c>
      <c r="O2782" t="s">
        <v>21606</v>
      </c>
      <c r="P2782" t="s">
        <v>21607</v>
      </c>
      <c r="Q2782">
        <v>409798.64</v>
      </c>
      <c r="R2782">
        <v>6203036.4900000002</v>
      </c>
      <c r="S2782" t="s">
        <v>21608</v>
      </c>
      <c r="T2782" t="s">
        <v>21609</v>
      </c>
      <c r="U2782">
        <v>409788.24</v>
      </c>
      <c r="V2782">
        <v>6203038.9199999999</v>
      </c>
      <c r="W2782">
        <v>299.89999999999998</v>
      </c>
      <c r="X2782">
        <v>150.05000000000001</v>
      </c>
    </row>
    <row r="2783" spans="1:24" s="170" customFormat="1" x14ac:dyDescent="0.25">
      <c r="A2783" s="63">
        <v>45112</v>
      </c>
      <c r="B2783" s="104">
        <v>186</v>
      </c>
      <c r="C2783" s="65">
        <v>0.38771990740740742</v>
      </c>
      <c r="D2783" s="64" t="s">
        <v>17396</v>
      </c>
      <c r="E2783" s="171" t="s">
        <v>21223</v>
      </c>
      <c r="F2783" s="64" t="s">
        <v>11860</v>
      </c>
      <c r="G2783" s="64" t="s">
        <v>2363</v>
      </c>
      <c r="H2783" s="170">
        <v>0.21199999999999999</v>
      </c>
      <c r="M2783" s="170" t="s">
        <v>21218</v>
      </c>
      <c r="O2783" s="170" t="s">
        <v>21610</v>
      </c>
      <c r="P2783" s="170" t="s">
        <v>21611</v>
      </c>
      <c r="Q2783" s="170">
        <v>409800.09</v>
      </c>
      <c r="R2783" s="170">
        <v>6203040</v>
      </c>
      <c r="S2783" s="170" t="s">
        <v>21612</v>
      </c>
      <c r="T2783" s="170" t="s">
        <v>21613</v>
      </c>
      <c r="U2783" s="170">
        <v>409783.47</v>
      </c>
      <c r="V2783" s="170">
        <v>6203036.6299999999</v>
      </c>
      <c r="W2783" s="170">
        <v>255.68</v>
      </c>
      <c r="X2783" s="170">
        <v>150.05000000000001</v>
      </c>
    </row>
    <row r="2784" spans="1:24" x14ac:dyDescent="0.25">
      <c r="A2784" s="146">
        <v>45112</v>
      </c>
      <c r="B2784" s="46">
        <v>186</v>
      </c>
      <c r="C2784" s="147">
        <v>0.39393518518518517</v>
      </c>
      <c r="D2784" s="38" t="s">
        <v>17396</v>
      </c>
      <c r="E2784" s="7" t="s">
        <v>64</v>
      </c>
      <c r="F2784" s="38" t="s">
        <v>11860</v>
      </c>
      <c r="G2784" s="38" t="s">
        <v>2363</v>
      </c>
      <c r="H2784">
        <v>0.16</v>
      </c>
      <c r="I2784" t="s">
        <v>21618</v>
      </c>
      <c r="J2784" t="s">
        <v>21619</v>
      </c>
      <c r="K2784" t="s">
        <v>21620</v>
      </c>
      <c r="L2784" t="s">
        <v>21621</v>
      </c>
      <c r="O2784" t="s">
        <v>21614</v>
      </c>
      <c r="P2784" t="s">
        <v>21615</v>
      </c>
      <c r="Q2784">
        <v>409812.27</v>
      </c>
      <c r="R2784">
        <v>6203082.1500000004</v>
      </c>
      <c r="S2784" t="s">
        <v>21616</v>
      </c>
      <c r="T2784" t="s">
        <v>21617</v>
      </c>
      <c r="U2784">
        <v>409785.28</v>
      </c>
      <c r="V2784">
        <v>6203081.6900000004</v>
      </c>
      <c r="W2784">
        <v>0.3</v>
      </c>
      <c r="X2784">
        <v>150.05000000000001</v>
      </c>
    </row>
    <row r="2785" spans="1:24" x14ac:dyDescent="0.25">
      <c r="A2785" s="146">
        <v>45112</v>
      </c>
      <c r="B2785" s="46">
        <v>186</v>
      </c>
      <c r="C2785" s="147">
        <v>0.39818287037037042</v>
      </c>
      <c r="D2785" s="38" t="s">
        <v>17396</v>
      </c>
      <c r="E2785" s="7" t="s">
        <v>69</v>
      </c>
      <c r="F2785" s="38" t="s">
        <v>11860</v>
      </c>
      <c r="G2785" s="38" t="s">
        <v>2363</v>
      </c>
      <c r="H2785">
        <v>-2.9000000000000001E-2</v>
      </c>
      <c r="I2785" t="s">
        <v>21618</v>
      </c>
      <c r="J2785" t="s">
        <v>21619</v>
      </c>
      <c r="K2785" t="s">
        <v>21620</v>
      </c>
      <c r="L2785" t="s">
        <v>21621</v>
      </c>
      <c r="O2785" t="s">
        <v>21622</v>
      </c>
      <c r="P2785" t="s">
        <v>21623</v>
      </c>
      <c r="Q2785">
        <v>409810.29</v>
      </c>
      <c r="R2785">
        <v>6203271.4199999999</v>
      </c>
      <c r="S2785" t="s">
        <v>21624</v>
      </c>
      <c r="T2785" t="s">
        <v>21625</v>
      </c>
      <c r="U2785">
        <v>409785.29</v>
      </c>
      <c r="V2785">
        <v>6203271.1900000004</v>
      </c>
      <c r="W2785">
        <v>0.86</v>
      </c>
      <c r="X2785">
        <v>150.05000000000001</v>
      </c>
    </row>
    <row r="2786" spans="1:24" x14ac:dyDescent="0.25">
      <c r="A2786" s="146">
        <v>45112</v>
      </c>
      <c r="B2786" s="46">
        <v>186</v>
      </c>
      <c r="C2786" s="147">
        <v>0.40208333333333335</v>
      </c>
      <c r="D2786" s="38" t="s">
        <v>17396</v>
      </c>
      <c r="E2786" s="7" t="s">
        <v>64</v>
      </c>
      <c r="F2786" s="38" t="s">
        <v>11860</v>
      </c>
      <c r="G2786" s="38" t="s">
        <v>2362</v>
      </c>
      <c r="H2786">
        <v>-1.2E-2</v>
      </c>
      <c r="I2786" t="s">
        <v>21630</v>
      </c>
      <c r="J2786" t="s">
        <v>21631</v>
      </c>
      <c r="K2786" t="s">
        <v>21632</v>
      </c>
      <c r="L2786" t="s">
        <v>21633</v>
      </c>
      <c r="O2786" t="s">
        <v>21626</v>
      </c>
      <c r="P2786" t="s">
        <v>21627</v>
      </c>
      <c r="Q2786">
        <v>409801.42</v>
      </c>
      <c r="R2786">
        <v>6203263.3300000001</v>
      </c>
      <c r="S2786" t="s">
        <v>21628</v>
      </c>
      <c r="T2786" t="s">
        <v>21629</v>
      </c>
      <c r="U2786">
        <v>409776.11</v>
      </c>
      <c r="V2786">
        <v>6203264.7000000002</v>
      </c>
      <c r="W2786">
        <v>178.55</v>
      </c>
      <c r="X2786">
        <v>150.05000000000001</v>
      </c>
    </row>
    <row r="2787" spans="1:24" x14ac:dyDescent="0.25">
      <c r="A2787" s="146">
        <v>45112</v>
      </c>
      <c r="B2787" s="46">
        <v>186</v>
      </c>
      <c r="C2787" s="147">
        <v>0.40606481481481477</v>
      </c>
      <c r="D2787" s="38" t="s">
        <v>17396</v>
      </c>
      <c r="E2787" s="7" t="s">
        <v>69</v>
      </c>
      <c r="F2787" s="38" t="s">
        <v>11860</v>
      </c>
      <c r="G2787" s="38" t="s">
        <v>2362</v>
      </c>
      <c r="H2787">
        <v>0.16600000000000001</v>
      </c>
      <c r="I2787" t="s">
        <v>21630</v>
      </c>
      <c r="J2787" t="s">
        <v>21631</v>
      </c>
      <c r="K2787" t="s">
        <v>21632</v>
      </c>
      <c r="L2787" t="s">
        <v>21633</v>
      </c>
      <c r="O2787" t="s">
        <v>21634</v>
      </c>
      <c r="P2787" t="s">
        <v>21635</v>
      </c>
      <c r="Q2787">
        <v>409801.75</v>
      </c>
      <c r="R2787">
        <v>6203085.9400000004</v>
      </c>
      <c r="S2787" t="s">
        <v>21636</v>
      </c>
      <c r="T2787" t="s">
        <v>21637</v>
      </c>
      <c r="U2787">
        <v>409776.18</v>
      </c>
      <c r="V2787">
        <v>6203087.1100000003</v>
      </c>
      <c r="W2787">
        <v>180.49</v>
      </c>
      <c r="X2787">
        <v>150.05000000000001</v>
      </c>
    </row>
    <row r="2788" spans="1:24" x14ac:dyDescent="0.25">
      <c r="A2788" s="146">
        <v>45112</v>
      </c>
      <c r="B2788" s="46">
        <v>186</v>
      </c>
      <c r="C2788" s="147">
        <v>0.40978009259259257</v>
      </c>
      <c r="D2788" s="38" t="s">
        <v>17396</v>
      </c>
      <c r="E2788" s="7" t="s">
        <v>64</v>
      </c>
      <c r="F2788" s="38" t="s">
        <v>11860</v>
      </c>
      <c r="G2788" s="38" t="s">
        <v>2361</v>
      </c>
      <c r="H2788">
        <v>0.16</v>
      </c>
      <c r="I2788" t="s">
        <v>21642</v>
      </c>
      <c r="J2788" t="s">
        <v>21643</v>
      </c>
      <c r="K2788" t="s">
        <v>21644</v>
      </c>
      <c r="L2788" t="s">
        <v>21645</v>
      </c>
      <c r="O2788" t="s">
        <v>21638</v>
      </c>
      <c r="P2788" t="s">
        <v>21639</v>
      </c>
      <c r="Q2788">
        <v>409795</v>
      </c>
      <c r="R2788">
        <v>6203086.2800000003</v>
      </c>
      <c r="S2788" t="s">
        <v>21640</v>
      </c>
      <c r="T2788" t="s">
        <v>21641</v>
      </c>
      <c r="U2788">
        <v>409767.18</v>
      </c>
      <c r="V2788">
        <v>6203082.0499999998</v>
      </c>
      <c r="W2788">
        <v>359.65</v>
      </c>
      <c r="X2788">
        <v>150.05000000000001</v>
      </c>
    </row>
    <row r="2789" spans="1:24" x14ac:dyDescent="0.25">
      <c r="A2789" s="146">
        <v>45112</v>
      </c>
      <c r="B2789" s="46">
        <v>186</v>
      </c>
      <c r="C2789" s="147">
        <v>0.4138425925925926</v>
      </c>
      <c r="D2789" s="38" t="s">
        <v>17396</v>
      </c>
      <c r="E2789" s="7" t="s">
        <v>69</v>
      </c>
      <c r="F2789" s="38" t="s">
        <v>11860</v>
      </c>
      <c r="G2789" s="38" t="s">
        <v>2361</v>
      </c>
      <c r="H2789">
        <v>-2.1000000000000001E-2</v>
      </c>
      <c r="I2789" t="s">
        <v>21642</v>
      </c>
      <c r="J2789" t="s">
        <v>21643</v>
      </c>
      <c r="K2789" t="s">
        <v>21644</v>
      </c>
      <c r="L2789" t="s">
        <v>21645</v>
      </c>
      <c r="O2789" t="s">
        <v>21646</v>
      </c>
      <c r="P2789" t="s">
        <v>21647</v>
      </c>
      <c r="Q2789">
        <v>409793.47</v>
      </c>
      <c r="R2789">
        <v>6203267.1500000004</v>
      </c>
      <c r="S2789" t="s">
        <v>21648</v>
      </c>
      <c r="T2789" t="s">
        <v>21649</v>
      </c>
      <c r="U2789">
        <v>409767.13</v>
      </c>
      <c r="V2789">
        <v>6203262.9299999997</v>
      </c>
      <c r="W2789">
        <v>0.25</v>
      </c>
      <c r="X2789">
        <v>150.05000000000001</v>
      </c>
    </row>
    <row r="2790" spans="1:24" x14ac:dyDescent="0.25">
      <c r="A2790" s="146">
        <v>45112</v>
      </c>
      <c r="B2790" s="46">
        <v>186</v>
      </c>
      <c r="C2790" s="147">
        <v>0.41675925925925927</v>
      </c>
      <c r="D2790" s="38" t="s">
        <v>17961</v>
      </c>
      <c r="E2790" s="7" t="s">
        <v>21654</v>
      </c>
      <c r="F2790" s="38" t="s">
        <v>11860</v>
      </c>
      <c r="G2790" s="38" t="s">
        <v>2360</v>
      </c>
      <c r="H2790">
        <v>-6.4000000000000001E-2</v>
      </c>
      <c r="O2790" t="s">
        <v>21650</v>
      </c>
      <c r="P2790" t="s">
        <v>21651</v>
      </c>
      <c r="Q2790">
        <v>409785.5</v>
      </c>
      <c r="R2790">
        <v>6203314.79</v>
      </c>
      <c r="S2790" t="s">
        <v>21652</v>
      </c>
      <c r="T2790" t="s">
        <v>21653</v>
      </c>
      <c r="U2790">
        <v>409761.42</v>
      </c>
      <c r="V2790">
        <v>6203315.1100000003</v>
      </c>
      <c r="W2790">
        <v>221.86</v>
      </c>
      <c r="X2790">
        <v>150.05000000000001</v>
      </c>
    </row>
    <row r="2791" spans="1:24" s="178" customFormat="1" x14ac:dyDescent="0.25">
      <c r="A2791" s="100">
        <v>45112</v>
      </c>
      <c r="B2791" s="98">
        <v>186</v>
      </c>
      <c r="C2791" s="102">
        <v>0.41846064814814815</v>
      </c>
      <c r="D2791" s="94" t="s">
        <v>17961</v>
      </c>
      <c r="E2791" s="179" t="s">
        <v>21659</v>
      </c>
      <c r="F2791" s="94" t="s">
        <v>11860</v>
      </c>
      <c r="G2791" s="94" t="s">
        <v>2360</v>
      </c>
      <c r="H2791" s="178">
        <v>-6.3E-2</v>
      </c>
      <c r="O2791" s="178" t="s">
        <v>21655</v>
      </c>
      <c r="P2791" s="178" t="s">
        <v>21656</v>
      </c>
      <c r="Q2791" s="178">
        <v>409785.14</v>
      </c>
      <c r="R2791" s="178">
        <v>6203314.7699999996</v>
      </c>
      <c r="S2791" s="178" t="s">
        <v>21657</v>
      </c>
      <c r="T2791" s="178" t="s">
        <v>21658</v>
      </c>
      <c r="U2791" s="178">
        <v>409758.63</v>
      </c>
      <c r="V2791" s="178">
        <v>6203315.0499999998</v>
      </c>
      <c r="W2791" s="178">
        <v>181.58</v>
      </c>
      <c r="X2791" s="178">
        <v>150.05000000000001</v>
      </c>
    </row>
    <row r="2792" spans="1:24" x14ac:dyDescent="0.25">
      <c r="A2792" s="146">
        <v>45112</v>
      </c>
      <c r="B2792" s="46">
        <v>186</v>
      </c>
      <c r="C2792" s="147">
        <v>0.42038194444444449</v>
      </c>
      <c r="D2792" s="38" t="s">
        <v>17961</v>
      </c>
      <c r="E2792" s="7" t="s">
        <v>64</v>
      </c>
      <c r="F2792" s="38" t="s">
        <v>11860</v>
      </c>
      <c r="G2792" s="38" t="s">
        <v>2360</v>
      </c>
      <c r="H2792">
        <v>-1.7000000000000001E-2</v>
      </c>
      <c r="I2792" t="s">
        <v>21664</v>
      </c>
      <c r="J2792" t="s">
        <v>21665</v>
      </c>
      <c r="K2792" t="s">
        <v>21666</v>
      </c>
      <c r="L2792" t="s">
        <v>21667</v>
      </c>
      <c r="O2792" t="s">
        <v>21660</v>
      </c>
      <c r="P2792" t="s">
        <v>21661</v>
      </c>
      <c r="Q2792">
        <v>409784.25</v>
      </c>
      <c r="R2792">
        <v>6203262.6600000001</v>
      </c>
      <c r="S2792" t="s">
        <v>21662</v>
      </c>
      <c r="T2792" t="s">
        <v>21663</v>
      </c>
      <c r="U2792">
        <v>409758.56</v>
      </c>
      <c r="V2792">
        <v>6203269.4699999997</v>
      </c>
      <c r="W2792">
        <v>181.44</v>
      </c>
      <c r="X2792">
        <v>150.05000000000001</v>
      </c>
    </row>
    <row r="2793" spans="1:24" x14ac:dyDescent="0.25">
      <c r="A2793" s="146">
        <v>45112</v>
      </c>
      <c r="B2793" s="46">
        <v>186</v>
      </c>
      <c r="C2793" s="147">
        <v>0.42460648148148145</v>
      </c>
      <c r="D2793" s="38" t="s">
        <v>17961</v>
      </c>
      <c r="E2793" s="7" t="s">
        <v>69</v>
      </c>
      <c r="F2793" s="38" t="s">
        <v>11860</v>
      </c>
      <c r="G2793" s="38" t="s">
        <v>2360</v>
      </c>
      <c r="H2793">
        <v>0.17</v>
      </c>
      <c r="I2793" t="s">
        <v>21664</v>
      </c>
      <c r="J2793" t="s">
        <v>21665</v>
      </c>
      <c r="K2793" t="s">
        <v>21666</v>
      </c>
      <c r="L2793" t="s">
        <v>21667</v>
      </c>
      <c r="O2793" t="s">
        <v>21668</v>
      </c>
      <c r="P2793" t="s">
        <v>21669</v>
      </c>
      <c r="Q2793">
        <v>409784.32000000001</v>
      </c>
      <c r="R2793">
        <v>6203076.3700000001</v>
      </c>
      <c r="S2793" t="s">
        <v>21670</v>
      </c>
      <c r="T2793" t="s">
        <v>21671</v>
      </c>
      <c r="U2793">
        <v>409758.26</v>
      </c>
      <c r="V2793">
        <v>6203082.9800000004</v>
      </c>
      <c r="W2793">
        <v>180.48</v>
      </c>
      <c r="X2793">
        <v>150.05000000000001</v>
      </c>
    </row>
    <row r="2794" spans="1:24" x14ac:dyDescent="0.25">
      <c r="A2794" s="146">
        <v>45112</v>
      </c>
      <c r="B2794" s="46">
        <v>186</v>
      </c>
      <c r="C2794" s="147">
        <v>0.43228009259259265</v>
      </c>
      <c r="D2794" s="38" t="s">
        <v>17961</v>
      </c>
      <c r="E2794" s="7" t="s">
        <v>64</v>
      </c>
      <c r="F2794" s="38" t="s">
        <v>11860</v>
      </c>
      <c r="G2794" s="38" t="s">
        <v>2359</v>
      </c>
      <c r="H2794">
        <v>0.16400000000000001</v>
      </c>
      <c r="I2794" t="s">
        <v>21676</v>
      </c>
      <c r="J2794" t="s">
        <v>21677</v>
      </c>
      <c r="K2794" t="s">
        <v>21678</v>
      </c>
      <c r="L2794" t="s">
        <v>21679</v>
      </c>
      <c r="O2794" t="s">
        <v>21672</v>
      </c>
      <c r="P2794" t="s">
        <v>21673</v>
      </c>
      <c r="Q2794">
        <v>409756.96</v>
      </c>
      <c r="R2794">
        <v>6203059.8300000001</v>
      </c>
      <c r="S2794" t="s">
        <v>21674</v>
      </c>
      <c r="T2794" t="s">
        <v>21675</v>
      </c>
      <c r="U2794">
        <v>409749.13</v>
      </c>
      <c r="V2794">
        <v>6203077.5099999998</v>
      </c>
      <c r="W2794">
        <v>1.01</v>
      </c>
      <c r="X2794">
        <v>150.05000000000001</v>
      </c>
    </row>
    <row r="2795" spans="1:24" x14ac:dyDescent="0.25">
      <c r="A2795" s="146">
        <v>45112</v>
      </c>
      <c r="B2795" s="46">
        <v>186</v>
      </c>
      <c r="C2795" s="147">
        <v>0.43664351851851851</v>
      </c>
      <c r="D2795" s="38" t="s">
        <v>17961</v>
      </c>
      <c r="E2795" s="7" t="s">
        <v>69</v>
      </c>
      <c r="F2795" s="38" t="s">
        <v>11860</v>
      </c>
      <c r="G2795" s="38" t="s">
        <v>2359</v>
      </c>
      <c r="H2795">
        <v>-2.1999999999999999E-2</v>
      </c>
      <c r="I2795" t="s">
        <v>21676</v>
      </c>
      <c r="J2795" t="s">
        <v>21677</v>
      </c>
      <c r="K2795" t="s">
        <v>21678</v>
      </c>
      <c r="L2795" t="s">
        <v>21679</v>
      </c>
      <c r="O2795" t="s">
        <v>21680</v>
      </c>
      <c r="P2795" t="s">
        <v>21681</v>
      </c>
      <c r="Q2795">
        <v>409757.01</v>
      </c>
      <c r="R2795">
        <v>6203243.8899999997</v>
      </c>
      <c r="S2795" t="s">
        <v>21682</v>
      </c>
      <c r="T2795" t="s">
        <v>21683</v>
      </c>
      <c r="U2795">
        <v>409749.14</v>
      </c>
      <c r="V2795">
        <v>6203263.4400000004</v>
      </c>
      <c r="W2795">
        <v>359.87</v>
      </c>
      <c r="X2795">
        <v>150.05000000000001</v>
      </c>
    </row>
    <row r="2796" spans="1:24" s="178" customFormat="1" x14ac:dyDescent="0.25">
      <c r="A2796" s="100">
        <v>45112</v>
      </c>
      <c r="B2796" s="98">
        <v>186</v>
      </c>
      <c r="C2796" s="102">
        <v>0.43930555555555556</v>
      </c>
      <c r="D2796" s="94" t="s">
        <v>17961</v>
      </c>
      <c r="E2796" s="179" t="s">
        <v>21688</v>
      </c>
      <c r="F2796" s="94" t="s">
        <v>11860</v>
      </c>
      <c r="G2796" s="94" t="s">
        <v>2358</v>
      </c>
      <c r="H2796" s="178">
        <v>-5.5E-2</v>
      </c>
      <c r="O2796" s="178" t="s">
        <v>21684</v>
      </c>
      <c r="P2796" s="178" t="s">
        <v>21685</v>
      </c>
      <c r="Q2796" s="178">
        <v>409755.49</v>
      </c>
      <c r="R2796" s="178">
        <v>6203281.7300000004</v>
      </c>
      <c r="S2796" s="178" t="s">
        <v>21686</v>
      </c>
      <c r="T2796" s="178" t="s">
        <v>21687</v>
      </c>
      <c r="U2796" s="178">
        <v>409748.17</v>
      </c>
      <c r="V2796" s="178">
        <v>6203297.4400000004</v>
      </c>
      <c r="W2796" s="178">
        <v>321.51</v>
      </c>
      <c r="X2796" s="178">
        <v>150.05000000000001</v>
      </c>
    </row>
    <row r="2797" spans="1:24" ht="30" x14ac:dyDescent="0.25">
      <c r="A2797" s="146">
        <v>45112</v>
      </c>
      <c r="B2797" s="46">
        <v>186</v>
      </c>
      <c r="C2797" s="147">
        <v>0.43974537037037037</v>
      </c>
      <c r="D2797" s="38" t="s">
        <v>17961</v>
      </c>
      <c r="E2797" s="7" t="s">
        <v>21701</v>
      </c>
      <c r="F2797" s="38" t="s">
        <v>11860</v>
      </c>
      <c r="G2797" s="38" t="s">
        <v>2358</v>
      </c>
      <c r="H2797">
        <v>-5.5E-2</v>
      </c>
      <c r="O2797" t="s">
        <v>21689</v>
      </c>
      <c r="P2797" t="s">
        <v>21690</v>
      </c>
      <c r="Q2797">
        <v>409756.21</v>
      </c>
      <c r="R2797">
        <v>6203281.3300000001</v>
      </c>
      <c r="S2797" t="s">
        <v>21691</v>
      </c>
      <c r="T2797" t="s">
        <v>21692</v>
      </c>
      <c r="U2797">
        <v>409747.91</v>
      </c>
      <c r="V2797">
        <v>6203297.1600000001</v>
      </c>
      <c r="W2797">
        <v>340.96</v>
      </c>
      <c r="X2797">
        <v>150.05000000000001</v>
      </c>
    </row>
    <row r="2798" spans="1:24" x14ac:dyDescent="0.25">
      <c r="A2798" s="146">
        <v>45112</v>
      </c>
      <c r="B2798" s="46">
        <v>186</v>
      </c>
      <c r="C2798" s="147">
        <v>0.45065972222222223</v>
      </c>
      <c r="D2798" s="38" t="s">
        <v>17961</v>
      </c>
      <c r="E2798" s="7" t="s">
        <v>64</v>
      </c>
      <c r="F2798" s="38" t="s">
        <v>11860</v>
      </c>
      <c r="G2798" s="38" t="s">
        <v>2358</v>
      </c>
      <c r="H2798">
        <v>0.16300000000000001</v>
      </c>
      <c r="I2798" t="s">
        <v>21697</v>
      </c>
      <c r="J2798" t="s">
        <v>21698</v>
      </c>
      <c r="K2798" t="s">
        <v>21699</v>
      </c>
      <c r="L2798" t="s">
        <v>21700</v>
      </c>
      <c r="O2798" t="s">
        <v>21693</v>
      </c>
      <c r="P2798" t="s">
        <v>21694</v>
      </c>
      <c r="Q2798">
        <v>409749.3</v>
      </c>
      <c r="R2798">
        <v>6203061.6900000004</v>
      </c>
      <c r="S2798" t="s">
        <v>21695</v>
      </c>
      <c r="T2798" t="s">
        <v>21696</v>
      </c>
      <c r="U2798">
        <v>409740.09</v>
      </c>
      <c r="V2798">
        <v>6203079.04</v>
      </c>
      <c r="W2798">
        <v>0.93</v>
      </c>
      <c r="X2798">
        <v>150.05000000000001</v>
      </c>
    </row>
    <row r="2799" spans="1:24" x14ac:dyDescent="0.25">
      <c r="A2799" s="146">
        <v>45112</v>
      </c>
      <c r="B2799" s="46">
        <v>186</v>
      </c>
      <c r="C2799" s="147">
        <v>0.45489583333333333</v>
      </c>
      <c r="D2799" s="38" t="s">
        <v>17961</v>
      </c>
      <c r="E2799" s="7" t="s">
        <v>69</v>
      </c>
      <c r="F2799" s="38" t="s">
        <v>11860</v>
      </c>
      <c r="G2799" s="38" t="s">
        <v>2358</v>
      </c>
      <c r="H2799">
        <v>-2.1999999999999999E-2</v>
      </c>
      <c r="I2799" t="s">
        <v>21697</v>
      </c>
      <c r="J2799" t="s">
        <v>21698</v>
      </c>
      <c r="K2799" t="s">
        <v>21699</v>
      </c>
      <c r="L2799" t="s">
        <v>21706</v>
      </c>
      <c r="O2799" t="s">
        <v>21702</v>
      </c>
      <c r="P2799" t="s">
        <v>21703</v>
      </c>
      <c r="Q2799">
        <v>409748.2</v>
      </c>
      <c r="R2799">
        <v>6203248.0499999998</v>
      </c>
      <c r="S2799" t="s">
        <v>21704</v>
      </c>
      <c r="T2799" t="s">
        <v>21705</v>
      </c>
      <c r="U2799">
        <v>409740.19</v>
      </c>
      <c r="V2799">
        <v>6203263.5899999999</v>
      </c>
      <c r="W2799">
        <v>359.39</v>
      </c>
      <c r="X2799">
        <v>150.05000000000001</v>
      </c>
    </row>
    <row r="2800" spans="1:24" s="156" customFormat="1" x14ac:dyDescent="0.25">
      <c r="A2800" s="146">
        <v>45112</v>
      </c>
      <c r="B2800" s="46">
        <v>186</v>
      </c>
      <c r="C2800" s="147">
        <v>0.45694444444444443</v>
      </c>
      <c r="D2800" s="161" t="s">
        <v>17961</v>
      </c>
      <c r="E2800" s="159" t="s">
        <v>21714</v>
      </c>
      <c r="F2800" s="161"/>
      <c r="G2800" s="161"/>
    </row>
    <row r="2801" spans="1:24" x14ac:dyDescent="0.25">
      <c r="A2801" s="146">
        <v>45112</v>
      </c>
      <c r="B2801" s="46">
        <v>186</v>
      </c>
      <c r="C2801" s="147">
        <v>0.45971064814814816</v>
      </c>
      <c r="D2801" s="38" t="s">
        <v>17961</v>
      </c>
      <c r="E2801" s="7" t="s">
        <v>64</v>
      </c>
      <c r="F2801" s="38" t="s">
        <v>11860</v>
      </c>
      <c r="G2801" s="38" t="s">
        <v>2352</v>
      </c>
      <c r="H2801">
        <v>-1.7000000000000001E-2</v>
      </c>
      <c r="I2801" t="s">
        <v>21711</v>
      </c>
      <c r="J2801" t="s">
        <v>21712</v>
      </c>
      <c r="K2801" t="s">
        <v>21713</v>
      </c>
      <c r="L2801" t="s">
        <v>21706</v>
      </c>
      <c r="O2801" t="s">
        <v>21707</v>
      </c>
      <c r="P2801" t="s">
        <v>21708</v>
      </c>
      <c r="Q2801">
        <v>409746.25</v>
      </c>
      <c r="R2801">
        <v>6203261.2400000002</v>
      </c>
      <c r="S2801" t="s">
        <v>21709</v>
      </c>
      <c r="T2801" t="s">
        <v>21710</v>
      </c>
      <c r="U2801">
        <v>409731.32</v>
      </c>
      <c r="V2801">
        <v>6203269.4699999997</v>
      </c>
      <c r="W2801">
        <v>179.12</v>
      </c>
      <c r="X2801">
        <v>150.05000000000001</v>
      </c>
    </row>
    <row r="2802" spans="1:24" s="178" customFormat="1" x14ac:dyDescent="0.25">
      <c r="A2802" s="100">
        <v>45112</v>
      </c>
      <c r="B2802" s="98">
        <v>186</v>
      </c>
      <c r="C2802" s="102">
        <v>0.46052083333333332</v>
      </c>
      <c r="D2802" s="94" t="s">
        <v>17961</v>
      </c>
      <c r="E2802" s="179" t="s">
        <v>13234</v>
      </c>
      <c r="F2802" s="94" t="s">
        <v>11860</v>
      </c>
      <c r="G2802" s="94" t="s">
        <v>2352</v>
      </c>
      <c r="H2802" s="178">
        <v>8.0000000000000002E-3</v>
      </c>
      <c r="O2802" s="178" t="s">
        <v>21715</v>
      </c>
      <c r="P2802" s="178" t="s">
        <v>21716</v>
      </c>
      <c r="Q2802" s="178">
        <v>409747.61</v>
      </c>
      <c r="R2802" s="178">
        <v>6203225.9400000004</v>
      </c>
      <c r="S2802" s="178" t="s">
        <v>21717</v>
      </c>
      <c r="T2802" s="178" t="s">
        <v>21718</v>
      </c>
      <c r="U2802" s="178">
        <v>409731.42</v>
      </c>
      <c r="V2802" s="178">
        <v>6203244.5899999999</v>
      </c>
      <c r="W2802" s="178">
        <v>179.31</v>
      </c>
      <c r="X2802" s="178">
        <v>150.05000000000001</v>
      </c>
    </row>
    <row r="2803" spans="1:24" x14ac:dyDescent="0.25">
      <c r="A2803" s="146">
        <v>45112</v>
      </c>
      <c r="B2803" s="46">
        <v>186</v>
      </c>
      <c r="C2803" s="147">
        <v>0.46427083333333335</v>
      </c>
      <c r="D2803" s="38" t="s">
        <v>17961</v>
      </c>
      <c r="E2803" s="7" t="s">
        <v>69</v>
      </c>
      <c r="F2803" s="38" t="s">
        <v>11860</v>
      </c>
      <c r="G2803" s="38" t="s">
        <v>2352</v>
      </c>
      <c r="H2803">
        <v>0.17599999999999999</v>
      </c>
      <c r="I2803" t="s">
        <v>21711</v>
      </c>
      <c r="J2803" t="s">
        <v>21712</v>
      </c>
      <c r="K2803" t="s">
        <v>21713</v>
      </c>
      <c r="L2803" t="s">
        <v>21723</v>
      </c>
      <c r="O2803" t="s">
        <v>21719</v>
      </c>
      <c r="P2803" t="s">
        <v>21720</v>
      </c>
      <c r="Q2803">
        <v>409748.53</v>
      </c>
      <c r="R2803">
        <v>6203060.3600000003</v>
      </c>
      <c r="S2803" t="s">
        <v>21721</v>
      </c>
      <c r="T2803" t="s">
        <v>21722</v>
      </c>
      <c r="U2803">
        <v>409731.4</v>
      </c>
      <c r="V2803">
        <v>6203076.7000000002</v>
      </c>
      <c r="W2803">
        <v>179.83</v>
      </c>
      <c r="X2803">
        <v>150.05000000000001</v>
      </c>
    </row>
    <row r="2804" spans="1:24" x14ac:dyDescent="0.25">
      <c r="A2804" s="146">
        <v>45112</v>
      </c>
      <c r="B2804" s="46">
        <v>186</v>
      </c>
      <c r="C2804" s="147">
        <v>0.46921296296296294</v>
      </c>
      <c r="D2804" s="38" t="s">
        <v>17961</v>
      </c>
      <c r="E2804" s="7" t="s">
        <v>64</v>
      </c>
      <c r="F2804" s="38" t="s">
        <v>11860</v>
      </c>
      <c r="G2804" s="38" t="s">
        <v>2353</v>
      </c>
      <c r="H2804">
        <v>0.17</v>
      </c>
      <c r="I2804" t="s">
        <v>21728</v>
      </c>
      <c r="J2804" t="s">
        <v>21729</v>
      </c>
      <c r="K2804" t="s">
        <v>21730</v>
      </c>
      <c r="L2804" t="s">
        <v>21723</v>
      </c>
      <c r="O2804" t="s">
        <v>21724</v>
      </c>
      <c r="P2804" t="s">
        <v>21725</v>
      </c>
      <c r="Q2804">
        <v>409728.92</v>
      </c>
      <c r="R2804">
        <v>6203051.4000000004</v>
      </c>
      <c r="S2804" t="s">
        <v>21726</v>
      </c>
      <c r="T2804" t="s">
        <v>21727</v>
      </c>
      <c r="U2804">
        <v>409722.35</v>
      </c>
      <c r="V2804">
        <v>6203071.9699999997</v>
      </c>
      <c r="W2804">
        <v>359.75</v>
      </c>
      <c r="X2804">
        <v>150.05000000000001</v>
      </c>
    </row>
    <row r="2805" spans="1:24" x14ac:dyDescent="0.25">
      <c r="A2805" s="146">
        <v>45112</v>
      </c>
      <c r="B2805" s="46">
        <v>186</v>
      </c>
      <c r="C2805" s="147">
        <v>0.47353009259259254</v>
      </c>
      <c r="D2805" s="38" t="s">
        <v>17961</v>
      </c>
      <c r="E2805" s="7" t="s">
        <v>69</v>
      </c>
      <c r="F2805" s="38" t="s">
        <v>11860</v>
      </c>
      <c r="G2805" s="38" t="s">
        <v>2353</v>
      </c>
      <c r="H2805">
        <v>-2.1000000000000001E-2</v>
      </c>
      <c r="I2805" t="s">
        <v>21728</v>
      </c>
      <c r="J2805" t="s">
        <v>21729</v>
      </c>
      <c r="K2805" t="s">
        <v>21730</v>
      </c>
      <c r="L2805" t="s">
        <v>21735</v>
      </c>
      <c r="O2805" t="s">
        <v>21731</v>
      </c>
      <c r="P2805" t="s">
        <v>21732</v>
      </c>
      <c r="Q2805">
        <v>409728.02</v>
      </c>
      <c r="R2805">
        <v>6203241.5899999999</v>
      </c>
      <c r="S2805" t="s">
        <v>21733</v>
      </c>
      <c r="T2805" t="s">
        <v>21734</v>
      </c>
      <c r="U2805">
        <v>409722.37</v>
      </c>
      <c r="V2805">
        <v>6203263.1500000004</v>
      </c>
      <c r="W2805">
        <v>359.44</v>
      </c>
      <c r="X2805">
        <v>150.05000000000001</v>
      </c>
    </row>
    <row r="2806" spans="1:24" x14ac:dyDescent="0.25">
      <c r="A2806" s="146">
        <v>45112</v>
      </c>
      <c r="B2806" s="46">
        <v>186</v>
      </c>
      <c r="C2806" s="147">
        <v>0.47909722222222223</v>
      </c>
      <c r="D2806" s="38" t="s">
        <v>17961</v>
      </c>
      <c r="E2806" s="7" t="s">
        <v>64</v>
      </c>
      <c r="F2806" s="38" t="s">
        <v>11860</v>
      </c>
      <c r="G2806" s="38" t="s">
        <v>2354</v>
      </c>
      <c r="H2806">
        <v>-1.2999999999999999E-2</v>
      </c>
      <c r="I2806" t="s">
        <v>21740</v>
      </c>
      <c r="J2806" t="s">
        <v>21741</v>
      </c>
      <c r="K2806" t="s">
        <v>21742</v>
      </c>
      <c r="L2806" t="s">
        <v>21735</v>
      </c>
      <c r="O2806" t="s">
        <v>21736</v>
      </c>
      <c r="P2806" t="s">
        <v>21737</v>
      </c>
      <c r="Q2806">
        <v>409726.42</v>
      </c>
      <c r="R2806">
        <v>6203247.9000000004</v>
      </c>
      <c r="S2806" t="s">
        <v>21738</v>
      </c>
      <c r="T2806" t="s">
        <v>21739</v>
      </c>
      <c r="U2806">
        <v>409713.06</v>
      </c>
      <c r="V2806">
        <v>6203266.1799999997</v>
      </c>
      <c r="W2806">
        <v>180.88</v>
      </c>
      <c r="X2806">
        <v>150.05000000000001</v>
      </c>
    </row>
    <row r="2807" spans="1:24" x14ac:dyDescent="0.25">
      <c r="A2807" s="146">
        <v>45112</v>
      </c>
      <c r="B2807" s="46">
        <v>186</v>
      </c>
      <c r="C2807" s="147">
        <v>0.48400462962962965</v>
      </c>
      <c r="D2807" s="38" t="s">
        <v>17961</v>
      </c>
      <c r="E2807" s="7" t="s">
        <v>69</v>
      </c>
      <c r="F2807" s="38" t="s">
        <v>11860</v>
      </c>
      <c r="G2807" s="38" t="s">
        <v>2354</v>
      </c>
      <c r="H2807">
        <v>0.17399999999999999</v>
      </c>
      <c r="I2807" t="s">
        <v>21740</v>
      </c>
      <c r="J2807" t="s">
        <v>21741</v>
      </c>
      <c r="K2807" t="s">
        <v>21742</v>
      </c>
      <c r="L2807" t="s">
        <v>21747</v>
      </c>
      <c r="O2807" t="s">
        <v>21743</v>
      </c>
      <c r="P2807" t="s">
        <v>21744</v>
      </c>
      <c r="Q2807">
        <v>409727.68</v>
      </c>
      <c r="R2807">
        <v>6203062.5099999998</v>
      </c>
      <c r="S2807" t="s">
        <v>21745</v>
      </c>
      <c r="T2807" t="s">
        <v>21746</v>
      </c>
      <c r="U2807">
        <v>409713</v>
      </c>
      <c r="V2807">
        <v>6203078.4500000002</v>
      </c>
      <c r="W2807">
        <v>180.14</v>
      </c>
      <c r="X2807">
        <v>150.05000000000001</v>
      </c>
    </row>
    <row r="2808" spans="1:24" x14ac:dyDescent="0.25">
      <c r="A2808" s="146">
        <v>45112</v>
      </c>
      <c r="B2808" s="46">
        <v>186</v>
      </c>
      <c r="C2808" s="147">
        <v>0.48878472222222219</v>
      </c>
      <c r="D2808" s="38" t="s">
        <v>17961</v>
      </c>
      <c r="E2808" s="7" t="s">
        <v>64</v>
      </c>
      <c r="F2808" s="38" t="s">
        <v>11860</v>
      </c>
      <c r="G2808" s="38" t="s">
        <v>2355</v>
      </c>
      <c r="H2808">
        <v>0.16800000000000001</v>
      </c>
      <c r="I2808" t="s">
        <v>21752</v>
      </c>
      <c r="J2808" t="s">
        <v>21753</v>
      </c>
      <c r="K2808" t="s">
        <v>21754</v>
      </c>
      <c r="L2808" t="s">
        <v>21747</v>
      </c>
      <c r="O2808" t="s">
        <v>21748</v>
      </c>
      <c r="P2808" t="s">
        <v>21749</v>
      </c>
      <c r="Q2808">
        <v>409708.6</v>
      </c>
      <c r="R2808">
        <v>6203053.4400000004</v>
      </c>
      <c r="S2808" t="s">
        <v>21750</v>
      </c>
      <c r="T2808" t="s">
        <v>21751</v>
      </c>
      <c r="U2808">
        <v>409704.11</v>
      </c>
      <c r="V2808">
        <v>6203073.3300000001</v>
      </c>
      <c r="W2808">
        <v>0.82</v>
      </c>
      <c r="X2808">
        <v>150.05000000000001</v>
      </c>
    </row>
    <row r="2809" spans="1:24" x14ac:dyDescent="0.25">
      <c r="A2809" s="146">
        <v>45112</v>
      </c>
      <c r="B2809" s="46">
        <v>186</v>
      </c>
      <c r="C2809" s="147">
        <v>0.49300925925925926</v>
      </c>
      <c r="D2809" s="38" t="s">
        <v>17961</v>
      </c>
      <c r="E2809" s="7" t="s">
        <v>69</v>
      </c>
      <c r="F2809" s="38" t="s">
        <v>11860</v>
      </c>
      <c r="G2809" s="38" t="s">
        <v>2355</v>
      </c>
      <c r="H2809">
        <v>-1.9E-2</v>
      </c>
      <c r="I2809" t="s">
        <v>21752</v>
      </c>
      <c r="J2809" t="s">
        <v>21753</v>
      </c>
      <c r="K2809" t="s">
        <v>21754</v>
      </c>
      <c r="L2809" t="s">
        <v>21759</v>
      </c>
      <c r="O2809" t="s">
        <v>21755</v>
      </c>
      <c r="P2809" t="s">
        <v>21756</v>
      </c>
      <c r="Q2809">
        <v>409707.79</v>
      </c>
      <c r="R2809">
        <v>6203240.4500000002</v>
      </c>
      <c r="S2809" t="s">
        <v>21757</v>
      </c>
      <c r="T2809" t="s">
        <v>21758</v>
      </c>
      <c r="U2809">
        <v>409704.14</v>
      </c>
      <c r="V2809">
        <v>6203260.5700000003</v>
      </c>
      <c r="W2809">
        <v>359.67</v>
      </c>
      <c r="X2809">
        <v>150.05000000000001</v>
      </c>
    </row>
    <row r="2810" spans="1:24" x14ac:dyDescent="0.25">
      <c r="A2810" s="146">
        <v>45112</v>
      </c>
      <c r="B2810" s="46">
        <v>186</v>
      </c>
      <c r="C2810" s="147">
        <v>0.49846064814814817</v>
      </c>
      <c r="D2810" s="38" t="s">
        <v>17961</v>
      </c>
      <c r="E2810" s="7" t="s">
        <v>64</v>
      </c>
      <c r="F2810" s="38" t="s">
        <v>11860</v>
      </c>
      <c r="G2810" s="38" t="s">
        <v>2356</v>
      </c>
      <c r="H2810">
        <v>-1.7999999999999999E-2</v>
      </c>
      <c r="I2810" t="s">
        <v>21764</v>
      </c>
      <c r="J2810" t="s">
        <v>21765</v>
      </c>
      <c r="K2810" t="s">
        <v>21766</v>
      </c>
      <c r="L2810" t="s">
        <v>21759</v>
      </c>
      <c r="O2810" t="s">
        <v>21760</v>
      </c>
      <c r="P2810" t="s">
        <v>21761</v>
      </c>
      <c r="Q2810">
        <v>409706.68</v>
      </c>
      <c r="R2810">
        <v>6203249.8099999996</v>
      </c>
      <c r="S2810" t="s">
        <v>21762</v>
      </c>
      <c r="T2810" t="s">
        <v>21763</v>
      </c>
      <c r="U2810">
        <v>409695.31</v>
      </c>
      <c r="V2810">
        <v>6203270.9400000004</v>
      </c>
      <c r="W2810">
        <v>180.69</v>
      </c>
      <c r="X2810">
        <v>150.05000000000001</v>
      </c>
    </row>
    <row r="2811" spans="1:24" x14ac:dyDescent="0.25">
      <c r="A2811" s="146">
        <v>45112</v>
      </c>
      <c r="B2811" s="46">
        <v>186</v>
      </c>
      <c r="C2811" s="147">
        <v>0.50267361111111108</v>
      </c>
      <c r="D2811" s="38" t="s">
        <v>17961</v>
      </c>
      <c r="E2811" s="7" t="s">
        <v>69</v>
      </c>
      <c r="F2811" s="38" t="s">
        <v>11860</v>
      </c>
      <c r="G2811" s="38" t="s">
        <v>2356</v>
      </c>
      <c r="H2811">
        <v>0.17</v>
      </c>
      <c r="I2811" t="s">
        <v>21764</v>
      </c>
      <c r="J2811" t="s">
        <v>21765</v>
      </c>
      <c r="K2811" t="s">
        <v>21766</v>
      </c>
      <c r="L2811" t="s">
        <v>21759</v>
      </c>
      <c r="O2811" t="s">
        <v>21767</v>
      </c>
      <c r="P2811" t="s">
        <v>21768</v>
      </c>
      <c r="Q2811">
        <v>409707.71</v>
      </c>
      <c r="R2811">
        <v>6203062.6500000004</v>
      </c>
      <c r="S2811" t="s">
        <v>21769</v>
      </c>
      <c r="T2811" t="s">
        <v>21770</v>
      </c>
      <c r="U2811">
        <v>409695.27</v>
      </c>
      <c r="V2811">
        <v>6203082.4000000004</v>
      </c>
      <c r="W2811">
        <v>180.15</v>
      </c>
      <c r="X2811">
        <v>150.05000000000001</v>
      </c>
    </row>
    <row r="2812" spans="1:24" x14ac:dyDescent="0.25">
      <c r="A2812" s="146">
        <v>45112</v>
      </c>
      <c r="B2812" s="46">
        <v>186</v>
      </c>
      <c r="C2812" s="147">
        <v>0.50782407407407404</v>
      </c>
      <c r="D2812" s="38" t="s">
        <v>17961</v>
      </c>
      <c r="E2812" s="7" t="s">
        <v>64</v>
      </c>
      <c r="F2812" s="38" t="s">
        <v>11860</v>
      </c>
      <c r="G2812" s="38" t="s">
        <v>2357</v>
      </c>
      <c r="H2812">
        <v>0.16600000000000001</v>
      </c>
      <c r="I2812" t="s">
        <v>21775</v>
      </c>
      <c r="J2812" t="s">
        <v>21776</v>
      </c>
      <c r="K2812" t="s">
        <v>21777</v>
      </c>
      <c r="L2812" t="s">
        <v>21778</v>
      </c>
      <c r="O2812" t="s">
        <v>21771</v>
      </c>
      <c r="P2812" t="s">
        <v>21772</v>
      </c>
      <c r="Q2812">
        <v>409691.22</v>
      </c>
      <c r="R2812">
        <v>6203052.9100000001</v>
      </c>
      <c r="S2812" t="s">
        <v>21773</v>
      </c>
      <c r="T2812" t="s">
        <v>21774</v>
      </c>
      <c r="U2812">
        <v>409686.14</v>
      </c>
      <c r="V2812">
        <v>6203075.5099999998</v>
      </c>
      <c r="W2812">
        <v>0.81</v>
      </c>
      <c r="X2812">
        <v>150.05000000000001</v>
      </c>
    </row>
    <row r="2813" spans="1:24" x14ac:dyDescent="0.25">
      <c r="A2813" s="146">
        <v>45112</v>
      </c>
      <c r="B2813" s="46">
        <v>186</v>
      </c>
      <c r="C2813" s="147">
        <v>0.51225694444444447</v>
      </c>
      <c r="D2813" s="38" t="s">
        <v>17961</v>
      </c>
      <c r="E2813" s="7" t="s">
        <v>69</v>
      </c>
      <c r="F2813" s="38" t="s">
        <v>11860</v>
      </c>
      <c r="G2813" s="38" t="s">
        <v>2357</v>
      </c>
      <c r="H2813">
        <v>-3.4000000000000002E-2</v>
      </c>
      <c r="I2813" t="s">
        <v>21775</v>
      </c>
      <c r="J2813" t="s">
        <v>21776</v>
      </c>
      <c r="K2813" t="s">
        <v>21777</v>
      </c>
      <c r="L2813" t="s">
        <v>21778</v>
      </c>
      <c r="O2813" t="s">
        <v>21779</v>
      </c>
      <c r="P2813" t="s">
        <v>21780</v>
      </c>
      <c r="Q2813">
        <v>409690.92</v>
      </c>
      <c r="R2813">
        <v>6203249.9500000002</v>
      </c>
      <c r="S2813" t="s">
        <v>21781</v>
      </c>
      <c r="T2813" t="s">
        <v>21782</v>
      </c>
      <c r="U2813">
        <v>409686.16</v>
      </c>
      <c r="V2813">
        <v>6203275.75</v>
      </c>
      <c r="W2813">
        <v>359.99</v>
      </c>
      <c r="X2813">
        <v>150.05000000000001</v>
      </c>
    </row>
    <row r="2814" spans="1:24" x14ac:dyDescent="0.25">
      <c r="A2814" s="146">
        <v>45112</v>
      </c>
      <c r="B2814" s="46">
        <v>186</v>
      </c>
      <c r="C2814" s="147">
        <v>0.52405092592592595</v>
      </c>
      <c r="D2814" s="38" t="s">
        <v>17961</v>
      </c>
      <c r="E2814" s="7" t="s">
        <v>64</v>
      </c>
      <c r="F2814" s="38" t="s">
        <v>11860</v>
      </c>
      <c r="G2814" s="38" t="s">
        <v>21783</v>
      </c>
      <c r="H2814">
        <v>8.4000000000000005E-2</v>
      </c>
      <c r="I2814" t="s">
        <v>21788</v>
      </c>
      <c r="J2814" t="s">
        <v>21789</v>
      </c>
      <c r="K2814" t="s">
        <v>21790</v>
      </c>
      <c r="L2814" t="s">
        <v>21791</v>
      </c>
      <c r="O2814" t="s">
        <v>21784</v>
      </c>
      <c r="P2814" t="s">
        <v>21785</v>
      </c>
      <c r="Q2814">
        <v>409706.26</v>
      </c>
      <c r="R2814">
        <v>6203166.8499999996</v>
      </c>
      <c r="S2814" t="s">
        <v>21786</v>
      </c>
      <c r="T2814" t="s">
        <v>21787</v>
      </c>
      <c r="U2814">
        <v>409694.29</v>
      </c>
      <c r="V2814">
        <v>6203186.9800000004</v>
      </c>
      <c r="W2814">
        <v>179.24</v>
      </c>
      <c r="X2814">
        <v>66.099999999999994</v>
      </c>
    </row>
    <row r="2815" spans="1:24" x14ac:dyDescent="0.25">
      <c r="A2815" s="146">
        <v>45112</v>
      </c>
      <c r="B2815" s="46">
        <v>186</v>
      </c>
      <c r="C2815" s="147">
        <v>0.52630787037037041</v>
      </c>
      <c r="D2815" s="38" t="s">
        <v>17961</v>
      </c>
      <c r="E2815" s="7" t="s">
        <v>69</v>
      </c>
      <c r="F2815" s="38" t="s">
        <v>11860</v>
      </c>
      <c r="G2815" s="38" t="s">
        <v>21783</v>
      </c>
      <c r="H2815">
        <v>-1.6E-2</v>
      </c>
      <c r="I2815" t="s">
        <v>21788</v>
      </c>
      <c r="J2815" t="s">
        <v>21789</v>
      </c>
      <c r="K2815" t="s">
        <v>21790</v>
      </c>
      <c r="L2815" t="s">
        <v>21791</v>
      </c>
      <c r="O2815" t="s">
        <v>21792</v>
      </c>
      <c r="P2815" t="s">
        <v>21793</v>
      </c>
      <c r="Q2815">
        <v>409708.11</v>
      </c>
      <c r="R2815">
        <v>6203065.1299999999</v>
      </c>
      <c r="S2815" t="s">
        <v>21794</v>
      </c>
      <c r="T2815" t="s">
        <v>21795</v>
      </c>
      <c r="U2815">
        <v>409695.22</v>
      </c>
      <c r="V2815">
        <v>6203086.9500000002</v>
      </c>
      <c r="W2815">
        <v>178.95</v>
      </c>
      <c r="X2815">
        <v>66.099999999999994</v>
      </c>
    </row>
    <row r="2816" spans="1:24" x14ac:dyDescent="0.25">
      <c r="A2816" s="146">
        <v>45112</v>
      </c>
      <c r="B2816" s="46">
        <v>186</v>
      </c>
      <c r="C2816" s="147">
        <v>0.5326157407407407</v>
      </c>
      <c r="D2816" s="38" t="s">
        <v>17961</v>
      </c>
      <c r="E2816" s="7" t="s">
        <v>64</v>
      </c>
      <c r="F2816" s="38" t="s">
        <v>11860</v>
      </c>
      <c r="G2816" s="38" t="s">
        <v>21796</v>
      </c>
      <c r="H2816">
        <v>-2.5000000000000001E-2</v>
      </c>
      <c r="I2816" t="s">
        <v>21801</v>
      </c>
      <c r="J2816" t="s">
        <v>21802</v>
      </c>
      <c r="K2816" t="s">
        <v>21803</v>
      </c>
      <c r="L2816" t="s">
        <v>21791</v>
      </c>
      <c r="O2816" t="s">
        <v>21797</v>
      </c>
      <c r="P2816" t="s">
        <v>21798</v>
      </c>
      <c r="Q2816">
        <v>409741.96</v>
      </c>
      <c r="R2816">
        <v>6203042.0999999996</v>
      </c>
      <c r="S2816" t="s">
        <v>21799</v>
      </c>
      <c r="T2816" t="s">
        <v>21800</v>
      </c>
      <c r="U2816">
        <v>409740.2</v>
      </c>
      <c r="V2816">
        <v>6203067.2699999996</v>
      </c>
      <c r="W2816">
        <v>0.97</v>
      </c>
      <c r="X2816">
        <v>17.04</v>
      </c>
    </row>
    <row r="2817" spans="1:24" x14ac:dyDescent="0.25">
      <c r="A2817" s="146">
        <v>45112</v>
      </c>
      <c r="B2817" s="46">
        <v>186</v>
      </c>
      <c r="C2817" s="147">
        <v>0.53388888888888886</v>
      </c>
      <c r="D2817" s="38" t="s">
        <v>17961</v>
      </c>
      <c r="E2817" s="7" t="s">
        <v>69</v>
      </c>
      <c r="F2817" s="38" t="s">
        <v>11860</v>
      </c>
      <c r="G2817" s="38" t="s">
        <v>21796</v>
      </c>
      <c r="H2817">
        <v>0.03</v>
      </c>
      <c r="I2817" t="s">
        <v>21801</v>
      </c>
      <c r="J2817" t="s">
        <v>21802</v>
      </c>
      <c r="K2817" t="s">
        <v>21803</v>
      </c>
      <c r="L2817" t="s">
        <v>21791</v>
      </c>
      <c r="O2817" t="s">
        <v>21804</v>
      </c>
      <c r="P2817" t="s">
        <v>21805</v>
      </c>
      <c r="Q2817">
        <v>409741.8</v>
      </c>
      <c r="R2817">
        <v>6203096.9699999997</v>
      </c>
      <c r="S2817" t="s">
        <v>21806</v>
      </c>
      <c r="T2817" t="s">
        <v>21807</v>
      </c>
      <c r="U2817">
        <v>409740.17</v>
      </c>
      <c r="V2817">
        <v>6203121.5700000003</v>
      </c>
      <c r="W2817">
        <v>0.12</v>
      </c>
      <c r="X2817">
        <v>17.04</v>
      </c>
    </row>
    <row r="2818" spans="1:24" x14ac:dyDescent="0.25">
      <c r="A2818" s="146">
        <v>45112</v>
      </c>
      <c r="B2818" s="46">
        <v>186</v>
      </c>
      <c r="C2818" s="147">
        <v>0.54178240740740746</v>
      </c>
      <c r="D2818" s="38" t="s">
        <v>17961</v>
      </c>
      <c r="E2818" s="7" t="s">
        <v>21812</v>
      </c>
      <c r="F2818" s="161" t="s">
        <v>8757</v>
      </c>
      <c r="G2818" s="38" t="s">
        <v>1866</v>
      </c>
      <c r="H2818">
        <v>1.5669999999999999</v>
      </c>
      <c r="O2818" t="s">
        <v>21808</v>
      </c>
      <c r="P2818" t="s">
        <v>21809</v>
      </c>
      <c r="Q2818">
        <v>409741.97</v>
      </c>
      <c r="R2818">
        <v>6203118.8799999999</v>
      </c>
      <c r="S2818" t="s">
        <v>21810</v>
      </c>
      <c r="T2818" t="s">
        <v>21811</v>
      </c>
      <c r="U2818">
        <v>409740.51</v>
      </c>
      <c r="V2818">
        <v>6203130.0099999998</v>
      </c>
      <c r="W2818">
        <v>335.48</v>
      </c>
      <c r="X2818">
        <v>150.05000000000001</v>
      </c>
    </row>
    <row r="2819" spans="1:24" x14ac:dyDescent="0.25">
      <c r="A2819" s="146">
        <v>45112</v>
      </c>
      <c r="B2819" s="46">
        <v>186</v>
      </c>
      <c r="C2819" s="147">
        <v>0.55623842592592598</v>
      </c>
      <c r="D2819" s="38" t="s">
        <v>17961</v>
      </c>
      <c r="E2819" s="7" t="s">
        <v>8024</v>
      </c>
      <c r="F2819" s="38" t="s">
        <v>8757</v>
      </c>
      <c r="G2819" s="38" t="s">
        <v>1866</v>
      </c>
      <c r="H2819">
        <v>0.217</v>
      </c>
      <c r="O2819" t="s">
        <v>21813</v>
      </c>
      <c r="P2819" t="s">
        <v>21814</v>
      </c>
      <c r="Q2819">
        <v>411682.54</v>
      </c>
      <c r="R2819">
        <v>6204476.3700000001</v>
      </c>
      <c r="S2819" t="s">
        <v>21815</v>
      </c>
      <c r="T2819" t="s">
        <v>21816</v>
      </c>
      <c r="U2819">
        <v>411672.75</v>
      </c>
      <c r="V2819">
        <v>6204481.4000000004</v>
      </c>
      <c r="W2819">
        <v>305.45999999999998</v>
      </c>
      <c r="X2819">
        <v>150.05000000000001</v>
      </c>
    </row>
    <row r="2820" spans="1:24" x14ac:dyDescent="0.25">
      <c r="A2820" s="146">
        <v>45112</v>
      </c>
      <c r="B2820" s="46">
        <v>186</v>
      </c>
      <c r="C2820" s="147">
        <v>0.56150462962962966</v>
      </c>
      <c r="D2820" s="38" t="s">
        <v>17961</v>
      </c>
      <c r="E2820" s="7" t="s">
        <v>64</v>
      </c>
      <c r="F2820" s="38" t="s">
        <v>8757</v>
      </c>
      <c r="G2820" s="38" t="s">
        <v>1866</v>
      </c>
      <c r="H2820">
        <v>0.16300000000000001</v>
      </c>
      <c r="I2820" t="s">
        <v>21821</v>
      </c>
      <c r="J2820" t="s">
        <v>21822</v>
      </c>
      <c r="K2820" t="s">
        <v>21823</v>
      </c>
      <c r="L2820" t="s">
        <v>21824</v>
      </c>
      <c r="O2820" t="s">
        <v>21817</v>
      </c>
      <c r="P2820" t="s">
        <v>21818</v>
      </c>
      <c r="Q2820">
        <v>411698.87</v>
      </c>
      <c r="R2820">
        <v>6204535.5499999998</v>
      </c>
      <c r="S2820" t="s">
        <v>21819</v>
      </c>
      <c r="T2820" t="s">
        <v>21820</v>
      </c>
      <c r="U2820">
        <v>411673.22</v>
      </c>
      <c r="V2820">
        <v>6204532.46</v>
      </c>
      <c r="W2820">
        <v>0.83</v>
      </c>
      <c r="X2820">
        <v>150.05000000000001</v>
      </c>
    </row>
    <row r="2821" spans="1:24" x14ac:dyDescent="0.25">
      <c r="A2821" s="146">
        <v>45112</v>
      </c>
      <c r="B2821" s="46">
        <v>186</v>
      </c>
      <c r="C2821" s="147">
        <v>0.5649305555555556</v>
      </c>
      <c r="D2821" s="38" t="s">
        <v>17961</v>
      </c>
      <c r="E2821" s="7" t="s">
        <v>69</v>
      </c>
      <c r="F2821" s="38" t="s">
        <v>8757</v>
      </c>
      <c r="G2821" s="38" t="s">
        <v>1866</v>
      </c>
      <c r="H2821">
        <v>-2.4E-2</v>
      </c>
      <c r="I2821" t="s">
        <v>21821</v>
      </c>
      <c r="J2821" t="s">
        <v>21822</v>
      </c>
      <c r="K2821" t="s">
        <v>21823</v>
      </c>
      <c r="L2821" t="s">
        <v>21824</v>
      </c>
      <c r="O2821" t="s">
        <v>21825</v>
      </c>
      <c r="P2821" t="s">
        <v>21826</v>
      </c>
      <c r="Q2821">
        <v>411698.45</v>
      </c>
      <c r="R2821">
        <v>6204718.9000000004</v>
      </c>
      <c r="S2821" t="s">
        <v>21827</v>
      </c>
      <c r="T2821" t="s">
        <v>21828</v>
      </c>
      <c r="U2821">
        <v>411673.27</v>
      </c>
      <c r="V2821">
        <v>6204719.5800000001</v>
      </c>
      <c r="W2821">
        <v>0.26</v>
      </c>
      <c r="X2821">
        <v>150.05000000000001</v>
      </c>
    </row>
    <row r="2822" spans="1:24" x14ac:dyDescent="0.25">
      <c r="A2822" s="146">
        <v>45112</v>
      </c>
      <c r="B2822" s="46">
        <v>186</v>
      </c>
      <c r="C2822" s="147">
        <v>0.56809027777777776</v>
      </c>
      <c r="D2822" s="38" t="s">
        <v>17961</v>
      </c>
      <c r="E2822" s="7" t="s">
        <v>64</v>
      </c>
      <c r="F2822" s="38" t="s">
        <v>8757</v>
      </c>
      <c r="G2822" s="38" t="s">
        <v>1865</v>
      </c>
      <c r="H2822">
        <v>-1.7999999999999999E-2</v>
      </c>
      <c r="I2822" t="s">
        <v>21833</v>
      </c>
      <c r="J2822" t="s">
        <v>21834</v>
      </c>
      <c r="K2822" t="s">
        <v>21835</v>
      </c>
      <c r="L2822" t="s">
        <v>21836</v>
      </c>
      <c r="O2822" t="s">
        <v>21829</v>
      </c>
      <c r="P2822" t="s">
        <v>21830</v>
      </c>
      <c r="Q2822">
        <v>411707.78</v>
      </c>
      <c r="R2822">
        <v>6204720.2999999998</v>
      </c>
      <c r="S2822" t="s">
        <v>21831</v>
      </c>
      <c r="T2822" t="s">
        <v>21832</v>
      </c>
      <c r="U2822">
        <v>411682.29</v>
      </c>
      <c r="V2822">
        <v>6204725.0800000001</v>
      </c>
      <c r="W2822">
        <v>179.6</v>
      </c>
      <c r="X2822">
        <v>150.05000000000001</v>
      </c>
    </row>
    <row r="2823" spans="1:24" x14ac:dyDescent="0.25">
      <c r="A2823" s="146">
        <v>45112</v>
      </c>
      <c r="B2823" s="46">
        <v>186</v>
      </c>
      <c r="C2823" s="147">
        <v>0.57178240740740738</v>
      </c>
      <c r="D2823" s="38" t="s">
        <v>17961</v>
      </c>
      <c r="E2823" s="7" t="s">
        <v>69</v>
      </c>
      <c r="F2823" s="38" t="s">
        <v>8757</v>
      </c>
      <c r="G2823" s="38" t="s">
        <v>1865</v>
      </c>
      <c r="H2823">
        <v>0.16900000000000001</v>
      </c>
      <c r="I2823" t="s">
        <v>21833</v>
      </c>
      <c r="J2823" t="s">
        <v>21834</v>
      </c>
      <c r="K2823" t="s">
        <v>21835</v>
      </c>
      <c r="L2823" t="s">
        <v>21836</v>
      </c>
      <c r="O2823" t="s">
        <v>21837</v>
      </c>
      <c r="P2823" t="s">
        <v>21838</v>
      </c>
      <c r="Q2823">
        <v>411707.15</v>
      </c>
      <c r="R2823">
        <v>6204531.7400000002</v>
      </c>
      <c r="S2823" t="s">
        <v>21839</v>
      </c>
      <c r="T2823" t="s">
        <v>21840</v>
      </c>
      <c r="U2823">
        <v>411682.22</v>
      </c>
      <c r="V2823">
        <v>6204537.3300000001</v>
      </c>
      <c r="W2823">
        <v>179.94</v>
      </c>
      <c r="X2823">
        <v>150.05000000000001</v>
      </c>
    </row>
    <row r="2824" spans="1:24" x14ac:dyDescent="0.25">
      <c r="A2824" s="146">
        <v>45112</v>
      </c>
      <c r="B2824" s="46">
        <v>186</v>
      </c>
      <c r="C2824" s="147">
        <v>0.57473379629629628</v>
      </c>
      <c r="D2824" s="38" t="s">
        <v>17961</v>
      </c>
      <c r="E2824" s="7" t="s">
        <v>64</v>
      </c>
      <c r="F2824" s="38" t="s">
        <v>8757</v>
      </c>
      <c r="G2824" s="38" t="s">
        <v>1864</v>
      </c>
      <c r="H2824">
        <v>0.16400000000000001</v>
      </c>
      <c r="I2824" t="s">
        <v>21845</v>
      </c>
      <c r="J2824" t="s">
        <v>21846</v>
      </c>
      <c r="K2824" t="s">
        <v>21847</v>
      </c>
      <c r="L2824" t="s">
        <v>21836</v>
      </c>
      <c r="O2824" t="s">
        <v>21841</v>
      </c>
      <c r="P2824" t="s">
        <v>21842</v>
      </c>
      <c r="Q2824">
        <v>411716.11</v>
      </c>
      <c r="R2824">
        <v>6204526.1799999997</v>
      </c>
      <c r="S2824" t="s">
        <v>21843</v>
      </c>
      <c r="T2824" t="s">
        <v>21844</v>
      </c>
      <c r="U2824">
        <v>411691.19</v>
      </c>
      <c r="V2824">
        <v>6204531.5599999996</v>
      </c>
      <c r="W2824">
        <v>1.26</v>
      </c>
      <c r="X2824">
        <v>150.05000000000001</v>
      </c>
    </row>
    <row r="2825" spans="1:24" x14ac:dyDescent="0.25">
      <c r="A2825" s="146">
        <v>45112</v>
      </c>
      <c r="B2825" s="46">
        <v>186</v>
      </c>
      <c r="C2825" s="147">
        <v>0.57843750000000005</v>
      </c>
      <c r="D2825" s="38" t="s">
        <v>17961</v>
      </c>
      <c r="E2825" s="7" t="s">
        <v>69</v>
      </c>
      <c r="F2825" s="38" t="s">
        <v>8757</v>
      </c>
      <c r="G2825" s="38" t="s">
        <v>1864</v>
      </c>
      <c r="H2825">
        <v>-2.1999999999999999E-2</v>
      </c>
      <c r="I2825" t="s">
        <v>21845</v>
      </c>
      <c r="J2825" t="s">
        <v>21846</v>
      </c>
      <c r="K2825" t="s">
        <v>21847</v>
      </c>
      <c r="L2825" t="s">
        <v>21852</v>
      </c>
      <c r="O2825" t="s">
        <v>21848</v>
      </c>
      <c r="P2825" t="s">
        <v>21849</v>
      </c>
      <c r="Q2825">
        <v>411716.02</v>
      </c>
      <c r="R2825">
        <v>6204721.6500000004</v>
      </c>
      <c r="S2825" t="s">
        <v>21850</v>
      </c>
      <c r="T2825" t="s">
        <v>21851</v>
      </c>
      <c r="U2825">
        <v>411691.26</v>
      </c>
      <c r="V2825">
        <v>6204718.1799999997</v>
      </c>
      <c r="W2825">
        <v>359.84</v>
      </c>
      <c r="X2825">
        <v>150.05000000000001</v>
      </c>
    </row>
    <row r="2826" spans="1:24" x14ac:dyDescent="0.25">
      <c r="A2826" s="146">
        <v>45112</v>
      </c>
      <c r="B2826" s="46">
        <v>186</v>
      </c>
      <c r="C2826" s="147">
        <v>0.58202546296296298</v>
      </c>
      <c r="D2826" s="38" t="s">
        <v>17961</v>
      </c>
      <c r="E2826" s="7" t="s">
        <v>64</v>
      </c>
      <c r="F2826" s="38" t="s">
        <v>8757</v>
      </c>
      <c r="G2826" s="38" t="s">
        <v>1863</v>
      </c>
      <c r="H2826">
        <v>-1.7000000000000001E-2</v>
      </c>
      <c r="I2826" t="s">
        <v>21857</v>
      </c>
      <c r="J2826" t="s">
        <v>21858</v>
      </c>
      <c r="K2826" t="s">
        <v>21859</v>
      </c>
      <c r="L2826" t="s">
        <v>21852</v>
      </c>
      <c r="O2826" t="s">
        <v>21853</v>
      </c>
      <c r="P2826" t="s">
        <v>21854</v>
      </c>
      <c r="Q2826">
        <v>411726.13</v>
      </c>
      <c r="R2826">
        <v>6204715.7400000002</v>
      </c>
      <c r="S2826" t="s">
        <v>21855</v>
      </c>
      <c r="T2826" t="s">
        <v>21856</v>
      </c>
      <c r="U2826">
        <v>411700.27</v>
      </c>
      <c r="V2826">
        <v>6204723.7999999998</v>
      </c>
      <c r="W2826">
        <v>179.36</v>
      </c>
      <c r="X2826">
        <v>150.05000000000001</v>
      </c>
    </row>
    <row r="2827" spans="1:24" x14ac:dyDescent="0.25">
      <c r="A2827" s="146">
        <v>45112</v>
      </c>
      <c r="B2827" s="46">
        <v>186</v>
      </c>
      <c r="C2827" s="147">
        <v>0.585474537037037</v>
      </c>
      <c r="D2827" s="38" t="s">
        <v>17961</v>
      </c>
      <c r="E2827" s="7" t="s">
        <v>69</v>
      </c>
      <c r="F2827" s="38" t="s">
        <v>8757</v>
      </c>
      <c r="G2827" s="38" t="s">
        <v>1863</v>
      </c>
      <c r="H2827">
        <v>0.16900000000000001</v>
      </c>
      <c r="I2827" t="s">
        <v>21857</v>
      </c>
      <c r="J2827" t="s">
        <v>21858</v>
      </c>
      <c r="K2827" t="s">
        <v>21859</v>
      </c>
      <c r="L2827" t="s">
        <v>21852</v>
      </c>
      <c r="O2827" t="s">
        <v>21860</v>
      </c>
      <c r="P2827" t="s">
        <v>21861</v>
      </c>
      <c r="Q2827">
        <v>411725.05</v>
      </c>
      <c r="R2827">
        <v>6204532.5300000003</v>
      </c>
      <c r="S2827" t="s">
        <v>21862</v>
      </c>
      <c r="T2827" t="s">
        <v>21863</v>
      </c>
      <c r="U2827">
        <v>411700.18</v>
      </c>
      <c r="V2827">
        <v>6204537.71</v>
      </c>
      <c r="W2827">
        <v>178.98</v>
      </c>
      <c r="X2827">
        <v>150.05000000000001</v>
      </c>
    </row>
    <row r="2828" spans="1:24" x14ac:dyDescent="0.25">
      <c r="A2828" s="146">
        <v>45112</v>
      </c>
      <c r="B2828" s="46">
        <v>186</v>
      </c>
      <c r="C2828" s="147">
        <v>0.59013888888888888</v>
      </c>
      <c r="D2828" s="38" t="s">
        <v>17961</v>
      </c>
      <c r="E2828" s="7" t="s">
        <v>64</v>
      </c>
      <c r="F2828" s="38" t="s">
        <v>8757</v>
      </c>
      <c r="G2828" s="38" t="s">
        <v>1862</v>
      </c>
      <c r="H2828">
        <v>0.159</v>
      </c>
      <c r="I2828" t="s">
        <v>21868</v>
      </c>
      <c r="J2828" t="s">
        <v>21869</v>
      </c>
      <c r="K2828" t="s">
        <v>21870</v>
      </c>
      <c r="L2828" t="s">
        <v>21871</v>
      </c>
      <c r="O2828" t="s">
        <v>21864</v>
      </c>
      <c r="P2828" t="s">
        <v>21865</v>
      </c>
      <c r="Q2828">
        <v>411734.18</v>
      </c>
      <c r="R2828">
        <v>6204528.0800000001</v>
      </c>
      <c r="S2828" t="s">
        <v>21866</v>
      </c>
      <c r="T2828" t="s">
        <v>21867</v>
      </c>
      <c r="U2828">
        <v>411709.19</v>
      </c>
      <c r="V2828">
        <v>6204536.54</v>
      </c>
      <c r="W2828">
        <v>1.71</v>
      </c>
      <c r="X2828">
        <v>150.05000000000001</v>
      </c>
    </row>
    <row r="2829" spans="1:24" x14ac:dyDescent="0.25">
      <c r="A2829" s="146">
        <v>45112</v>
      </c>
      <c r="B2829" s="46">
        <v>186</v>
      </c>
      <c r="C2829" s="147">
        <v>0.59351851851851845</v>
      </c>
      <c r="D2829" s="38" t="s">
        <v>17961</v>
      </c>
      <c r="E2829" s="7" t="s">
        <v>69</v>
      </c>
      <c r="F2829" s="38" t="s">
        <v>8757</v>
      </c>
      <c r="G2829" s="38" t="s">
        <v>1862</v>
      </c>
      <c r="H2829">
        <v>-2.1000000000000001E-2</v>
      </c>
      <c r="I2829" t="s">
        <v>21868</v>
      </c>
      <c r="J2829" t="s">
        <v>21869</v>
      </c>
      <c r="K2829" t="s">
        <v>21870</v>
      </c>
      <c r="L2829" t="s">
        <v>21871</v>
      </c>
      <c r="O2829" t="s">
        <v>21872</v>
      </c>
      <c r="P2829" t="s">
        <v>21873</v>
      </c>
      <c r="Q2829">
        <v>411735.35</v>
      </c>
      <c r="R2829">
        <v>6204706.4400000004</v>
      </c>
      <c r="S2829" t="s">
        <v>21874</v>
      </c>
      <c r="T2829" t="s">
        <v>21875</v>
      </c>
      <c r="U2829">
        <v>411709.27</v>
      </c>
      <c r="V2829">
        <v>6204717.0599999996</v>
      </c>
      <c r="W2829">
        <v>0.08</v>
      </c>
      <c r="X2829">
        <v>150.05000000000001</v>
      </c>
    </row>
    <row r="2830" spans="1:24" x14ac:dyDescent="0.25">
      <c r="A2830" s="146">
        <v>45112</v>
      </c>
      <c r="B2830" s="46">
        <v>186</v>
      </c>
      <c r="C2830" s="147">
        <v>0.59748842592592599</v>
      </c>
      <c r="D2830" s="38" t="s">
        <v>17961</v>
      </c>
      <c r="E2830" s="7" t="s">
        <v>64</v>
      </c>
      <c r="F2830" s="38" t="s">
        <v>8757</v>
      </c>
      <c r="G2830" s="38" t="s">
        <v>1861</v>
      </c>
      <c r="H2830">
        <v>-1.6E-2</v>
      </c>
      <c r="I2830" t="s">
        <v>21880</v>
      </c>
      <c r="J2830" t="s">
        <v>21881</v>
      </c>
      <c r="K2830" t="s">
        <v>21882</v>
      </c>
      <c r="L2830" t="s">
        <v>21883</v>
      </c>
      <c r="O2830" t="s">
        <v>21876</v>
      </c>
      <c r="P2830" t="s">
        <v>21877</v>
      </c>
      <c r="Q2830">
        <v>411744.1</v>
      </c>
      <c r="R2830">
        <v>6204715.7000000002</v>
      </c>
      <c r="S2830" t="s">
        <v>21878</v>
      </c>
      <c r="T2830" t="s">
        <v>21879</v>
      </c>
      <c r="U2830">
        <v>411718.52</v>
      </c>
      <c r="V2830">
        <v>6204722.96</v>
      </c>
      <c r="W2830">
        <v>180.42</v>
      </c>
      <c r="X2830">
        <v>150.05000000000001</v>
      </c>
    </row>
    <row r="2831" spans="1:24" x14ac:dyDescent="0.25">
      <c r="A2831" s="146">
        <v>45112</v>
      </c>
      <c r="B2831" s="46">
        <v>186</v>
      </c>
      <c r="C2831" s="147">
        <v>0.60164351851851849</v>
      </c>
      <c r="D2831" s="38" t="s">
        <v>17961</v>
      </c>
      <c r="E2831" s="7" t="s">
        <v>69</v>
      </c>
      <c r="F2831" s="38" t="s">
        <v>8757</v>
      </c>
      <c r="G2831" s="38" t="s">
        <v>1861</v>
      </c>
      <c r="H2831">
        <v>0.16900000000000001</v>
      </c>
      <c r="I2831" t="s">
        <v>21880</v>
      </c>
      <c r="J2831" t="s">
        <v>21881</v>
      </c>
      <c r="K2831" t="s">
        <v>21882</v>
      </c>
      <c r="L2831" t="s">
        <v>21883</v>
      </c>
      <c r="O2831" t="s">
        <v>21884</v>
      </c>
      <c r="P2831" t="s">
        <v>21885</v>
      </c>
      <c r="Q2831">
        <v>411744.3</v>
      </c>
      <c r="R2831">
        <v>6204530.3200000003</v>
      </c>
      <c r="S2831" t="s">
        <v>21886</v>
      </c>
      <c r="T2831" t="s">
        <v>21887</v>
      </c>
      <c r="U2831">
        <v>411718.52</v>
      </c>
      <c r="V2831">
        <v>6204538.2699999996</v>
      </c>
      <c r="W2831">
        <v>180.31</v>
      </c>
      <c r="X2831">
        <v>150.05000000000001</v>
      </c>
    </row>
    <row r="2832" spans="1:24" x14ac:dyDescent="0.25">
      <c r="A2832" s="146">
        <v>45112</v>
      </c>
      <c r="B2832" s="46">
        <v>186</v>
      </c>
      <c r="C2832" s="147">
        <v>0.60504629629629625</v>
      </c>
      <c r="D2832" s="38" t="s">
        <v>17961</v>
      </c>
      <c r="E2832" s="7" t="s">
        <v>64</v>
      </c>
      <c r="F2832" s="38" t="s">
        <v>8757</v>
      </c>
      <c r="G2832" s="38" t="s">
        <v>1867</v>
      </c>
      <c r="H2832">
        <v>0.16400000000000001</v>
      </c>
      <c r="I2832" t="s">
        <v>21892</v>
      </c>
      <c r="J2832" t="s">
        <v>21893</v>
      </c>
      <c r="K2832" t="s">
        <v>21894</v>
      </c>
      <c r="L2832" t="s">
        <v>21883</v>
      </c>
      <c r="O2832" t="s">
        <v>21888</v>
      </c>
      <c r="P2832" t="s">
        <v>21889</v>
      </c>
      <c r="Q2832">
        <v>411752.39</v>
      </c>
      <c r="R2832">
        <v>6204528.2800000003</v>
      </c>
      <c r="S2832" t="s">
        <v>21890</v>
      </c>
      <c r="T2832" t="s">
        <v>21891</v>
      </c>
      <c r="U2832">
        <v>411727.17</v>
      </c>
      <c r="V2832">
        <v>6204532.0300000003</v>
      </c>
      <c r="W2832">
        <v>1.82</v>
      </c>
      <c r="X2832">
        <v>150.05000000000001</v>
      </c>
    </row>
    <row r="2833" spans="1:24" x14ac:dyDescent="0.25">
      <c r="A2833" s="146">
        <v>45112</v>
      </c>
      <c r="B2833" s="46">
        <v>186</v>
      </c>
      <c r="C2833" s="147">
        <v>0.60849537037037038</v>
      </c>
      <c r="D2833" s="38" t="s">
        <v>17961</v>
      </c>
      <c r="E2833" s="7" t="s">
        <v>69</v>
      </c>
      <c r="F2833" s="38" t="s">
        <v>8757</v>
      </c>
      <c r="G2833" s="38" t="s">
        <v>1867</v>
      </c>
      <c r="H2833">
        <v>-2.1000000000000001E-2</v>
      </c>
      <c r="I2833" t="s">
        <v>21892</v>
      </c>
      <c r="J2833" t="s">
        <v>21893</v>
      </c>
      <c r="K2833" t="s">
        <v>21894</v>
      </c>
      <c r="L2833" t="s">
        <v>21899</v>
      </c>
      <c r="O2833" t="s">
        <v>21895</v>
      </c>
      <c r="P2833" t="s">
        <v>21896</v>
      </c>
      <c r="Q2833">
        <v>411752.55</v>
      </c>
      <c r="R2833">
        <v>6204709.3200000003</v>
      </c>
      <c r="S2833" t="s">
        <v>21897</v>
      </c>
      <c r="T2833" t="s">
        <v>21898</v>
      </c>
      <c r="U2833">
        <v>411727.29</v>
      </c>
      <c r="V2833">
        <v>6204716.4699999997</v>
      </c>
      <c r="W2833">
        <v>0.33</v>
      </c>
      <c r="X2833">
        <v>150.05000000000001</v>
      </c>
    </row>
    <row r="2834" spans="1:24" x14ac:dyDescent="0.25">
      <c r="A2834" s="146">
        <v>45112</v>
      </c>
      <c r="B2834" s="46">
        <v>186</v>
      </c>
      <c r="C2834" s="147">
        <v>0.61329861111111106</v>
      </c>
      <c r="D2834" s="38" t="s">
        <v>17961</v>
      </c>
      <c r="E2834" s="7" t="s">
        <v>64</v>
      </c>
      <c r="F2834" s="38" t="s">
        <v>8757</v>
      </c>
      <c r="G2834" s="38" t="s">
        <v>1868</v>
      </c>
      <c r="H2834">
        <v>-1.6E-2</v>
      </c>
      <c r="I2834" t="s">
        <v>21904</v>
      </c>
      <c r="J2834" t="s">
        <v>21905</v>
      </c>
      <c r="K2834" t="s">
        <v>21906</v>
      </c>
      <c r="L2834" t="s">
        <v>21899</v>
      </c>
      <c r="O2834" t="s">
        <v>21900</v>
      </c>
      <c r="P2834" t="s">
        <v>21901</v>
      </c>
      <c r="Q2834">
        <v>411762.46</v>
      </c>
      <c r="R2834">
        <v>6204718.6100000003</v>
      </c>
      <c r="S2834" t="s">
        <v>21902</v>
      </c>
      <c r="T2834" t="s">
        <v>21903</v>
      </c>
      <c r="U2834">
        <v>411736.24</v>
      </c>
      <c r="V2834">
        <v>6204722.6799999997</v>
      </c>
      <c r="W2834">
        <v>180.01</v>
      </c>
      <c r="X2834">
        <v>150.05000000000001</v>
      </c>
    </row>
    <row r="2835" spans="1:24" x14ac:dyDescent="0.25">
      <c r="A2835" s="146">
        <v>45112</v>
      </c>
      <c r="B2835" s="46">
        <v>186</v>
      </c>
      <c r="C2835" s="147">
        <v>0.61747685185185186</v>
      </c>
      <c r="D2835" s="38" t="s">
        <v>17961</v>
      </c>
      <c r="E2835" s="7" t="s">
        <v>69</v>
      </c>
      <c r="F2835" s="38" t="s">
        <v>8757</v>
      </c>
      <c r="G2835" s="38" t="s">
        <v>1868</v>
      </c>
      <c r="H2835">
        <v>0.16800000000000001</v>
      </c>
      <c r="I2835" t="s">
        <v>21904</v>
      </c>
      <c r="J2835" t="s">
        <v>21905</v>
      </c>
      <c r="K2835" t="s">
        <v>21906</v>
      </c>
      <c r="L2835" t="s">
        <v>21911</v>
      </c>
      <c r="O2835" t="s">
        <v>21907</v>
      </c>
      <c r="P2835" t="s">
        <v>21908</v>
      </c>
      <c r="Q2835">
        <v>411761.82</v>
      </c>
      <c r="R2835">
        <v>6204532.9000000004</v>
      </c>
      <c r="S2835" t="s">
        <v>21909</v>
      </c>
      <c r="T2835" t="s">
        <v>21910</v>
      </c>
      <c r="U2835">
        <v>411736.21</v>
      </c>
      <c r="V2835">
        <v>6204538.4199999999</v>
      </c>
      <c r="W2835">
        <v>180.2</v>
      </c>
      <c r="X2835">
        <v>150.05000000000001</v>
      </c>
    </row>
    <row r="2836" spans="1:24" x14ac:dyDescent="0.25">
      <c r="A2836" s="146">
        <v>45112</v>
      </c>
      <c r="B2836" s="46">
        <v>186</v>
      </c>
      <c r="C2836" s="147">
        <v>0.62115740740740744</v>
      </c>
      <c r="D2836" s="38" t="s">
        <v>17961</v>
      </c>
      <c r="E2836" s="7" t="s">
        <v>64</v>
      </c>
      <c r="F2836" s="38" t="s">
        <v>8757</v>
      </c>
      <c r="G2836" s="38" t="s">
        <v>1869</v>
      </c>
      <c r="H2836">
        <v>0.16400000000000001</v>
      </c>
      <c r="I2836" t="s">
        <v>21916</v>
      </c>
      <c r="J2836" t="s">
        <v>21917</v>
      </c>
      <c r="K2836" t="s">
        <v>21918</v>
      </c>
      <c r="L2836" t="s">
        <v>21911</v>
      </c>
      <c r="O2836" t="s">
        <v>21912</v>
      </c>
      <c r="P2836" t="s">
        <v>21913</v>
      </c>
      <c r="Q2836">
        <v>411769.18</v>
      </c>
      <c r="R2836">
        <v>6204523.29</v>
      </c>
      <c r="S2836" t="s">
        <v>21914</v>
      </c>
      <c r="T2836" t="s">
        <v>21915</v>
      </c>
      <c r="U2836">
        <v>411745.31</v>
      </c>
      <c r="V2836">
        <v>6204532.1399999997</v>
      </c>
      <c r="W2836">
        <v>1.29</v>
      </c>
      <c r="X2836">
        <v>150.05000000000001</v>
      </c>
    </row>
    <row r="2837" spans="1:24" x14ac:dyDescent="0.25">
      <c r="A2837" s="146">
        <v>45112</v>
      </c>
      <c r="B2837" s="46">
        <v>186</v>
      </c>
      <c r="C2837" s="147">
        <v>0.62475694444444441</v>
      </c>
      <c r="D2837" s="38" t="s">
        <v>17961</v>
      </c>
      <c r="E2837" s="7" t="s">
        <v>69</v>
      </c>
      <c r="F2837" s="38" t="s">
        <v>8757</v>
      </c>
      <c r="G2837" s="38" t="s">
        <v>1869</v>
      </c>
      <c r="H2837">
        <v>-0.02</v>
      </c>
      <c r="I2837" t="s">
        <v>21916</v>
      </c>
      <c r="J2837" t="s">
        <v>21917</v>
      </c>
      <c r="K2837" t="s">
        <v>21918</v>
      </c>
      <c r="L2837" t="s">
        <v>21911</v>
      </c>
      <c r="O2837" t="s">
        <v>21919</v>
      </c>
      <c r="P2837" t="s">
        <v>21920</v>
      </c>
      <c r="Q2837">
        <v>411769.41</v>
      </c>
      <c r="R2837">
        <v>6204713.2800000003</v>
      </c>
      <c r="S2837" t="s">
        <v>21921</v>
      </c>
      <c r="T2837" t="s">
        <v>21922</v>
      </c>
      <c r="U2837">
        <v>411745.42</v>
      </c>
      <c r="V2837">
        <v>6204715.8799999999</v>
      </c>
      <c r="W2837">
        <v>359.86</v>
      </c>
      <c r="X2837">
        <v>150.05000000000001</v>
      </c>
    </row>
    <row r="2838" spans="1:24" x14ac:dyDescent="0.25">
      <c r="A2838" s="146">
        <v>45112</v>
      </c>
      <c r="B2838" s="46">
        <v>186</v>
      </c>
      <c r="C2838" s="147">
        <v>0.62932870370370375</v>
      </c>
      <c r="D2838" s="38" t="s">
        <v>17961</v>
      </c>
      <c r="E2838" s="7" t="s">
        <v>64</v>
      </c>
      <c r="F2838" s="38" t="s">
        <v>8757</v>
      </c>
      <c r="G2838" s="38" t="s">
        <v>1870</v>
      </c>
      <c r="H2838">
        <v>-1.6E-2</v>
      </c>
      <c r="I2838" t="s">
        <v>21927</v>
      </c>
      <c r="J2838" t="s">
        <v>21928</v>
      </c>
      <c r="K2838" t="s">
        <v>21929</v>
      </c>
      <c r="L2838" t="s">
        <v>21930</v>
      </c>
      <c r="O2838" t="s">
        <v>21923</v>
      </c>
      <c r="P2838" t="s">
        <v>21924</v>
      </c>
      <c r="Q2838">
        <v>411778.97</v>
      </c>
      <c r="R2838">
        <v>6204710.8300000001</v>
      </c>
      <c r="S2838" t="s">
        <v>21925</v>
      </c>
      <c r="T2838" t="s">
        <v>21926</v>
      </c>
      <c r="U2838">
        <v>411754.35</v>
      </c>
      <c r="V2838">
        <v>6204722.29</v>
      </c>
      <c r="W2838">
        <v>180.38</v>
      </c>
      <c r="X2838">
        <v>150.05000000000001</v>
      </c>
    </row>
    <row r="2839" spans="1:24" x14ac:dyDescent="0.25">
      <c r="A2839" s="146">
        <v>45112</v>
      </c>
      <c r="B2839" s="46">
        <v>186</v>
      </c>
      <c r="C2839" s="147">
        <v>0.63346064814814818</v>
      </c>
      <c r="D2839" s="38" t="s">
        <v>17961</v>
      </c>
      <c r="E2839" s="7" t="s">
        <v>69</v>
      </c>
      <c r="F2839" s="38" t="s">
        <v>8757</v>
      </c>
      <c r="G2839" s="38" t="s">
        <v>1870</v>
      </c>
      <c r="H2839">
        <v>0.16900000000000001</v>
      </c>
      <c r="I2839" t="s">
        <v>21927</v>
      </c>
      <c r="J2839" t="s">
        <v>21928</v>
      </c>
      <c r="K2839" t="s">
        <v>21929</v>
      </c>
      <c r="L2839" t="s">
        <v>21930</v>
      </c>
      <c r="O2839" t="s">
        <v>21931</v>
      </c>
      <c r="P2839" t="s">
        <v>21932</v>
      </c>
      <c r="Q2839">
        <v>411778.87</v>
      </c>
      <c r="R2839">
        <v>6204527.6100000003</v>
      </c>
      <c r="S2839" t="s">
        <v>21933</v>
      </c>
      <c r="T2839" t="s">
        <v>21934</v>
      </c>
      <c r="U2839">
        <v>411754.29</v>
      </c>
      <c r="V2839">
        <v>6204537.79</v>
      </c>
      <c r="W2839">
        <v>179.93</v>
      </c>
      <c r="X2839">
        <v>150.05000000000001</v>
      </c>
    </row>
    <row r="2840" spans="1:24" x14ac:dyDescent="0.25">
      <c r="A2840" s="146">
        <v>45112</v>
      </c>
      <c r="B2840" s="46">
        <v>186</v>
      </c>
      <c r="C2840" s="147">
        <v>0.63790509259259254</v>
      </c>
      <c r="D2840" s="38" t="s">
        <v>17961</v>
      </c>
      <c r="E2840" s="7" t="s">
        <v>64</v>
      </c>
      <c r="F2840" s="38" t="s">
        <v>8757</v>
      </c>
      <c r="G2840" s="38" t="s">
        <v>1871</v>
      </c>
      <c r="H2840">
        <v>0.161</v>
      </c>
      <c r="I2840" t="s">
        <v>21939</v>
      </c>
      <c r="J2840" t="s">
        <v>21940</v>
      </c>
      <c r="K2840" t="s">
        <v>21941</v>
      </c>
      <c r="L2840" t="s">
        <v>21930</v>
      </c>
      <c r="O2840" t="s">
        <v>21935</v>
      </c>
      <c r="P2840" t="s">
        <v>21936</v>
      </c>
      <c r="Q2840">
        <v>411786.55</v>
      </c>
      <c r="R2840">
        <v>6204526.71</v>
      </c>
      <c r="S2840" t="s">
        <v>21937</v>
      </c>
      <c r="T2840" t="s">
        <v>21938</v>
      </c>
      <c r="U2840">
        <v>411763.09</v>
      </c>
      <c r="V2840">
        <v>6204534.9199999999</v>
      </c>
      <c r="W2840">
        <v>1.87</v>
      </c>
      <c r="X2840">
        <v>150.05000000000001</v>
      </c>
    </row>
    <row r="2841" spans="1:24" x14ac:dyDescent="0.25">
      <c r="A2841" s="146">
        <v>45112</v>
      </c>
      <c r="B2841" s="46">
        <v>186</v>
      </c>
      <c r="C2841" s="147">
        <v>0.64131944444444444</v>
      </c>
      <c r="D2841" s="38" t="s">
        <v>17961</v>
      </c>
      <c r="E2841" s="7" t="s">
        <v>69</v>
      </c>
      <c r="F2841" s="38" t="s">
        <v>8757</v>
      </c>
      <c r="G2841" s="38" t="s">
        <v>1871</v>
      </c>
      <c r="H2841">
        <v>-0.02</v>
      </c>
      <c r="I2841" t="s">
        <v>21939</v>
      </c>
      <c r="J2841" t="s">
        <v>21940</v>
      </c>
      <c r="K2841" t="s">
        <v>21941</v>
      </c>
      <c r="L2841" t="s">
        <v>21946</v>
      </c>
      <c r="O2841" t="s">
        <v>21942</v>
      </c>
      <c r="P2841" t="s">
        <v>21943</v>
      </c>
      <c r="Q2841">
        <v>411786.14</v>
      </c>
      <c r="R2841">
        <v>6204707.2800000003</v>
      </c>
      <c r="S2841" t="s">
        <v>21944</v>
      </c>
      <c r="T2841" t="s">
        <v>21945</v>
      </c>
      <c r="U2841">
        <v>411763.25</v>
      </c>
      <c r="V2841">
        <v>6204715.4299999997</v>
      </c>
      <c r="W2841">
        <v>359.54</v>
      </c>
      <c r="X2841">
        <v>150.05000000000001</v>
      </c>
    </row>
    <row r="2842" spans="1:24" x14ac:dyDescent="0.25">
      <c r="A2842" s="146">
        <v>45112</v>
      </c>
      <c r="B2842" s="46">
        <v>186</v>
      </c>
      <c r="C2842" s="147">
        <v>0.64509259259259266</v>
      </c>
      <c r="D2842" s="38" t="s">
        <v>17961</v>
      </c>
      <c r="E2842" s="7" t="s">
        <v>64</v>
      </c>
      <c r="F2842" s="38" t="s">
        <v>8757</v>
      </c>
      <c r="G2842" s="38" t="s">
        <v>1872</v>
      </c>
      <c r="H2842">
        <v>-1.4999999999999999E-2</v>
      </c>
      <c r="I2842" t="s">
        <v>21951</v>
      </c>
      <c r="J2842" t="s">
        <v>21952</v>
      </c>
      <c r="K2842" t="s">
        <v>21953</v>
      </c>
      <c r="L2842" t="s">
        <v>21946</v>
      </c>
      <c r="O2842" t="s">
        <v>21947</v>
      </c>
      <c r="P2842" t="s">
        <v>21948</v>
      </c>
      <c r="Q2842">
        <v>411796.66</v>
      </c>
      <c r="R2842">
        <v>6204708.8099999996</v>
      </c>
      <c r="S2842" t="s">
        <v>21949</v>
      </c>
      <c r="T2842" t="s">
        <v>21950</v>
      </c>
      <c r="U2842">
        <v>411772.3</v>
      </c>
      <c r="V2842">
        <v>6204721.5</v>
      </c>
      <c r="W2842">
        <v>180.26</v>
      </c>
      <c r="X2842">
        <v>150.05000000000001</v>
      </c>
    </row>
    <row r="2843" spans="1:24" x14ac:dyDescent="0.25">
      <c r="A2843" s="146">
        <v>45112</v>
      </c>
      <c r="B2843" s="46">
        <v>186</v>
      </c>
      <c r="C2843" s="147">
        <v>0.64916666666666667</v>
      </c>
      <c r="D2843" s="38" t="s">
        <v>17961</v>
      </c>
      <c r="E2843" s="7" t="s">
        <v>69</v>
      </c>
      <c r="F2843" s="38" t="s">
        <v>8757</v>
      </c>
      <c r="G2843" s="38" t="s">
        <v>1872</v>
      </c>
      <c r="H2843">
        <v>0.16800000000000001</v>
      </c>
      <c r="I2843" t="s">
        <v>21951</v>
      </c>
      <c r="J2843" t="s">
        <v>21952</v>
      </c>
      <c r="K2843" t="s">
        <v>21953</v>
      </c>
      <c r="L2843" t="s">
        <v>21958</v>
      </c>
      <c r="O2843" t="s">
        <v>21954</v>
      </c>
      <c r="P2843" t="s">
        <v>21955</v>
      </c>
      <c r="Q2843">
        <v>411796.63</v>
      </c>
      <c r="R2843">
        <v>6204527.3399999999</v>
      </c>
      <c r="S2843" t="s">
        <v>21956</v>
      </c>
      <c r="T2843" t="s">
        <v>21957</v>
      </c>
      <c r="U2843">
        <v>411772.28</v>
      </c>
      <c r="V2843">
        <v>6204538.5099999998</v>
      </c>
      <c r="W2843">
        <v>179.99</v>
      </c>
      <c r="X2843">
        <v>150.05000000000001</v>
      </c>
    </row>
    <row r="2844" spans="1:24" x14ac:dyDescent="0.25">
      <c r="A2844" s="146">
        <v>45112</v>
      </c>
      <c r="B2844" s="46">
        <v>186</v>
      </c>
      <c r="C2844" s="147">
        <v>0.65297453703703701</v>
      </c>
      <c r="D2844" s="38" t="s">
        <v>17961</v>
      </c>
      <c r="E2844" s="7" t="s">
        <v>21963</v>
      </c>
      <c r="F2844" s="38" t="s">
        <v>8757</v>
      </c>
      <c r="G2844" s="38" t="s">
        <v>1609</v>
      </c>
      <c r="H2844">
        <v>1.522</v>
      </c>
      <c r="O2844" t="s">
        <v>21959</v>
      </c>
      <c r="P2844" t="s">
        <v>21960</v>
      </c>
      <c r="Q2844">
        <v>411795.9</v>
      </c>
      <c r="R2844">
        <v>6204489.7599999998</v>
      </c>
      <c r="S2844" t="s">
        <v>21961</v>
      </c>
      <c r="T2844" t="s">
        <v>21962</v>
      </c>
      <c r="U2844">
        <v>411786.89</v>
      </c>
      <c r="V2844">
        <v>6204496.6100000003</v>
      </c>
      <c r="W2844">
        <v>303.22000000000003</v>
      </c>
      <c r="X2844">
        <v>200.06</v>
      </c>
    </row>
    <row r="2845" spans="1:24" s="170" customFormat="1" x14ac:dyDescent="0.25">
      <c r="A2845" s="63">
        <v>45112</v>
      </c>
      <c r="B2845" s="104">
        <v>186</v>
      </c>
      <c r="C2845" s="65">
        <v>0.66622685185185182</v>
      </c>
      <c r="D2845" s="64" t="s">
        <v>17961</v>
      </c>
      <c r="E2845" s="171" t="s">
        <v>21969</v>
      </c>
      <c r="F2845" s="64" t="s">
        <v>8757</v>
      </c>
      <c r="G2845" s="64" t="s">
        <v>1609</v>
      </c>
      <c r="H2845" s="170">
        <v>0.25600000000000001</v>
      </c>
      <c r="M2845" s="170" t="s">
        <v>21964</v>
      </c>
      <c r="O2845" s="170" t="s">
        <v>21965</v>
      </c>
      <c r="P2845" s="170" t="s">
        <v>21966</v>
      </c>
      <c r="Q2845" s="170">
        <v>412931.43</v>
      </c>
      <c r="R2845" s="170">
        <v>6205755.4100000001</v>
      </c>
      <c r="S2845" s="170" t="s">
        <v>21967</v>
      </c>
      <c r="T2845" s="170" t="s">
        <v>21968</v>
      </c>
      <c r="U2845" s="170">
        <v>412915.04</v>
      </c>
      <c r="V2845" s="170">
        <v>6205765</v>
      </c>
      <c r="W2845" s="170">
        <v>277.56</v>
      </c>
      <c r="X2845" s="170">
        <v>200.06</v>
      </c>
    </row>
    <row r="2846" spans="1:24" x14ac:dyDescent="0.25">
      <c r="A2846" s="146">
        <v>45112</v>
      </c>
      <c r="B2846" s="46">
        <v>186</v>
      </c>
      <c r="C2846" s="147">
        <v>0.66993055555555558</v>
      </c>
      <c r="D2846" s="38" t="s">
        <v>6735</v>
      </c>
      <c r="E2846" s="7" t="s">
        <v>64</v>
      </c>
      <c r="F2846" s="38" t="s">
        <v>8757</v>
      </c>
      <c r="G2846" s="38" t="s">
        <v>1609</v>
      </c>
      <c r="H2846">
        <v>0.222</v>
      </c>
      <c r="I2846" t="s">
        <v>21974</v>
      </c>
      <c r="J2846" t="s">
        <v>21975</v>
      </c>
      <c r="K2846" t="s">
        <v>21976</v>
      </c>
      <c r="L2846" t="s">
        <v>21977</v>
      </c>
      <c r="O2846" t="s">
        <v>21970</v>
      </c>
      <c r="P2846" t="s">
        <v>21971</v>
      </c>
      <c r="Q2846">
        <v>412931.49</v>
      </c>
      <c r="R2846">
        <v>6205795.75</v>
      </c>
      <c r="S2846" t="s">
        <v>21972</v>
      </c>
      <c r="T2846" t="s">
        <v>21973</v>
      </c>
      <c r="U2846">
        <v>412904.6</v>
      </c>
      <c r="V2846">
        <v>6205793.8499999996</v>
      </c>
      <c r="W2846">
        <v>2.2999999999999998</v>
      </c>
      <c r="X2846">
        <v>200.06</v>
      </c>
    </row>
    <row r="2847" spans="1:24" x14ac:dyDescent="0.25">
      <c r="A2847" s="146">
        <v>45112</v>
      </c>
      <c r="B2847" s="46">
        <v>186</v>
      </c>
      <c r="C2847" s="147">
        <v>0.67458333333333342</v>
      </c>
      <c r="D2847" s="38" t="s">
        <v>6735</v>
      </c>
      <c r="E2847" s="7" t="s">
        <v>69</v>
      </c>
      <c r="F2847" s="38" t="s">
        <v>8757</v>
      </c>
      <c r="G2847" s="38" t="s">
        <v>1609</v>
      </c>
      <c r="H2847">
        <v>-2.4E-2</v>
      </c>
      <c r="I2847" t="s">
        <v>21974</v>
      </c>
      <c r="J2847" t="s">
        <v>21975</v>
      </c>
      <c r="K2847" t="s">
        <v>21976</v>
      </c>
      <c r="L2847" t="s">
        <v>21977</v>
      </c>
      <c r="O2847" t="s">
        <v>21978</v>
      </c>
      <c r="P2847" t="s">
        <v>21979</v>
      </c>
      <c r="Q2847">
        <v>412931.86</v>
      </c>
      <c r="R2847">
        <v>6206042.4400000004</v>
      </c>
      <c r="S2847" t="s">
        <v>21980</v>
      </c>
      <c r="T2847" t="s">
        <v>21981</v>
      </c>
      <c r="U2847">
        <v>412904.82</v>
      </c>
      <c r="V2847">
        <v>6206039.6500000004</v>
      </c>
      <c r="W2847">
        <v>0.48</v>
      </c>
      <c r="X2847">
        <v>200.06</v>
      </c>
    </row>
    <row r="2848" spans="1:24" x14ac:dyDescent="0.25">
      <c r="A2848" s="146">
        <v>45112</v>
      </c>
      <c r="B2848" s="46">
        <v>186</v>
      </c>
      <c r="C2848" s="147">
        <v>0.67876157407407411</v>
      </c>
      <c r="D2848" s="38" t="s">
        <v>6735</v>
      </c>
      <c r="E2848" s="7" t="s">
        <v>64</v>
      </c>
      <c r="F2848" s="38" t="s">
        <v>8757</v>
      </c>
      <c r="G2848" s="38" t="s">
        <v>1608</v>
      </c>
      <c r="H2848">
        <v>-1.9E-2</v>
      </c>
      <c r="I2848" t="s">
        <v>21986</v>
      </c>
      <c r="J2848" t="s">
        <v>21987</v>
      </c>
      <c r="K2848" t="s">
        <v>21988</v>
      </c>
      <c r="L2848" t="s">
        <v>21977</v>
      </c>
      <c r="O2848" t="s">
        <v>21982</v>
      </c>
      <c r="P2848" t="s">
        <v>21983</v>
      </c>
      <c r="Q2848">
        <v>412940.07</v>
      </c>
      <c r="R2848">
        <v>6206045.4800000004</v>
      </c>
      <c r="S2848" t="s">
        <v>21984</v>
      </c>
      <c r="T2848" t="s">
        <v>21985</v>
      </c>
      <c r="U2848">
        <v>412913.8</v>
      </c>
      <c r="V2848">
        <v>6206045.5899999999</v>
      </c>
      <c r="W2848">
        <v>179.51</v>
      </c>
      <c r="X2848">
        <v>200.06</v>
      </c>
    </row>
    <row r="2849" spans="1:24" x14ac:dyDescent="0.25">
      <c r="A2849" s="146">
        <v>45112</v>
      </c>
      <c r="B2849" s="46">
        <v>186</v>
      </c>
      <c r="C2849" s="147">
        <v>0.68420138888888893</v>
      </c>
      <c r="D2849" s="38" t="s">
        <v>6735</v>
      </c>
      <c r="E2849" s="7" t="s">
        <v>69</v>
      </c>
      <c r="F2849" s="38" t="s">
        <v>8757</v>
      </c>
      <c r="G2849" s="38" t="s">
        <v>1608</v>
      </c>
      <c r="H2849">
        <v>0.221</v>
      </c>
      <c r="I2849" t="s">
        <v>21986</v>
      </c>
      <c r="J2849" t="s">
        <v>21987</v>
      </c>
      <c r="K2849" t="s">
        <v>21988</v>
      </c>
      <c r="L2849" t="s">
        <v>21993</v>
      </c>
      <c r="O2849" t="s">
        <v>21989</v>
      </c>
      <c r="P2849" t="s">
        <v>21990</v>
      </c>
      <c r="Q2849">
        <v>412939.75</v>
      </c>
      <c r="R2849">
        <v>6205801.8799999999</v>
      </c>
      <c r="S2849" t="s">
        <v>21991</v>
      </c>
      <c r="T2849" t="s">
        <v>21992</v>
      </c>
      <c r="U2849">
        <v>412913.94</v>
      </c>
      <c r="V2849">
        <v>6205805.7699999996</v>
      </c>
      <c r="W2849">
        <v>180.18</v>
      </c>
      <c r="X2849">
        <v>200.06</v>
      </c>
    </row>
    <row r="2850" spans="1:24" x14ac:dyDescent="0.25">
      <c r="A2850" s="146">
        <v>45112</v>
      </c>
      <c r="B2850" s="46">
        <v>186</v>
      </c>
      <c r="C2850" s="147">
        <v>0.68773148148148155</v>
      </c>
      <c r="D2850" s="38" t="s">
        <v>6735</v>
      </c>
      <c r="E2850" s="7" t="s">
        <v>64</v>
      </c>
      <c r="F2850" s="38" t="s">
        <v>8757</v>
      </c>
      <c r="G2850" s="38" t="s">
        <v>1607</v>
      </c>
      <c r="H2850">
        <v>0.217</v>
      </c>
      <c r="I2850" t="s">
        <v>21998</v>
      </c>
      <c r="J2850" t="s">
        <v>21999</v>
      </c>
      <c r="K2850" t="s">
        <v>22000</v>
      </c>
      <c r="L2850" t="s">
        <v>21993</v>
      </c>
      <c r="O2850" t="s">
        <v>21994</v>
      </c>
      <c r="P2850" t="s">
        <v>21995</v>
      </c>
      <c r="Q2850">
        <v>412948.44</v>
      </c>
      <c r="R2850">
        <v>6205796.04</v>
      </c>
      <c r="S2850" t="s">
        <v>21996</v>
      </c>
      <c r="T2850" t="s">
        <v>21997</v>
      </c>
      <c r="U2850">
        <v>412922.85</v>
      </c>
      <c r="V2850">
        <v>6205798.7400000002</v>
      </c>
      <c r="W2850">
        <v>0.43</v>
      </c>
      <c r="X2850">
        <v>200.06</v>
      </c>
    </row>
    <row r="2851" spans="1:24" x14ac:dyDescent="0.25">
      <c r="A2851" s="146">
        <v>45112</v>
      </c>
      <c r="B2851" s="46">
        <v>186</v>
      </c>
      <c r="C2851" s="147">
        <v>0.69230324074074068</v>
      </c>
      <c r="D2851" s="38" t="s">
        <v>6735</v>
      </c>
      <c r="E2851" s="7" t="s">
        <v>69</v>
      </c>
      <c r="F2851" s="38" t="s">
        <v>8757</v>
      </c>
      <c r="G2851" s="38" t="s">
        <v>1607</v>
      </c>
      <c r="H2851">
        <v>-2.4E-2</v>
      </c>
      <c r="I2851" t="s">
        <v>21998</v>
      </c>
      <c r="J2851" t="s">
        <v>21999</v>
      </c>
      <c r="K2851" t="s">
        <v>22000</v>
      </c>
      <c r="L2851" t="s">
        <v>22005</v>
      </c>
      <c r="O2851" t="s">
        <v>22001</v>
      </c>
      <c r="P2851" t="s">
        <v>22002</v>
      </c>
      <c r="Q2851">
        <v>412947.96</v>
      </c>
      <c r="R2851">
        <v>6206037.7999999998</v>
      </c>
      <c r="S2851" t="s">
        <v>22003</v>
      </c>
      <c r="T2851" t="s">
        <v>22004</v>
      </c>
      <c r="U2851">
        <v>412922.95</v>
      </c>
      <c r="V2851">
        <v>6206039.9900000002</v>
      </c>
      <c r="W2851">
        <v>359.91</v>
      </c>
      <c r="X2851">
        <v>200.06</v>
      </c>
    </row>
    <row r="2852" spans="1:24" x14ac:dyDescent="0.25">
      <c r="A2852" s="146">
        <v>45112</v>
      </c>
      <c r="B2852" s="46">
        <v>186</v>
      </c>
      <c r="C2852" s="147">
        <v>0.69603009259259263</v>
      </c>
      <c r="D2852" s="38" t="s">
        <v>6735</v>
      </c>
      <c r="E2852" s="7" t="s">
        <v>64</v>
      </c>
      <c r="F2852" s="38" t="s">
        <v>8757</v>
      </c>
      <c r="G2852" s="38" t="s">
        <v>1646</v>
      </c>
      <c r="H2852">
        <v>-1.9E-2</v>
      </c>
      <c r="I2852" t="s">
        <v>22010</v>
      </c>
      <c r="J2852" t="s">
        <v>22011</v>
      </c>
      <c r="K2852" t="s">
        <v>22012</v>
      </c>
      <c r="L2852" t="s">
        <v>22005</v>
      </c>
      <c r="O2852" t="s">
        <v>22006</v>
      </c>
      <c r="P2852" t="s">
        <v>22007</v>
      </c>
      <c r="Q2852">
        <v>412956.96</v>
      </c>
      <c r="R2852">
        <v>6206038.5899999999</v>
      </c>
      <c r="S2852" t="s">
        <v>22008</v>
      </c>
      <c r="T2852" t="s">
        <v>22009</v>
      </c>
      <c r="U2852">
        <v>412931.92</v>
      </c>
      <c r="V2852">
        <v>6206046.0700000003</v>
      </c>
      <c r="W2852">
        <v>180.02</v>
      </c>
      <c r="X2852">
        <v>200.06</v>
      </c>
    </row>
    <row r="2853" spans="1:24" x14ac:dyDescent="0.25">
      <c r="A2853" s="146">
        <v>45112</v>
      </c>
      <c r="B2853" s="46">
        <v>186</v>
      </c>
      <c r="C2853" s="147">
        <v>0.70150462962962967</v>
      </c>
      <c r="D2853" s="38" t="s">
        <v>6735</v>
      </c>
      <c r="E2853" s="7" t="s">
        <v>69</v>
      </c>
      <c r="F2853" s="38" t="s">
        <v>8757</v>
      </c>
      <c r="G2853" s="38" t="s">
        <v>1646</v>
      </c>
      <c r="H2853">
        <v>0.222</v>
      </c>
      <c r="I2853" t="s">
        <v>22010</v>
      </c>
      <c r="J2853" t="s">
        <v>22011</v>
      </c>
      <c r="K2853" t="s">
        <v>22012</v>
      </c>
      <c r="L2853" t="s">
        <v>22017</v>
      </c>
      <c r="O2853" t="s">
        <v>22013</v>
      </c>
      <c r="P2853" t="s">
        <v>22014</v>
      </c>
      <c r="Q2853">
        <v>412957.48</v>
      </c>
      <c r="R2853">
        <v>6205794.4000000004</v>
      </c>
      <c r="S2853" t="s">
        <v>22015</v>
      </c>
      <c r="T2853" t="s">
        <v>22016</v>
      </c>
      <c r="U2853">
        <v>412932</v>
      </c>
      <c r="V2853">
        <v>6205804.4100000001</v>
      </c>
      <c r="W2853">
        <v>180.09</v>
      </c>
      <c r="X2853">
        <v>200.06</v>
      </c>
    </row>
    <row r="2854" spans="1:24" x14ac:dyDescent="0.25">
      <c r="A2854" s="146">
        <v>45112</v>
      </c>
      <c r="B2854" s="46">
        <v>186</v>
      </c>
      <c r="C2854" s="147">
        <v>0.7049537037037038</v>
      </c>
      <c r="D2854" s="38" t="s">
        <v>6735</v>
      </c>
      <c r="E2854" s="7" t="s">
        <v>64</v>
      </c>
      <c r="F2854" s="38" t="s">
        <v>8757</v>
      </c>
      <c r="G2854" s="38" t="s">
        <v>1645</v>
      </c>
      <c r="H2854">
        <v>0.218</v>
      </c>
      <c r="I2854" t="s">
        <v>22022</v>
      </c>
      <c r="J2854" t="s">
        <v>22023</v>
      </c>
      <c r="K2854" t="s">
        <v>22024</v>
      </c>
      <c r="L2854" t="s">
        <v>22017</v>
      </c>
      <c r="O2854" t="s">
        <v>22018</v>
      </c>
      <c r="P2854" t="s">
        <v>22019</v>
      </c>
      <c r="Q2854">
        <v>412965.49</v>
      </c>
      <c r="R2854">
        <v>6205801.6799999997</v>
      </c>
      <c r="S2854" t="s">
        <v>22020</v>
      </c>
      <c r="T2854" t="s">
        <v>22021</v>
      </c>
      <c r="U2854">
        <v>412940.77</v>
      </c>
      <c r="V2854">
        <v>6205797.75</v>
      </c>
      <c r="W2854">
        <v>0.39</v>
      </c>
      <c r="X2854">
        <v>200.06</v>
      </c>
    </row>
    <row r="2855" spans="1:24" x14ac:dyDescent="0.25">
      <c r="A2855" s="146">
        <v>45112</v>
      </c>
      <c r="B2855" s="46">
        <v>186</v>
      </c>
      <c r="C2855" s="147">
        <v>0.70950231481481485</v>
      </c>
      <c r="D2855" s="38" t="s">
        <v>6735</v>
      </c>
      <c r="E2855" s="7" t="s">
        <v>69</v>
      </c>
      <c r="F2855" s="38" t="s">
        <v>8757</v>
      </c>
      <c r="G2855" s="38" t="s">
        <v>1645</v>
      </c>
      <c r="H2855">
        <v>-2.4E-2</v>
      </c>
      <c r="I2855" t="s">
        <v>22022</v>
      </c>
      <c r="J2855" t="s">
        <v>22023</v>
      </c>
      <c r="K2855" t="s">
        <v>22024</v>
      </c>
      <c r="L2855" t="s">
        <v>22017</v>
      </c>
      <c r="O2855" t="s">
        <v>22025</v>
      </c>
      <c r="P2855" t="s">
        <v>22026</v>
      </c>
      <c r="Q2855">
        <v>412964.79</v>
      </c>
      <c r="R2855">
        <v>6206042.7599999998</v>
      </c>
      <c r="S2855" t="s">
        <v>22027</v>
      </c>
      <c r="T2855" t="s">
        <v>22028</v>
      </c>
      <c r="U2855">
        <v>412940.86</v>
      </c>
      <c r="V2855">
        <v>6206040.1399999997</v>
      </c>
      <c r="W2855">
        <v>359.86</v>
      </c>
      <c r="X2855">
        <v>200.06</v>
      </c>
    </row>
    <row r="2856" spans="1:24" x14ac:dyDescent="0.25">
      <c r="A2856" s="146">
        <v>45112</v>
      </c>
      <c r="B2856" s="46">
        <v>186</v>
      </c>
      <c r="C2856" s="147">
        <v>0.7131249999999999</v>
      </c>
      <c r="D2856" s="38" t="s">
        <v>6735</v>
      </c>
      <c r="E2856" s="7" t="s">
        <v>64</v>
      </c>
      <c r="F2856" s="38" t="s">
        <v>8757</v>
      </c>
      <c r="G2856" s="38" t="s">
        <v>1644</v>
      </c>
      <c r="H2856">
        <v>-1.9E-2</v>
      </c>
      <c r="I2856" t="s">
        <v>22033</v>
      </c>
      <c r="J2856" t="s">
        <v>22034</v>
      </c>
      <c r="K2856" t="s">
        <v>22035</v>
      </c>
      <c r="L2856" t="s">
        <v>22036</v>
      </c>
      <c r="O2856" t="s">
        <v>22029</v>
      </c>
      <c r="P2856" t="s">
        <v>22030</v>
      </c>
      <c r="Q2856">
        <v>412973.98</v>
      </c>
      <c r="R2856">
        <v>6206043.4800000004</v>
      </c>
      <c r="S2856" t="s">
        <v>22031</v>
      </c>
      <c r="T2856" t="s">
        <v>22032</v>
      </c>
      <c r="U2856">
        <v>412949.74</v>
      </c>
      <c r="V2856">
        <v>6206046.04</v>
      </c>
      <c r="W2856">
        <v>180.21</v>
      </c>
      <c r="X2856">
        <v>200.06</v>
      </c>
    </row>
    <row r="2857" spans="1:24" x14ac:dyDescent="0.25">
      <c r="A2857" s="146">
        <v>45112</v>
      </c>
      <c r="B2857" s="46">
        <v>186</v>
      </c>
      <c r="C2857" s="147">
        <v>0.71851851851851845</v>
      </c>
      <c r="D2857" s="38" t="s">
        <v>6735</v>
      </c>
      <c r="E2857" s="7" t="s">
        <v>69</v>
      </c>
      <c r="F2857" s="38" t="s">
        <v>8757</v>
      </c>
      <c r="G2857" s="38" t="s">
        <v>1644</v>
      </c>
      <c r="H2857">
        <v>0.222</v>
      </c>
      <c r="I2857" t="s">
        <v>22033</v>
      </c>
      <c r="J2857" t="s">
        <v>22034</v>
      </c>
      <c r="K2857" t="s">
        <v>22035</v>
      </c>
      <c r="L2857" t="s">
        <v>22036</v>
      </c>
      <c r="O2857" t="s">
        <v>22037</v>
      </c>
      <c r="P2857" t="s">
        <v>22038</v>
      </c>
      <c r="Q2857">
        <v>412974.43</v>
      </c>
      <c r="R2857">
        <v>6205802.8099999996</v>
      </c>
      <c r="S2857" t="s">
        <v>22039</v>
      </c>
      <c r="T2857" t="s">
        <v>22040</v>
      </c>
      <c r="U2857">
        <v>412949.87</v>
      </c>
      <c r="V2857">
        <v>6205805.2999999998</v>
      </c>
      <c r="W2857">
        <v>180.27</v>
      </c>
      <c r="X2857">
        <v>200.06</v>
      </c>
    </row>
    <row r="2858" spans="1:24" x14ac:dyDescent="0.25">
      <c r="A2858" s="146">
        <v>45112</v>
      </c>
      <c r="B2858" s="46">
        <v>186</v>
      </c>
      <c r="C2858" s="147">
        <v>0.72180555555555559</v>
      </c>
      <c r="D2858" s="38" t="s">
        <v>6735</v>
      </c>
      <c r="E2858" s="7" t="s">
        <v>64</v>
      </c>
      <c r="F2858" s="38" t="s">
        <v>8757</v>
      </c>
      <c r="G2858" s="38" t="s">
        <v>1643</v>
      </c>
      <c r="H2858">
        <v>0.215</v>
      </c>
      <c r="I2858" t="s">
        <v>22045</v>
      </c>
      <c r="J2858" t="s">
        <v>22046</v>
      </c>
      <c r="K2858" t="s">
        <v>22047</v>
      </c>
      <c r="L2858" t="s">
        <v>22048</v>
      </c>
      <c r="O2858" t="s">
        <v>22041</v>
      </c>
      <c r="P2858" t="s">
        <v>22042</v>
      </c>
      <c r="Q2858">
        <v>412983.84</v>
      </c>
      <c r="R2858">
        <v>6205794.46</v>
      </c>
      <c r="S2858" t="s">
        <v>22043</v>
      </c>
      <c r="T2858" t="s">
        <v>22044</v>
      </c>
      <c r="U2858">
        <v>412958.71999999997</v>
      </c>
      <c r="V2858">
        <v>6205800.54</v>
      </c>
      <c r="W2858">
        <v>1.19</v>
      </c>
      <c r="X2858">
        <v>200.06</v>
      </c>
    </row>
    <row r="2859" spans="1:24" x14ac:dyDescent="0.25">
      <c r="A2859" s="146">
        <v>45112</v>
      </c>
      <c r="B2859" s="46">
        <v>186</v>
      </c>
      <c r="C2859" s="147">
        <v>0.72623842592592591</v>
      </c>
      <c r="D2859" s="38" t="s">
        <v>6735</v>
      </c>
      <c r="E2859" s="7" t="s">
        <v>69</v>
      </c>
      <c r="F2859" s="38" t="s">
        <v>8757</v>
      </c>
      <c r="G2859" s="38" t="s">
        <v>1643</v>
      </c>
      <c r="H2859">
        <v>-1.9E-2</v>
      </c>
      <c r="I2859" t="s">
        <v>22045</v>
      </c>
      <c r="J2859" t="s">
        <v>22046</v>
      </c>
      <c r="K2859" t="s">
        <v>22047</v>
      </c>
      <c r="L2859" t="s">
        <v>22048</v>
      </c>
      <c r="O2859" t="s">
        <v>22049</v>
      </c>
      <c r="P2859" t="s">
        <v>22050</v>
      </c>
      <c r="Q2859">
        <v>412983.05</v>
      </c>
      <c r="R2859">
        <v>6206028.75</v>
      </c>
      <c r="S2859" t="s">
        <v>22051</v>
      </c>
      <c r="T2859" t="s">
        <v>22052</v>
      </c>
      <c r="U2859">
        <v>412958.86</v>
      </c>
      <c r="V2859">
        <v>6206034.54</v>
      </c>
      <c r="W2859">
        <v>0.3</v>
      </c>
      <c r="X2859">
        <v>200.06</v>
      </c>
    </row>
    <row r="2860" spans="1:24" x14ac:dyDescent="0.25">
      <c r="A2860" s="146">
        <v>45112</v>
      </c>
      <c r="B2860" s="46">
        <v>186</v>
      </c>
      <c r="C2860" s="147">
        <v>0.73021990740740739</v>
      </c>
      <c r="D2860" s="38" t="s">
        <v>6735</v>
      </c>
      <c r="E2860" s="7" t="s">
        <v>64</v>
      </c>
      <c r="F2860" s="38" t="s">
        <v>8757</v>
      </c>
      <c r="G2860" s="38" t="s">
        <v>1642</v>
      </c>
      <c r="H2860">
        <v>-1.2999999999999999E-2</v>
      </c>
      <c r="I2860" t="s">
        <v>22057</v>
      </c>
      <c r="J2860" t="s">
        <v>22058</v>
      </c>
      <c r="K2860" t="s">
        <v>22059</v>
      </c>
      <c r="L2860" t="s">
        <v>22048</v>
      </c>
      <c r="O2860" t="s">
        <v>22053</v>
      </c>
      <c r="P2860" t="s">
        <v>22054</v>
      </c>
      <c r="Q2860">
        <v>412991.94</v>
      </c>
      <c r="R2860">
        <v>6206034.6699999999</v>
      </c>
      <c r="S2860" t="s">
        <v>22055</v>
      </c>
      <c r="T2860" t="s">
        <v>22056</v>
      </c>
      <c r="U2860">
        <v>412967.76</v>
      </c>
      <c r="V2860">
        <v>6206040.2800000003</v>
      </c>
      <c r="W2860">
        <v>180.54</v>
      </c>
      <c r="X2860">
        <v>200.06</v>
      </c>
    </row>
    <row r="2861" spans="1:24" x14ac:dyDescent="0.25">
      <c r="A2861" s="146">
        <v>45112</v>
      </c>
      <c r="B2861" s="46">
        <v>186</v>
      </c>
      <c r="C2861" s="147">
        <v>0.73458333333333325</v>
      </c>
      <c r="D2861" s="38" t="s">
        <v>6735</v>
      </c>
      <c r="E2861" s="7" t="s">
        <v>69</v>
      </c>
      <c r="F2861" s="38" t="s">
        <v>8757</v>
      </c>
      <c r="G2861" s="38" t="s">
        <v>1642</v>
      </c>
      <c r="H2861">
        <v>0.221</v>
      </c>
      <c r="I2861" t="s">
        <v>22057</v>
      </c>
      <c r="J2861" t="s">
        <v>22058</v>
      </c>
      <c r="K2861" t="s">
        <v>22059</v>
      </c>
      <c r="L2861" t="s">
        <v>22064</v>
      </c>
      <c r="O2861" t="s">
        <v>22060</v>
      </c>
      <c r="P2861" t="s">
        <v>22061</v>
      </c>
      <c r="Q2861">
        <v>412992.75</v>
      </c>
      <c r="R2861">
        <v>6205801.2199999997</v>
      </c>
      <c r="S2861" t="s">
        <v>22062</v>
      </c>
      <c r="T2861" t="s">
        <v>22063</v>
      </c>
      <c r="U2861">
        <v>412967.78</v>
      </c>
      <c r="V2861">
        <v>6205805.9500000002</v>
      </c>
      <c r="W2861">
        <v>179.86</v>
      </c>
      <c r="X2861">
        <v>200.06</v>
      </c>
    </row>
    <row r="2862" spans="1:24" x14ac:dyDescent="0.25">
      <c r="A2862" s="146">
        <v>45112</v>
      </c>
      <c r="B2862" s="46">
        <v>186</v>
      </c>
      <c r="C2862" s="147">
        <v>0.73804398148148154</v>
      </c>
      <c r="D2862" s="38" t="s">
        <v>6735</v>
      </c>
      <c r="E2862" s="7" t="s">
        <v>64</v>
      </c>
      <c r="F2862" s="38" t="s">
        <v>8757</v>
      </c>
      <c r="G2862" s="38" t="s">
        <v>1641</v>
      </c>
      <c r="H2862">
        <v>0.217</v>
      </c>
      <c r="I2862" t="s">
        <v>22069</v>
      </c>
      <c r="J2862" t="s">
        <v>22070</v>
      </c>
      <c r="K2862" t="s">
        <v>22071</v>
      </c>
      <c r="L2862" t="s">
        <v>22064</v>
      </c>
      <c r="O2862" t="s">
        <v>22065</v>
      </c>
      <c r="P2862" t="s">
        <v>22066</v>
      </c>
      <c r="Q2862">
        <v>413001.66</v>
      </c>
      <c r="R2862">
        <v>6205797.6100000003</v>
      </c>
      <c r="S2862" t="s">
        <v>22067</v>
      </c>
      <c r="T2862" t="s">
        <v>22068</v>
      </c>
      <c r="U2862">
        <v>412976.59</v>
      </c>
      <c r="V2862">
        <v>6205799.1399999997</v>
      </c>
      <c r="W2862">
        <v>1.23</v>
      </c>
      <c r="X2862">
        <v>200.06</v>
      </c>
    </row>
    <row r="2863" spans="1:24" x14ac:dyDescent="0.25">
      <c r="A2863" s="146">
        <v>45112</v>
      </c>
      <c r="B2863" s="46">
        <v>186</v>
      </c>
      <c r="C2863" s="147">
        <v>0.74243055555555559</v>
      </c>
      <c r="D2863" s="38" t="s">
        <v>6735</v>
      </c>
      <c r="E2863" s="7" t="s">
        <v>69</v>
      </c>
      <c r="F2863" s="38" t="s">
        <v>8757</v>
      </c>
      <c r="G2863" s="38" t="s">
        <v>1641</v>
      </c>
      <c r="H2863">
        <v>-1.7999999999999999E-2</v>
      </c>
      <c r="I2863" t="s">
        <v>22069</v>
      </c>
      <c r="J2863" t="s">
        <v>22070</v>
      </c>
      <c r="K2863" t="s">
        <v>22071</v>
      </c>
      <c r="L2863" t="s">
        <v>22076</v>
      </c>
      <c r="O2863" t="s">
        <v>22072</v>
      </c>
      <c r="P2863" t="s">
        <v>22073</v>
      </c>
      <c r="Q2863">
        <v>413000.68</v>
      </c>
      <c r="R2863">
        <v>6206030.3700000001</v>
      </c>
      <c r="S2863" t="s">
        <v>22074</v>
      </c>
      <c r="T2863" t="s">
        <v>22075</v>
      </c>
      <c r="U2863">
        <v>412976.84</v>
      </c>
      <c r="V2863">
        <v>6206034.0999999996</v>
      </c>
      <c r="W2863">
        <v>359.68</v>
      </c>
      <c r="X2863">
        <v>200.06</v>
      </c>
    </row>
    <row r="2864" spans="1:24" x14ac:dyDescent="0.25">
      <c r="A2864" s="146">
        <v>45112</v>
      </c>
      <c r="B2864" s="46">
        <v>186</v>
      </c>
      <c r="C2864" s="147">
        <v>0.74540509259259258</v>
      </c>
      <c r="D2864" s="38" t="s">
        <v>6735</v>
      </c>
      <c r="E2864" s="7" t="s">
        <v>64</v>
      </c>
      <c r="F2864" s="38" t="s">
        <v>8757</v>
      </c>
      <c r="G2864" s="38" t="s">
        <v>1610</v>
      </c>
      <c r="H2864">
        <v>-1.4E-2</v>
      </c>
      <c r="I2864" t="s">
        <v>22081</v>
      </c>
      <c r="J2864" t="s">
        <v>22082</v>
      </c>
      <c r="K2864" t="s">
        <v>22083</v>
      </c>
      <c r="L2864" t="s">
        <v>22076</v>
      </c>
      <c r="O2864" t="s">
        <v>22077</v>
      </c>
      <c r="P2864" t="s">
        <v>22078</v>
      </c>
      <c r="Q2864">
        <v>413010.09</v>
      </c>
      <c r="R2864">
        <v>6206038.9400000004</v>
      </c>
      <c r="S2864" t="s">
        <v>22079</v>
      </c>
      <c r="T2864" t="s">
        <v>22080</v>
      </c>
      <c r="U2864">
        <v>412985.87</v>
      </c>
      <c r="V2864">
        <v>6206041.2000000002</v>
      </c>
      <c r="W2864">
        <v>180.64</v>
      </c>
      <c r="X2864">
        <v>200.06</v>
      </c>
    </row>
    <row r="2865" spans="1:24" x14ac:dyDescent="0.25">
      <c r="A2865" s="146">
        <v>45112</v>
      </c>
      <c r="B2865" s="46">
        <v>186</v>
      </c>
      <c r="C2865" s="147">
        <v>0.74986111111111109</v>
      </c>
      <c r="D2865" s="38" t="s">
        <v>6735</v>
      </c>
      <c r="E2865" s="7" t="s">
        <v>69</v>
      </c>
      <c r="F2865" s="38" t="s">
        <v>8757</v>
      </c>
      <c r="G2865" s="38" t="s">
        <v>1610</v>
      </c>
      <c r="H2865">
        <v>0.222</v>
      </c>
      <c r="I2865" t="s">
        <v>22081</v>
      </c>
      <c r="J2865" t="s">
        <v>22082</v>
      </c>
      <c r="K2865" t="s">
        <v>22083</v>
      </c>
      <c r="L2865" t="s">
        <v>22076</v>
      </c>
      <c r="O2865" t="s">
        <v>22084</v>
      </c>
      <c r="P2865" t="s">
        <v>22085</v>
      </c>
      <c r="Q2865">
        <v>413010.38</v>
      </c>
      <c r="R2865">
        <v>6205801.1699999999</v>
      </c>
      <c r="S2865" t="s">
        <v>22086</v>
      </c>
      <c r="T2865" t="s">
        <v>22087</v>
      </c>
      <c r="U2865">
        <v>412985.85</v>
      </c>
      <c r="V2865">
        <v>6205805.21</v>
      </c>
      <c r="W2865">
        <v>180.29</v>
      </c>
      <c r="X2865">
        <v>200.06</v>
      </c>
    </row>
    <row r="2866" spans="1:24" x14ac:dyDescent="0.25">
      <c r="A2866" s="146">
        <v>45112</v>
      </c>
      <c r="B2866" s="46">
        <v>186</v>
      </c>
      <c r="C2866" s="147">
        <v>0.75310185185185186</v>
      </c>
      <c r="D2866" s="38" t="s">
        <v>6735</v>
      </c>
      <c r="E2866" s="7" t="s">
        <v>64</v>
      </c>
      <c r="F2866" s="38" t="s">
        <v>8757</v>
      </c>
      <c r="G2866" s="38" t="s">
        <v>1611</v>
      </c>
      <c r="H2866">
        <v>0.216</v>
      </c>
      <c r="I2866" t="s">
        <v>22092</v>
      </c>
      <c r="J2866" t="s">
        <v>22093</v>
      </c>
      <c r="K2866" t="s">
        <v>22094</v>
      </c>
      <c r="L2866" t="s">
        <v>22095</v>
      </c>
      <c r="O2866" t="s">
        <v>22088</v>
      </c>
      <c r="P2866" t="s">
        <v>22089</v>
      </c>
      <c r="Q2866">
        <v>413018.93</v>
      </c>
      <c r="R2866">
        <v>6205787.0599999996</v>
      </c>
      <c r="S2866" t="s">
        <v>22090</v>
      </c>
      <c r="T2866" t="s">
        <v>22091</v>
      </c>
      <c r="U2866">
        <v>412994.87</v>
      </c>
      <c r="V2866">
        <v>6205799.7999999998</v>
      </c>
      <c r="W2866">
        <v>359.02</v>
      </c>
      <c r="X2866">
        <v>200.06</v>
      </c>
    </row>
    <row r="2867" spans="1:24" x14ac:dyDescent="0.25">
      <c r="A2867" s="146">
        <v>45112</v>
      </c>
      <c r="B2867" s="46">
        <v>186</v>
      </c>
      <c r="C2867" s="147">
        <v>0.75766203703703694</v>
      </c>
      <c r="D2867" s="38" t="s">
        <v>6735</v>
      </c>
      <c r="E2867" s="7" t="s">
        <v>69</v>
      </c>
      <c r="F2867" s="38" t="s">
        <v>8757</v>
      </c>
      <c r="G2867" s="38" t="s">
        <v>1611</v>
      </c>
      <c r="H2867">
        <v>-1.9E-2</v>
      </c>
      <c r="I2867" t="s">
        <v>22092</v>
      </c>
      <c r="J2867" t="s">
        <v>22093</v>
      </c>
      <c r="K2867" t="s">
        <v>22094</v>
      </c>
      <c r="L2867" t="s">
        <v>22095</v>
      </c>
      <c r="O2867" t="s">
        <v>22096</v>
      </c>
      <c r="P2867" t="s">
        <v>22097</v>
      </c>
      <c r="Q2867">
        <v>413017.76</v>
      </c>
      <c r="R2867">
        <v>6206028.7999999998</v>
      </c>
      <c r="S2867" t="s">
        <v>22098</v>
      </c>
      <c r="T2867" t="s">
        <v>22099</v>
      </c>
      <c r="U2867">
        <v>412994.94</v>
      </c>
      <c r="V2867">
        <v>6206034.5099999998</v>
      </c>
      <c r="W2867">
        <v>0.05</v>
      </c>
      <c r="X2867">
        <v>200.06</v>
      </c>
    </row>
    <row r="2868" spans="1:24" x14ac:dyDescent="0.25">
      <c r="A2868" s="146">
        <v>45112</v>
      </c>
      <c r="B2868" s="46">
        <v>186</v>
      </c>
      <c r="C2868" s="147">
        <v>0.7613078703703704</v>
      </c>
      <c r="D2868" s="38" t="s">
        <v>6735</v>
      </c>
      <c r="E2868" s="7" t="s">
        <v>64</v>
      </c>
      <c r="F2868" s="38" t="s">
        <v>8757</v>
      </c>
      <c r="G2868" s="38" t="s">
        <v>1612</v>
      </c>
      <c r="H2868">
        <v>-1.2999999999999999E-2</v>
      </c>
      <c r="I2868" t="s">
        <v>22104</v>
      </c>
      <c r="J2868" t="s">
        <v>22105</v>
      </c>
      <c r="K2868" t="s">
        <v>22106</v>
      </c>
      <c r="L2868" t="s">
        <v>22095</v>
      </c>
      <c r="O2868" t="s">
        <v>22100</v>
      </c>
      <c r="P2868" t="s">
        <v>22101</v>
      </c>
      <c r="Q2868">
        <v>413029.31</v>
      </c>
      <c r="R2868">
        <v>6206036.0300000003</v>
      </c>
      <c r="S2868" t="s">
        <v>22102</v>
      </c>
      <c r="T2868" t="s">
        <v>22103</v>
      </c>
      <c r="U2868">
        <v>413003.81</v>
      </c>
      <c r="V2868">
        <v>6206039.6200000001</v>
      </c>
      <c r="W2868">
        <v>179.85</v>
      </c>
      <c r="X2868">
        <v>200.06</v>
      </c>
    </row>
    <row r="2869" spans="1:24" x14ac:dyDescent="0.25">
      <c r="A2869" s="146">
        <v>45112</v>
      </c>
      <c r="B2869" s="46">
        <v>186</v>
      </c>
      <c r="C2869" s="147">
        <v>0.76565972222222223</v>
      </c>
      <c r="D2869" s="38" t="s">
        <v>6735</v>
      </c>
      <c r="E2869" s="7" t="s">
        <v>69</v>
      </c>
      <c r="F2869" s="38" t="s">
        <v>8757</v>
      </c>
      <c r="G2869" s="38" t="s">
        <v>1612</v>
      </c>
      <c r="H2869">
        <v>0.221</v>
      </c>
      <c r="I2869" t="s">
        <v>22104</v>
      </c>
      <c r="J2869" t="s">
        <v>22105</v>
      </c>
      <c r="K2869" t="s">
        <v>22106</v>
      </c>
      <c r="L2869" t="s">
        <v>22111</v>
      </c>
      <c r="O2869" t="s">
        <v>22107</v>
      </c>
      <c r="P2869" t="s">
        <v>22108</v>
      </c>
      <c r="Q2869">
        <v>413029.78</v>
      </c>
      <c r="R2869">
        <v>6205804.1299999999</v>
      </c>
      <c r="S2869" t="s">
        <v>22109</v>
      </c>
      <c r="T2869" t="s">
        <v>22110</v>
      </c>
      <c r="U2869">
        <v>413003.81</v>
      </c>
      <c r="V2869">
        <v>6205806.0899999999</v>
      </c>
      <c r="W2869">
        <v>180.13</v>
      </c>
      <c r="X2869">
        <v>200.06</v>
      </c>
    </row>
    <row r="2870" spans="1:24" x14ac:dyDescent="0.25">
      <c r="A2870" s="146">
        <v>45112</v>
      </c>
      <c r="B2870" s="46">
        <v>186</v>
      </c>
      <c r="C2870" s="147">
        <v>0.7684375</v>
      </c>
      <c r="D2870" s="38" t="s">
        <v>6735</v>
      </c>
      <c r="E2870" s="7" t="s">
        <v>64</v>
      </c>
      <c r="F2870" s="38" t="s">
        <v>8757</v>
      </c>
      <c r="G2870" s="38" t="s">
        <v>1613</v>
      </c>
      <c r="H2870">
        <v>0.214</v>
      </c>
      <c r="I2870" t="s">
        <v>22116</v>
      </c>
      <c r="J2870" t="s">
        <v>22117</v>
      </c>
      <c r="K2870" t="s">
        <v>22118</v>
      </c>
      <c r="L2870" t="s">
        <v>22111</v>
      </c>
      <c r="O2870" t="s">
        <v>22112</v>
      </c>
      <c r="P2870" t="s">
        <v>22113</v>
      </c>
      <c r="Q2870">
        <v>413039.15</v>
      </c>
      <c r="R2870">
        <v>6205798.5300000003</v>
      </c>
      <c r="S2870" t="s">
        <v>22114</v>
      </c>
      <c r="T2870" t="s">
        <v>22115</v>
      </c>
      <c r="U2870">
        <v>413012.75</v>
      </c>
      <c r="V2870">
        <v>6205801.5999999996</v>
      </c>
      <c r="W2870">
        <v>1.1499999999999999</v>
      </c>
      <c r="X2870">
        <v>200.06</v>
      </c>
    </row>
    <row r="2871" spans="1:24" x14ac:dyDescent="0.25">
      <c r="A2871" s="146">
        <v>45112</v>
      </c>
      <c r="B2871" s="46">
        <v>186</v>
      </c>
      <c r="C2871" s="147">
        <v>0.77290509259259255</v>
      </c>
      <c r="D2871" s="38" t="s">
        <v>6735</v>
      </c>
      <c r="E2871" s="7" t="s">
        <v>69</v>
      </c>
      <c r="F2871" s="38" t="s">
        <v>8757</v>
      </c>
      <c r="G2871" s="38" t="s">
        <v>1613</v>
      </c>
      <c r="H2871">
        <v>-1.7999999999999999E-2</v>
      </c>
      <c r="I2871" t="s">
        <v>22116</v>
      </c>
      <c r="J2871" t="s">
        <v>22117</v>
      </c>
      <c r="K2871" t="s">
        <v>22118</v>
      </c>
      <c r="L2871" t="s">
        <v>22111</v>
      </c>
      <c r="O2871" t="s">
        <v>22119</v>
      </c>
      <c r="P2871" t="s">
        <v>22120</v>
      </c>
      <c r="Q2871">
        <v>413039.86</v>
      </c>
      <c r="R2871">
        <v>6206034.1699999999</v>
      </c>
      <c r="S2871" t="s">
        <v>22121</v>
      </c>
      <c r="T2871" t="s">
        <v>22122</v>
      </c>
      <c r="U2871">
        <v>413012.88</v>
      </c>
      <c r="V2871">
        <v>6206033.7000000002</v>
      </c>
      <c r="W2871">
        <v>359.66</v>
      </c>
      <c r="X2871">
        <v>200.06</v>
      </c>
    </row>
    <row r="2872" spans="1:24" x14ac:dyDescent="0.25">
      <c r="A2872" s="146">
        <v>45112</v>
      </c>
      <c r="B2872" s="46">
        <v>186</v>
      </c>
      <c r="C2872" s="147">
        <v>0.77567129629629628</v>
      </c>
      <c r="D2872" s="38" t="s">
        <v>6735</v>
      </c>
      <c r="E2872" s="7" t="s">
        <v>64</v>
      </c>
      <c r="F2872" s="38" t="s">
        <v>8757</v>
      </c>
      <c r="G2872" s="38" t="s">
        <v>1614</v>
      </c>
      <c r="H2872">
        <v>-1.2999999999999999E-2</v>
      </c>
      <c r="I2872" t="s">
        <v>22127</v>
      </c>
      <c r="J2872" t="s">
        <v>22128</v>
      </c>
      <c r="K2872" t="s">
        <v>22129</v>
      </c>
      <c r="L2872" t="s">
        <v>22130</v>
      </c>
      <c r="O2872" t="s">
        <v>22123</v>
      </c>
      <c r="P2872" t="s">
        <v>22124</v>
      </c>
      <c r="Q2872">
        <v>413049.28</v>
      </c>
      <c r="R2872">
        <v>6206029.1399999997</v>
      </c>
      <c r="S2872" t="s">
        <v>22125</v>
      </c>
      <c r="T2872" t="s">
        <v>22126</v>
      </c>
      <c r="U2872">
        <v>413021.89</v>
      </c>
      <c r="V2872">
        <v>6206039.9800000004</v>
      </c>
      <c r="W2872">
        <v>179.83</v>
      </c>
      <c r="X2872">
        <v>200.06</v>
      </c>
    </row>
    <row r="2873" spans="1:24" x14ac:dyDescent="0.25">
      <c r="A2873" s="146">
        <v>45112</v>
      </c>
      <c r="B2873" s="46">
        <v>186</v>
      </c>
      <c r="C2873" s="147">
        <v>0.77994212962962972</v>
      </c>
      <c r="D2873" s="38" t="s">
        <v>6735</v>
      </c>
      <c r="E2873" s="7" t="s">
        <v>69</v>
      </c>
      <c r="F2873" s="38" t="s">
        <v>8757</v>
      </c>
      <c r="G2873" s="38" t="s">
        <v>1614</v>
      </c>
      <c r="H2873">
        <v>0.22</v>
      </c>
      <c r="I2873" t="s">
        <v>22127</v>
      </c>
      <c r="J2873" t="s">
        <v>22128</v>
      </c>
      <c r="K2873" t="s">
        <v>22129</v>
      </c>
      <c r="L2873" t="s">
        <v>22130</v>
      </c>
      <c r="O2873" t="s">
        <v>22131</v>
      </c>
      <c r="P2873" t="s">
        <v>22132</v>
      </c>
      <c r="Q2873">
        <v>413048.99</v>
      </c>
      <c r="R2873">
        <v>6205802.29</v>
      </c>
      <c r="S2873" t="s">
        <v>22133</v>
      </c>
      <c r="T2873" t="s">
        <v>22134</v>
      </c>
      <c r="U2873">
        <v>413022.07</v>
      </c>
      <c r="V2873">
        <v>6205806.6699999999</v>
      </c>
      <c r="W2873">
        <v>180.58</v>
      </c>
      <c r="X2873">
        <v>200.06</v>
      </c>
    </row>
    <row r="2874" spans="1:24" x14ac:dyDescent="0.25">
      <c r="A2874" s="146">
        <v>45112</v>
      </c>
      <c r="B2874" s="46">
        <v>186</v>
      </c>
      <c r="C2874" s="147">
        <v>0.78263888888888899</v>
      </c>
      <c r="D2874" s="38" t="s">
        <v>6735</v>
      </c>
      <c r="E2874" s="7" t="s">
        <v>64</v>
      </c>
      <c r="F2874" s="38" t="s">
        <v>8757</v>
      </c>
      <c r="G2874" s="38" t="s">
        <v>1615</v>
      </c>
      <c r="H2874">
        <v>0.215</v>
      </c>
      <c r="I2874" t="s">
        <v>22139</v>
      </c>
      <c r="J2874" t="s">
        <v>22140</v>
      </c>
      <c r="K2874" t="s">
        <v>22141</v>
      </c>
      <c r="L2874" t="s">
        <v>22130</v>
      </c>
      <c r="O2874" t="s">
        <v>22135</v>
      </c>
      <c r="P2874" t="s">
        <v>22136</v>
      </c>
      <c r="Q2874">
        <v>413056.97</v>
      </c>
      <c r="R2874">
        <v>6205803.9400000004</v>
      </c>
      <c r="S2874" t="s">
        <v>22137</v>
      </c>
      <c r="T2874" t="s">
        <v>22138</v>
      </c>
      <c r="U2874">
        <v>413030.86</v>
      </c>
      <c r="V2874">
        <v>6205800.3200000003</v>
      </c>
      <c r="W2874">
        <v>1.7</v>
      </c>
      <c r="X2874">
        <v>200.06</v>
      </c>
    </row>
    <row r="2875" spans="1:24" x14ac:dyDescent="0.25">
      <c r="A2875" s="146">
        <v>45112</v>
      </c>
      <c r="B2875" s="46">
        <v>186</v>
      </c>
      <c r="C2875" s="147">
        <v>0.78697916666666667</v>
      </c>
      <c r="D2875" s="38" t="s">
        <v>6735</v>
      </c>
      <c r="E2875" s="7" t="s">
        <v>69</v>
      </c>
      <c r="F2875" s="38" t="s">
        <v>8757</v>
      </c>
      <c r="G2875" s="38" t="s">
        <v>1615</v>
      </c>
      <c r="H2875">
        <v>-1.7999999999999999E-2</v>
      </c>
      <c r="I2875" t="s">
        <v>22139</v>
      </c>
      <c r="J2875" t="s">
        <v>22140</v>
      </c>
      <c r="K2875" t="s">
        <v>22141</v>
      </c>
      <c r="L2875" t="s">
        <v>22146</v>
      </c>
      <c r="O2875" t="s">
        <v>22142</v>
      </c>
      <c r="P2875" t="s">
        <v>22143</v>
      </c>
      <c r="Q2875">
        <v>413056.48</v>
      </c>
      <c r="R2875">
        <v>6206032.9900000002</v>
      </c>
      <c r="S2875" t="s">
        <v>22144</v>
      </c>
      <c r="T2875" t="s">
        <v>22145</v>
      </c>
      <c r="U2875">
        <v>413030.99</v>
      </c>
      <c r="V2875">
        <v>6206033.7699999996</v>
      </c>
      <c r="W2875">
        <v>359.88</v>
      </c>
      <c r="X2875">
        <v>200.06</v>
      </c>
    </row>
    <row r="2876" spans="1:24" x14ac:dyDescent="0.25">
      <c r="A2876" s="146">
        <v>45112</v>
      </c>
      <c r="B2876" s="46">
        <v>186</v>
      </c>
      <c r="C2876" s="147">
        <v>0.78965277777777787</v>
      </c>
      <c r="D2876" s="38" t="s">
        <v>6735</v>
      </c>
      <c r="E2876" s="7" t="s">
        <v>64</v>
      </c>
      <c r="F2876" s="38" t="s">
        <v>8757</v>
      </c>
      <c r="G2876" s="38" t="s">
        <v>1616</v>
      </c>
      <c r="H2876">
        <v>-1.4999999999999999E-2</v>
      </c>
      <c r="I2876" t="s">
        <v>22151</v>
      </c>
      <c r="J2876" t="s">
        <v>22152</v>
      </c>
      <c r="K2876" t="s">
        <v>22153</v>
      </c>
      <c r="L2876" t="s">
        <v>22146</v>
      </c>
      <c r="O2876" t="s">
        <v>22147</v>
      </c>
      <c r="P2876" t="s">
        <v>22148</v>
      </c>
      <c r="Q2876">
        <v>413066.61</v>
      </c>
      <c r="R2876">
        <v>6206038.46</v>
      </c>
      <c r="S2876" t="s">
        <v>22149</v>
      </c>
      <c r="T2876" t="s">
        <v>22150</v>
      </c>
      <c r="U2876">
        <v>413039.84</v>
      </c>
      <c r="V2876">
        <v>6206041.9400000004</v>
      </c>
      <c r="W2876">
        <v>180.15</v>
      </c>
      <c r="X2876">
        <v>200.06</v>
      </c>
    </row>
    <row r="2877" spans="1:24" x14ac:dyDescent="0.25">
      <c r="A2877" s="146">
        <v>45112</v>
      </c>
      <c r="B2877" s="46">
        <v>186</v>
      </c>
      <c r="C2877" s="147">
        <v>0.79402777777777789</v>
      </c>
      <c r="D2877" s="38" t="s">
        <v>6735</v>
      </c>
      <c r="E2877" s="7" t="s">
        <v>69</v>
      </c>
      <c r="F2877" s="38" t="s">
        <v>8757</v>
      </c>
      <c r="G2877" s="38" t="s">
        <v>1616</v>
      </c>
      <c r="H2877">
        <v>0.22</v>
      </c>
      <c r="I2877" t="s">
        <v>22151</v>
      </c>
      <c r="J2877" t="s">
        <v>22152</v>
      </c>
      <c r="K2877" t="s">
        <v>22153</v>
      </c>
      <c r="L2877" t="s">
        <v>22146</v>
      </c>
      <c r="O2877" t="s">
        <v>22154</v>
      </c>
      <c r="P2877" t="s">
        <v>22155</v>
      </c>
      <c r="Q2877">
        <v>413066.3</v>
      </c>
      <c r="R2877">
        <v>6205805.8300000001</v>
      </c>
      <c r="S2877" t="s">
        <v>22156</v>
      </c>
      <c r="T2877" t="s">
        <v>22157</v>
      </c>
      <c r="U2877">
        <v>413039.87</v>
      </c>
      <c r="V2877">
        <v>6205806.5199999996</v>
      </c>
      <c r="W2877">
        <v>179.54</v>
      </c>
      <c r="X2877">
        <v>200.06</v>
      </c>
    </row>
    <row r="2878" spans="1:24" x14ac:dyDescent="0.25">
      <c r="A2878" s="146">
        <v>45112</v>
      </c>
      <c r="B2878" s="46">
        <v>186</v>
      </c>
      <c r="C2878" s="147">
        <v>0.79631944444444447</v>
      </c>
      <c r="D2878" s="38" t="s">
        <v>6735</v>
      </c>
      <c r="E2878" s="7" t="s">
        <v>64</v>
      </c>
      <c r="F2878" s="38" t="s">
        <v>8757</v>
      </c>
      <c r="G2878" s="38" t="s">
        <v>1617</v>
      </c>
      <c r="H2878">
        <v>0.215</v>
      </c>
      <c r="I2878" t="s">
        <v>22162</v>
      </c>
      <c r="J2878" t="s">
        <v>22163</v>
      </c>
      <c r="K2878" t="s">
        <v>22164</v>
      </c>
      <c r="L2878" t="s">
        <v>22165</v>
      </c>
      <c r="O2878" t="s">
        <v>22158</v>
      </c>
      <c r="P2878" t="s">
        <v>22159</v>
      </c>
      <c r="Q2878">
        <v>413075.02</v>
      </c>
      <c r="R2878">
        <v>6205801.75</v>
      </c>
      <c r="S2878" t="s">
        <v>22160</v>
      </c>
      <c r="T2878" t="s">
        <v>22161</v>
      </c>
      <c r="U2878">
        <v>413048.89</v>
      </c>
      <c r="V2878">
        <v>6205800.6100000003</v>
      </c>
      <c r="W2878">
        <v>0.3</v>
      </c>
      <c r="X2878">
        <v>200.06</v>
      </c>
    </row>
    <row r="2879" spans="1:24" x14ac:dyDescent="0.25">
      <c r="A2879" s="146">
        <v>45112</v>
      </c>
      <c r="B2879" s="46">
        <v>186</v>
      </c>
      <c r="C2879" s="147">
        <v>0.80074074074074064</v>
      </c>
      <c r="D2879" s="38" t="s">
        <v>6735</v>
      </c>
      <c r="E2879" s="7" t="s">
        <v>69</v>
      </c>
      <c r="F2879" s="38" t="s">
        <v>8757</v>
      </c>
      <c r="G2879" s="38" t="s">
        <v>1617</v>
      </c>
      <c r="H2879">
        <v>-1.9E-2</v>
      </c>
      <c r="I2879" t="s">
        <v>22162</v>
      </c>
      <c r="J2879" t="s">
        <v>22163</v>
      </c>
      <c r="K2879" t="s">
        <v>22164</v>
      </c>
      <c r="L2879" t="s">
        <v>22165</v>
      </c>
      <c r="O2879" t="s">
        <v>22166</v>
      </c>
      <c r="P2879" t="s">
        <v>22167</v>
      </c>
      <c r="Q2879">
        <v>413074.35</v>
      </c>
      <c r="R2879">
        <v>6206035.8499999996</v>
      </c>
      <c r="S2879" t="s">
        <v>22168</v>
      </c>
      <c r="T2879" t="s">
        <v>22169</v>
      </c>
      <c r="U2879">
        <v>413048.95</v>
      </c>
      <c r="V2879">
        <v>6206034.6600000001</v>
      </c>
      <c r="W2879">
        <v>0.34</v>
      </c>
      <c r="X2879">
        <v>200.06</v>
      </c>
    </row>
    <row r="2880" spans="1:24" x14ac:dyDescent="0.25">
      <c r="A2880" s="146">
        <v>45112</v>
      </c>
      <c r="B2880" s="46">
        <v>186</v>
      </c>
      <c r="C2880" s="147">
        <v>0.80489583333333325</v>
      </c>
      <c r="D2880" s="38" t="s">
        <v>6735</v>
      </c>
      <c r="E2880" s="7" t="s">
        <v>22174</v>
      </c>
      <c r="F2880" s="38" t="s">
        <v>1096</v>
      </c>
      <c r="G2880" s="38" t="s">
        <v>1570</v>
      </c>
      <c r="H2880">
        <v>0.14499999999999999</v>
      </c>
      <c r="O2880" t="s">
        <v>22170</v>
      </c>
      <c r="P2880" t="s">
        <v>22171</v>
      </c>
      <c r="Q2880">
        <v>413074.77</v>
      </c>
      <c r="R2880">
        <v>6206061.3399999999</v>
      </c>
      <c r="S2880" t="s">
        <v>22172</v>
      </c>
      <c r="T2880" t="s">
        <v>22173</v>
      </c>
      <c r="U2880">
        <v>413063.67999999999</v>
      </c>
      <c r="V2880">
        <v>6206062.9500000002</v>
      </c>
      <c r="W2880">
        <v>276.42</v>
      </c>
      <c r="X2880">
        <v>150.05000000000001</v>
      </c>
    </row>
    <row r="2881" spans="1:24" s="170" customFormat="1" x14ac:dyDescent="0.25">
      <c r="A2881" s="63">
        <v>45112</v>
      </c>
      <c r="B2881" s="104">
        <v>186</v>
      </c>
      <c r="C2881" s="65">
        <v>0.81618055555555558</v>
      </c>
      <c r="D2881" s="64" t="s">
        <v>6735</v>
      </c>
      <c r="E2881" s="171" t="s">
        <v>22180</v>
      </c>
      <c r="F2881" s="64" t="s">
        <v>1096</v>
      </c>
      <c r="G2881" s="64" t="s">
        <v>1570</v>
      </c>
      <c r="H2881" s="170">
        <v>0.19400000000000001</v>
      </c>
      <c r="M2881" s="170" t="s">
        <v>22175</v>
      </c>
      <c r="O2881" s="170" t="s">
        <v>22176</v>
      </c>
      <c r="P2881" s="170" t="s">
        <v>22177</v>
      </c>
      <c r="Q2881" s="170">
        <v>413926.72</v>
      </c>
      <c r="R2881" s="170">
        <v>6206002.6799999997</v>
      </c>
      <c r="S2881" s="170" t="s">
        <v>22178</v>
      </c>
      <c r="T2881" s="170" t="s">
        <v>22179</v>
      </c>
      <c r="U2881" s="170">
        <v>413901.14</v>
      </c>
      <c r="V2881" s="170">
        <v>6206010.3799999999</v>
      </c>
      <c r="W2881" s="170">
        <v>314.75</v>
      </c>
      <c r="X2881" s="170">
        <v>150.05000000000001</v>
      </c>
    </row>
    <row r="2882" spans="1:24" x14ac:dyDescent="0.25">
      <c r="A2882" s="146">
        <v>45112</v>
      </c>
      <c r="B2882" s="46">
        <v>186</v>
      </c>
      <c r="C2882" s="147">
        <v>0.81906249999999992</v>
      </c>
      <c r="D2882" s="38" t="s">
        <v>6735</v>
      </c>
      <c r="E2882" s="7" t="s">
        <v>64</v>
      </c>
      <c r="F2882" s="38" t="s">
        <v>1096</v>
      </c>
      <c r="G2882" s="38" t="s">
        <v>1570</v>
      </c>
      <c r="H2882">
        <v>0.16200000000000001</v>
      </c>
      <c r="I2882" t="s">
        <v>22185</v>
      </c>
      <c r="J2882" t="s">
        <v>22186</v>
      </c>
      <c r="K2882" t="s">
        <v>22187</v>
      </c>
      <c r="L2882" t="s">
        <v>22188</v>
      </c>
      <c r="O2882" t="s">
        <v>22181</v>
      </c>
      <c r="P2882" t="s">
        <v>22182</v>
      </c>
      <c r="Q2882">
        <v>413930.53</v>
      </c>
      <c r="R2882">
        <v>6206041.8700000001</v>
      </c>
      <c r="S2882" t="s">
        <v>22183</v>
      </c>
      <c r="T2882" t="s">
        <v>22184</v>
      </c>
      <c r="U2882">
        <v>413904.39</v>
      </c>
      <c r="V2882">
        <v>6206040.3600000003</v>
      </c>
      <c r="W2882">
        <v>1.22</v>
      </c>
      <c r="X2882">
        <v>150.05000000000001</v>
      </c>
    </row>
    <row r="2883" spans="1:24" x14ac:dyDescent="0.25">
      <c r="A2883" s="146">
        <v>45112</v>
      </c>
      <c r="B2883" s="46">
        <v>186</v>
      </c>
      <c r="C2883" s="147">
        <v>0.8224189814814814</v>
      </c>
      <c r="D2883" s="38" t="s">
        <v>6735</v>
      </c>
      <c r="E2883" s="7" t="s">
        <v>69</v>
      </c>
      <c r="F2883" s="38" t="s">
        <v>1096</v>
      </c>
      <c r="G2883" s="38" t="s">
        <v>1570</v>
      </c>
      <c r="H2883">
        <v>-1.7999999999999999E-2</v>
      </c>
      <c r="I2883" t="s">
        <v>22185</v>
      </c>
      <c r="J2883" t="s">
        <v>22186</v>
      </c>
      <c r="K2883" t="s">
        <v>22187</v>
      </c>
      <c r="L2883" t="s">
        <v>22188</v>
      </c>
      <c r="O2883" t="s">
        <v>22189</v>
      </c>
      <c r="P2883" t="s">
        <v>22190</v>
      </c>
      <c r="Q2883">
        <v>413931.76</v>
      </c>
      <c r="R2883">
        <v>6206219.5899999999</v>
      </c>
      <c r="S2883" t="s">
        <v>22191</v>
      </c>
      <c r="T2883" t="s">
        <v>22192</v>
      </c>
      <c r="U2883">
        <v>413904.51</v>
      </c>
      <c r="V2883">
        <v>6206220.71</v>
      </c>
      <c r="W2883">
        <v>0.14000000000000001</v>
      </c>
      <c r="X2883">
        <v>150.05000000000001</v>
      </c>
    </row>
    <row r="2884" spans="1:24" x14ac:dyDescent="0.25">
      <c r="A2884" s="146">
        <v>45112</v>
      </c>
      <c r="B2884" s="46">
        <v>186</v>
      </c>
      <c r="C2884" s="147">
        <v>0.82543981481481488</v>
      </c>
      <c r="D2884" s="38" t="s">
        <v>6735</v>
      </c>
      <c r="E2884" s="7" t="s">
        <v>64</v>
      </c>
      <c r="F2884" s="38" t="s">
        <v>1096</v>
      </c>
      <c r="G2884" s="38" t="s">
        <v>1569</v>
      </c>
      <c r="H2884">
        <v>-1.4E-2</v>
      </c>
      <c r="I2884" t="s">
        <v>22197</v>
      </c>
      <c r="J2884" t="s">
        <v>22198</v>
      </c>
      <c r="K2884" t="s">
        <v>22199</v>
      </c>
      <c r="L2884" t="s">
        <v>22188</v>
      </c>
      <c r="O2884" t="s">
        <v>22193</v>
      </c>
      <c r="P2884" t="s">
        <v>22194</v>
      </c>
      <c r="Q2884">
        <v>413941.45</v>
      </c>
      <c r="R2884">
        <v>6206227.0599999996</v>
      </c>
      <c r="S2884" t="s">
        <v>22195</v>
      </c>
      <c r="T2884" t="s">
        <v>22196</v>
      </c>
      <c r="U2884">
        <v>413913.59999999998</v>
      </c>
      <c r="V2884">
        <v>6206227.6500000004</v>
      </c>
      <c r="W2884">
        <v>180.29</v>
      </c>
      <c r="X2884">
        <v>150.05000000000001</v>
      </c>
    </row>
    <row r="2885" spans="1:24" x14ac:dyDescent="0.25">
      <c r="A2885" s="146">
        <v>45112</v>
      </c>
      <c r="B2885" s="46">
        <v>186</v>
      </c>
      <c r="C2885" s="147">
        <v>0.82886574074074071</v>
      </c>
      <c r="D2885" s="38" t="s">
        <v>6735</v>
      </c>
      <c r="E2885" s="7" t="s">
        <v>69</v>
      </c>
      <c r="F2885" s="38" t="s">
        <v>1096</v>
      </c>
      <c r="G2885" s="38" t="s">
        <v>1569</v>
      </c>
      <c r="H2885">
        <v>0.16700000000000001</v>
      </c>
      <c r="I2885" t="s">
        <v>22197</v>
      </c>
      <c r="J2885" t="s">
        <v>22198</v>
      </c>
      <c r="K2885" t="s">
        <v>22199</v>
      </c>
      <c r="L2885" t="s">
        <v>22204</v>
      </c>
      <c r="O2885" t="s">
        <v>22200</v>
      </c>
      <c r="P2885" t="s">
        <v>22201</v>
      </c>
      <c r="Q2885">
        <v>413939.01</v>
      </c>
      <c r="R2885">
        <v>6206046.0199999996</v>
      </c>
      <c r="S2885" t="s">
        <v>22202</v>
      </c>
      <c r="T2885" t="s">
        <v>22203</v>
      </c>
      <c r="U2885">
        <v>413913.64</v>
      </c>
      <c r="V2885">
        <v>6206046.6500000004</v>
      </c>
      <c r="W2885">
        <v>180.35</v>
      </c>
      <c r="X2885">
        <v>150.05000000000001</v>
      </c>
    </row>
    <row r="2886" spans="1:24" x14ac:dyDescent="0.25">
      <c r="A2886" s="146">
        <v>45112</v>
      </c>
      <c r="B2886" s="46">
        <v>186</v>
      </c>
      <c r="C2886" s="147">
        <v>0.8325231481481481</v>
      </c>
      <c r="D2886" s="38" t="s">
        <v>6735</v>
      </c>
      <c r="E2886" s="7" t="s">
        <v>64</v>
      </c>
      <c r="F2886" s="38" t="s">
        <v>1096</v>
      </c>
      <c r="G2886" s="38" t="s">
        <v>1568</v>
      </c>
      <c r="H2886">
        <v>0.16300000000000001</v>
      </c>
      <c r="I2886" t="s">
        <v>22209</v>
      </c>
      <c r="J2886" t="s">
        <v>22210</v>
      </c>
      <c r="K2886" t="s">
        <v>22211</v>
      </c>
      <c r="L2886" t="s">
        <v>22204</v>
      </c>
      <c r="O2886" t="s">
        <v>22205</v>
      </c>
      <c r="P2886" t="s">
        <v>22206</v>
      </c>
      <c r="Q2886">
        <v>413948.44</v>
      </c>
      <c r="R2886">
        <v>6206045.9000000004</v>
      </c>
      <c r="S2886" t="s">
        <v>22207</v>
      </c>
      <c r="T2886" t="s">
        <v>22208</v>
      </c>
      <c r="U2886">
        <v>413922.63</v>
      </c>
      <c r="V2886">
        <v>6206040.1299999999</v>
      </c>
      <c r="W2886">
        <v>359.69</v>
      </c>
      <c r="X2886">
        <v>150.05000000000001</v>
      </c>
    </row>
    <row r="2887" spans="1:24" x14ac:dyDescent="0.25">
      <c r="A2887" s="146">
        <v>45112</v>
      </c>
      <c r="B2887" s="46">
        <v>186</v>
      </c>
      <c r="C2887" s="147">
        <v>0.83589120370370373</v>
      </c>
      <c r="D2887" s="38" t="s">
        <v>6735</v>
      </c>
      <c r="E2887" s="7" t="s">
        <v>69</v>
      </c>
      <c r="F2887" s="38" t="s">
        <v>1096</v>
      </c>
      <c r="G2887" s="38" t="s">
        <v>1568</v>
      </c>
      <c r="H2887">
        <v>-1.7999999999999999E-2</v>
      </c>
      <c r="I2887" t="s">
        <v>22209</v>
      </c>
      <c r="J2887" t="s">
        <v>22210</v>
      </c>
      <c r="K2887" t="s">
        <v>22211</v>
      </c>
      <c r="L2887" t="s">
        <v>22204</v>
      </c>
      <c r="O2887" t="s">
        <v>22212</v>
      </c>
      <c r="P2887" t="s">
        <v>22213</v>
      </c>
      <c r="Q2887">
        <v>413949.66</v>
      </c>
      <c r="R2887">
        <v>6206222.9800000004</v>
      </c>
      <c r="S2887" t="s">
        <v>22191</v>
      </c>
      <c r="T2887" t="s">
        <v>17587</v>
      </c>
      <c r="U2887">
        <v>413922.61</v>
      </c>
      <c r="V2887">
        <v>6206220.3499999996</v>
      </c>
      <c r="W2887">
        <v>0.22</v>
      </c>
      <c r="X2887">
        <v>150.05000000000001</v>
      </c>
    </row>
    <row r="2888" spans="1:24" x14ac:dyDescent="0.25">
      <c r="A2888" s="146">
        <v>45112</v>
      </c>
      <c r="B2888" s="46">
        <v>186</v>
      </c>
      <c r="C2888" s="147">
        <v>0.83843749999999995</v>
      </c>
      <c r="D2888" s="38" t="s">
        <v>6735</v>
      </c>
      <c r="E2888" s="7" t="s">
        <v>64</v>
      </c>
      <c r="F2888" s="38" t="s">
        <v>1096</v>
      </c>
      <c r="G2888" s="38" t="s">
        <v>1567</v>
      </c>
      <c r="H2888">
        <v>-1.2999999999999999E-2</v>
      </c>
      <c r="I2888" t="s">
        <v>22218</v>
      </c>
      <c r="J2888" t="s">
        <v>22219</v>
      </c>
      <c r="K2888" t="s">
        <v>22220</v>
      </c>
      <c r="L2888" t="s">
        <v>22221</v>
      </c>
      <c r="O2888" t="s">
        <v>22214</v>
      </c>
      <c r="P2888" t="s">
        <v>22215</v>
      </c>
      <c r="Q2888">
        <v>413958.47</v>
      </c>
      <c r="R2888">
        <v>6206228.2400000002</v>
      </c>
      <c r="S2888" t="s">
        <v>22216</v>
      </c>
      <c r="T2888" t="s">
        <v>22217</v>
      </c>
      <c r="U2888">
        <v>413931.6</v>
      </c>
      <c r="V2888">
        <v>6206227.1600000001</v>
      </c>
      <c r="W2888">
        <v>180.45</v>
      </c>
      <c r="X2888">
        <v>150.05000000000001</v>
      </c>
    </row>
    <row r="2889" spans="1:24" x14ac:dyDescent="0.25">
      <c r="A2889" s="146">
        <v>45112</v>
      </c>
      <c r="B2889" s="46">
        <v>186</v>
      </c>
      <c r="C2889" s="147">
        <v>0.84182870370370377</v>
      </c>
      <c r="D2889" s="38" t="s">
        <v>6735</v>
      </c>
      <c r="E2889" s="7" t="s">
        <v>69</v>
      </c>
      <c r="F2889" s="38" t="s">
        <v>1096</v>
      </c>
      <c r="G2889" s="38" t="s">
        <v>1567</v>
      </c>
      <c r="H2889">
        <v>0.16700000000000001</v>
      </c>
      <c r="I2889" t="s">
        <v>22218</v>
      </c>
      <c r="J2889" t="s">
        <v>22219</v>
      </c>
      <c r="K2889" t="s">
        <v>22220</v>
      </c>
      <c r="L2889" t="s">
        <v>22221</v>
      </c>
      <c r="O2889" t="s">
        <v>22222</v>
      </c>
      <c r="P2889" t="s">
        <v>22223</v>
      </c>
      <c r="Q2889">
        <v>413956.97</v>
      </c>
      <c r="R2889">
        <v>6206048.4199999999</v>
      </c>
      <c r="S2889" t="s">
        <v>22224</v>
      </c>
      <c r="T2889" t="s">
        <v>22225</v>
      </c>
      <c r="U2889">
        <v>413931.52000000002</v>
      </c>
      <c r="V2889">
        <v>6206046.6699999999</v>
      </c>
      <c r="W2889">
        <v>179.72</v>
      </c>
      <c r="X2889">
        <v>150.05000000000001</v>
      </c>
    </row>
    <row r="2890" spans="1:24" s="178" customFormat="1" x14ac:dyDescent="0.25">
      <c r="A2890" s="100">
        <v>45112</v>
      </c>
      <c r="B2890" s="98">
        <v>186</v>
      </c>
      <c r="C2890" s="102">
        <v>0.84471064814814811</v>
      </c>
      <c r="D2890" s="94" t="s">
        <v>6735</v>
      </c>
      <c r="E2890" s="179" t="s">
        <v>22230</v>
      </c>
      <c r="F2890" s="94" t="s">
        <v>1096</v>
      </c>
      <c r="G2890" s="94" t="s">
        <v>1566</v>
      </c>
      <c r="H2890" s="178">
        <v>0.17699999999999999</v>
      </c>
      <c r="O2890" s="178" t="s">
        <v>22226</v>
      </c>
      <c r="P2890" s="178" t="s">
        <v>22227</v>
      </c>
      <c r="Q2890" s="178">
        <v>413966.3</v>
      </c>
      <c r="R2890" s="178">
        <v>6206031.4500000002</v>
      </c>
      <c r="S2890" s="178" t="s">
        <v>22228</v>
      </c>
      <c r="T2890" s="178" t="s">
        <v>22229</v>
      </c>
      <c r="U2890" s="178">
        <v>413940.73</v>
      </c>
      <c r="V2890" s="178">
        <v>6206025.4199999999</v>
      </c>
      <c r="W2890" s="178">
        <v>357.77</v>
      </c>
      <c r="X2890" s="178">
        <v>150.05000000000001</v>
      </c>
    </row>
    <row r="2891" spans="1:24" x14ac:dyDescent="0.25">
      <c r="A2891" s="146">
        <v>45112</v>
      </c>
      <c r="B2891" s="46">
        <v>186</v>
      </c>
      <c r="C2891" s="147">
        <v>0.84509259259259262</v>
      </c>
      <c r="D2891" s="38" t="s">
        <v>6735</v>
      </c>
      <c r="E2891" s="7" t="s">
        <v>64</v>
      </c>
      <c r="F2891" s="38" t="s">
        <v>1096</v>
      </c>
      <c r="G2891" s="38" t="s">
        <v>1566</v>
      </c>
      <c r="H2891">
        <v>0.16200000000000001</v>
      </c>
      <c r="I2891" t="s">
        <v>22235</v>
      </c>
      <c r="J2891" t="s">
        <v>22236</v>
      </c>
      <c r="K2891" t="s">
        <v>22237</v>
      </c>
      <c r="L2891" t="s">
        <v>22221</v>
      </c>
      <c r="O2891" t="s">
        <v>22231</v>
      </c>
      <c r="P2891" t="s">
        <v>22232</v>
      </c>
      <c r="Q2891">
        <v>413966.4</v>
      </c>
      <c r="R2891">
        <v>6206048.7699999996</v>
      </c>
      <c r="S2891" t="s">
        <v>22233</v>
      </c>
      <c r="T2891" t="s">
        <v>22234</v>
      </c>
      <c r="U2891">
        <v>413940.55</v>
      </c>
      <c r="V2891">
        <v>6206040.1399999997</v>
      </c>
      <c r="W2891">
        <v>1.9</v>
      </c>
      <c r="X2891">
        <v>150.05000000000001</v>
      </c>
    </row>
    <row r="2892" spans="1:24" x14ac:dyDescent="0.25">
      <c r="A2892" s="146">
        <v>45112</v>
      </c>
      <c r="B2892" s="46">
        <v>186</v>
      </c>
      <c r="C2892" s="147">
        <v>0.84847222222222218</v>
      </c>
      <c r="D2892" s="38" t="s">
        <v>6735</v>
      </c>
      <c r="E2892" s="7" t="s">
        <v>69</v>
      </c>
      <c r="F2892" s="38" t="s">
        <v>1096</v>
      </c>
      <c r="G2892" s="38" t="s">
        <v>1566</v>
      </c>
      <c r="H2892">
        <v>-1.7999999999999999E-2</v>
      </c>
      <c r="I2892" t="s">
        <v>22235</v>
      </c>
      <c r="J2892" t="s">
        <v>22236</v>
      </c>
      <c r="K2892" t="s">
        <v>22237</v>
      </c>
      <c r="L2892" t="s">
        <v>22242</v>
      </c>
      <c r="O2892" t="s">
        <v>22238</v>
      </c>
      <c r="P2892" t="s">
        <v>22239</v>
      </c>
      <c r="Q2892">
        <v>413968.66</v>
      </c>
      <c r="R2892">
        <v>6206226.5700000003</v>
      </c>
      <c r="S2892" t="s">
        <v>22240</v>
      </c>
      <c r="T2892" t="s">
        <v>22241</v>
      </c>
      <c r="U2892">
        <v>413940.62</v>
      </c>
      <c r="V2892">
        <v>6206220.9299999997</v>
      </c>
      <c r="W2892">
        <v>0.71</v>
      </c>
      <c r="X2892">
        <v>150.05000000000001</v>
      </c>
    </row>
    <row r="2893" spans="1:24" x14ac:dyDescent="0.25">
      <c r="A2893" s="146">
        <v>45112</v>
      </c>
      <c r="B2893" s="46">
        <v>186</v>
      </c>
      <c r="C2893" s="147">
        <v>0.8513425925925926</v>
      </c>
      <c r="D2893" s="38" t="s">
        <v>6735</v>
      </c>
      <c r="E2893" s="7" t="s">
        <v>64</v>
      </c>
      <c r="F2893" s="38" t="s">
        <v>1096</v>
      </c>
      <c r="G2893" s="38" t="s">
        <v>1565</v>
      </c>
      <c r="H2893">
        <v>-1.2999999999999999E-2</v>
      </c>
      <c r="I2893" t="s">
        <v>22247</v>
      </c>
      <c r="J2893" t="s">
        <v>22248</v>
      </c>
      <c r="K2893" t="s">
        <v>22249</v>
      </c>
      <c r="L2893" t="s">
        <v>22242</v>
      </c>
      <c r="O2893" t="s">
        <v>22243</v>
      </c>
      <c r="P2893" t="s">
        <v>22244</v>
      </c>
      <c r="Q2893">
        <v>413976.57</v>
      </c>
      <c r="R2893">
        <v>6206232.5599999996</v>
      </c>
      <c r="S2893" t="s">
        <v>22245</v>
      </c>
      <c r="T2893" t="s">
        <v>22246</v>
      </c>
      <c r="U2893">
        <v>413949.66</v>
      </c>
      <c r="V2893">
        <v>6206226.8399999999</v>
      </c>
      <c r="W2893">
        <v>179.75</v>
      </c>
      <c r="X2893">
        <v>150.05000000000001</v>
      </c>
    </row>
    <row r="2894" spans="1:24" x14ac:dyDescent="0.25">
      <c r="A2894" s="146">
        <v>45112</v>
      </c>
      <c r="B2894" s="46">
        <v>186</v>
      </c>
      <c r="C2894" s="147">
        <v>0.85472222222222216</v>
      </c>
      <c r="D2894" s="38" t="s">
        <v>6735</v>
      </c>
      <c r="E2894" s="7" t="s">
        <v>69</v>
      </c>
      <c r="F2894" s="38" t="s">
        <v>1096</v>
      </c>
      <c r="G2894" s="38" t="s">
        <v>1565</v>
      </c>
      <c r="H2894">
        <v>0.16700000000000001</v>
      </c>
      <c r="I2894" t="s">
        <v>22247</v>
      </c>
      <c r="J2894" t="s">
        <v>22248</v>
      </c>
      <c r="K2894" t="s">
        <v>22249</v>
      </c>
      <c r="L2894" t="s">
        <v>22242</v>
      </c>
      <c r="O2894" t="s">
        <v>22250</v>
      </c>
      <c r="P2894" t="s">
        <v>22251</v>
      </c>
      <c r="Q2894">
        <v>413975.67</v>
      </c>
      <c r="R2894">
        <v>6206052.4199999999</v>
      </c>
      <c r="S2894" t="s">
        <v>22252</v>
      </c>
      <c r="T2894" t="s">
        <v>22253</v>
      </c>
      <c r="U2894">
        <v>413949.72</v>
      </c>
      <c r="V2894">
        <v>6206046.3799999999</v>
      </c>
      <c r="W2894">
        <v>179.68</v>
      </c>
      <c r="X2894">
        <v>150.05000000000001</v>
      </c>
    </row>
    <row r="2895" spans="1:24" x14ac:dyDescent="0.25">
      <c r="A2895" s="146">
        <v>45112</v>
      </c>
      <c r="B2895" s="46">
        <v>186</v>
      </c>
      <c r="C2895" s="147">
        <v>0.85768518518518511</v>
      </c>
      <c r="D2895" s="38" t="s">
        <v>6735</v>
      </c>
      <c r="E2895" s="7" t="s">
        <v>64</v>
      </c>
      <c r="F2895" s="38" t="s">
        <v>1096</v>
      </c>
      <c r="G2895" s="38" t="s">
        <v>1571</v>
      </c>
      <c r="H2895">
        <v>0.16200000000000001</v>
      </c>
      <c r="I2895" t="s">
        <v>22258</v>
      </c>
      <c r="J2895" t="s">
        <v>22259</v>
      </c>
      <c r="K2895" t="s">
        <v>22260</v>
      </c>
      <c r="L2895" t="s">
        <v>22261</v>
      </c>
      <c r="O2895" t="s">
        <v>22254</v>
      </c>
      <c r="P2895" t="s">
        <v>22255</v>
      </c>
      <c r="Q2895">
        <v>413985.9</v>
      </c>
      <c r="R2895">
        <v>6206047.9299999997</v>
      </c>
      <c r="S2895" t="s">
        <v>22256</v>
      </c>
      <c r="T2895" t="s">
        <v>22257</v>
      </c>
      <c r="U2895">
        <v>413958.66</v>
      </c>
      <c r="V2895">
        <v>6206040.5199999996</v>
      </c>
      <c r="W2895">
        <v>1.79</v>
      </c>
      <c r="X2895">
        <v>150.05000000000001</v>
      </c>
    </row>
    <row r="2896" spans="1:24" x14ac:dyDescent="0.25">
      <c r="A2896" s="146">
        <v>45112</v>
      </c>
      <c r="B2896" s="46">
        <v>186</v>
      </c>
      <c r="C2896" s="147">
        <v>0.86114583333333339</v>
      </c>
      <c r="D2896" s="38" t="s">
        <v>6735</v>
      </c>
      <c r="E2896" s="7" t="s">
        <v>69</v>
      </c>
      <c r="F2896" s="38" t="s">
        <v>1096</v>
      </c>
      <c r="G2896" s="38" t="s">
        <v>1571</v>
      </c>
      <c r="H2896">
        <v>-1.7999999999999999E-2</v>
      </c>
      <c r="I2896" t="s">
        <v>22258</v>
      </c>
      <c r="J2896" t="s">
        <v>22259</v>
      </c>
      <c r="K2896" t="s">
        <v>22260</v>
      </c>
      <c r="L2896" t="s">
        <v>22261</v>
      </c>
      <c r="O2896" t="s">
        <v>22262</v>
      </c>
      <c r="P2896" t="s">
        <v>22263</v>
      </c>
      <c r="Q2896">
        <v>413985.73</v>
      </c>
      <c r="R2896">
        <v>6206228.1600000001</v>
      </c>
      <c r="S2896" t="s">
        <v>22264</v>
      </c>
      <c r="T2896" t="s">
        <v>22265</v>
      </c>
      <c r="U2896">
        <v>413958.88</v>
      </c>
      <c r="V2896">
        <v>6206220.1399999997</v>
      </c>
      <c r="W2896">
        <v>358.53</v>
      </c>
      <c r="X2896">
        <v>150.05000000000001</v>
      </c>
    </row>
    <row r="2897" spans="1:24" x14ac:dyDescent="0.25">
      <c r="A2897" s="146">
        <v>45112</v>
      </c>
      <c r="B2897" s="46">
        <v>186</v>
      </c>
      <c r="C2897" s="147">
        <v>0.86429398148148151</v>
      </c>
      <c r="D2897" s="38" t="s">
        <v>6735</v>
      </c>
      <c r="E2897" s="7" t="s">
        <v>64</v>
      </c>
      <c r="F2897" s="38" t="s">
        <v>1096</v>
      </c>
      <c r="G2897" s="38" t="s">
        <v>1572</v>
      </c>
      <c r="H2897">
        <v>-1.2999999999999999E-2</v>
      </c>
      <c r="I2897" t="s">
        <v>22270</v>
      </c>
      <c r="J2897" t="s">
        <v>22271</v>
      </c>
      <c r="K2897" t="s">
        <v>22272</v>
      </c>
      <c r="L2897" t="s">
        <v>22261</v>
      </c>
      <c r="O2897" t="s">
        <v>22266</v>
      </c>
      <c r="P2897" t="s">
        <v>22267</v>
      </c>
      <c r="Q2897">
        <v>413993.18</v>
      </c>
      <c r="R2897">
        <v>6206232.3099999996</v>
      </c>
      <c r="S2897" t="s">
        <v>22268</v>
      </c>
      <c r="T2897" t="s">
        <v>22269</v>
      </c>
      <c r="U2897">
        <v>413967.63</v>
      </c>
      <c r="V2897">
        <v>6206226.5499999998</v>
      </c>
      <c r="W2897">
        <v>179.48</v>
      </c>
      <c r="X2897">
        <v>150.05000000000001</v>
      </c>
    </row>
    <row r="2898" spans="1:24" x14ac:dyDescent="0.25">
      <c r="A2898" s="146">
        <v>45112</v>
      </c>
      <c r="B2898" s="46">
        <v>186</v>
      </c>
      <c r="C2898" s="147">
        <v>0.86767361111111108</v>
      </c>
      <c r="D2898" s="38" t="s">
        <v>6735</v>
      </c>
      <c r="E2898" s="7" t="s">
        <v>69</v>
      </c>
      <c r="F2898" s="38" t="s">
        <v>1096</v>
      </c>
      <c r="G2898" s="38" t="s">
        <v>1572</v>
      </c>
      <c r="H2898">
        <v>0.16800000000000001</v>
      </c>
      <c r="I2898" t="s">
        <v>22270</v>
      </c>
      <c r="J2898" t="s">
        <v>22271</v>
      </c>
      <c r="K2898" t="s">
        <v>22272</v>
      </c>
      <c r="L2898" t="s">
        <v>22277</v>
      </c>
      <c r="O2898" t="s">
        <v>22273</v>
      </c>
      <c r="P2898" t="s">
        <v>22274</v>
      </c>
      <c r="Q2898">
        <v>413993.82</v>
      </c>
      <c r="R2898">
        <v>6206052.3499999996</v>
      </c>
      <c r="S2898" t="s">
        <v>22275</v>
      </c>
      <c r="T2898" t="s">
        <v>22276</v>
      </c>
      <c r="U2898">
        <v>413967.66</v>
      </c>
      <c r="V2898">
        <v>6206045.9299999997</v>
      </c>
      <c r="W2898">
        <v>180.03</v>
      </c>
      <c r="X2898">
        <v>150.05000000000001</v>
      </c>
    </row>
    <row r="2899" spans="1:24" x14ac:dyDescent="0.25">
      <c r="A2899" s="146">
        <v>45112</v>
      </c>
      <c r="B2899" s="46">
        <v>186</v>
      </c>
      <c r="C2899" s="147">
        <v>0.87093750000000003</v>
      </c>
      <c r="D2899" s="38" t="s">
        <v>6735</v>
      </c>
      <c r="E2899" s="7" t="s">
        <v>64</v>
      </c>
      <c r="F2899" s="38" t="s">
        <v>1096</v>
      </c>
      <c r="G2899" s="38" t="s">
        <v>1573</v>
      </c>
      <c r="H2899">
        <v>0.16300000000000001</v>
      </c>
      <c r="I2899" t="s">
        <v>22282</v>
      </c>
      <c r="J2899" t="s">
        <v>22283</v>
      </c>
      <c r="K2899" t="s">
        <v>22284</v>
      </c>
      <c r="L2899" t="s">
        <v>22277</v>
      </c>
      <c r="O2899" t="s">
        <v>22278</v>
      </c>
      <c r="P2899" t="s">
        <v>22279</v>
      </c>
      <c r="Q2899">
        <v>414004.41</v>
      </c>
      <c r="R2899">
        <v>6206045.9400000004</v>
      </c>
      <c r="S2899" t="s">
        <v>22280</v>
      </c>
      <c r="T2899" t="s">
        <v>22281</v>
      </c>
      <c r="U2899">
        <v>413976.5</v>
      </c>
      <c r="V2899">
        <v>6206039.7599999998</v>
      </c>
      <c r="W2899">
        <v>0.53</v>
      </c>
      <c r="X2899">
        <v>150.05000000000001</v>
      </c>
    </row>
    <row r="2900" spans="1:24" s="178" customFormat="1" x14ac:dyDescent="0.25">
      <c r="A2900" s="100">
        <v>45112</v>
      </c>
      <c r="B2900" s="98">
        <v>186</v>
      </c>
      <c r="C2900" s="102">
        <v>0.87155092592592587</v>
      </c>
      <c r="D2900" s="94" t="s">
        <v>6735</v>
      </c>
      <c r="E2900" s="179" t="s">
        <v>22289</v>
      </c>
      <c r="F2900" s="94" t="s">
        <v>1096</v>
      </c>
      <c r="G2900" s="94" t="s">
        <v>1573</v>
      </c>
      <c r="H2900" s="178">
        <v>0.13</v>
      </c>
      <c r="O2900" s="178" t="s">
        <v>22285</v>
      </c>
      <c r="P2900" s="178" t="s">
        <v>22286</v>
      </c>
      <c r="Q2900" s="178">
        <v>414003.49</v>
      </c>
      <c r="R2900" s="178">
        <v>6206077.4800000004</v>
      </c>
      <c r="S2900" s="178" t="s">
        <v>22287</v>
      </c>
      <c r="T2900" s="178" t="s">
        <v>22288</v>
      </c>
      <c r="U2900" s="178">
        <v>413976.61</v>
      </c>
      <c r="V2900" s="178">
        <v>6206072.7000000002</v>
      </c>
      <c r="W2900" s="178">
        <v>0.69</v>
      </c>
      <c r="X2900" s="178">
        <v>150.05000000000001</v>
      </c>
    </row>
    <row r="2901" spans="1:24" x14ac:dyDescent="0.25">
      <c r="A2901" s="146">
        <v>45112</v>
      </c>
      <c r="B2901" s="46">
        <v>186</v>
      </c>
      <c r="C2901" s="147">
        <v>0.87442129629629628</v>
      </c>
      <c r="D2901" s="38" t="s">
        <v>6735</v>
      </c>
      <c r="E2901" s="7" t="s">
        <v>69</v>
      </c>
      <c r="F2901" s="38" t="s">
        <v>1096</v>
      </c>
      <c r="G2901" s="38" t="s">
        <v>1573</v>
      </c>
      <c r="H2901">
        <v>-1.7999999999999999E-2</v>
      </c>
      <c r="I2901" t="s">
        <v>22282</v>
      </c>
      <c r="J2901" t="s">
        <v>22283</v>
      </c>
      <c r="K2901" t="s">
        <v>22284</v>
      </c>
      <c r="L2901" t="s">
        <v>22277</v>
      </c>
      <c r="O2901" t="s">
        <v>22290</v>
      </c>
      <c r="P2901" t="s">
        <v>22291</v>
      </c>
      <c r="Q2901">
        <v>414004.13</v>
      </c>
      <c r="R2901">
        <v>6206229.7000000002</v>
      </c>
      <c r="S2901" t="s">
        <v>22292</v>
      </c>
      <c r="T2901" t="s">
        <v>22293</v>
      </c>
      <c r="U2901">
        <v>413976.62</v>
      </c>
      <c r="V2901">
        <v>6206220.9000000004</v>
      </c>
      <c r="W2901">
        <v>0.24</v>
      </c>
      <c r="X2901">
        <v>150.05000000000001</v>
      </c>
    </row>
    <row r="2902" spans="1:24" x14ac:dyDescent="0.25">
      <c r="A2902" s="146">
        <v>45112</v>
      </c>
      <c r="B2902" s="46">
        <v>186</v>
      </c>
      <c r="C2902" s="147">
        <v>0.87778935185185192</v>
      </c>
      <c r="D2902" s="38" t="s">
        <v>6735</v>
      </c>
      <c r="E2902" s="7" t="s">
        <v>64</v>
      </c>
      <c r="F2902" s="38" t="s">
        <v>1096</v>
      </c>
      <c r="G2902" s="38" t="s">
        <v>1574</v>
      </c>
      <c r="H2902">
        <v>-1.4E-2</v>
      </c>
      <c r="I2902" t="s">
        <v>22298</v>
      </c>
      <c r="J2902" t="s">
        <v>22299</v>
      </c>
      <c r="K2902" t="s">
        <v>22300</v>
      </c>
      <c r="L2902" t="s">
        <v>22277</v>
      </c>
      <c r="O2902" t="s">
        <v>22294</v>
      </c>
      <c r="P2902" t="s">
        <v>22295</v>
      </c>
      <c r="Q2902">
        <v>414010.98</v>
      </c>
      <c r="R2902">
        <v>6206230.4199999999</v>
      </c>
      <c r="S2902" t="s">
        <v>22296</v>
      </c>
      <c r="T2902" t="s">
        <v>22297</v>
      </c>
      <c r="U2902">
        <v>413985.79</v>
      </c>
      <c r="V2902">
        <v>6206227.1600000001</v>
      </c>
      <c r="W2902">
        <v>180.92</v>
      </c>
      <c r="X2902">
        <v>150.05000000000001</v>
      </c>
    </row>
    <row r="2903" spans="1:24" x14ac:dyDescent="0.25">
      <c r="A2903" s="146">
        <v>45112</v>
      </c>
      <c r="B2903" s="46">
        <v>186</v>
      </c>
      <c r="C2903" s="147">
        <v>0.88116898148148148</v>
      </c>
      <c r="D2903" s="38" t="s">
        <v>6735</v>
      </c>
      <c r="E2903" s="7" t="s">
        <v>69</v>
      </c>
      <c r="F2903" s="38" t="s">
        <v>1096</v>
      </c>
      <c r="G2903" s="38" t="s">
        <v>1574</v>
      </c>
      <c r="H2903">
        <v>0.16800000000000001</v>
      </c>
      <c r="I2903" t="s">
        <v>22298</v>
      </c>
      <c r="J2903" t="s">
        <v>22299</v>
      </c>
      <c r="K2903" t="s">
        <v>22300</v>
      </c>
      <c r="L2903" t="s">
        <v>22305</v>
      </c>
      <c r="O2903" t="s">
        <v>22301</v>
      </c>
      <c r="P2903" t="s">
        <v>22302</v>
      </c>
      <c r="Q2903">
        <v>414010.8</v>
      </c>
      <c r="R2903">
        <v>6206052.5700000003</v>
      </c>
      <c r="S2903" t="s">
        <v>22303</v>
      </c>
      <c r="T2903" t="s">
        <v>22304</v>
      </c>
      <c r="U2903">
        <v>413985.71</v>
      </c>
      <c r="V2903">
        <v>6206045.9800000004</v>
      </c>
      <c r="W2903">
        <v>180.03</v>
      </c>
      <c r="X2903">
        <v>150.05000000000001</v>
      </c>
    </row>
    <row r="2904" spans="1:24" x14ac:dyDescent="0.25">
      <c r="A2904" s="146">
        <v>45112</v>
      </c>
      <c r="B2904" s="46">
        <v>186</v>
      </c>
      <c r="C2904" s="147">
        <v>0.88452546296296297</v>
      </c>
      <c r="D2904" s="38" t="s">
        <v>6735</v>
      </c>
      <c r="E2904" s="7" t="s">
        <v>64</v>
      </c>
      <c r="F2904" s="38" t="s">
        <v>1096</v>
      </c>
      <c r="G2904" s="38" t="s">
        <v>1575</v>
      </c>
      <c r="H2904">
        <v>0.16400000000000001</v>
      </c>
      <c r="I2904" t="s">
        <v>22310</v>
      </c>
      <c r="J2904" t="s">
        <v>22311</v>
      </c>
      <c r="K2904" t="s">
        <v>22312</v>
      </c>
      <c r="L2904" t="s">
        <v>22305</v>
      </c>
      <c r="O2904" t="s">
        <v>22306</v>
      </c>
      <c r="P2904" t="s">
        <v>22307</v>
      </c>
      <c r="Q2904">
        <v>414023.69</v>
      </c>
      <c r="R2904">
        <v>6206046</v>
      </c>
      <c r="S2904" t="s">
        <v>22308</v>
      </c>
      <c r="T2904" t="s">
        <v>22309</v>
      </c>
      <c r="U2904">
        <v>413994.74</v>
      </c>
      <c r="V2904">
        <v>6206039.0800000001</v>
      </c>
      <c r="W2904">
        <v>1.1200000000000001</v>
      </c>
      <c r="X2904">
        <v>150.05000000000001</v>
      </c>
    </row>
    <row r="2905" spans="1:24" x14ac:dyDescent="0.25">
      <c r="A2905" s="146">
        <v>45112</v>
      </c>
      <c r="B2905" s="46">
        <v>186</v>
      </c>
      <c r="C2905" s="147">
        <v>0.88804398148148145</v>
      </c>
      <c r="D2905" s="38" t="s">
        <v>6735</v>
      </c>
      <c r="E2905" s="7" t="s">
        <v>69</v>
      </c>
      <c r="F2905" s="38" t="s">
        <v>1096</v>
      </c>
      <c r="G2905" s="38" t="s">
        <v>1575</v>
      </c>
      <c r="H2905">
        <v>-1.9E-2</v>
      </c>
      <c r="I2905" t="s">
        <v>22310</v>
      </c>
      <c r="J2905" t="s">
        <v>22311</v>
      </c>
      <c r="K2905" t="s">
        <v>22312</v>
      </c>
      <c r="L2905" t="s">
        <v>22305</v>
      </c>
      <c r="O2905" t="s">
        <v>22313</v>
      </c>
      <c r="P2905" t="s">
        <v>22314</v>
      </c>
      <c r="Q2905">
        <v>414022.32</v>
      </c>
      <c r="R2905">
        <v>6206229.9400000004</v>
      </c>
      <c r="S2905" t="s">
        <v>22315</v>
      </c>
      <c r="T2905" t="s">
        <v>22316</v>
      </c>
      <c r="U2905">
        <v>413994.78</v>
      </c>
      <c r="V2905">
        <v>6206221.1500000004</v>
      </c>
      <c r="W2905">
        <v>0.05</v>
      </c>
      <c r="X2905">
        <v>150.05000000000001</v>
      </c>
    </row>
    <row r="2906" spans="1:24" x14ac:dyDescent="0.25">
      <c r="A2906" s="146">
        <v>45112</v>
      </c>
      <c r="B2906" s="46">
        <v>186</v>
      </c>
      <c r="C2906" s="147">
        <v>0.89137731481481486</v>
      </c>
      <c r="D2906" s="38" t="s">
        <v>6735</v>
      </c>
      <c r="E2906" s="7" t="s">
        <v>64</v>
      </c>
      <c r="F2906" s="38" t="s">
        <v>1096</v>
      </c>
      <c r="G2906" s="38" t="s">
        <v>1576</v>
      </c>
      <c r="H2906">
        <v>-1.2999999999999999E-2</v>
      </c>
      <c r="I2906" t="s">
        <v>22321</v>
      </c>
      <c r="J2906" t="s">
        <v>22322</v>
      </c>
      <c r="K2906" t="s">
        <v>22323</v>
      </c>
      <c r="L2906" t="s">
        <v>22324</v>
      </c>
      <c r="O2906" t="s">
        <v>22317</v>
      </c>
      <c r="P2906" t="s">
        <v>22318</v>
      </c>
      <c r="Q2906">
        <v>414029.98</v>
      </c>
      <c r="R2906">
        <v>6206231.0300000003</v>
      </c>
      <c r="S2906" t="s">
        <v>22319</v>
      </c>
      <c r="T2906" t="s">
        <v>22320</v>
      </c>
      <c r="U2906">
        <v>414003.73</v>
      </c>
      <c r="V2906">
        <v>6206227.0700000003</v>
      </c>
      <c r="W2906">
        <v>181.35</v>
      </c>
      <c r="X2906">
        <v>150.05000000000001</v>
      </c>
    </row>
    <row r="2907" spans="1:24" x14ac:dyDescent="0.25">
      <c r="A2907" s="146">
        <v>45112</v>
      </c>
      <c r="B2907" s="46">
        <v>186</v>
      </c>
      <c r="C2907" s="147">
        <v>0.89405092592592583</v>
      </c>
      <c r="D2907" s="38" t="s">
        <v>6735</v>
      </c>
      <c r="E2907" s="7" t="s">
        <v>22329</v>
      </c>
      <c r="F2907" s="38" t="s">
        <v>1096</v>
      </c>
      <c r="G2907" s="38" t="s">
        <v>1576</v>
      </c>
      <c r="H2907">
        <v>0.124</v>
      </c>
      <c r="O2907" t="s">
        <v>22325</v>
      </c>
      <c r="P2907" t="s">
        <v>22326</v>
      </c>
      <c r="Q2907">
        <v>414029.43</v>
      </c>
      <c r="R2907">
        <v>6206097.0999999996</v>
      </c>
      <c r="S2907" t="s">
        <v>22327</v>
      </c>
      <c r="T2907" t="s">
        <v>22328</v>
      </c>
      <c r="U2907">
        <v>414003.63</v>
      </c>
      <c r="V2907">
        <v>6206089.5199999996</v>
      </c>
      <c r="W2907">
        <v>179.8</v>
      </c>
      <c r="X2907">
        <v>150.05000000000001</v>
      </c>
    </row>
    <row r="2908" spans="1:24" x14ac:dyDescent="0.25">
      <c r="A2908" s="146">
        <v>45112</v>
      </c>
      <c r="B2908" s="46">
        <v>186</v>
      </c>
      <c r="C2908" s="147">
        <v>0.89484953703703696</v>
      </c>
      <c r="D2908" s="38" t="s">
        <v>6735</v>
      </c>
      <c r="E2908" s="7" t="s">
        <v>69</v>
      </c>
      <c r="F2908" s="38" t="s">
        <v>1096</v>
      </c>
      <c r="G2908" s="38" t="s">
        <v>1576</v>
      </c>
      <c r="H2908">
        <v>0.16800000000000001</v>
      </c>
      <c r="I2908" t="s">
        <v>22321</v>
      </c>
      <c r="J2908" t="s">
        <v>22322</v>
      </c>
      <c r="K2908" t="s">
        <v>22323</v>
      </c>
      <c r="L2908" t="s">
        <v>22324</v>
      </c>
      <c r="O2908" t="s">
        <v>22330</v>
      </c>
      <c r="P2908" t="s">
        <v>22331</v>
      </c>
      <c r="Q2908">
        <v>414029.05</v>
      </c>
      <c r="R2908">
        <v>6206056.1200000001</v>
      </c>
      <c r="S2908" t="s">
        <v>22332</v>
      </c>
      <c r="T2908" t="s">
        <v>22333</v>
      </c>
      <c r="U2908">
        <v>414003.59</v>
      </c>
      <c r="V2908">
        <v>6206045.7000000002</v>
      </c>
      <c r="W2908">
        <v>179.13</v>
      </c>
      <c r="X2908">
        <v>150.05000000000001</v>
      </c>
    </row>
    <row r="2909" spans="1:24" x14ac:dyDescent="0.25">
      <c r="A2909" s="146">
        <v>45112</v>
      </c>
      <c r="B2909" s="46">
        <v>186</v>
      </c>
      <c r="C2909" s="147">
        <v>0.89643518518518517</v>
      </c>
      <c r="D2909" s="38" t="s">
        <v>6735</v>
      </c>
      <c r="E2909" s="7" t="s">
        <v>22338</v>
      </c>
      <c r="F2909" s="38" t="s">
        <v>1096</v>
      </c>
      <c r="G2909" s="38" t="s">
        <v>1576</v>
      </c>
      <c r="H2909">
        <v>0.188</v>
      </c>
      <c r="O2909" t="s">
        <v>22334</v>
      </c>
      <c r="P2909" t="s">
        <v>22335</v>
      </c>
      <c r="Q2909">
        <v>414031.88</v>
      </c>
      <c r="R2909">
        <v>6206028.9699999997</v>
      </c>
      <c r="S2909" t="s">
        <v>22336</v>
      </c>
      <c r="T2909" t="s">
        <v>22337</v>
      </c>
      <c r="U2909">
        <v>414009.81</v>
      </c>
      <c r="V2909">
        <v>6206023.0099999998</v>
      </c>
      <c r="W2909">
        <v>242.25</v>
      </c>
      <c r="X2909">
        <v>150.05000000000001</v>
      </c>
    </row>
    <row r="2910" spans="1:24" x14ac:dyDescent="0.25">
      <c r="A2910" s="146">
        <v>45112</v>
      </c>
      <c r="B2910" s="46">
        <v>186</v>
      </c>
      <c r="C2910" s="147">
        <v>0.89869212962962963</v>
      </c>
      <c r="D2910" s="38" t="s">
        <v>6735</v>
      </c>
      <c r="E2910" s="7" t="s">
        <v>8988</v>
      </c>
      <c r="F2910" s="38" t="s">
        <v>1096</v>
      </c>
      <c r="G2910" s="38" t="s">
        <v>1576</v>
      </c>
      <c r="H2910">
        <v>0.186</v>
      </c>
      <c r="O2910" t="s">
        <v>22339</v>
      </c>
      <c r="P2910" t="s">
        <v>22340</v>
      </c>
      <c r="Q2910">
        <v>414031.72</v>
      </c>
      <c r="R2910">
        <v>6206027.54</v>
      </c>
      <c r="S2910" t="s">
        <v>22341</v>
      </c>
      <c r="T2910" t="s">
        <v>22342</v>
      </c>
      <c r="U2910">
        <v>414021.46</v>
      </c>
      <c r="V2910">
        <v>6206022.6200000001</v>
      </c>
      <c r="W2910">
        <v>260.61</v>
      </c>
      <c r="X2910">
        <v>150.05000000000001</v>
      </c>
    </row>
    <row r="2911" spans="1:24" s="174" customFormat="1" x14ac:dyDescent="0.25">
      <c r="A2911" s="76">
        <v>45112</v>
      </c>
      <c r="B2911" s="106">
        <v>186</v>
      </c>
      <c r="C2911" s="78">
        <v>0.90401620370370372</v>
      </c>
      <c r="D2911" s="77" t="s">
        <v>6735</v>
      </c>
      <c r="E2911" s="175" t="s">
        <v>22347</v>
      </c>
      <c r="F2911" s="77" t="s">
        <v>8757</v>
      </c>
      <c r="G2911" s="77" t="s">
        <v>1964</v>
      </c>
      <c r="H2911" s="174">
        <v>1.722</v>
      </c>
      <c r="O2911" s="174" t="s">
        <v>22343</v>
      </c>
      <c r="P2911" s="174" t="s">
        <v>22344</v>
      </c>
      <c r="Q2911" s="174">
        <v>414031.52</v>
      </c>
      <c r="R2911" s="174">
        <v>6206026.1100000003</v>
      </c>
      <c r="S2911" s="174" t="s">
        <v>22345</v>
      </c>
      <c r="T2911" s="174" t="s">
        <v>22346</v>
      </c>
      <c r="U2911" s="174">
        <v>414022.19</v>
      </c>
      <c r="V2911" s="174">
        <v>6206020.4100000001</v>
      </c>
      <c r="W2911" s="174">
        <v>231.43</v>
      </c>
      <c r="X2911" s="174">
        <v>150.05000000000001</v>
      </c>
    </row>
    <row r="2912" spans="1:24" x14ac:dyDescent="0.25">
      <c r="A2912" s="146">
        <v>45112</v>
      </c>
      <c r="B2912" s="46">
        <v>186</v>
      </c>
      <c r="C2912" s="147">
        <v>0.90401620370370372</v>
      </c>
      <c r="D2912" s="38" t="s">
        <v>6735</v>
      </c>
      <c r="E2912" s="7" t="s">
        <v>21167</v>
      </c>
      <c r="F2912" s="38" t="s">
        <v>8757</v>
      </c>
      <c r="G2912" s="38" t="s">
        <v>1964</v>
      </c>
      <c r="H2912">
        <v>1.7569999999999999</v>
      </c>
      <c r="O2912" t="s">
        <v>22348</v>
      </c>
      <c r="P2912" t="s">
        <v>22349</v>
      </c>
      <c r="Q2912">
        <v>414057.07</v>
      </c>
      <c r="R2912">
        <v>6205992.7000000002</v>
      </c>
      <c r="S2912" t="s">
        <v>22350</v>
      </c>
      <c r="T2912" t="s">
        <v>22351</v>
      </c>
      <c r="U2912">
        <v>414048.28</v>
      </c>
      <c r="V2912">
        <v>6205986</v>
      </c>
      <c r="W2912">
        <v>222.94</v>
      </c>
      <c r="X2912">
        <v>150.05000000000001</v>
      </c>
    </row>
    <row r="2913" spans="1:24" s="178" customFormat="1" x14ac:dyDescent="0.25">
      <c r="A2913" s="100">
        <v>45112</v>
      </c>
      <c r="B2913" s="98">
        <v>186</v>
      </c>
      <c r="C2913" s="102">
        <v>0.95574074074074078</v>
      </c>
      <c r="D2913" s="94" t="s">
        <v>68</v>
      </c>
      <c r="E2913" s="179" t="s">
        <v>22356</v>
      </c>
      <c r="F2913" s="94" t="s">
        <v>8757</v>
      </c>
      <c r="G2913" s="94" t="s">
        <v>1964</v>
      </c>
      <c r="H2913" s="178">
        <v>1.7589999999999999</v>
      </c>
      <c r="O2913" s="178" t="s">
        <v>22352</v>
      </c>
      <c r="P2913" s="178" t="s">
        <v>22353</v>
      </c>
      <c r="Q2913" s="178">
        <v>414061.12</v>
      </c>
      <c r="R2913" s="178">
        <v>6205990.6600000001</v>
      </c>
      <c r="S2913" s="178" t="s">
        <v>22354</v>
      </c>
      <c r="T2913" s="178" t="s">
        <v>22355</v>
      </c>
      <c r="U2913" s="178">
        <v>414052.07</v>
      </c>
      <c r="V2913" s="178">
        <v>6205984.3099999996</v>
      </c>
      <c r="W2913" s="178">
        <v>224.48</v>
      </c>
      <c r="X2913" s="178">
        <v>150.05000000000001</v>
      </c>
    </row>
    <row r="2914" spans="1:24" s="157" customFormat="1" x14ac:dyDescent="0.25">
      <c r="A2914" s="67">
        <v>45113</v>
      </c>
      <c r="B2914" s="101">
        <v>187</v>
      </c>
      <c r="C2914" s="69">
        <v>1.1574074074074073E-5</v>
      </c>
      <c r="D2914" s="68" t="s">
        <v>68</v>
      </c>
      <c r="E2914" s="158" t="s">
        <v>76</v>
      </c>
      <c r="F2914" s="68" t="s">
        <v>8757</v>
      </c>
      <c r="G2914" s="68" t="s">
        <v>1964</v>
      </c>
      <c r="H2914" s="157">
        <v>1.7350000000000001</v>
      </c>
      <c r="O2914" s="157" t="s">
        <v>22357</v>
      </c>
      <c r="P2914" s="157" t="s">
        <v>22358</v>
      </c>
      <c r="Q2914" s="157">
        <v>414098.87</v>
      </c>
      <c r="R2914" s="157">
        <v>6206015.9100000001</v>
      </c>
      <c r="S2914" s="157" t="s">
        <v>22359</v>
      </c>
      <c r="T2914" s="157" t="s">
        <v>22360</v>
      </c>
      <c r="U2914" s="157">
        <v>414090.67</v>
      </c>
      <c r="V2914" s="157">
        <v>6206008.5</v>
      </c>
      <c r="W2914" s="157">
        <v>218.52</v>
      </c>
      <c r="X2914" s="157">
        <v>150.05000000000001</v>
      </c>
    </row>
    <row r="2915" spans="1:24" s="178" customFormat="1" x14ac:dyDescent="0.25">
      <c r="A2915" s="100">
        <v>45113</v>
      </c>
      <c r="B2915" s="98">
        <v>187</v>
      </c>
      <c r="C2915" s="102">
        <v>5.0000000000000001E-3</v>
      </c>
      <c r="D2915" s="94" t="s">
        <v>68</v>
      </c>
      <c r="E2915" s="179" t="s">
        <v>22365</v>
      </c>
      <c r="F2915" s="94" t="s">
        <v>8757</v>
      </c>
      <c r="G2915" s="94" t="s">
        <v>1964</v>
      </c>
      <c r="H2915" s="178">
        <v>1.7210000000000001</v>
      </c>
      <c r="O2915" s="178" t="s">
        <v>22361</v>
      </c>
      <c r="P2915" s="178" t="s">
        <v>22362</v>
      </c>
      <c r="Q2915" s="178">
        <v>414095.37</v>
      </c>
      <c r="R2915" s="178">
        <v>6206030.9000000004</v>
      </c>
      <c r="S2915" s="178" t="s">
        <v>22363</v>
      </c>
      <c r="T2915" s="178" t="s">
        <v>22364</v>
      </c>
      <c r="U2915" s="178">
        <v>414086.8</v>
      </c>
      <c r="V2915" s="178">
        <v>6206022.9900000002</v>
      </c>
      <c r="W2915" s="178">
        <v>217.64</v>
      </c>
      <c r="X2915" s="178">
        <v>150.05000000000001</v>
      </c>
    </row>
    <row r="2916" spans="1:24" s="178" customFormat="1" x14ac:dyDescent="0.25">
      <c r="A2916" s="100">
        <v>45113</v>
      </c>
      <c r="B2916" s="98">
        <v>187</v>
      </c>
      <c r="C2916" s="102">
        <v>6.7152777777777783E-2</v>
      </c>
      <c r="D2916" s="94" t="s">
        <v>68</v>
      </c>
      <c r="E2916" s="179" t="s">
        <v>22370</v>
      </c>
      <c r="F2916" s="94" t="s">
        <v>8757</v>
      </c>
      <c r="G2916" s="94" t="s">
        <v>1964</v>
      </c>
      <c r="H2916" s="178">
        <v>1.71</v>
      </c>
      <c r="O2916" s="178" t="s">
        <v>22366</v>
      </c>
      <c r="P2916" s="178" t="s">
        <v>22367</v>
      </c>
      <c r="Q2916" s="178">
        <v>414078.14</v>
      </c>
      <c r="R2916" s="178">
        <v>6206041.8399999999</v>
      </c>
      <c r="S2916" s="178" t="s">
        <v>22368</v>
      </c>
      <c r="T2916" s="178" t="s">
        <v>22369</v>
      </c>
      <c r="U2916" s="178">
        <v>414070.64</v>
      </c>
      <c r="V2916" s="178">
        <v>6206033.5800000001</v>
      </c>
      <c r="W2916" s="178">
        <v>214.82</v>
      </c>
      <c r="X2916" s="178">
        <v>150.05000000000001</v>
      </c>
    </row>
    <row r="2917" spans="1:24" s="178" customFormat="1" x14ac:dyDescent="0.25">
      <c r="A2917" s="100">
        <v>45113</v>
      </c>
      <c r="B2917" s="98">
        <v>187</v>
      </c>
      <c r="C2917" s="102">
        <v>0.12621527777777777</v>
      </c>
      <c r="D2917" s="94" t="s">
        <v>68</v>
      </c>
      <c r="E2917" s="179" t="s">
        <v>22375</v>
      </c>
      <c r="F2917" s="94" t="s">
        <v>8757</v>
      </c>
      <c r="G2917" s="94" t="s">
        <v>1964</v>
      </c>
      <c r="H2917" s="178">
        <v>1.7090000000000001</v>
      </c>
      <c r="O2917" s="178" t="s">
        <v>22371</v>
      </c>
      <c r="P2917" s="178" t="s">
        <v>22372</v>
      </c>
      <c r="Q2917" s="178">
        <v>414078.07</v>
      </c>
      <c r="R2917" s="178">
        <v>6206045.7000000002</v>
      </c>
      <c r="S2917" s="178" t="s">
        <v>22373</v>
      </c>
      <c r="T2917" s="178" t="s">
        <v>22374</v>
      </c>
      <c r="U2917" s="178">
        <v>414072.73</v>
      </c>
      <c r="V2917" s="178">
        <v>6206035.5899999999</v>
      </c>
      <c r="W2917" s="178">
        <v>195.32</v>
      </c>
      <c r="X2917" s="178">
        <v>150.05000000000001</v>
      </c>
    </row>
    <row r="2918" spans="1:24" x14ac:dyDescent="0.25">
      <c r="A2918" s="146">
        <v>45113</v>
      </c>
      <c r="B2918" s="46">
        <v>187</v>
      </c>
      <c r="C2918" s="147">
        <v>0.12907407407407409</v>
      </c>
      <c r="D2918" s="38" t="s">
        <v>68</v>
      </c>
      <c r="E2918" s="7" t="s">
        <v>22380</v>
      </c>
      <c r="F2918" s="38" t="s">
        <v>8757</v>
      </c>
      <c r="G2918" s="38" t="s">
        <v>1964</v>
      </c>
      <c r="H2918">
        <v>1.704</v>
      </c>
      <c r="O2918" t="s">
        <v>22376</v>
      </c>
      <c r="P2918" t="s">
        <v>22377</v>
      </c>
      <c r="Q2918">
        <v>414077.81</v>
      </c>
      <c r="R2918">
        <v>6206050.7800000003</v>
      </c>
      <c r="S2918" t="s">
        <v>22378</v>
      </c>
      <c r="T2918" t="s">
        <v>22379</v>
      </c>
      <c r="U2918">
        <v>414072.23</v>
      </c>
      <c r="V2918">
        <v>6206040.46</v>
      </c>
      <c r="W2918">
        <v>199.06</v>
      </c>
      <c r="X2918">
        <v>150.05000000000001</v>
      </c>
    </row>
    <row r="2919" spans="1:24" x14ac:dyDescent="0.25">
      <c r="A2919" s="146">
        <v>45113</v>
      </c>
      <c r="B2919" s="46">
        <v>187</v>
      </c>
      <c r="C2919" s="147">
        <v>0.15136574074074075</v>
      </c>
      <c r="D2919" s="38" t="s">
        <v>68</v>
      </c>
      <c r="E2919" s="7" t="s">
        <v>22390</v>
      </c>
      <c r="F2919" s="38" t="s">
        <v>8757</v>
      </c>
      <c r="G2919" s="38" t="s">
        <v>1958</v>
      </c>
      <c r="H2919">
        <v>0.24099999999999999</v>
      </c>
      <c r="O2919" t="s">
        <v>22381</v>
      </c>
      <c r="P2919" t="s">
        <v>22382</v>
      </c>
      <c r="Q2919">
        <v>411746.94</v>
      </c>
      <c r="R2919">
        <v>6207625.5199999996</v>
      </c>
      <c r="S2919" t="s">
        <v>22383</v>
      </c>
      <c r="T2919" t="s">
        <v>22384</v>
      </c>
      <c r="U2919">
        <v>411742.52</v>
      </c>
      <c r="V2919">
        <v>6207615.5</v>
      </c>
      <c r="W2919">
        <v>191.74</v>
      </c>
      <c r="X2919">
        <v>150.05000000000001</v>
      </c>
    </row>
    <row r="2920" spans="1:24" s="178" customFormat="1" x14ac:dyDescent="0.25">
      <c r="A2920" s="100">
        <v>45113</v>
      </c>
      <c r="B2920" s="98">
        <v>187</v>
      </c>
      <c r="C2920" s="102">
        <v>0.15225694444444446</v>
      </c>
      <c r="D2920" s="94" t="s">
        <v>68</v>
      </c>
      <c r="E2920" s="179" t="s">
        <v>22389</v>
      </c>
      <c r="F2920" s="94" t="s">
        <v>8757</v>
      </c>
      <c r="G2920" s="94" t="s">
        <v>1958</v>
      </c>
      <c r="H2920" s="178">
        <v>0.24199999999999999</v>
      </c>
      <c r="O2920" s="178" t="s">
        <v>22385</v>
      </c>
      <c r="P2920" s="178" t="s">
        <v>22386</v>
      </c>
      <c r="Q2920" s="178">
        <v>411749.96</v>
      </c>
      <c r="R2920" s="178">
        <v>6207623.3399999999</v>
      </c>
      <c r="S2920" s="178" t="s">
        <v>22387</v>
      </c>
      <c r="T2920" s="178" t="s">
        <v>22388</v>
      </c>
      <c r="U2920" s="178">
        <v>411744.6</v>
      </c>
      <c r="V2920" s="178">
        <v>6207613.5</v>
      </c>
      <c r="W2920" s="178">
        <v>197.11</v>
      </c>
      <c r="X2920" s="178">
        <v>150.05000000000001</v>
      </c>
    </row>
    <row r="2921" spans="1:24" s="178" customFormat="1" x14ac:dyDescent="0.25">
      <c r="A2921" s="100">
        <v>45113</v>
      </c>
      <c r="B2921" s="98">
        <v>187</v>
      </c>
      <c r="C2921" s="102">
        <v>0.19811342592592593</v>
      </c>
      <c r="D2921" s="94" t="s">
        <v>17396</v>
      </c>
      <c r="E2921" s="179" t="s">
        <v>22395</v>
      </c>
      <c r="F2921" s="94" t="s">
        <v>8757</v>
      </c>
      <c r="G2921" s="94" t="s">
        <v>1958</v>
      </c>
      <c r="H2921" s="178">
        <v>0.23400000000000001</v>
      </c>
      <c r="O2921" s="178" t="s">
        <v>22391</v>
      </c>
      <c r="P2921" s="178" t="s">
        <v>22392</v>
      </c>
      <c r="Q2921" s="178">
        <v>411740.78</v>
      </c>
      <c r="R2921" s="178">
        <v>6207642.5</v>
      </c>
      <c r="S2921" s="178" t="s">
        <v>22393</v>
      </c>
      <c r="T2921" s="178" t="s">
        <v>22394</v>
      </c>
      <c r="U2921" s="178">
        <v>411735.87</v>
      </c>
      <c r="V2921" s="178">
        <v>6207631.8799999999</v>
      </c>
      <c r="W2921" s="178">
        <v>193.4</v>
      </c>
      <c r="X2921" s="178">
        <v>150.05000000000001</v>
      </c>
    </row>
    <row r="2922" spans="1:24" s="178" customFormat="1" x14ac:dyDescent="0.25">
      <c r="A2922" s="100">
        <v>45113</v>
      </c>
      <c r="B2922" s="98">
        <v>187</v>
      </c>
      <c r="C2922" s="102">
        <v>0.23256944444444447</v>
      </c>
      <c r="D2922" s="94" t="s">
        <v>17396</v>
      </c>
      <c r="E2922" s="179" t="s">
        <v>22400</v>
      </c>
      <c r="F2922" s="94" t="s">
        <v>8757</v>
      </c>
      <c r="G2922" s="94" t="s">
        <v>1958</v>
      </c>
      <c r="H2922" s="178">
        <v>0.223</v>
      </c>
      <c r="O2922" s="178" t="s">
        <v>22396</v>
      </c>
      <c r="P2922" s="178" t="s">
        <v>22397</v>
      </c>
      <c r="Q2922" s="178">
        <v>411730.55</v>
      </c>
      <c r="R2922" s="178">
        <v>6207614.5</v>
      </c>
      <c r="S2922" s="178" t="s">
        <v>22398</v>
      </c>
      <c r="T2922" s="178" t="s">
        <v>22399</v>
      </c>
      <c r="U2922" s="178">
        <v>411725.67</v>
      </c>
      <c r="V2922" s="178">
        <v>6207604.5999999996</v>
      </c>
      <c r="W2922" s="178">
        <v>195.17</v>
      </c>
      <c r="X2922" s="178">
        <v>150.05000000000001</v>
      </c>
    </row>
    <row r="2923" spans="1:24" s="178" customFormat="1" x14ac:dyDescent="0.25">
      <c r="A2923" s="100">
        <v>45113</v>
      </c>
      <c r="B2923" s="98">
        <v>187</v>
      </c>
      <c r="C2923" s="102">
        <v>0.27185185185185184</v>
      </c>
      <c r="D2923" s="94" t="s">
        <v>22401</v>
      </c>
      <c r="E2923" s="179" t="s">
        <v>22406</v>
      </c>
      <c r="F2923" s="94" t="s">
        <v>8757</v>
      </c>
      <c r="G2923" s="94" t="s">
        <v>1958</v>
      </c>
      <c r="H2923" s="178">
        <v>0.224</v>
      </c>
      <c r="O2923" s="178" t="s">
        <v>22402</v>
      </c>
      <c r="P2923" s="178" t="s">
        <v>22403</v>
      </c>
      <c r="Q2923" s="178">
        <v>411730.93</v>
      </c>
      <c r="R2923" s="178">
        <v>6207635.5099999998</v>
      </c>
      <c r="S2923" s="178" t="s">
        <v>22404</v>
      </c>
      <c r="T2923" s="178" t="s">
        <v>22405</v>
      </c>
      <c r="U2923" s="178">
        <v>411725.88</v>
      </c>
      <c r="V2923" s="178">
        <v>6207625.4100000001</v>
      </c>
      <c r="W2923" s="178">
        <v>195.52</v>
      </c>
      <c r="X2923" s="178">
        <v>150.05000000000001</v>
      </c>
    </row>
    <row r="2924" spans="1:24" s="178" customFormat="1" x14ac:dyDescent="0.25">
      <c r="A2924" s="100">
        <v>45113</v>
      </c>
      <c r="B2924" s="98">
        <v>187</v>
      </c>
      <c r="C2924" s="102">
        <v>0.32996527777777779</v>
      </c>
      <c r="D2924" s="94" t="s">
        <v>22401</v>
      </c>
      <c r="E2924" s="179" t="s">
        <v>22411</v>
      </c>
      <c r="F2924" s="94" t="s">
        <v>8757</v>
      </c>
      <c r="G2924" s="94" t="s">
        <v>1958</v>
      </c>
      <c r="H2924" s="178">
        <v>0.252</v>
      </c>
      <c r="O2924" s="178" t="s">
        <v>22407</v>
      </c>
      <c r="P2924" s="178" t="s">
        <v>22408</v>
      </c>
      <c r="Q2924" s="178">
        <v>411759.46</v>
      </c>
      <c r="R2924" s="178">
        <v>6207630.6200000001</v>
      </c>
      <c r="S2924" s="178" t="s">
        <v>22409</v>
      </c>
      <c r="T2924" s="178" t="s">
        <v>22410</v>
      </c>
      <c r="U2924" s="178">
        <v>411754.77</v>
      </c>
      <c r="V2924" s="178">
        <v>6207620.6200000001</v>
      </c>
      <c r="W2924" s="178">
        <v>194.94</v>
      </c>
      <c r="X2924" s="178">
        <v>150.05000000000001</v>
      </c>
    </row>
    <row r="2925" spans="1:24" x14ac:dyDescent="0.25">
      <c r="A2925" s="146">
        <v>45113</v>
      </c>
      <c r="B2925" s="46">
        <v>187</v>
      </c>
      <c r="C2925" s="147">
        <v>0.33549768518518519</v>
      </c>
      <c r="D2925" s="38" t="s">
        <v>22401</v>
      </c>
      <c r="E2925" s="7" t="s">
        <v>22416</v>
      </c>
      <c r="F2925" s="38" t="s">
        <v>8757</v>
      </c>
      <c r="G2925" s="38" t="s">
        <v>1958</v>
      </c>
      <c r="H2925">
        <v>0.20300000000000001</v>
      </c>
      <c r="O2925" t="s">
        <v>22412</v>
      </c>
      <c r="P2925" t="s">
        <v>22413</v>
      </c>
      <c r="Q2925">
        <v>411706.31</v>
      </c>
      <c r="R2925">
        <v>6207640.5099999998</v>
      </c>
      <c r="S2925" t="s">
        <v>22414</v>
      </c>
      <c r="T2925" t="s">
        <v>22415</v>
      </c>
      <c r="U2925">
        <v>411704.42</v>
      </c>
      <c r="V2925">
        <v>6207629.1699999999</v>
      </c>
      <c r="W2925">
        <v>181.78</v>
      </c>
      <c r="X2925">
        <v>150.05000000000001</v>
      </c>
    </row>
    <row r="2926" spans="1:24" s="172" customFormat="1" x14ac:dyDescent="0.25">
      <c r="A2926" s="72">
        <v>45113</v>
      </c>
      <c r="B2926" s="103">
        <v>187</v>
      </c>
      <c r="C2926" s="74">
        <v>0.34142361111111108</v>
      </c>
      <c r="D2926" s="73" t="s">
        <v>22401</v>
      </c>
      <c r="E2926" s="173" t="s">
        <v>22421</v>
      </c>
      <c r="F2926" s="73" t="s">
        <v>8757</v>
      </c>
      <c r="G2926" s="73" t="s">
        <v>1958</v>
      </c>
      <c r="H2926" s="172">
        <v>0.20200000000000001</v>
      </c>
      <c r="O2926" s="172" t="s">
        <v>22417</v>
      </c>
      <c r="P2926" s="172" t="s">
        <v>22418</v>
      </c>
      <c r="Q2926" s="172">
        <v>411705.94</v>
      </c>
      <c r="R2926" s="172">
        <v>6207640.6699999999</v>
      </c>
      <c r="S2926" s="172" t="s">
        <v>22419</v>
      </c>
      <c r="T2926" s="172" t="s">
        <v>22420</v>
      </c>
      <c r="U2926" s="172">
        <v>411703.45</v>
      </c>
      <c r="V2926" s="172">
        <v>6207629.8600000003</v>
      </c>
      <c r="W2926" s="172">
        <v>181.49</v>
      </c>
      <c r="X2926" s="172">
        <v>150.05000000000001</v>
      </c>
    </row>
    <row r="2927" spans="1:24" s="170" customFormat="1" x14ac:dyDescent="0.25">
      <c r="A2927" s="63">
        <v>45113</v>
      </c>
      <c r="B2927" s="104">
        <v>187</v>
      </c>
      <c r="C2927" s="65">
        <v>0.34821759259259261</v>
      </c>
      <c r="D2927" s="64" t="s">
        <v>22401</v>
      </c>
      <c r="E2927" s="171" t="s">
        <v>22427</v>
      </c>
      <c r="F2927" s="64" t="s">
        <v>8757</v>
      </c>
      <c r="G2927" s="64" t="s">
        <v>1958</v>
      </c>
      <c r="H2927" s="170">
        <v>0.2</v>
      </c>
      <c r="M2927" s="170" t="s">
        <v>22422</v>
      </c>
      <c r="O2927" s="170" t="s">
        <v>22423</v>
      </c>
      <c r="P2927" s="170" t="s">
        <v>22424</v>
      </c>
      <c r="Q2927" s="170">
        <v>411706.29</v>
      </c>
      <c r="R2927" s="170">
        <v>6207639.8799999999</v>
      </c>
      <c r="S2927" s="170" t="s">
        <v>22425</v>
      </c>
      <c r="T2927" s="170" t="s">
        <v>22426</v>
      </c>
      <c r="U2927" s="170">
        <v>411705.07</v>
      </c>
      <c r="V2927" s="170">
        <v>6207617.3499999996</v>
      </c>
      <c r="W2927" s="170">
        <v>226.92</v>
      </c>
      <c r="X2927" s="170">
        <v>150.05000000000001</v>
      </c>
    </row>
    <row r="2928" spans="1:24" s="156" customFormat="1" ht="30" x14ac:dyDescent="0.25">
      <c r="A2928" s="146">
        <v>45113</v>
      </c>
      <c r="B2928" s="46">
        <v>187</v>
      </c>
      <c r="C2928" s="147">
        <v>0.35113425925925923</v>
      </c>
      <c r="D2928" s="161" t="s">
        <v>22401</v>
      </c>
      <c r="E2928" s="150" t="s">
        <v>22436</v>
      </c>
      <c r="F2928" s="161" t="s">
        <v>8757</v>
      </c>
      <c r="G2928" s="161" t="s">
        <v>1958</v>
      </c>
      <c r="H2928" s="156">
        <v>0.16800000000000001</v>
      </c>
      <c r="L2928" s="156" t="s">
        <v>22435</v>
      </c>
      <c r="O2928" s="156" t="s">
        <v>22428</v>
      </c>
      <c r="P2928" s="156" t="s">
        <v>22429</v>
      </c>
      <c r="Q2928" s="156">
        <v>411678.64</v>
      </c>
      <c r="R2928" s="156">
        <v>6207640.1100000003</v>
      </c>
      <c r="S2928" s="156" t="s">
        <v>22430</v>
      </c>
      <c r="T2928" s="156" t="s">
        <v>22431</v>
      </c>
      <c r="U2928" s="156">
        <v>411674.66</v>
      </c>
      <c r="V2928" s="156">
        <v>6207614.5599999996</v>
      </c>
      <c r="W2928" s="156">
        <v>269.86</v>
      </c>
      <c r="X2928" s="156">
        <v>150.05000000000001</v>
      </c>
    </row>
    <row r="2929" spans="1:24" x14ac:dyDescent="0.25">
      <c r="A2929" s="146">
        <v>45113</v>
      </c>
      <c r="B2929" s="46">
        <v>187</v>
      </c>
      <c r="C2929" s="147">
        <v>0.35113425925925923</v>
      </c>
      <c r="D2929" s="38" t="s">
        <v>22401</v>
      </c>
      <c r="E2929" s="7" t="s">
        <v>64</v>
      </c>
      <c r="F2929" s="38" t="s">
        <v>8757</v>
      </c>
      <c r="G2929" s="38" t="s">
        <v>1958</v>
      </c>
      <c r="H2929">
        <v>0.16800000000000001</v>
      </c>
      <c r="I2929" t="s">
        <v>22432</v>
      </c>
      <c r="J2929" t="s">
        <v>22433</v>
      </c>
      <c r="K2929" t="s">
        <v>22434</v>
      </c>
      <c r="L2929" t="s">
        <v>22435</v>
      </c>
      <c r="O2929" t="s">
        <v>22428</v>
      </c>
      <c r="P2929" t="s">
        <v>22429</v>
      </c>
      <c r="Q2929">
        <v>411678.64</v>
      </c>
      <c r="R2929">
        <v>6207640.1100000003</v>
      </c>
      <c r="S2929" t="s">
        <v>22430</v>
      </c>
      <c r="T2929" t="s">
        <v>22431</v>
      </c>
      <c r="U2929">
        <v>411674.66</v>
      </c>
      <c r="V2929">
        <v>6207614.5599999996</v>
      </c>
      <c r="W2929">
        <v>269.86</v>
      </c>
      <c r="X2929">
        <v>150.05000000000001</v>
      </c>
    </row>
    <row r="2930" spans="1:24" x14ac:dyDescent="0.25">
      <c r="A2930" s="146">
        <v>45113</v>
      </c>
      <c r="B2930" s="46">
        <v>187</v>
      </c>
      <c r="C2930" s="147">
        <v>0.35473379629629626</v>
      </c>
      <c r="D2930" s="38" t="s">
        <v>22401</v>
      </c>
      <c r="E2930" s="7" t="s">
        <v>69</v>
      </c>
      <c r="F2930" s="38" t="s">
        <v>8757</v>
      </c>
      <c r="G2930" s="38" t="s">
        <v>1958</v>
      </c>
      <c r="H2930">
        <v>-1.7000000000000001E-2</v>
      </c>
      <c r="I2930" t="s">
        <v>22432</v>
      </c>
      <c r="J2930" t="s">
        <v>22433</v>
      </c>
      <c r="K2930" t="s">
        <v>22434</v>
      </c>
      <c r="L2930" t="s">
        <v>22435</v>
      </c>
      <c r="O2930" t="s">
        <v>22437</v>
      </c>
      <c r="P2930" t="s">
        <v>22438</v>
      </c>
      <c r="Q2930">
        <v>411492.32</v>
      </c>
      <c r="R2930">
        <v>6207639.7199999997</v>
      </c>
      <c r="S2930" t="s">
        <v>22439</v>
      </c>
      <c r="T2930" t="s">
        <v>22440</v>
      </c>
      <c r="U2930">
        <v>411488.93</v>
      </c>
      <c r="V2930">
        <v>6207614.7000000002</v>
      </c>
      <c r="W2930">
        <v>269.01</v>
      </c>
      <c r="X2930">
        <v>150.05000000000001</v>
      </c>
    </row>
    <row r="2931" spans="1:24" x14ac:dyDescent="0.25">
      <c r="A2931" s="146">
        <v>45113</v>
      </c>
      <c r="B2931" s="46">
        <v>187</v>
      </c>
      <c r="C2931" s="147">
        <v>0.35898148148148151</v>
      </c>
      <c r="D2931" s="38" t="s">
        <v>22401</v>
      </c>
      <c r="E2931" s="7" t="s">
        <v>64</v>
      </c>
      <c r="F2931" s="38" t="s">
        <v>8757</v>
      </c>
      <c r="G2931" s="38" t="s">
        <v>1957</v>
      </c>
      <c r="H2931">
        <v>-1.0999999999999999E-2</v>
      </c>
      <c r="I2931" t="s">
        <v>22445</v>
      </c>
      <c r="J2931" t="s">
        <v>22446</v>
      </c>
      <c r="K2931" t="s">
        <v>22447</v>
      </c>
      <c r="L2931" t="s">
        <v>22448</v>
      </c>
      <c r="O2931" t="s">
        <v>22441</v>
      </c>
      <c r="P2931" t="s">
        <v>22442</v>
      </c>
      <c r="Q2931">
        <v>411490.42</v>
      </c>
      <c r="R2931">
        <v>6207650.1399999997</v>
      </c>
      <c r="S2931" t="s">
        <v>22443</v>
      </c>
      <c r="T2931" t="s">
        <v>22444</v>
      </c>
      <c r="U2931">
        <v>411483.97</v>
      </c>
      <c r="V2931">
        <v>6207623.5999999996</v>
      </c>
      <c r="W2931">
        <v>90.05</v>
      </c>
      <c r="X2931">
        <v>150.05000000000001</v>
      </c>
    </row>
    <row r="2932" spans="1:24" x14ac:dyDescent="0.25">
      <c r="A2932" s="146">
        <v>45113</v>
      </c>
      <c r="B2932" s="46">
        <v>187</v>
      </c>
      <c r="C2932" s="147">
        <v>0.36245370370370367</v>
      </c>
      <c r="D2932" s="38" t="s">
        <v>22401</v>
      </c>
      <c r="E2932" s="7" t="s">
        <v>69</v>
      </c>
      <c r="F2932" s="38" t="s">
        <v>8757</v>
      </c>
      <c r="G2932" s="38" t="s">
        <v>1957</v>
      </c>
      <c r="H2932">
        <v>0.17499999999999999</v>
      </c>
      <c r="I2932" t="s">
        <v>22445</v>
      </c>
      <c r="J2932" t="s">
        <v>22446</v>
      </c>
      <c r="K2932" t="s">
        <v>22447</v>
      </c>
      <c r="L2932" t="s">
        <v>22448</v>
      </c>
      <c r="O2932" t="s">
        <v>22449</v>
      </c>
      <c r="P2932" t="s">
        <v>22450</v>
      </c>
      <c r="Q2932">
        <v>411674.87</v>
      </c>
      <c r="R2932">
        <v>6207648.8200000003</v>
      </c>
      <c r="S2932" t="s">
        <v>22451</v>
      </c>
      <c r="T2932" t="s">
        <v>22452</v>
      </c>
      <c r="U2932">
        <v>411670.14</v>
      </c>
      <c r="V2932">
        <v>6207623.6299999999</v>
      </c>
      <c r="W2932">
        <v>89.44</v>
      </c>
      <c r="X2932">
        <v>150.05000000000001</v>
      </c>
    </row>
    <row r="2933" spans="1:24" x14ac:dyDescent="0.25">
      <c r="A2933" s="146">
        <v>45113</v>
      </c>
      <c r="B2933" s="46">
        <v>187</v>
      </c>
      <c r="C2933" s="147">
        <v>0.36623842592592593</v>
      </c>
      <c r="D2933" s="38" t="s">
        <v>22401</v>
      </c>
      <c r="E2933" s="7" t="s">
        <v>64</v>
      </c>
      <c r="F2933" s="38" t="s">
        <v>8757</v>
      </c>
      <c r="G2933" s="38" t="s">
        <v>1956</v>
      </c>
      <c r="H2933">
        <v>0.16900000000000001</v>
      </c>
      <c r="I2933" t="s">
        <v>22457</v>
      </c>
      <c r="J2933" t="s">
        <v>22458</v>
      </c>
      <c r="K2933" t="s">
        <v>22459</v>
      </c>
      <c r="L2933" t="s">
        <v>22448</v>
      </c>
      <c r="O2933" t="s">
        <v>22453</v>
      </c>
      <c r="P2933" t="s">
        <v>22454</v>
      </c>
      <c r="Q2933">
        <v>411677</v>
      </c>
      <c r="R2933">
        <v>6207657.9000000004</v>
      </c>
      <c r="S2933" t="s">
        <v>22455</v>
      </c>
      <c r="T2933" t="s">
        <v>22456</v>
      </c>
      <c r="U2933">
        <v>411675.09</v>
      </c>
      <c r="V2933">
        <v>6207632.5999999996</v>
      </c>
      <c r="W2933">
        <v>269.69</v>
      </c>
      <c r="X2933">
        <v>150.05000000000001</v>
      </c>
    </row>
    <row r="2934" spans="1:24" x14ac:dyDescent="0.25">
      <c r="A2934" s="146">
        <v>45113</v>
      </c>
      <c r="B2934" s="46">
        <v>187</v>
      </c>
      <c r="C2934" s="147">
        <v>0.36979166666666669</v>
      </c>
      <c r="D2934" s="38" t="s">
        <v>22401</v>
      </c>
      <c r="E2934" s="7" t="s">
        <v>69</v>
      </c>
      <c r="F2934" s="38" t="s">
        <v>8757</v>
      </c>
      <c r="G2934" s="38" t="s">
        <v>1956</v>
      </c>
      <c r="H2934">
        <v>-1.9E-2</v>
      </c>
      <c r="I2934" t="s">
        <v>22457</v>
      </c>
      <c r="J2934" t="s">
        <v>22458</v>
      </c>
      <c r="K2934" t="s">
        <v>22459</v>
      </c>
      <c r="L2934" t="s">
        <v>22464</v>
      </c>
      <c r="O2934" t="s">
        <v>22460</v>
      </c>
      <c r="P2934" t="s">
        <v>22461</v>
      </c>
      <c r="Q2934">
        <v>411487.29</v>
      </c>
      <c r="R2934">
        <v>6207659.4699999997</v>
      </c>
      <c r="S2934" t="s">
        <v>22462</v>
      </c>
      <c r="T2934" t="s">
        <v>22463</v>
      </c>
      <c r="U2934">
        <v>411487.58</v>
      </c>
      <c r="V2934">
        <v>6207632.4500000002</v>
      </c>
      <c r="W2934">
        <v>270.08999999999997</v>
      </c>
      <c r="X2934">
        <v>150.05000000000001</v>
      </c>
    </row>
    <row r="2935" spans="1:24" x14ac:dyDescent="0.25">
      <c r="A2935" s="146">
        <v>45113</v>
      </c>
      <c r="B2935" s="46">
        <v>187</v>
      </c>
      <c r="C2935" s="147">
        <v>0.37342592592592588</v>
      </c>
      <c r="D2935" s="38" t="s">
        <v>22401</v>
      </c>
      <c r="E2935" s="7" t="s">
        <v>64</v>
      </c>
      <c r="F2935" s="38" t="s">
        <v>8757</v>
      </c>
      <c r="G2935" s="38" t="s">
        <v>1955</v>
      </c>
      <c r="H2935">
        <v>-1.4999999999999999E-2</v>
      </c>
      <c r="I2935" t="s">
        <v>22469</v>
      </c>
      <c r="J2935" t="s">
        <v>22470</v>
      </c>
      <c r="K2935" t="s">
        <v>22471</v>
      </c>
      <c r="L2935" t="s">
        <v>22464</v>
      </c>
      <c r="O2935" t="s">
        <v>22465</v>
      </c>
      <c r="P2935" t="s">
        <v>22466</v>
      </c>
      <c r="Q2935">
        <v>411479.57</v>
      </c>
      <c r="R2935">
        <v>6207667.4900000002</v>
      </c>
      <c r="S2935" t="s">
        <v>22467</v>
      </c>
      <c r="T2935" t="s">
        <v>22468</v>
      </c>
      <c r="U2935">
        <v>411480.43</v>
      </c>
      <c r="V2935">
        <v>6207641.6299999999</v>
      </c>
      <c r="W2935">
        <v>91.16</v>
      </c>
      <c r="X2935">
        <v>150.05000000000001</v>
      </c>
    </row>
    <row r="2936" spans="1:24" x14ac:dyDescent="0.25">
      <c r="A2936" s="146">
        <v>45113</v>
      </c>
      <c r="B2936" s="46">
        <v>187</v>
      </c>
      <c r="C2936" s="147">
        <v>0.37699074074074074</v>
      </c>
      <c r="D2936" s="38" t="s">
        <v>22401</v>
      </c>
      <c r="E2936" s="7" t="s">
        <v>69</v>
      </c>
      <c r="F2936" s="38" t="s">
        <v>8757</v>
      </c>
      <c r="G2936" s="38" t="s">
        <v>1955</v>
      </c>
      <c r="H2936">
        <v>0.17299999999999999</v>
      </c>
      <c r="I2936" t="s">
        <v>22469</v>
      </c>
      <c r="J2936" t="s">
        <v>22470</v>
      </c>
      <c r="K2936" t="s">
        <v>22471</v>
      </c>
      <c r="L2936" t="s">
        <v>22464</v>
      </c>
      <c r="O2936" t="s">
        <v>22472</v>
      </c>
      <c r="P2936" t="s">
        <v>22473</v>
      </c>
      <c r="Q2936">
        <v>411669.94</v>
      </c>
      <c r="R2936">
        <v>6207666.6500000004</v>
      </c>
      <c r="S2936" t="s">
        <v>22474</v>
      </c>
      <c r="T2936" t="s">
        <v>22475</v>
      </c>
      <c r="U2936">
        <v>411668.64</v>
      </c>
      <c r="V2936">
        <v>6207641.6200000001</v>
      </c>
      <c r="W2936">
        <v>90.11</v>
      </c>
      <c r="X2936">
        <v>150.05000000000001</v>
      </c>
    </row>
    <row r="2937" spans="1:24" x14ac:dyDescent="0.25">
      <c r="A2937" s="146">
        <v>45113</v>
      </c>
      <c r="B2937" s="46">
        <v>187</v>
      </c>
      <c r="C2937" s="147">
        <v>0.3800694444444444</v>
      </c>
      <c r="D2937" s="38" t="s">
        <v>22401</v>
      </c>
      <c r="E2937" s="7" t="s">
        <v>64</v>
      </c>
      <c r="F2937" s="38" t="s">
        <v>8757</v>
      </c>
      <c r="G2937" s="38" t="s">
        <v>1954</v>
      </c>
      <c r="H2937">
        <v>0.16800000000000001</v>
      </c>
      <c r="I2937" t="s">
        <v>22480</v>
      </c>
      <c r="J2937" t="s">
        <v>22481</v>
      </c>
      <c r="K2937" t="s">
        <v>22482</v>
      </c>
      <c r="L2937" t="s">
        <v>22483</v>
      </c>
      <c r="O2937" t="s">
        <v>22476</v>
      </c>
      <c r="P2937" t="s">
        <v>22477</v>
      </c>
      <c r="Q2937">
        <v>411677.21</v>
      </c>
      <c r="R2937">
        <v>6207675.6200000001</v>
      </c>
      <c r="S2937" t="s">
        <v>22478</v>
      </c>
      <c r="T2937" t="s">
        <v>22479</v>
      </c>
      <c r="U2937">
        <v>411674.25</v>
      </c>
      <c r="V2937">
        <v>6207650.5800000001</v>
      </c>
      <c r="W2937">
        <v>269.64999999999998</v>
      </c>
      <c r="X2937">
        <v>150.05000000000001</v>
      </c>
    </row>
    <row r="2938" spans="1:24" x14ac:dyDescent="0.25">
      <c r="A2938" s="146">
        <v>45113</v>
      </c>
      <c r="B2938" s="46">
        <v>187</v>
      </c>
      <c r="C2938" s="147">
        <v>0.38359953703703703</v>
      </c>
      <c r="D2938" s="38" t="s">
        <v>22401</v>
      </c>
      <c r="E2938" s="7" t="s">
        <v>69</v>
      </c>
      <c r="F2938" s="38" t="s">
        <v>8757</v>
      </c>
      <c r="G2938" s="38" t="s">
        <v>1954</v>
      </c>
      <c r="H2938">
        <v>-1.9E-2</v>
      </c>
      <c r="I2938" t="s">
        <v>22480</v>
      </c>
      <c r="J2938" t="s">
        <v>22481</v>
      </c>
      <c r="K2938" t="s">
        <v>22482</v>
      </c>
      <c r="L2938" t="s">
        <v>22483</v>
      </c>
      <c r="O2938" t="s">
        <v>22484</v>
      </c>
      <c r="P2938" t="s">
        <v>22485</v>
      </c>
      <c r="Q2938">
        <v>411488.99</v>
      </c>
      <c r="R2938">
        <v>6207677.0099999998</v>
      </c>
      <c r="S2938" t="s">
        <v>22486</v>
      </c>
      <c r="T2938" t="s">
        <v>22487</v>
      </c>
      <c r="U2938">
        <v>411487.48</v>
      </c>
      <c r="V2938">
        <v>6207650.5800000001</v>
      </c>
      <c r="W2938">
        <v>269.47000000000003</v>
      </c>
      <c r="X2938">
        <v>150.05000000000001</v>
      </c>
    </row>
    <row r="2939" spans="1:24" x14ac:dyDescent="0.25">
      <c r="A2939" s="146">
        <v>45113</v>
      </c>
      <c r="B2939" s="46">
        <v>187</v>
      </c>
      <c r="C2939" s="147">
        <v>0.38672453703703707</v>
      </c>
      <c r="D2939" s="38" t="s">
        <v>22401</v>
      </c>
      <c r="E2939" s="7" t="s">
        <v>64</v>
      </c>
      <c r="F2939" s="38" t="s">
        <v>8757</v>
      </c>
      <c r="G2939" s="38" t="s">
        <v>1953</v>
      </c>
      <c r="H2939">
        <v>-1.4E-2</v>
      </c>
      <c r="I2939" t="s">
        <v>22492</v>
      </c>
      <c r="J2939" t="s">
        <v>22493</v>
      </c>
      <c r="K2939" t="s">
        <v>22494</v>
      </c>
      <c r="L2939" t="s">
        <v>22483</v>
      </c>
      <c r="O2939" t="s">
        <v>22488</v>
      </c>
      <c r="P2939" t="s">
        <v>22489</v>
      </c>
      <c r="Q2939">
        <v>411487.34</v>
      </c>
      <c r="R2939">
        <v>6207686.1600000001</v>
      </c>
      <c r="S2939" t="s">
        <v>22490</v>
      </c>
      <c r="T2939" t="s">
        <v>22491</v>
      </c>
      <c r="U2939">
        <v>411481.85</v>
      </c>
      <c r="V2939">
        <v>6207659.5199999996</v>
      </c>
      <c r="W2939">
        <v>90.55</v>
      </c>
      <c r="X2939">
        <v>150.05000000000001</v>
      </c>
    </row>
    <row r="2940" spans="1:24" x14ac:dyDescent="0.25">
      <c r="A2940" s="146">
        <v>45113</v>
      </c>
      <c r="B2940" s="46">
        <v>187</v>
      </c>
      <c r="C2940" s="147">
        <v>0.39026620370370368</v>
      </c>
      <c r="D2940" s="38" t="s">
        <v>22401</v>
      </c>
      <c r="E2940" s="7" t="s">
        <v>69</v>
      </c>
      <c r="F2940" s="38" t="s">
        <v>8757</v>
      </c>
      <c r="G2940" s="38" t="s">
        <v>1953</v>
      </c>
      <c r="H2940">
        <v>0.17399999999999999</v>
      </c>
      <c r="I2940" t="s">
        <v>22492</v>
      </c>
      <c r="J2940" t="s">
        <v>22493</v>
      </c>
      <c r="K2940" t="s">
        <v>22494</v>
      </c>
      <c r="L2940" t="s">
        <v>22499</v>
      </c>
      <c r="O2940" t="s">
        <v>22495</v>
      </c>
      <c r="P2940" t="s">
        <v>22496</v>
      </c>
      <c r="Q2940">
        <v>411676.24</v>
      </c>
      <c r="R2940">
        <v>6207683.5300000003</v>
      </c>
      <c r="S2940" t="s">
        <v>22497</v>
      </c>
      <c r="T2940" t="s">
        <v>22498</v>
      </c>
      <c r="U2940">
        <v>411668.99</v>
      </c>
      <c r="V2940">
        <v>6207659.5800000001</v>
      </c>
      <c r="W2940">
        <v>88.79</v>
      </c>
      <c r="X2940">
        <v>150.05000000000001</v>
      </c>
    </row>
    <row r="2941" spans="1:24" x14ac:dyDescent="0.25">
      <c r="A2941" s="146">
        <v>45113</v>
      </c>
      <c r="B2941" s="46">
        <v>187</v>
      </c>
      <c r="C2941" s="147">
        <v>0.39362268518518517</v>
      </c>
      <c r="D2941" s="38" t="s">
        <v>22401</v>
      </c>
      <c r="E2941" s="7" t="s">
        <v>64</v>
      </c>
      <c r="F2941" s="38" t="s">
        <v>8757</v>
      </c>
      <c r="G2941" s="38" t="s">
        <v>1959</v>
      </c>
      <c r="H2941">
        <v>0.17</v>
      </c>
      <c r="I2941" t="s">
        <v>22504</v>
      </c>
      <c r="J2941" t="s">
        <v>22505</v>
      </c>
      <c r="K2941" t="s">
        <v>22506</v>
      </c>
      <c r="L2941" t="s">
        <v>22499</v>
      </c>
      <c r="O2941" t="s">
        <v>22500</v>
      </c>
      <c r="P2941" t="s">
        <v>22501</v>
      </c>
      <c r="Q2941">
        <v>411679.07</v>
      </c>
      <c r="R2941">
        <v>6207693.3700000001</v>
      </c>
      <c r="S2941" t="s">
        <v>22502</v>
      </c>
      <c r="T2941" t="s">
        <v>22503</v>
      </c>
      <c r="U2941">
        <v>411675.94</v>
      </c>
      <c r="V2941">
        <v>6207668.6100000003</v>
      </c>
      <c r="W2941">
        <v>268.70999999999998</v>
      </c>
      <c r="X2941">
        <v>150.05000000000001</v>
      </c>
    </row>
    <row r="2942" spans="1:24" x14ac:dyDescent="0.25">
      <c r="A2942" s="146">
        <v>45113</v>
      </c>
      <c r="B2942" s="46">
        <v>187</v>
      </c>
      <c r="C2942" s="147">
        <v>0.39715277777777774</v>
      </c>
      <c r="D2942" s="38" t="s">
        <v>22401</v>
      </c>
      <c r="E2942" s="7" t="s">
        <v>69</v>
      </c>
      <c r="F2942" s="38" t="s">
        <v>8757</v>
      </c>
      <c r="G2942" s="38" t="s">
        <v>1959</v>
      </c>
      <c r="H2942">
        <v>-1.7000000000000001E-2</v>
      </c>
      <c r="I2942" t="s">
        <v>22504</v>
      </c>
      <c r="J2942" t="s">
        <v>22505</v>
      </c>
      <c r="K2942" t="s">
        <v>22506</v>
      </c>
      <c r="L2942" t="s">
        <v>22499</v>
      </c>
      <c r="O2942" t="s">
        <v>22507</v>
      </c>
      <c r="P2942" t="s">
        <v>22508</v>
      </c>
      <c r="Q2942">
        <v>411492.19</v>
      </c>
      <c r="R2942">
        <v>6207694.0800000001</v>
      </c>
      <c r="S2942" t="s">
        <v>22509</v>
      </c>
      <c r="T2942" t="s">
        <v>22510</v>
      </c>
      <c r="U2942">
        <v>411489.58</v>
      </c>
      <c r="V2942">
        <v>6207668.5999999996</v>
      </c>
      <c r="W2942">
        <v>269.33</v>
      </c>
      <c r="X2942">
        <v>150.05000000000001</v>
      </c>
    </row>
    <row r="2943" spans="1:24" x14ac:dyDescent="0.25">
      <c r="A2943" s="146">
        <v>45113</v>
      </c>
      <c r="B2943" s="46">
        <v>187</v>
      </c>
      <c r="C2943" s="147">
        <v>0.40019675925925924</v>
      </c>
      <c r="D2943" s="38" t="s">
        <v>22401</v>
      </c>
      <c r="E2943" s="7" t="s">
        <v>64</v>
      </c>
      <c r="F2943" s="38" t="s">
        <v>8757</v>
      </c>
      <c r="G2943" s="38" t="s">
        <v>1960</v>
      </c>
      <c r="H2943">
        <v>-1.2E-2</v>
      </c>
      <c r="I2943" t="s">
        <v>22515</v>
      </c>
      <c r="J2943" t="s">
        <v>22516</v>
      </c>
      <c r="K2943" t="s">
        <v>22517</v>
      </c>
      <c r="L2943" t="s">
        <v>22518</v>
      </c>
      <c r="O2943" t="s">
        <v>22511</v>
      </c>
      <c r="P2943" t="s">
        <v>22512</v>
      </c>
      <c r="Q2943">
        <v>411482.88</v>
      </c>
      <c r="R2943">
        <v>6207704.2800000003</v>
      </c>
      <c r="S2943" t="s">
        <v>22513</v>
      </c>
      <c r="T2943" t="s">
        <v>22514</v>
      </c>
      <c r="U2943">
        <v>411482.88</v>
      </c>
      <c r="V2943">
        <v>6207677.5899999999</v>
      </c>
      <c r="W2943">
        <v>90.16</v>
      </c>
      <c r="X2943">
        <v>150.05000000000001</v>
      </c>
    </row>
    <row r="2944" spans="1:24" x14ac:dyDescent="0.25">
      <c r="A2944" s="146">
        <v>45113</v>
      </c>
      <c r="B2944" s="46">
        <v>187</v>
      </c>
      <c r="C2944" s="147">
        <v>0.40371527777777777</v>
      </c>
      <c r="D2944" s="38" t="s">
        <v>22401</v>
      </c>
      <c r="E2944" s="7" t="s">
        <v>69</v>
      </c>
      <c r="F2944" s="38" t="s">
        <v>8757</v>
      </c>
      <c r="G2944" s="38" t="s">
        <v>1960</v>
      </c>
      <c r="H2944">
        <v>0.17299999999999999</v>
      </c>
      <c r="I2944" t="s">
        <v>22515</v>
      </c>
      <c r="J2944" t="s">
        <v>22516</v>
      </c>
      <c r="K2944" t="s">
        <v>22517</v>
      </c>
      <c r="L2944" t="s">
        <v>22518</v>
      </c>
      <c r="O2944" t="s">
        <v>22519</v>
      </c>
      <c r="P2944" t="s">
        <v>22520</v>
      </c>
      <c r="Q2944">
        <v>411670.62</v>
      </c>
      <c r="R2944">
        <v>6207701.9800000004</v>
      </c>
      <c r="S2944" t="s">
        <v>22521</v>
      </c>
      <c r="T2944" t="s">
        <v>22522</v>
      </c>
      <c r="U2944">
        <v>411668.72</v>
      </c>
      <c r="V2944">
        <v>6207677.6200000001</v>
      </c>
      <c r="W2944">
        <v>90.08</v>
      </c>
      <c r="X2944">
        <v>150.05000000000001</v>
      </c>
    </row>
    <row r="2945" spans="1:24" x14ac:dyDescent="0.25">
      <c r="A2945" s="146">
        <v>45113</v>
      </c>
      <c r="B2945" s="46">
        <v>187</v>
      </c>
      <c r="C2945" s="147">
        <v>0.40690972222222221</v>
      </c>
      <c r="D2945" s="38" t="s">
        <v>22401</v>
      </c>
      <c r="E2945" s="7" t="s">
        <v>64</v>
      </c>
      <c r="F2945" s="38" t="s">
        <v>8757</v>
      </c>
      <c r="G2945" s="38" t="s">
        <v>1961</v>
      </c>
      <c r="H2945">
        <v>0.16900000000000001</v>
      </c>
      <c r="I2945" t="s">
        <v>22527</v>
      </c>
      <c r="J2945" t="s">
        <v>22528</v>
      </c>
      <c r="K2945" t="s">
        <v>22529</v>
      </c>
      <c r="L2945" t="s">
        <v>22518</v>
      </c>
      <c r="O2945" t="s">
        <v>22523</v>
      </c>
      <c r="P2945" t="s">
        <v>22524</v>
      </c>
      <c r="Q2945">
        <v>411677.7</v>
      </c>
      <c r="R2945">
        <v>6207712.0300000003</v>
      </c>
      <c r="S2945" t="s">
        <v>22525</v>
      </c>
      <c r="T2945" t="s">
        <v>22526</v>
      </c>
      <c r="U2945">
        <v>411675.7</v>
      </c>
      <c r="V2945">
        <v>6207686.5899999999</v>
      </c>
      <c r="W2945">
        <v>269.35000000000002</v>
      </c>
      <c r="X2945">
        <v>150.05000000000001</v>
      </c>
    </row>
    <row r="2946" spans="1:24" x14ac:dyDescent="0.25">
      <c r="A2946" s="146">
        <v>45113</v>
      </c>
      <c r="B2946" s="46">
        <v>187</v>
      </c>
      <c r="C2946" s="147">
        <v>0.41052083333333328</v>
      </c>
      <c r="D2946" s="38" t="s">
        <v>22401</v>
      </c>
      <c r="E2946" s="7" t="s">
        <v>69</v>
      </c>
      <c r="F2946" s="38" t="s">
        <v>8757</v>
      </c>
      <c r="G2946" s="38" t="s">
        <v>1961</v>
      </c>
      <c r="H2946">
        <v>-2.1999999999999999E-2</v>
      </c>
      <c r="I2946" t="s">
        <v>22527</v>
      </c>
      <c r="J2946" t="s">
        <v>22528</v>
      </c>
      <c r="K2946" t="s">
        <v>22529</v>
      </c>
      <c r="L2946" t="s">
        <v>22534</v>
      </c>
      <c r="O2946" t="s">
        <v>22530</v>
      </c>
      <c r="P2946" t="s">
        <v>22531</v>
      </c>
      <c r="Q2946">
        <v>411486.49</v>
      </c>
      <c r="R2946">
        <v>6207711.1399999997</v>
      </c>
      <c r="S2946" t="s">
        <v>22532</v>
      </c>
      <c r="T2946" t="s">
        <v>22533</v>
      </c>
      <c r="U2946">
        <v>411484.86</v>
      </c>
      <c r="V2946">
        <v>6207686.6500000004</v>
      </c>
      <c r="W2946">
        <v>269.62</v>
      </c>
      <c r="X2946">
        <v>150.05000000000001</v>
      </c>
    </row>
    <row r="2947" spans="1:24" x14ac:dyDescent="0.25">
      <c r="A2947" s="146">
        <v>45113</v>
      </c>
      <c r="B2947" s="46">
        <v>187</v>
      </c>
      <c r="C2947" s="147">
        <v>0.41444444444444445</v>
      </c>
      <c r="D2947" s="38" t="s">
        <v>22401</v>
      </c>
      <c r="E2947" s="7" t="s">
        <v>64</v>
      </c>
      <c r="F2947" s="38" t="s">
        <v>8757</v>
      </c>
      <c r="G2947" s="38" t="s">
        <v>1962</v>
      </c>
      <c r="H2947">
        <v>-1.4999999999999999E-2</v>
      </c>
      <c r="I2947" t="s">
        <v>22539</v>
      </c>
      <c r="J2947" t="s">
        <v>22540</v>
      </c>
      <c r="K2947" t="s">
        <v>22541</v>
      </c>
      <c r="L2947" t="s">
        <v>22534</v>
      </c>
      <c r="O2947" t="s">
        <v>22535</v>
      </c>
      <c r="P2947" t="s">
        <v>22536</v>
      </c>
      <c r="Q2947">
        <v>411475.58</v>
      </c>
      <c r="R2947">
        <v>6207722.1299999999</v>
      </c>
      <c r="S2947" t="s">
        <v>22537</v>
      </c>
      <c r="T2947" t="s">
        <v>22538</v>
      </c>
      <c r="U2947">
        <v>411480.08</v>
      </c>
      <c r="V2947">
        <v>6207695.5300000003</v>
      </c>
      <c r="W2947">
        <v>89.98</v>
      </c>
      <c r="X2947">
        <v>150.05000000000001</v>
      </c>
    </row>
    <row r="2948" spans="1:24" s="178" customFormat="1" x14ac:dyDescent="0.25">
      <c r="A2948" s="100">
        <v>45113</v>
      </c>
      <c r="B2948" s="98">
        <v>187</v>
      </c>
      <c r="C2948" s="102">
        <v>0.41655092592592591</v>
      </c>
      <c r="D2948" s="94" t="s">
        <v>22401</v>
      </c>
      <c r="E2948" s="179" t="s">
        <v>22546</v>
      </c>
      <c r="F2948" s="94" t="s">
        <v>8757</v>
      </c>
      <c r="G2948" s="94" t="s">
        <v>1962</v>
      </c>
      <c r="H2948" s="178">
        <v>9.8000000000000004E-2</v>
      </c>
      <c r="O2948" s="178" t="s">
        <v>22542</v>
      </c>
      <c r="P2948" s="178" t="s">
        <v>22543</v>
      </c>
      <c r="Q2948" s="178">
        <v>411588.95</v>
      </c>
      <c r="R2948" s="178">
        <v>6207719.3700000001</v>
      </c>
      <c r="S2948" s="178" t="s">
        <v>22544</v>
      </c>
      <c r="T2948" s="178" t="s">
        <v>22545</v>
      </c>
      <c r="U2948" s="178">
        <v>411593.56</v>
      </c>
      <c r="V2948" s="178">
        <v>6207695.6600000001</v>
      </c>
      <c r="W2948" s="178">
        <v>90.1</v>
      </c>
      <c r="X2948" s="178">
        <v>150.05000000000001</v>
      </c>
    </row>
    <row r="2949" spans="1:24" x14ac:dyDescent="0.25">
      <c r="A2949" s="146">
        <v>45113</v>
      </c>
      <c r="B2949" s="46">
        <v>187</v>
      </c>
      <c r="C2949" s="147">
        <v>0.41784722222222226</v>
      </c>
      <c r="D2949" s="38" t="s">
        <v>22577</v>
      </c>
      <c r="E2949" s="7" t="s">
        <v>69</v>
      </c>
      <c r="F2949" s="38" t="s">
        <v>8757</v>
      </c>
      <c r="G2949" s="38" t="s">
        <v>1962</v>
      </c>
      <c r="H2949">
        <v>0.17499999999999999</v>
      </c>
      <c r="I2949" t="s">
        <v>22539</v>
      </c>
      <c r="J2949" t="s">
        <v>22540</v>
      </c>
      <c r="K2949" t="s">
        <v>22541</v>
      </c>
      <c r="L2949" t="s">
        <v>22534</v>
      </c>
      <c r="O2949" t="s">
        <v>22547</v>
      </c>
      <c r="P2949" t="s">
        <v>22548</v>
      </c>
      <c r="Q2949">
        <v>411657.24</v>
      </c>
      <c r="R2949">
        <v>6207719.9500000002</v>
      </c>
      <c r="S2949" t="s">
        <v>22549</v>
      </c>
      <c r="T2949" t="s">
        <v>22550</v>
      </c>
      <c r="U2949">
        <v>411670.14</v>
      </c>
      <c r="V2949">
        <v>6207695.5899999999</v>
      </c>
      <c r="W2949">
        <v>89.57</v>
      </c>
      <c r="X2949">
        <v>150.05000000000001</v>
      </c>
    </row>
    <row r="2950" spans="1:24" x14ac:dyDescent="0.25">
      <c r="A2950" s="146">
        <v>45113</v>
      </c>
      <c r="B2950" s="46">
        <v>187</v>
      </c>
      <c r="C2950" s="147">
        <v>0.42243055555555559</v>
      </c>
      <c r="D2950" s="38" t="s">
        <v>22577</v>
      </c>
      <c r="E2950" s="7" t="s">
        <v>64</v>
      </c>
      <c r="F2950" s="38" t="s">
        <v>8757</v>
      </c>
      <c r="G2950" s="38" t="s">
        <v>1963</v>
      </c>
      <c r="H2950">
        <v>0.16900000000000001</v>
      </c>
      <c r="I2950" t="s">
        <v>22555</v>
      </c>
      <c r="J2950" t="s">
        <v>22556</v>
      </c>
      <c r="K2950" t="s">
        <v>22557</v>
      </c>
      <c r="L2950" t="s">
        <v>22558</v>
      </c>
      <c r="O2950" t="s">
        <v>22551</v>
      </c>
      <c r="P2950" t="s">
        <v>22552</v>
      </c>
      <c r="Q2950">
        <v>411677.41</v>
      </c>
      <c r="R2950">
        <v>6207729.2400000002</v>
      </c>
      <c r="S2950" t="s">
        <v>22553</v>
      </c>
      <c r="T2950" t="s">
        <v>22554</v>
      </c>
      <c r="U2950">
        <v>411675.83</v>
      </c>
      <c r="V2950">
        <v>6207704.5499999998</v>
      </c>
      <c r="W2950">
        <v>269.04000000000002</v>
      </c>
      <c r="X2950">
        <v>150.05000000000001</v>
      </c>
    </row>
    <row r="2951" spans="1:24" x14ac:dyDescent="0.25">
      <c r="A2951" s="146">
        <v>45113</v>
      </c>
      <c r="B2951" s="46">
        <v>187</v>
      </c>
      <c r="C2951" s="147">
        <v>0.42598379629629629</v>
      </c>
      <c r="D2951" s="38" t="s">
        <v>22577</v>
      </c>
      <c r="E2951" s="7" t="s">
        <v>69</v>
      </c>
      <c r="F2951" s="38" t="s">
        <v>8757</v>
      </c>
      <c r="G2951" s="38" t="s">
        <v>1963</v>
      </c>
      <c r="H2951">
        <v>-3.9E-2</v>
      </c>
      <c r="I2951" t="s">
        <v>22555</v>
      </c>
      <c r="J2951" t="s">
        <v>22556</v>
      </c>
      <c r="K2951" t="s">
        <v>22557</v>
      </c>
      <c r="L2951" t="s">
        <v>22558</v>
      </c>
      <c r="O2951" t="s">
        <v>22559</v>
      </c>
      <c r="P2951" t="s">
        <v>22560</v>
      </c>
      <c r="Q2951">
        <v>411462.37</v>
      </c>
      <c r="R2951">
        <v>6207730.3300000001</v>
      </c>
      <c r="S2951" t="s">
        <v>22561</v>
      </c>
      <c r="T2951" t="s">
        <v>22562</v>
      </c>
      <c r="U2951">
        <v>411467.44</v>
      </c>
      <c r="V2951">
        <v>6207704.5199999996</v>
      </c>
      <c r="W2951">
        <v>270.69</v>
      </c>
      <c r="X2951">
        <v>150.05000000000001</v>
      </c>
    </row>
    <row r="2952" spans="1:24" x14ac:dyDescent="0.25">
      <c r="A2952" s="146">
        <v>45113</v>
      </c>
      <c r="B2952" s="46">
        <v>187</v>
      </c>
      <c r="C2952" s="147">
        <v>0.43002314814814818</v>
      </c>
      <c r="D2952" s="38" t="s">
        <v>22577</v>
      </c>
      <c r="E2952" s="7" t="s">
        <v>22567</v>
      </c>
      <c r="F2952" s="38" t="s">
        <v>8757</v>
      </c>
      <c r="H2952">
        <v>-3.5000000000000003E-2</v>
      </c>
      <c r="O2952" t="s">
        <v>22563</v>
      </c>
      <c r="P2952" t="s">
        <v>22564</v>
      </c>
      <c r="Q2952">
        <v>411452.76</v>
      </c>
      <c r="R2952">
        <v>6207737.2599999998</v>
      </c>
      <c r="S2952" t="s">
        <v>22565</v>
      </c>
      <c r="T2952" t="s">
        <v>22566</v>
      </c>
      <c r="U2952">
        <v>411462.77</v>
      </c>
      <c r="V2952">
        <v>6207717.1299999999</v>
      </c>
      <c r="W2952">
        <v>149.59</v>
      </c>
      <c r="X2952">
        <v>150.05000000000001</v>
      </c>
    </row>
    <row r="2953" spans="1:24" s="174" customFormat="1" x14ac:dyDescent="0.25">
      <c r="A2953" s="76">
        <v>45113</v>
      </c>
      <c r="B2953" s="106">
        <v>187</v>
      </c>
      <c r="C2953" s="78">
        <v>0.4430324074074074</v>
      </c>
      <c r="D2953" s="77" t="s">
        <v>22577</v>
      </c>
      <c r="E2953" s="175" t="s">
        <v>22578</v>
      </c>
      <c r="F2953" s="77" t="s">
        <v>8757</v>
      </c>
      <c r="G2953" s="77" t="s">
        <v>1964</v>
      </c>
      <c r="H2953" s="174">
        <v>-5.1999999999999998E-2</v>
      </c>
      <c r="O2953" s="174" t="s">
        <v>22568</v>
      </c>
      <c r="P2953" s="174" t="s">
        <v>22569</v>
      </c>
      <c r="Q2953" s="174">
        <v>411451.47</v>
      </c>
      <c r="R2953" s="174">
        <v>6207738.4299999997</v>
      </c>
      <c r="S2953" s="174" t="s">
        <v>22570</v>
      </c>
      <c r="T2953" s="174" t="s">
        <v>22571</v>
      </c>
      <c r="U2953" s="174">
        <v>411449.13</v>
      </c>
      <c r="V2953" s="174">
        <v>6207727.2300000004</v>
      </c>
      <c r="W2953" s="174">
        <v>180.29</v>
      </c>
      <c r="X2953" s="174">
        <v>150.05000000000001</v>
      </c>
    </row>
    <row r="2954" spans="1:24" ht="15.75" customHeight="1" x14ac:dyDescent="0.25">
      <c r="A2954" s="146">
        <v>45113</v>
      </c>
      <c r="B2954" s="46">
        <v>187</v>
      </c>
      <c r="C2954" s="147">
        <v>0.44314814814814812</v>
      </c>
      <c r="D2954" s="38" t="s">
        <v>22577</v>
      </c>
      <c r="E2954" s="7" t="s">
        <v>22576</v>
      </c>
      <c r="F2954" s="38" t="s">
        <v>8757</v>
      </c>
      <c r="G2954" s="38" t="s">
        <v>1964</v>
      </c>
      <c r="H2954">
        <v>-5.2999999999999999E-2</v>
      </c>
      <c r="O2954" t="s">
        <v>22572</v>
      </c>
      <c r="P2954" t="s">
        <v>22573</v>
      </c>
      <c r="Q2954">
        <v>411449.98</v>
      </c>
      <c r="R2954">
        <v>6207738.6699999999</v>
      </c>
      <c r="S2954" t="s">
        <v>22574</v>
      </c>
      <c r="T2954" t="s">
        <v>22575</v>
      </c>
      <c r="U2954">
        <v>411447.65</v>
      </c>
      <c r="V2954">
        <v>6207727.5300000003</v>
      </c>
      <c r="W2954">
        <v>180.63</v>
      </c>
      <c r="X2954">
        <v>150.05000000000001</v>
      </c>
    </row>
    <row r="2955" spans="1:24" s="172" customFormat="1" x14ac:dyDescent="0.25">
      <c r="A2955" s="72">
        <v>45113</v>
      </c>
      <c r="B2955" s="103">
        <v>187</v>
      </c>
      <c r="C2955" s="74">
        <v>0.44740740740740742</v>
      </c>
      <c r="D2955" s="73" t="s">
        <v>22577</v>
      </c>
      <c r="E2955" s="173" t="s">
        <v>22583</v>
      </c>
      <c r="F2955" s="73" t="s">
        <v>8757</v>
      </c>
      <c r="G2955" s="73" t="s">
        <v>1964</v>
      </c>
      <c r="H2955" s="172">
        <v>-7.4999999999999997E-2</v>
      </c>
      <c r="O2955" s="172" t="s">
        <v>22579</v>
      </c>
      <c r="P2955" s="172" t="s">
        <v>22580</v>
      </c>
      <c r="Q2955" s="172">
        <v>411428.62</v>
      </c>
      <c r="R2955" s="172">
        <v>6207739.4299999997</v>
      </c>
      <c r="S2955" s="172" t="s">
        <v>22581</v>
      </c>
      <c r="T2955" s="172" t="s">
        <v>22582</v>
      </c>
      <c r="U2955" s="172">
        <v>411426.17</v>
      </c>
      <c r="V2955" s="172">
        <v>6207728.5199999996</v>
      </c>
      <c r="W2955" s="172">
        <v>180.85</v>
      </c>
      <c r="X2955" s="172">
        <v>150.05000000000001</v>
      </c>
    </row>
    <row r="2956" spans="1:24" x14ac:dyDescent="0.25">
      <c r="A2956" s="146">
        <v>45113</v>
      </c>
      <c r="B2956" s="46">
        <v>187</v>
      </c>
      <c r="C2956" s="147">
        <v>0.45646990740740739</v>
      </c>
      <c r="D2956" s="38" t="s">
        <v>22577</v>
      </c>
      <c r="E2956" s="7" t="s">
        <v>64</v>
      </c>
      <c r="F2956" s="38" t="s">
        <v>8757</v>
      </c>
      <c r="G2956" s="38" t="s">
        <v>1964</v>
      </c>
      <c r="H2956">
        <v>-1.7000000000000001E-2</v>
      </c>
      <c r="I2956" t="s">
        <v>22588</v>
      </c>
      <c r="J2956" t="s">
        <v>22589</v>
      </c>
      <c r="K2956" t="s">
        <v>22590</v>
      </c>
      <c r="L2956" t="s">
        <v>22591</v>
      </c>
      <c r="O2956" t="s">
        <v>22584</v>
      </c>
      <c r="P2956" t="s">
        <v>22585</v>
      </c>
      <c r="Q2956">
        <v>411478.21</v>
      </c>
      <c r="R2956">
        <v>6207740.9299999997</v>
      </c>
      <c r="S2956" t="s">
        <v>22586</v>
      </c>
      <c r="T2956" t="s">
        <v>22587</v>
      </c>
      <c r="U2956">
        <v>411477.95</v>
      </c>
      <c r="V2956">
        <v>6207713.4400000004</v>
      </c>
      <c r="W2956">
        <v>89.63</v>
      </c>
      <c r="X2956">
        <v>150.05000000000001</v>
      </c>
    </row>
    <row r="2957" spans="1:24" x14ac:dyDescent="0.25">
      <c r="A2957" s="146">
        <v>45113</v>
      </c>
      <c r="B2957" s="46">
        <v>187</v>
      </c>
      <c r="C2957" s="147">
        <v>0.46001157407407406</v>
      </c>
      <c r="D2957" s="38" t="s">
        <v>22577</v>
      </c>
      <c r="E2957" s="7" t="s">
        <v>69</v>
      </c>
      <c r="F2957" s="38" t="s">
        <v>8757</v>
      </c>
      <c r="G2957" s="38" t="s">
        <v>1964</v>
      </c>
      <c r="H2957">
        <v>0.187</v>
      </c>
      <c r="I2957" t="s">
        <v>22588</v>
      </c>
      <c r="J2957" t="s">
        <v>22589</v>
      </c>
      <c r="K2957" t="s">
        <v>22590</v>
      </c>
      <c r="L2957" t="s">
        <v>22591</v>
      </c>
      <c r="O2957" t="s">
        <v>22592</v>
      </c>
      <c r="P2957" t="s">
        <v>22593</v>
      </c>
      <c r="Q2957">
        <v>411682.74</v>
      </c>
      <c r="R2957">
        <v>6207738.9000000004</v>
      </c>
      <c r="S2957" t="s">
        <v>22594</v>
      </c>
      <c r="T2957" t="s">
        <v>22595</v>
      </c>
      <c r="U2957">
        <v>411682.78</v>
      </c>
      <c r="V2957">
        <v>6207713.6699999999</v>
      </c>
      <c r="W2957">
        <v>89.87</v>
      </c>
      <c r="X2957">
        <v>150.05000000000001</v>
      </c>
    </row>
    <row r="2958" spans="1:24" x14ac:dyDescent="0.25">
      <c r="A2958" s="146">
        <v>45113</v>
      </c>
      <c r="B2958" s="46">
        <v>187</v>
      </c>
      <c r="C2958" s="147">
        <v>0.46862268518518518</v>
      </c>
      <c r="D2958" s="38" t="s">
        <v>22577</v>
      </c>
      <c r="E2958" s="7" t="s">
        <v>64</v>
      </c>
      <c r="F2958" s="38" t="s">
        <v>8757</v>
      </c>
      <c r="G2958" s="38" t="s">
        <v>22596</v>
      </c>
      <c r="H2958">
        <v>8.5999999999999993E-2</v>
      </c>
      <c r="I2958" t="s">
        <v>22600</v>
      </c>
      <c r="J2958" t="s">
        <v>22601</v>
      </c>
      <c r="K2958" t="s">
        <v>22602</v>
      </c>
      <c r="L2958" t="s">
        <v>22603</v>
      </c>
      <c r="O2958" t="s">
        <v>22597</v>
      </c>
      <c r="P2958" t="s">
        <v>22598</v>
      </c>
      <c r="Q2958">
        <v>411618.29</v>
      </c>
      <c r="R2958">
        <v>6207694.6600000001</v>
      </c>
      <c r="S2958" t="s">
        <v>19713</v>
      </c>
      <c r="T2958" t="s">
        <v>22599</v>
      </c>
      <c r="U2958">
        <v>411617.89</v>
      </c>
      <c r="V2958">
        <v>6207668.4900000002</v>
      </c>
      <c r="W2958">
        <v>269.42</v>
      </c>
      <c r="X2958">
        <v>33.51</v>
      </c>
    </row>
    <row r="2959" spans="1:24" x14ac:dyDescent="0.25">
      <c r="A2959" s="146">
        <v>45113</v>
      </c>
      <c r="B2959" s="46">
        <v>187</v>
      </c>
      <c r="C2959" s="147">
        <v>0.47054398148148152</v>
      </c>
      <c r="D2959" s="38" t="s">
        <v>22577</v>
      </c>
      <c r="E2959" s="7" t="s">
        <v>69</v>
      </c>
      <c r="F2959" s="38" t="s">
        <v>8757</v>
      </c>
      <c r="G2959" s="38" t="s">
        <v>22596</v>
      </c>
      <c r="H2959">
        <v>-1.7000000000000001E-2</v>
      </c>
      <c r="I2959" t="s">
        <v>22600</v>
      </c>
      <c r="J2959" t="s">
        <v>22601</v>
      </c>
      <c r="K2959" t="s">
        <v>22602</v>
      </c>
      <c r="L2959" t="s">
        <v>22603</v>
      </c>
      <c r="O2959" t="s">
        <v>22604</v>
      </c>
      <c r="P2959" t="s">
        <v>22605</v>
      </c>
      <c r="Q2959">
        <v>411515.87</v>
      </c>
      <c r="R2959">
        <v>6207695.4699999997</v>
      </c>
      <c r="S2959" t="s">
        <v>22606</v>
      </c>
      <c r="T2959" t="s">
        <v>22607</v>
      </c>
      <c r="U2959">
        <v>411515.25</v>
      </c>
      <c r="V2959">
        <v>6207668.29</v>
      </c>
      <c r="W2959">
        <v>271.45999999999998</v>
      </c>
      <c r="X2959">
        <v>33.51</v>
      </c>
    </row>
    <row r="2960" spans="1:24" x14ac:dyDescent="0.25">
      <c r="A2960" s="146">
        <v>45113</v>
      </c>
      <c r="B2960" s="46">
        <v>187</v>
      </c>
      <c r="C2960" s="147">
        <v>0.47431712962962963</v>
      </c>
      <c r="D2960" s="38" t="s">
        <v>22577</v>
      </c>
      <c r="E2960" s="7" t="s">
        <v>64</v>
      </c>
      <c r="F2960" s="38" t="s">
        <v>8757</v>
      </c>
      <c r="G2960" s="38" t="s">
        <v>22608</v>
      </c>
      <c r="H2960">
        <v>-3.1E-2</v>
      </c>
      <c r="I2960" t="s">
        <v>22613</v>
      </c>
      <c r="J2960" t="s">
        <v>22614</v>
      </c>
      <c r="K2960" t="s">
        <v>22615</v>
      </c>
      <c r="L2960" t="s">
        <v>22616</v>
      </c>
      <c r="O2960" t="s">
        <v>22609</v>
      </c>
      <c r="P2960" t="s">
        <v>22610</v>
      </c>
      <c r="Q2960">
        <v>411480.58</v>
      </c>
      <c r="R2960">
        <v>6207685.1399999997</v>
      </c>
      <c r="S2960" t="s">
        <v>22611</v>
      </c>
      <c r="T2960" t="s">
        <v>22612</v>
      </c>
      <c r="U2960">
        <v>411475.7</v>
      </c>
      <c r="V2960">
        <v>6207659.6100000003</v>
      </c>
      <c r="W2960">
        <v>91.62</v>
      </c>
      <c r="X2960">
        <v>64.23</v>
      </c>
    </row>
    <row r="2961" spans="1:24" x14ac:dyDescent="0.25">
      <c r="A2961" s="146">
        <v>45113</v>
      </c>
      <c r="B2961" s="46">
        <v>187</v>
      </c>
      <c r="C2961" s="147">
        <v>0.47767361111111112</v>
      </c>
      <c r="D2961" s="38" t="s">
        <v>22577</v>
      </c>
      <c r="E2961" s="7" t="s">
        <v>69</v>
      </c>
      <c r="F2961" s="38" t="s">
        <v>8757</v>
      </c>
      <c r="G2961" s="38" t="s">
        <v>22608</v>
      </c>
      <c r="H2961">
        <v>0.14799999999999999</v>
      </c>
      <c r="I2961" t="s">
        <v>22613</v>
      </c>
      <c r="J2961" t="s">
        <v>22614</v>
      </c>
      <c r="K2961" t="s">
        <v>22615</v>
      </c>
      <c r="L2961" t="s">
        <v>22616</v>
      </c>
      <c r="O2961" t="s">
        <v>22617</v>
      </c>
      <c r="P2961" t="s">
        <v>22618</v>
      </c>
      <c r="Q2961">
        <v>411658.14</v>
      </c>
      <c r="R2961">
        <v>6207684.2599999998</v>
      </c>
      <c r="S2961" t="s">
        <v>22619</v>
      </c>
      <c r="T2961" t="s">
        <v>22620</v>
      </c>
      <c r="U2961">
        <v>411654.52</v>
      </c>
      <c r="V2961">
        <v>6207659.54</v>
      </c>
      <c r="W2961">
        <v>90.35</v>
      </c>
      <c r="X2961">
        <v>64.23</v>
      </c>
    </row>
    <row r="2962" spans="1:24" x14ac:dyDescent="0.25">
      <c r="A2962" s="146">
        <v>45113</v>
      </c>
      <c r="B2962" s="46">
        <v>187</v>
      </c>
      <c r="C2962" s="147">
        <v>0.48399305555555555</v>
      </c>
      <c r="D2962" s="38" t="s">
        <v>22577</v>
      </c>
      <c r="E2962" s="7" t="s">
        <v>64</v>
      </c>
      <c r="F2962" s="38" t="s">
        <v>8757</v>
      </c>
      <c r="G2962" s="38" t="s">
        <v>22621</v>
      </c>
      <c r="H2962">
        <v>-4.9000000000000002E-2</v>
      </c>
      <c r="I2962" t="s">
        <v>22626</v>
      </c>
      <c r="J2962" t="s">
        <v>22627</v>
      </c>
      <c r="K2962" t="s">
        <v>22628</v>
      </c>
      <c r="L2962" t="s">
        <v>22629</v>
      </c>
      <c r="O2962" t="s">
        <v>22622</v>
      </c>
      <c r="P2962" t="s">
        <v>22623</v>
      </c>
      <c r="Q2962">
        <v>411651.09</v>
      </c>
      <c r="R2962">
        <v>6207638.8200000003</v>
      </c>
      <c r="S2962" t="s">
        <v>22624</v>
      </c>
      <c r="T2962" t="s">
        <v>22625</v>
      </c>
      <c r="U2962">
        <v>411653.43</v>
      </c>
      <c r="V2962">
        <v>6207614.4299999997</v>
      </c>
      <c r="W2962">
        <v>270.24</v>
      </c>
      <c r="X2962">
        <v>9</v>
      </c>
    </row>
    <row r="2963" spans="1:24" x14ac:dyDescent="0.25">
      <c r="A2963" s="146">
        <v>45113</v>
      </c>
      <c r="B2963" s="46">
        <v>187</v>
      </c>
      <c r="C2963" s="147">
        <v>0.48525462962962962</v>
      </c>
      <c r="D2963" s="38" t="s">
        <v>22577</v>
      </c>
      <c r="E2963" s="7" t="s">
        <v>69</v>
      </c>
      <c r="F2963" s="38" t="s">
        <v>8757</v>
      </c>
      <c r="G2963" s="38" t="s">
        <v>22621</v>
      </c>
      <c r="H2963">
        <v>2.4E-2</v>
      </c>
      <c r="I2963" t="s">
        <v>22626</v>
      </c>
      <c r="J2963" t="s">
        <v>22627</v>
      </c>
      <c r="K2963" t="s">
        <v>22628</v>
      </c>
      <c r="L2963" t="s">
        <v>22629</v>
      </c>
      <c r="O2963" t="s">
        <v>22630</v>
      </c>
      <c r="P2963" t="s">
        <v>22631</v>
      </c>
      <c r="Q2963">
        <v>411577.73</v>
      </c>
      <c r="R2963">
        <v>6207640.0800000001</v>
      </c>
      <c r="S2963" t="s">
        <v>22632</v>
      </c>
      <c r="T2963" t="s">
        <v>22633</v>
      </c>
      <c r="U2963">
        <v>411580.26</v>
      </c>
      <c r="V2963">
        <v>6207614.4900000002</v>
      </c>
      <c r="W2963">
        <v>269.89999999999998</v>
      </c>
      <c r="X2963">
        <v>9</v>
      </c>
    </row>
    <row r="2964" spans="1:24" x14ac:dyDescent="0.25">
      <c r="A2964" s="146">
        <v>45113</v>
      </c>
      <c r="B2964" s="46">
        <v>187</v>
      </c>
      <c r="C2964" s="147">
        <v>0.49331018518518516</v>
      </c>
      <c r="D2964" s="38" t="s">
        <v>22577</v>
      </c>
      <c r="E2964" s="7" t="s">
        <v>22638</v>
      </c>
      <c r="F2964" s="38" t="s">
        <v>8757</v>
      </c>
      <c r="G2964" s="38" t="s">
        <v>1806</v>
      </c>
      <c r="H2964">
        <v>-0.33800000000000002</v>
      </c>
      <c r="O2964" t="s">
        <v>22634</v>
      </c>
      <c r="P2964" t="s">
        <v>22635</v>
      </c>
      <c r="Q2964">
        <v>411943.69</v>
      </c>
      <c r="R2964">
        <v>6208291.5800000001</v>
      </c>
      <c r="S2964" t="s">
        <v>22636</v>
      </c>
      <c r="T2964" t="s">
        <v>22637</v>
      </c>
      <c r="U2964">
        <v>411933.4</v>
      </c>
      <c r="V2964">
        <v>6208295.7999999998</v>
      </c>
      <c r="W2964">
        <v>263.3</v>
      </c>
      <c r="X2964">
        <v>150.05000000000001</v>
      </c>
    </row>
    <row r="2965" spans="1:24" s="170" customFormat="1" x14ac:dyDescent="0.25">
      <c r="A2965" s="63">
        <v>45113</v>
      </c>
      <c r="B2965" s="104">
        <v>187</v>
      </c>
      <c r="C2965" s="65">
        <v>0.51012731481481477</v>
      </c>
      <c r="D2965" s="64" t="s">
        <v>22577</v>
      </c>
      <c r="E2965" s="171" t="s">
        <v>22644</v>
      </c>
      <c r="F2965" s="64" t="s">
        <v>8757</v>
      </c>
      <c r="G2965" s="64" t="s">
        <v>1806</v>
      </c>
      <c r="H2965" s="170">
        <v>-0.11600000000000001</v>
      </c>
      <c r="M2965" s="170" t="s">
        <v>22639</v>
      </c>
      <c r="O2965" s="170" t="s">
        <v>22640</v>
      </c>
      <c r="P2965" s="170" t="s">
        <v>22641</v>
      </c>
      <c r="Q2965" s="170">
        <v>412142.5</v>
      </c>
      <c r="R2965" s="170">
        <v>6208827.6500000004</v>
      </c>
      <c r="S2965" s="170" t="s">
        <v>22642</v>
      </c>
      <c r="T2965" s="170" t="s">
        <v>22643</v>
      </c>
      <c r="U2965" s="170">
        <v>412144.66</v>
      </c>
      <c r="V2965" s="170">
        <v>6208803.9299999997</v>
      </c>
      <c r="W2965" s="170">
        <v>86.35</v>
      </c>
      <c r="X2965" s="170">
        <v>150.05000000000001</v>
      </c>
    </row>
    <row r="2966" spans="1:24" s="162" customFormat="1" ht="30" x14ac:dyDescent="0.25">
      <c r="A2966" s="146">
        <v>45113</v>
      </c>
      <c r="B2966" s="57"/>
      <c r="C2966" s="147">
        <v>0.51317129629629632</v>
      </c>
      <c r="D2966" s="164"/>
      <c r="E2966" s="150" t="s">
        <v>22797</v>
      </c>
      <c r="F2966" s="161" t="s">
        <v>8757</v>
      </c>
      <c r="G2966" s="164"/>
    </row>
    <row r="2967" spans="1:24" x14ac:dyDescent="0.25">
      <c r="A2967" s="146">
        <v>45113</v>
      </c>
      <c r="B2967" s="46">
        <v>187</v>
      </c>
      <c r="C2967" s="147">
        <v>0.51517361111111104</v>
      </c>
      <c r="D2967" s="38" t="s">
        <v>22577</v>
      </c>
      <c r="E2967" s="7" t="s">
        <v>64</v>
      </c>
      <c r="F2967" s="38" t="s">
        <v>8757</v>
      </c>
      <c r="G2967" s="38" t="s">
        <v>1806</v>
      </c>
      <c r="H2967">
        <v>-1.2E-2</v>
      </c>
      <c r="I2967" t="s">
        <v>22650</v>
      </c>
      <c r="J2967" t="s">
        <v>22651</v>
      </c>
      <c r="K2967" t="s">
        <v>22652</v>
      </c>
      <c r="L2967" t="s">
        <v>22653</v>
      </c>
      <c r="O2967" t="s">
        <v>22646</v>
      </c>
      <c r="P2967" t="s">
        <v>22647</v>
      </c>
      <c r="Q2967">
        <v>412247.71</v>
      </c>
      <c r="R2967">
        <v>6208828.9199999999</v>
      </c>
      <c r="S2967" t="s">
        <v>22648</v>
      </c>
      <c r="T2967" t="s">
        <v>22649</v>
      </c>
      <c r="U2967">
        <v>412249.15</v>
      </c>
      <c r="V2967">
        <v>6208803.8300000001</v>
      </c>
      <c r="W2967">
        <v>90.98</v>
      </c>
      <c r="X2967">
        <v>150.05000000000001</v>
      </c>
    </row>
    <row r="2968" spans="1:24" x14ac:dyDescent="0.25">
      <c r="A2968" s="146">
        <v>45113</v>
      </c>
      <c r="B2968" s="46">
        <v>187</v>
      </c>
      <c r="C2968" s="147">
        <v>0.51872685185185186</v>
      </c>
      <c r="D2968" s="38" t="s">
        <v>22577</v>
      </c>
      <c r="E2968" s="7" t="s">
        <v>69</v>
      </c>
      <c r="F2968" s="38" t="s">
        <v>8757</v>
      </c>
      <c r="G2968" s="38" t="s">
        <v>1806</v>
      </c>
      <c r="H2968">
        <v>0.17599999999999999</v>
      </c>
      <c r="I2968" t="s">
        <v>22650</v>
      </c>
      <c r="J2968" t="s">
        <v>22651</v>
      </c>
      <c r="K2968" t="s">
        <v>22652</v>
      </c>
      <c r="L2968" t="s">
        <v>22653</v>
      </c>
      <c r="O2968" t="s">
        <v>22654</v>
      </c>
      <c r="P2968" t="s">
        <v>22655</v>
      </c>
      <c r="Q2968">
        <v>412438.16</v>
      </c>
      <c r="R2968">
        <v>6208828.1600000001</v>
      </c>
      <c r="S2968" t="s">
        <v>22656</v>
      </c>
      <c r="T2968" t="s">
        <v>22657</v>
      </c>
      <c r="U2968">
        <v>412436.29</v>
      </c>
      <c r="V2968">
        <v>6208803.6799999997</v>
      </c>
      <c r="W2968">
        <v>89.41</v>
      </c>
      <c r="X2968">
        <v>150.05000000000001</v>
      </c>
    </row>
    <row r="2969" spans="1:24" x14ac:dyDescent="0.25">
      <c r="A2969" s="146">
        <v>45113</v>
      </c>
      <c r="B2969" s="46">
        <v>187</v>
      </c>
      <c r="C2969" s="147">
        <v>0.52150462962962962</v>
      </c>
      <c r="D2969" s="38" t="s">
        <v>22577</v>
      </c>
      <c r="E2969" s="7" t="s">
        <v>64</v>
      </c>
      <c r="F2969" s="38" t="s">
        <v>8757</v>
      </c>
      <c r="G2969" s="38" t="s">
        <v>1805</v>
      </c>
      <c r="H2969">
        <v>0.17100000000000001</v>
      </c>
      <c r="I2969" t="s">
        <v>22662</v>
      </c>
      <c r="J2969" t="s">
        <v>22663</v>
      </c>
      <c r="K2969" t="s">
        <v>22664</v>
      </c>
      <c r="L2969" t="s">
        <v>22653</v>
      </c>
      <c r="O2969" t="s">
        <v>22658</v>
      </c>
      <c r="P2969" t="s">
        <v>22659</v>
      </c>
      <c r="Q2969">
        <v>412444.34</v>
      </c>
      <c r="R2969">
        <v>6208837.0099999998</v>
      </c>
      <c r="S2969" t="s">
        <v>22660</v>
      </c>
      <c r="T2969" t="s">
        <v>22661</v>
      </c>
      <c r="U2969">
        <v>412442.91</v>
      </c>
      <c r="V2969">
        <v>6208812.5999999996</v>
      </c>
      <c r="W2969">
        <v>271.12</v>
      </c>
      <c r="X2969">
        <v>150.05000000000001</v>
      </c>
    </row>
    <row r="2970" spans="1:24" x14ac:dyDescent="0.25">
      <c r="A2970" s="146">
        <v>45113</v>
      </c>
      <c r="B2970" s="46">
        <v>187</v>
      </c>
      <c r="C2970" s="147">
        <v>0.52501157407407406</v>
      </c>
      <c r="D2970" s="38" t="s">
        <v>22577</v>
      </c>
      <c r="E2970" s="7" t="s">
        <v>69</v>
      </c>
      <c r="F2970" s="38" t="s">
        <v>8757</v>
      </c>
      <c r="G2970" s="38" t="s">
        <v>1805</v>
      </c>
      <c r="H2970">
        <v>-1.7000000000000001E-2</v>
      </c>
      <c r="I2970" t="s">
        <v>22662</v>
      </c>
      <c r="J2970" t="s">
        <v>22663</v>
      </c>
      <c r="K2970" t="s">
        <v>22664</v>
      </c>
      <c r="L2970" t="s">
        <v>22669</v>
      </c>
      <c r="O2970" t="s">
        <v>22665</v>
      </c>
      <c r="P2970" t="s">
        <v>22666</v>
      </c>
      <c r="Q2970">
        <v>412258.51</v>
      </c>
      <c r="R2970">
        <v>6208836.3700000001</v>
      </c>
      <c r="S2970" t="s">
        <v>22667</v>
      </c>
      <c r="T2970" t="s">
        <v>22668</v>
      </c>
      <c r="U2970">
        <v>412255.33</v>
      </c>
      <c r="V2970">
        <v>6208812.7800000003</v>
      </c>
      <c r="W2970">
        <v>270.05</v>
      </c>
      <c r="X2970">
        <v>150.05000000000001</v>
      </c>
    </row>
    <row r="2971" spans="1:24" x14ac:dyDescent="0.25">
      <c r="A2971" s="146">
        <v>45113</v>
      </c>
      <c r="B2971" s="46">
        <v>187</v>
      </c>
      <c r="C2971" s="147">
        <v>0.52787037037037032</v>
      </c>
      <c r="D2971" s="38" t="s">
        <v>22577</v>
      </c>
      <c r="E2971" s="7" t="s">
        <v>64</v>
      </c>
      <c r="F2971" s="38" t="s">
        <v>8757</v>
      </c>
      <c r="G2971" s="38" t="s">
        <v>1804</v>
      </c>
      <c r="H2971">
        <v>-1.0999999999999999E-2</v>
      </c>
      <c r="I2971" t="s">
        <v>22674</v>
      </c>
      <c r="J2971" t="s">
        <v>22675</v>
      </c>
      <c r="K2971" t="s">
        <v>22676</v>
      </c>
      <c r="L2971" t="s">
        <v>22669</v>
      </c>
      <c r="O2971" t="s">
        <v>22670</v>
      </c>
      <c r="P2971" t="s">
        <v>22671</v>
      </c>
      <c r="Q2971">
        <v>412253.44</v>
      </c>
      <c r="R2971">
        <v>6208848.5599999996</v>
      </c>
      <c r="S2971" t="s">
        <v>22672</v>
      </c>
      <c r="T2971" t="s">
        <v>22673</v>
      </c>
      <c r="U2971">
        <v>412249.5</v>
      </c>
      <c r="V2971">
        <v>6208821.8600000003</v>
      </c>
      <c r="W2971">
        <v>91.98</v>
      </c>
      <c r="X2971">
        <v>150.05000000000001</v>
      </c>
    </row>
    <row r="2972" spans="1:24" x14ac:dyDescent="0.25">
      <c r="A2972" s="146">
        <v>45113</v>
      </c>
      <c r="B2972" s="46">
        <v>187</v>
      </c>
      <c r="C2972" s="147">
        <v>0.5314120370370371</v>
      </c>
      <c r="D2972" s="38" t="s">
        <v>22577</v>
      </c>
      <c r="E2972" s="7" t="s">
        <v>69</v>
      </c>
      <c r="F2972" s="38" t="s">
        <v>8757</v>
      </c>
      <c r="G2972" s="38" t="s">
        <v>1804</v>
      </c>
      <c r="H2972">
        <v>0.17599999999999999</v>
      </c>
      <c r="I2972" t="s">
        <v>22674</v>
      </c>
      <c r="J2972" t="s">
        <v>22675</v>
      </c>
      <c r="K2972" t="s">
        <v>22676</v>
      </c>
      <c r="L2972" t="s">
        <v>22669</v>
      </c>
      <c r="O2972" t="s">
        <v>22677</v>
      </c>
      <c r="P2972" t="s">
        <v>22678</v>
      </c>
      <c r="Q2972">
        <v>412440.71</v>
      </c>
      <c r="R2972">
        <v>6208848.4000000004</v>
      </c>
      <c r="S2972" t="s">
        <v>22679</v>
      </c>
      <c r="T2972" t="s">
        <v>22680</v>
      </c>
      <c r="U2972">
        <v>412436.6</v>
      </c>
      <c r="V2972">
        <v>6208821.6900000004</v>
      </c>
      <c r="W2972">
        <v>90.23</v>
      </c>
      <c r="X2972">
        <v>150.05000000000001</v>
      </c>
    </row>
    <row r="2973" spans="1:24" x14ac:dyDescent="0.25">
      <c r="A2973" s="146">
        <v>45113</v>
      </c>
      <c r="B2973" s="46">
        <v>187</v>
      </c>
      <c r="C2973" s="147">
        <v>0.53413194444444445</v>
      </c>
      <c r="D2973" s="38" t="s">
        <v>22577</v>
      </c>
      <c r="E2973" s="7" t="s">
        <v>64</v>
      </c>
      <c r="F2973" s="38" t="s">
        <v>8757</v>
      </c>
      <c r="G2973" s="38" t="s">
        <v>1803</v>
      </c>
      <c r="H2973">
        <v>0.17</v>
      </c>
      <c r="I2973" t="s">
        <v>22685</v>
      </c>
      <c r="J2973" t="s">
        <v>22686</v>
      </c>
      <c r="K2973" t="s">
        <v>22687</v>
      </c>
      <c r="L2973" t="s">
        <v>22688</v>
      </c>
      <c r="O2973" t="s">
        <v>22681</v>
      </c>
      <c r="P2973" t="s">
        <v>22682</v>
      </c>
      <c r="Q2973">
        <v>412444.32</v>
      </c>
      <c r="R2973">
        <v>6208855.0499999998</v>
      </c>
      <c r="S2973" t="s">
        <v>22683</v>
      </c>
      <c r="T2973" t="s">
        <v>22684</v>
      </c>
      <c r="U2973">
        <v>412442.25</v>
      </c>
      <c r="V2973">
        <v>6208830.5800000001</v>
      </c>
      <c r="W2973">
        <v>270.58999999999997</v>
      </c>
      <c r="X2973">
        <v>150.05000000000001</v>
      </c>
    </row>
    <row r="2974" spans="1:24" x14ac:dyDescent="0.25">
      <c r="A2974" s="146">
        <v>45113</v>
      </c>
      <c r="B2974" s="46">
        <v>187</v>
      </c>
      <c r="C2974" s="147">
        <v>0.53760416666666666</v>
      </c>
      <c r="D2974" s="38" t="s">
        <v>22577</v>
      </c>
      <c r="E2974" s="7" t="s">
        <v>69</v>
      </c>
      <c r="F2974" s="38" t="s">
        <v>8757</v>
      </c>
      <c r="G2974" s="38" t="s">
        <v>1803</v>
      </c>
      <c r="H2974">
        <v>-1.6E-2</v>
      </c>
      <c r="I2974" t="s">
        <v>22685</v>
      </c>
      <c r="J2974" t="s">
        <v>22686</v>
      </c>
      <c r="K2974" t="s">
        <v>22687</v>
      </c>
      <c r="L2974" t="s">
        <v>22688</v>
      </c>
      <c r="O2974" t="s">
        <v>22689</v>
      </c>
      <c r="P2974" t="s">
        <v>22690</v>
      </c>
      <c r="Q2974">
        <v>412258.49</v>
      </c>
      <c r="R2974">
        <v>6208856.8799999999</v>
      </c>
      <c r="S2974" t="s">
        <v>22691</v>
      </c>
      <c r="T2974" t="s">
        <v>22692</v>
      </c>
      <c r="U2974">
        <v>412256.18</v>
      </c>
      <c r="V2974">
        <v>6208830.7300000004</v>
      </c>
      <c r="W2974">
        <v>269.64999999999998</v>
      </c>
      <c r="X2974">
        <v>150.05000000000001</v>
      </c>
    </row>
    <row r="2975" spans="1:24" x14ac:dyDescent="0.25">
      <c r="A2975" s="146">
        <v>45113</v>
      </c>
      <c r="B2975" s="46">
        <v>187</v>
      </c>
      <c r="C2975" s="147">
        <v>0.54055555555555557</v>
      </c>
      <c r="D2975" s="38" t="s">
        <v>22577</v>
      </c>
      <c r="E2975" s="7" t="s">
        <v>64</v>
      </c>
      <c r="F2975" s="38" t="s">
        <v>8757</v>
      </c>
      <c r="G2975" s="38" t="s">
        <v>1802</v>
      </c>
      <c r="H2975">
        <v>-1.0999999999999999E-2</v>
      </c>
      <c r="I2975" t="s">
        <v>22697</v>
      </c>
      <c r="J2975" t="s">
        <v>22698</v>
      </c>
      <c r="K2975" t="s">
        <v>22699</v>
      </c>
      <c r="L2975" t="s">
        <v>22688</v>
      </c>
      <c r="O2975" t="s">
        <v>22693</v>
      </c>
      <c r="P2975" t="s">
        <v>22694</v>
      </c>
      <c r="Q2975">
        <v>412252.54</v>
      </c>
      <c r="R2975">
        <v>6208866.5499999998</v>
      </c>
      <c r="S2975" t="s">
        <v>22695</v>
      </c>
      <c r="T2975" t="s">
        <v>22696</v>
      </c>
      <c r="U2975">
        <v>412249.53</v>
      </c>
      <c r="V2975">
        <v>6208839.6299999999</v>
      </c>
      <c r="W2975">
        <v>90.66</v>
      </c>
      <c r="X2975">
        <v>150.05000000000001</v>
      </c>
    </row>
    <row r="2976" spans="1:24" x14ac:dyDescent="0.25">
      <c r="A2976" s="146">
        <v>45113</v>
      </c>
      <c r="B2976" s="46">
        <v>187</v>
      </c>
      <c r="C2976" s="147">
        <v>0.54408564814814808</v>
      </c>
      <c r="D2976" s="38" t="s">
        <v>22577</v>
      </c>
      <c r="E2976" s="7" t="s">
        <v>69</v>
      </c>
      <c r="F2976" s="38" t="s">
        <v>8757</v>
      </c>
      <c r="G2976" s="38" t="s">
        <v>1802</v>
      </c>
      <c r="H2976">
        <v>0.17599999999999999</v>
      </c>
      <c r="I2976" t="s">
        <v>22697</v>
      </c>
      <c r="J2976" t="s">
        <v>22698</v>
      </c>
      <c r="K2976" t="s">
        <v>22699</v>
      </c>
      <c r="L2976" t="s">
        <v>22688</v>
      </c>
      <c r="O2976" t="s">
        <v>22700</v>
      </c>
      <c r="P2976" t="s">
        <v>22701</v>
      </c>
      <c r="Q2976">
        <v>412440.4</v>
      </c>
      <c r="R2976">
        <v>6208866.4299999997</v>
      </c>
      <c r="S2976" t="s">
        <v>22702</v>
      </c>
      <c r="T2976" t="s">
        <v>22703</v>
      </c>
      <c r="U2976">
        <v>412437.16</v>
      </c>
      <c r="V2976">
        <v>6208839.6900000004</v>
      </c>
      <c r="W2976">
        <v>90.25</v>
      </c>
      <c r="X2976">
        <v>150.05000000000001</v>
      </c>
    </row>
    <row r="2977" spans="1:24" x14ac:dyDescent="0.25">
      <c r="A2977" s="146">
        <v>45113</v>
      </c>
      <c r="B2977" s="46">
        <v>187</v>
      </c>
      <c r="C2977" s="147">
        <v>0.54723379629629632</v>
      </c>
      <c r="D2977" s="38" t="s">
        <v>22577</v>
      </c>
      <c r="E2977" s="7" t="s">
        <v>64</v>
      </c>
      <c r="F2977" s="38" t="s">
        <v>8757</v>
      </c>
      <c r="G2977" s="38" t="s">
        <v>1801</v>
      </c>
      <c r="H2977">
        <v>0.17199999999999999</v>
      </c>
      <c r="I2977" t="s">
        <v>22708</v>
      </c>
      <c r="J2977" t="s">
        <v>22709</v>
      </c>
      <c r="K2977" t="s">
        <v>22710</v>
      </c>
      <c r="L2977" t="s">
        <v>22711</v>
      </c>
      <c r="O2977" t="s">
        <v>22704</v>
      </c>
      <c r="P2977" t="s">
        <v>22705</v>
      </c>
      <c r="Q2977">
        <v>412442.25</v>
      </c>
      <c r="R2977">
        <v>6208875.1600000001</v>
      </c>
      <c r="S2977" t="s">
        <v>22706</v>
      </c>
      <c r="T2977" t="s">
        <v>22707</v>
      </c>
      <c r="U2977">
        <v>412443.67</v>
      </c>
      <c r="V2977">
        <v>6208848.8799999999</v>
      </c>
      <c r="W2977">
        <v>269.63</v>
      </c>
      <c r="X2977">
        <v>150.05000000000001</v>
      </c>
    </row>
    <row r="2978" spans="1:24" x14ac:dyDescent="0.25">
      <c r="A2978" s="146">
        <v>45113</v>
      </c>
      <c r="B2978" s="46">
        <v>187</v>
      </c>
      <c r="C2978" s="147">
        <v>0.55074074074074075</v>
      </c>
      <c r="D2978" s="38" t="s">
        <v>22577</v>
      </c>
      <c r="E2978" s="7" t="s">
        <v>69</v>
      </c>
      <c r="F2978" s="38" t="s">
        <v>8757</v>
      </c>
      <c r="G2978" s="38" t="s">
        <v>1801</v>
      </c>
      <c r="H2978">
        <v>-1.6E-2</v>
      </c>
      <c r="I2978" t="s">
        <v>22708</v>
      </c>
      <c r="J2978" t="s">
        <v>22709</v>
      </c>
      <c r="K2978" t="s">
        <v>22710</v>
      </c>
      <c r="L2978" t="s">
        <v>22711</v>
      </c>
      <c r="O2978" t="s">
        <v>22712</v>
      </c>
      <c r="P2978" t="s">
        <v>22713</v>
      </c>
      <c r="Q2978">
        <v>412255.17</v>
      </c>
      <c r="R2978">
        <v>6208874.5700000003</v>
      </c>
      <c r="S2978" t="s">
        <v>22714</v>
      </c>
      <c r="T2978" t="s">
        <v>22715</v>
      </c>
      <c r="U2978">
        <v>412256.36</v>
      </c>
      <c r="V2978">
        <v>6208848.6500000004</v>
      </c>
      <c r="W2978">
        <v>270.89</v>
      </c>
      <c r="X2978">
        <v>150.05000000000001</v>
      </c>
    </row>
    <row r="2979" spans="1:24" x14ac:dyDescent="0.25">
      <c r="A2979" s="146">
        <v>45113</v>
      </c>
      <c r="B2979" s="46">
        <v>187</v>
      </c>
      <c r="C2979" s="147">
        <v>0.55387731481481484</v>
      </c>
      <c r="D2979" s="38" t="s">
        <v>22577</v>
      </c>
      <c r="E2979" s="7" t="s">
        <v>64</v>
      </c>
      <c r="F2979" s="38" t="s">
        <v>8757</v>
      </c>
      <c r="G2979" s="38" t="s">
        <v>1807</v>
      </c>
      <c r="H2979">
        <v>-0.01</v>
      </c>
      <c r="I2979" t="s">
        <v>22720</v>
      </c>
      <c r="J2979" t="s">
        <v>22721</v>
      </c>
      <c r="K2979" t="s">
        <v>22722</v>
      </c>
      <c r="L2979" t="s">
        <v>22711</v>
      </c>
      <c r="O2979" t="s">
        <v>22716</v>
      </c>
      <c r="P2979" t="s">
        <v>22717</v>
      </c>
      <c r="Q2979">
        <v>412251.6</v>
      </c>
      <c r="R2979">
        <v>6208884.7199999997</v>
      </c>
      <c r="S2979" t="s">
        <v>22718</v>
      </c>
      <c r="T2979" t="s">
        <v>22719</v>
      </c>
      <c r="U2979">
        <v>412250.64</v>
      </c>
      <c r="V2979">
        <v>6208857.7699999996</v>
      </c>
      <c r="W2979">
        <v>90.82</v>
      </c>
      <c r="X2979">
        <v>150.05000000000001</v>
      </c>
    </row>
    <row r="2980" spans="1:24" x14ac:dyDescent="0.25">
      <c r="A2980" s="146">
        <v>45113</v>
      </c>
      <c r="B2980" s="46">
        <v>187</v>
      </c>
      <c r="C2980" s="147">
        <v>0.55737268518518512</v>
      </c>
      <c r="D2980" s="38" t="s">
        <v>22577</v>
      </c>
      <c r="E2980" s="7" t="s">
        <v>69</v>
      </c>
      <c r="F2980" s="38" t="s">
        <v>8757</v>
      </c>
      <c r="G2980" s="38" t="s">
        <v>1807</v>
      </c>
      <c r="H2980">
        <v>0.17799999999999999</v>
      </c>
      <c r="I2980" t="s">
        <v>22720</v>
      </c>
      <c r="J2980" t="s">
        <v>22721</v>
      </c>
      <c r="K2980" t="s">
        <v>22722</v>
      </c>
      <c r="L2980" t="s">
        <v>22727</v>
      </c>
      <c r="O2980" t="s">
        <v>22723</v>
      </c>
      <c r="P2980" t="s">
        <v>22724</v>
      </c>
      <c r="Q2980">
        <v>412437.39</v>
      </c>
      <c r="R2980">
        <v>6208885.0099999998</v>
      </c>
      <c r="S2980" t="s">
        <v>22725</v>
      </c>
      <c r="T2980" t="s">
        <v>22726</v>
      </c>
      <c r="U2980">
        <v>412438.55</v>
      </c>
      <c r="V2980">
        <v>6208857.7300000004</v>
      </c>
      <c r="W2980">
        <v>89.69</v>
      </c>
      <c r="X2980">
        <v>150.05000000000001</v>
      </c>
    </row>
    <row r="2981" spans="1:24" x14ac:dyDescent="0.25">
      <c r="A2981" s="146">
        <v>45113</v>
      </c>
      <c r="B2981" s="46">
        <v>187</v>
      </c>
      <c r="C2981" s="147">
        <v>0.56054398148148155</v>
      </c>
      <c r="D2981" s="38" t="s">
        <v>22577</v>
      </c>
      <c r="E2981" s="7" t="s">
        <v>64</v>
      </c>
      <c r="F2981" s="38" t="s">
        <v>8757</v>
      </c>
      <c r="G2981" s="38" t="s">
        <v>1808</v>
      </c>
      <c r="H2981">
        <v>0.17199999999999999</v>
      </c>
      <c r="I2981" t="s">
        <v>22732</v>
      </c>
      <c r="K2981" t="s">
        <v>22733</v>
      </c>
      <c r="L2981" t="s">
        <v>22727</v>
      </c>
      <c r="O2981" t="s">
        <v>22728</v>
      </c>
      <c r="P2981" t="s">
        <v>22729</v>
      </c>
      <c r="Q2981">
        <v>412443.27</v>
      </c>
      <c r="R2981">
        <v>6208893.4299999997</v>
      </c>
      <c r="S2981" t="s">
        <v>22730</v>
      </c>
      <c r="T2981" t="s">
        <v>22731</v>
      </c>
      <c r="U2981">
        <v>412444.32</v>
      </c>
      <c r="V2981">
        <v>6208866.5700000003</v>
      </c>
      <c r="W2981">
        <v>270.98</v>
      </c>
      <c r="X2981">
        <v>150.05000000000001</v>
      </c>
    </row>
    <row r="2982" spans="1:24" x14ac:dyDescent="0.25">
      <c r="A2982" s="146">
        <v>45113</v>
      </c>
      <c r="B2982" s="46">
        <v>187</v>
      </c>
      <c r="C2982" s="147">
        <v>0.56406250000000002</v>
      </c>
      <c r="D2982" s="38" t="s">
        <v>22577</v>
      </c>
      <c r="E2982" s="7" t="s">
        <v>69</v>
      </c>
      <c r="F2982" s="38" t="s">
        <v>8757</v>
      </c>
      <c r="G2982" s="38" t="s">
        <v>1808</v>
      </c>
      <c r="H2982">
        <v>-1.4999999999999999E-2</v>
      </c>
      <c r="I2982" t="s">
        <v>22732</v>
      </c>
      <c r="J2982" t="s">
        <v>22738</v>
      </c>
      <c r="K2982" t="s">
        <v>22733</v>
      </c>
      <c r="L2982" t="s">
        <v>22727</v>
      </c>
      <c r="O2982" t="s">
        <v>22734</v>
      </c>
      <c r="P2982" t="s">
        <v>22735</v>
      </c>
      <c r="Q2982">
        <v>412256.7</v>
      </c>
      <c r="R2982">
        <v>6208894.0300000003</v>
      </c>
      <c r="S2982" t="s">
        <v>22736</v>
      </c>
      <c r="T2982" t="s">
        <v>22737</v>
      </c>
      <c r="U2982">
        <v>412257.34</v>
      </c>
      <c r="V2982">
        <v>6208866.6200000001</v>
      </c>
      <c r="W2982">
        <v>270.31</v>
      </c>
      <c r="X2982">
        <v>150.05000000000001</v>
      </c>
    </row>
    <row r="2983" spans="1:24" x14ac:dyDescent="0.25">
      <c r="A2983" s="146">
        <v>45113</v>
      </c>
      <c r="B2983" s="46">
        <v>187</v>
      </c>
      <c r="C2983" s="147">
        <v>0.56793981481481481</v>
      </c>
      <c r="D2983" s="38" t="s">
        <v>22577</v>
      </c>
      <c r="E2983" s="7" t="s">
        <v>64</v>
      </c>
      <c r="F2983" s="38" t="s">
        <v>8757</v>
      </c>
      <c r="G2983" s="38" t="s">
        <v>1809</v>
      </c>
      <c r="H2983">
        <v>-1.2E-2</v>
      </c>
      <c r="I2983" t="s">
        <v>22743</v>
      </c>
      <c r="J2983" t="s">
        <v>22744</v>
      </c>
      <c r="K2983" t="s">
        <v>22745</v>
      </c>
      <c r="L2983" t="s">
        <v>22746</v>
      </c>
      <c r="O2983" t="s">
        <v>22739</v>
      </c>
      <c r="P2983" t="s">
        <v>22740</v>
      </c>
      <c r="Q2983">
        <v>412254.16</v>
      </c>
      <c r="R2983">
        <v>6208903.3600000003</v>
      </c>
      <c r="S2983" t="s">
        <v>22741</v>
      </c>
      <c r="T2983" t="s">
        <v>22742</v>
      </c>
      <c r="U2983">
        <v>412248.9</v>
      </c>
      <c r="V2983">
        <v>6208875.9800000004</v>
      </c>
      <c r="W2983">
        <v>92.81</v>
      </c>
      <c r="X2983">
        <v>150.05000000000001</v>
      </c>
    </row>
    <row r="2984" spans="1:24" x14ac:dyDescent="0.25">
      <c r="A2984" s="146">
        <v>45113</v>
      </c>
      <c r="B2984" s="46">
        <v>187</v>
      </c>
      <c r="C2984" s="147">
        <v>0.57140046296296299</v>
      </c>
      <c r="D2984" s="38" t="s">
        <v>22577</v>
      </c>
      <c r="E2984" s="7" t="s">
        <v>69</v>
      </c>
      <c r="F2984" s="38" t="s">
        <v>8757</v>
      </c>
      <c r="G2984" s="38" t="s">
        <v>1809</v>
      </c>
      <c r="H2984">
        <v>0.17699999999999999</v>
      </c>
      <c r="I2984" t="s">
        <v>22743</v>
      </c>
      <c r="J2984" t="s">
        <v>22744</v>
      </c>
      <c r="K2984" t="s">
        <v>22745</v>
      </c>
      <c r="L2984" t="s">
        <v>22746</v>
      </c>
      <c r="O2984" t="s">
        <v>22747</v>
      </c>
      <c r="P2984" t="s">
        <v>22748</v>
      </c>
      <c r="Q2984">
        <v>412438.8</v>
      </c>
      <c r="R2984">
        <v>6208903.9900000002</v>
      </c>
      <c r="S2984" t="s">
        <v>22749</v>
      </c>
      <c r="T2984" t="s">
        <v>22750</v>
      </c>
      <c r="U2984">
        <v>412437.73</v>
      </c>
      <c r="V2984">
        <v>6208875.9699999997</v>
      </c>
      <c r="W2984">
        <v>90.27</v>
      </c>
      <c r="X2984">
        <v>150.05000000000001</v>
      </c>
    </row>
    <row r="2985" spans="1:24" x14ac:dyDescent="0.25">
      <c r="A2985" s="146">
        <v>45113</v>
      </c>
      <c r="B2985" s="46">
        <v>187</v>
      </c>
      <c r="C2985" s="147">
        <v>0.57461805555555556</v>
      </c>
      <c r="D2985" s="38" t="s">
        <v>22577</v>
      </c>
      <c r="E2985" s="7" t="s">
        <v>64</v>
      </c>
      <c r="F2985" s="38" t="s">
        <v>8757</v>
      </c>
      <c r="G2985" s="38" t="s">
        <v>1810</v>
      </c>
      <c r="H2985">
        <v>0.16400000000000001</v>
      </c>
      <c r="I2985" t="s">
        <v>22755</v>
      </c>
      <c r="J2985" t="s">
        <v>22756</v>
      </c>
      <c r="K2985" t="s">
        <v>22757</v>
      </c>
      <c r="L2985" t="s">
        <v>22746</v>
      </c>
      <c r="O2985" t="s">
        <v>22751</v>
      </c>
      <c r="P2985" t="s">
        <v>22752</v>
      </c>
      <c r="Q2985">
        <v>412429.99</v>
      </c>
      <c r="R2985">
        <v>6208911.7199999997</v>
      </c>
      <c r="S2985" t="s">
        <v>22753</v>
      </c>
      <c r="T2985" t="s">
        <v>22754</v>
      </c>
      <c r="U2985">
        <v>412435.47</v>
      </c>
      <c r="V2985">
        <v>6208884.79</v>
      </c>
      <c r="W2985">
        <v>269.82</v>
      </c>
      <c r="X2985">
        <v>150.05000000000001</v>
      </c>
    </row>
    <row r="2986" spans="1:24" x14ac:dyDescent="0.25">
      <c r="A2986" s="146">
        <v>45113</v>
      </c>
      <c r="B2986" s="46">
        <v>187</v>
      </c>
      <c r="C2986" s="147">
        <v>0.57788194444444441</v>
      </c>
      <c r="D2986" s="38" t="s">
        <v>22577</v>
      </c>
      <c r="E2986" s="7" t="s">
        <v>69</v>
      </c>
      <c r="F2986" s="38" t="s">
        <v>8757</v>
      </c>
      <c r="G2986" s="38" t="s">
        <v>1810</v>
      </c>
      <c r="H2986">
        <v>-1.4E-2</v>
      </c>
      <c r="I2986" t="s">
        <v>22755</v>
      </c>
      <c r="J2986" t="s">
        <v>22756</v>
      </c>
      <c r="K2986" t="s">
        <v>22757</v>
      </c>
      <c r="L2986" t="s">
        <v>22762</v>
      </c>
      <c r="O2986" t="s">
        <v>22758</v>
      </c>
      <c r="P2986" t="s">
        <v>22759</v>
      </c>
      <c r="Q2986">
        <v>412255.08</v>
      </c>
      <c r="R2986">
        <v>6208912.1699999999</v>
      </c>
      <c r="S2986" t="s">
        <v>22760</v>
      </c>
      <c r="T2986" t="s">
        <v>22761</v>
      </c>
      <c r="U2986">
        <v>412258</v>
      </c>
      <c r="V2986">
        <v>6208884.7000000002</v>
      </c>
      <c r="W2986">
        <v>269.7</v>
      </c>
      <c r="X2986">
        <v>150.05000000000001</v>
      </c>
    </row>
    <row r="2987" spans="1:24" x14ac:dyDescent="0.25">
      <c r="A2987" s="146">
        <v>45113</v>
      </c>
      <c r="B2987" s="46">
        <v>187</v>
      </c>
      <c r="C2987" s="147">
        <v>0.5806365740740741</v>
      </c>
      <c r="D2987" s="38" t="s">
        <v>22577</v>
      </c>
      <c r="E2987" s="7" t="s">
        <v>64</v>
      </c>
      <c r="F2987" s="38" t="s">
        <v>8757</v>
      </c>
      <c r="G2987" s="38" t="s">
        <v>1811</v>
      </c>
      <c r="H2987">
        <v>-8.9999999999999993E-3</v>
      </c>
      <c r="I2987" t="s">
        <v>22767</v>
      </c>
      <c r="J2987" t="s">
        <v>22768</v>
      </c>
      <c r="K2987" t="s">
        <v>22769</v>
      </c>
      <c r="L2987" t="s">
        <v>22762</v>
      </c>
      <c r="O2987" t="s">
        <v>22763</v>
      </c>
      <c r="P2987" t="s">
        <v>22764</v>
      </c>
      <c r="Q2987">
        <v>412249.72</v>
      </c>
      <c r="R2987">
        <v>6208920.1200000001</v>
      </c>
      <c r="S2987" t="s">
        <v>22765</v>
      </c>
      <c r="T2987" t="s">
        <v>22766</v>
      </c>
      <c r="U2987">
        <v>412251.69</v>
      </c>
      <c r="V2987">
        <v>6208893.6600000001</v>
      </c>
      <c r="W2987">
        <v>90.48</v>
      </c>
      <c r="X2987">
        <v>150.05000000000001</v>
      </c>
    </row>
    <row r="2988" spans="1:24" x14ac:dyDescent="0.25">
      <c r="A2988" s="146">
        <v>45113</v>
      </c>
      <c r="B2988" s="46">
        <v>187</v>
      </c>
      <c r="C2988" s="147">
        <v>0.58402777777777781</v>
      </c>
      <c r="D2988" s="38" t="s">
        <v>22577</v>
      </c>
      <c r="E2988" s="7" t="s">
        <v>69</v>
      </c>
      <c r="F2988" s="38" t="s">
        <v>8757</v>
      </c>
      <c r="G2988" s="38" t="s">
        <v>1811</v>
      </c>
      <c r="H2988">
        <v>0.17299999999999999</v>
      </c>
      <c r="I2988" t="s">
        <v>22767</v>
      </c>
      <c r="J2988" t="s">
        <v>22768</v>
      </c>
      <c r="K2988" t="s">
        <v>22769</v>
      </c>
      <c r="L2988" t="s">
        <v>22762</v>
      </c>
      <c r="O2988" t="s">
        <v>22770</v>
      </c>
      <c r="P2988" t="s">
        <v>22771</v>
      </c>
      <c r="Q2988">
        <v>412428.81</v>
      </c>
      <c r="R2988">
        <v>6208920.6299999999</v>
      </c>
      <c r="S2988" t="s">
        <v>22772</v>
      </c>
      <c r="T2988" t="s">
        <v>22773</v>
      </c>
      <c r="U2988">
        <v>412433.36</v>
      </c>
      <c r="V2988">
        <v>6208893.6399999997</v>
      </c>
      <c r="W2988">
        <v>89.43</v>
      </c>
      <c r="X2988">
        <v>150.05000000000001</v>
      </c>
    </row>
    <row r="2989" spans="1:24" x14ac:dyDescent="0.25">
      <c r="A2989" s="146">
        <v>45113</v>
      </c>
      <c r="B2989" s="46">
        <v>187</v>
      </c>
      <c r="C2989" s="147">
        <v>0.58682870370370377</v>
      </c>
      <c r="D2989" s="38" t="s">
        <v>22577</v>
      </c>
      <c r="E2989" s="7" t="s">
        <v>64</v>
      </c>
      <c r="F2989" s="38" t="s">
        <v>8757</v>
      </c>
      <c r="G2989" s="38" t="s">
        <v>1812</v>
      </c>
      <c r="H2989">
        <v>0.17299999999999999</v>
      </c>
      <c r="I2989" t="s">
        <v>22778</v>
      </c>
      <c r="J2989" t="s">
        <v>22779</v>
      </c>
      <c r="K2989" t="s">
        <v>22780</v>
      </c>
      <c r="L2989" t="s">
        <v>22781</v>
      </c>
      <c r="O2989" t="s">
        <v>22774</v>
      </c>
      <c r="P2989" t="s">
        <v>22775</v>
      </c>
      <c r="Q2989">
        <v>412437.26</v>
      </c>
      <c r="R2989">
        <v>6208928.9199999999</v>
      </c>
      <c r="S2989" t="s">
        <v>22776</v>
      </c>
      <c r="T2989" t="s">
        <v>22777</v>
      </c>
      <c r="U2989">
        <v>412444.76</v>
      </c>
      <c r="V2989">
        <v>6208902.5099999998</v>
      </c>
      <c r="W2989">
        <v>271.31</v>
      </c>
      <c r="X2989">
        <v>150.05000000000001</v>
      </c>
    </row>
    <row r="2990" spans="1:24" x14ac:dyDescent="0.25">
      <c r="A2990" s="146">
        <v>45113</v>
      </c>
      <c r="B2990" s="46">
        <v>187</v>
      </c>
      <c r="C2990" s="154">
        <v>0.59031250000000002</v>
      </c>
      <c r="D2990" s="38" t="s">
        <v>22577</v>
      </c>
      <c r="E2990" s="7" t="s">
        <v>69</v>
      </c>
      <c r="F2990" s="38" t="s">
        <v>8757</v>
      </c>
      <c r="G2990" s="38" t="s">
        <v>1812</v>
      </c>
      <c r="H2990">
        <v>-1.4E-2</v>
      </c>
      <c r="I2990" t="s">
        <v>22778</v>
      </c>
      <c r="J2990" t="s">
        <v>22779</v>
      </c>
      <c r="K2990" t="s">
        <v>22780</v>
      </c>
      <c r="L2990" t="s">
        <v>22781</v>
      </c>
      <c r="O2990" t="s">
        <v>22782</v>
      </c>
      <c r="P2990" t="s">
        <v>22783</v>
      </c>
      <c r="Q2990">
        <v>412253.19</v>
      </c>
      <c r="R2990">
        <v>6208929.1500000004</v>
      </c>
      <c r="S2990" t="s">
        <v>22784</v>
      </c>
      <c r="T2990" t="s">
        <v>22785</v>
      </c>
      <c r="U2990">
        <v>412258.33</v>
      </c>
      <c r="V2990">
        <v>6208902.6299999999</v>
      </c>
      <c r="W2990">
        <v>269.81</v>
      </c>
      <c r="X2990">
        <v>150.05000000000001</v>
      </c>
    </row>
    <row r="2991" spans="1:24" x14ac:dyDescent="0.25">
      <c r="A2991" s="146">
        <v>45113</v>
      </c>
      <c r="B2991" s="46">
        <v>187</v>
      </c>
      <c r="C2991" s="147">
        <v>0.60028935185185184</v>
      </c>
      <c r="D2991" s="38" t="s">
        <v>22577</v>
      </c>
      <c r="E2991" s="7" t="s">
        <v>22790</v>
      </c>
      <c r="H2991">
        <v>-4.8000000000000001E-2</v>
      </c>
      <c r="O2991" t="s">
        <v>22786</v>
      </c>
      <c r="P2991" t="s">
        <v>22787</v>
      </c>
      <c r="Q2991">
        <v>412218.84</v>
      </c>
      <c r="R2991">
        <v>6208929.7599999998</v>
      </c>
      <c r="S2991" t="s">
        <v>22788</v>
      </c>
      <c r="T2991" t="s">
        <v>22789</v>
      </c>
      <c r="U2991">
        <v>412216.83</v>
      </c>
      <c r="V2991">
        <v>6208918.7400000002</v>
      </c>
      <c r="W2991">
        <v>164.82</v>
      </c>
      <c r="X2991">
        <v>150.05000000000001</v>
      </c>
    </row>
    <row r="2992" spans="1:24" x14ac:dyDescent="0.25">
      <c r="A2992" s="146">
        <v>45113</v>
      </c>
      <c r="B2992" s="46">
        <v>187</v>
      </c>
      <c r="C2992" s="147">
        <v>0.60193287037037035</v>
      </c>
      <c r="D2992" s="38" t="s">
        <v>22577</v>
      </c>
      <c r="E2992" s="7" t="s">
        <v>22795</v>
      </c>
      <c r="H2992">
        <v>-4.2000000000000003E-2</v>
      </c>
      <c r="O2992" t="s">
        <v>22791</v>
      </c>
      <c r="P2992" t="s">
        <v>22792</v>
      </c>
      <c r="Q2992">
        <v>412226.95</v>
      </c>
      <c r="R2992">
        <v>6208930.46</v>
      </c>
      <c r="S2992" t="s">
        <v>22793</v>
      </c>
      <c r="T2992" t="s">
        <v>22794</v>
      </c>
      <c r="U2992">
        <v>412223.94</v>
      </c>
      <c r="V2992">
        <v>6208919.7199999997</v>
      </c>
      <c r="W2992">
        <v>170.27</v>
      </c>
      <c r="X2992">
        <v>150.05000000000001</v>
      </c>
    </row>
    <row r="2993" spans="1:24" ht="30" x14ac:dyDescent="0.25">
      <c r="A2993" s="146">
        <v>45113</v>
      </c>
      <c r="B2993" s="46">
        <v>187</v>
      </c>
      <c r="C2993" s="154">
        <v>0.62001157407407403</v>
      </c>
      <c r="D2993" s="38" t="s">
        <v>22577</v>
      </c>
      <c r="E2993" s="150" t="s">
        <v>22796</v>
      </c>
      <c r="F2993" s="38" t="s">
        <v>1096</v>
      </c>
      <c r="G2993" s="38" t="s">
        <v>1540</v>
      </c>
      <c r="H2993">
        <v>-0.04</v>
      </c>
      <c r="O2993" t="s">
        <v>22798</v>
      </c>
      <c r="P2993" t="s">
        <v>22799</v>
      </c>
      <c r="Q2993">
        <v>414879.44</v>
      </c>
      <c r="R2993">
        <v>6208489.4299999997</v>
      </c>
      <c r="S2993" t="s">
        <v>22800</v>
      </c>
      <c r="T2993" t="s">
        <v>22801</v>
      </c>
      <c r="U2993">
        <v>414877.86</v>
      </c>
      <c r="V2993">
        <v>6208478.2599999998</v>
      </c>
      <c r="W2993">
        <v>142.77000000000001</v>
      </c>
      <c r="X2993">
        <v>150.05000000000001</v>
      </c>
    </row>
    <row r="2994" spans="1:24" s="170" customFormat="1" x14ac:dyDescent="0.25">
      <c r="A2994" s="63">
        <v>45113</v>
      </c>
      <c r="B2994" s="104">
        <v>187</v>
      </c>
      <c r="C2994" s="65">
        <v>0.62315972222222216</v>
      </c>
      <c r="D2994" s="64" t="s">
        <v>22577</v>
      </c>
      <c r="E2994" s="171" t="s">
        <v>22807</v>
      </c>
      <c r="F2994" s="64" t="s">
        <v>1096</v>
      </c>
      <c r="G2994" s="64" t="s">
        <v>1540</v>
      </c>
      <c r="H2994" s="170">
        <v>-2.8000000000000001E-2</v>
      </c>
      <c r="M2994" s="170" t="s">
        <v>22802</v>
      </c>
      <c r="O2994" s="170" t="s">
        <v>22803</v>
      </c>
      <c r="P2994" s="170" t="s">
        <v>22804</v>
      </c>
      <c r="Q2994" s="170">
        <v>414879.3</v>
      </c>
      <c r="R2994" s="170">
        <v>6208490.7000000002</v>
      </c>
      <c r="S2994" s="170" t="s">
        <v>22805</v>
      </c>
      <c r="T2994" s="170" t="s">
        <v>22806</v>
      </c>
      <c r="U2994" s="170">
        <v>414888.15</v>
      </c>
      <c r="V2994" s="170">
        <v>6208456.75</v>
      </c>
      <c r="W2994" s="170">
        <v>113.92</v>
      </c>
      <c r="X2994" s="170">
        <v>150.05000000000001</v>
      </c>
    </row>
    <row r="2995" spans="1:24" x14ac:dyDescent="0.25">
      <c r="A2995" s="146">
        <v>45113</v>
      </c>
      <c r="B2995" s="46">
        <v>187</v>
      </c>
      <c r="C2995" s="147">
        <v>0.62594907407407407</v>
      </c>
      <c r="D2995" s="38" t="s">
        <v>22577</v>
      </c>
      <c r="E2995" s="7" t="s">
        <v>64</v>
      </c>
      <c r="F2995" s="38" t="s">
        <v>1096</v>
      </c>
      <c r="G2995" s="38" t="s">
        <v>1540</v>
      </c>
      <c r="H2995">
        <v>-0.01</v>
      </c>
      <c r="I2995" t="s">
        <v>22812</v>
      </c>
      <c r="J2995" t="s">
        <v>22813</v>
      </c>
      <c r="K2995" t="s">
        <v>22814</v>
      </c>
      <c r="L2995" t="s">
        <v>22815</v>
      </c>
      <c r="O2995" t="s">
        <v>22808</v>
      </c>
      <c r="P2995" t="s">
        <v>22809</v>
      </c>
      <c r="Q2995">
        <v>414903.66</v>
      </c>
      <c r="R2995">
        <v>6208481.4100000001</v>
      </c>
      <c r="S2995" t="s">
        <v>22810</v>
      </c>
      <c r="T2995" t="s">
        <v>22811</v>
      </c>
      <c r="U2995">
        <v>414905.78</v>
      </c>
      <c r="V2995">
        <v>6208455.1799999997</v>
      </c>
      <c r="W2995">
        <v>90.83</v>
      </c>
      <c r="X2995">
        <v>150.05000000000001</v>
      </c>
    </row>
    <row r="2996" spans="1:24" x14ac:dyDescent="0.25">
      <c r="A2996" s="146">
        <v>45113</v>
      </c>
      <c r="B2996" s="46">
        <v>187</v>
      </c>
      <c r="C2996" s="147">
        <v>0.62934027777777779</v>
      </c>
      <c r="D2996" s="38" t="s">
        <v>22577</v>
      </c>
      <c r="E2996" s="7" t="s">
        <v>69</v>
      </c>
      <c r="F2996" s="38" t="s">
        <v>1096</v>
      </c>
      <c r="G2996" s="38" t="s">
        <v>1540</v>
      </c>
      <c r="H2996">
        <v>0.17100000000000001</v>
      </c>
      <c r="I2996" t="s">
        <v>22812</v>
      </c>
      <c r="J2996" t="s">
        <v>22813</v>
      </c>
      <c r="K2996" t="s">
        <v>22814</v>
      </c>
      <c r="L2996" t="s">
        <v>22820</v>
      </c>
      <c r="O2996" t="s">
        <v>22816</v>
      </c>
      <c r="P2996" t="s">
        <v>22817</v>
      </c>
      <c r="Q2996">
        <v>415080.91</v>
      </c>
      <c r="R2996">
        <v>6208480.5300000003</v>
      </c>
      <c r="S2996" t="s">
        <v>22818</v>
      </c>
      <c r="T2996" t="s">
        <v>22819</v>
      </c>
      <c r="U2996">
        <v>415086.63</v>
      </c>
      <c r="V2996">
        <v>6208455.1600000001</v>
      </c>
      <c r="W2996">
        <v>89.72</v>
      </c>
      <c r="X2996">
        <v>150.05000000000001</v>
      </c>
    </row>
    <row r="2997" spans="1:24" x14ac:dyDescent="0.25">
      <c r="A2997" s="146">
        <v>45113</v>
      </c>
      <c r="B2997" s="46">
        <v>187</v>
      </c>
      <c r="C2997" s="147">
        <v>0.63255787037037037</v>
      </c>
      <c r="D2997" s="38" t="s">
        <v>22577</v>
      </c>
      <c r="E2997" s="7" t="s">
        <v>64</v>
      </c>
      <c r="F2997" s="38" t="s">
        <v>1096</v>
      </c>
      <c r="G2997" s="38" t="s">
        <v>1539</v>
      </c>
      <c r="H2997">
        <v>0.16700000000000001</v>
      </c>
      <c r="I2997" t="s">
        <v>22825</v>
      </c>
      <c r="J2997" t="s">
        <v>22826</v>
      </c>
      <c r="K2997" t="s">
        <v>22827</v>
      </c>
      <c r="L2997" t="s">
        <v>22820</v>
      </c>
      <c r="O2997" t="s">
        <v>22821</v>
      </c>
      <c r="P2997" t="s">
        <v>22822</v>
      </c>
      <c r="Q2997">
        <v>415094.3</v>
      </c>
      <c r="R2997">
        <v>6208471.79</v>
      </c>
      <c r="S2997" t="s">
        <v>22823</v>
      </c>
      <c r="T2997" t="s">
        <v>22824</v>
      </c>
      <c r="U2997">
        <v>415094.14</v>
      </c>
      <c r="V2997">
        <v>6208445.9100000001</v>
      </c>
      <c r="W2997">
        <v>271.45999999999998</v>
      </c>
      <c r="X2997">
        <v>150.05000000000001</v>
      </c>
    </row>
    <row r="2998" spans="1:24" x14ac:dyDescent="0.25">
      <c r="A2998" s="146">
        <v>45113</v>
      </c>
      <c r="B2998" s="46">
        <v>187</v>
      </c>
      <c r="C2998" s="154">
        <v>0.63609953703703703</v>
      </c>
      <c r="D2998" s="38" t="s">
        <v>22577</v>
      </c>
      <c r="E2998" s="7" t="s">
        <v>69</v>
      </c>
      <c r="F2998" s="38" t="s">
        <v>1096</v>
      </c>
      <c r="G2998" s="38" t="s">
        <v>1539</v>
      </c>
      <c r="H2998">
        <v>-1.4999999999999999E-2</v>
      </c>
      <c r="I2998" t="s">
        <v>22825</v>
      </c>
      <c r="J2998" t="s">
        <v>22826</v>
      </c>
      <c r="K2998" t="s">
        <v>22827</v>
      </c>
      <c r="L2998" t="s">
        <v>22820</v>
      </c>
      <c r="O2998" t="s">
        <v>22828</v>
      </c>
      <c r="P2998" t="s">
        <v>22829</v>
      </c>
      <c r="Q2998">
        <v>414907.3</v>
      </c>
      <c r="R2998">
        <v>6208471.9800000004</v>
      </c>
      <c r="S2998" t="s">
        <v>22830</v>
      </c>
      <c r="T2998" t="s">
        <v>22831</v>
      </c>
      <c r="U2998">
        <v>414911.65</v>
      </c>
      <c r="V2998">
        <v>6208445.9900000002</v>
      </c>
      <c r="W2998">
        <v>269.86</v>
      </c>
      <c r="X2998">
        <v>150.05000000000001</v>
      </c>
    </row>
    <row r="2999" spans="1:24" x14ac:dyDescent="0.25">
      <c r="A2999" s="146">
        <v>45113</v>
      </c>
      <c r="B2999" s="46">
        <v>187</v>
      </c>
      <c r="C2999" s="147">
        <v>0.63958333333333328</v>
      </c>
      <c r="D2999" s="38" t="s">
        <v>22577</v>
      </c>
      <c r="E2999" s="7" t="s">
        <v>64</v>
      </c>
      <c r="F2999" s="38" t="s">
        <v>1096</v>
      </c>
      <c r="G2999" s="38" t="s">
        <v>1538</v>
      </c>
      <c r="H2999">
        <v>-1.0999999999999999E-2</v>
      </c>
      <c r="I2999" t="s">
        <v>22836</v>
      </c>
      <c r="J2999" t="s">
        <v>22837</v>
      </c>
      <c r="K2999" t="s">
        <v>22838</v>
      </c>
      <c r="L2999" t="s">
        <v>22839</v>
      </c>
      <c r="O2999" t="s">
        <v>22832</v>
      </c>
      <c r="P2999" t="s">
        <v>22833</v>
      </c>
      <c r="Q2999">
        <v>414906.46</v>
      </c>
      <c r="R2999">
        <v>6208463.9500000002</v>
      </c>
      <c r="S2999" t="s">
        <v>22834</v>
      </c>
      <c r="T2999" t="s">
        <v>22835</v>
      </c>
      <c r="U2999">
        <v>414905.42</v>
      </c>
      <c r="V2999">
        <v>6208437.1299999999</v>
      </c>
      <c r="W2999">
        <v>91.04</v>
      </c>
      <c r="X2999">
        <v>150.05000000000001</v>
      </c>
    </row>
    <row r="3000" spans="1:24" x14ac:dyDescent="0.25">
      <c r="A3000" s="146">
        <v>45113</v>
      </c>
      <c r="B3000" s="46">
        <v>187</v>
      </c>
      <c r="C3000" s="147">
        <v>0.64298611111111115</v>
      </c>
      <c r="D3000" s="38" t="s">
        <v>22577</v>
      </c>
      <c r="E3000" s="7" t="s">
        <v>69</v>
      </c>
      <c r="F3000" s="38" t="s">
        <v>1096</v>
      </c>
      <c r="G3000" s="38" t="s">
        <v>1538</v>
      </c>
      <c r="H3000">
        <v>0.17</v>
      </c>
      <c r="I3000" t="s">
        <v>22836</v>
      </c>
      <c r="J3000" t="s">
        <v>22837</v>
      </c>
      <c r="K3000" t="s">
        <v>22838</v>
      </c>
      <c r="L3000" t="s">
        <v>22839</v>
      </c>
      <c r="O3000" t="s">
        <v>22840</v>
      </c>
      <c r="P3000" t="s">
        <v>22841</v>
      </c>
      <c r="Q3000">
        <v>415086.76</v>
      </c>
      <c r="R3000">
        <v>6208463.3899999997</v>
      </c>
      <c r="S3000" t="s">
        <v>22842</v>
      </c>
      <c r="T3000" t="s">
        <v>22843</v>
      </c>
      <c r="U3000">
        <v>415086.14</v>
      </c>
      <c r="V3000">
        <v>6208437.0700000003</v>
      </c>
      <c r="W3000">
        <v>90.58</v>
      </c>
      <c r="X3000">
        <v>150.05000000000001</v>
      </c>
    </row>
    <row r="3001" spans="1:24" x14ac:dyDescent="0.25">
      <c r="A3001" s="146">
        <v>45113</v>
      </c>
      <c r="B3001" s="46">
        <v>187</v>
      </c>
      <c r="C3001" s="147">
        <v>0.64660879629629631</v>
      </c>
      <c r="D3001" s="38" t="s">
        <v>22577</v>
      </c>
      <c r="E3001" s="7" t="s">
        <v>64</v>
      </c>
      <c r="F3001" s="38" t="s">
        <v>1096</v>
      </c>
      <c r="G3001" s="38" t="s">
        <v>1537</v>
      </c>
      <c r="H3001">
        <v>0.16300000000000001</v>
      </c>
      <c r="I3001" t="s">
        <v>22848</v>
      </c>
      <c r="J3001" t="s">
        <v>22849</v>
      </c>
      <c r="K3001" t="s">
        <v>22850</v>
      </c>
      <c r="L3001" t="s">
        <v>22839</v>
      </c>
      <c r="O3001" t="s">
        <v>22844</v>
      </c>
      <c r="P3001" t="s">
        <v>22845</v>
      </c>
      <c r="Q3001">
        <v>415086.62</v>
      </c>
      <c r="R3001">
        <v>6208454.4699999997</v>
      </c>
      <c r="S3001" t="s">
        <v>22846</v>
      </c>
      <c r="T3001" t="s">
        <v>22847</v>
      </c>
      <c r="U3001">
        <v>415090.12</v>
      </c>
      <c r="V3001">
        <v>6208427.9100000001</v>
      </c>
      <c r="W3001">
        <v>268.75</v>
      </c>
      <c r="X3001">
        <v>150.05000000000001</v>
      </c>
    </row>
    <row r="3002" spans="1:24" x14ac:dyDescent="0.25">
      <c r="A3002" s="146">
        <v>45113</v>
      </c>
      <c r="B3002" s="46">
        <v>187</v>
      </c>
      <c r="C3002" s="147">
        <v>0.64991898148148153</v>
      </c>
      <c r="D3002" s="38" t="s">
        <v>22577</v>
      </c>
      <c r="E3002" s="7" t="s">
        <v>69</v>
      </c>
      <c r="F3002" s="38" t="s">
        <v>1096</v>
      </c>
      <c r="G3002" s="38" t="s">
        <v>1537</v>
      </c>
      <c r="H3002">
        <v>-1.4999999999999999E-2</v>
      </c>
      <c r="I3002" t="s">
        <v>22848</v>
      </c>
      <c r="J3002" t="s">
        <v>22849</v>
      </c>
      <c r="K3002" t="s">
        <v>22850</v>
      </c>
      <c r="L3002" t="s">
        <v>22855</v>
      </c>
      <c r="O3002" t="s">
        <v>22851</v>
      </c>
      <c r="P3002" t="s">
        <v>22852</v>
      </c>
      <c r="Q3002">
        <v>414911.7</v>
      </c>
      <c r="R3002">
        <v>6208455.1100000003</v>
      </c>
      <c r="S3002" t="s">
        <v>22853</v>
      </c>
      <c r="T3002" t="s">
        <v>22854</v>
      </c>
      <c r="U3002">
        <v>414911.9</v>
      </c>
      <c r="V3002">
        <v>6208427.9900000002</v>
      </c>
      <c r="W3002">
        <v>269.24</v>
      </c>
      <c r="X3002">
        <v>150.05000000000001</v>
      </c>
    </row>
    <row r="3003" spans="1:24" x14ac:dyDescent="0.25">
      <c r="A3003" s="146">
        <v>45113</v>
      </c>
      <c r="B3003" s="46">
        <v>187</v>
      </c>
      <c r="C3003" s="147">
        <v>0.65325231481481483</v>
      </c>
      <c r="D3003" s="38" t="s">
        <v>22577</v>
      </c>
      <c r="E3003" s="7" t="s">
        <v>64</v>
      </c>
      <c r="F3003" s="38" t="s">
        <v>1096</v>
      </c>
      <c r="G3003" s="38" t="s">
        <v>1536</v>
      </c>
      <c r="H3003">
        <v>-1.2999999999999999E-2</v>
      </c>
      <c r="I3003" t="s">
        <v>22860</v>
      </c>
      <c r="J3003" t="s">
        <v>22861</v>
      </c>
      <c r="K3003" t="s">
        <v>22862</v>
      </c>
      <c r="L3003" t="s">
        <v>22855</v>
      </c>
      <c r="O3003" t="s">
        <v>22856</v>
      </c>
      <c r="P3003" t="s">
        <v>22857</v>
      </c>
      <c r="Q3003">
        <v>414904.62</v>
      </c>
      <c r="R3003">
        <v>6208445.8300000001</v>
      </c>
      <c r="S3003" t="s">
        <v>22858</v>
      </c>
      <c r="T3003" t="s">
        <v>22859</v>
      </c>
      <c r="U3003">
        <v>414902.42</v>
      </c>
      <c r="V3003">
        <v>6208419.1799999997</v>
      </c>
      <c r="W3003">
        <v>90.48</v>
      </c>
      <c r="X3003">
        <v>150.05000000000001</v>
      </c>
    </row>
    <row r="3004" spans="1:24" x14ac:dyDescent="0.25">
      <c r="A3004" s="146">
        <v>45113</v>
      </c>
      <c r="B3004" s="46">
        <v>187</v>
      </c>
      <c r="C3004" s="147">
        <v>0.65664351851851854</v>
      </c>
      <c r="D3004" s="38" t="s">
        <v>22577</v>
      </c>
      <c r="E3004" s="7" t="s">
        <v>69</v>
      </c>
      <c r="F3004" s="38" t="s">
        <v>1096</v>
      </c>
      <c r="G3004" s="38" t="s">
        <v>1536</v>
      </c>
      <c r="H3004">
        <v>0.16800000000000001</v>
      </c>
      <c r="I3004" t="s">
        <v>22860</v>
      </c>
      <c r="J3004" t="s">
        <v>22861</v>
      </c>
      <c r="K3004" t="s">
        <v>22862</v>
      </c>
      <c r="L3004" t="s">
        <v>22855</v>
      </c>
      <c r="O3004" t="s">
        <v>22863</v>
      </c>
      <c r="P3004" t="s">
        <v>22864</v>
      </c>
      <c r="Q3004">
        <v>415083.59</v>
      </c>
      <c r="R3004">
        <v>6208445.3499999996</v>
      </c>
      <c r="S3004" t="s">
        <v>22865</v>
      </c>
      <c r="T3004" t="s">
        <v>22866</v>
      </c>
      <c r="U3004">
        <v>415083.89</v>
      </c>
      <c r="V3004">
        <v>6208419.0599999996</v>
      </c>
      <c r="W3004">
        <v>89.58</v>
      </c>
      <c r="X3004">
        <v>150.05000000000001</v>
      </c>
    </row>
    <row r="3005" spans="1:24" x14ac:dyDescent="0.25">
      <c r="A3005" s="146">
        <v>45113</v>
      </c>
      <c r="B3005" s="46">
        <v>187</v>
      </c>
      <c r="C3005" s="147">
        <v>0.6605671296296296</v>
      </c>
      <c r="D3005" s="38" t="s">
        <v>22577</v>
      </c>
      <c r="E3005" s="7" t="s">
        <v>64</v>
      </c>
      <c r="F3005" s="38" t="s">
        <v>1096</v>
      </c>
      <c r="G3005" s="38" t="s">
        <v>1535</v>
      </c>
      <c r="H3005">
        <v>0.16500000000000001</v>
      </c>
      <c r="I3005" t="s">
        <v>22871</v>
      </c>
      <c r="J3005" t="s">
        <v>22872</v>
      </c>
      <c r="K3005" t="s">
        <v>22873</v>
      </c>
      <c r="L3005" t="s">
        <v>22874</v>
      </c>
      <c r="O3005" t="s">
        <v>22867</v>
      </c>
      <c r="P3005" t="s">
        <v>22868</v>
      </c>
      <c r="Q3005">
        <v>415086.71</v>
      </c>
      <c r="R3005">
        <v>6208436.6600000001</v>
      </c>
      <c r="S3005" t="s">
        <v>22869</v>
      </c>
      <c r="T3005" t="s">
        <v>22870</v>
      </c>
      <c r="U3005">
        <v>415092.01</v>
      </c>
      <c r="V3005">
        <v>6208409.7000000002</v>
      </c>
      <c r="W3005">
        <v>272.82</v>
      </c>
      <c r="X3005">
        <v>150.05000000000001</v>
      </c>
    </row>
    <row r="3006" spans="1:24" x14ac:dyDescent="0.25">
      <c r="A3006" s="146">
        <v>45113</v>
      </c>
      <c r="B3006" s="46">
        <v>187</v>
      </c>
      <c r="C3006" s="147">
        <v>0.66402777777777777</v>
      </c>
      <c r="D3006" s="38" t="s">
        <v>22577</v>
      </c>
      <c r="E3006" s="7" t="s">
        <v>69</v>
      </c>
      <c r="F3006" s="38" t="s">
        <v>1096</v>
      </c>
      <c r="G3006" s="38" t="s">
        <v>1535</v>
      </c>
      <c r="H3006">
        <v>-1.7999999999999999E-2</v>
      </c>
      <c r="I3006" t="s">
        <v>22871</v>
      </c>
      <c r="J3006" t="s">
        <v>22872</v>
      </c>
      <c r="K3006" t="s">
        <v>22873</v>
      </c>
      <c r="L3006" t="s">
        <v>22874</v>
      </c>
      <c r="O3006" t="s">
        <v>22875</v>
      </c>
      <c r="P3006" t="s">
        <v>22876</v>
      </c>
      <c r="Q3006">
        <v>414902.77</v>
      </c>
      <c r="R3006">
        <v>6208436.4000000004</v>
      </c>
      <c r="S3006" t="s">
        <v>22877</v>
      </c>
      <c r="T3006" t="s">
        <v>22878</v>
      </c>
      <c r="U3006">
        <v>414908.56</v>
      </c>
      <c r="V3006">
        <v>6208409.9000000004</v>
      </c>
      <c r="W3006">
        <v>270.35000000000002</v>
      </c>
      <c r="X3006">
        <v>150.05000000000001</v>
      </c>
    </row>
    <row r="3007" spans="1:24" x14ac:dyDescent="0.25">
      <c r="A3007" s="146">
        <v>45113</v>
      </c>
      <c r="B3007" s="46">
        <v>187</v>
      </c>
      <c r="C3007" s="147">
        <v>0.66744212962962957</v>
      </c>
      <c r="D3007" s="38" t="s">
        <v>22886</v>
      </c>
      <c r="E3007" s="7" t="s">
        <v>64</v>
      </c>
      <c r="F3007" s="38" t="s">
        <v>1096</v>
      </c>
      <c r="G3007" s="38" t="s">
        <v>1529</v>
      </c>
      <c r="H3007">
        <v>-1.4999999999999999E-2</v>
      </c>
      <c r="I3007" t="s">
        <v>22883</v>
      </c>
      <c r="J3007" t="s">
        <v>22884</v>
      </c>
      <c r="K3007" t="s">
        <v>22885</v>
      </c>
      <c r="L3007" t="s">
        <v>22874</v>
      </c>
      <c r="O3007" t="s">
        <v>22879</v>
      </c>
      <c r="P3007" t="s">
        <v>22880</v>
      </c>
      <c r="Q3007">
        <v>414901.98</v>
      </c>
      <c r="R3007">
        <v>6208426.8600000003</v>
      </c>
      <c r="S3007" t="s">
        <v>22881</v>
      </c>
      <c r="T3007" t="s">
        <v>22882</v>
      </c>
      <c r="U3007">
        <v>414901.17</v>
      </c>
      <c r="V3007">
        <v>6208401.0099999998</v>
      </c>
      <c r="W3007">
        <v>90.38</v>
      </c>
      <c r="X3007">
        <v>150.05000000000001</v>
      </c>
    </row>
    <row r="3008" spans="1:24" x14ac:dyDescent="0.25">
      <c r="A3008" s="146">
        <v>45113</v>
      </c>
      <c r="B3008" s="46">
        <v>187</v>
      </c>
      <c r="C3008" s="147">
        <v>0.6708101851851852</v>
      </c>
      <c r="D3008" s="38" t="s">
        <v>22886</v>
      </c>
      <c r="E3008" s="7" t="s">
        <v>69</v>
      </c>
      <c r="F3008" s="38" t="s">
        <v>1096</v>
      </c>
      <c r="G3008" s="38" t="s">
        <v>1529</v>
      </c>
      <c r="H3008">
        <v>0.16900000000000001</v>
      </c>
      <c r="I3008" t="s">
        <v>22883</v>
      </c>
      <c r="J3008" t="s">
        <v>22884</v>
      </c>
      <c r="K3008" t="s">
        <v>22885</v>
      </c>
      <c r="L3008" t="s">
        <v>22891</v>
      </c>
      <c r="O3008" t="s">
        <v>22887</v>
      </c>
      <c r="P3008" t="s">
        <v>22888</v>
      </c>
      <c r="Q3008">
        <v>415080.73</v>
      </c>
      <c r="R3008">
        <v>6208426.7000000002</v>
      </c>
      <c r="S3008" t="s">
        <v>22889</v>
      </c>
      <c r="T3008" t="s">
        <v>22890</v>
      </c>
      <c r="U3008">
        <v>415084.59</v>
      </c>
      <c r="V3008">
        <v>6208401</v>
      </c>
      <c r="W3008">
        <v>90.88</v>
      </c>
      <c r="X3008">
        <v>150.05000000000001</v>
      </c>
    </row>
    <row r="3009" spans="1:24" x14ac:dyDescent="0.25">
      <c r="A3009" s="146">
        <v>45113</v>
      </c>
      <c r="B3009" s="46">
        <v>187</v>
      </c>
      <c r="C3009" s="147">
        <v>0.67561342592592588</v>
      </c>
      <c r="D3009" s="38" t="s">
        <v>22886</v>
      </c>
      <c r="E3009" s="7" t="s">
        <v>64</v>
      </c>
      <c r="F3009" s="38" t="s">
        <v>1096</v>
      </c>
      <c r="G3009" s="38" t="s">
        <v>1530</v>
      </c>
      <c r="H3009">
        <v>0.16400000000000001</v>
      </c>
      <c r="I3009" t="s">
        <v>22896</v>
      </c>
      <c r="J3009" t="s">
        <v>22897</v>
      </c>
      <c r="K3009" t="s">
        <v>22898</v>
      </c>
      <c r="L3009" t="s">
        <v>22891</v>
      </c>
      <c r="O3009" t="s">
        <v>22892</v>
      </c>
      <c r="P3009" t="s">
        <v>22893</v>
      </c>
      <c r="Q3009">
        <v>415080.34</v>
      </c>
      <c r="R3009">
        <v>6208418.8399999999</v>
      </c>
      <c r="S3009" t="s">
        <v>22894</v>
      </c>
      <c r="T3009" t="s">
        <v>22895</v>
      </c>
      <c r="U3009">
        <v>415091</v>
      </c>
      <c r="V3009">
        <v>6208391.9299999997</v>
      </c>
      <c r="W3009">
        <v>270.27</v>
      </c>
      <c r="X3009">
        <v>150.05000000000001</v>
      </c>
    </row>
    <row r="3010" spans="1:24" x14ac:dyDescent="0.25">
      <c r="A3010" s="146">
        <v>45113</v>
      </c>
      <c r="B3010" s="46">
        <v>187</v>
      </c>
      <c r="C3010" s="147">
        <v>0.67895833333333344</v>
      </c>
      <c r="D3010" s="38" t="s">
        <v>22886</v>
      </c>
      <c r="E3010" s="7" t="s">
        <v>69</v>
      </c>
      <c r="F3010" s="38" t="s">
        <v>1096</v>
      </c>
      <c r="G3010" s="38" t="s">
        <v>1530</v>
      </c>
      <c r="H3010">
        <v>-0.02</v>
      </c>
      <c r="I3010" t="s">
        <v>22896</v>
      </c>
      <c r="J3010" t="s">
        <v>22897</v>
      </c>
      <c r="K3010" t="s">
        <v>22898</v>
      </c>
      <c r="L3010" t="s">
        <v>22891</v>
      </c>
      <c r="O3010" t="s">
        <v>22899</v>
      </c>
      <c r="P3010" t="s">
        <v>22900</v>
      </c>
      <c r="Q3010">
        <v>414901.74</v>
      </c>
      <c r="R3010">
        <v>6208418.6100000003</v>
      </c>
      <c r="S3010" t="s">
        <v>22901</v>
      </c>
      <c r="T3010" t="s">
        <v>22902</v>
      </c>
      <c r="U3010">
        <v>414906.89</v>
      </c>
      <c r="V3010">
        <v>6208391.8399999999</v>
      </c>
      <c r="W3010">
        <v>270.58999999999997</v>
      </c>
      <c r="X3010">
        <v>150.05000000000001</v>
      </c>
    </row>
    <row r="3011" spans="1:24" x14ac:dyDescent="0.25">
      <c r="A3011" s="146">
        <v>45113</v>
      </c>
      <c r="B3011" s="46">
        <v>187</v>
      </c>
      <c r="C3011" s="147">
        <v>0.6817939814814814</v>
      </c>
      <c r="D3011" s="38" t="s">
        <v>22886</v>
      </c>
      <c r="E3011" s="7" t="s">
        <v>64</v>
      </c>
      <c r="F3011" s="38" t="s">
        <v>1096</v>
      </c>
      <c r="G3011" s="38" t="s">
        <v>1531</v>
      </c>
      <c r="H3011">
        <v>-1.6E-2</v>
      </c>
      <c r="I3011" t="s">
        <v>22907</v>
      </c>
      <c r="J3011" t="s">
        <v>22908</v>
      </c>
      <c r="K3011" t="s">
        <v>22909</v>
      </c>
      <c r="L3011" t="s">
        <v>22910</v>
      </c>
      <c r="O3011" t="s">
        <v>22903</v>
      </c>
      <c r="P3011" t="s">
        <v>22904</v>
      </c>
      <c r="Q3011">
        <v>414895.22</v>
      </c>
      <c r="R3011">
        <v>6208410.3499999996</v>
      </c>
      <c r="S3011" t="s">
        <v>22905</v>
      </c>
      <c r="T3011" t="s">
        <v>22906</v>
      </c>
      <c r="U3011">
        <v>414899.96</v>
      </c>
      <c r="V3011">
        <v>6208382.8899999997</v>
      </c>
      <c r="W3011">
        <v>89.53</v>
      </c>
      <c r="X3011">
        <v>150.05000000000001</v>
      </c>
    </row>
    <row r="3012" spans="1:24" x14ac:dyDescent="0.25">
      <c r="A3012" s="146">
        <v>45113</v>
      </c>
      <c r="B3012" s="46">
        <v>187</v>
      </c>
      <c r="C3012" s="147">
        <v>0.68524305555555554</v>
      </c>
      <c r="D3012" s="38" t="s">
        <v>22886</v>
      </c>
      <c r="E3012" s="7" t="s">
        <v>69</v>
      </c>
      <c r="F3012" s="38" t="s">
        <v>1096</v>
      </c>
      <c r="G3012" s="38" t="s">
        <v>1531</v>
      </c>
      <c r="H3012">
        <v>0.17</v>
      </c>
      <c r="I3012" t="s">
        <v>22907</v>
      </c>
      <c r="J3012" t="s">
        <v>22908</v>
      </c>
      <c r="K3012" t="s">
        <v>22909</v>
      </c>
      <c r="L3012" t="s">
        <v>22910</v>
      </c>
      <c r="O3012" t="s">
        <v>22911</v>
      </c>
      <c r="P3012" t="s">
        <v>22912</v>
      </c>
      <c r="Q3012">
        <v>415076.3</v>
      </c>
      <c r="R3012">
        <v>6208409.71</v>
      </c>
      <c r="S3012" t="s">
        <v>22913</v>
      </c>
      <c r="T3012" t="s">
        <v>22914</v>
      </c>
      <c r="U3012">
        <v>415085.38</v>
      </c>
      <c r="V3012">
        <v>6208382.8700000001</v>
      </c>
      <c r="W3012">
        <v>89.55</v>
      </c>
      <c r="X3012">
        <v>150.05000000000001</v>
      </c>
    </row>
    <row r="3013" spans="1:24" x14ac:dyDescent="0.25">
      <c r="A3013" s="146">
        <v>45113</v>
      </c>
      <c r="B3013" s="46">
        <v>187</v>
      </c>
      <c r="C3013" s="147">
        <v>0.68828703703703698</v>
      </c>
      <c r="D3013" s="38" t="s">
        <v>22886</v>
      </c>
      <c r="E3013" s="7" t="s">
        <v>64</v>
      </c>
      <c r="F3013" s="38" t="s">
        <v>1096</v>
      </c>
      <c r="G3013" s="38" t="s">
        <v>1532</v>
      </c>
      <c r="H3013">
        <v>0.16500000000000001</v>
      </c>
      <c r="I3013" t="s">
        <v>22919</v>
      </c>
      <c r="J3013" t="s">
        <v>22920</v>
      </c>
      <c r="K3013" t="s">
        <v>22921</v>
      </c>
      <c r="L3013" t="s">
        <v>22910</v>
      </c>
      <c r="O3013" t="s">
        <v>22915</v>
      </c>
      <c r="P3013" t="s">
        <v>22916</v>
      </c>
      <c r="Q3013">
        <v>415082.06</v>
      </c>
      <c r="R3013">
        <v>6208399.5199999996</v>
      </c>
      <c r="S3013" t="s">
        <v>22917</v>
      </c>
      <c r="T3013" t="s">
        <v>22918</v>
      </c>
      <c r="U3013">
        <v>415091.63</v>
      </c>
      <c r="V3013">
        <v>6208373.9500000002</v>
      </c>
      <c r="W3013">
        <v>271.27</v>
      </c>
      <c r="X3013">
        <v>150.05000000000001</v>
      </c>
    </row>
    <row r="3014" spans="1:24" x14ac:dyDescent="0.25">
      <c r="A3014" s="146">
        <v>45113</v>
      </c>
      <c r="B3014" s="46">
        <v>187</v>
      </c>
      <c r="C3014" s="147">
        <v>0.69173611111111111</v>
      </c>
      <c r="D3014" s="38" t="s">
        <v>22886</v>
      </c>
      <c r="E3014" s="7" t="s">
        <v>69</v>
      </c>
      <c r="F3014" s="38" t="s">
        <v>1096</v>
      </c>
      <c r="G3014" s="38" t="s">
        <v>1532</v>
      </c>
      <c r="H3014">
        <v>-2.1000000000000001E-2</v>
      </c>
      <c r="I3014" t="s">
        <v>22919</v>
      </c>
      <c r="J3014" t="s">
        <v>22920</v>
      </c>
      <c r="K3014" t="s">
        <v>22921</v>
      </c>
      <c r="L3014" t="s">
        <v>22926</v>
      </c>
      <c r="O3014" t="s">
        <v>22922</v>
      </c>
      <c r="P3014" t="s">
        <v>22923</v>
      </c>
      <c r="Q3014">
        <v>414898.42</v>
      </c>
      <c r="R3014">
        <v>6208400.2300000004</v>
      </c>
      <c r="S3014" t="s">
        <v>22924</v>
      </c>
      <c r="T3014" t="s">
        <v>22925</v>
      </c>
      <c r="U3014">
        <v>414906.42</v>
      </c>
      <c r="V3014">
        <v>6208373.9900000002</v>
      </c>
      <c r="W3014">
        <v>269.73</v>
      </c>
      <c r="X3014">
        <v>150.05000000000001</v>
      </c>
    </row>
    <row r="3015" spans="1:24" x14ac:dyDescent="0.25">
      <c r="A3015" s="146">
        <v>45113</v>
      </c>
      <c r="B3015" s="46">
        <v>187</v>
      </c>
      <c r="C3015" s="147">
        <v>0.69447916666666665</v>
      </c>
      <c r="D3015" s="38" t="s">
        <v>22886</v>
      </c>
      <c r="E3015" s="7" t="s">
        <v>64</v>
      </c>
      <c r="F3015" s="38" t="s">
        <v>1096</v>
      </c>
      <c r="G3015" s="38" t="s">
        <v>1533</v>
      </c>
      <c r="H3015">
        <v>-1.7000000000000001E-2</v>
      </c>
      <c r="I3015" t="s">
        <v>22931</v>
      </c>
      <c r="J3015" t="s">
        <v>22932</v>
      </c>
      <c r="K3015" t="s">
        <v>22933</v>
      </c>
      <c r="L3015" t="s">
        <v>22926</v>
      </c>
      <c r="O3015" t="s">
        <v>22927</v>
      </c>
      <c r="P3015" t="s">
        <v>22928</v>
      </c>
      <c r="Q3015">
        <v>414894.61</v>
      </c>
      <c r="R3015">
        <v>6208392.9800000004</v>
      </c>
      <c r="S3015" t="s">
        <v>22929</v>
      </c>
      <c r="T3015" t="s">
        <v>22930</v>
      </c>
      <c r="U3015">
        <v>414898.97</v>
      </c>
      <c r="V3015">
        <v>6208364.9900000002</v>
      </c>
      <c r="W3015">
        <v>90.59</v>
      </c>
      <c r="X3015">
        <v>150.05000000000001</v>
      </c>
    </row>
    <row r="3016" spans="1:24" x14ac:dyDescent="0.25">
      <c r="A3016" s="146">
        <v>45113</v>
      </c>
      <c r="B3016" s="46">
        <v>187</v>
      </c>
      <c r="C3016" s="147">
        <v>0.69796296296296301</v>
      </c>
      <c r="D3016" s="38" t="s">
        <v>22886</v>
      </c>
      <c r="E3016" s="7" t="s">
        <v>69</v>
      </c>
      <c r="F3016" s="38" t="s">
        <v>1096</v>
      </c>
      <c r="G3016" s="38" t="s">
        <v>1533</v>
      </c>
      <c r="H3016">
        <v>0.17</v>
      </c>
      <c r="I3016" t="s">
        <v>22931</v>
      </c>
      <c r="J3016" t="s">
        <v>22932</v>
      </c>
      <c r="K3016" t="s">
        <v>22933</v>
      </c>
      <c r="L3016" t="s">
        <v>22926</v>
      </c>
      <c r="O3016" t="s">
        <v>22934</v>
      </c>
      <c r="P3016" t="s">
        <v>22935</v>
      </c>
      <c r="Q3016">
        <v>415077.43</v>
      </c>
      <c r="R3016">
        <v>6208391.2699999996</v>
      </c>
      <c r="S3016" t="s">
        <v>22936</v>
      </c>
      <c r="T3016" t="s">
        <v>22937</v>
      </c>
      <c r="U3016">
        <v>415085.88</v>
      </c>
      <c r="V3016">
        <v>6208364.9699999997</v>
      </c>
      <c r="W3016">
        <v>90.21</v>
      </c>
      <c r="X3016">
        <v>150.05000000000001</v>
      </c>
    </row>
    <row r="3017" spans="1:24" x14ac:dyDescent="0.25">
      <c r="A3017" s="146">
        <v>45113</v>
      </c>
      <c r="B3017" s="46">
        <v>187</v>
      </c>
      <c r="C3017" s="147">
        <v>0.7009375000000001</v>
      </c>
      <c r="D3017" s="38" t="s">
        <v>22886</v>
      </c>
      <c r="E3017" s="7" t="s">
        <v>64</v>
      </c>
      <c r="F3017" s="38" t="s">
        <v>1096</v>
      </c>
      <c r="G3017" s="38" t="s">
        <v>1534</v>
      </c>
      <c r="H3017">
        <v>0.16500000000000001</v>
      </c>
      <c r="I3017" t="s">
        <v>22942</v>
      </c>
      <c r="J3017" t="s">
        <v>22943</v>
      </c>
      <c r="K3017" t="s">
        <v>22944</v>
      </c>
      <c r="L3017" t="s">
        <v>22945</v>
      </c>
      <c r="O3017" t="s">
        <v>22938</v>
      </c>
      <c r="P3017" t="s">
        <v>22939</v>
      </c>
      <c r="Q3017">
        <v>415082.59</v>
      </c>
      <c r="R3017">
        <v>6208382.9000000004</v>
      </c>
      <c r="S3017" t="s">
        <v>22940</v>
      </c>
      <c r="T3017" t="s">
        <v>22941</v>
      </c>
      <c r="U3017">
        <v>415092.05</v>
      </c>
      <c r="V3017">
        <v>6208356.0099999998</v>
      </c>
      <c r="W3017">
        <v>270.79000000000002</v>
      </c>
      <c r="X3017">
        <v>150.05000000000001</v>
      </c>
    </row>
    <row r="3018" spans="1:24" x14ac:dyDescent="0.25">
      <c r="A3018" s="146">
        <v>45113</v>
      </c>
      <c r="B3018" s="46">
        <v>187</v>
      </c>
      <c r="C3018" s="147">
        <v>0.70453703703703707</v>
      </c>
      <c r="D3018" s="38" t="s">
        <v>22886</v>
      </c>
      <c r="E3018" s="7" t="s">
        <v>69</v>
      </c>
      <c r="F3018" s="38" t="s">
        <v>1096</v>
      </c>
      <c r="G3018" s="38" t="s">
        <v>1534</v>
      </c>
      <c r="H3018">
        <v>-2.5000000000000001E-2</v>
      </c>
      <c r="I3018" t="s">
        <v>22942</v>
      </c>
      <c r="J3018" t="s">
        <v>22943</v>
      </c>
      <c r="K3018" t="s">
        <v>22944</v>
      </c>
      <c r="L3018" t="s">
        <v>22945</v>
      </c>
      <c r="O3018" t="s">
        <v>22946</v>
      </c>
      <c r="P3018" t="s">
        <v>22947</v>
      </c>
      <c r="Q3018">
        <v>414890.9</v>
      </c>
      <c r="R3018">
        <v>6208382.4100000001</v>
      </c>
      <c r="S3018" t="s">
        <v>22948</v>
      </c>
      <c r="T3018" t="s">
        <v>22949</v>
      </c>
      <c r="U3018">
        <v>414902.31</v>
      </c>
      <c r="V3018">
        <v>6208356.0099999998</v>
      </c>
      <c r="W3018">
        <v>269.73</v>
      </c>
      <c r="X3018">
        <v>150.05000000000001</v>
      </c>
    </row>
    <row r="3019" spans="1:24" x14ac:dyDescent="0.25">
      <c r="A3019" s="146">
        <v>45113</v>
      </c>
      <c r="B3019" s="46">
        <v>187</v>
      </c>
      <c r="C3019" s="147">
        <v>0.70836805555555549</v>
      </c>
      <c r="D3019" s="38" t="s">
        <v>22886</v>
      </c>
      <c r="E3019" s="7" t="s">
        <v>22963</v>
      </c>
      <c r="F3019" s="38" t="s">
        <v>1096</v>
      </c>
      <c r="G3019" s="38" t="s">
        <v>1534</v>
      </c>
      <c r="H3019">
        <v>-5.7000000000000002E-2</v>
      </c>
      <c r="O3019" t="s">
        <v>22950</v>
      </c>
      <c r="P3019" t="s">
        <v>22951</v>
      </c>
      <c r="Q3019">
        <v>414887.1</v>
      </c>
      <c r="R3019">
        <v>6208486.5700000003</v>
      </c>
      <c r="S3019" t="s">
        <v>22952</v>
      </c>
      <c r="T3019" t="s">
        <v>22953</v>
      </c>
      <c r="U3019">
        <v>414863.62</v>
      </c>
      <c r="V3019">
        <v>6208492.79</v>
      </c>
      <c r="W3019">
        <v>7.94</v>
      </c>
      <c r="X3019">
        <v>150.05000000000001</v>
      </c>
    </row>
    <row r="3020" spans="1:24" s="156" customFormat="1" ht="30" x14ac:dyDescent="0.25">
      <c r="A3020" s="146">
        <v>45113</v>
      </c>
      <c r="B3020" s="46">
        <v>187</v>
      </c>
      <c r="C3020" s="147">
        <v>0.72903935185185187</v>
      </c>
      <c r="D3020" s="161" t="s">
        <v>22886</v>
      </c>
      <c r="E3020" s="150" t="s">
        <v>23004</v>
      </c>
      <c r="F3020" s="161" t="s">
        <v>1096</v>
      </c>
      <c r="G3020" s="161" t="s">
        <v>1251</v>
      </c>
    </row>
    <row r="3021" spans="1:24" x14ac:dyDescent="0.25">
      <c r="A3021" s="146">
        <v>45113</v>
      </c>
      <c r="B3021" s="46">
        <v>187</v>
      </c>
      <c r="C3021" s="147">
        <v>0.72973379629629631</v>
      </c>
      <c r="D3021" s="38" t="s">
        <v>22886</v>
      </c>
      <c r="E3021" s="7" t="s">
        <v>64</v>
      </c>
      <c r="F3021" s="38" t="s">
        <v>1096</v>
      </c>
      <c r="G3021" s="38" t="s">
        <v>1251</v>
      </c>
      <c r="H3021">
        <v>-1.4999999999999999E-2</v>
      </c>
      <c r="I3021" t="s">
        <v>22959</v>
      </c>
      <c r="J3021" t="s">
        <v>22960</v>
      </c>
      <c r="K3021" t="s">
        <v>22961</v>
      </c>
      <c r="L3021" t="s">
        <v>22962</v>
      </c>
      <c r="O3021" t="s">
        <v>22955</v>
      </c>
      <c r="P3021" t="s">
        <v>22956</v>
      </c>
      <c r="Q3021">
        <v>414905.31</v>
      </c>
      <c r="R3021">
        <v>6209390.2199999997</v>
      </c>
      <c r="S3021" t="s">
        <v>22957</v>
      </c>
      <c r="T3021" t="s">
        <v>22958</v>
      </c>
      <c r="U3021">
        <v>414908.19</v>
      </c>
      <c r="V3021">
        <v>6209363.7800000003</v>
      </c>
      <c r="W3021">
        <v>89.87</v>
      </c>
      <c r="X3021">
        <v>200.06</v>
      </c>
    </row>
    <row r="3022" spans="1:24" x14ac:dyDescent="0.25">
      <c r="A3022" s="146">
        <v>45113</v>
      </c>
      <c r="B3022" s="46">
        <v>187</v>
      </c>
      <c r="C3022" s="147">
        <v>0.73414351851851845</v>
      </c>
      <c r="D3022" s="38" t="s">
        <v>22886</v>
      </c>
      <c r="E3022" s="7" t="s">
        <v>69</v>
      </c>
      <c r="F3022" s="38" t="s">
        <v>1096</v>
      </c>
      <c r="G3022" s="38" t="s">
        <v>1251</v>
      </c>
      <c r="H3022">
        <v>0.22</v>
      </c>
      <c r="I3022" t="s">
        <v>22959</v>
      </c>
      <c r="J3022" t="s">
        <v>22960</v>
      </c>
      <c r="K3022" t="s">
        <v>22961</v>
      </c>
      <c r="L3022" t="s">
        <v>22968</v>
      </c>
      <c r="O3022" t="s">
        <v>22964</v>
      </c>
      <c r="P3022" t="s">
        <v>22965</v>
      </c>
      <c r="Q3022">
        <v>415134.93</v>
      </c>
      <c r="R3022">
        <v>6209388.4900000002</v>
      </c>
      <c r="S3022" t="s">
        <v>22966</v>
      </c>
      <c r="T3022" t="s">
        <v>22967</v>
      </c>
      <c r="U3022">
        <v>415143.67999999999</v>
      </c>
      <c r="V3022">
        <v>6209363.71</v>
      </c>
      <c r="W3022">
        <v>89.69</v>
      </c>
      <c r="X3022">
        <v>200.06</v>
      </c>
    </row>
    <row r="3023" spans="1:24" x14ac:dyDescent="0.25">
      <c r="A3023" s="146">
        <v>45113</v>
      </c>
      <c r="B3023" s="46">
        <v>187</v>
      </c>
      <c r="C3023" s="147">
        <v>0.73697916666666663</v>
      </c>
      <c r="D3023" s="38" t="s">
        <v>22886</v>
      </c>
      <c r="E3023" s="7" t="s">
        <v>64</v>
      </c>
      <c r="F3023" s="38" t="s">
        <v>1096</v>
      </c>
      <c r="G3023" s="38" t="s">
        <v>1252</v>
      </c>
      <c r="H3023">
        <v>0.216</v>
      </c>
      <c r="I3023" t="s">
        <v>22973</v>
      </c>
      <c r="J3023" t="s">
        <v>22974</v>
      </c>
      <c r="K3023" t="s">
        <v>22975</v>
      </c>
      <c r="L3023" t="s">
        <v>22968</v>
      </c>
      <c r="O3023" t="s">
        <v>22969</v>
      </c>
      <c r="P3023" t="s">
        <v>22970</v>
      </c>
      <c r="Q3023">
        <v>415154.77</v>
      </c>
      <c r="R3023">
        <v>6209398.8300000001</v>
      </c>
      <c r="S3023" t="s">
        <v>22971</v>
      </c>
      <c r="T3023" t="s">
        <v>22972</v>
      </c>
      <c r="U3023">
        <v>415150.42</v>
      </c>
      <c r="V3023">
        <v>6209372.6399999997</v>
      </c>
      <c r="W3023">
        <v>271.36</v>
      </c>
      <c r="X3023">
        <v>200.06</v>
      </c>
    </row>
    <row r="3024" spans="1:24" x14ac:dyDescent="0.25">
      <c r="A3024" s="146">
        <v>45113</v>
      </c>
      <c r="B3024" s="46">
        <v>187</v>
      </c>
      <c r="C3024" s="147">
        <v>0.74177083333333327</v>
      </c>
      <c r="D3024" s="38" t="s">
        <v>22886</v>
      </c>
      <c r="E3024" s="7" t="s">
        <v>69</v>
      </c>
      <c r="F3024" s="38" t="s">
        <v>1096</v>
      </c>
      <c r="G3024" s="38" t="s">
        <v>1252</v>
      </c>
      <c r="H3024">
        <v>-0.02</v>
      </c>
      <c r="I3024" t="s">
        <v>22973</v>
      </c>
      <c r="J3024" t="s">
        <v>22974</v>
      </c>
      <c r="K3024" t="s">
        <v>22975</v>
      </c>
      <c r="L3024" t="s">
        <v>22968</v>
      </c>
      <c r="O3024" t="s">
        <v>22976</v>
      </c>
      <c r="P3024" t="s">
        <v>22977</v>
      </c>
      <c r="Q3024">
        <v>414902.39</v>
      </c>
      <c r="R3024">
        <v>6209399.79</v>
      </c>
      <c r="S3024" t="s">
        <v>22978</v>
      </c>
      <c r="T3024" t="s">
        <v>22979</v>
      </c>
      <c r="U3024">
        <v>414914.16</v>
      </c>
      <c r="V3024">
        <v>6209372.6900000004</v>
      </c>
      <c r="W3024">
        <v>269.62</v>
      </c>
      <c r="X3024">
        <v>200.06</v>
      </c>
    </row>
    <row r="3025" spans="1:24" x14ac:dyDescent="0.25">
      <c r="A3025" s="146">
        <v>45113</v>
      </c>
      <c r="B3025" s="46">
        <v>187</v>
      </c>
      <c r="C3025" s="147">
        <v>0.74447916666666669</v>
      </c>
      <c r="D3025" s="38" t="s">
        <v>22886</v>
      </c>
      <c r="E3025" s="7" t="s">
        <v>64</v>
      </c>
      <c r="F3025" s="38" t="s">
        <v>1096</v>
      </c>
      <c r="G3025" s="38" t="s">
        <v>1253</v>
      </c>
      <c r="H3025">
        <v>-1.6E-2</v>
      </c>
      <c r="I3025" t="s">
        <v>22984</v>
      </c>
      <c r="J3025" t="s">
        <v>22985</v>
      </c>
      <c r="K3025" t="s">
        <v>22986</v>
      </c>
      <c r="L3025" t="s">
        <v>22987</v>
      </c>
      <c r="O3025" t="s">
        <v>22980</v>
      </c>
      <c r="P3025" t="s">
        <v>22981</v>
      </c>
      <c r="Q3025">
        <v>414900.78</v>
      </c>
      <c r="R3025">
        <v>6209407.6500000004</v>
      </c>
      <c r="S3025" t="s">
        <v>22982</v>
      </c>
      <c r="T3025" t="s">
        <v>22983</v>
      </c>
      <c r="U3025">
        <v>414907.13</v>
      </c>
      <c r="V3025">
        <v>6209381.6500000004</v>
      </c>
      <c r="W3025">
        <v>88.82</v>
      </c>
      <c r="X3025">
        <v>200.06</v>
      </c>
    </row>
    <row r="3026" spans="1:24" x14ac:dyDescent="0.25">
      <c r="A3026" s="146">
        <v>45113</v>
      </c>
      <c r="B3026" s="46">
        <v>187</v>
      </c>
      <c r="C3026" s="147">
        <v>0.74898148148148147</v>
      </c>
      <c r="D3026" s="38" t="s">
        <v>22886</v>
      </c>
      <c r="E3026" s="7" t="s">
        <v>69</v>
      </c>
      <c r="F3026" s="38" t="s">
        <v>1096</v>
      </c>
      <c r="G3026" s="38" t="s">
        <v>1253</v>
      </c>
      <c r="H3026">
        <v>0.222</v>
      </c>
      <c r="I3026" t="s">
        <v>22984</v>
      </c>
      <c r="J3026" t="s">
        <v>22985</v>
      </c>
      <c r="K3026" t="s">
        <v>22986</v>
      </c>
      <c r="L3026" t="s">
        <v>22987</v>
      </c>
      <c r="O3026" t="s">
        <v>22988</v>
      </c>
      <c r="P3026" t="s">
        <v>22989</v>
      </c>
      <c r="Q3026">
        <v>415138.55</v>
      </c>
      <c r="R3026">
        <v>6209406.96</v>
      </c>
      <c r="S3026" t="s">
        <v>22990</v>
      </c>
      <c r="T3026" t="s">
        <v>22991</v>
      </c>
      <c r="U3026">
        <v>415145.01</v>
      </c>
      <c r="V3026">
        <v>6209381.7400000002</v>
      </c>
      <c r="W3026">
        <v>90.32</v>
      </c>
      <c r="X3026">
        <v>200.06</v>
      </c>
    </row>
    <row r="3027" spans="1:24" x14ac:dyDescent="0.25">
      <c r="A3027" s="146">
        <v>45113</v>
      </c>
      <c r="B3027" s="46">
        <v>187</v>
      </c>
      <c r="C3027" s="147">
        <v>0.75201388888888887</v>
      </c>
      <c r="D3027" s="38" t="s">
        <v>22886</v>
      </c>
      <c r="E3027" s="7" t="s">
        <v>64</v>
      </c>
      <c r="F3027" s="38" t="s">
        <v>1096</v>
      </c>
      <c r="G3027" s="38" t="s">
        <v>1254</v>
      </c>
      <c r="H3027">
        <v>0.217</v>
      </c>
      <c r="I3027" t="s">
        <v>22996</v>
      </c>
      <c r="J3027" t="s">
        <v>22997</v>
      </c>
      <c r="K3027" t="s">
        <v>22998</v>
      </c>
      <c r="L3027" t="s">
        <v>22987</v>
      </c>
      <c r="O3027" t="s">
        <v>22992</v>
      </c>
      <c r="P3027" t="s">
        <v>22993</v>
      </c>
      <c r="Q3027">
        <v>415136.67</v>
      </c>
      <c r="R3027">
        <v>6209416.1299999999</v>
      </c>
      <c r="S3027" t="s">
        <v>22994</v>
      </c>
      <c r="T3027" t="s">
        <v>22995</v>
      </c>
      <c r="U3027">
        <v>415151.5</v>
      </c>
      <c r="V3027">
        <v>6209390.7199999997</v>
      </c>
      <c r="W3027">
        <v>272.01</v>
      </c>
      <c r="X3027">
        <v>200.06</v>
      </c>
    </row>
    <row r="3028" spans="1:24" x14ac:dyDescent="0.25">
      <c r="A3028" s="146">
        <v>45113</v>
      </c>
      <c r="B3028" s="46">
        <v>187</v>
      </c>
      <c r="C3028" s="147">
        <v>0.75641203703703708</v>
      </c>
      <c r="D3028" s="38" t="s">
        <v>22886</v>
      </c>
      <c r="E3028" s="7" t="s">
        <v>69</v>
      </c>
      <c r="F3028" s="38" t="s">
        <v>1096</v>
      </c>
      <c r="G3028" s="38" t="s">
        <v>1254</v>
      </c>
      <c r="H3028">
        <v>-2.1000000000000001E-2</v>
      </c>
      <c r="I3028" t="s">
        <v>22996</v>
      </c>
      <c r="J3028" t="s">
        <v>22997</v>
      </c>
      <c r="K3028" t="s">
        <v>22998</v>
      </c>
      <c r="L3028" t="s">
        <v>23003</v>
      </c>
      <c r="O3028" t="s">
        <v>22999</v>
      </c>
      <c r="P3028" t="s">
        <v>23000</v>
      </c>
      <c r="Q3028">
        <v>414902.79</v>
      </c>
      <c r="R3028">
        <v>6209415.5700000003</v>
      </c>
      <c r="S3028" t="s">
        <v>23001</v>
      </c>
      <c r="T3028" t="s">
        <v>23002</v>
      </c>
      <c r="U3028">
        <v>414913.65</v>
      </c>
      <c r="V3028">
        <v>6209390.7599999998</v>
      </c>
      <c r="W3028">
        <v>269.83999999999997</v>
      </c>
      <c r="X3028">
        <v>200.06</v>
      </c>
    </row>
    <row r="3029" spans="1:24" x14ac:dyDescent="0.25">
      <c r="A3029" s="146">
        <v>45113</v>
      </c>
      <c r="B3029" s="46">
        <v>187</v>
      </c>
      <c r="C3029" s="147">
        <v>0.75983796296296291</v>
      </c>
      <c r="D3029" s="38" t="s">
        <v>22886</v>
      </c>
      <c r="E3029" s="7" t="s">
        <v>64</v>
      </c>
      <c r="F3029" s="38" t="s">
        <v>1096</v>
      </c>
      <c r="G3029" s="38" t="s">
        <v>1255</v>
      </c>
      <c r="H3029">
        <v>-1.4999999999999999E-2</v>
      </c>
      <c r="I3029" t="s">
        <v>23009</v>
      </c>
      <c r="J3029" t="s">
        <v>23010</v>
      </c>
      <c r="K3029" t="s">
        <v>23011</v>
      </c>
      <c r="L3029" t="s">
        <v>23003</v>
      </c>
      <c r="O3029" t="s">
        <v>23005</v>
      </c>
      <c r="P3029" t="s">
        <v>23006</v>
      </c>
      <c r="Q3029">
        <v>414906.08</v>
      </c>
      <c r="R3029">
        <v>6209426.3700000001</v>
      </c>
      <c r="S3029" t="s">
        <v>23007</v>
      </c>
      <c r="T3029" t="s">
        <v>23008</v>
      </c>
      <c r="U3029">
        <v>414907.98</v>
      </c>
      <c r="V3029">
        <v>6209399.6399999997</v>
      </c>
      <c r="W3029">
        <v>89.74</v>
      </c>
      <c r="X3029">
        <v>200.06</v>
      </c>
    </row>
    <row r="3030" spans="1:24" x14ac:dyDescent="0.25">
      <c r="A3030" s="146">
        <v>45113</v>
      </c>
      <c r="B3030" s="46">
        <v>187</v>
      </c>
      <c r="C3030" s="147">
        <v>0.76431712962962972</v>
      </c>
      <c r="D3030" s="38" t="s">
        <v>22886</v>
      </c>
      <c r="E3030" s="7" t="s">
        <v>69</v>
      </c>
      <c r="F3030" s="38" t="s">
        <v>1096</v>
      </c>
      <c r="G3030" s="38" t="s">
        <v>1255</v>
      </c>
      <c r="H3030">
        <v>0.223</v>
      </c>
      <c r="I3030" t="s">
        <v>23009</v>
      </c>
      <c r="J3030" t="s">
        <v>23010</v>
      </c>
      <c r="K3030" t="s">
        <v>23011</v>
      </c>
      <c r="L3030" t="s">
        <v>23016</v>
      </c>
      <c r="O3030" t="s">
        <v>23012</v>
      </c>
      <c r="P3030" t="s">
        <v>23013</v>
      </c>
      <c r="Q3030">
        <v>415142.45</v>
      </c>
      <c r="R3030">
        <v>6209425.7699999996</v>
      </c>
      <c r="S3030" t="s">
        <v>23014</v>
      </c>
      <c r="T3030" t="s">
        <v>23015</v>
      </c>
      <c r="U3030">
        <v>415145.95</v>
      </c>
      <c r="V3030">
        <v>6209399.6799999997</v>
      </c>
      <c r="W3030">
        <v>90.12</v>
      </c>
      <c r="X3030">
        <v>200.06</v>
      </c>
    </row>
    <row r="3031" spans="1:24" x14ac:dyDescent="0.25">
      <c r="A3031" s="146">
        <v>45113</v>
      </c>
      <c r="B3031" s="46">
        <v>187</v>
      </c>
      <c r="C3031" s="147">
        <v>0.76756944444444442</v>
      </c>
      <c r="D3031" s="38" t="s">
        <v>22886</v>
      </c>
      <c r="E3031" s="7" t="s">
        <v>64</v>
      </c>
      <c r="F3031" s="38" t="s">
        <v>1096</v>
      </c>
      <c r="G3031" s="38" t="s">
        <v>1256</v>
      </c>
      <c r="H3031">
        <v>0.218</v>
      </c>
      <c r="I3031" t="s">
        <v>23021</v>
      </c>
      <c r="J3031" t="s">
        <v>23022</v>
      </c>
      <c r="K3031" t="s">
        <v>23023</v>
      </c>
      <c r="L3031" t="s">
        <v>23016</v>
      </c>
      <c r="O3031" t="s">
        <v>23017</v>
      </c>
      <c r="P3031" t="s">
        <v>23018</v>
      </c>
      <c r="Q3031">
        <v>415144.95</v>
      </c>
      <c r="R3031">
        <v>6209435.5999999996</v>
      </c>
      <c r="S3031" t="s">
        <v>23019</v>
      </c>
      <c r="T3031" t="s">
        <v>23020</v>
      </c>
      <c r="U3031">
        <v>415152.82</v>
      </c>
      <c r="V3031">
        <v>6209408.8099999996</v>
      </c>
      <c r="W3031">
        <v>270.73</v>
      </c>
      <c r="X3031">
        <v>200.06</v>
      </c>
    </row>
    <row r="3032" spans="1:24" x14ac:dyDescent="0.25">
      <c r="A3032" s="146">
        <v>45113</v>
      </c>
      <c r="B3032" s="46">
        <v>187</v>
      </c>
      <c r="C3032" s="147">
        <v>0.77208333333333334</v>
      </c>
      <c r="D3032" s="38" t="s">
        <v>22886</v>
      </c>
      <c r="E3032" s="7" t="s">
        <v>69</v>
      </c>
      <c r="F3032" s="38" t="s">
        <v>1096</v>
      </c>
      <c r="G3032" s="38" t="s">
        <v>1256</v>
      </c>
      <c r="H3032">
        <v>-0.02</v>
      </c>
      <c r="I3032" t="s">
        <v>23021</v>
      </c>
      <c r="J3032" t="s">
        <v>23022</v>
      </c>
      <c r="K3032" t="s">
        <v>23023</v>
      </c>
      <c r="L3032" t="s">
        <v>23016</v>
      </c>
      <c r="O3032" t="s">
        <v>23024</v>
      </c>
      <c r="P3032" t="s">
        <v>23025</v>
      </c>
      <c r="Q3032">
        <v>414904.09</v>
      </c>
      <c r="R3032">
        <v>6209436.0099999998</v>
      </c>
      <c r="S3032" t="s">
        <v>23026</v>
      </c>
      <c r="T3032" t="s">
        <v>23027</v>
      </c>
      <c r="U3032">
        <v>414914.48</v>
      </c>
      <c r="V3032">
        <v>6209408.8399999999</v>
      </c>
      <c r="W3032">
        <v>269.98</v>
      </c>
      <c r="X3032">
        <v>200.06</v>
      </c>
    </row>
    <row r="3033" spans="1:24" x14ac:dyDescent="0.25">
      <c r="A3033" s="146">
        <v>45113</v>
      </c>
      <c r="B3033" s="46">
        <v>187</v>
      </c>
      <c r="C3033" s="147">
        <v>0.77517361111111116</v>
      </c>
      <c r="D3033" s="38" t="s">
        <v>22886</v>
      </c>
      <c r="E3033" s="7" t="s">
        <v>64</v>
      </c>
      <c r="F3033" s="38" t="s">
        <v>1096</v>
      </c>
      <c r="G3033" s="38" t="s">
        <v>1257</v>
      </c>
      <c r="H3033">
        <v>-1.4999999999999999E-2</v>
      </c>
      <c r="I3033" t="s">
        <v>23032</v>
      </c>
      <c r="J3033" t="s">
        <v>23033</v>
      </c>
      <c r="K3033" t="s">
        <v>23034</v>
      </c>
      <c r="L3033" t="s">
        <v>23035</v>
      </c>
      <c r="O3033" t="s">
        <v>23028</v>
      </c>
      <c r="P3033" t="s">
        <v>23029</v>
      </c>
      <c r="Q3033">
        <v>414904.57</v>
      </c>
      <c r="R3033">
        <v>6209444.1699999999</v>
      </c>
      <c r="S3033" t="s">
        <v>23030</v>
      </c>
      <c r="T3033" t="s">
        <v>23031</v>
      </c>
      <c r="U3033">
        <v>414907.94</v>
      </c>
      <c r="V3033">
        <v>6209417.7999999998</v>
      </c>
      <c r="W3033">
        <v>89.78</v>
      </c>
      <c r="X3033">
        <v>200.06</v>
      </c>
    </row>
    <row r="3034" spans="1:24" x14ac:dyDescent="0.25">
      <c r="A3034" s="146">
        <v>45113</v>
      </c>
      <c r="B3034" s="46">
        <v>187</v>
      </c>
      <c r="C3034" s="147">
        <v>0.77968749999999998</v>
      </c>
      <c r="D3034" s="38" t="s">
        <v>22886</v>
      </c>
      <c r="E3034" s="7" t="s">
        <v>69</v>
      </c>
      <c r="F3034" s="38" t="s">
        <v>1096</v>
      </c>
      <c r="G3034" s="38" t="s">
        <v>1257</v>
      </c>
      <c r="H3034">
        <v>0.223</v>
      </c>
      <c r="I3034" t="s">
        <v>23032</v>
      </c>
      <c r="J3034" t="s">
        <v>23033</v>
      </c>
      <c r="K3034" t="s">
        <v>23034</v>
      </c>
      <c r="L3034" t="s">
        <v>23035</v>
      </c>
      <c r="O3034" t="s">
        <v>23036</v>
      </c>
      <c r="P3034" t="s">
        <v>23037</v>
      </c>
      <c r="Q3034">
        <v>415143.49</v>
      </c>
      <c r="R3034">
        <v>6209443.4299999997</v>
      </c>
      <c r="S3034" t="s">
        <v>23038</v>
      </c>
      <c r="T3034" t="s">
        <v>23039</v>
      </c>
      <c r="U3034">
        <v>415146.25</v>
      </c>
      <c r="V3034">
        <v>6209417.79</v>
      </c>
      <c r="W3034">
        <v>90.15</v>
      </c>
      <c r="X3034">
        <v>200.06</v>
      </c>
    </row>
    <row r="3035" spans="1:24" x14ac:dyDescent="0.25">
      <c r="A3035" s="146">
        <v>45113</v>
      </c>
      <c r="B3035" s="46">
        <v>187</v>
      </c>
      <c r="C3035" s="147">
        <v>0.78228009259259268</v>
      </c>
      <c r="D3035" s="38" t="s">
        <v>22886</v>
      </c>
      <c r="E3035" s="7" t="s">
        <v>64</v>
      </c>
      <c r="F3035" s="38" t="s">
        <v>1096</v>
      </c>
      <c r="G3035" s="38" t="s">
        <v>1258</v>
      </c>
      <c r="H3035">
        <v>0.23200000000000001</v>
      </c>
      <c r="I3035" t="s">
        <v>23044</v>
      </c>
      <c r="J3035" t="s">
        <v>23045</v>
      </c>
      <c r="K3035" t="s">
        <v>23046</v>
      </c>
      <c r="L3035" t="s">
        <v>23035</v>
      </c>
      <c r="O3035" t="s">
        <v>23040</v>
      </c>
      <c r="P3035" t="s">
        <v>23041</v>
      </c>
      <c r="Q3035">
        <v>415160.27</v>
      </c>
      <c r="R3035">
        <v>6209453.3899999997</v>
      </c>
      <c r="S3035" t="s">
        <v>23042</v>
      </c>
      <c r="T3035" t="s">
        <v>23043</v>
      </c>
      <c r="U3035">
        <v>415166.03</v>
      </c>
      <c r="V3035">
        <v>6209426.71</v>
      </c>
      <c r="W3035">
        <v>270.52</v>
      </c>
      <c r="X3035">
        <v>200.06</v>
      </c>
    </row>
    <row r="3036" spans="1:24" x14ac:dyDescent="0.25">
      <c r="A3036" s="146">
        <v>45113</v>
      </c>
      <c r="B3036" s="46">
        <v>187</v>
      </c>
      <c r="C3036" s="147">
        <v>0.78721064814814812</v>
      </c>
      <c r="D3036" s="38" t="s">
        <v>22886</v>
      </c>
      <c r="E3036" s="7" t="s">
        <v>69</v>
      </c>
      <c r="F3036" s="38" t="s">
        <v>1096</v>
      </c>
      <c r="G3036" s="38" t="s">
        <v>1258</v>
      </c>
      <c r="H3036">
        <v>-2.1000000000000001E-2</v>
      </c>
      <c r="I3036" t="s">
        <v>23044</v>
      </c>
      <c r="J3036" t="s">
        <v>23045</v>
      </c>
      <c r="K3036" t="s">
        <v>23046</v>
      </c>
      <c r="L3036" t="s">
        <v>23051</v>
      </c>
      <c r="O3036" t="s">
        <v>23047</v>
      </c>
      <c r="P3036" t="s">
        <v>23048</v>
      </c>
      <c r="Q3036">
        <v>414899.78</v>
      </c>
      <c r="R3036">
        <v>6209454.0800000001</v>
      </c>
      <c r="S3036" t="s">
        <v>23049</v>
      </c>
      <c r="T3036" t="s">
        <v>23050</v>
      </c>
      <c r="U3036">
        <v>414913.41</v>
      </c>
      <c r="V3036">
        <v>6209426.6799999997</v>
      </c>
      <c r="W3036">
        <v>270.02999999999997</v>
      </c>
      <c r="X3036">
        <v>200.06</v>
      </c>
    </row>
    <row r="3037" spans="1:24" x14ac:dyDescent="0.25">
      <c r="A3037" s="146">
        <v>45113</v>
      </c>
      <c r="B3037" s="46">
        <v>187</v>
      </c>
      <c r="C3037" s="147">
        <v>0.79085648148148147</v>
      </c>
      <c r="D3037" s="38" t="s">
        <v>22886</v>
      </c>
      <c r="E3037" s="7" t="s">
        <v>64</v>
      </c>
      <c r="F3037" s="38" t="s">
        <v>1096</v>
      </c>
      <c r="G3037" s="38" t="s">
        <v>1259</v>
      </c>
      <c r="H3037">
        <v>-1.6E-2</v>
      </c>
      <c r="I3037" t="s">
        <v>23056</v>
      </c>
      <c r="J3037" t="s">
        <v>23057</v>
      </c>
      <c r="K3037" t="s">
        <v>23058</v>
      </c>
      <c r="L3037" t="s">
        <v>23051</v>
      </c>
      <c r="O3037" t="s">
        <v>23052</v>
      </c>
      <c r="P3037" t="s">
        <v>23053</v>
      </c>
      <c r="Q3037">
        <v>414900.19</v>
      </c>
      <c r="R3037">
        <v>6209462.4400000004</v>
      </c>
      <c r="S3037" t="s">
        <v>23054</v>
      </c>
      <c r="T3037" t="s">
        <v>23055</v>
      </c>
      <c r="U3037">
        <v>414907.67</v>
      </c>
      <c r="V3037">
        <v>6209435.7000000002</v>
      </c>
      <c r="W3037">
        <v>88.65</v>
      </c>
      <c r="X3037">
        <v>200.06</v>
      </c>
    </row>
    <row r="3038" spans="1:24" x14ac:dyDescent="0.25">
      <c r="A3038" s="146">
        <v>45113</v>
      </c>
      <c r="B3038" s="46">
        <v>187</v>
      </c>
      <c r="C3038" s="147">
        <v>0.7952893518518519</v>
      </c>
      <c r="D3038" s="38" t="s">
        <v>22886</v>
      </c>
      <c r="E3038" s="7" t="s">
        <v>69</v>
      </c>
      <c r="F3038" s="38" t="s">
        <v>1096</v>
      </c>
      <c r="G3038" s="38" t="s">
        <v>1259</v>
      </c>
      <c r="H3038">
        <v>0.222</v>
      </c>
      <c r="I3038" t="s">
        <v>23056</v>
      </c>
      <c r="J3038" t="s">
        <v>23057</v>
      </c>
      <c r="K3038" t="s">
        <v>23058</v>
      </c>
      <c r="L3038" t="s">
        <v>23063</v>
      </c>
      <c r="O3038" t="s">
        <v>23059</v>
      </c>
      <c r="P3038" t="s">
        <v>23060</v>
      </c>
      <c r="Q3038">
        <v>415134.92</v>
      </c>
      <c r="R3038">
        <v>6209463.0099999998</v>
      </c>
      <c r="S3038" t="s">
        <v>23061</v>
      </c>
      <c r="T3038" t="s">
        <v>23062</v>
      </c>
      <c r="U3038">
        <v>415145.58</v>
      </c>
      <c r="V3038">
        <v>6209435.7300000004</v>
      </c>
      <c r="W3038">
        <v>90.18</v>
      </c>
      <c r="X3038">
        <v>200.06</v>
      </c>
    </row>
    <row r="3039" spans="1:24" x14ac:dyDescent="0.25">
      <c r="A3039" s="146">
        <v>45113</v>
      </c>
      <c r="B3039" s="46">
        <v>187</v>
      </c>
      <c r="C3039" s="147">
        <v>0.79814814814814816</v>
      </c>
      <c r="D3039" s="38" t="s">
        <v>22886</v>
      </c>
      <c r="E3039" s="7" t="s">
        <v>64</v>
      </c>
      <c r="F3039" s="38" t="s">
        <v>1096</v>
      </c>
      <c r="G3039" s="38" t="s">
        <v>1250</v>
      </c>
      <c r="H3039">
        <v>0.218</v>
      </c>
      <c r="I3039" t="s">
        <v>23068</v>
      </c>
      <c r="J3039" t="s">
        <v>23069</v>
      </c>
      <c r="K3039" t="s">
        <v>23070</v>
      </c>
      <c r="L3039" t="s">
        <v>23063</v>
      </c>
      <c r="O3039" t="s">
        <v>23064</v>
      </c>
      <c r="P3039" t="s">
        <v>23065</v>
      </c>
      <c r="Q3039">
        <v>415148</v>
      </c>
      <c r="R3039">
        <v>6209471.1100000003</v>
      </c>
      <c r="S3039" t="s">
        <v>23066</v>
      </c>
      <c r="T3039" t="s">
        <v>23067</v>
      </c>
      <c r="U3039">
        <v>415152.68</v>
      </c>
      <c r="V3039">
        <v>6209444.6600000001</v>
      </c>
      <c r="W3039">
        <v>272.62</v>
      </c>
      <c r="X3039">
        <v>200.06</v>
      </c>
    </row>
    <row r="3040" spans="1:24" x14ac:dyDescent="0.25">
      <c r="A3040" s="146">
        <v>45113</v>
      </c>
      <c r="B3040" s="46">
        <v>187</v>
      </c>
      <c r="C3040" s="147">
        <v>0.80268518518518517</v>
      </c>
      <c r="D3040" s="38" t="s">
        <v>22886</v>
      </c>
      <c r="E3040" s="7" t="s">
        <v>69</v>
      </c>
      <c r="F3040" s="38" t="s">
        <v>1096</v>
      </c>
      <c r="G3040" s="38" t="s">
        <v>1250</v>
      </c>
      <c r="H3040">
        <v>-0.02</v>
      </c>
      <c r="I3040" t="s">
        <v>23068</v>
      </c>
      <c r="J3040" t="s">
        <v>23069</v>
      </c>
      <c r="K3040" t="s">
        <v>23070</v>
      </c>
      <c r="L3040" t="s">
        <v>23063</v>
      </c>
      <c r="O3040" t="s">
        <v>23071</v>
      </c>
      <c r="P3040" t="s">
        <v>23072</v>
      </c>
      <c r="Q3040">
        <v>414906.52</v>
      </c>
      <c r="R3040">
        <v>6209471.3200000003</v>
      </c>
      <c r="S3040" t="s">
        <v>23073</v>
      </c>
      <c r="T3040" t="s">
        <v>23074</v>
      </c>
      <c r="U3040">
        <v>414914.09</v>
      </c>
      <c r="V3040">
        <v>6209444.7300000004</v>
      </c>
      <c r="W3040">
        <v>270.64</v>
      </c>
      <c r="X3040">
        <v>200.06</v>
      </c>
    </row>
    <row r="3041" spans="1:24" x14ac:dyDescent="0.25">
      <c r="A3041" s="146">
        <v>45113</v>
      </c>
      <c r="B3041" s="46">
        <v>187</v>
      </c>
      <c r="C3041" s="147">
        <v>0.80535879629629636</v>
      </c>
      <c r="D3041" s="38" t="s">
        <v>22886</v>
      </c>
      <c r="E3041" s="7" t="s">
        <v>64</v>
      </c>
      <c r="F3041" s="38" t="s">
        <v>1096</v>
      </c>
      <c r="G3041" s="38" t="s">
        <v>1249</v>
      </c>
      <c r="H3041">
        <v>-1.6E-2</v>
      </c>
      <c r="I3041" t="s">
        <v>23079</v>
      </c>
      <c r="J3041" t="s">
        <v>23080</v>
      </c>
      <c r="K3041" t="s">
        <v>23081</v>
      </c>
      <c r="L3041" t="s">
        <v>23082</v>
      </c>
      <c r="O3041" t="s">
        <v>23075</v>
      </c>
      <c r="P3041" t="s">
        <v>23076</v>
      </c>
      <c r="Q3041">
        <v>414900.32</v>
      </c>
      <c r="R3041">
        <v>6209480.6399999997</v>
      </c>
      <c r="S3041" t="s">
        <v>23077</v>
      </c>
      <c r="T3041" t="s">
        <v>23078</v>
      </c>
      <c r="U3041">
        <v>414907.64</v>
      </c>
      <c r="V3041">
        <v>6209453.5999999996</v>
      </c>
      <c r="W3041">
        <v>90.09</v>
      </c>
      <c r="X3041">
        <v>200.06</v>
      </c>
    </row>
    <row r="3042" spans="1:24" x14ac:dyDescent="0.25">
      <c r="A3042" s="146">
        <v>45113</v>
      </c>
      <c r="B3042" s="46">
        <v>187</v>
      </c>
      <c r="C3042" s="147">
        <v>0.80986111111111114</v>
      </c>
      <c r="D3042" s="38" t="s">
        <v>22886</v>
      </c>
      <c r="E3042" s="7" t="s">
        <v>69</v>
      </c>
      <c r="F3042" s="38" t="s">
        <v>1096</v>
      </c>
      <c r="G3042" s="38" t="s">
        <v>1249</v>
      </c>
      <c r="H3042">
        <v>0.223</v>
      </c>
      <c r="I3042" t="s">
        <v>23079</v>
      </c>
      <c r="J3042" t="s">
        <v>23080</v>
      </c>
      <c r="K3042" t="s">
        <v>23081</v>
      </c>
      <c r="L3042" t="s">
        <v>23082</v>
      </c>
      <c r="O3042" t="s">
        <v>23083</v>
      </c>
      <c r="P3042" t="s">
        <v>23084</v>
      </c>
      <c r="Q3042">
        <v>415137.16</v>
      </c>
      <c r="R3042">
        <v>6209479.7400000002</v>
      </c>
      <c r="S3042" t="s">
        <v>23085</v>
      </c>
      <c r="T3042" t="s">
        <v>23086</v>
      </c>
      <c r="U3042">
        <v>415146.62</v>
      </c>
      <c r="V3042">
        <v>6209453.7599999998</v>
      </c>
      <c r="W3042">
        <v>90.11</v>
      </c>
      <c r="X3042">
        <v>200.06</v>
      </c>
    </row>
    <row r="3043" spans="1:24" x14ac:dyDescent="0.25">
      <c r="A3043" s="146">
        <v>45113</v>
      </c>
      <c r="B3043" s="46">
        <v>187</v>
      </c>
      <c r="C3043" s="147">
        <v>0.81262731481481476</v>
      </c>
      <c r="D3043" s="38" t="s">
        <v>22886</v>
      </c>
      <c r="E3043" s="7" t="s">
        <v>64</v>
      </c>
      <c r="F3043" s="38" t="s">
        <v>1096</v>
      </c>
      <c r="G3043" s="38" t="s">
        <v>1248</v>
      </c>
      <c r="H3043">
        <v>0.219</v>
      </c>
      <c r="I3043" t="s">
        <v>23091</v>
      </c>
      <c r="J3043" t="s">
        <v>23092</v>
      </c>
      <c r="K3043" t="s">
        <v>23093</v>
      </c>
      <c r="L3043" t="s">
        <v>23082</v>
      </c>
      <c r="O3043" t="s">
        <v>23087</v>
      </c>
      <c r="P3043" t="s">
        <v>23088</v>
      </c>
      <c r="Q3043">
        <v>415145.21</v>
      </c>
      <c r="R3043">
        <v>6209488.1799999997</v>
      </c>
      <c r="S3043" t="s">
        <v>23089</v>
      </c>
      <c r="T3043" t="s">
        <v>23090</v>
      </c>
      <c r="U3043">
        <v>415153.68</v>
      </c>
      <c r="V3043">
        <v>6209462.7000000002</v>
      </c>
      <c r="W3043">
        <v>271.52999999999997</v>
      </c>
      <c r="X3043">
        <v>200.06</v>
      </c>
    </row>
    <row r="3044" spans="1:24" x14ac:dyDescent="0.25">
      <c r="A3044" s="146">
        <v>45113</v>
      </c>
      <c r="B3044" s="46">
        <v>187</v>
      </c>
      <c r="C3044" s="147">
        <v>0.81712962962962965</v>
      </c>
      <c r="D3044" s="38" t="s">
        <v>22886</v>
      </c>
      <c r="E3044" s="7" t="s">
        <v>69</v>
      </c>
      <c r="F3044" s="38" t="s">
        <v>1096</v>
      </c>
      <c r="G3044" s="38" t="s">
        <v>1248</v>
      </c>
      <c r="H3044">
        <v>-2.1000000000000001E-2</v>
      </c>
      <c r="I3044" t="s">
        <v>23091</v>
      </c>
      <c r="J3044" t="s">
        <v>23092</v>
      </c>
      <c r="K3044" t="s">
        <v>23093</v>
      </c>
      <c r="L3044" t="s">
        <v>23098</v>
      </c>
      <c r="O3044" t="s">
        <v>23094</v>
      </c>
      <c r="P3044" t="s">
        <v>23095</v>
      </c>
      <c r="Q3044">
        <v>414908.45</v>
      </c>
      <c r="R3044">
        <v>6209489.1799999997</v>
      </c>
      <c r="S3044" t="s">
        <v>23096</v>
      </c>
      <c r="T3044" t="s">
        <v>23097</v>
      </c>
      <c r="U3044">
        <v>414913.72</v>
      </c>
      <c r="V3044">
        <v>6209462.7199999997</v>
      </c>
      <c r="W3044">
        <v>270.66000000000003</v>
      </c>
      <c r="X3044">
        <v>200.06</v>
      </c>
    </row>
    <row r="3045" spans="1:24" x14ac:dyDescent="0.25">
      <c r="A3045" s="146">
        <v>45113</v>
      </c>
      <c r="B3045" s="46">
        <v>187</v>
      </c>
      <c r="C3045" s="147">
        <v>0.81990740740740742</v>
      </c>
      <c r="D3045" s="38" t="s">
        <v>22886</v>
      </c>
      <c r="E3045" s="7" t="s">
        <v>64</v>
      </c>
      <c r="F3045" s="38" t="s">
        <v>1096</v>
      </c>
      <c r="G3045" s="38" t="s">
        <v>1247</v>
      </c>
      <c r="H3045">
        <v>-1.2E-2</v>
      </c>
      <c r="I3045" t="s">
        <v>23103</v>
      </c>
      <c r="J3045" t="s">
        <v>23104</v>
      </c>
      <c r="K3045" t="s">
        <v>23105</v>
      </c>
      <c r="L3045" t="s">
        <v>23098</v>
      </c>
      <c r="O3045" t="s">
        <v>23099</v>
      </c>
      <c r="P3045" t="s">
        <v>23100</v>
      </c>
      <c r="Q3045">
        <v>414908.18</v>
      </c>
      <c r="R3045">
        <v>6209497.8600000003</v>
      </c>
      <c r="S3045" t="s">
        <v>23101</v>
      </c>
      <c r="T3045" t="s">
        <v>23102</v>
      </c>
      <c r="U3045">
        <v>414911.12</v>
      </c>
      <c r="V3045">
        <v>6209471.6299999999</v>
      </c>
      <c r="W3045">
        <v>89.79</v>
      </c>
      <c r="X3045">
        <v>200.06</v>
      </c>
    </row>
    <row r="3046" spans="1:24" x14ac:dyDescent="0.25">
      <c r="A3046" s="146">
        <v>45113</v>
      </c>
      <c r="B3046" s="46">
        <v>187</v>
      </c>
      <c r="C3046" s="147">
        <v>0.82430555555555562</v>
      </c>
      <c r="D3046" s="38" t="s">
        <v>22886</v>
      </c>
      <c r="E3046" s="7" t="s">
        <v>69</v>
      </c>
      <c r="F3046" s="38" t="s">
        <v>1096</v>
      </c>
      <c r="G3046" s="38" t="s">
        <v>1247</v>
      </c>
      <c r="H3046">
        <v>0.224</v>
      </c>
      <c r="I3046" t="s">
        <v>23103</v>
      </c>
      <c r="J3046" t="s">
        <v>23104</v>
      </c>
      <c r="K3046" t="s">
        <v>23105</v>
      </c>
      <c r="L3046" t="s">
        <v>23098</v>
      </c>
      <c r="O3046" t="s">
        <v>23106</v>
      </c>
      <c r="P3046" t="s">
        <v>23107</v>
      </c>
      <c r="Q3046">
        <v>415141.39</v>
      </c>
      <c r="R3046">
        <v>6209497.4400000004</v>
      </c>
      <c r="S3046" t="s">
        <v>23108</v>
      </c>
      <c r="T3046" t="s">
        <v>23109</v>
      </c>
      <c r="U3046">
        <v>415147.34</v>
      </c>
      <c r="V3046">
        <v>6209471.7000000002</v>
      </c>
      <c r="W3046">
        <v>90.27</v>
      </c>
      <c r="X3046">
        <v>200.06</v>
      </c>
    </row>
    <row r="3047" spans="1:24" x14ac:dyDescent="0.25">
      <c r="A3047" s="146">
        <v>45113</v>
      </c>
      <c r="B3047" s="46">
        <v>187</v>
      </c>
      <c r="C3047" s="147">
        <v>0.82717592592592604</v>
      </c>
      <c r="D3047" s="38" t="s">
        <v>22886</v>
      </c>
      <c r="E3047" s="7" t="s">
        <v>64</v>
      </c>
      <c r="F3047" s="38" t="s">
        <v>1096</v>
      </c>
      <c r="G3047" s="38" t="s">
        <v>1246</v>
      </c>
      <c r="H3047">
        <v>0.22</v>
      </c>
      <c r="I3047" t="s">
        <v>23114</v>
      </c>
      <c r="J3047" t="s">
        <v>23115</v>
      </c>
      <c r="K3047" t="s">
        <v>23116</v>
      </c>
      <c r="L3047" t="s">
        <v>23117</v>
      </c>
      <c r="O3047" t="s">
        <v>23110</v>
      </c>
      <c r="P3047" t="s">
        <v>23111</v>
      </c>
      <c r="Q3047">
        <v>415148.73</v>
      </c>
      <c r="R3047">
        <v>6209508.1799999997</v>
      </c>
      <c r="S3047" t="s">
        <v>23112</v>
      </c>
      <c r="T3047" t="s">
        <v>23113</v>
      </c>
      <c r="U3047">
        <v>415154.64</v>
      </c>
      <c r="V3047">
        <v>6209480.5899999999</v>
      </c>
      <c r="W3047">
        <v>272.74</v>
      </c>
      <c r="X3047">
        <v>200.06</v>
      </c>
    </row>
    <row r="3048" spans="1:24" x14ac:dyDescent="0.25">
      <c r="A3048" s="146">
        <v>45113</v>
      </c>
      <c r="B3048" s="46">
        <v>187</v>
      </c>
      <c r="C3048" s="147">
        <v>0.83168981481481474</v>
      </c>
      <c r="D3048" s="38" t="s">
        <v>22886</v>
      </c>
      <c r="E3048" s="7" t="s">
        <v>69</v>
      </c>
      <c r="F3048" s="38" t="s">
        <v>1096</v>
      </c>
      <c r="G3048" s="38" t="s">
        <v>1246</v>
      </c>
      <c r="H3048">
        <v>-1.7999999999999999E-2</v>
      </c>
      <c r="I3048" t="s">
        <v>23114</v>
      </c>
      <c r="J3048" t="s">
        <v>23115</v>
      </c>
      <c r="K3048" t="s">
        <v>23116</v>
      </c>
      <c r="L3048" t="s">
        <v>23117</v>
      </c>
      <c r="O3048" t="s">
        <v>23118</v>
      </c>
      <c r="P3048" t="s">
        <v>23119</v>
      </c>
      <c r="Q3048">
        <v>414909.26</v>
      </c>
      <c r="R3048">
        <v>6209507.4800000004</v>
      </c>
      <c r="S3048" t="s">
        <v>23120</v>
      </c>
      <c r="T3048" t="s">
        <v>23121</v>
      </c>
      <c r="U3048">
        <v>414916.63</v>
      </c>
      <c r="V3048">
        <v>6209480.7400000002</v>
      </c>
      <c r="W3048">
        <v>270.25</v>
      </c>
      <c r="X3048">
        <v>200.06</v>
      </c>
    </row>
    <row r="3049" spans="1:24" x14ac:dyDescent="0.25">
      <c r="A3049" s="146">
        <v>45113</v>
      </c>
      <c r="B3049" s="46">
        <v>187</v>
      </c>
      <c r="C3049" s="147">
        <v>0.83437499999999998</v>
      </c>
      <c r="D3049" s="38" t="s">
        <v>22886</v>
      </c>
      <c r="E3049" s="7" t="s">
        <v>64</v>
      </c>
      <c r="F3049" s="38" t="s">
        <v>1096</v>
      </c>
      <c r="G3049" s="38" t="s">
        <v>1245</v>
      </c>
      <c r="H3049">
        <v>-1.4E-2</v>
      </c>
      <c r="I3049" t="s">
        <v>23126</v>
      </c>
      <c r="J3049" t="s">
        <v>23127</v>
      </c>
      <c r="K3049" t="s">
        <v>23128</v>
      </c>
      <c r="L3049" t="s">
        <v>23117</v>
      </c>
      <c r="O3049" t="s">
        <v>23122</v>
      </c>
      <c r="P3049" t="s">
        <v>23123</v>
      </c>
      <c r="Q3049">
        <v>414906.41</v>
      </c>
      <c r="R3049">
        <v>6209516.75</v>
      </c>
      <c r="S3049" t="s">
        <v>23124</v>
      </c>
      <c r="T3049" t="s">
        <v>23125</v>
      </c>
      <c r="U3049">
        <v>414909.78</v>
      </c>
      <c r="V3049">
        <v>6209489.7699999996</v>
      </c>
      <c r="W3049">
        <v>91.05</v>
      </c>
      <c r="X3049">
        <v>200.06</v>
      </c>
    </row>
    <row r="3050" spans="1:24" x14ac:dyDescent="0.25">
      <c r="A3050" s="146">
        <v>45113</v>
      </c>
      <c r="B3050" s="46">
        <v>187</v>
      </c>
      <c r="C3050" s="147">
        <v>0.83884259259259253</v>
      </c>
      <c r="D3050" s="38" t="s">
        <v>22886</v>
      </c>
      <c r="E3050" s="7" t="s">
        <v>69</v>
      </c>
      <c r="F3050" s="38" t="s">
        <v>1096</v>
      </c>
      <c r="G3050" s="38" t="s">
        <v>1245</v>
      </c>
      <c r="H3050">
        <v>0.22600000000000001</v>
      </c>
      <c r="I3050" t="s">
        <v>23126</v>
      </c>
      <c r="J3050" t="s">
        <v>23127</v>
      </c>
      <c r="K3050" t="s">
        <v>23128</v>
      </c>
      <c r="L3050" t="s">
        <v>23133</v>
      </c>
      <c r="O3050" t="s">
        <v>23129</v>
      </c>
      <c r="P3050" t="s">
        <v>23130</v>
      </c>
      <c r="Q3050">
        <v>415142.61</v>
      </c>
      <c r="R3050">
        <v>6209516.6299999999</v>
      </c>
      <c r="S3050" t="s">
        <v>23131</v>
      </c>
      <c r="T3050" t="s">
        <v>23132</v>
      </c>
      <c r="U3050">
        <v>415149.05</v>
      </c>
      <c r="V3050">
        <v>6209489.6399999997</v>
      </c>
      <c r="W3050">
        <v>89.3</v>
      </c>
      <c r="X3050">
        <v>200.06</v>
      </c>
    </row>
    <row r="3051" spans="1:24" x14ac:dyDescent="0.25">
      <c r="A3051" s="146">
        <v>45113</v>
      </c>
      <c r="B3051" s="46">
        <v>187</v>
      </c>
      <c r="C3051" s="147">
        <v>0.84163194444444445</v>
      </c>
      <c r="D3051" s="38" t="s">
        <v>22886</v>
      </c>
      <c r="E3051" s="7" t="s">
        <v>64</v>
      </c>
      <c r="F3051" s="38" t="s">
        <v>1096</v>
      </c>
      <c r="G3051" s="38" t="s">
        <v>1244</v>
      </c>
      <c r="H3051">
        <v>0.221</v>
      </c>
      <c r="I3051" t="s">
        <v>23138</v>
      </c>
      <c r="J3051" t="s">
        <v>23139</v>
      </c>
      <c r="K3051" t="s">
        <v>23140</v>
      </c>
      <c r="L3051" t="s">
        <v>23133</v>
      </c>
      <c r="O3051" t="s">
        <v>23134</v>
      </c>
      <c r="P3051" t="s">
        <v>23135</v>
      </c>
      <c r="Q3051">
        <v>415150.49</v>
      </c>
      <c r="R3051">
        <v>6209524.6600000001</v>
      </c>
      <c r="S3051" t="s">
        <v>23136</v>
      </c>
      <c r="T3051" t="s">
        <v>23137</v>
      </c>
      <c r="U3051">
        <v>415155.45</v>
      </c>
      <c r="V3051">
        <v>6209498.75</v>
      </c>
      <c r="W3051">
        <v>271.54000000000002</v>
      </c>
      <c r="X3051">
        <v>200.06</v>
      </c>
    </row>
    <row r="3052" spans="1:24" x14ac:dyDescent="0.25">
      <c r="A3052" s="146">
        <v>45113</v>
      </c>
      <c r="B3052" s="46">
        <v>187</v>
      </c>
      <c r="C3052" s="147">
        <v>0.84611111111111104</v>
      </c>
      <c r="D3052" s="38" t="s">
        <v>22886</v>
      </c>
      <c r="E3052" s="7" t="s">
        <v>69</v>
      </c>
      <c r="F3052" s="38" t="s">
        <v>1096</v>
      </c>
      <c r="G3052" s="38" t="s">
        <v>1244</v>
      </c>
      <c r="H3052">
        <v>-1.7999999999999999E-2</v>
      </c>
      <c r="I3052" t="s">
        <v>23138</v>
      </c>
      <c r="J3052" t="s">
        <v>23139</v>
      </c>
      <c r="K3052" t="s">
        <v>23140</v>
      </c>
      <c r="L3052" t="s">
        <v>23133</v>
      </c>
      <c r="O3052" t="s">
        <v>23141</v>
      </c>
      <c r="P3052" t="s">
        <v>23142</v>
      </c>
      <c r="Q3052">
        <v>414912.14</v>
      </c>
      <c r="R3052">
        <v>6209524.5999999996</v>
      </c>
      <c r="S3052" t="s">
        <v>23143</v>
      </c>
      <c r="T3052" t="s">
        <v>23144</v>
      </c>
      <c r="U3052">
        <v>414916.19</v>
      </c>
      <c r="V3052">
        <v>6209498.79</v>
      </c>
      <c r="W3052">
        <v>270.47000000000003</v>
      </c>
      <c r="X3052">
        <v>200.06</v>
      </c>
    </row>
    <row r="3053" spans="1:24" x14ac:dyDescent="0.25">
      <c r="A3053" s="146">
        <v>45113</v>
      </c>
      <c r="B3053" s="46">
        <v>187</v>
      </c>
      <c r="C3053" s="147">
        <v>0.84918981481481481</v>
      </c>
      <c r="D3053" s="38" t="s">
        <v>22886</v>
      </c>
      <c r="E3053" s="7" t="s">
        <v>64</v>
      </c>
      <c r="F3053" s="38" t="s">
        <v>1096</v>
      </c>
      <c r="G3053" s="38" t="s">
        <v>1243</v>
      </c>
      <c r="H3053">
        <v>-1.4E-2</v>
      </c>
      <c r="I3053" t="s">
        <v>23149</v>
      </c>
      <c r="J3053" t="s">
        <v>23150</v>
      </c>
      <c r="K3053" t="s">
        <v>23151</v>
      </c>
      <c r="L3053" t="s">
        <v>23152</v>
      </c>
      <c r="O3053" t="s">
        <v>23145</v>
      </c>
      <c r="P3053" t="s">
        <v>23146</v>
      </c>
      <c r="Q3053">
        <v>414909.49</v>
      </c>
      <c r="R3053">
        <v>6209534.9299999997</v>
      </c>
      <c r="S3053" t="s">
        <v>23147</v>
      </c>
      <c r="T3053" t="s">
        <v>23148</v>
      </c>
      <c r="U3053">
        <v>414909.42</v>
      </c>
      <c r="V3053">
        <v>6209507.9500000002</v>
      </c>
      <c r="W3053">
        <v>87.64</v>
      </c>
      <c r="X3053">
        <v>200.06</v>
      </c>
    </row>
    <row r="3054" spans="1:24" x14ac:dyDescent="0.25">
      <c r="A3054" s="146">
        <v>45113</v>
      </c>
      <c r="B3054" s="46">
        <v>187</v>
      </c>
      <c r="C3054" s="147">
        <v>0.85355324074074079</v>
      </c>
      <c r="D3054" s="38" t="s">
        <v>22886</v>
      </c>
      <c r="E3054" s="7" t="s">
        <v>69</v>
      </c>
      <c r="F3054" s="38" t="s">
        <v>1096</v>
      </c>
      <c r="G3054" s="38" t="s">
        <v>1243</v>
      </c>
      <c r="H3054">
        <v>0.22</v>
      </c>
      <c r="I3054" t="s">
        <v>23149</v>
      </c>
      <c r="J3054" t="s">
        <v>23150</v>
      </c>
      <c r="K3054" t="s">
        <v>23151</v>
      </c>
      <c r="L3054" t="s">
        <v>23152</v>
      </c>
      <c r="O3054" t="s">
        <v>23153</v>
      </c>
      <c r="P3054" t="s">
        <v>23154</v>
      </c>
      <c r="Q3054">
        <v>415141.8</v>
      </c>
      <c r="R3054">
        <v>6209534.04</v>
      </c>
      <c r="S3054" t="s">
        <v>23155</v>
      </c>
      <c r="T3054" t="s">
        <v>23156</v>
      </c>
      <c r="U3054">
        <v>415143.55</v>
      </c>
      <c r="V3054">
        <v>6209507.8899999997</v>
      </c>
      <c r="W3054">
        <v>89.91</v>
      </c>
      <c r="X3054">
        <v>200.06</v>
      </c>
    </row>
    <row r="3055" spans="1:24" x14ac:dyDescent="0.25">
      <c r="A3055" s="146">
        <v>45113</v>
      </c>
      <c r="B3055" s="46">
        <v>187</v>
      </c>
      <c r="C3055" s="147">
        <v>0.85875000000000001</v>
      </c>
      <c r="D3055" s="38" t="s">
        <v>22886</v>
      </c>
      <c r="E3055" s="7" t="s">
        <v>23157</v>
      </c>
      <c r="F3055" s="38" t="s">
        <v>8009</v>
      </c>
      <c r="G3055" s="38" t="s">
        <v>1162</v>
      </c>
      <c r="H3055">
        <v>-0.79800000000000004</v>
      </c>
      <c r="O3055" t="s">
        <v>23158</v>
      </c>
      <c r="P3055" t="s">
        <v>23159</v>
      </c>
      <c r="Q3055">
        <v>415166.63</v>
      </c>
      <c r="R3055">
        <v>6209532.9299999997</v>
      </c>
      <c r="S3055" t="s">
        <v>23160</v>
      </c>
      <c r="T3055" t="s">
        <v>23161</v>
      </c>
      <c r="U3055">
        <v>415165.42</v>
      </c>
      <c r="V3055">
        <v>6209521.8499999996</v>
      </c>
      <c r="W3055">
        <v>169.19</v>
      </c>
      <c r="X3055">
        <v>150.05000000000001</v>
      </c>
    </row>
    <row r="3056" spans="1:24" x14ac:dyDescent="0.25">
      <c r="A3056" s="146">
        <v>45113</v>
      </c>
      <c r="B3056" s="46">
        <v>187</v>
      </c>
      <c r="C3056" s="147">
        <v>0.85993055555555553</v>
      </c>
      <c r="D3056" s="38" t="s">
        <v>22886</v>
      </c>
      <c r="E3056" s="7" t="s">
        <v>23315</v>
      </c>
      <c r="F3056" s="38" t="s">
        <v>8009</v>
      </c>
      <c r="G3056" s="38" t="s">
        <v>1162</v>
      </c>
      <c r="O3056" t="s">
        <v>23162</v>
      </c>
      <c r="P3056" t="s">
        <v>23163</v>
      </c>
      <c r="Q3056">
        <v>415142.59</v>
      </c>
      <c r="R3056">
        <v>6209575.8200000003</v>
      </c>
      <c r="X3056">
        <v>150.05000000000001</v>
      </c>
    </row>
    <row r="3057" spans="1:24" s="170" customFormat="1" x14ac:dyDescent="0.25">
      <c r="A3057" s="63">
        <v>45113</v>
      </c>
      <c r="B3057" s="104">
        <v>187</v>
      </c>
      <c r="C3057" s="65">
        <v>0.87331018518518511</v>
      </c>
      <c r="D3057" s="64" t="s">
        <v>22886</v>
      </c>
      <c r="E3057" s="171" t="s">
        <v>23169</v>
      </c>
      <c r="F3057" s="64" t="s">
        <v>8009</v>
      </c>
      <c r="G3057" s="64" t="s">
        <v>1162</v>
      </c>
      <c r="H3057" s="170">
        <v>-5.0999999999999997E-2</v>
      </c>
      <c r="M3057" s="170" t="s">
        <v>23164</v>
      </c>
      <c r="O3057" s="170" t="s">
        <v>23165</v>
      </c>
      <c r="P3057" s="170" t="s">
        <v>23166</v>
      </c>
      <c r="Q3057" s="170">
        <v>415914.35</v>
      </c>
      <c r="R3057" s="170">
        <v>6210655.6799999997</v>
      </c>
      <c r="S3057" s="170" t="s">
        <v>23167</v>
      </c>
      <c r="T3057" s="170" t="s">
        <v>23168</v>
      </c>
      <c r="U3057" s="170">
        <v>415912.34</v>
      </c>
      <c r="V3057" s="170">
        <v>6210637.2000000002</v>
      </c>
      <c r="W3057" s="170">
        <v>174.4</v>
      </c>
      <c r="X3057" s="170">
        <v>150.05000000000001</v>
      </c>
    </row>
    <row r="3058" spans="1:24" s="156" customFormat="1" ht="30" x14ac:dyDescent="0.25">
      <c r="A3058" s="146">
        <v>45113</v>
      </c>
      <c r="B3058" s="46">
        <v>187</v>
      </c>
      <c r="C3058" s="147">
        <v>0.87662037037037033</v>
      </c>
      <c r="D3058" s="161" t="s">
        <v>22886</v>
      </c>
      <c r="E3058" s="150" t="s">
        <v>23381</v>
      </c>
      <c r="F3058" s="161" t="s">
        <v>8009</v>
      </c>
      <c r="G3058" s="161" t="s">
        <v>1162</v>
      </c>
      <c r="H3058" s="156">
        <v>-1.4999999999999999E-2</v>
      </c>
      <c r="L3058" s="156" t="s">
        <v>23177</v>
      </c>
      <c r="O3058" s="156" t="s">
        <v>23170</v>
      </c>
      <c r="P3058" s="156" t="s">
        <v>23171</v>
      </c>
      <c r="Q3058" s="156">
        <v>415947.22</v>
      </c>
      <c r="R3058" s="156">
        <v>6210655.04</v>
      </c>
      <c r="S3058" s="156" t="s">
        <v>23172</v>
      </c>
      <c r="T3058" s="156" t="s">
        <v>23173</v>
      </c>
      <c r="U3058" s="156">
        <v>415943.07</v>
      </c>
      <c r="V3058" s="156">
        <v>6210628.3899999997</v>
      </c>
      <c r="W3058" s="156">
        <v>90.42</v>
      </c>
      <c r="X3058" s="156">
        <v>150.05000000000001</v>
      </c>
    </row>
    <row r="3059" spans="1:24" x14ac:dyDescent="0.25">
      <c r="A3059" s="146">
        <v>45113</v>
      </c>
      <c r="B3059" s="46">
        <v>187</v>
      </c>
      <c r="C3059" s="147">
        <v>0.87662037037037033</v>
      </c>
      <c r="D3059" s="38" t="s">
        <v>22886</v>
      </c>
      <c r="E3059" s="7" t="s">
        <v>64</v>
      </c>
      <c r="F3059" s="38" t="s">
        <v>8009</v>
      </c>
      <c r="G3059" s="38" t="s">
        <v>1162</v>
      </c>
      <c r="H3059">
        <v>-1.4999999999999999E-2</v>
      </c>
      <c r="I3059" t="s">
        <v>23174</v>
      </c>
      <c r="J3059" t="s">
        <v>23175</v>
      </c>
      <c r="K3059" t="s">
        <v>23176</v>
      </c>
      <c r="L3059" t="s">
        <v>23177</v>
      </c>
      <c r="O3059" t="s">
        <v>23170</v>
      </c>
      <c r="P3059" t="s">
        <v>23171</v>
      </c>
      <c r="Q3059">
        <v>415947.22</v>
      </c>
      <c r="R3059">
        <v>6210655.04</v>
      </c>
      <c r="S3059" t="s">
        <v>23172</v>
      </c>
      <c r="T3059" t="s">
        <v>23173</v>
      </c>
      <c r="U3059">
        <v>415943.07</v>
      </c>
      <c r="V3059">
        <v>6210628.3899999997</v>
      </c>
      <c r="W3059">
        <v>90.42</v>
      </c>
      <c r="X3059">
        <v>150.05000000000001</v>
      </c>
    </row>
    <row r="3060" spans="1:24" x14ac:dyDescent="0.25">
      <c r="A3060" s="146">
        <v>45113</v>
      </c>
      <c r="B3060" s="46">
        <v>187</v>
      </c>
      <c r="C3060" s="147">
        <v>0.88003472222222223</v>
      </c>
      <c r="D3060" s="38" t="s">
        <v>22886</v>
      </c>
      <c r="E3060" s="7" t="s">
        <v>69</v>
      </c>
      <c r="F3060" s="38" t="s">
        <v>8009</v>
      </c>
      <c r="G3060" s="38" t="s">
        <v>1162</v>
      </c>
      <c r="H3060">
        <v>0.17100000000000001</v>
      </c>
      <c r="I3060" t="s">
        <v>23174</v>
      </c>
      <c r="J3060" t="s">
        <v>23175</v>
      </c>
      <c r="K3060" t="s">
        <v>23176</v>
      </c>
      <c r="L3060" t="s">
        <v>23177</v>
      </c>
      <c r="O3060" t="s">
        <v>23178</v>
      </c>
      <c r="P3060" t="s">
        <v>23179</v>
      </c>
      <c r="Q3060">
        <v>416126.45</v>
      </c>
      <c r="R3060">
        <v>6210654.3099999996</v>
      </c>
      <c r="S3060" t="s">
        <v>23180</v>
      </c>
      <c r="T3060" t="s">
        <v>23181</v>
      </c>
      <c r="U3060">
        <v>416129.1</v>
      </c>
      <c r="V3060">
        <v>6210628.3300000001</v>
      </c>
      <c r="W3060">
        <v>89.75</v>
      </c>
      <c r="X3060">
        <v>150.05000000000001</v>
      </c>
    </row>
    <row r="3061" spans="1:24" x14ac:dyDescent="0.25">
      <c r="A3061" s="146">
        <v>45113</v>
      </c>
      <c r="B3061" s="46">
        <v>187</v>
      </c>
      <c r="C3061" s="147">
        <v>0.88312500000000005</v>
      </c>
      <c r="D3061" s="38" t="s">
        <v>22886</v>
      </c>
      <c r="E3061" s="7" t="s">
        <v>64</v>
      </c>
      <c r="F3061" s="38" t="s">
        <v>8009</v>
      </c>
      <c r="G3061" s="38" t="s">
        <v>1161</v>
      </c>
      <c r="H3061">
        <v>0.16600000000000001</v>
      </c>
      <c r="I3061" t="s">
        <v>23186</v>
      </c>
      <c r="J3061" t="s">
        <v>23187</v>
      </c>
      <c r="K3061" t="s">
        <v>23188</v>
      </c>
      <c r="L3061" t="s">
        <v>23177</v>
      </c>
      <c r="O3061" t="s">
        <v>23182</v>
      </c>
      <c r="P3061" t="s">
        <v>23183</v>
      </c>
      <c r="Q3061">
        <v>416127.89</v>
      </c>
      <c r="R3061">
        <v>6210662.6699999999</v>
      </c>
      <c r="S3061" t="s">
        <v>23184</v>
      </c>
      <c r="T3061" t="s">
        <v>23185</v>
      </c>
      <c r="U3061">
        <v>416135.58</v>
      </c>
      <c r="V3061">
        <v>6210637.1200000001</v>
      </c>
      <c r="W3061">
        <v>271.3</v>
      </c>
      <c r="X3061">
        <v>150.05000000000001</v>
      </c>
    </row>
    <row r="3062" spans="1:24" x14ac:dyDescent="0.25">
      <c r="A3062" s="146">
        <v>45113</v>
      </c>
      <c r="B3062" s="46">
        <v>187</v>
      </c>
      <c r="C3062" s="147">
        <v>0.88666666666666671</v>
      </c>
      <c r="D3062" s="38" t="s">
        <v>22886</v>
      </c>
      <c r="E3062" s="7" t="s">
        <v>69</v>
      </c>
      <c r="F3062" s="38" t="s">
        <v>8009</v>
      </c>
      <c r="G3062" s="38" t="s">
        <v>1161</v>
      </c>
      <c r="H3062">
        <v>-2.1000000000000001E-2</v>
      </c>
      <c r="I3062" t="s">
        <v>23186</v>
      </c>
      <c r="J3062" t="s">
        <v>23187</v>
      </c>
      <c r="K3062" t="s">
        <v>23188</v>
      </c>
      <c r="L3062" t="s">
        <v>23193</v>
      </c>
      <c r="O3062" t="s">
        <v>23189</v>
      </c>
      <c r="P3062" t="s">
        <v>23190</v>
      </c>
      <c r="Q3062">
        <v>415939.59</v>
      </c>
      <c r="R3062">
        <v>6210662.21</v>
      </c>
      <c r="S3062" t="s">
        <v>23191</v>
      </c>
      <c r="T3062" t="s">
        <v>23192</v>
      </c>
      <c r="U3062">
        <v>415948.43</v>
      </c>
      <c r="V3062">
        <v>6210637.2699999996</v>
      </c>
      <c r="W3062">
        <v>269.76</v>
      </c>
      <c r="X3062">
        <v>150.05000000000001</v>
      </c>
    </row>
    <row r="3063" spans="1:24" x14ac:dyDescent="0.25">
      <c r="A3063" s="146">
        <v>45113</v>
      </c>
      <c r="B3063" s="46">
        <v>187</v>
      </c>
      <c r="C3063" s="147">
        <v>0.88975694444444453</v>
      </c>
      <c r="D3063" s="38" t="s">
        <v>22886</v>
      </c>
      <c r="E3063" s="7" t="s">
        <v>64</v>
      </c>
      <c r="F3063" s="38" t="s">
        <v>8009</v>
      </c>
      <c r="G3063" s="38" t="s">
        <v>1160</v>
      </c>
      <c r="H3063">
        <v>-1.6E-2</v>
      </c>
      <c r="I3063" t="s">
        <v>23198</v>
      </c>
      <c r="J3063" t="s">
        <v>23199</v>
      </c>
      <c r="K3063" t="s">
        <v>23200</v>
      </c>
      <c r="L3063" t="s">
        <v>23193</v>
      </c>
      <c r="O3063" t="s">
        <v>23194</v>
      </c>
      <c r="P3063" t="s">
        <v>23195</v>
      </c>
      <c r="Q3063">
        <v>415941.98</v>
      </c>
      <c r="R3063">
        <v>6210673.3499999996</v>
      </c>
      <c r="S3063" t="s">
        <v>23196</v>
      </c>
      <c r="T3063" t="s">
        <v>23197</v>
      </c>
      <c r="U3063">
        <v>415942.65</v>
      </c>
      <c r="V3063">
        <v>6210646.29</v>
      </c>
      <c r="W3063">
        <v>90.2</v>
      </c>
      <c r="X3063">
        <v>150.05000000000001</v>
      </c>
    </row>
    <row r="3064" spans="1:24" x14ac:dyDescent="0.25">
      <c r="A3064" s="146">
        <v>45113</v>
      </c>
      <c r="B3064" s="46">
        <v>187</v>
      </c>
      <c r="C3064" s="147">
        <v>0.89324074074074078</v>
      </c>
      <c r="D3064" s="38" t="s">
        <v>22886</v>
      </c>
      <c r="E3064" s="7" t="s">
        <v>69</v>
      </c>
      <c r="F3064" s="38" t="s">
        <v>8009</v>
      </c>
      <c r="G3064" s="38" t="s">
        <v>1160</v>
      </c>
      <c r="H3064">
        <v>0.17100000000000001</v>
      </c>
      <c r="I3064" t="s">
        <v>23198</v>
      </c>
      <c r="J3064" t="s">
        <v>23199</v>
      </c>
      <c r="K3064" t="s">
        <v>23200</v>
      </c>
      <c r="L3064" t="s">
        <v>23193</v>
      </c>
      <c r="O3064" t="s">
        <v>23201</v>
      </c>
      <c r="P3064" t="s">
        <v>23202</v>
      </c>
      <c r="Q3064">
        <v>416127.05</v>
      </c>
      <c r="R3064">
        <v>6210672.0700000003</v>
      </c>
      <c r="S3064" t="s">
        <v>23203</v>
      </c>
      <c r="T3064" t="s">
        <v>23204</v>
      </c>
      <c r="U3064">
        <v>416129.58</v>
      </c>
      <c r="V3064">
        <v>6210646.3499999996</v>
      </c>
      <c r="W3064">
        <v>90.03</v>
      </c>
      <c r="X3064">
        <v>150.05000000000001</v>
      </c>
    </row>
    <row r="3065" spans="1:24" x14ac:dyDescent="0.25">
      <c r="A3065" s="146">
        <v>45113</v>
      </c>
      <c r="B3065" s="46">
        <v>187</v>
      </c>
      <c r="C3065" s="147">
        <v>0.89662037037037035</v>
      </c>
      <c r="D3065" s="38" t="s">
        <v>22886</v>
      </c>
      <c r="E3065" s="7" t="s">
        <v>64</v>
      </c>
      <c r="F3065" s="38" t="s">
        <v>8009</v>
      </c>
      <c r="G3065" s="38" t="s">
        <v>1159</v>
      </c>
      <c r="H3065">
        <v>0.16700000000000001</v>
      </c>
      <c r="I3065" t="s">
        <v>23209</v>
      </c>
      <c r="J3065" t="s">
        <v>23210</v>
      </c>
      <c r="K3065" t="s">
        <v>23211</v>
      </c>
      <c r="L3065" t="s">
        <v>23212</v>
      </c>
      <c r="O3065" t="s">
        <v>23205</v>
      </c>
      <c r="P3065" t="s">
        <v>23206</v>
      </c>
      <c r="Q3065">
        <v>416129.48</v>
      </c>
      <c r="R3065">
        <v>6210682.1699999999</v>
      </c>
      <c r="S3065" t="s">
        <v>23207</v>
      </c>
      <c r="T3065" t="s">
        <v>23208</v>
      </c>
      <c r="U3065">
        <v>416136.23</v>
      </c>
      <c r="V3065">
        <v>6210655.2400000002</v>
      </c>
      <c r="W3065">
        <v>269.99</v>
      </c>
      <c r="X3065">
        <v>150.05000000000001</v>
      </c>
    </row>
    <row r="3066" spans="1:24" x14ac:dyDescent="0.25">
      <c r="A3066" s="146">
        <v>45113</v>
      </c>
      <c r="B3066" s="46">
        <v>187</v>
      </c>
      <c r="C3066" s="147">
        <v>0.90017361111111116</v>
      </c>
      <c r="D3066" s="38" t="s">
        <v>22886</v>
      </c>
      <c r="E3066" s="7" t="s">
        <v>69</v>
      </c>
      <c r="F3066" s="38" t="s">
        <v>8009</v>
      </c>
      <c r="G3066" s="38" t="s">
        <v>1159</v>
      </c>
      <c r="H3066">
        <v>-2.1000000000000001E-2</v>
      </c>
      <c r="I3066" t="s">
        <v>23209</v>
      </c>
      <c r="J3066" t="s">
        <v>23210</v>
      </c>
      <c r="K3066" t="s">
        <v>23211</v>
      </c>
      <c r="L3066" t="s">
        <v>23212</v>
      </c>
      <c r="O3066" t="s">
        <v>23213</v>
      </c>
      <c r="P3066" t="s">
        <v>23214</v>
      </c>
      <c r="Q3066">
        <v>415941.15</v>
      </c>
      <c r="R3066">
        <v>6210682.5599999996</v>
      </c>
      <c r="S3066" t="s">
        <v>23215</v>
      </c>
      <c r="T3066" t="s">
        <v>23216</v>
      </c>
      <c r="U3066">
        <v>415948.54</v>
      </c>
      <c r="V3066">
        <v>6210655.29</v>
      </c>
      <c r="W3066">
        <v>269.8</v>
      </c>
      <c r="X3066">
        <v>150.05000000000001</v>
      </c>
    </row>
    <row r="3067" spans="1:24" x14ac:dyDescent="0.25">
      <c r="A3067" s="146">
        <v>45113</v>
      </c>
      <c r="B3067" s="46">
        <v>187</v>
      </c>
      <c r="C3067" s="147">
        <v>0.90355324074074073</v>
      </c>
      <c r="D3067" s="38" t="s">
        <v>22886</v>
      </c>
      <c r="E3067" s="7" t="s">
        <v>64</v>
      </c>
      <c r="F3067" s="38" t="s">
        <v>8009</v>
      </c>
      <c r="G3067" s="38" t="s">
        <v>1158</v>
      </c>
      <c r="H3067">
        <v>-1.7000000000000001E-2</v>
      </c>
      <c r="I3067" t="s">
        <v>23221</v>
      </c>
      <c r="J3067" t="s">
        <v>23222</v>
      </c>
      <c r="K3067" t="s">
        <v>23223</v>
      </c>
      <c r="L3067" t="s">
        <v>23212</v>
      </c>
      <c r="O3067" t="s">
        <v>23217</v>
      </c>
      <c r="P3067" t="s">
        <v>23218</v>
      </c>
      <c r="Q3067">
        <v>415944.23</v>
      </c>
      <c r="R3067">
        <v>6210691.4900000002</v>
      </c>
      <c r="S3067" t="s">
        <v>23219</v>
      </c>
      <c r="T3067" t="s">
        <v>23220</v>
      </c>
      <c r="U3067">
        <v>415941.15</v>
      </c>
      <c r="V3067">
        <v>6210664.3300000001</v>
      </c>
      <c r="W3067">
        <v>90.87</v>
      </c>
      <c r="X3067">
        <v>150.05000000000001</v>
      </c>
    </row>
    <row r="3068" spans="1:24" x14ac:dyDescent="0.25">
      <c r="A3068" s="146">
        <v>45113</v>
      </c>
      <c r="B3068" s="46">
        <v>187</v>
      </c>
      <c r="C3068" s="147">
        <v>0.90702546296296294</v>
      </c>
      <c r="D3068" s="38" t="s">
        <v>22886</v>
      </c>
      <c r="E3068" s="7" t="s">
        <v>69</v>
      </c>
      <c r="F3068" s="38" t="s">
        <v>8009</v>
      </c>
      <c r="G3068" s="38" t="s">
        <v>1158</v>
      </c>
      <c r="H3068">
        <v>0.17199999999999999</v>
      </c>
      <c r="I3068" t="s">
        <v>23221</v>
      </c>
      <c r="J3068" t="s">
        <v>23222</v>
      </c>
      <c r="K3068" t="s">
        <v>23223</v>
      </c>
      <c r="L3068" t="s">
        <v>23228</v>
      </c>
      <c r="O3068" t="s">
        <v>23224</v>
      </c>
      <c r="P3068" t="s">
        <v>23225</v>
      </c>
      <c r="Q3068">
        <v>416127.39</v>
      </c>
      <c r="R3068">
        <v>6210689.96</v>
      </c>
      <c r="S3068" t="s">
        <v>23226</v>
      </c>
      <c r="T3068" t="s">
        <v>23227</v>
      </c>
      <c r="U3068">
        <v>416130.07</v>
      </c>
      <c r="V3068">
        <v>6210664.2599999998</v>
      </c>
      <c r="W3068">
        <v>89.65</v>
      </c>
      <c r="X3068">
        <v>150.05000000000001</v>
      </c>
    </row>
    <row r="3069" spans="1:24" x14ac:dyDescent="0.25">
      <c r="A3069" s="146">
        <v>45113</v>
      </c>
      <c r="B3069" s="46">
        <v>187</v>
      </c>
      <c r="C3069" s="147">
        <v>0.91063657407407417</v>
      </c>
      <c r="D3069" s="38" t="s">
        <v>22886</v>
      </c>
      <c r="E3069" s="7" t="s">
        <v>64</v>
      </c>
      <c r="F3069" s="38" t="s">
        <v>8009</v>
      </c>
      <c r="G3069" s="38" t="s">
        <v>1157</v>
      </c>
      <c r="H3069">
        <v>0.16700000000000001</v>
      </c>
      <c r="I3069" t="s">
        <v>23233</v>
      </c>
      <c r="J3069" t="s">
        <v>23234</v>
      </c>
      <c r="K3069" t="s">
        <v>23235</v>
      </c>
      <c r="L3069" t="s">
        <v>23228</v>
      </c>
      <c r="O3069" t="s">
        <v>23229</v>
      </c>
      <c r="P3069" t="s">
        <v>23230</v>
      </c>
      <c r="Q3069">
        <v>416127.62</v>
      </c>
      <c r="R3069">
        <v>6210698.0300000003</v>
      </c>
      <c r="S3069" t="s">
        <v>23231</v>
      </c>
      <c r="T3069" t="s">
        <v>23232</v>
      </c>
      <c r="U3069">
        <v>416135.77</v>
      </c>
      <c r="V3069">
        <v>6210673.3300000001</v>
      </c>
      <c r="W3069">
        <v>270.01</v>
      </c>
      <c r="X3069">
        <v>150.05000000000001</v>
      </c>
    </row>
    <row r="3070" spans="1:24" x14ac:dyDescent="0.25">
      <c r="A3070" s="146">
        <v>45113</v>
      </c>
      <c r="B3070" s="46">
        <v>187</v>
      </c>
      <c r="C3070" s="147">
        <v>0.91413194444444434</v>
      </c>
      <c r="D3070" s="38" t="s">
        <v>22886</v>
      </c>
      <c r="E3070" s="7" t="s">
        <v>69</v>
      </c>
      <c r="F3070" s="38" t="s">
        <v>8009</v>
      </c>
      <c r="G3070" s="38" t="s">
        <v>1157</v>
      </c>
      <c r="H3070">
        <v>-2.1000000000000001E-2</v>
      </c>
      <c r="I3070" t="s">
        <v>23233</v>
      </c>
      <c r="J3070" t="s">
        <v>23234</v>
      </c>
      <c r="K3070" t="s">
        <v>23235</v>
      </c>
      <c r="L3070" t="s">
        <v>23228</v>
      </c>
      <c r="O3070" t="s">
        <v>23236</v>
      </c>
      <c r="P3070" t="s">
        <v>23237</v>
      </c>
      <c r="Q3070">
        <v>415941.71</v>
      </c>
      <c r="R3070">
        <v>6210698.71</v>
      </c>
      <c r="S3070" t="s">
        <v>23238</v>
      </c>
      <c r="T3070" t="s">
        <v>23239</v>
      </c>
      <c r="U3070">
        <v>415948.41</v>
      </c>
      <c r="V3070">
        <v>6210673.4000000004</v>
      </c>
      <c r="W3070">
        <v>269.76</v>
      </c>
      <c r="X3070">
        <v>150.05000000000001</v>
      </c>
    </row>
    <row r="3071" spans="1:24" x14ac:dyDescent="0.25">
      <c r="A3071" s="146">
        <v>45113</v>
      </c>
      <c r="B3071" s="46">
        <v>187</v>
      </c>
      <c r="C3071" s="147">
        <v>0.91728009259259258</v>
      </c>
      <c r="D3071" s="38" t="s">
        <v>60</v>
      </c>
      <c r="E3071" s="7" t="s">
        <v>64</v>
      </c>
      <c r="F3071" s="38" t="s">
        <v>8009</v>
      </c>
      <c r="G3071" s="38" t="s">
        <v>1163</v>
      </c>
      <c r="H3071">
        <v>-1.6E-2</v>
      </c>
      <c r="I3071" t="s">
        <v>23244</v>
      </c>
      <c r="J3071" t="s">
        <v>23245</v>
      </c>
      <c r="K3071" t="s">
        <v>23246</v>
      </c>
      <c r="L3071" t="s">
        <v>23247</v>
      </c>
      <c r="O3071" t="s">
        <v>23240</v>
      </c>
      <c r="P3071" t="s">
        <v>23241</v>
      </c>
      <c r="Q3071">
        <v>415933.92</v>
      </c>
      <c r="R3071">
        <v>6210709.2000000002</v>
      </c>
      <c r="S3071" t="s">
        <v>23242</v>
      </c>
      <c r="T3071" t="s">
        <v>23243</v>
      </c>
      <c r="U3071">
        <v>415941.73</v>
      </c>
      <c r="V3071">
        <v>6210682.3399999999</v>
      </c>
      <c r="W3071">
        <v>91.8</v>
      </c>
      <c r="X3071">
        <v>150.05000000000001</v>
      </c>
    </row>
    <row r="3072" spans="1:24" x14ac:dyDescent="0.25">
      <c r="A3072" s="146">
        <v>45113</v>
      </c>
      <c r="B3072" s="46">
        <v>187</v>
      </c>
      <c r="C3072" s="147">
        <v>0.92085648148148147</v>
      </c>
      <c r="D3072" s="38" t="s">
        <v>60</v>
      </c>
      <c r="E3072" s="7" t="s">
        <v>69</v>
      </c>
      <c r="F3072" s="38" t="s">
        <v>8009</v>
      </c>
      <c r="G3072" s="38" t="s">
        <v>1163</v>
      </c>
      <c r="H3072">
        <v>0.17599999999999999</v>
      </c>
      <c r="I3072" t="s">
        <v>23244</v>
      </c>
      <c r="J3072" t="s">
        <v>23245</v>
      </c>
      <c r="K3072" t="s">
        <v>23246</v>
      </c>
      <c r="L3072" t="s">
        <v>23247</v>
      </c>
      <c r="O3072" t="s">
        <v>23248</v>
      </c>
      <c r="P3072" t="s">
        <v>23249</v>
      </c>
      <c r="Q3072">
        <v>416123.21</v>
      </c>
      <c r="R3072">
        <v>6210708.3499999996</v>
      </c>
      <c r="S3072" t="s">
        <v>23250</v>
      </c>
      <c r="T3072" t="s">
        <v>23251</v>
      </c>
      <c r="U3072">
        <v>416133.66</v>
      </c>
      <c r="V3072">
        <v>6210682.2699999996</v>
      </c>
      <c r="W3072">
        <v>89.47</v>
      </c>
      <c r="X3072">
        <v>150.05000000000001</v>
      </c>
    </row>
    <row r="3073" spans="1:24" x14ac:dyDescent="0.25">
      <c r="A3073" s="146">
        <v>45113</v>
      </c>
      <c r="B3073" s="46">
        <v>187</v>
      </c>
      <c r="C3073" s="147">
        <v>0.92371527777777773</v>
      </c>
      <c r="D3073" s="38" t="s">
        <v>60</v>
      </c>
      <c r="E3073" s="7" t="s">
        <v>64</v>
      </c>
      <c r="F3073" s="38" t="s">
        <v>8009</v>
      </c>
      <c r="G3073" s="38" t="s">
        <v>1164</v>
      </c>
      <c r="H3073">
        <v>0.17</v>
      </c>
      <c r="I3073" t="s">
        <v>23256</v>
      </c>
      <c r="J3073" t="s">
        <v>23257</v>
      </c>
      <c r="K3073" t="s">
        <v>23258</v>
      </c>
      <c r="L3073" t="s">
        <v>23247</v>
      </c>
      <c r="O3073" t="s">
        <v>23252</v>
      </c>
      <c r="P3073" t="s">
        <v>23253</v>
      </c>
      <c r="Q3073">
        <v>416132.58</v>
      </c>
      <c r="R3073">
        <v>6210715.8799999999</v>
      </c>
      <c r="S3073" t="s">
        <v>23254</v>
      </c>
      <c r="T3073" t="s">
        <v>23255</v>
      </c>
      <c r="U3073">
        <v>416139.6</v>
      </c>
      <c r="V3073">
        <v>6210691.2400000002</v>
      </c>
      <c r="W3073">
        <v>270.33</v>
      </c>
      <c r="X3073">
        <v>150.05000000000001</v>
      </c>
    </row>
    <row r="3074" spans="1:24" x14ac:dyDescent="0.25">
      <c r="A3074" s="146">
        <v>45113</v>
      </c>
      <c r="B3074" s="46">
        <v>187</v>
      </c>
      <c r="C3074" s="147">
        <v>0.92730324074074078</v>
      </c>
      <c r="D3074" s="38" t="s">
        <v>60</v>
      </c>
      <c r="E3074" s="7" t="s">
        <v>69</v>
      </c>
      <c r="F3074" s="38" t="s">
        <v>8009</v>
      </c>
      <c r="G3074" s="38" t="s">
        <v>1164</v>
      </c>
      <c r="H3074">
        <v>-2.1999999999999999E-2</v>
      </c>
      <c r="I3074" t="s">
        <v>23256</v>
      </c>
      <c r="J3074" t="s">
        <v>23257</v>
      </c>
      <c r="K3074" t="s">
        <v>23258</v>
      </c>
      <c r="L3074" t="s">
        <v>23263</v>
      </c>
      <c r="O3074" t="s">
        <v>23259</v>
      </c>
      <c r="P3074" t="s">
        <v>23260</v>
      </c>
      <c r="Q3074">
        <v>415942.59</v>
      </c>
      <c r="R3074">
        <v>6210717.8799999999</v>
      </c>
      <c r="S3074" t="s">
        <v>23261</v>
      </c>
      <c r="T3074" t="s">
        <v>23262</v>
      </c>
      <c r="U3074">
        <v>415947.55</v>
      </c>
      <c r="V3074">
        <v>6210691.3499999996</v>
      </c>
      <c r="W3074">
        <v>270.02999999999997</v>
      </c>
      <c r="X3074">
        <v>150.05000000000001</v>
      </c>
    </row>
    <row r="3075" spans="1:24" x14ac:dyDescent="0.25">
      <c r="A3075" s="146">
        <v>45113</v>
      </c>
      <c r="B3075" s="46">
        <v>187</v>
      </c>
      <c r="C3075" s="147">
        <v>0.93011574074074066</v>
      </c>
      <c r="D3075" s="38" t="s">
        <v>60</v>
      </c>
      <c r="E3075" s="7" t="s">
        <v>64</v>
      </c>
      <c r="F3075" s="38" t="s">
        <v>8009</v>
      </c>
      <c r="G3075" s="38" t="s">
        <v>1165</v>
      </c>
      <c r="H3075">
        <v>-1.7000000000000001E-2</v>
      </c>
      <c r="I3075" t="s">
        <v>23268</v>
      </c>
      <c r="J3075" t="s">
        <v>23269</v>
      </c>
      <c r="K3075" t="s">
        <v>23270</v>
      </c>
      <c r="L3075" t="s">
        <v>23263</v>
      </c>
      <c r="O3075" t="s">
        <v>23264</v>
      </c>
      <c r="P3075" t="s">
        <v>23265</v>
      </c>
      <c r="Q3075">
        <v>415932.13</v>
      </c>
      <c r="R3075">
        <v>6210726.0700000003</v>
      </c>
      <c r="S3075" t="s">
        <v>23266</v>
      </c>
      <c r="T3075" t="s">
        <v>23267</v>
      </c>
      <c r="U3075">
        <v>415941.13</v>
      </c>
      <c r="V3075">
        <v>6210700.4500000002</v>
      </c>
      <c r="W3075">
        <v>91.88</v>
      </c>
      <c r="X3075">
        <v>150.05000000000001</v>
      </c>
    </row>
    <row r="3076" spans="1:24" x14ac:dyDescent="0.25">
      <c r="A3076" s="146">
        <v>45113</v>
      </c>
      <c r="B3076" s="46">
        <v>187</v>
      </c>
      <c r="C3076" s="147">
        <v>0.93371527777777785</v>
      </c>
      <c r="D3076" s="38" t="s">
        <v>60</v>
      </c>
      <c r="E3076" s="7" t="s">
        <v>69</v>
      </c>
      <c r="F3076" s="38" t="s">
        <v>8009</v>
      </c>
      <c r="G3076" s="38" t="s">
        <v>1165</v>
      </c>
      <c r="H3076">
        <v>0.17599999999999999</v>
      </c>
      <c r="I3076" t="s">
        <v>23268</v>
      </c>
      <c r="J3076" t="s">
        <v>23269</v>
      </c>
      <c r="K3076" t="s">
        <v>23270</v>
      </c>
      <c r="L3076" t="s">
        <v>23263</v>
      </c>
      <c r="O3076" t="s">
        <v>23271</v>
      </c>
      <c r="P3076" t="s">
        <v>23272</v>
      </c>
      <c r="Q3076">
        <v>416122.22</v>
      </c>
      <c r="R3076">
        <v>6210726.6200000001</v>
      </c>
      <c r="S3076" t="s">
        <v>23273</v>
      </c>
      <c r="T3076" t="s">
        <v>23274</v>
      </c>
      <c r="U3076">
        <v>416134.35</v>
      </c>
      <c r="V3076">
        <v>6210700.4000000004</v>
      </c>
      <c r="W3076">
        <v>89.61</v>
      </c>
      <c r="X3076">
        <v>150.05000000000001</v>
      </c>
    </row>
    <row r="3077" spans="1:24" x14ac:dyDescent="0.25">
      <c r="A3077" s="146">
        <v>45113</v>
      </c>
      <c r="B3077" s="46">
        <v>187</v>
      </c>
      <c r="C3077" s="147">
        <v>0.93718749999999995</v>
      </c>
      <c r="D3077" s="38" t="s">
        <v>60</v>
      </c>
      <c r="E3077" s="7" t="s">
        <v>64</v>
      </c>
      <c r="F3077" s="38" t="s">
        <v>8009</v>
      </c>
      <c r="G3077" s="38" t="s">
        <v>1166</v>
      </c>
      <c r="H3077">
        <v>0.17199999999999999</v>
      </c>
      <c r="I3077" t="s">
        <v>23279</v>
      </c>
      <c r="J3077" t="s">
        <v>23280</v>
      </c>
      <c r="K3077" t="s">
        <v>23281</v>
      </c>
      <c r="L3077" t="s">
        <v>23282</v>
      </c>
      <c r="O3077" t="s">
        <v>23275</v>
      </c>
      <c r="P3077" t="s">
        <v>23276</v>
      </c>
      <c r="Q3077">
        <v>416125.72</v>
      </c>
      <c r="R3077">
        <v>6210734.6299999999</v>
      </c>
      <c r="S3077" t="s">
        <v>23277</v>
      </c>
      <c r="T3077" t="s">
        <v>23278</v>
      </c>
      <c r="U3077">
        <v>416140.9</v>
      </c>
      <c r="V3077">
        <v>6210709.3300000001</v>
      </c>
      <c r="W3077">
        <v>270.61</v>
      </c>
      <c r="X3077">
        <v>150.05000000000001</v>
      </c>
    </row>
    <row r="3078" spans="1:24" x14ac:dyDescent="0.25">
      <c r="A3078" s="146">
        <v>45113</v>
      </c>
      <c r="B3078" s="46">
        <v>187</v>
      </c>
      <c r="C3078" s="147">
        <v>0.94070601851851843</v>
      </c>
      <c r="D3078" s="38" t="s">
        <v>60</v>
      </c>
      <c r="E3078" s="7" t="s">
        <v>69</v>
      </c>
      <c r="F3078" s="38" t="s">
        <v>8009</v>
      </c>
      <c r="G3078" s="38" t="s">
        <v>1166</v>
      </c>
      <c r="H3078">
        <v>-2.1999999999999999E-2</v>
      </c>
      <c r="I3078" t="s">
        <v>23279</v>
      </c>
      <c r="J3078" t="s">
        <v>23280</v>
      </c>
      <c r="K3078" t="s">
        <v>23281</v>
      </c>
      <c r="L3078" t="s">
        <v>23282</v>
      </c>
      <c r="O3078" t="s">
        <v>23283</v>
      </c>
      <c r="P3078" t="s">
        <v>23284</v>
      </c>
      <c r="Q3078">
        <v>415939.22</v>
      </c>
      <c r="R3078">
        <v>6210734.6600000001</v>
      </c>
      <c r="S3078" t="s">
        <v>23285</v>
      </c>
      <c r="T3078" t="s">
        <v>23286</v>
      </c>
      <c r="U3078">
        <v>415947.22</v>
      </c>
      <c r="V3078">
        <v>6210709.3700000001</v>
      </c>
      <c r="W3078">
        <v>270.02999999999997</v>
      </c>
      <c r="X3078">
        <v>150.05000000000001</v>
      </c>
    </row>
    <row r="3079" spans="1:24" x14ac:dyDescent="0.25">
      <c r="A3079" s="146">
        <v>45113</v>
      </c>
      <c r="B3079" s="46">
        <v>187</v>
      </c>
      <c r="C3079" s="147">
        <v>0.94321759259259252</v>
      </c>
      <c r="D3079" s="38" t="s">
        <v>60</v>
      </c>
      <c r="E3079" s="7" t="s">
        <v>64</v>
      </c>
      <c r="F3079" s="38" t="s">
        <v>8009</v>
      </c>
      <c r="G3079" s="38" t="s">
        <v>1167</v>
      </c>
      <c r="H3079">
        <v>-1.7999999999999999E-2</v>
      </c>
      <c r="I3079" t="s">
        <v>23291</v>
      </c>
      <c r="J3079" t="s">
        <v>23292</v>
      </c>
      <c r="K3079" t="s">
        <v>23293</v>
      </c>
      <c r="L3079" t="s">
        <v>23282</v>
      </c>
      <c r="O3079" t="s">
        <v>23287</v>
      </c>
      <c r="P3079" t="s">
        <v>23288</v>
      </c>
      <c r="Q3079">
        <v>415925.85</v>
      </c>
      <c r="R3079">
        <v>6210745.5899999999</v>
      </c>
      <c r="S3079" t="s">
        <v>23289</v>
      </c>
      <c r="T3079" t="s">
        <v>23290</v>
      </c>
      <c r="U3079">
        <v>415940.46</v>
      </c>
      <c r="V3079">
        <v>6210718.3099999996</v>
      </c>
      <c r="W3079">
        <v>90.77</v>
      </c>
      <c r="X3079">
        <v>150.05000000000001</v>
      </c>
    </row>
    <row r="3080" spans="1:24" x14ac:dyDescent="0.25">
      <c r="A3080" s="146">
        <v>45113</v>
      </c>
      <c r="B3080" s="46">
        <v>187</v>
      </c>
      <c r="C3080" s="147">
        <v>0.94702546296296297</v>
      </c>
      <c r="D3080" s="38" t="s">
        <v>60</v>
      </c>
      <c r="E3080" s="7" t="s">
        <v>69</v>
      </c>
      <c r="F3080" s="38" t="s">
        <v>8009</v>
      </c>
      <c r="G3080" s="38" t="s">
        <v>1167</v>
      </c>
      <c r="H3080">
        <v>0.17799999999999999</v>
      </c>
      <c r="I3080" t="s">
        <v>23291</v>
      </c>
      <c r="J3080" t="s">
        <v>23292</v>
      </c>
      <c r="K3080" t="s">
        <v>23293</v>
      </c>
      <c r="L3080" t="s">
        <v>23298</v>
      </c>
      <c r="O3080" t="s">
        <v>23294</v>
      </c>
      <c r="P3080" t="s">
        <v>23295</v>
      </c>
      <c r="Q3080">
        <v>416127.19</v>
      </c>
      <c r="R3080">
        <v>6210744.5599999996</v>
      </c>
      <c r="S3080" t="s">
        <v>23296</v>
      </c>
      <c r="T3080" t="s">
        <v>23297</v>
      </c>
      <c r="U3080">
        <v>416135.98</v>
      </c>
      <c r="V3080">
        <v>6210718.3200000003</v>
      </c>
      <c r="W3080">
        <v>89.26</v>
      </c>
      <c r="X3080">
        <v>150.05000000000001</v>
      </c>
    </row>
    <row r="3081" spans="1:24" x14ac:dyDescent="0.25">
      <c r="A3081" s="146">
        <v>45113</v>
      </c>
      <c r="B3081" s="46">
        <v>187</v>
      </c>
      <c r="C3081" s="147">
        <v>0.94997685185185177</v>
      </c>
      <c r="D3081" s="38" t="s">
        <v>60</v>
      </c>
      <c r="E3081" s="7" t="s">
        <v>64</v>
      </c>
      <c r="F3081" s="38" t="s">
        <v>8009</v>
      </c>
      <c r="G3081" s="38" t="s">
        <v>1168</v>
      </c>
      <c r="H3081">
        <v>0.17299999999999999</v>
      </c>
      <c r="I3081" t="s">
        <v>23303</v>
      </c>
      <c r="J3081" t="s">
        <v>23304</v>
      </c>
      <c r="K3081" t="s">
        <v>23305</v>
      </c>
      <c r="L3081" t="s">
        <v>23298</v>
      </c>
      <c r="O3081" t="s">
        <v>23299</v>
      </c>
      <c r="P3081" t="s">
        <v>23300</v>
      </c>
      <c r="Q3081">
        <v>416134.17</v>
      </c>
      <c r="R3081">
        <v>6210753.8399999999</v>
      </c>
      <c r="S3081" t="s">
        <v>23301</v>
      </c>
      <c r="T3081" t="s">
        <v>23302</v>
      </c>
      <c r="U3081">
        <v>416141.68</v>
      </c>
      <c r="V3081">
        <v>6210727.4400000004</v>
      </c>
      <c r="W3081">
        <v>269.77999999999997</v>
      </c>
      <c r="X3081">
        <v>150.05000000000001</v>
      </c>
    </row>
    <row r="3082" spans="1:24" x14ac:dyDescent="0.25">
      <c r="A3082" s="146">
        <v>45113</v>
      </c>
      <c r="B3082" s="46">
        <v>187</v>
      </c>
      <c r="C3082" s="147">
        <v>0.95366898148148149</v>
      </c>
      <c r="D3082" s="38" t="s">
        <v>60</v>
      </c>
      <c r="E3082" s="7" t="s">
        <v>69</v>
      </c>
      <c r="F3082" s="38" t="s">
        <v>8009</v>
      </c>
      <c r="G3082" s="38" t="s">
        <v>1168</v>
      </c>
      <c r="H3082">
        <v>-2.3E-2</v>
      </c>
      <c r="I3082" t="s">
        <v>23303</v>
      </c>
      <c r="J3082" t="s">
        <v>23304</v>
      </c>
      <c r="K3082" t="s">
        <v>23305</v>
      </c>
      <c r="L3082" t="s">
        <v>23298</v>
      </c>
      <c r="O3082" t="s">
        <v>23306</v>
      </c>
      <c r="P3082" t="s">
        <v>23307</v>
      </c>
      <c r="Q3082">
        <v>415937.68</v>
      </c>
      <c r="R3082">
        <v>6210754.5</v>
      </c>
      <c r="S3082" t="s">
        <v>23308</v>
      </c>
      <c r="T3082" t="s">
        <v>23309</v>
      </c>
      <c r="U3082">
        <v>415946.49</v>
      </c>
      <c r="V3082">
        <v>6210727.4900000002</v>
      </c>
      <c r="W3082">
        <v>269.82</v>
      </c>
      <c r="X3082">
        <v>150.05000000000001</v>
      </c>
    </row>
    <row r="3083" spans="1:24" x14ac:dyDescent="0.25">
      <c r="A3083" s="146">
        <v>45113</v>
      </c>
      <c r="B3083" s="46">
        <v>187</v>
      </c>
      <c r="C3083" s="147">
        <v>0.95938657407407402</v>
      </c>
      <c r="D3083" s="38" t="s">
        <v>60</v>
      </c>
      <c r="E3083" s="7" t="s">
        <v>23314</v>
      </c>
      <c r="F3083" s="38" t="s">
        <v>8009</v>
      </c>
      <c r="G3083" s="38" t="s">
        <v>806</v>
      </c>
      <c r="H3083">
        <v>1.571</v>
      </c>
      <c r="O3083" t="s">
        <v>23310</v>
      </c>
      <c r="P3083" t="s">
        <v>23311</v>
      </c>
      <c r="Q3083">
        <v>415894.17</v>
      </c>
      <c r="R3083">
        <v>6210746.0599999996</v>
      </c>
      <c r="S3083" t="s">
        <v>23312</v>
      </c>
      <c r="T3083" t="s">
        <v>23313</v>
      </c>
      <c r="U3083">
        <v>415884.22</v>
      </c>
      <c r="V3083">
        <v>6210744.2599999998</v>
      </c>
      <c r="W3083">
        <v>252.41</v>
      </c>
      <c r="X3083">
        <v>150.05000000000001</v>
      </c>
    </row>
    <row r="3084" spans="1:24" s="156" customFormat="1" x14ac:dyDescent="0.25">
      <c r="A3084" s="146">
        <v>45113</v>
      </c>
      <c r="B3084" s="46">
        <v>187</v>
      </c>
      <c r="C3084" s="147">
        <v>0.97761574074074076</v>
      </c>
      <c r="D3084" s="161" t="s">
        <v>60</v>
      </c>
      <c r="E3084" s="159" t="s">
        <v>8024</v>
      </c>
      <c r="F3084" s="161" t="s">
        <v>458</v>
      </c>
      <c r="G3084" s="161" t="s">
        <v>806</v>
      </c>
      <c r="H3084" s="156">
        <v>0.20100000000000001</v>
      </c>
      <c r="L3084" s="156" t="s">
        <v>23329</v>
      </c>
      <c r="O3084" s="156" t="s">
        <v>23322</v>
      </c>
      <c r="P3084" s="156" t="s">
        <v>23323</v>
      </c>
      <c r="Q3084" s="156">
        <v>418439.87</v>
      </c>
      <c r="R3084" s="156">
        <v>6212150.7300000004</v>
      </c>
      <c r="S3084" s="156" t="s">
        <v>23324</v>
      </c>
      <c r="T3084" s="156" t="s">
        <v>23325</v>
      </c>
      <c r="U3084" s="156">
        <v>418464.7</v>
      </c>
      <c r="V3084" s="156">
        <v>6212146.54</v>
      </c>
      <c r="W3084" s="156">
        <v>0.92</v>
      </c>
      <c r="X3084" s="156">
        <v>150.05000000000001</v>
      </c>
    </row>
    <row r="3085" spans="1:24" s="170" customFormat="1" x14ac:dyDescent="0.25">
      <c r="A3085" s="63">
        <v>45113</v>
      </c>
      <c r="B3085" s="104">
        <v>187</v>
      </c>
      <c r="C3085" s="65">
        <v>0.98059027777777785</v>
      </c>
      <c r="D3085" s="64" t="s">
        <v>60</v>
      </c>
      <c r="E3085" s="171" t="s">
        <v>23321</v>
      </c>
      <c r="F3085" s="64" t="s">
        <v>458</v>
      </c>
      <c r="G3085" s="64" t="s">
        <v>806</v>
      </c>
      <c r="H3085" s="170">
        <v>0.20100000000000001</v>
      </c>
      <c r="M3085" s="170" t="s">
        <v>23316</v>
      </c>
      <c r="O3085" s="170" t="s">
        <v>23317</v>
      </c>
      <c r="P3085" s="170" t="s">
        <v>23318</v>
      </c>
      <c r="Q3085" s="170">
        <v>418437.88</v>
      </c>
      <c r="R3085" s="170">
        <v>6212116.1399999997</v>
      </c>
      <c r="S3085" s="170" t="s">
        <v>23319</v>
      </c>
      <c r="T3085" s="170" t="s">
        <v>23320</v>
      </c>
      <c r="U3085" s="170">
        <v>418466.5</v>
      </c>
      <c r="V3085" s="170">
        <v>6212107.5099999998</v>
      </c>
      <c r="W3085" s="170">
        <v>36.82</v>
      </c>
      <c r="X3085" s="170">
        <v>150.05000000000001</v>
      </c>
    </row>
    <row r="3086" spans="1:24" x14ac:dyDescent="0.25">
      <c r="A3086" s="146">
        <v>45113</v>
      </c>
      <c r="B3086" s="46">
        <v>187</v>
      </c>
      <c r="C3086" s="147">
        <v>0.98317129629629629</v>
      </c>
      <c r="D3086" s="38" t="s">
        <v>60</v>
      </c>
      <c r="E3086" s="7" t="s">
        <v>64</v>
      </c>
      <c r="F3086" s="38" t="s">
        <v>458</v>
      </c>
      <c r="G3086" s="38" t="s">
        <v>806</v>
      </c>
      <c r="H3086">
        <v>0.161</v>
      </c>
      <c r="I3086" t="s">
        <v>23326</v>
      </c>
      <c r="J3086" t="s">
        <v>23327</v>
      </c>
      <c r="K3086" t="s">
        <v>23328</v>
      </c>
      <c r="L3086" t="s">
        <v>23329</v>
      </c>
      <c r="O3086" t="s">
        <v>23322</v>
      </c>
      <c r="P3086" t="s">
        <v>23323</v>
      </c>
      <c r="Q3086">
        <v>418439.87</v>
      </c>
      <c r="R3086">
        <v>6212150.7300000004</v>
      </c>
      <c r="S3086" t="s">
        <v>23324</v>
      </c>
      <c r="T3086" t="s">
        <v>23325</v>
      </c>
      <c r="U3086">
        <v>418464.7</v>
      </c>
      <c r="V3086">
        <v>6212146.54</v>
      </c>
      <c r="W3086">
        <v>0.92</v>
      </c>
      <c r="X3086">
        <v>150.05000000000001</v>
      </c>
    </row>
    <row r="3087" spans="1:24" x14ac:dyDescent="0.25">
      <c r="A3087" s="146">
        <v>45113</v>
      </c>
      <c r="B3087" s="46">
        <v>187</v>
      </c>
      <c r="C3087" s="147">
        <v>0.9865856481481482</v>
      </c>
      <c r="D3087" s="38" t="s">
        <v>60</v>
      </c>
      <c r="E3087" s="7" t="s">
        <v>69</v>
      </c>
      <c r="F3087" s="38" t="s">
        <v>458</v>
      </c>
      <c r="G3087" s="38" t="s">
        <v>806</v>
      </c>
      <c r="H3087">
        <v>-1.7999999999999999E-2</v>
      </c>
      <c r="I3087" t="s">
        <v>23326</v>
      </c>
      <c r="J3087" t="s">
        <v>23327</v>
      </c>
      <c r="K3087" t="s">
        <v>23328</v>
      </c>
      <c r="L3087" t="s">
        <v>23329</v>
      </c>
      <c r="O3087" t="s">
        <v>23330</v>
      </c>
      <c r="P3087" t="s">
        <v>23331</v>
      </c>
      <c r="Q3087">
        <v>418439.82</v>
      </c>
      <c r="R3087">
        <v>6212332.6100000003</v>
      </c>
      <c r="S3087" t="s">
        <v>23332</v>
      </c>
      <c r="T3087" t="s">
        <v>23333</v>
      </c>
      <c r="U3087">
        <v>418464.86</v>
      </c>
      <c r="V3087">
        <v>6212325.4000000004</v>
      </c>
      <c r="W3087">
        <v>359.76</v>
      </c>
      <c r="X3087">
        <v>150.05000000000001</v>
      </c>
    </row>
    <row r="3088" spans="1:24" x14ac:dyDescent="0.25">
      <c r="A3088" s="146">
        <v>45113</v>
      </c>
      <c r="B3088" s="46">
        <v>187</v>
      </c>
      <c r="C3088" s="147">
        <v>0.99019675925925921</v>
      </c>
      <c r="D3088" s="38" t="s">
        <v>60</v>
      </c>
      <c r="E3088" s="7" t="s">
        <v>64</v>
      </c>
      <c r="F3088" s="38" t="s">
        <v>458</v>
      </c>
      <c r="G3088" s="38" t="s">
        <v>807</v>
      </c>
      <c r="H3088">
        <v>-1.2999999999999999E-2</v>
      </c>
      <c r="I3088" t="s">
        <v>23338</v>
      </c>
      <c r="J3088" t="s">
        <v>23339</v>
      </c>
      <c r="K3088" t="s">
        <v>23340</v>
      </c>
      <c r="L3088" t="s">
        <v>23341</v>
      </c>
      <c r="O3088" t="s">
        <v>23334</v>
      </c>
      <c r="P3088" t="s">
        <v>23335</v>
      </c>
      <c r="Q3088">
        <v>418449.95</v>
      </c>
      <c r="R3088">
        <v>6212343.0999999996</v>
      </c>
      <c r="S3088" t="s">
        <v>23336</v>
      </c>
      <c r="T3088" t="s">
        <v>23337</v>
      </c>
      <c r="U3088">
        <v>418474.02</v>
      </c>
      <c r="V3088">
        <v>6212331.04</v>
      </c>
      <c r="W3088">
        <v>180.41</v>
      </c>
      <c r="X3088">
        <v>150.05000000000001</v>
      </c>
    </row>
    <row r="3089" spans="1:24" x14ac:dyDescent="0.25">
      <c r="A3089" s="146">
        <v>45113</v>
      </c>
      <c r="B3089" s="46">
        <v>187</v>
      </c>
      <c r="C3089" s="147">
        <v>0.99364583333333334</v>
      </c>
      <c r="D3089" s="38" t="s">
        <v>60</v>
      </c>
      <c r="E3089" s="7" t="s">
        <v>69</v>
      </c>
      <c r="F3089" s="38" t="s">
        <v>458</v>
      </c>
      <c r="G3089" s="38" t="s">
        <v>807</v>
      </c>
      <c r="H3089">
        <v>0.16700000000000001</v>
      </c>
      <c r="I3089" t="s">
        <v>23338</v>
      </c>
      <c r="J3089" t="s">
        <v>23339</v>
      </c>
      <c r="K3089" t="s">
        <v>23340</v>
      </c>
      <c r="L3089" t="s">
        <v>23341</v>
      </c>
      <c r="O3089" t="s">
        <v>23342</v>
      </c>
      <c r="P3089" t="s">
        <v>23343</v>
      </c>
      <c r="Q3089">
        <v>418448.94</v>
      </c>
      <c r="R3089">
        <v>6212161.7400000002</v>
      </c>
      <c r="S3089" t="s">
        <v>23344</v>
      </c>
      <c r="T3089" t="s">
        <v>23345</v>
      </c>
      <c r="U3089">
        <v>418473.93</v>
      </c>
      <c r="V3089">
        <v>6212151.7199999997</v>
      </c>
      <c r="W3089">
        <v>179.49</v>
      </c>
      <c r="X3089">
        <v>150.05000000000001</v>
      </c>
    </row>
    <row r="3090" spans="1:24" x14ac:dyDescent="0.25">
      <c r="A3090" s="146">
        <v>45113</v>
      </c>
      <c r="B3090" s="46">
        <v>187</v>
      </c>
      <c r="C3090" s="147">
        <v>0.99704861111111109</v>
      </c>
      <c r="D3090" s="38" t="s">
        <v>60</v>
      </c>
      <c r="E3090" s="7" t="s">
        <v>64</v>
      </c>
      <c r="F3090" s="38" t="s">
        <v>458</v>
      </c>
      <c r="G3090" s="38" t="s">
        <v>808</v>
      </c>
      <c r="H3090">
        <v>0.16200000000000001</v>
      </c>
      <c r="I3090" t="s">
        <v>23350</v>
      </c>
      <c r="J3090" t="s">
        <v>23351</v>
      </c>
      <c r="K3090" t="s">
        <v>23352</v>
      </c>
      <c r="L3090" t="s">
        <v>23341</v>
      </c>
      <c r="O3090" t="s">
        <v>23346</v>
      </c>
      <c r="P3090" t="s">
        <v>23347</v>
      </c>
      <c r="Q3090">
        <v>418456.05</v>
      </c>
      <c r="R3090">
        <v>6212148.1900000004</v>
      </c>
      <c r="S3090" t="s">
        <v>23348</v>
      </c>
      <c r="T3090" t="s">
        <v>23349</v>
      </c>
      <c r="U3090">
        <v>418482.77</v>
      </c>
      <c r="V3090">
        <v>6212145.54</v>
      </c>
      <c r="W3090">
        <v>359.67</v>
      </c>
      <c r="X3090">
        <v>150.05000000000001</v>
      </c>
    </row>
    <row r="3091" spans="1:24" s="157" customFormat="1" x14ac:dyDescent="0.25">
      <c r="A3091" s="67">
        <v>45114</v>
      </c>
      <c r="B3091" s="101">
        <v>188</v>
      </c>
      <c r="C3091" s="69">
        <v>0</v>
      </c>
      <c r="D3091" s="68" t="s">
        <v>60</v>
      </c>
      <c r="E3091" s="158" t="s">
        <v>76</v>
      </c>
      <c r="F3091" s="68" t="s">
        <v>458</v>
      </c>
      <c r="G3091" s="68" t="s">
        <v>808</v>
      </c>
      <c r="H3091" s="157">
        <v>2E-3</v>
      </c>
      <c r="O3091" s="157" t="s">
        <v>23353</v>
      </c>
      <c r="P3091" s="157" t="s">
        <v>23354</v>
      </c>
      <c r="Q3091" s="157">
        <v>418456.92</v>
      </c>
      <c r="R3091" s="157">
        <v>6212305.0800000001</v>
      </c>
      <c r="S3091" s="157" t="s">
        <v>23355</v>
      </c>
      <c r="T3091" s="157" t="s">
        <v>23356</v>
      </c>
      <c r="U3091" s="157">
        <v>418482.76</v>
      </c>
      <c r="V3091" s="157">
        <v>6212305.2000000002</v>
      </c>
      <c r="W3091" s="157">
        <v>359.76</v>
      </c>
      <c r="X3091" s="157">
        <v>150.05000000000001</v>
      </c>
    </row>
    <row r="3092" spans="1:24" x14ac:dyDescent="0.25">
      <c r="A3092" s="146">
        <v>45114</v>
      </c>
      <c r="B3092" s="46">
        <v>188</v>
      </c>
      <c r="C3092" s="147">
        <v>3.9351851851851852E-4</v>
      </c>
      <c r="D3092" s="38" t="s">
        <v>60</v>
      </c>
      <c r="E3092" s="7" t="s">
        <v>69</v>
      </c>
      <c r="F3092" s="38" t="s">
        <v>458</v>
      </c>
      <c r="G3092" s="38" t="s">
        <v>808</v>
      </c>
      <c r="H3092">
        <v>-1.7999999999999999E-2</v>
      </c>
      <c r="I3092" t="s">
        <v>23350</v>
      </c>
      <c r="J3092" t="s">
        <v>23351</v>
      </c>
      <c r="K3092" t="s">
        <v>23352</v>
      </c>
      <c r="L3092" t="s">
        <v>23361</v>
      </c>
      <c r="O3092" t="s">
        <v>23357</v>
      </c>
      <c r="P3092" t="s">
        <v>23358</v>
      </c>
      <c r="Q3092">
        <v>418457.21</v>
      </c>
      <c r="R3092">
        <v>6212325.29</v>
      </c>
      <c r="S3092" t="s">
        <v>23359</v>
      </c>
      <c r="T3092" t="s">
        <v>23360</v>
      </c>
      <c r="U3092">
        <v>418482.75</v>
      </c>
      <c r="V3092">
        <v>6212325.5999999996</v>
      </c>
      <c r="W3092">
        <v>0.33</v>
      </c>
      <c r="X3092">
        <v>150.05000000000001</v>
      </c>
    </row>
    <row r="3093" spans="1:24" x14ac:dyDescent="0.25">
      <c r="A3093" s="146">
        <v>45114</v>
      </c>
      <c r="B3093" s="46">
        <v>188</v>
      </c>
      <c r="C3093" s="147">
        <v>4.31712962962963E-3</v>
      </c>
      <c r="D3093" s="38" t="s">
        <v>60</v>
      </c>
      <c r="E3093" s="7" t="s">
        <v>64</v>
      </c>
      <c r="F3093" s="38" t="s">
        <v>458</v>
      </c>
      <c r="G3093" s="38" t="s">
        <v>809</v>
      </c>
      <c r="H3093">
        <v>-1.2999999999999999E-2</v>
      </c>
      <c r="I3093" t="s">
        <v>23366</v>
      </c>
      <c r="J3093" t="s">
        <v>23367</v>
      </c>
      <c r="K3093" t="s">
        <v>23368</v>
      </c>
      <c r="L3093" t="s">
        <v>23361</v>
      </c>
      <c r="O3093" t="s">
        <v>23362</v>
      </c>
      <c r="P3093" t="s">
        <v>23363</v>
      </c>
      <c r="Q3093">
        <v>418467.73</v>
      </c>
      <c r="R3093">
        <v>6212337.3099999996</v>
      </c>
      <c r="S3093" t="s">
        <v>23364</v>
      </c>
      <c r="T3093" t="s">
        <v>23365</v>
      </c>
      <c r="U3093">
        <v>418492.06</v>
      </c>
      <c r="V3093">
        <v>6212330.9199999999</v>
      </c>
      <c r="W3093">
        <v>181.11</v>
      </c>
      <c r="X3093">
        <v>150.05000000000001</v>
      </c>
    </row>
    <row r="3094" spans="1:24" x14ac:dyDescent="0.25">
      <c r="A3094" s="146">
        <v>45114</v>
      </c>
      <c r="B3094" s="46">
        <v>188</v>
      </c>
      <c r="C3094" s="147">
        <v>7.7314814814814815E-3</v>
      </c>
      <c r="D3094" s="38" t="s">
        <v>60</v>
      </c>
      <c r="E3094" s="7" t="s">
        <v>69</v>
      </c>
      <c r="F3094" s="38" t="s">
        <v>458</v>
      </c>
      <c r="G3094" s="38" t="s">
        <v>809</v>
      </c>
      <c r="H3094">
        <v>0.16700000000000001</v>
      </c>
      <c r="I3094" t="s">
        <v>23366</v>
      </c>
      <c r="J3094" t="s">
        <v>23367</v>
      </c>
      <c r="K3094" t="s">
        <v>23368</v>
      </c>
      <c r="L3094" t="s">
        <v>23361</v>
      </c>
      <c r="O3094" t="s">
        <v>23369</v>
      </c>
      <c r="P3094" t="s">
        <v>23370</v>
      </c>
      <c r="Q3094">
        <v>418468.02</v>
      </c>
      <c r="R3094">
        <v>6212157.5800000001</v>
      </c>
      <c r="S3094" t="s">
        <v>23371</v>
      </c>
      <c r="T3094" t="s">
        <v>23372</v>
      </c>
      <c r="U3094">
        <v>418491.9</v>
      </c>
      <c r="V3094">
        <v>6212150.9699999997</v>
      </c>
      <c r="W3094">
        <v>179.74</v>
      </c>
      <c r="X3094">
        <v>150.05000000000001</v>
      </c>
    </row>
    <row r="3095" spans="1:24" x14ac:dyDescent="0.25">
      <c r="A3095" s="146">
        <v>45114</v>
      </c>
      <c r="B3095" s="46">
        <v>188</v>
      </c>
      <c r="C3095" s="147">
        <v>1.1805555555555555E-2</v>
      </c>
      <c r="D3095" s="38" t="s">
        <v>60</v>
      </c>
      <c r="E3095" s="7" t="s">
        <v>64</v>
      </c>
      <c r="F3095" s="38" t="s">
        <v>458</v>
      </c>
      <c r="G3095" s="38" t="s">
        <v>810</v>
      </c>
      <c r="H3095">
        <v>0.16200000000000001</v>
      </c>
      <c r="I3095" t="s">
        <v>23377</v>
      </c>
      <c r="J3095" t="s">
        <v>23378</v>
      </c>
      <c r="K3095" t="s">
        <v>23379</v>
      </c>
      <c r="L3095" t="s">
        <v>23380</v>
      </c>
      <c r="O3095" t="s">
        <v>23373</v>
      </c>
      <c r="P3095" t="s">
        <v>23374</v>
      </c>
      <c r="Q3095">
        <v>418474.71</v>
      </c>
      <c r="R3095">
        <v>6212150.0700000003</v>
      </c>
      <c r="S3095" t="s">
        <v>23375</v>
      </c>
      <c r="T3095" t="s">
        <v>23376</v>
      </c>
      <c r="U3095">
        <v>418501.03</v>
      </c>
      <c r="V3095">
        <v>6212145.3200000003</v>
      </c>
      <c r="W3095">
        <v>359.5</v>
      </c>
      <c r="X3095">
        <v>150.05000000000001</v>
      </c>
    </row>
    <row r="3096" spans="1:24" x14ac:dyDescent="0.25">
      <c r="A3096" s="146">
        <v>45114</v>
      </c>
      <c r="B3096" s="46">
        <v>188</v>
      </c>
      <c r="C3096" s="147">
        <v>1.5208333333333332E-2</v>
      </c>
      <c r="D3096" s="38" t="s">
        <v>60</v>
      </c>
      <c r="E3096" s="7" t="s">
        <v>69</v>
      </c>
      <c r="F3096" s="38" t="s">
        <v>458</v>
      </c>
      <c r="G3096" s="38" t="s">
        <v>810</v>
      </c>
      <c r="H3096">
        <v>-1.7000000000000001E-2</v>
      </c>
      <c r="I3096" t="s">
        <v>23377</v>
      </c>
      <c r="J3096" t="s">
        <v>23378</v>
      </c>
      <c r="K3096" t="s">
        <v>23379</v>
      </c>
      <c r="L3096" t="s">
        <v>23380</v>
      </c>
      <c r="O3096" t="s">
        <v>23382</v>
      </c>
      <c r="P3096" t="s">
        <v>23383</v>
      </c>
      <c r="Q3096">
        <v>418474.86</v>
      </c>
      <c r="R3096">
        <v>6212330.3399999999</v>
      </c>
      <c r="S3096" t="s">
        <v>23384</v>
      </c>
      <c r="T3096" t="s">
        <v>23385</v>
      </c>
      <c r="U3096">
        <v>418500.93</v>
      </c>
      <c r="V3096">
        <v>6212324.1600000001</v>
      </c>
      <c r="W3096">
        <v>0.17</v>
      </c>
      <c r="X3096">
        <v>150.05000000000001</v>
      </c>
    </row>
    <row r="3097" spans="1:24" x14ac:dyDescent="0.25">
      <c r="A3097" s="146">
        <v>45114</v>
      </c>
      <c r="B3097" s="46">
        <v>188</v>
      </c>
      <c r="C3097" s="147">
        <v>1.8865740740740742E-2</v>
      </c>
      <c r="D3097" s="38" t="s">
        <v>60</v>
      </c>
      <c r="E3097" s="7" t="s">
        <v>64</v>
      </c>
      <c r="F3097" s="38" t="s">
        <v>458</v>
      </c>
      <c r="G3097" s="38" t="s">
        <v>811</v>
      </c>
      <c r="H3097">
        <v>-0.01</v>
      </c>
      <c r="I3097" t="s">
        <v>23390</v>
      </c>
      <c r="J3097" t="s">
        <v>23391</v>
      </c>
      <c r="K3097" t="s">
        <v>23392</v>
      </c>
      <c r="L3097" t="s">
        <v>23380</v>
      </c>
      <c r="O3097" t="s">
        <v>23386</v>
      </c>
      <c r="P3097" t="s">
        <v>23387</v>
      </c>
      <c r="Q3097">
        <v>418485.82</v>
      </c>
      <c r="R3097">
        <v>6212333.25</v>
      </c>
      <c r="S3097" t="s">
        <v>23388</v>
      </c>
      <c r="T3097" t="s">
        <v>23389</v>
      </c>
      <c r="U3097">
        <v>418510.08000000002</v>
      </c>
      <c r="V3097">
        <v>6212328.4800000004</v>
      </c>
      <c r="W3097">
        <v>181.04</v>
      </c>
      <c r="X3097">
        <v>150.05000000000001</v>
      </c>
    </row>
    <row r="3098" spans="1:24" x14ac:dyDescent="0.25">
      <c r="A3098" s="146">
        <v>45114</v>
      </c>
      <c r="B3098" s="46">
        <v>188</v>
      </c>
      <c r="C3098" s="147">
        <v>2.2222222222222223E-2</v>
      </c>
      <c r="D3098" s="38" t="s">
        <v>60</v>
      </c>
      <c r="E3098" s="7" t="s">
        <v>69</v>
      </c>
      <c r="F3098" s="38" t="s">
        <v>458</v>
      </c>
      <c r="G3098" s="38" t="s">
        <v>811</v>
      </c>
      <c r="H3098">
        <v>0.16700000000000001</v>
      </c>
      <c r="I3098" t="s">
        <v>23390</v>
      </c>
      <c r="J3098" t="s">
        <v>23391</v>
      </c>
      <c r="K3098" t="s">
        <v>23392</v>
      </c>
      <c r="L3098" t="s">
        <v>23397</v>
      </c>
      <c r="O3098" t="s">
        <v>23393</v>
      </c>
      <c r="P3098" t="s">
        <v>23394</v>
      </c>
      <c r="Q3098">
        <v>418485.27</v>
      </c>
      <c r="R3098">
        <v>6212155.5099999998</v>
      </c>
      <c r="S3098" t="s">
        <v>23395</v>
      </c>
      <c r="T3098" t="s">
        <v>23396</v>
      </c>
      <c r="U3098">
        <v>418509.97</v>
      </c>
      <c r="V3098">
        <v>6212151.0800000001</v>
      </c>
      <c r="W3098">
        <v>179.88</v>
      </c>
      <c r="X3098">
        <v>150.05000000000001</v>
      </c>
    </row>
    <row r="3099" spans="1:24" x14ac:dyDescent="0.25">
      <c r="A3099" s="146">
        <v>45114</v>
      </c>
      <c r="B3099" s="46">
        <v>188</v>
      </c>
      <c r="C3099" s="147">
        <v>2.6111111111111113E-2</v>
      </c>
      <c r="D3099" s="38" t="s">
        <v>60</v>
      </c>
      <c r="E3099" s="7" t="s">
        <v>64</v>
      </c>
      <c r="F3099" s="38" t="s">
        <v>458</v>
      </c>
      <c r="G3099" s="38" t="s">
        <v>805</v>
      </c>
      <c r="H3099">
        <v>0.16200000000000001</v>
      </c>
      <c r="I3099" t="s">
        <v>23402</v>
      </c>
      <c r="J3099" t="s">
        <v>23403</v>
      </c>
      <c r="K3099" t="s">
        <v>23404</v>
      </c>
      <c r="L3099" t="s">
        <v>23397</v>
      </c>
      <c r="O3099" t="s">
        <v>23398</v>
      </c>
      <c r="P3099" t="s">
        <v>23399</v>
      </c>
      <c r="Q3099">
        <v>418492.79</v>
      </c>
      <c r="R3099">
        <v>6212148.0499999998</v>
      </c>
      <c r="S3099" t="s">
        <v>23400</v>
      </c>
      <c r="T3099" t="s">
        <v>23401</v>
      </c>
      <c r="U3099">
        <v>418519</v>
      </c>
      <c r="V3099">
        <v>6212145.0099999998</v>
      </c>
      <c r="W3099">
        <v>0.16</v>
      </c>
      <c r="X3099">
        <v>150.05000000000001</v>
      </c>
    </row>
    <row r="3100" spans="1:24" x14ac:dyDescent="0.25">
      <c r="A3100" s="146">
        <v>45114</v>
      </c>
      <c r="B3100" s="46">
        <v>188</v>
      </c>
      <c r="C3100" s="147">
        <v>2.9490740740740744E-2</v>
      </c>
      <c r="D3100" s="38" t="s">
        <v>60</v>
      </c>
      <c r="E3100" s="7" t="s">
        <v>69</v>
      </c>
      <c r="F3100" s="38" t="s">
        <v>458</v>
      </c>
      <c r="G3100" s="38" t="s">
        <v>805</v>
      </c>
      <c r="H3100">
        <v>-1.6E-2</v>
      </c>
      <c r="I3100" t="s">
        <v>23402</v>
      </c>
      <c r="J3100" t="s">
        <v>23403</v>
      </c>
      <c r="K3100" t="s">
        <v>23404</v>
      </c>
      <c r="L3100" t="s">
        <v>23397</v>
      </c>
      <c r="O3100" t="s">
        <v>23405</v>
      </c>
      <c r="P3100" t="s">
        <v>23406</v>
      </c>
      <c r="Q3100">
        <v>418493.22</v>
      </c>
      <c r="R3100">
        <v>6212327.21</v>
      </c>
      <c r="S3100" t="s">
        <v>23407</v>
      </c>
      <c r="T3100" t="s">
        <v>23408</v>
      </c>
      <c r="U3100">
        <v>418518.97</v>
      </c>
      <c r="V3100">
        <v>6212323.2400000002</v>
      </c>
      <c r="W3100">
        <v>359.97</v>
      </c>
      <c r="X3100">
        <v>150.05000000000001</v>
      </c>
    </row>
    <row r="3101" spans="1:24" x14ac:dyDescent="0.25">
      <c r="A3101" s="146">
        <v>45114</v>
      </c>
      <c r="B3101" s="46">
        <v>188</v>
      </c>
      <c r="C3101" s="147">
        <v>3.425925925925926E-2</v>
      </c>
      <c r="D3101" s="38" t="s">
        <v>60</v>
      </c>
      <c r="E3101" s="7" t="s">
        <v>64</v>
      </c>
      <c r="F3101" s="38" t="s">
        <v>458</v>
      </c>
      <c r="G3101" s="38" t="s">
        <v>804</v>
      </c>
      <c r="H3101">
        <v>-1.0999999999999999E-2</v>
      </c>
      <c r="I3101" t="s">
        <v>23413</v>
      </c>
      <c r="J3101" t="s">
        <v>23414</v>
      </c>
      <c r="K3101" t="s">
        <v>23415</v>
      </c>
      <c r="L3101" t="s">
        <v>23416</v>
      </c>
      <c r="O3101" t="s">
        <v>23409</v>
      </c>
      <c r="P3101" t="s">
        <v>23410</v>
      </c>
      <c r="Q3101">
        <v>418503.74</v>
      </c>
      <c r="R3101">
        <v>6212332.8499999996</v>
      </c>
      <c r="S3101" t="s">
        <v>23411</v>
      </c>
      <c r="T3101" t="s">
        <v>23412</v>
      </c>
      <c r="U3101">
        <v>418527.97</v>
      </c>
      <c r="V3101">
        <v>6212329.0199999996</v>
      </c>
      <c r="W3101">
        <v>179.9</v>
      </c>
      <c r="X3101">
        <v>150.05000000000001</v>
      </c>
    </row>
    <row r="3102" spans="1:24" x14ac:dyDescent="0.25">
      <c r="A3102" s="146">
        <v>45114</v>
      </c>
      <c r="B3102" s="46">
        <v>188</v>
      </c>
      <c r="C3102" s="147">
        <v>3.7696759259259256E-2</v>
      </c>
      <c r="D3102" s="38" t="s">
        <v>60</v>
      </c>
      <c r="E3102" s="7" t="s">
        <v>69</v>
      </c>
      <c r="F3102" s="38" t="s">
        <v>458</v>
      </c>
      <c r="G3102" s="38" t="s">
        <v>804</v>
      </c>
      <c r="H3102">
        <v>0.17100000000000001</v>
      </c>
      <c r="I3102" t="s">
        <v>23413</v>
      </c>
      <c r="J3102" t="s">
        <v>23414</v>
      </c>
      <c r="K3102" t="s">
        <v>23415</v>
      </c>
      <c r="L3102" t="s">
        <v>23416</v>
      </c>
      <c r="O3102" t="s">
        <v>23417</v>
      </c>
      <c r="P3102" t="s">
        <v>23418</v>
      </c>
      <c r="Q3102">
        <v>418503.51</v>
      </c>
      <c r="R3102">
        <v>6212150.5099999998</v>
      </c>
      <c r="S3102" t="s">
        <v>23419</v>
      </c>
      <c r="T3102" t="s">
        <v>23420</v>
      </c>
      <c r="U3102">
        <v>418527.99</v>
      </c>
      <c r="V3102">
        <v>6212147.5599999996</v>
      </c>
      <c r="W3102">
        <v>180.24</v>
      </c>
      <c r="X3102">
        <v>150.05000000000001</v>
      </c>
    </row>
    <row r="3103" spans="1:24" x14ac:dyDescent="0.25">
      <c r="A3103" s="146">
        <v>45114</v>
      </c>
      <c r="B3103" s="46">
        <v>188</v>
      </c>
      <c r="C3103" s="147">
        <v>4.2951388888888886E-2</v>
      </c>
      <c r="D3103" s="38" t="s">
        <v>60</v>
      </c>
      <c r="E3103" s="7" t="s">
        <v>64</v>
      </c>
      <c r="F3103" s="38" t="s">
        <v>458</v>
      </c>
      <c r="G3103" s="38" t="s">
        <v>803</v>
      </c>
      <c r="H3103">
        <v>0.16300000000000001</v>
      </c>
      <c r="I3103" t="s">
        <v>23425</v>
      </c>
      <c r="J3103" t="s">
        <v>23426</v>
      </c>
      <c r="K3103" t="s">
        <v>23427</v>
      </c>
      <c r="L3103" t="s">
        <v>23428</v>
      </c>
      <c r="O3103" t="s">
        <v>23421</v>
      </c>
      <c r="P3103" t="s">
        <v>23422</v>
      </c>
      <c r="Q3103">
        <v>418511.11</v>
      </c>
      <c r="R3103">
        <v>6212153.5800000001</v>
      </c>
      <c r="S3103" t="s">
        <v>23423</v>
      </c>
      <c r="T3103" t="s">
        <v>23424</v>
      </c>
      <c r="U3103">
        <v>418536.82</v>
      </c>
      <c r="V3103">
        <v>6212144.7800000003</v>
      </c>
      <c r="W3103">
        <v>0.02</v>
      </c>
      <c r="X3103">
        <v>150.05000000000001</v>
      </c>
    </row>
    <row r="3104" spans="1:24" x14ac:dyDescent="0.25">
      <c r="A3104" s="146">
        <v>45114</v>
      </c>
      <c r="B3104" s="46">
        <v>188</v>
      </c>
      <c r="C3104" s="147">
        <v>4.6226851851851852E-2</v>
      </c>
      <c r="D3104" s="38" t="s">
        <v>60</v>
      </c>
      <c r="E3104" s="7" t="s">
        <v>69</v>
      </c>
      <c r="F3104" s="38" t="s">
        <v>458</v>
      </c>
      <c r="G3104" s="38" t="s">
        <v>803</v>
      </c>
      <c r="H3104">
        <v>-1.4999999999999999E-2</v>
      </c>
      <c r="I3104" t="s">
        <v>23425</v>
      </c>
      <c r="J3104" t="s">
        <v>23426</v>
      </c>
      <c r="K3104" t="s">
        <v>23427</v>
      </c>
      <c r="L3104" t="s">
        <v>23428</v>
      </c>
      <c r="O3104" t="s">
        <v>23429</v>
      </c>
      <c r="P3104" t="s">
        <v>23430</v>
      </c>
      <c r="Q3104">
        <v>418511.46</v>
      </c>
      <c r="R3104">
        <v>6212327.9100000001</v>
      </c>
      <c r="S3104" t="s">
        <v>23431</v>
      </c>
      <c r="T3104" t="s">
        <v>23432</v>
      </c>
      <c r="U3104">
        <v>418536.86</v>
      </c>
      <c r="V3104">
        <v>6212322.3300000001</v>
      </c>
      <c r="W3104">
        <v>359.99</v>
      </c>
      <c r="X3104">
        <v>150.05000000000001</v>
      </c>
    </row>
    <row r="3105" spans="1:24" x14ac:dyDescent="0.25">
      <c r="A3105" s="146">
        <v>45114</v>
      </c>
      <c r="B3105" s="46">
        <v>188</v>
      </c>
      <c r="C3105" s="147">
        <v>5.0578703703703709E-2</v>
      </c>
      <c r="D3105" s="38" t="s">
        <v>60</v>
      </c>
      <c r="E3105" s="7" t="s">
        <v>64</v>
      </c>
      <c r="F3105" s="38" t="s">
        <v>458</v>
      </c>
      <c r="G3105" s="38" t="s">
        <v>802</v>
      </c>
      <c r="H3105">
        <v>-0.01</v>
      </c>
      <c r="I3105" t="s">
        <v>23437</v>
      </c>
      <c r="J3105" t="s">
        <v>23438</v>
      </c>
      <c r="K3105" t="s">
        <v>23439</v>
      </c>
      <c r="L3105" t="s">
        <v>23440</v>
      </c>
      <c r="O3105" t="s">
        <v>23433</v>
      </c>
      <c r="P3105" t="s">
        <v>23434</v>
      </c>
      <c r="Q3105">
        <v>418522.6</v>
      </c>
      <c r="R3105">
        <v>6212330.29</v>
      </c>
      <c r="S3105" t="s">
        <v>23435</v>
      </c>
      <c r="T3105" t="s">
        <v>23436</v>
      </c>
      <c r="U3105">
        <v>418545.98</v>
      </c>
      <c r="V3105">
        <v>6212328.1200000001</v>
      </c>
      <c r="W3105">
        <v>180.51</v>
      </c>
      <c r="X3105">
        <v>150.05000000000001</v>
      </c>
    </row>
    <row r="3106" spans="1:24" x14ac:dyDescent="0.25">
      <c r="A3106" s="146">
        <v>45114</v>
      </c>
      <c r="B3106" s="46">
        <v>188</v>
      </c>
      <c r="C3106" s="147">
        <v>5.3993055555555558E-2</v>
      </c>
      <c r="D3106" s="38" t="s">
        <v>60</v>
      </c>
      <c r="E3106" s="7" t="s">
        <v>69</v>
      </c>
      <c r="F3106" s="38" t="s">
        <v>458</v>
      </c>
      <c r="G3106" s="38" t="s">
        <v>802</v>
      </c>
      <c r="H3106">
        <v>0.17299999999999999</v>
      </c>
      <c r="I3106" t="s">
        <v>23437</v>
      </c>
      <c r="J3106" t="s">
        <v>23438</v>
      </c>
      <c r="K3106" t="s">
        <v>23439</v>
      </c>
      <c r="L3106" t="s">
        <v>23440</v>
      </c>
      <c r="O3106" t="s">
        <v>23441</v>
      </c>
      <c r="P3106" t="s">
        <v>23442</v>
      </c>
      <c r="Q3106">
        <v>418522.54</v>
      </c>
      <c r="R3106">
        <v>6212148.5099999998</v>
      </c>
      <c r="S3106" t="s">
        <v>23443</v>
      </c>
      <c r="T3106" t="s">
        <v>23444</v>
      </c>
      <c r="U3106">
        <v>418545.95</v>
      </c>
      <c r="V3106">
        <v>6212144.9800000004</v>
      </c>
      <c r="W3106">
        <v>180.1</v>
      </c>
      <c r="X3106">
        <v>150.05000000000001</v>
      </c>
    </row>
    <row r="3107" spans="1:24" x14ac:dyDescent="0.25">
      <c r="A3107" s="146">
        <v>45114</v>
      </c>
      <c r="B3107" s="46">
        <v>188</v>
      </c>
      <c r="C3107" s="147">
        <v>5.7870370370370371E-2</v>
      </c>
      <c r="D3107" s="38" t="s">
        <v>60</v>
      </c>
      <c r="E3107" s="7" t="s">
        <v>64</v>
      </c>
      <c r="F3107" s="38" t="s">
        <v>458</v>
      </c>
      <c r="G3107" s="38" t="s">
        <v>801</v>
      </c>
      <c r="H3107">
        <v>0.16500000000000001</v>
      </c>
      <c r="I3107" t="s">
        <v>23449</v>
      </c>
      <c r="J3107" t="s">
        <v>23450</v>
      </c>
      <c r="K3107" t="s">
        <v>23451</v>
      </c>
      <c r="L3107" t="s">
        <v>23440</v>
      </c>
      <c r="O3107" t="s">
        <v>23445</v>
      </c>
      <c r="P3107" t="s">
        <v>23446</v>
      </c>
      <c r="Q3107">
        <v>418530.68</v>
      </c>
      <c r="R3107">
        <v>6212150.5599999996</v>
      </c>
      <c r="S3107" t="s">
        <v>23447</v>
      </c>
      <c r="T3107" t="s">
        <v>23448</v>
      </c>
      <c r="U3107">
        <v>418555.05</v>
      </c>
      <c r="V3107">
        <v>6212142.3600000003</v>
      </c>
      <c r="W3107">
        <v>359.45</v>
      </c>
      <c r="X3107">
        <v>150.05000000000001</v>
      </c>
    </row>
    <row r="3108" spans="1:24" x14ac:dyDescent="0.25">
      <c r="A3108" s="146">
        <v>45114</v>
      </c>
      <c r="B3108" s="46">
        <v>188</v>
      </c>
      <c r="C3108" s="147">
        <v>6.1331018518518521E-2</v>
      </c>
      <c r="D3108" s="38" t="s">
        <v>60</v>
      </c>
      <c r="E3108" s="7" t="s">
        <v>69</v>
      </c>
      <c r="F3108" s="38" t="s">
        <v>458</v>
      </c>
      <c r="G3108" s="38" t="s">
        <v>801</v>
      </c>
      <c r="H3108">
        <v>-2.1999999999999999E-2</v>
      </c>
      <c r="I3108" t="s">
        <v>23449</v>
      </c>
      <c r="J3108" t="s">
        <v>23450</v>
      </c>
      <c r="K3108" t="s">
        <v>23451</v>
      </c>
      <c r="L3108" t="s">
        <v>23456</v>
      </c>
      <c r="O3108" t="s">
        <v>23452</v>
      </c>
      <c r="P3108" t="s">
        <v>23453</v>
      </c>
      <c r="Q3108">
        <v>418531.52</v>
      </c>
      <c r="R3108">
        <v>6212334.1699999999</v>
      </c>
      <c r="S3108" t="s">
        <v>23454</v>
      </c>
      <c r="T3108" t="s">
        <v>23455</v>
      </c>
      <c r="U3108">
        <v>418554.97</v>
      </c>
      <c r="V3108">
        <v>6212328.7400000002</v>
      </c>
      <c r="W3108">
        <v>0.19</v>
      </c>
      <c r="X3108">
        <v>150.05000000000001</v>
      </c>
    </row>
    <row r="3109" spans="1:24" x14ac:dyDescent="0.25">
      <c r="A3109" s="146">
        <v>45114</v>
      </c>
      <c r="B3109" s="46">
        <v>188</v>
      </c>
      <c r="C3109" s="147">
        <v>6.5555555555555547E-2</v>
      </c>
      <c r="D3109" s="38" t="s">
        <v>60</v>
      </c>
      <c r="E3109" s="7" t="s">
        <v>64</v>
      </c>
      <c r="F3109" s="38" t="s">
        <v>458</v>
      </c>
      <c r="G3109" s="38" t="s">
        <v>800</v>
      </c>
      <c r="H3109">
        <v>-1.2999999999999999E-2</v>
      </c>
      <c r="I3109" t="s">
        <v>23461</v>
      </c>
      <c r="J3109" t="s">
        <v>23462</v>
      </c>
      <c r="K3109" t="s">
        <v>23463</v>
      </c>
      <c r="L3109" t="s">
        <v>23456</v>
      </c>
      <c r="O3109" t="s">
        <v>23457</v>
      </c>
      <c r="P3109" t="s">
        <v>23458</v>
      </c>
      <c r="Q3109">
        <v>418541.84</v>
      </c>
      <c r="R3109">
        <v>6212335.5099999998</v>
      </c>
      <c r="S3109" t="s">
        <v>23459</v>
      </c>
      <c r="T3109" t="s">
        <v>23460</v>
      </c>
      <c r="U3109">
        <v>418564.04</v>
      </c>
      <c r="V3109">
        <v>6212331.54</v>
      </c>
      <c r="W3109">
        <v>180.51</v>
      </c>
      <c r="X3109">
        <v>150.05000000000001</v>
      </c>
    </row>
    <row r="3110" spans="1:24" x14ac:dyDescent="0.25">
      <c r="A3110" s="146">
        <v>45114</v>
      </c>
      <c r="B3110" s="46">
        <v>188</v>
      </c>
      <c r="C3110" s="147">
        <v>6.9027777777777785E-2</v>
      </c>
      <c r="D3110" s="38" t="s">
        <v>60</v>
      </c>
      <c r="E3110" s="7" t="s">
        <v>69</v>
      </c>
      <c r="F3110" s="38" t="s">
        <v>458</v>
      </c>
      <c r="G3110" s="38" t="s">
        <v>800</v>
      </c>
      <c r="H3110">
        <v>0.17</v>
      </c>
      <c r="I3110" t="s">
        <v>23461</v>
      </c>
      <c r="J3110" t="s">
        <v>23462</v>
      </c>
      <c r="K3110" t="s">
        <v>23463</v>
      </c>
      <c r="L3110" t="s">
        <v>23456</v>
      </c>
      <c r="O3110" t="s">
        <v>23464</v>
      </c>
      <c r="P3110" t="s">
        <v>23465</v>
      </c>
      <c r="Q3110">
        <v>418541.12</v>
      </c>
      <c r="R3110">
        <v>6212150.9000000004</v>
      </c>
      <c r="S3110" t="s">
        <v>23466</v>
      </c>
      <c r="T3110" t="s">
        <v>23467</v>
      </c>
      <c r="U3110">
        <v>418564.01</v>
      </c>
      <c r="V3110">
        <v>6212148.6399999997</v>
      </c>
      <c r="W3110">
        <v>180.21</v>
      </c>
      <c r="X3110">
        <v>150.05000000000001</v>
      </c>
    </row>
    <row r="3111" spans="1:24" x14ac:dyDescent="0.25">
      <c r="A3111" s="146">
        <v>45114</v>
      </c>
      <c r="B3111" s="46">
        <v>188</v>
      </c>
      <c r="C3111" s="147">
        <v>7.3136574074074076E-2</v>
      </c>
      <c r="D3111" s="38" t="s">
        <v>60</v>
      </c>
      <c r="E3111" s="7" t="s">
        <v>23472</v>
      </c>
      <c r="F3111" s="38" t="s">
        <v>458</v>
      </c>
      <c r="G3111" s="161" t="s">
        <v>800</v>
      </c>
      <c r="H3111" s="156">
        <v>0.17</v>
      </c>
      <c r="O3111" t="s">
        <v>23468</v>
      </c>
      <c r="P3111" t="s">
        <v>23469</v>
      </c>
      <c r="Q3111">
        <v>418541.66</v>
      </c>
      <c r="R3111">
        <v>6212114.5</v>
      </c>
      <c r="S3111" t="s">
        <v>23470</v>
      </c>
      <c r="T3111" t="s">
        <v>23471</v>
      </c>
      <c r="U3111">
        <v>418550.59</v>
      </c>
      <c r="V3111">
        <v>6212106.6900000004</v>
      </c>
      <c r="W3111">
        <v>150.30000000000001</v>
      </c>
      <c r="X3111">
        <v>200.06</v>
      </c>
    </row>
    <row r="3112" spans="1:24" x14ac:dyDescent="0.25">
      <c r="A3112" s="146">
        <v>45114</v>
      </c>
      <c r="B3112" s="46">
        <v>188</v>
      </c>
      <c r="C3112" s="147">
        <v>7.5497685185185182E-2</v>
      </c>
      <c r="D3112" s="38" t="s">
        <v>60</v>
      </c>
      <c r="E3112" s="7" t="s">
        <v>23473</v>
      </c>
      <c r="F3112" s="38" t="s">
        <v>458</v>
      </c>
      <c r="G3112" s="38" t="s">
        <v>894</v>
      </c>
      <c r="H3112">
        <v>0.68200000000000005</v>
      </c>
      <c r="O3112" t="s">
        <v>23474</v>
      </c>
      <c r="P3112" t="s">
        <v>23475</v>
      </c>
      <c r="Q3112">
        <v>418540.84</v>
      </c>
      <c r="R3112">
        <v>6212114.6699999999</v>
      </c>
      <c r="S3112" t="s">
        <v>23476</v>
      </c>
      <c r="T3112" t="s">
        <v>23477</v>
      </c>
      <c r="U3112">
        <v>418549.42</v>
      </c>
      <c r="V3112">
        <v>6212107.54</v>
      </c>
      <c r="W3112">
        <v>141.81</v>
      </c>
      <c r="X3112">
        <v>200.06</v>
      </c>
    </row>
    <row r="3113" spans="1:24" x14ac:dyDescent="0.25">
      <c r="A3113" s="146">
        <v>45114</v>
      </c>
      <c r="B3113" s="46">
        <v>188</v>
      </c>
      <c r="C3113" s="147">
        <v>9.3194444444444455E-2</v>
      </c>
      <c r="D3113" s="38" t="s">
        <v>60</v>
      </c>
      <c r="E3113" s="7" t="s">
        <v>6100</v>
      </c>
      <c r="F3113" s="38" t="s">
        <v>8009</v>
      </c>
      <c r="G3113" s="38" t="s">
        <v>894</v>
      </c>
      <c r="H3113">
        <v>0.25900000000000001</v>
      </c>
      <c r="O3113" t="s">
        <v>23478</v>
      </c>
      <c r="P3113" t="s">
        <v>23479</v>
      </c>
      <c r="Q3113">
        <v>415911.05</v>
      </c>
      <c r="R3113">
        <v>6212534.4400000004</v>
      </c>
      <c r="S3113" t="s">
        <v>23480</v>
      </c>
      <c r="T3113" t="s">
        <v>23481</v>
      </c>
      <c r="U3113">
        <v>415921.46</v>
      </c>
      <c r="V3113">
        <v>6212530.0999999996</v>
      </c>
      <c r="W3113">
        <v>124.6</v>
      </c>
      <c r="X3113">
        <v>200.06</v>
      </c>
    </row>
    <row r="3114" spans="1:24" s="156" customFormat="1" x14ac:dyDescent="0.25">
      <c r="A3114" s="146">
        <v>45114</v>
      </c>
      <c r="B3114" s="46">
        <v>188</v>
      </c>
      <c r="C3114" s="147">
        <v>9.375E-2</v>
      </c>
      <c r="D3114" s="161" t="s">
        <v>60</v>
      </c>
      <c r="E3114" s="159" t="s">
        <v>8024</v>
      </c>
      <c r="F3114" s="161" t="s">
        <v>8009</v>
      </c>
      <c r="G3114" s="161" t="s">
        <v>894</v>
      </c>
      <c r="H3114" s="156">
        <v>0.25900000000000001</v>
      </c>
      <c r="O3114" s="156" t="s">
        <v>23478</v>
      </c>
      <c r="P3114" s="156" t="s">
        <v>23479</v>
      </c>
      <c r="Q3114" s="156">
        <v>415911.05</v>
      </c>
      <c r="R3114" s="156">
        <v>6212534.4400000004</v>
      </c>
      <c r="S3114" s="156" t="s">
        <v>23480</v>
      </c>
      <c r="T3114" s="156" t="s">
        <v>23481</v>
      </c>
      <c r="U3114" s="156">
        <v>415921.46</v>
      </c>
      <c r="V3114" s="156">
        <v>6212530.0999999996</v>
      </c>
      <c r="W3114" s="156">
        <v>124.6</v>
      </c>
      <c r="X3114" s="156">
        <v>200.06</v>
      </c>
    </row>
    <row r="3115" spans="1:24" s="170" customFormat="1" x14ac:dyDescent="0.25">
      <c r="A3115" s="63">
        <v>45114</v>
      </c>
      <c r="B3115" s="104">
        <v>188</v>
      </c>
      <c r="C3115" s="65">
        <v>9.7673611111111114E-2</v>
      </c>
      <c r="D3115" s="64" t="s">
        <v>60</v>
      </c>
      <c r="E3115" s="171" t="s">
        <v>23487</v>
      </c>
      <c r="F3115" s="64" t="s">
        <v>8009</v>
      </c>
      <c r="G3115" s="64" t="s">
        <v>894</v>
      </c>
      <c r="H3115" s="170">
        <v>0.252</v>
      </c>
      <c r="M3115" s="170" t="s">
        <v>23482</v>
      </c>
      <c r="O3115" s="170" t="s">
        <v>23483</v>
      </c>
      <c r="P3115" s="170" t="s">
        <v>23484</v>
      </c>
      <c r="Q3115" s="170">
        <v>415909.8</v>
      </c>
      <c r="R3115" s="170">
        <v>6212534.0099999998</v>
      </c>
      <c r="S3115" s="170" t="s">
        <v>23485</v>
      </c>
      <c r="T3115" s="170" t="s">
        <v>23486</v>
      </c>
      <c r="U3115" s="170">
        <v>415932.08</v>
      </c>
      <c r="V3115" s="170">
        <v>6212528.9199999999</v>
      </c>
      <c r="W3115" s="170">
        <v>30.01</v>
      </c>
      <c r="X3115" s="170">
        <v>200.06</v>
      </c>
    </row>
    <row r="3116" spans="1:24" x14ac:dyDescent="0.25">
      <c r="A3116" s="146">
        <v>45114</v>
      </c>
      <c r="B3116" s="46">
        <v>188</v>
      </c>
      <c r="C3116" s="147">
        <v>0.10042824074074075</v>
      </c>
      <c r="D3116" s="38" t="s">
        <v>60</v>
      </c>
      <c r="E3116" s="7" t="s">
        <v>64</v>
      </c>
      <c r="F3116" s="38" t="s">
        <v>8009</v>
      </c>
      <c r="G3116" s="38" t="s">
        <v>894</v>
      </c>
      <c r="H3116">
        <v>0.21199999999999999</v>
      </c>
      <c r="I3116" t="s">
        <v>23492</v>
      </c>
      <c r="J3116" t="s">
        <v>23493</v>
      </c>
      <c r="K3116" t="s">
        <v>23494</v>
      </c>
      <c r="L3116" t="s">
        <v>23495</v>
      </c>
      <c r="O3116" t="s">
        <v>23488</v>
      </c>
      <c r="P3116" t="s">
        <v>23489</v>
      </c>
      <c r="Q3116">
        <v>415908.2</v>
      </c>
      <c r="R3116">
        <v>6212577.0700000003</v>
      </c>
      <c r="S3116" t="s">
        <v>23490</v>
      </c>
      <c r="T3116" t="s">
        <v>23491</v>
      </c>
      <c r="U3116">
        <v>415931.22</v>
      </c>
      <c r="V3116">
        <v>6212568.2800000003</v>
      </c>
      <c r="W3116">
        <v>3.35</v>
      </c>
      <c r="X3116">
        <v>200.06</v>
      </c>
    </row>
    <row r="3117" spans="1:24" x14ac:dyDescent="0.25">
      <c r="A3117" s="146">
        <v>45114</v>
      </c>
      <c r="B3117" s="46">
        <v>188</v>
      </c>
      <c r="C3117" s="147">
        <v>0.10467592592592594</v>
      </c>
      <c r="D3117" s="38" t="s">
        <v>60</v>
      </c>
      <c r="E3117" s="7" t="s">
        <v>69</v>
      </c>
      <c r="F3117" s="38" t="s">
        <v>8009</v>
      </c>
      <c r="G3117" s="38" t="s">
        <v>894</v>
      </c>
      <c r="H3117">
        <v>-1.7000000000000001E-2</v>
      </c>
      <c r="I3117" t="s">
        <v>23492</v>
      </c>
      <c r="J3117" t="s">
        <v>23493</v>
      </c>
      <c r="K3117" t="s">
        <v>23494</v>
      </c>
      <c r="L3117" t="s">
        <v>23500</v>
      </c>
      <c r="O3117" t="s">
        <v>23496</v>
      </c>
      <c r="P3117" t="s">
        <v>23497</v>
      </c>
      <c r="Q3117">
        <v>415909.42</v>
      </c>
      <c r="R3117">
        <v>6212801.9800000004</v>
      </c>
      <c r="S3117" t="s">
        <v>23498</v>
      </c>
      <c r="T3117" t="s">
        <v>23499</v>
      </c>
      <c r="U3117">
        <v>415931.43</v>
      </c>
      <c r="V3117">
        <v>6212796.4299999997</v>
      </c>
      <c r="W3117">
        <v>359.98</v>
      </c>
      <c r="X3117">
        <v>200.06</v>
      </c>
    </row>
    <row r="3118" spans="1:24" x14ac:dyDescent="0.25">
      <c r="A3118" s="146">
        <v>45114</v>
      </c>
      <c r="B3118" s="46">
        <v>188</v>
      </c>
      <c r="C3118" s="147">
        <v>0.10858796296296297</v>
      </c>
      <c r="D3118" s="38" t="s">
        <v>60</v>
      </c>
      <c r="E3118" s="7" t="s">
        <v>64</v>
      </c>
      <c r="F3118" s="38" t="s">
        <v>8009</v>
      </c>
      <c r="G3118" s="38" t="s">
        <v>893</v>
      </c>
      <c r="H3118">
        <v>-0.01</v>
      </c>
      <c r="I3118" t="s">
        <v>23505</v>
      </c>
      <c r="J3118" t="s">
        <v>23506</v>
      </c>
      <c r="K3118" t="s">
        <v>23507</v>
      </c>
      <c r="L3118" t="s">
        <v>23500</v>
      </c>
      <c r="O3118" t="s">
        <v>23501</v>
      </c>
      <c r="P3118" t="s">
        <v>23502</v>
      </c>
      <c r="Q3118">
        <v>415902.01</v>
      </c>
      <c r="R3118">
        <v>6212826.4199999999</v>
      </c>
      <c r="S3118" t="s">
        <v>23503</v>
      </c>
      <c r="T3118" t="s">
        <v>23504</v>
      </c>
      <c r="U3118">
        <v>415922.11</v>
      </c>
      <c r="V3118">
        <v>6212800.5300000003</v>
      </c>
      <c r="W3118">
        <v>179.17</v>
      </c>
      <c r="X3118">
        <v>200.06</v>
      </c>
    </row>
    <row r="3119" spans="1:24" x14ac:dyDescent="0.25">
      <c r="A3119" s="146">
        <v>45114</v>
      </c>
      <c r="B3119" s="46">
        <v>188</v>
      </c>
      <c r="C3119" s="147">
        <v>0.11319444444444444</v>
      </c>
      <c r="D3119" s="38" t="s">
        <v>60</v>
      </c>
      <c r="E3119" s="7" t="s">
        <v>69</v>
      </c>
      <c r="F3119" s="38" t="s">
        <v>8009</v>
      </c>
      <c r="G3119" s="38" t="s">
        <v>893</v>
      </c>
      <c r="H3119">
        <v>0.216</v>
      </c>
      <c r="I3119" t="s">
        <v>23505</v>
      </c>
      <c r="J3119" t="s">
        <v>23506</v>
      </c>
      <c r="K3119" t="s">
        <v>23507</v>
      </c>
      <c r="L3119" t="s">
        <v>23512</v>
      </c>
      <c r="O3119" t="s">
        <v>23508</v>
      </c>
      <c r="P3119" t="s">
        <v>23509</v>
      </c>
      <c r="Q3119">
        <v>415901.39</v>
      </c>
      <c r="R3119">
        <v>6212581.3499999996</v>
      </c>
      <c r="S3119" t="s">
        <v>23510</v>
      </c>
      <c r="T3119" t="s">
        <v>23511</v>
      </c>
      <c r="U3119">
        <v>415922.17</v>
      </c>
      <c r="V3119">
        <v>6212574.8399999999</v>
      </c>
      <c r="W3119">
        <v>180.25</v>
      </c>
      <c r="X3119">
        <v>200.06</v>
      </c>
    </row>
    <row r="3120" spans="1:24" x14ac:dyDescent="0.25">
      <c r="A3120" s="146">
        <v>45114</v>
      </c>
      <c r="B3120" s="46">
        <v>188</v>
      </c>
      <c r="C3120" s="147">
        <v>0.11762731481481481</v>
      </c>
      <c r="D3120" s="38" t="s">
        <v>60</v>
      </c>
      <c r="E3120" s="7" t="s">
        <v>64</v>
      </c>
      <c r="F3120" s="38" t="s">
        <v>8009</v>
      </c>
      <c r="G3120" s="38" t="s">
        <v>892</v>
      </c>
      <c r="H3120">
        <v>0.20899999999999999</v>
      </c>
      <c r="I3120" t="s">
        <v>23517</v>
      </c>
      <c r="J3120" t="s">
        <v>23518</v>
      </c>
      <c r="K3120" t="s">
        <v>23519</v>
      </c>
      <c r="L3120" t="s">
        <v>23512</v>
      </c>
      <c r="O3120" t="s">
        <v>23513</v>
      </c>
      <c r="P3120" t="s">
        <v>23514</v>
      </c>
      <c r="Q3120">
        <v>415889.32</v>
      </c>
      <c r="R3120">
        <v>6212578.7199999997</v>
      </c>
      <c r="S3120" t="s">
        <v>23515</v>
      </c>
      <c r="T3120" t="s">
        <v>23516</v>
      </c>
      <c r="U3120">
        <v>415913.35</v>
      </c>
      <c r="V3120">
        <v>6212570.7300000004</v>
      </c>
      <c r="W3120">
        <v>0.47</v>
      </c>
      <c r="X3120">
        <v>200.06</v>
      </c>
    </row>
    <row r="3121" spans="1:24" x14ac:dyDescent="0.25">
      <c r="A3121" s="146">
        <v>45114</v>
      </c>
      <c r="B3121" s="46">
        <v>188</v>
      </c>
      <c r="C3121" s="147">
        <v>0.12179398148148148</v>
      </c>
      <c r="D3121" s="38" t="s">
        <v>60</v>
      </c>
      <c r="E3121" s="7" t="s">
        <v>69</v>
      </c>
      <c r="F3121" s="38" t="s">
        <v>8009</v>
      </c>
      <c r="G3121" s="38" t="s">
        <v>892</v>
      </c>
      <c r="H3121">
        <v>-1.4E-2</v>
      </c>
      <c r="I3121" t="s">
        <v>23517</v>
      </c>
      <c r="J3121" t="s">
        <v>23518</v>
      </c>
      <c r="K3121" t="s">
        <v>23519</v>
      </c>
      <c r="L3121" t="s">
        <v>23512</v>
      </c>
      <c r="O3121" t="s">
        <v>23520</v>
      </c>
      <c r="P3121" t="s">
        <v>23521</v>
      </c>
      <c r="Q3121">
        <v>415889.44</v>
      </c>
      <c r="R3121">
        <v>6212800.9800000004</v>
      </c>
      <c r="S3121" t="s">
        <v>23522</v>
      </c>
      <c r="T3121" t="s">
        <v>23523</v>
      </c>
      <c r="U3121">
        <v>415913.33</v>
      </c>
      <c r="V3121">
        <v>6212794.3799999999</v>
      </c>
      <c r="W3121">
        <v>0.36</v>
      </c>
      <c r="X3121">
        <v>200.06</v>
      </c>
    </row>
    <row r="3122" spans="1:24" x14ac:dyDescent="0.25">
      <c r="A3122" s="146">
        <v>45114</v>
      </c>
      <c r="B3122" s="46">
        <v>188</v>
      </c>
      <c r="C3122" s="147">
        <v>0.12646990740740741</v>
      </c>
      <c r="D3122" s="38" t="s">
        <v>60</v>
      </c>
      <c r="E3122" s="7" t="s">
        <v>64</v>
      </c>
      <c r="F3122" s="38" t="s">
        <v>8009</v>
      </c>
      <c r="G3122" s="38" t="s">
        <v>891</v>
      </c>
      <c r="H3122">
        <v>-8.9999999999999993E-3</v>
      </c>
      <c r="I3122" t="s">
        <v>23528</v>
      </c>
      <c r="J3122" t="s">
        <v>23529</v>
      </c>
      <c r="K3122" t="s">
        <v>23530</v>
      </c>
      <c r="L3122" t="s">
        <v>23531</v>
      </c>
      <c r="O3122" t="s">
        <v>23524</v>
      </c>
      <c r="P3122" t="s">
        <v>23525</v>
      </c>
      <c r="Q3122">
        <v>415881.55</v>
      </c>
      <c r="R3122">
        <v>6212803.3799999999</v>
      </c>
      <c r="S3122" t="s">
        <v>23526</v>
      </c>
      <c r="T3122" t="s">
        <v>23527</v>
      </c>
      <c r="U3122">
        <v>415904.29</v>
      </c>
      <c r="V3122">
        <v>6212799.6699999999</v>
      </c>
      <c r="W3122">
        <v>180.65</v>
      </c>
      <c r="X3122">
        <v>200.06</v>
      </c>
    </row>
    <row r="3123" spans="1:24" x14ac:dyDescent="0.25">
      <c r="A3123" s="146">
        <v>45114</v>
      </c>
      <c r="B3123" s="46">
        <v>188</v>
      </c>
      <c r="C3123" s="147">
        <v>0.13071759259259261</v>
      </c>
      <c r="D3123" s="38" t="s">
        <v>60</v>
      </c>
      <c r="E3123" s="7" t="s">
        <v>69</v>
      </c>
      <c r="F3123" s="38" t="s">
        <v>8009</v>
      </c>
      <c r="G3123" s="38" t="s">
        <v>891</v>
      </c>
      <c r="H3123">
        <v>0.214</v>
      </c>
      <c r="I3123" t="s">
        <v>23528</v>
      </c>
      <c r="J3123" t="s">
        <v>23529</v>
      </c>
      <c r="K3123" t="s">
        <v>23530</v>
      </c>
      <c r="L3123" t="s">
        <v>23531</v>
      </c>
      <c r="O3123" t="s">
        <v>23532</v>
      </c>
      <c r="P3123" t="s">
        <v>23533</v>
      </c>
      <c r="Q3123">
        <v>415881.54</v>
      </c>
      <c r="R3123">
        <v>6212577.0700000003</v>
      </c>
      <c r="S3123" t="s">
        <v>23534</v>
      </c>
      <c r="T3123" t="s">
        <v>23535</v>
      </c>
      <c r="U3123">
        <v>415904.19</v>
      </c>
      <c r="V3123">
        <v>6212577.0499999998</v>
      </c>
      <c r="W3123">
        <v>179.92</v>
      </c>
      <c r="X3123">
        <v>200.06</v>
      </c>
    </row>
    <row r="3124" spans="1:24" x14ac:dyDescent="0.25">
      <c r="A3124" s="146">
        <v>45114</v>
      </c>
      <c r="B3124" s="46">
        <v>188</v>
      </c>
      <c r="C3124" s="147">
        <v>0.13443287037037036</v>
      </c>
      <c r="D3124" s="38" t="s">
        <v>60</v>
      </c>
      <c r="E3124" s="7" t="s">
        <v>64</v>
      </c>
      <c r="F3124" s="38" t="s">
        <v>8009</v>
      </c>
      <c r="G3124" s="38" t="s">
        <v>890</v>
      </c>
      <c r="H3124">
        <v>0.21</v>
      </c>
      <c r="I3124" t="s">
        <v>23540</v>
      </c>
      <c r="J3124" t="s">
        <v>23541</v>
      </c>
      <c r="K3124" t="s">
        <v>23542</v>
      </c>
      <c r="L3124" t="s">
        <v>23543</v>
      </c>
      <c r="O3124" t="s">
        <v>23536</v>
      </c>
      <c r="P3124" t="s">
        <v>23537</v>
      </c>
      <c r="Q3124">
        <v>415870.99</v>
      </c>
      <c r="R3124">
        <v>6212572.7300000004</v>
      </c>
      <c r="S3124" t="s">
        <v>23538</v>
      </c>
      <c r="T3124" t="s">
        <v>23539</v>
      </c>
      <c r="U3124">
        <v>415895.36</v>
      </c>
      <c r="V3124">
        <v>6212569.8499999996</v>
      </c>
      <c r="W3124">
        <v>0.46</v>
      </c>
      <c r="X3124">
        <v>200.06</v>
      </c>
    </row>
    <row r="3125" spans="1:24" x14ac:dyDescent="0.25">
      <c r="A3125" s="146">
        <v>45114</v>
      </c>
      <c r="B3125" s="46">
        <v>188</v>
      </c>
      <c r="C3125" s="147">
        <v>0.13869212962962962</v>
      </c>
      <c r="D3125" s="38" t="s">
        <v>60</v>
      </c>
      <c r="E3125" s="7" t="s">
        <v>69</v>
      </c>
      <c r="F3125" s="38" t="s">
        <v>8009</v>
      </c>
      <c r="G3125" s="38" t="s">
        <v>890</v>
      </c>
      <c r="H3125">
        <v>-1.4E-2</v>
      </c>
      <c r="I3125" t="s">
        <v>23540</v>
      </c>
      <c r="J3125" t="s">
        <v>23541</v>
      </c>
      <c r="K3125" t="s">
        <v>23542</v>
      </c>
      <c r="L3125" t="s">
        <v>23543</v>
      </c>
      <c r="O3125" t="s">
        <v>23544</v>
      </c>
      <c r="P3125" t="s">
        <v>23545</v>
      </c>
      <c r="Q3125">
        <v>415870.51</v>
      </c>
      <c r="R3125">
        <v>6212798.4800000004</v>
      </c>
      <c r="S3125" t="s">
        <v>23546</v>
      </c>
      <c r="T3125" t="s">
        <v>23547</v>
      </c>
      <c r="U3125">
        <v>415895.35</v>
      </c>
      <c r="V3125">
        <v>6212794.1900000004</v>
      </c>
      <c r="W3125">
        <v>0.44</v>
      </c>
      <c r="X3125">
        <v>200.06</v>
      </c>
    </row>
    <row r="3126" spans="1:24" x14ac:dyDescent="0.25">
      <c r="A3126" s="146">
        <v>45114</v>
      </c>
      <c r="B3126" s="46">
        <v>188</v>
      </c>
      <c r="C3126" s="147">
        <v>0.14255787037037038</v>
      </c>
      <c r="D3126" s="38" t="s">
        <v>60</v>
      </c>
      <c r="E3126" s="7" t="s">
        <v>64</v>
      </c>
      <c r="F3126" s="38" t="s">
        <v>8009</v>
      </c>
      <c r="G3126" s="38" t="s">
        <v>889</v>
      </c>
      <c r="H3126">
        <v>-8.9999999999999993E-3</v>
      </c>
      <c r="I3126" t="s">
        <v>23552</v>
      </c>
      <c r="J3126" t="s">
        <v>23553</v>
      </c>
      <c r="K3126" t="s">
        <v>23554</v>
      </c>
      <c r="L3126" t="s">
        <v>23543</v>
      </c>
      <c r="O3126" t="s">
        <v>23548</v>
      </c>
      <c r="P3126" t="s">
        <v>23549</v>
      </c>
      <c r="Q3126">
        <v>415861.41</v>
      </c>
      <c r="R3126">
        <v>6212804.2800000003</v>
      </c>
      <c r="S3126" t="s">
        <v>23550</v>
      </c>
      <c r="T3126" t="s">
        <v>23551</v>
      </c>
      <c r="U3126">
        <v>415886.44</v>
      </c>
      <c r="V3126">
        <v>6212799.9199999999</v>
      </c>
      <c r="W3126">
        <v>180.76</v>
      </c>
      <c r="X3126">
        <v>200.06</v>
      </c>
    </row>
    <row r="3127" spans="1:24" x14ac:dyDescent="0.25">
      <c r="A3127" s="146">
        <v>45114</v>
      </c>
      <c r="B3127" s="46">
        <v>188</v>
      </c>
      <c r="C3127" s="147">
        <v>0.14680555555555555</v>
      </c>
      <c r="D3127" s="38" t="s">
        <v>60</v>
      </c>
      <c r="E3127" s="7" t="s">
        <v>69</v>
      </c>
      <c r="F3127" s="38" t="s">
        <v>8009</v>
      </c>
      <c r="G3127" s="38" t="s">
        <v>889</v>
      </c>
      <c r="H3127">
        <v>0.215</v>
      </c>
      <c r="I3127" t="s">
        <v>23552</v>
      </c>
      <c r="J3127" t="s">
        <v>23553</v>
      </c>
      <c r="K3127" t="s">
        <v>23554</v>
      </c>
      <c r="L3127" t="s">
        <v>23559</v>
      </c>
      <c r="O3127" t="s">
        <v>23555</v>
      </c>
      <c r="P3127" t="s">
        <v>23556</v>
      </c>
      <c r="Q3127">
        <v>415861.34</v>
      </c>
      <c r="R3127">
        <v>6212578.1699999999</v>
      </c>
      <c r="S3127" t="s">
        <v>23557</v>
      </c>
      <c r="T3127" t="s">
        <v>23558</v>
      </c>
      <c r="U3127">
        <v>415886.35</v>
      </c>
      <c r="V3127">
        <v>6212576.2199999997</v>
      </c>
      <c r="W3127">
        <v>179.99</v>
      </c>
      <c r="X3127">
        <v>200.06</v>
      </c>
    </row>
    <row r="3128" spans="1:24" x14ac:dyDescent="0.25">
      <c r="A3128" s="146">
        <v>45114</v>
      </c>
      <c r="B3128" s="46">
        <v>188</v>
      </c>
      <c r="C3128" s="147">
        <v>0.15150462962962963</v>
      </c>
      <c r="D3128" s="38" t="s">
        <v>60</v>
      </c>
      <c r="E3128" s="7" t="s">
        <v>64</v>
      </c>
      <c r="F3128" s="38" t="s">
        <v>8009</v>
      </c>
      <c r="G3128" s="38" t="s">
        <v>888</v>
      </c>
      <c r="H3128">
        <v>0.21099999999999999</v>
      </c>
      <c r="I3128" t="s">
        <v>23564</v>
      </c>
      <c r="J3128" t="s">
        <v>23565</v>
      </c>
      <c r="K3128" t="s">
        <v>23566</v>
      </c>
      <c r="L3128" t="s">
        <v>23559</v>
      </c>
      <c r="O3128" t="s">
        <v>23560</v>
      </c>
      <c r="P3128" t="s">
        <v>23561</v>
      </c>
      <c r="Q3128">
        <v>415853.36</v>
      </c>
      <c r="R3128">
        <v>6212572.9400000004</v>
      </c>
      <c r="S3128" t="s">
        <v>23562</v>
      </c>
      <c r="T3128" t="s">
        <v>23563</v>
      </c>
      <c r="U3128">
        <v>415877.42</v>
      </c>
      <c r="V3128">
        <v>6212568.8399999999</v>
      </c>
      <c r="W3128">
        <v>0.62</v>
      </c>
      <c r="X3128">
        <v>200.06</v>
      </c>
    </row>
    <row r="3129" spans="1:24" x14ac:dyDescent="0.25">
      <c r="A3129" s="146">
        <v>45114</v>
      </c>
      <c r="B3129" s="46">
        <v>188</v>
      </c>
      <c r="C3129" s="147">
        <v>0.1557638888888889</v>
      </c>
      <c r="D3129" s="38" t="s">
        <v>60</v>
      </c>
      <c r="E3129" s="7" t="s">
        <v>69</v>
      </c>
      <c r="F3129" s="38" t="s">
        <v>8009</v>
      </c>
      <c r="G3129" s="38" t="s">
        <v>888</v>
      </c>
      <c r="H3129">
        <v>-1.4E-2</v>
      </c>
      <c r="I3129" t="s">
        <v>23564</v>
      </c>
      <c r="J3129" t="s">
        <v>23565</v>
      </c>
      <c r="K3129" t="s">
        <v>23566</v>
      </c>
      <c r="L3129" t="s">
        <v>23571</v>
      </c>
      <c r="O3129" t="s">
        <v>23567</v>
      </c>
      <c r="P3129" t="s">
        <v>23568</v>
      </c>
      <c r="Q3129">
        <v>415852.84</v>
      </c>
      <c r="R3129">
        <v>6212800.8700000001</v>
      </c>
      <c r="S3129" t="s">
        <v>23569</v>
      </c>
      <c r="T3129" t="s">
        <v>23570</v>
      </c>
      <c r="U3129">
        <v>415877.47</v>
      </c>
      <c r="V3129">
        <v>6212794.3399999999</v>
      </c>
      <c r="W3129">
        <v>358.97</v>
      </c>
      <c r="X3129">
        <v>200.06</v>
      </c>
    </row>
    <row r="3130" spans="1:24" x14ac:dyDescent="0.25">
      <c r="A3130" s="146">
        <v>45114</v>
      </c>
      <c r="B3130" s="46">
        <v>188</v>
      </c>
      <c r="C3130" s="147">
        <v>0.1603125</v>
      </c>
      <c r="D3130" s="38" t="s">
        <v>60</v>
      </c>
      <c r="E3130" s="7" t="s">
        <v>64</v>
      </c>
      <c r="F3130" s="38" t="s">
        <v>8009</v>
      </c>
      <c r="G3130" s="38" t="s">
        <v>887</v>
      </c>
      <c r="H3130">
        <v>-0.01</v>
      </c>
      <c r="I3130" t="s">
        <v>23576</v>
      </c>
      <c r="J3130" t="s">
        <v>23577</v>
      </c>
      <c r="K3130" t="s">
        <v>23578</v>
      </c>
      <c r="L3130" t="s">
        <v>23571</v>
      </c>
      <c r="O3130" t="s">
        <v>23572</v>
      </c>
      <c r="P3130" t="s">
        <v>23573</v>
      </c>
      <c r="Q3130">
        <v>415845.16</v>
      </c>
      <c r="R3130">
        <v>6212803.1600000001</v>
      </c>
      <c r="S3130" t="s">
        <v>23574</v>
      </c>
      <c r="T3130" t="s">
        <v>23575</v>
      </c>
      <c r="U3130">
        <v>415868.61</v>
      </c>
      <c r="V3130">
        <v>6212800.8300000001</v>
      </c>
      <c r="W3130">
        <v>180.65</v>
      </c>
      <c r="X3130">
        <v>200.06</v>
      </c>
    </row>
    <row r="3131" spans="1:24" x14ac:dyDescent="0.25">
      <c r="A3131" s="146">
        <v>45114</v>
      </c>
      <c r="B3131" s="46">
        <v>188</v>
      </c>
      <c r="C3131" s="147">
        <v>0.16452546296296297</v>
      </c>
      <c r="D3131" s="38" t="s">
        <v>60</v>
      </c>
      <c r="E3131" s="7" t="s">
        <v>69</v>
      </c>
      <c r="F3131" s="38" t="s">
        <v>8009</v>
      </c>
      <c r="G3131" s="38" t="s">
        <v>887</v>
      </c>
      <c r="H3131">
        <v>0.216</v>
      </c>
      <c r="I3131" t="s">
        <v>23576</v>
      </c>
      <c r="J3131" t="s">
        <v>23577</v>
      </c>
      <c r="K3131" t="s">
        <v>23578</v>
      </c>
      <c r="L3131" t="s">
        <v>23571</v>
      </c>
      <c r="O3131" t="s">
        <v>23579</v>
      </c>
      <c r="P3131" t="s">
        <v>23580</v>
      </c>
      <c r="Q3131">
        <v>415845.73</v>
      </c>
      <c r="R3131">
        <v>6212578.0499999998</v>
      </c>
      <c r="S3131" t="s">
        <v>23581</v>
      </c>
      <c r="T3131" t="s">
        <v>23582</v>
      </c>
      <c r="U3131">
        <v>415868.56</v>
      </c>
      <c r="V3131">
        <v>6212575.5099999998</v>
      </c>
      <c r="W3131">
        <v>180.9</v>
      </c>
      <c r="X3131">
        <v>200.06</v>
      </c>
    </row>
    <row r="3132" spans="1:24" x14ac:dyDescent="0.25">
      <c r="A3132" s="146">
        <v>45114</v>
      </c>
      <c r="B3132" s="46">
        <v>188</v>
      </c>
      <c r="C3132" s="147">
        <v>0.17011574074074073</v>
      </c>
      <c r="D3132" s="38" t="s">
        <v>22401</v>
      </c>
      <c r="E3132" s="7" t="s">
        <v>64</v>
      </c>
      <c r="F3132" s="38" t="s">
        <v>8009</v>
      </c>
      <c r="G3132" s="38" t="s">
        <v>895</v>
      </c>
      <c r="H3132">
        <v>0.21099999999999999</v>
      </c>
      <c r="I3132" t="s">
        <v>23587</v>
      </c>
      <c r="J3132" t="s">
        <v>23588</v>
      </c>
      <c r="K3132" t="s">
        <v>23589</v>
      </c>
      <c r="L3132" t="s">
        <v>23590</v>
      </c>
      <c r="O3132" t="s">
        <v>23583</v>
      </c>
      <c r="P3132" t="s">
        <v>23584</v>
      </c>
      <c r="Q3132">
        <v>415834.24</v>
      </c>
      <c r="R3132">
        <v>6212571.0499999998</v>
      </c>
      <c r="S3132" t="s">
        <v>23585</v>
      </c>
      <c r="T3132" t="s">
        <v>23586</v>
      </c>
      <c r="U3132">
        <v>415859.02</v>
      </c>
      <c r="V3132">
        <v>6212569.2000000002</v>
      </c>
      <c r="W3132">
        <v>0.54</v>
      </c>
      <c r="X3132">
        <v>200.06</v>
      </c>
    </row>
    <row r="3133" spans="1:24" x14ac:dyDescent="0.25">
      <c r="A3133" s="146">
        <v>45114</v>
      </c>
      <c r="B3133" s="46">
        <v>188</v>
      </c>
      <c r="C3133" s="147">
        <v>0.17447916666666666</v>
      </c>
      <c r="D3133" s="38" t="s">
        <v>22401</v>
      </c>
      <c r="E3133" s="7" t="s">
        <v>69</v>
      </c>
      <c r="F3133" s="38" t="s">
        <v>8009</v>
      </c>
      <c r="G3133" s="38" t="s">
        <v>895</v>
      </c>
      <c r="H3133">
        <v>-1.4999999999999999E-2</v>
      </c>
      <c r="I3133" t="s">
        <v>23587</v>
      </c>
      <c r="J3133" t="s">
        <v>23588</v>
      </c>
      <c r="K3133" t="s">
        <v>23589</v>
      </c>
      <c r="L3133" t="s">
        <v>23590</v>
      </c>
      <c r="O3133" t="s">
        <v>23591</v>
      </c>
      <c r="P3133" t="s">
        <v>23592</v>
      </c>
      <c r="Q3133">
        <v>415834.33</v>
      </c>
      <c r="R3133">
        <v>6212802.54</v>
      </c>
      <c r="S3133" t="s">
        <v>23593</v>
      </c>
      <c r="T3133" t="s">
        <v>23594</v>
      </c>
      <c r="U3133">
        <v>415859.07</v>
      </c>
      <c r="V3133">
        <v>6212795.0599999996</v>
      </c>
      <c r="W3133">
        <v>359.69</v>
      </c>
      <c r="X3133">
        <v>200.06</v>
      </c>
    </row>
    <row r="3134" spans="1:24" x14ac:dyDescent="0.25">
      <c r="A3134" s="146">
        <v>45114</v>
      </c>
      <c r="B3134" s="46">
        <v>188</v>
      </c>
      <c r="C3134" s="147">
        <v>0.17810185185185187</v>
      </c>
      <c r="D3134" s="38" t="s">
        <v>22401</v>
      </c>
      <c r="E3134" s="7" t="s">
        <v>64</v>
      </c>
      <c r="F3134" s="38" t="s">
        <v>8009</v>
      </c>
      <c r="G3134" s="38" t="s">
        <v>879</v>
      </c>
      <c r="H3134">
        <v>-0.01</v>
      </c>
      <c r="I3134" t="s">
        <v>23599</v>
      </c>
      <c r="J3134" t="s">
        <v>23600</v>
      </c>
      <c r="K3134" t="s">
        <v>23601</v>
      </c>
      <c r="L3134" t="s">
        <v>23602</v>
      </c>
      <c r="O3134" t="s">
        <v>23595</v>
      </c>
      <c r="P3134" t="s">
        <v>23596</v>
      </c>
      <c r="Q3134">
        <v>415826.3</v>
      </c>
      <c r="R3134">
        <v>6212802.79</v>
      </c>
      <c r="S3134" t="s">
        <v>23597</v>
      </c>
      <c r="T3134" t="s">
        <v>23598</v>
      </c>
      <c r="U3134">
        <v>415850.2</v>
      </c>
      <c r="V3134">
        <v>6212801.4000000004</v>
      </c>
      <c r="W3134">
        <v>179.37</v>
      </c>
      <c r="X3134">
        <v>200.06</v>
      </c>
    </row>
    <row r="3135" spans="1:24" x14ac:dyDescent="0.25">
      <c r="A3135" s="146">
        <v>45114</v>
      </c>
      <c r="B3135" s="46">
        <v>188</v>
      </c>
      <c r="C3135" s="147">
        <v>0.18231481481481482</v>
      </c>
      <c r="D3135" s="38" t="s">
        <v>22401</v>
      </c>
      <c r="E3135" s="7" t="s">
        <v>69</v>
      </c>
      <c r="F3135" s="38" t="s">
        <v>8009</v>
      </c>
      <c r="G3135" s="38" t="s">
        <v>879</v>
      </c>
      <c r="H3135">
        <v>0.215</v>
      </c>
      <c r="I3135" t="s">
        <v>23599</v>
      </c>
      <c r="J3135" t="s">
        <v>23600</v>
      </c>
      <c r="K3135" t="s">
        <v>23601</v>
      </c>
      <c r="L3135" t="s">
        <v>23602</v>
      </c>
      <c r="O3135" t="s">
        <v>23603</v>
      </c>
      <c r="P3135" t="s">
        <v>23604</v>
      </c>
      <c r="Q3135">
        <v>415824.14</v>
      </c>
      <c r="R3135">
        <v>6212579.1699999999</v>
      </c>
      <c r="S3135" t="s">
        <v>23605</v>
      </c>
      <c r="T3135" t="s">
        <v>23606</v>
      </c>
      <c r="U3135">
        <v>415850.25</v>
      </c>
      <c r="V3135">
        <v>6212576.1399999997</v>
      </c>
      <c r="W3135">
        <v>180.26</v>
      </c>
      <c r="X3135">
        <v>200.06</v>
      </c>
    </row>
    <row r="3136" spans="1:24" s="168" customFormat="1" x14ac:dyDescent="0.25">
      <c r="A3136" s="91">
        <v>45114</v>
      </c>
      <c r="B3136" s="90">
        <v>188</v>
      </c>
      <c r="C3136" s="81">
        <v>0.18379629629629632</v>
      </c>
      <c r="D3136" s="180" t="s">
        <v>22401</v>
      </c>
      <c r="E3136" s="169" t="s">
        <v>7454</v>
      </c>
      <c r="F3136" s="180" t="s">
        <v>8009</v>
      </c>
      <c r="G3136" s="180" t="s">
        <v>880</v>
      </c>
      <c r="H3136" s="168">
        <v>0.246</v>
      </c>
      <c r="I3136" s="168" t="s">
        <v>23611</v>
      </c>
      <c r="L3136" s="168" t="s">
        <v>23602</v>
      </c>
      <c r="O3136" s="168" t="s">
        <v>23607</v>
      </c>
      <c r="P3136" s="168" t="s">
        <v>23608</v>
      </c>
      <c r="Q3136" s="168">
        <v>415818.42</v>
      </c>
      <c r="R3136" s="168">
        <v>6212537.5099999998</v>
      </c>
      <c r="S3136" s="168" t="s">
        <v>23609</v>
      </c>
      <c r="T3136" s="168" t="s">
        <v>23610</v>
      </c>
      <c r="U3136" s="168">
        <v>415840.79</v>
      </c>
      <c r="V3136" s="168">
        <v>6212539.79</v>
      </c>
      <c r="W3136" s="168">
        <v>97.11</v>
      </c>
      <c r="X3136" s="168">
        <v>200.06</v>
      </c>
    </row>
    <row r="3137" spans="1:24" s="168" customFormat="1" x14ac:dyDescent="0.25">
      <c r="A3137" s="91">
        <v>45114</v>
      </c>
      <c r="B3137" s="90">
        <v>188</v>
      </c>
      <c r="C3137" s="81">
        <v>0.18383101851851849</v>
      </c>
      <c r="D3137" s="180" t="s">
        <v>22401</v>
      </c>
      <c r="E3137" s="169" t="s">
        <v>7455</v>
      </c>
      <c r="F3137" s="180" t="s">
        <v>8009</v>
      </c>
      <c r="G3137" s="180" t="s">
        <v>880</v>
      </c>
      <c r="H3137" s="168">
        <v>0.247</v>
      </c>
      <c r="I3137" s="168" t="s">
        <v>23611</v>
      </c>
      <c r="L3137" s="168" t="s">
        <v>23602</v>
      </c>
      <c r="O3137" s="168" t="s">
        <v>23612</v>
      </c>
      <c r="P3137" s="168" t="s">
        <v>23613</v>
      </c>
      <c r="Q3137" s="168">
        <v>415818.29</v>
      </c>
      <c r="R3137" s="168">
        <v>6212537.3099999996</v>
      </c>
      <c r="S3137" s="168" t="s">
        <v>23614</v>
      </c>
      <c r="T3137" s="168" t="s">
        <v>23615</v>
      </c>
      <c r="U3137" s="168">
        <v>415840.6</v>
      </c>
      <c r="V3137" s="168">
        <v>6212539.0800000001</v>
      </c>
      <c r="W3137" s="168">
        <v>89.6</v>
      </c>
      <c r="X3137" s="168">
        <v>200.06</v>
      </c>
    </row>
    <row r="3138" spans="1:24" x14ac:dyDescent="0.25">
      <c r="A3138" s="146">
        <v>45114</v>
      </c>
      <c r="B3138" s="46">
        <v>188</v>
      </c>
      <c r="C3138" s="147">
        <v>0.18635416666666668</v>
      </c>
      <c r="D3138" s="38" t="s">
        <v>22401</v>
      </c>
      <c r="E3138" s="7" t="s">
        <v>64</v>
      </c>
      <c r="F3138" s="38" t="s">
        <v>8009</v>
      </c>
      <c r="G3138" s="38" t="s">
        <v>880</v>
      </c>
      <c r="H3138">
        <v>0.21</v>
      </c>
      <c r="I3138" t="s">
        <v>23620</v>
      </c>
      <c r="J3138" t="s">
        <v>23621</v>
      </c>
      <c r="K3138" t="s">
        <v>23622</v>
      </c>
      <c r="L3138" t="s">
        <v>23623</v>
      </c>
      <c r="O3138" t="s">
        <v>23616</v>
      </c>
      <c r="P3138" t="s">
        <v>23617</v>
      </c>
      <c r="Q3138">
        <v>415815.79</v>
      </c>
      <c r="R3138">
        <v>6212577.1399999997</v>
      </c>
      <c r="S3138" t="s">
        <v>23618</v>
      </c>
      <c r="T3138" t="s">
        <v>23619</v>
      </c>
      <c r="U3138">
        <v>415841.28000000003</v>
      </c>
      <c r="V3138">
        <v>6212570.2199999997</v>
      </c>
      <c r="W3138">
        <v>0.34</v>
      </c>
      <c r="X3138">
        <v>200.06</v>
      </c>
    </row>
    <row r="3139" spans="1:24" x14ac:dyDescent="0.25">
      <c r="A3139" s="146">
        <v>45114</v>
      </c>
      <c r="B3139" s="46">
        <v>188</v>
      </c>
      <c r="C3139" s="147">
        <v>0.19064814814814815</v>
      </c>
      <c r="D3139" s="38" t="s">
        <v>22401</v>
      </c>
      <c r="E3139" s="7" t="s">
        <v>69</v>
      </c>
      <c r="F3139" s="38" t="s">
        <v>8009</v>
      </c>
      <c r="G3139" s="38" t="s">
        <v>880</v>
      </c>
      <c r="H3139">
        <v>-1.6E-2</v>
      </c>
      <c r="I3139" t="s">
        <v>23620</v>
      </c>
      <c r="J3139" t="s">
        <v>23621</v>
      </c>
      <c r="K3139" t="s">
        <v>23622</v>
      </c>
      <c r="L3139" t="s">
        <v>23623</v>
      </c>
      <c r="O3139" t="s">
        <v>23624</v>
      </c>
      <c r="P3139" t="s">
        <v>23625</v>
      </c>
      <c r="Q3139">
        <v>415815.2</v>
      </c>
      <c r="R3139">
        <v>6212804.0199999996</v>
      </c>
      <c r="S3139" t="s">
        <v>23626</v>
      </c>
      <c r="T3139" t="s">
        <v>23627</v>
      </c>
      <c r="U3139">
        <v>415841.28000000003</v>
      </c>
      <c r="V3139">
        <v>6212795.4299999997</v>
      </c>
      <c r="W3139">
        <v>359.84</v>
      </c>
      <c r="X3139">
        <v>200.06</v>
      </c>
    </row>
    <row r="3140" spans="1:24" x14ac:dyDescent="0.25">
      <c r="A3140" s="146">
        <v>45114</v>
      </c>
      <c r="B3140" s="46">
        <v>188</v>
      </c>
      <c r="C3140" s="147">
        <v>0.19439814814814815</v>
      </c>
      <c r="D3140" s="38" t="s">
        <v>22401</v>
      </c>
      <c r="E3140" s="7" t="s">
        <v>64</v>
      </c>
      <c r="F3140" s="38" t="s">
        <v>8009</v>
      </c>
      <c r="G3140" s="38" t="s">
        <v>881</v>
      </c>
      <c r="H3140">
        <v>-0.01</v>
      </c>
      <c r="I3140" t="s">
        <v>23632</v>
      </c>
      <c r="J3140" t="s">
        <v>23633</v>
      </c>
      <c r="K3140" t="s">
        <v>23634</v>
      </c>
      <c r="L3140" t="s">
        <v>23623</v>
      </c>
      <c r="O3140" t="s">
        <v>23628</v>
      </c>
      <c r="P3140" t="s">
        <v>23629</v>
      </c>
      <c r="Q3140">
        <v>415807.32</v>
      </c>
      <c r="R3140">
        <v>6212805.2599999998</v>
      </c>
      <c r="S3140" t="s">
        <v>23630</v>
      </c>
      <c r="T3140" t="s">
        <v>23631</v>
      </c>
      <c r="U3140">
        <v>415832.23</v>
      </c>
      <c r="V3140">
        <v>6212801.4900000002</v>
      </c>
      <c r="W3140">
        <v>179.67</v>
      </c>
      <c r="X3140">
        <v>200.06</v>
      </c>
    </row>
    <row r="3141" spans="1:24" x14ac:dyDescent="0.25">
      <c r="A3141" s="146">
        <v>45114</v>
      </c>
      <c r="B3141" s="46">
        <v>188</v>
      </c>
      <c r="C3141" s="147">
        <v>0.19864583333333333</v>
      </c>
      <c r="D3141" s="38" t="s">
        <v>22401</v>
      </c>
      <c r="E3141" s="7" t="s">
        <v>69</v>
      </c>
      <c r="F3141" s="38" t="s">
        <v>8009</v>
      </c>
      <c r="G3141" s="38" t="s">
        <v>881</v>
      </c>
      <c r="H3141">
        <v>0.217</v>
      </c>
      <c r="I3141" t="s">
        <v>23632</v>
      </c>
      <c r="J3141" t="s">
        <v>23633</v>
      </c>
      <c r="K3141" t="s">
        <v>23634</v>
      </c>
      <c r="L3141" t="s">
        <v>23639</v>
      </c>
      <c r="O3141" t="s">
        <v>23635</v>
      </c>
      <c r="P3141" t="s">
        <v>23636</v>
      </c>
      <c r="Q3141">
        <v>415806.63</v>
      </c>
      <c r="R3141">
        <v>6212579.4000000004</v>
      </c>
      <c r="S3141" t="s">
        <v>23637</v>
      </c>
      <c r="T3141" t="s">
        <v>23638</v>
      </c>
      <c r="U3141">
        <v>415832.22</v>
      </c>
      <c r="V3141">
        <v>6212574.5199999996</v>
      </c>
      <c r="W3141">
        <v>179.9</v>
      </c>
      <c r="X3141">
        <v>200.06</v>
      </c>
    </row>
    <row r="3142" spans="1:24" x14ac:dyDescent="0.25">
      <c r="A3142" s="146">
        <v>45114</v>
      </c>
      <c r="B3142" s="46">
        <v>188</v>
      </c>
      <c r="C3142" s="147">
        <v>0.20271990740740742</v>
      </c>
      <c r="D3142" s="38" t="s">
        <v>22401</v>
      </c>
      <c r="E3142" s="7" t="s">
        <v>64</v>
      </c>
      <c r="F3142" s="38" t="s">
        <v>8009</v>
      </c>
      <c r="G3142" s="38" t="s">
        <v>882</v>
      </c>
      <c r="H3142">
        <v>0.20699999999999999</v>
      </c>
      <c r="I3142" t="s">
        <v>23644</v>
      </c>
      <c r="J3142" t="s">
        <v>23645</v>
      </c>
      <c r="K3142" t="s">
        <v>23646</v>
      </c>
      <c r="L3142" t="s">
        <v>23639</v>
      </c>
      <c r="O3142" t="s">
        <v>23640</v>
      </c>
      <c r="P3142" t="s">
        <v>23641</v>
      </c>
      <c r="Q3142">
        <v>415797.65</v>
      </c>
      <c r="R3142">
        <v>6212580.1900000004</v>
      </c>
      <c r="S3142" t="s">
        <v>23642</v>
      </c>
      <c r="T3142" t="s">
        <v>23643</v>
      </c>
      <c r="U3142">
        <v>415823.2</v>
      </c>
      <c r="V3142">
        <v>6212573.2400000002</v>
      </c>
      <c r="W3142">
        <v>0.77</v>
      </c>
      <c r="X3142">
        <v>200.06</v>
      </c>
    </row>
    <row r="3143" spans="1:24" x14ac:dyDescent="0.25">
      <c r="A3143" s="146">
        <v>45114</v>
      </c>
      <c r="B3143" s="46">
        <v>188</v>
      </c>
      <c r="C3143" s="147">
        <v>0.206875</v>
      </c>
      <c r="D3143" s="38" t="s">
        <v>22401</v>
      </c>
      <c r="E3143" s="7" t="s">
        <v>69</v>
      </c>
      <c r="F3143" s="38" t="s">
        <v>8009</v>
      </c>
      <c r="G3143" s="38" t="s">
        <v>882</v>
      </c>
      <c r="H3143">
        <v>-1.4999999999999999E-2</v>
      </c>
      <c r="I3143" t="s">
        <v>23644</v>
      </c>
      <c r="J3143" t="s">
        <v>23645</v>
      </c>
      <c r="K3143" t="s">
        <v>23646</v>
      </c>
      <c r="L3143" t="s">
        <v>23651</v>
      </c>
      <c r="O3143" t="s">
        <v>23647</v>
      </c>
      <c r="P3143" t="s">
        <v>23648</v>
      </c>
      <c r="Q3143">
        <v>415797.76000000001</v>
      </c>
      <c r="R3143">
        <v>6212799.8700000001</v>
      </c>
      <c r="S3143" t="s">
        <v>23649</v>
      </c>
      <c r="T3143" t="s">
        <v>23650</v>
      </c>
      <c r="U3143">
        <v>415823.17</v>
      </c>
      <c r="V3143">
        <v>6212795.4400000004</v>
      </c>
      <c r="W3143">
        <v>0.54</v>
      </c>
      <c r="X3143">
        <v>200.06</v>
      </c>
    </row>
    <row r="3144" spans="1:24" x14ac:dyDescent="0.25">
      <c r="A3144" s="146">
        <v>45114</v>
      </c>
      <c r="B3144" s="46">
        <v>188</v>
      </c>
      <c r="C3144" s="147">
        <v>0.20996527777777776</v>
      </c>
      <c r="D3144" s="38" t="s">
        <v>22401</v>
      </c>
      <c r="E3144" s="7" t="s">
        <v>64</v>
      </c>
      <c r="F3144" s="38" t="s">
        <v>8009</v>
      </c>
      <c r="G3144" s="38" t="s">
        <v>883</v>
      </c>
      <c r="H3144">
        <v>-1.2E-2</v>
      </c>
      <c r="I3144" t="s">
        <v>23656</v>
      </c>
      <c r="J3144" t="s">
        <v>23657</v>
      </c>
      <c r="K3144" t="s">
        <v>23658</v>
      </c>
      <c r="L3144" t="s">
        <v>23651</v>
      </c>
      <c r="O3144" t="s">
        <v>23652</v>
      </c>
      <c r="P3144" t="s">
        <v>23653</v>
      </c>
      <c r="Q3144">
        <v>415789.33</v>
      </c>
      <c r="R3144">
        <v>6212807.2699999996</v>
      </c>
      <c r="S3144" t="s">
        <v>23654</v>
      </c>
      <c r="T3144" t="s">
        <v>23655</v>
      </c>
      <c r="U3144">
        <v>415814.42</v>
      </c>
      <c r="V3144">
        <v>6212802.5899999999</v>
      </c>
      <c r="W3144">
        <v>180.27</v>
      </c>
      <c r="X3144">
        <v>200.06</v>
      </c>
    </row>
    <row r="3145" spans="1:24" x14ac:dyDescent="0.25">
      <c r="A3145" s="146">
        <v>45114</v>
      </c>
      <c r="B3145" s="46">
        <v>188</v>
      </c>
      <c r="C3145" s="147">
        <v>0.21414351851851851</v>
      </c>
      <c r="D3145" s="38" t="s">
        <v>22401</v>
      </c>
      <c r="E3145" s="7" t="s">
        <v>69</v>
      </c>
      <c r="F3145" s="38" t="s">
        <v>8009</v>
      </c>
      <c r="G3145" s="38" t="s">
        <v>883</v>
      </c>
      <c r="H3145">
        <v>0.21099999999999999</v>
      </c>
      <c r="I3145" t="s">
        <v>23656</v>
      </c>
      <c r="J3145" t="s">
        <v>23657</v>
      </c>
      <c r="K3145" t="s">
        <v>23658</v>
      </c>
      <c r="L3145" t="s">
        <v>23651</v>
      </c>
      <c r="O3145" t="s">
        <v>23659</v>
      </c>
      <c r="P3145" t="s">
        <v>23660</v>
      </c>
      <c r="Q3145">
        <v>415788.63</v>
      </c>
      <c r="R3145">
        <v>6212585.3099999996</v>
      </c>
      <c r="S3145" t="s">
        <v>23661</v>
      </c>
      <c r="T3145" t="s">
        <v>23662</v>
      </c>
      <c r="U3145">
        <v>415814.33</v>
      </c>
      <c r="V3145">
        <v>6212580.1399999997</v>
      </c>
      <c r="W3145">
        <v>179.87</v>
      </c>
      <c r="X3145">
        <v>200.06</v>
      </c>
    </row>
    <row r="3146" spans="1:24" x14ac:dyDescent="0.25">
      <c r="A3146" s="146">
        <v>45114</v>
      </c>
      <c r="B3146" s="46">
        <v>188</v>
      </c>
      <c r="C3146" s="147">
        <v>0.21697916666666664</v>
      </c>
      <c r="D3146" s="38" t="s">
        <v>22401</v>
      </c>
      <c r="E3146" s="7" t="s">
        <v>64</v>
      </c>
      <c r="F3146" s="38" t="s">
        <v>8009</v>
      </c>
      <c r="G3146" s="38" t="s">
        <v>884</v>
      </c>
      <c r="H3146">
        <v>0.20599999999999999</v>
      </c>
      <c r="I3146" t="s">
        <v>23667</v>
      </c>
      <c r="J3146" t="s">
        <v>23668</v>
      </c>
      <c r="K3146" t="s">
        <v>23669</v>
      </c>
      <c r="L3146" t="s">
        <v>23651</v>
      </c>
      <c r="O3146" t="s">
        <v>23663</v>
      </c>
      <c r="P3146" t="s">
        <v>23664</v>
      </c>
      <c r="Q3146">
        <v>415780.34</v>
      </c>
      <c r="R3146">
        <v>6212577.46</v>
      </c>
      <c r="S3146" t="s">
        <v>23665</v>
      </c>
      <c r="T3146" t="s">
        <v>23666</v>
      </c>
      <c r="U3146">
        <v>415805.26</v>
      </c>
      <c r="V3146">
        <v>6212574.2300000004</v>
      </c>
      <c r="W3146">
        <v>1.8</v>
      </c>
      <c r="X3146">
        <v>200.06</v>
      </c>
    </row>
    <row r="3147" spans="1:24" x14ac:dyDescent="0.25">
      <c r="A3147" s="146">
        <v>45114</v>
      </c>
      <c r="B3147" s="46">
        <v>188</v>
      </c>
      <c r="C3147" s="147">
        <v>0.22112268518518519</v>
      </c>
      <c r="D3147" s="38" t="s">
        <v>22401</v>
      </c>
      <c r="E3147" s="7" t="s">
        <v>69</v>
      </c>
      <c r="F3147" s="38" t="s">
        <v>8009</v>
      </c>
      <c r="G3147" s="38" t="s">
        <v>884</v>
      </c>
      <c r="H3147">
        <v>-1.6E-2</v>
      </c>
      <c r="I3147" t="s">
        <v>23667</v>
      </c>
      <c r="J3147" t="s">
        <v>23668</v>
      </c>
      <c r="K3147" t="s">
        <v>23669</v>
      </c>
      <c r="L3147" t="s">
        <v>23674</v>
      </c>
      <c r="O3147" t="s">
        <v>23670</v>
      </c>
      <c r="P3147" t="s">
        <v>23671</v>
      </c>
      <c r="Q3147">
        <v>415779.59</v>
      </c>
      <c r="R3147">
        <v>6212796.2999999998</v>
      </c>
      <c r="S3147" t="s">
        <v>23672</v>
      </c>
      <c r="T3147" t="s">
        <v>23673</v>
      </c>
      <c r="U3147">
        <v>415805.39</v>
      </c>
      <c r="V3147">
        <v>6212795.6200000001</v>
      </c>
      <c r="W3147">
        <v>359.49</v>
      </c>
      <c r="X3147">
        <v>200.06</v>
      </c>
    </row>
    <row r="3148" spans="1:24" x14ac:dyDescent="0.25">
      <c r="A3148" s="146">
        <v>45114</v>
      </c>
      <c r="B3148" s="46">
        <v>188</v>
      </c>
      <c r="C3148" s="147">
        <v>0.22442129629629629</v>
      </c>
      <c r="D3148" s="38" t="s">
        <v>22401</v>
      </c>
      <c r="E3148" s="7" t="s">
        <v>64</v>
      </c>
      <c r="F3148" s="38" t="s">
        <v>8009</v>
      </c>
      <c r="G3148" s="38" t="s">
        <v>885</v>
      </c>
      <c r="H3148">
        <v>-1.2E-2</v>
      </c>
      <c r="I3148" t="s">
        <v>23679</v>
      </c>
      <c r="J3148" t="s">
        <v>23680</v>
      </c>
      <c r="K3148" t="s">
        <v>23681</v>
      </c>
      <c r="L3148" t="s">
        <v>23674</v>
      </c>
      <c r="O3148" t="s">
        <v>23675</v>
      </c>
      <c r="P3148" t="s">
        <v>23676</v>
      </c>
      <c r="Q3148">
        <v>415770.89</v>
      </c>
      <c r="R3148">
        <v>6212805.4199999999</v>
      </c>
      <c r="S3148" t="s">
        <v>23677</v>
      </c>
      <c r="T3148" t="s">
        <v>23678</v>
      </c>
      <c r="U3148">
        <v>415796.47</v>
      </c>
      <c r="V3148">
        <v>6212802.5700000003</v>
      </c>
      <c r="W3148">
        <v>181.49</v>
      </c>
      <c r="X3148">
        <v>200.06</v>
      </c>
    </row>
    <row r="3149" spans="1:24" x14ac:dyDescent="0.25">
      <c r="A3149" s="146">
        <v>45114</v>
      </c>
      <c r="B3149" s="46">
        <v>188</v>
      </c>
      <c r="C3149" s="147">
        <v>0.22857638888888887</v>
      </c>
      <c r="D3149" s="38" t="s">
        <v>22401</v>
      </c>
      <c r="E3149" s="7" t="s">
        <v>69</v>
      </c>
      <c r="F3149" s="38" t="s">
        <v>8009</v>
      </c>
      <c r="G3149" s="38" t="s">
        <v>885</v>
      </c>
      <c r="H3149">
        <v>0.21099999999999999</v>
      </c>
      <c r="I3149" t="s">
        <v>23679</v>
      </c>
      <c r="J3149" t="s">
        <v>23680</v>
      </c>
      <c r="K3149" t="s">
        <v>23681</v>
      </c>
      <c r="L3149" t="s">
        <v>23686</v>
      </c>
      <c r="O3149" t="s">
        <v>23682</v>
      </c>
      <c r="P3149" t="s">
        <v>23683</v>
      </c>
      <c r="Q3149">
        <v>415770.71</v>
      </c>
      <c r="R3149">
        <v>6212584.4900000002</v>
      </c>
      <c r="S3149" t="s">
        <v>23684</v>
      </c>
      <c r="T3149" t="s">
        <v>23685</v>
      </c>
      <c r="U3149">
        <v>415796.34</v>
      </c>
      <c r="V3149">
        <v>6212580.5300000003</v>
      </c>
      <c r="W3149">
        <v>179.73</v>
      </c>
      <c r="X3149">
        <v>200.06</v>
      </c>
    </row>
    <row r="3150" spans="1:24" x14ac:dyDescent="0.25">
      <c r="A3150" s="146">
        <v>45114</v>
      </c>
      <c r="B3150" s="46">
        <v>188</v>
      </c>
      <c r="C3150" s="147">
        <v>0.23252314814814815</v>
      </c>
      <c r="D3150" s="38" t="s">
        <v>22401</v>
      </c>
      <c r="E3150" s="7" t="s">
        <v>64</v>
      </c>
      <c r="F3150" s="38" t="s">
        <v>8009</v>
      </c>
      <c r="G3150" s="38" t="s">
        <v>886</v>
      </c>
      <c r="H3150">
        <v>0.20799999999999999</v>
      </c>
      <c r="I3150" t="s">
        <v>23691</v>
      </c>
      <c r="J3150" t="s">
        <v>23692</v>
      </c>
      <c r="K3150" t="s">
        <v>23693</v>
      </c>
      <c r="L3150" t="s">
        <v>23686</v>
      </c>
      <c r="O3150" t="s">
        <v>23687</v>
      </c>
      <c r="P3150" t="s">
        <v>23688</v>
      </c>
      <c r="Q3150">
        <v>415762.35</v>
      </c>
      <c r="R3150">
        <v>6212585.0599999996</v>
      </c>
      <c r="S3150" t="s">
        <v>23689</v>
      </c>
      <c r="T3150" t="s">
        <v>23690</v>
      </c>
      <c r="U3150">
        <v>415787.33</v>
      </c>
      <c r="V3150">
        <v>6212572.4500000002</v>
      </c>
      <c r="W3150">
        <v>2.1800000000000002</v>
      </c>
      <c r="X3150">
        <v>200.06</v>
      </c>
    </row>
    <row r="3151" spans="1:24" x14ac:dyDescent="0.25">
      <c r="A3151" s="146">
        <v>45114</v>
      </c>
      <c r="B3151" s="46">
        <v>188</v>
      </c>
      <c r="C3151" s="147">
        <v>0.2366898148148148</v>
      </c>
      <c r="D3151" s="38" t="s">
        <v>22401</v>
      </c>
      <c r="E3151" s="7" t="s">
        <v>69</v>
      </c>
      <c r="F3151" s="38" t="s">
        <v>8009</v>
      </c>
      <c r="G3151" s="38" t="s">
        <v>886</v>
      </c>
      <c r="H3151">
        <v>-1.6E-2</v>
      </c>
      <c r="I3151" t="s">
        <v>23691</v>
      </c>
      <c r="J3151" t="s">
        <v>23692</v>
      </c>
      <c r="K3151" t="s">
        <v>23693</v>
      </c>
      <c r="L3151" t="s">
        <v>23686</v>
      </c>
      <c r="O3151" t="s">
        <v>23694</v>
      </c>
      <c r="P3151" t="s">
        <v>23695</v>
      </c>
      <c r="Q3151">
        <v>415761.56</v>
      </c>
      <c r="R3151">
        <v>6212806.1699999999</v>
      </c>
      <c r="S3151" t="s">
        <v>23696</v>
      </c>
      <c r="T3151" t="s">
        <v>23697</v>
      </c>
      <c r="U3151">
        <v>415787.43</v>
      </c>
      <c r="V3151">
        <v>6212796.25</v>
      </c>
      <c r="W3151">
        <v>0.03</v>
      </c>
      <c r="X3151">
        <v>200.06</v>
      </c>
    </row>
    <row r="3152" spans="1:24" x14ac:dyDescent="0.25">
      <c r="A3152" s="146">
        <v>45114</v>
      </c>
      <c r="B3152" s="46">
        <v>188</v>
      </c>
      <c r="C3152" s="147">
        <v>0.2371875</v>
      </c>
      <c r="D3152" s="38" t="s">
        <v>22401</v>
      </c>
      <c r="E3152" s="7" t="s">
        <v>23702</v>
      </c>
      <c r="F3152" s="38" t="s">
        <v>8009</v>
      </c>
      <c r="G3152" s="38" t="s">
        <v>886</v>
      </c>
      <c r="H3152">
        <v>-0.04</v>
      </c>
      <c r="O3152" t="s">
        <v>23698</v>
      </c>
      <c r="P3152" t="s">
        <v>23699</v>
      </c>
      <c r="Q3152">
        <v>415761.98</v>
      </c>
      <c r="R3152">
        <v>6212828.9800000004</v>
      </c>
      <c r="S3152" t="s">
        <v>23700</v>
      </c>
      <c r="T3152" t="s">
        <v>23701</v>
      </c>
      <c r="U3152">
        <v>415787.15</v>
      </c>
      <c r="V3152">
        <v>6212820.0300000003</v>
      </c>
      <c r="W3152">
        <v>358.39</v>
      </c>
      <c r="X3152">
        <v>200.06</v>
      </c>
    </row>
    <row r="3153" spans="1:24" x14ac:dyDescent="0.25">
      <c r="A3153" s="146">
        <v>45114</v>
      </c>
      <c r="B3153" s="46">
        <v>188</v>
      </c>
      <c r="C3153" s="147">
        <v>0.25246527777777777</v>
      </c>
      <c r="D3153" s="38" t="s">
        <v>22401</v>
      </c>
      <c r="E3153" s="7" t="s">
        <v>64</v>
      </c>
      <c r="F3153" s="38" t="s">
        <v>8009</v>
      </c>
      <c r="G3153" s="38" t="s">
        <v>1240</v>
      </c>
      <c r="H3153">
        <v>0.159</v>
      </c>
      <c r="I3153" t="s">
        <v>23707</v>
      </c>
      <c r="J3153" t="s">
        <v>23708</v>
      </c>
      <c r="K3153" t="s">
        <v>23709</v>
      </c>
      <c r="L3153" t="s">
        <v>23710</v>
      </c>
      <c r="O3153" t="s">
        <v>23703</v>
      </c>
      <c r="P3153" t="s">
        <v>23704</v>
      </c>
      <c r="Q3153">
        <v>415182.73</v>
      </c>
      <c r="R3153">
        <v>6213469.2599999998</v>
      </c>
      <c r="S3153" t="s">
        <v>23705</v>
      </c>
      <c r="T3153" t="s">
        <v>23706</v>
      </c>
      <c r="U3153">
        <v>415208.12</v>
      </c>
      <c r="V3153">
        <v>6213467.3700000001</v>
      </c>
      <c r="W3153">
        <v>2.21</v>
      </c>
      <c r="X3153">
        <v>150.05000000000001</v>
      </c>
    </row>
    <row r="3154" spans="1:24" x14ac:dyDescent="0.25">
      <c r="A3154" s="146">
        <v>45114</v>
      </c>
      <c r="B3154" s="46">
        <v>188</v>
      </c>
      <c r="C3154" s="147">
        <v>0.25592592592592595</v>
      </c>
      <c r="D3154" s="38" t="s">
        <v>22401</v>
      </c>
      <c r="E3154" s="7" t="s">
        <v>69</v>
      </c>
      <c r="F3154" s="38" t="s">
        <v>8009</v>
      </c>
      <c r="G3154" s="38" t="s">
        <v>1240</v>
      </c>
      <c r="H3154">
        <v>-2.4E-2</v>
      </c>
      <c r="I3154" t="s">
        <v>23707</v>
      </c>
      <c r="J3154" t="s">
        <v>23708</v>
      </c>
      <c r="K3154" t="s">
        <v>23709</v>
      </c>
      <c r="L3154" t="s">
        <v>23710</v>
      </c>
      <c r="O3154" t="s">
        <v>23711</v>
      </c>
      <c r="P3154" t="s">
        <v>23712</v>
      </c>
      <c r="Q3154">
        <v>415182.94</v>
      </c>
      <c r="R3154">
        <v>6213650.5499999998</v>
      </c>
      <c r="S3154" t="s">
        <v>23713</v>
      </c>
      <c r="T3154" t="s">
        <v>23714</v>
      </c>
      <c r="U3154">
        <v>415208.28</v>
      </c>
      <c r="V3154">
        <v>6213650.54</v>
      </c>
      <c r="W3154">
        <v>0.03</v>
      </c>
      <c r="X3154">
        <v>150.05000000000001</v>
      </c>
    </row>
    <row r="3155" spans="1:24" x14ac:dyDescent="0.25">
      <c r="A3155" s="146">
        <v>45114</v>
      </c>
      <c r="B3155" s="46">
        <v>188</v>
      </c>
      <c r="C3155" s="147">
        <v>0.25863425925925926</v>
      </c>
      <c r="D3155" s="38" t="s">
        <v>22401</v>
      </c>
      <c r="E3155" s="7" t="s">
        <v>64</v>
      </c>
      <c r="F3155" s="38" t="s">
        <v>8009</v>
      </c>
      <c r="G3155" s="38" t="s">
        <v>1239</v>
      </c>
      <c r="H3155">
        <v>-1.2E-2</v>
      </c>
      <c r="I3155" t="s">
        <v>23719</v>
      </c>
      <c r="J3155" t="s">
        <v>23720</v>
      </c>
      <c r="K3155" t="s">
        <v>23721</v>
      </c>
      <c r="L3155" t="s">
        <v>23710</v>
      </c>
      <c r="O3155" t="s">
        <v>23715</v>
      </c>
      <c r="P3155" t="s">
        <v>23716</v>
      </c>
      <c r="Q3155">
        <v>415173.9</v>
      </c>
      <c r="R3155">
        <v>6213651.8700000001</v>
      </c>
      <c r="S3155" t="s">
        <v>23717</v>
      </c>
      <c r="T3155" t="s">
        <v>23718</v>
      </c>
      <c r="U3155">
        <v>415199.38</v>
      </c>
      <c r="V3155">
        <v>6213649.4299999997</v>
      </c>
      <c r="W3155">
        <v>181.26</v>
      </c>
      <c r="X3155">
        <v>150.05000000000001</v>
      </c>
    </row>
    <row r="3156" spans="1:24" x14ac:dyDescent="0.25">
      <c r="A3156" s="146">
        <v>45114</v>
      </c>
      <c r="B3156" s="46">
        <v>188</v>
      </c>
      <c r="C3156" s="147">
        <v>0.26194444444444448</v>
      </c>
      <c r="D3156" s="38" t="s">
        <v>22401</v>
      </c>
      <c r="E3156" s="7" t="s">
        <v>69</v>
      </c>
      <c r="F3156" s="38" t="s">
        <v>8009</v>
      </c>
      <c r="G3156" s="38" t="s">
        <v>1239</v>
      </c>
      <c r="H3156">
        <v>0.16400000000000001</v>
      </c>
      <c r="I3156" t="s">
        <v>23719</v>
      </c>
      <c r="J3156" t="s">
        <v>23720</v>
      </c>
      <c r="K3156" t="s">
        <v>23721</v>
      </c>
      <c r="L3156" t="s">
        <v>23726</v>
      </c>
      <c r="O3156" t="s">
        <v>23722</v>
      </c>
      <c r="P3156" t="s">
        <v>23723</v>
      </c>
      <c r="Q3156">
        <v>415173.65</v>
      </c>
      <c r="R3156">
        <v>6213475.0999999996</v>
      </c>
      <c r="S3156" t="s">
        <v>23724</v>
      </c>
      <c r="T3156" t="s">
        <v>23725</v>
      </c>
      <c r="U3156">
        <v>415199.32</v>
      </c>
      <c r="V3156">
        <v>6213473.5800000001</v>
      </c>
      <c r="W3156">
        <v>180.01</v>
      </c>
      <c r="X3156">
        <v>150.05000000000001</v>
      </c>
    </row>
    <row r="3157" spans="1:24" x14ac:dyDescent="0.25">
      <c r="A3157" s="146">
        <v>45114</v>
      </c>
      <c r="B3157" s="46">
        <v>188</v>
      </c>
      <c r="C3157" s="147">
        <v>0.26510416666666664</v>
      </c>
      <c r="D3157" s="38" t="s">
        <v>22401</v>
      </c>
      <c r="E3157" s="7" t="s">
        <v>64</v>
      </c>
      <c r="F3157" s="38" t="s">
        <v>8009</v>
      </c>
      <c r="G3157" s="38" t="s">
        <v>1238</v>
      </c>
      <c r="H3157">
        <v>0.161</v>
      </c>
      <c r="I3157" t="s">
        <v>23731</v>
      </c>
      <c r="J3157" t="s">
        <v>23732</v>
      </c>
      <c r="K3157" t="s">
        <v>23733</v>
      </c>
      <c r="L3157" t="s">
        <v>23726</v>
      </c>
      <c r="O3157" t="s">
        <v>23727</v>
      </c>
      <c r="P3157" t="s">
        <v>23728</v>
      </c>
      <c r="Q3157">
        <v>415164.11</v>
      </c>
      <c r="R3157">
        <v>6213472.0300000003</v>
      </c>
      <c r="S3157" t="s">
        <v>23729</v>
      </c>
      <c r="T3157" t="s">
        <v>23730</v>
      </c>
      <c r="U3157">
        <v>415190.27</v>
      </c>
      <c r="V3157">
        <v>6213465.5700000003</v>
      </c>
      <c r="W3157">
        <v>0.61</v>
      </c>
      <c r="X3157">
        <v>150.05000000000001</v>
      </c>
    </row>
    <row r="3158" spans="1:24" x14ac:dyDescent="0.25">
      <c r="A3158" s="146">
        <v>45114</v>
      </c>
      <c r="B3158" s="46">
        <v>188</v>
      </c>
      <c r="C3158" s="147">
        <v>0.26847222222222222</v>
      </c>
      <c r="D3158" s="38" t="s">
        <v>22401</v>
      </c>
      <c r="E3158" s="7" t="s">
        <v>69</v>
      </c>
      <c r="F3158" s="38" t="s">
        <v>8009</v>
      </c>
      <c r="G3158" s="38" t="s">
        <v>1238</v>
      </c>
      <c r="H3158">
        <v>-1.7000000000000001E-2</v>
      </c>
      <c r="I3158" t="s">
        <v>23731</v>
      </c>
      <c r="J3158" t="s">
        <v>23732</v>
      </c>
      <c r="K3158" t="s">
        <v>23733</v>
      </c>
      <c r="L3158" t="s">
        <v>23726</v>
      </c>
      <c r="O3158" t="s">
        <v>23734</v>
      </c>
      <c r="P3158" t="s">
        <v>23735</v>
      </c>
      <c r="Q3158">
        <v>415164.57</v>
      </c>
      <c r="R3158">
        <v>6213649.9500000002</v>
      </c>
      <c r="S3158" t="s">
        <v>23736</v>
      </c>
      <c r="T3158" t="s">
        <v>23737</v>
      </c>
      <c r="U3158">
        <v>415190.35</v>
      </c>
      <c r="V3158">
        <v>6213643.1600000001</v>
      </c>
      <c r="W3158">
        <v>359.72</v>
      </c>
      <c r="X3158">
        <v>150.05000000000001</v>
      </c>
    </row>
    <row r="3159" spans="1:24" x14ac:dyDescent="0.25">
      <c r="A3159" s="146">
        <v>45114</v>
      </c>
      <c r="B3159" s="46">
        <v>188</v>
      </c>
      <c r="C3159" s="147">
        <v>0.2712384259259259</v>
      </c>
      <c r="D3159" s="38" t="s">
        <v>22401</v>
      </c>
      <c r="E3159" s="7" t="s">
        <v>64</v>
      </c>
      <c r="F3159" s="38" t="s">
        <v>8009</v>
      </c>
      <c r="G3159" s="38" t="s">
        <v>1237</v>
      </c>
      <c r="H3159">
        <v>-1.2999999999999999E-2</v>
      </c>
      <c r="I3159" t="s">
        <v>23742</v>
      </c>
      <c r="J3159" t="s">
        <v>23743</v>
      </c>
      <c r="K3159" t="s">
        <v>23744</v>
      </c>
      <c r="L3159" t="s">
        <v>23745</v>
      </c>
      <c r="O3159" t="s">
        <v>23738</v>
      </c>
      <c r="P3159" t="s">
        <v>23739</v>
      </c>
      <c r="Q3159">
        <v>415156.14</v>
      </c>
      <c r="R3159">
        <v>6213654.5300000003</v>
      </c>
      <c r="S3159" t="s">
        <v>23740</v>
      </c>
      <c r="T3159" t="s">
        <v>23741</v>
      </c>
      <c r="U3159">
        <v>415181.43</v>
      </c>
      <c r="V3159">
        <v>6213650.1299999999</v>
      </c>
      <c r="W3159">
        <v>180.68</v>
      </c>
      <c r="X3159">
        <v>150.05000000000001</v>
      </c>
    </row>
    <row r="3160" spans="1:24" x14ac:dyDescent="0.25">
      <c r="A3160" s="146">
        <v>45114</v>
      </c>
      <c r="B3160" s="46">
        <v>188</v>
      </c>
      <c r="C3160" s="147">
        <v>0.27458333333333335</v>
      </c>
      <c r="D3160" s="38" t="s">
        <v>22401</v>
      </c>
      <c r="E3160" s="7" t="s">
        <v>69</v>
      </c>
      <c r="F3160" s="38" t="s">
        <v>8009</v>
      </c>
      <c r="G3160" s="38" t="s">
        <v>1237</v>
      </c>
      <c r="H3160">
        <v>0.16400000000000001</v>
      </c>
      <c r="I3160" t="s">
        <v>23742</v>
      </c>
      <c r="J3160" t="s">
        <v>23743</v>
      </c>
      <c r="K3160" t="s">
        <v>23744</v>
      </c>
      <c r="L3160" t="s">
        <v>23745</v>
      </c>
      <c r="O3160" t="s">
        <v>23746</v>
      </c>
      <c r="P3160" t="s">
        <v>23747</v>
      </c>
      <c r="Q3160">
        <v>415155.15</v>
      </c>
      <c r="R3160">
        <v>6213476.5800000001</v>
      </c>
      <c r="S3160" t="s">
        <v>23748</v>
      </c>
      <c r="T3160" t="s">
        <v>23749</v>
      </c>
      <c r="U3160">
        <v>415181.33</v>
      </c>
      <c r="V3160">
        <v>6213473.2599999998</v>
      </c>
      <c r="W3160">
        <v>179.95</v>
      </c>
      <c r="X3160">
        <v>150.05000000000001</v>
      </c>
    </row>
    <row r="3161" spans="1:24" x14ac:dyDescent="0.25">
      <c r="A3161" s="146">
        <v>45114</v>
      </c>
      <c r="B3161" s="46">
        <v>188</v>
      </c>
      <c r="C3161" s="147">
        <v>0.27736111111111111</v>
      </c>
      <c r="D3161" s="38" t="s">
        <v>22401</v>
      </c>
      <c r="E3161" s="7" t="s">
        <v>64</v>
      </c>
      <c r="F3161" s="38" t="s">
        <v>8009</v>
      </c>
      <c r="G3161" s="38" t="s">
        <v>1236</v>
      </c>
      <c r="H3161">
        <v>0.16</v>
      </c>
      <c r="I3161" t="s">
        <v>23754</v>
      </c>
      <c r="J3161" t="s">
        <v>23755</v>
      </c>
      <c r="K3161" t="s">
        <v>23756</v>
      </c>
      <c r="L3161" t="s">
        <v>23745</v>
      </c>
      <c r="O3161" t="s">
        <v>23750</v>
      </c>
      <c r="P3161" t="s">
        <v>23751</v>
      </c>
      <c r="Q3161">
        <v>415146.64</v>
      </c>
      <c r="R3161">
        <v>6213472.9199999999</v>
      </c>
      <c r="S3161" t="s">
        <v>23752</v>
      </c>
      <c r="T3161" t="s">
        <v>23753</v>
      </c>
      <c r="U3161">
        <v>415172.22</v>
      </c>
      <c r="V3161">
        <v>6213466.6699999999</v>
      </c>
      <c r="W3161">
        <v>1.72</v>
      </c>
      <c r="X3161">
        <v>150.05000000000001</v>
      </c>
    </row>
    <row r="3162" spans="1:24" x14ac:dyDescent="0.25">
      <c r="A3162" s="146">
        <v>45114</v>
      </c>
      <c r="B3162" s="46">
        <v>188</v>
      </c>
      <c r="C3162" s="147">
        <v>0.2807175925925926</v>
      </c>
      <c r="D3162" s="38" t="s">
        <v>22401</v>
      </c>
      <c r="E3162" s="7" t="s">
        <v>69</v>
      </c>
      <c r="F3162" s="38" t="s">
        <v>8009</v>
      </c>
      <c r="G3162" s="38" t="s">
        <v>1236</v>
      </c>
      <c r="H3162">
        <v>-1.7999999999999999E-2</v>
      </c>
      <c r="I3162" t="s">
        <v>23754</v>
      </c>
      <c r="J3162" t="s">
        <v>23755</v>
      </c>
      <c r="K3162" t="s">
        <v>23756</v>
      </c>
      <c r="L3162" t="s">
        <v>23761</v>
      </c>
      <c r="O3162" t="s">
        <v>23757</v>
      </c>
      <c r="P3162" t="s">
        <v>23758</v>
      </c>
      <c r="Q3162">
        <v>415147.14</v>
      </c>
      <c r="R3162">
        <v>6213649.1900000004</v>
      </c>
      <c r="S3162" t="s">
        <v>23759</v>
      </c>
      <c r="T3162" t="s">
        <v>23760</v>
      </c>
      <c r="U3162">
        <v>415172.34</v>
      </c>
      <c r="V3162">
        <v>6213644.1699999999</v>
      </c>
      <c r="W3162">
        <v>0.02</v>
      </c>
      <c r="X3162">
        <v>150.05000000000001</v>
      </c>
    </row>
    <row r="3163" spans="1:24" x14ac:dyDescent="0.25">
      <c r="A3163" s="146">
        <v>45114</v>
      </c>
      <c r="B3163" s="46">
        <v>188</v>
      </c>
      <c r="C3163" s="147">
        <v>0.28335648148148146</v>
      </c>
      <c r="D3163" s="38" t="s">
        <v>22401</v>
      </c>
      <c r="E3163" s="7" t="s">
        <v>64</v>
      </c>
      <c r="F3163" s="38" t="s">
        <v>8009</v>
      </c>
      <c r="G3163" s="38" t="s">
        <v>1235</v>
      </c>
      <c r="H3163">
        <v>-1.4E-2</v>
      </c>
      <c r="I3163" t="s">
        <v>23766</v>
      </c>
      <c r="J3163" t="s">
        <v>23767</v>
      </c>
      <c r="K3163" t="s">
        <v>23768</v>
      </c>
      <c r="L3163" t="s">
        <v>23761</v>
      </c>
      <c r="O3163" t="s">
        <v>23762</v>
      </c>
      <c r="P3163" t="s">
        <v>23763</v>
      </c>
      <c r="Q3163">
        <v>415138.6</v>
      </c>
      <c r="R3163">
        <v>6213656.5499999998</v>
      </c>
      <c r="S3163" t="s">
        <v>23764</v>
      </c>
      <c r="T3163" t="s">
        <v>23765</v>
      </c>
      <c r="U3163">
        <v>415163.32</v>
      </c>
      <c r="V3163">
        <v>6213651.3600000003</v>
      </c>
      <c r="W3163">
        <v>180.68</v>
      </c>
      <c r="X3163">
        <v>150.05000000000001</v>
      </c>
    </row>
    <row r="3164" spans="1:24" x14ac:dyDescent="0.25">
      <c r="A3164" s="146">
        <v>45114</v>
      </c>
      <c r="B3164" s="46">
        <v>188</v>
      </c>
      <c r="C3164" s="147">
        <v>0.28673611111111114</v>
      </c>
      <c r="D3164" s="38" t="s">
        <v>22401</v>
      </c>
      <c r="E3164" s="7" t="s">
        <v>69</v>
      </c>
      <c r="F3164" s="38" t="s">
        <v>8009</v>
      </c>
      <c r="G3164" s="38" t="s">
        <v>1235</v>
      </c>
      <c r="H3164">
        <v>0.16400000000000001</v>
      </c>
      <c r="I3164" t="s">
        <v>23766</v>
      </c>
      <c r="J3164" t="s">
        <v>23767</v>
      </c>
      <c r="K3164" t="s">
        <v>23768</v>
      </c>
      <c r="L3164" t="s">
        <v>23761</v>
      </c>
      <c r="O3164" t="s">
        <v>23769</v>
      </c>
      <c r="P3164" t="s">
        <v>23770</v>
      </c>
      <c r="Q3164">
        <v>415137.41</v>
      </c>
      <c r="R3164">
        <v>6213477.1200000001</v>
      </c>
      <c r="S3164" t="s">
        <v>23771</v>
      </c>
      <c r="T3164" t="s">
        <v>23772</v>
      </c>
      <c r="U3164">
        <v>415163.33</v>
      </c>
      <c r="V3164">
        <v>6213473.3600000003</v>
      </c>
      <c r="W3164">
        <v>180.11</v>
      </c>
      <c r="X3164">
        <v>150.05000000000001</v>
      </c>
    </row>
    <row r="3165" spans="1:24" x14ac:dyDescent="0.25">
      <c r="A3165" s="146">
        <v>45114</v>
      </c>
      <c r="B3165" s="46">
        <v>188</v>
      </c>
      <c r="C3165" s="147">
        <v>0.2898263888888889</v>
      </c>
      <c r="D3165" s="38" t="s">
        <v>22401</v>
      </c>
      <c r="E3165" s="7" t="s">
        <v>64</v>
      </c>
      <c r="F3165" s="38" t="s">
        <v>8009</v>
      </c>
      <c r="G3165" s="38" t="s">
        <v>1229</v>
      </c>
      <c r="H3165">
        <v>0.158</v>
      </c>
      <c r="I3165" t="s">
        <v>23777</v>
      </c>
      <c r="J3165" t="s">
        <v>23778</v>
      </c>
      <c r="K3165" t="s">
        <v>23779</v>
      </c>
      <c r="L3165" t="s">
        <v>23761</v>
      </c>
      <c r="O3165" t="s">
        <v>23773</v>
      </c>
      <c r="P3165" t="s">
        <v>23774</v>
      </c>
      <c r="Q3165">
        <v>415128.73</v>
      </c>
      <c r="R3165">
        <v>6213472.6100000003</v>
      </c>
      <c r="S3165" t="s">
        <v>23775</v>
      </c>
      <c r="T3165" t="s">
        <v>23776</v>
      </c>
      <c r="U3165">
        <v>415154.25</v>
      </c>
      <c r="V3165">
        <v>6213468.3399999999</v>
      </c>
      <c r="W3165">
        <v>2.0699999999999998</v>
      </c>
      <c r="X3165">
        <v>150.05000000000001</v>
      </c>
    </row>
    <row r="3166" spans="1:24" x14ac:dyDescent="0.25">
      <c r="A3166" s="146">
        <v>45114</v>
      </c>
      <c r="B3166" s="46">
        <v>188</v>
      </c>
      <c r="C3166" s="147">
        <v>0.29269675925925925</v>
      </c>
      <c r="D3166" s="38" t="s">
        <v>22401</v>
      </c>
      <c r="E3166" s="7" t="s">
        <v>69</v>
      </c>
      <c r="F3166" s="38" t="s">
        <v>8009</v>
      </c>
      <c r="G3166" s="38" t="s">
        <v>1229</v>
      </c>
      <c r="H3166">
        <v>-0.02</v>
      </c>
      <c r="I3166" t="s">
        <v>23777</v>
      </c>
      <c r="J3166" t="s">
        <v>23778</v>
      </c>
      <c r="K3166" t="s">
        <v>23779</v>
      </c>
      <c r="L3166" t="s">
        <v>23784</v>
      </c>
      <c r="O3166" t="s">
        <v>23780</v>
      </c>
      <c r="P3166" t="s">
        <v>23781</v>
      </c>
      <c r="Q3166">
        <v>415129.59</v>
      </c>
      <c r="R3166">
        <v>6213647.46</v>
      </c>
      <c r="S3166" t="s">
        <v>23782</v>
      </c>
      <c r="T3166" t="s">
        <v>23783</v>
      </c>
      <c r="U3166">
        <v>415154.35</v>
      </c>
      <c r="V3166">
        <v>6213646.3300000001</v>
      </c>
      <c r="W3166">
        <v>359.91</v>
      </c>
      <c r="X3166">
        <v>150.05000000000001</v>
      </c>
    </row>
    <row r="3167" spans="1:24" x14ac:dyDescent="0.25">
      <c r="A3167" s="146">
        <v>45114</v>
      </c>
      <c r="B3167" s="46">
        <v>188</v>
      </c>
      <c r="C3167" s="147">
        <v>0.29571759259259262</v>
      </c>
      <c r="D3167" s="38" t="s">
        <v>22401</v>
      </c>
      <c r="E3167" s="7" t="s">
        <v>64</v>
      </c>
      <c r="F3167" s="38" t="s">
        <v>8009</v>
      </c>
      <c r="G3167" s="38" t="s">
        <v>1230</v>
      </c>
      <c r="H3167">
        <v>-1.0999999999999999E-2</v>
      </c>
      <c r="I3167" t="s">
        <v>23789</v>
      </c>
      <c r="J3167" t="s">
        <v>23790</v>
      </c>
      <c r="K3167" t="s">
        <v>23791</v>
      </c>
      <c r="L3167" t="s">
        <v>23784</v>
      </c>
      <c r="O3167" t="s">
        <v>23785</v>
      </c>
      <c r="P3167" t="s">
        <v>23786</v>
      </c>
      <c r="Q3167">
        <v>415120.78</v>
      </c>
      <c r="R3167">
        <v>6213648.4100000001</v>
      </c>
      <c r="S3167" t="s">
        <v>23787</v>
      </c>
      <c r="T3167" t="s">
        <v>23788</v>
      </c>
      <c r="U3167">
        <v>415145.47</v>
      </c>
      <c r="V3167">
        <v>6213648.79</v>
      </c>
      <c r="W3167">
        <v>180.98</v>
      </c>
      <c r="X3167">
        <v>150.05000000000001</v>
      </c>
    </row>
    <row r="3168" spans="1:24" x14ac:dyDescent="0.25">
      <c r="A3168" s="146">
        <v>45114</v>
      </c>
      <c r="B3168" s="46">
        <v>188</v>
      </c>
      <c r="C3168" s="147">
        <v>0.29849537037037038</v>
      </c>
      <c r="D3168" s="38" t="s">
        <v>22401</v>
      </c>
      <c r="E3168" s="7" t="s">
        <v>69</v>
      </c>
      <c r="F3168" s="38" t="s">
        <v>8009</v>
      </c>
      <c r="G3168" s="38" t="s">
        <v>1230</v>
      </c>
      <c r="H3168">
        <v>0.16300000000000001</v>
      </c>
      <c r="I3168" t="s">
        <v>23789</v>
      </c>
      <c r="J3168" t="s">
        <v>23790</v>
      </c>
      <c r="K3168" t="s">
        <v>23791</v>
      </c>
      <c r="L3168" t="s">
        <v>23784</v>
      </c>
      <c r="O3168" t="s">
        <v>23792</v>
      </c>
      <c r="P3168" t="s">
        <v>23793</v>
      </c>
      <c r="Q3168">
        <v>415119.15</v>
      </c>
      <c r="R3168">
        <v>6213475.6900000004</v>
      </c>
      <c r="S3168" t="s">
        <v>23794</v>
      </c>
      <c r="T3168" t="s">
        <v>23795</v>
      </c>
      <c r="U3168">
        <v>415145.4</v>
      </c>
      <c r="V3168">
        <v>6213474.8300000001</v>
      </c>
      <c r="W3168">
        <v>179.95</v>
      </c>
      <c r="X3168">
        <v>150.05000000000001</v>
      </c>
    </row>
    <row r="3169" spans="1:24" x14ac:dyDescent="0.25">
      <c r="A3169" s="146">
        <v>45114</v>
      </c>
      <c r="B3169" s="46">
        <v>188</v>
      </c>
      <c r="C3169" s="147">
        <v>0.30196759259259259</v>
      </c>
      <c r="D3169" s="38" t="s">
        <v>22401</v>
      </c>
      <c r="E3169" s="7" t="s">
        <v>64</v>
      </c>
      <c r="F3169" s="38" t="s">
        <v>8009</v>
      </c>
      <c r="G3169" s="38" t="s">
        <v>1231</v>
      </c>
      <c r="H3169">
        <v>0.157</v>
      </c>
      <c r="I3169" t="s">
        <v>23800</v>
      </c>
      <c r="J3169" t="s">
        <v>23801</v>
      </c>
      <c r="K3169" t="s">
        <v>23802</v>
      </c>
      <c r="L3169" t="s">
        <v>23803</v>
      </c>
      <c r="O3169" t="s">
        <v>23796</v>
      </c>
      <c r="P3169" t="s">
        <v>23797</v>
      </c>
      <c r="Q3169">
        <v>415110.22</v>
      </c>
      <c r="R3169">
        <v>6213476.29</v>
      </c>
      <c r="S3169" t="s">
        <v>23798</v>
      </c>
      <c r="T3169" t="s">
        <v>23799</v>
      </c>
      <c r="U3169">
        <v>415136.33</v>
      </c>
      <c r="V3169">
        <v>6213469.0300000003</v>
      </c>
      <c r="W3169">
        <v>359.91</v>
      </c>
      <c r="X3169">
        <v>150.05000000000001</v>
      </c>
    </row>
    <row r="3170" spans="1:24" x14ac:dyDescent="0.25">
      <c r="A3170" s="146">
        <v>45114</v>
      </c>
      <c r="B3170" s="46">
        <v>188</v>
      </c>
      <c r="C3170" s="147">
        <v>0.30475694444444446</v>
      </c>
      <c r="D3170" s="38" t="s">
        <v>22401</v>
      </c>
      <c r="E3170" s="7" t="s">
        <v>69</v>
      </c>
      <c r="F3170" s="38" t="s">
        <v>8009</v>
      </c>
      <c r="G3170" s="38" t="s">
        <v>1231</v>
      </c>
      <c r="H3170">
        <v>-1.7000000000000001E-2</v>
      </c>
      <c r="I3170" t="s">
        <v>23800</v>
      </c>
      <c r="J3170" t="s">
        <v>23801</v>
      </c>
      <c r="K3170" t="s">
        <v>23802</v>
      </c>
      <c r="L3170" t="s">
        <v>23803</v>
      </c>
      <c r="O3170" t="s">
        <v>23804</v>
      </c>
      <c r="P3170" t="s">
        <v>23805</v>
      </c>
      <c r="Q3170">
        <v>415110.83</v>
      </c>
      <c r="R3170">
        <v>6213647.6399999997</v>
      </c>
      <c r="S3170" t="s">
        <v>23806</v>
      </c>
      <c r="T3170" t="s">
        <v>23807</v>
      </c>
      <c r="U3170">
        <v>415136.37</v>
      </c>
      <c r="V3170">
        <v>6213643.5899999999</v>
      </c>
      <c r="W3170">
        <v>359.75</v>
      </c>
      <c r="X3170">
        <v>150.05000000000001</v>
      </c>
    </row>
    <row r="3171" spans="1:24" x14ac:dyDescent="0.25">
      <c r="A3171" s="146">
        <v>45114</v>
      </c>
      <c r="B3171" s="46">
        <v>188</v>
      </c>
      <c r="C3171" s="147">
        <v>0.30781249999999999</v>
      </c>
      <c r="D3171" s="38" t="s">
        <v>22401</v>
      </c>
      <c r="E3171" s="7" t="s">
        <v>64</v>
      </c>
      <c r="F3171" s="38" t="s">
        <v>8009</v>
      </c>
      <c r="G3171" s="38" t="s">
        <v>1232</v>
      </c>
      <c r="H3171">
        <v>-0.01</v>
      </c>
      <c r="I3171" t="s">
        <v>23812</v>
      </c>
      <c r="J3171" t="s">
        <v>23813</v>
      </c>
      <c r="K3171" t="s">
        <v>23814</v>
      </c>
      <c r="L3171" t="s">
        <v>23803</v>
      </c>
      <c r="O3171" t="s">
        <v>23808</v>
      </c>
      <c r="P3171" t="s">
        <v>23809</v>
      </c>
      <c r="Q3171">
        <v>415102.51</v>
      </c>
      <c r="R3171">
        <v>6213648.8499999996</v>
      </c>
      <c r="S3171" t="s">
        <v>23810</v>
      </c>
      <c r="T3171" t="s">
        <v>23811</v>
      </c>
      <c r="U3171">
        <v>415127.5</v>
      </c>
      <c r="V3171">
        <v>6213647.6799999997</v>
      </c>
      <c r="W3171">
        <v>183.41</v>
      </c>
      <c r="X3171">
        <v>150.05000000000001</v>
      </c>
    </row>
    <row r="3172" spans="1:24" x14ac:dyDescent="0.25">
      <c r="A3172" s="146">
        <v>45114</v>
      </c>
      <c r="B3172" s="46">
        <v>188</v>
      </c>
      <c r="C3172" s="147">
        <v>0.31061342592592595</v>
      </c>
      <c r="D3172" s="38" t="s">
        <v>22401</v>
      </c>
      <c r="E3172" s="7" t="s">
        <v>69</v>
      </c>
      <c r="F3172" s="38" t="s">
        <v>8009</v>
      </c>
      <c r="G3172" s="38" t="s">
        <v>1232</v>
      </c>
      <c r="H3172">
        <v>0.16500000000000001</v>
      </c>
      <c r="I3172" t="s">
        <v>23812</v>
      </c>
      <c r="J3172" t="s">
        <v>23813</v>
      </c>
      <c r="K3172" t="s">
        <v>23814</v>
      </c>
      <c r="L3172" t="s">
        <v>23803</v>
      </c>
      <c r="O3172" t="s">
        <v>23815</v>
      </c>
      <c r="P3172" t="s">
        <v>23816</v>
      </c>
      <c r="Q3172">
        <v>415101.48</v>
      </c>
      <c r="R3172">
        <v>6213474.5099999998</v>
      </c>
      <c r="S3172" t="s">
        <v>23817</v>
      </c>
      <c r="T3172" t="s">
        <v>23818</v>
      </c>
      <c r="U3172">
        <v>415127.3</v>
      </c>
      <c r="V3172">
        <v>6213472.1699999999</v>
      </c>
      <c r="W3172">
        <v>180.02</v>
      </c>
      <c r="X3172">
        <v>150.05000000000001</v>
      </c>
    </row>
    <row r="3173" spans="1:24" x14ac:dyDescent="0.25">
      <c r="A3173" s="146">
        <v>45114</v>
      </c>
      <c r="B3173" s="46">
        <v>188</v>
      </c>
      <c r="C3173" s="147">
        <v>0.31387731481481479</v>
      </c>
      <c r="D3173" s="38" t="s">
        <v>22401</v>
      </c>
      <c r="E3173" s="7" t="s">
        <v>64</v>
      </c>
      <c r="F3173" s="38" t="s">
        <v>8009</v>
      </c>
      <c r="G3173" s="38" t="s">
        <v>1233</v>
      </c>
      <c r="H3173">
        <v>0.159</v>
      </c>
      <c r="I3173" t="s">
        <v>23823</v>
      </c>
      <c r="J3173" t="s">
        <v>23824</v>
      </c>
      <c r="K3173" t="s">
        <v>23825</v>
      </c>
      <c r="L3173" t="s">
        <v>23826</v>
      </c>
      <c r="O3173" t="s">
        <v>23819</v>
      </c>
      <c r="P3173" t="s">
        <v>23820</v>
      </c>
      <c r="Q3173">
        <v>415092.56</v>
      </c>
      <c r="R3173">
        <v>6213472.6799999997</v>
      </c>
      <c r="S3173" t="s">
        <v>23821</v>
      </c>
      <c r="T3173" t="s">
        <v>23822</v>
      </c>
      <c r="U3173">
        <v>415118.25</v>
      </c>
      <c r="V3173">
        <v>6213466.8600000003</v>
      </c>
      <c r="W3173">
        <v>359.85</v>
      </c>
      <c r="X3173">
        <v>150.05000000000001</v>
      </c>
    </row>
    <row r="3174" spans="1:24" x14ac:dyDescent="0.25">
      <c r="A3174" s="146">
        <v>45114</v>
      </c>
      <c r="B3174" s="46">
        <v>188</v>
      </c>
      <c r="C3174" s="147">
        <v>0.31670138888888888</v>
      </c>
      <c r="D3174" s="38" t="s">
        <v>22401</v>
      </c>
      <c r="E3174" s="7" t="s">
        <v>69</v>
      </c>
      <c r="F3174" s="38" t="s">
        <v>8009</v>
      </c>
      <c r="G3174" s="38" t="s">
        <v>1233</v>
      </c>
      <c r="H3174">
        <v>-1.7000000000000001E-2</v>
      </c>
      <c r="I3174" t="s">
        <v>23823</v>
      </c>
      <c r="J3174" t="s">
        <v>23824</v>
      </c>
      <c r="K3174" t="s">
        <v>23825</v>
      </c>
      <c r="L3174" t="s">
        <v>23826</v>
      </c>
      <c r="O3174" t="s">
        <v>23827</v>
      </c>
      <c r="P3174" t="s">
        <v>23828</v>
      </c>
      <c r="Q3174">
        <v>415093.29</v>
      </c>
      <c r="R3174">
        <v>6213646.3899999997</v>
      </c>
      <c r="S3174" t="s">
        <v>23829</v>
      </c>
      <c r="T3174" t="s">
        <v>23830</v>
      </c>
      <c r="U3174">
        <v>415118.29</v>
      </c>
      <c r="V3174">
        <v>6213643.5</v>
      </c>
      <c r="W3174">
        <v>359.97</v>
      </c>
      <c r="X3174">
        <v>150.05000000000001</v>
      </c>
    </row>
    <row r="3175" spans="1:24" x14ac:dyDescent="0.25">
      <c r="A3175" s="146">
        <v>45114</v>
      </c>
      <c r="B3175" s="46">
        <v>188</v>
      </c>
      <c r="C3175" s="147">
        <v>0.31984953703703706</v>
      </c>
      <c r="D3175" s="38" t="s">
        <v>22401</v>
      </c>
      <c r="E3175" s="7" t="s">
        <v>64</v>
      </c>
      <c r="F3175" s="38" t="s">
        <v>8009</v>
      </c>
      <c r="G3175" s="38" t="s">
        <v>1234</v>
      </c>
      <c r="H3175">
        <v>-1.2E-2</v>
      </c>
      <c r="I3175" t="s">
        <v>23835</v>
      </c>
      <c r="J3175" t="s">
        <v>23836</v>
      </c>
      <c r="K3175" t="s">
        <v>23837</v>
      </c>
      <c r="L3175" t="s">
        <v>23826</v>
      </c>
      <c r="O3175" t="s">
        <v>23831</v>
      </c>
      <c r="P3175" t="s">
        <v>23832</v>
      </c>
      <c r="Q3175">
        <v>415085.12</v>
      </c>
      <c r="R3175">
        <v>6213650.29</v>
      </c>
      <c r="S3175" t="s">
        <v>23833</v>
      </c>
      <c r="T3175" t="s">
        <v>23834</v>
      </c>
      <c r="U3175">
        <v>415109.28</v>
      </c>
      <c r="V3175">
        <v>6213649.6200000001</v>
      </c>
      <c r="W3175">
        <v>180.73</v>
      </c>
      <c r="X3175">
        <v>150.05000000000001</v>
      </c>
    </row>
    <row r="3176" spans="1:24" x14ac:dyDescent="0.25">
      <c r="A3176" s="146">
        <v>45114</v>
      </c>
      <c r="B3176" s="46">
        <v>188</v>
      </c>
      <c r="C3176" s="147">
        <v>0.32269675925925928</v>
      </c>
      <c r="D3176" s="38" t="s">
        <v>22401</v>
      </c>
      <c r="E3176" s="7" t="s">
        <v>69</v>
      </c>
      <c r="F3176" s="38" t="s">
        <v>8009</v>
      </c>
      <c r="G3176" s="38" t="s">
        <v>1234</v>
      </c>
      <c r="H3176">
        <v>0.16600000000000001</v>
      </c>
      <c r="I3176" t="s">
        <v>23835</v>
      </c>
      <c r="J3176" t="s">
        <v>23836</v>
      </c>
      <c r="K3176" t="s">
        <v>23837</v>
      </c>
      <c r="L3176" t="s">
        <v>23842</v>
      </c>
      <c r="O3176" t="s">
        <v>23838</v>
      </c>
      <c r="P3176" t="s">
        <v>23839</v>
      </c>
      <c r="Q3176">
        <v>415083.92</v>
      </c>
      <c r="R3176">
        <v>6213473.5499999998</v>
      </c>
      <c r="S3176" t="s">
        <v>23840</v>
      </c>
      <c r="T3176" t="s">
        <v>23841</v>
      </c>
      <c r="U3176">
        <v>415109.23</v>
      </c>
      <c r="V3176">
        <v>6213471.8300000001</v>
      </c>
      <c r="W3176">
        <v>179.89</v>
      </c>
      <c r="X3176">
        <v>150.05000000000001</v>
      </c>
    </row>
    <row r="3177" spans="1:24" x14ac:dyDescent="0.25">
      <c r="A3177" s="146">
        <v>45114</v>
      </c>
      <c r="B3177" s="46">
        <v>188</v>
      </c>
      <c r="C3177" s="147">
        <v>0.32659722222222221</v>
      </c>
      <c r="D3177" s="38" t="s">
        <v>22401</v>
      </c>
      <c r="E3177" s="7" t="s">
        <v>23847</v>
      </c>
      <c r="F3177" s="38" t="s">
        <v>8009</v>
      </c>
      <c r="G3177" s="38" t="s">
        <v>1409</v>
      </c>
      <c r="H3177">
        <v>-0.34200000000000003</v>
      </c>
      <c r="O3177" t="s">
        <v>23843</v>
      </c>
      <c r="P3177" t="s">
        <v>23844</v>
      </c>
      <c r="Q3177">
        <v>415084.03</v>
      </c>
      <c r="R3177">
        <v>6213449.6100000003</v>
      </c>
      <c r="S3177" t="s">
        <v>23845</v>
      </c>
      <c r="T3177" t="s">
        <v>23846</v>
      </c>
      <c r="U3177">
        <v>415094.79</v>
      </c>
      <c r="V3177">
        <v>6213443.9400000004</v>
      </c>
      <c r="W3177">
        <v>89.47</v>
      </c>
      <c r="X3177">
        <v>150.05000000000001</v>
      </c>
    </row>
    <row r="3178" spans="1:24" x14ac:dyDescent="0.25">
      <c r="A3178" s="146">
        <v>45114</v>
      </c>
      <c r="B3178" s="46">
        <v>188</v>
      </c>
      <c r="C3178" s="147">
        <v>0.32726851851851851</v>
      </c>
      <c r="D3178" s="38" t="s">
        <v>22401</v>
      </c>
      <c r="E3178" s="7" t="s">
        <v>23852</v>
      </c>
      <c r="F3178" s="38" t="s">
        <v>8009</v>
      </c>
      <c r="G3178" s="38" t="s">
        <v>1409</v>
      </c>
      <c r="H3178">
        <v>-0.34399999999999997</v>
      </c>
      <c r="O3178" t="s">
        <v>23848</v>
      </c>
      <c r="P3178" t="s">
        <v>23849</v>
      </c>
      <c r="Q3178">
        <v>415084.23</v>
      </c>
      <c r="R3178">
        <v>6213449.54</v>
      </c>
      <c r="S3178" t="s">
        <v>23850</v>
      </c>
      <c r="T3178" t="s">
        <v>23851</v>
      </c>
      <c r="U3178">
        <v>415094.67</v>
      </c>
      <c r="V3178">
        <v>6213445.7800000003</v>
      </c>
      <c r="W3178">
        <v>89.46</v>
      </c>
      <c r="X3178">
        <v>150.05000000000001</v>
      </c>
    </row>
    <row r="3179" spans="1:24" x14ac:dyDescent="0.25">
      <c r="A3179" s="146">
        <v>45114</v>
      </c>
      <c r="B3179" s="46">
        <v>188</v>
      </c>
      <c r="C3179" s="147">
        <v>0.34027777777777773</v>
      </c>
      <c r="D3179" s="38" t="s">
        <v>22401</v>
      </c>
      <c r="E3179" s="7" t="s">
        <v>6100</v>
      </c>
      <c r="F3179" s="38" t="s">
        <v>1096</v>
      </c>
      <c r="G3179" s="38" t="s">
        <v>1409</v>
      </c>
      <c r="H3179">
        <v>-4.2000000000000003E-2</v>
      </c>
      <c r="O3179" t="s">
        <v>23853</v>
      </c>
      <c r="P3179" t="s">
        <v>23854</v>
      </c>
      <c r="Q3179">
        <v>412738.38</v>
      </c>
      <c r="R3179">
        <v>6213150.4199999999</v>
      </c>
      <c r="S3179" t="s">
        <v>23855</v>
      </c>
      <c r="T3179" t="s">
        <v>23856</v>
      </c>
      <c r="U3179">
        <v>412748.1</v>
      </c>
      <c r="V3179">
        <v>6213145.1100000003</v>
      </c>
      <c r="W3179">
        <v>98.07</v>
      </c>
      <c r="X3179">
        <v>150.05000000000001</v>
      </c>
    </row>
    <row r="3180" spans="1:24" x14ac:dyDescent="0.25">
      <c r="A3180" s="146">
        <v>45114</v>
      </c>
      <c r="B3180" s="46">
        <v>188</v>
      </c>
      <c r="C3180" s="147">
        <v>0.34097222222222223</v>
      </c>
      <c r="D3180" s="38" t="s">
        <v>22401</v>
      </c>
      <c r="E3180" s="7" t="s">
        <v>8024</v>
      </c>
      <c r="F3180" s="38" t="s">
        <v>1096</v>
      </c>
      <c r="G3180" s="38" t="s">
        <v>1409</v>
      </c>
      <c r="H3180">
        <v>-4.4999999999999998E-2</v>
      </c>
      <c r="O3180" t="s">
        <v>23857</v>
      </c>
      <c r="P3180" t="s">
        <v>23858</v>
      </c>
      <c r="Q3180">
        <v>412737.43</v>
      </c>
      <c r="R3180">
        <v>6213151.7400000002</v>
      </c>
      <c r="S3180" t="s">
        <v>23859</v>
      </c>
      <c r="T3180" t="s">
        <v>23860</v>
      </c>
      <c r="U3180">
        <v>412747.75</v>
      </c>
      <c r="V3180">
        <v>6213147.2800000003</v>
      </c>
      <c r="W3180">
        <v>92.44</v>
      </c>
      <c r="X3180">
        <v>150.05000000000001</v>
      </c>
    </row>
    <row r="3181" spans="1:24" s="170" customFormat="1" x14ac:dyDescent="0.25">
      <c r="A3181" s="63">
        <v>45114</v>
      </c>
      <c r="B3181" s="104">
        <v>188</v>
      </c>
      <c r="C3181" s="65">
        <v>0.34228009259259262</v>
      </c>
      <c r="D3181" s="64" t="s">
        <v>22401</v>
      </c>
      <c r="E3181" s="171" t="s">
        <v>23874</v>
      </c>
      <c r="F3181" s="64" t="s">
        <v>1096</v>
      </c>
      <c r="G3181" s="64" t="s">
        <v>1409</v>
      </c>
      <c r="H3181" s="170">
        <v>1.2E-2</v>
      </c>
      <c r="M3181" s="170" t="s">
        <v>23869</v>
      </c>
      <c r="O3181" s="170" t="s">
        <v>23870</v>
      </c>
      <c r="P3181" s="170" t="s">
        <v>23871</v>
      </c>
      <c r="Q3181" s="170">
        <v>412739.44</v>
      </c>
      <c r="R3181" s="170">
        <v>6213098.4199999999</v>
      </c>
      <c r="S3181" s="170" t="s">
        <v>23872</v>
      </c>
      <c r="T3181" s="170" t="s">
        <v>23873</v>
      </c>
      <c r="U3181" s="170">
        <v>412765.06</v>
      </c>
      <c r="V3181" s="170">
        <v>6213095.4299999997</v>
      </c>
      <c r="W3181" s="170">
        <v>180.42</v>
      </c>
      <c r="X3181" s="170">
        <v>150.05000000000001</v>
      </c>
    </row>
    <row r="3182" spans="1:24" x14ac:dyDescent="0.25">
      <c r="A3182" s="146">
        <v>45114</v>
      </c>
      <c r="B3182" s="46">
        <v>188</v>
      </c>
      <c r="C3182" s="147">
        <v>0.34679398148148149</v>
      </c>
      <c r="D3182" s="38" t="s">
        <v>22401</v>
      </c>
      <c r="E3182" s="7" t="s">
        <v>64</v>
      </c>
      <c r="F3182" s="38" t="s">
        <v>1096</v>
      </c>
      <c r="G3182" s="38" t="s">
        <v>1409</v>
      </c>
      <c r="H3182">
        <v>-8.9999999999999993E-3</v>
      </c>
      <c r="I3182" t="s">
        <v>23865</v>
      </c>
      <c r="J3182" t="s">
        <v>23866</v>
      </c>
      <c r="K3182" t="s">
        <v>23867</v>
      </c>
      <c r="L3182" t="s">
        <v>23868</v>
      </c>
      <c r="O3182" t="s">
        <v>23861</v>
      </c>
      <c r="P3182" t="s">
        <v>23862</v>
      </c>
      <c r="Q3182">
        <v>412740.16</v>
      </c>
      <c r="R3182">
        <v>6213120.1299999999</v>
      </c>
      <c r="S3182" t="s">
        <v>23863</v>
      </c>
      <c r="T3182" t="s">
        <v>23864</v>
      </c>
      <c r="U3182">
        <v>412765.09</v>
      </c>
      <c r="V3182">
        <v>6213117.1299999999</v>
      </c>
      <c r="W3182">
        <v>181.34</v>
      </c>
      <c r="X3182">
        <v>150.05000000000001</v>
      </c>
    </row>
    <row r="3183" spans="1:24" s="162" customFormat="1" x14ac:dyDescent="0.25">
      <c r="A3183" s="50">
        <v>45114</v>
      </c>
      <c r="B3183" s="57">
        <v>188</v>
      </c>
      <c r="C3183" s="36">
        <v>0.34961805555555553</v>
      </c>
      <c r="D3183" s="164" t="s">
        <v>22401</v>
      </c>
      <c r="E3183" s="163" t="s">
        <v>69</v>
      </c>
      <c r="F3183" s="164" t="s">
        <v>1096</v>
      </c>
      <c r="G3183" s="164" t="s">
        <v>1409</v>
      </c>
      <c r="H3183" s="162">
        <v>0.16700000000000001</v>
      </c>
      <c r="I3183" s="162" t="s">
        <v>23865</v>
      </c>
      <c r="J3183" s="162" t="s">
        <v>23866</v>
      </c>
      <c r="K3183" s="162" t="s">
        <v>23867</v>
      </c>
      <c r="L3183" s="162" t="s">
        <v>23868</v>
      </c>
      <c r="O3183" s="162" t="s">
        <v>23875</v>
      </c>
      <c r="P3183" s="162" t="s">
        <v>23876</v>
      </c>
      <c r="Q3183" s="162">
        <v>412739.27</v>
      </c>
      <c r="R3183" s="162">
        <v>6212944.4699999997</v>
      </c>
      <c r="S3183" s="162" t="s">
        <v>23877</v>
      </c>
      <c r="T3183" s="162" t="s">
        <v>23878</v>
      </c>
      <c r="U3183" s="162">
        <v>412765.1</v>
      </c>
      <c r="V3183" s="162">
        <v>6212941.0700000003</v>
      </c>
      <c r="W3183" s="162">
        <v>180.26</v>
      </c>
      <c r="X3183" s="162">
        <v>150.05000000000001</v>
      </c>
    </row>
    <row r="3184" spans="1:24" x14ac:dyDescent="0.25">
      <c r="A3184" s="146">
        <v>45114</v>
      </c>
      <c r="B3184" s="46">
        <v>188</v>
      </c>
      <c r="C3184" s="147">
        <v>0.35273148148148148</v>
      </c>
      <c r="D3184" s="38" t="s">
        <v>22401</v>
      </c>
      <c r="E3184" s="7" t="s">
        <v>64</v>
      </c>
      <c r="F3184" s="38" t="s">
        <v>1096</v>
      </c>
      <c r="G3184" s="38" t="s">
        <v>1408</v>
      </c>
      <c r="H3184">
        <v>0.16</v>
      </c>
      <c r="I3184" t="s">
        <v>23883</v>
      </c>
      <c r="J3184" t="s">
        <v>23884</v>
      </c>
      <c r="K3184" t="s">
        <v>23885</v>
      </c>
      <c r="L3184" t="s">
        <v>23886</v>
      </c>
      <c r="O3184" t="s">
        <v>23879</v>
      </c>
      <c r="P3184" t="s">
        <v>23880</v>
      </c>
      <c r="Q3184">
        <v>412730</v>
      </c>
      <c r="R3184">
        <v>6212945.2199999997</v>
      </c>
      <c r="S3184" t="s">
        <v>23881</v>
      </c>
      <c r="T3184" t="s">
        <v>23882</v>
      </c>
      <c r="U3184">
        <v>412756.06</v>
      </c>
      <c r="V3184">
        <v>6212936.3899999997</v>
      </c>
      <c r="W3184">
        <v>0.08</v>
      </c>
      <c r="X3184">
        <v>150.05000000000001</v>
      </c>
    </row>
    <row r="3185" spans="1:24" x14ac:dyDescent="0.25">
      <c r="A3185" s="146">
        <v>45114</v>
      </c>
      <c r="B3185" s="46">
        <v>188</v>
      </c>
      <c r="C3185" s="147">
        <v>0.35552083333333334</v>
      </c>
      <c r="D3185" s="38" t="s">
        <v>22401</v>
      </c>
      <c r="E3185" s="7" t="s">
        <v>69</v>
      </c>
      <c r="F3185" s="38" t="s">
        <v>1096</v>
      </c>
      <c r="G3185" s="38" t="s">
        <v>1408</v>
      </c>
      <c r="H3185">
        <v>-1.4E-2</v>
      </c>
      <c r="I3185" t="s">
        <v>23883</v>
      </c>
      <c r="J3185" t="s">
        <v>23884</v>
      </c>
      <c r="K3185" t="s">
        <v>23885</v>
      </c>
      <c r="L3185" t="s">
        <v>23886</v>
      </c>
      <c r="O3185" t="s">
        <v>23887</v>
      </c>
      <c r="P3185" t="s">
        <v>23888</v>
      </c>
      <c r="Q3185">
        <v>412729.81</v>
      </c>
      <c r="R3185">
        <v>6213116.4000000004</v>
      </c>
      <c r="S3185" t="s">
        <v>23889</v>
      </c>
      <c r="T3185" t="s">
        <v>23890</v>
      </c>
      <c r="U3185">
        <v>412756.14</v>
      </c>
      <c r="V3185">
        <v>6213110.6699999999</v>
      </c>
      <c r="W3185">
        <v>0.24</v>
      </c>
      <c r="X3185">
        <v>150.05000000000001</v>
      </c>
    </row>
    <row r="3186" spans="1:24" x14ac:dyDescent="0.25">
      <c r="A3186" s="146">
        <v>45114</v>
      </c>
      <c r="B3186" s="46">
        <v>188</v>
      </c>
      <c r="C3186" s="147">
        <v>0.35836805555555556</v>
      </c>
      <c r="D3186" s="38" t="s">
        <v>22401</v>
      </c>
      <c r="E3186" s="7" t="s">
        <v>64</v>
      </c>
      <c r="F3186" s="38" t="s">
        <v>1096</v>
      </c>
      <c r="G3186" s="38" t="s">
        <v>1407</v>
      </c>
      <c r="H3186">
        <v>-0.01</v>
      </c>
      <c r="I3186" t="s">
        <v>23895</v>
      </c>
      <c r="J3186" t="s">
        <v>23896</v>
      </c>
      <c r="K3186" t="s">
        <v>23897</v>
      </c>
      <c r="L3186" t="s">
        <v>23886</v>
      </c>
      <c r="O3186" t="s">
        <v>23891</v>
      </c>
      <c r="P3186" t="s">
        <v>23892</v>
      </c>
      <c r="Q3186">
        <v>412722.02</v>
      </c>
      <c r="R3186">
        <v>6213122.1100000003</v>
      </c>
      <c r="S3186" t="s">
        <v>23893</v>
      </c>
      <c r="T3186" t="s">
        <v>23894</v>
      </c>
      <c r="U3186">
        <v>412747.06</v>
      </c>
      <c r="V3186">
        <v>6213118.0700000003</v>
      </c>
      <c r="W3186">
        <v>180.72</v>
      </c>
      <c r="X3186">
        <v>150.05000000000001</v>
      </c>
    </row>
    <row r="3187" spans="1:24" x14ac:dyDescent="0.25">
      <c r="A3187" s="146">
        <v>45114</v>
      </c>
      <c r="B3187" s="46">
        <v>188</v>
      </c>
      <c r="C3187" s="147">
        <v>0.36126157407407411</v>
      </c>
      <c r="D3187" s="38" t="s">
        <v>22401</v>
      </c>
      <c r="E3187" s="7" t="s">
        <v>69</v>
      </c>
      <c r="F3187" s="38" t="s">
        <v>1096</v>
      </c>
      <c r="G3187" s="38" t="s">
        <v>1407</v>
      </c>
      <c r="H3187">
        <v>0.16900000000000001</v>
      </c>
      <c r="I3187" t="s">
        <v>23895</v>
      </c>
      <c r="J3187" t="s">
        <v>23896</v>
      </c>
      <c r="K3187" t="s">
        <v>23897</v>
      </c>
      <c r="L3187" t="s">
        <v>23886</v>
      </c>
      <c r="O3187" t="s">
        <v>23898</v>
      </c>
      <c r="P3187" t="s">
        <v>23899</v>
      </c>
      <c r="Q3187">
        <v>412721.66</v>
      </c>
      <c r="R3187">
        <v>6212941.8200000003</v>
      </c>
      <c r="S3187" t="s">
        <v>23900</v>
      </c>
      <c r="T3187" t="s">
        <v>23901</v>
      </c>
      <c r="U3187">
        <v>412747.09</v>
      </c>
      <c r="V3187">
        <v>6212939.0199999996</v>
      </c>
      <c r="W3187">
        <v>180.1</v>
      </c>
      <c r="X3187">
        <v>150.05000000000001</v>
      </c>
    </row>
    <row r="3188" spans="1:24" x14ac:dyDescent="0.25">
      <c r="A3188" s="146">
        <v>45114</v>
      </c>
      <c r="B3188" s="46">
        <v>188</v>
      </c>
      <c r="C3188" s="147">
        <v>0.36414351851851851</v>
      </c>
      <c r="D3188" s="38" t="s">
        <v>22401</v>
      </c>
      <c r="E3188" s="7" t="s">
        <v>64</v>
      </c>
      <c r="F3188" s="38" t="s">
        <v>1096</v>
      </c>
      <c r="G3188" s="38" t="s">
        <v>1406</v>
      </c>
      <c r="H3188">
        <v>0.16200000000000001</v>
      </c>
      <c r="I3188" t="s">
        <v>23906</v>
      </c>
      <c r="J3188" t="s">
        <v>23907</v>
      </c>
      <c r="K3188" t="s">
        <v>23908</v>
      </c>
      <c r="L3188" t="s">
        <v>23909</v>
      </c>
      <c r="O3188" t="s">
        <v>23902</v>
      </c>
      <c r="P3188" t="s">
        <v>23903</v>
      </c>
      <c r="Q3188">
        <v>412712.17</v>
      </c>
      <c r="R3188">
        <v>6212931.8899999997</v>
      </c>
      <c r="S3188" t="s">
        <v>23904</v>
      </c>
      <c r="T3188" t="s">
        <v>23905</v>
      </c>
      <c r="U3188">
        <v>412738.07</v>
      </c>
      <c r="V3188">
        <v>6212934.2800000003</v>
      </c>
      <c r="W3188">
        <v>0.05</v>
      </c>
      <c r="X3188">
        <v>150.05000000000001</v>
      </c>
    </row>
    <row r="3189" spans="1:24" x14ac:dyDescent="0.25">
      <c r="A3189" s="146">
        <v>45114</v>
      </c>
      <c r="B3189" s="46">
        <v>188</v>
      </c>
      <c r="C3189" s="147">
        <v>0.36707175925925922</v>
      </c>
      <c r="D3189" s="38" t="s">
        <v>22401</v>
      </c>
      <c r="E3189" s="7" t="s">
        <v>69</v>
      </c>
      <c r="F3189" s="38" t="s">
        <v>1096</v>
      </c>
      <c r="G3189" s="38" t="s">
        <v>1406</v>
      </c>
      <c r="H3189">
        <v>-1.4999999999999999E-2</v>
      </c>
      <c r="I3189" t="s">
        <v>23906</v>
      </c>
      <c r="J3189" t="s">
        <v>23907</v>
      </c>
      <c r="K3189" t="s">
        <v>23908</v>
      </c>
      <c r="L3189" t="s">
        <v>23909</v>
      </c>
      <c r="O3189" t="s">
        <v>23910</v>
      </c>
      <c r="P3189" t="s">
        <v>23911</v>
      </c>
      <c r="Q3189">
        <v>412712.85</v>
      </c>
      <c r="R3189">
        <v>6213109.8799999999</v>
      </c>
      <c r="S3189" t="s">
        <v>23912</v>
      </c>
      <c r="T3189" t="s">
        <v>23913</v>
      </c>
      <c r="U3189">
        <v>412738.13</v>
      </c>
      <c r="V3189">
        <v>6213111.8200000003</v>
      </c>
      <c r="W3189">
        <v>359.43</v>
      </c>
      <c r="X3189">
        <v>150.05000000000001</v>
      </c>
    </row>
    <row r="3190" spans="1:24" x14ac:dyDescent="0.25">
      <c r="A3190" s="146">
        <v>45114</v>
      </c>
      <c r="B3190" s="46">
        <v>188</v>
      </c>
      <c r="C3190" s="147">
        <v>0.36994212962962963</v>
      </c>
      <c r="D3190" s="38" t="s">
        <v>22401</v>
      </c>
      <c r="E3190" s="7" t="s">
        <v>64</v>
      </c>
      <c r="F3190" s="38" t="s">
        <v>1096</v>
      </c>
      <c r="G3190" s="38" t="s">
        <v>1405</v>
      </c>
      <c r="H3190">
        <v>-1.0999999999999999E-2</v>
      </c>
      <c r="I3190" t="s">
        <v>23918</v>
      </c>
      <c r="J3190" t="s">
        <v>23919</v>
      </c>
      <c r="K3190" t="s">
        <v>23920</v>
      </c>
      <c r="L3190" t="s">
        <v>23909</v>
      </c>
      <c r="O3190" t="s">
        <v>23914</v>
      </c>
      <c r="P3190" t="s">
        <v>23915</v>
      </c>
      <c r="Q3190">
        <v>412704.6</v>
      </c>
      <c r="R3190">
        <v>6213123.79</v>
      </c>
      <c r="S3190" t="s">
        <v>23916</v>
      </c>
      <c r="T3190" t="s">
        <v>23917</v>
      </c>
      <c r="U3190">
        <v>412729.14</v>
      </c>
      <c r="V3190">
        <v>6213118.8600000003</v>
      </c>
      <c r="W3190">
        <v>181.38</v>
      </c>
      <c r="X3190">
        <v>150.05000000000001</v>
      </c>
    </row>
    <row r="3191" spans="1:24" x14ac:dyDescent="0.25">
      <c r="A3191" s="146">
        <v>45114</v>
      </c>
      <c r="B3191" s="46">
        <v>188</v>
      </c>
      <c r="C3191" s="147">
        <v>0.37296296296296294</v>
      </c>
      <c r="D3191" s="38" t="s">
        <v>22401</v>
      </c>
      <c r="E3191" s="7" t="s">
        <v>69</v>
      </c>
      <c r="F3191" s="38" t="s">
        <v>1096</v>
      </c>
      <c r="G3191" s="38" t="s">
        <v>1405</v>
      </c>
      <c r="H3191">
        <v>0.16900000000000001</v>
      </c>
      <c r="I3191" t="s">
        <v>23918</v>
      </c>
      <c r="J3191" t="s">
        <v>23919</v>
      </c>
      <c r="K3191" t="s">
        <v>23920</v>
      </c>
      <c r="L3191" t="s">
        <v>23909</v>
      </c>
      <c r="O3191" t="s">
        <v>23921</v>
      </c>
      <c r="P3191" t="s">
        <v>23922</v>
      </c>
      <c r="Q3191">
        <v>412703.51</v>
      </c>
      <c r="R3191">
        <v>6212937.5999999996</v>
      </c>
      <c r="S3191" t="s">
        <v>23923</v>
      </c>
      <c r="T3191" t="s">
        <v>23924</v>
      </c>
      <c r="U3191">
        <v>412729.09</v>
      </c>
      <c r="V3191">
        <v>6212938.5499999998</v>
      </c>
      <c r="W3191">
        <v>180.28</v>
      </c>
      <c r="X3191">
        <v>150.05000000000001</v>
      </c>
    </row>
    <row r="3192" spans="1:24" x14ac:dyDescent="0.25">
      <c r="A3192" s="146">
        <v>45114</v>
      </c>
      <c r="B3192" s="46">
        <v>188</v>
      </c>
      <c r="C3192" s="147">
        <v>0.37630787037037039</v>
      </c>
      <c r="D3192" s="38" t="s">
        <v>22401</v>
      </c>
      <c r="E3192" s="7" t="s">
        <v>64</v>
      </c>
      <c r="F3192" s="38" t="s">
        <v>1096</v>
      </c>
      <c r="G3192" s="38" t="s">
        <v>1404</v>
      </c>
      <c r="H3192">
        <v>0.16300000000000001</v>
      </c>
      <c r="I3192" t="s">
        <v>23929</v>
      </c>
      <c r="J3192" t="s">
        <v>23930</v>
      </c>
      <c r="K3192" t="s">
        <v>23931</v>
      </c>
      <c r="L3192" t="s">
        <v>23932</v>
      </c>
      <c r="O3192" t="s">
        <v>23925</v>
      </c>
      <c r="P3192" t="s">
        <v>23926</v>
      </c>
      <c r="Q3192">
        <v>412693.61</v>
      </c>
      <c r="R3192">
        <v>6212935.9900000002</v>
      </c>
      <c r="S3192" t="s">
        <v>23927</v>
      </c>
      <c r="T3192" t="s">
        <v>23928</v>
      </c>
      <c r="U3192">
        <v>412719.93</v>
      </c>
      <c r="V3192">
        <v>6212933.2699999996</v>
      </c>
      <c r="W3192">
        <v>0.82</v>
      </c>
      <c r="X3192">
        <v>150.05000000000001</v>
      </c>
    </row>
    <row r="3193" spans="1:24" x14ac:dyDescent="0.25">
      <c r="A3193" s="146">
        <v>45114</v>
      </c>
      <c r="B3193" s="46">
        <v>188</v>
      </c>
      <c r="C3193" s="147">
        <v>0.37917824074074075</v>
      </c>
      <c r="D3193" s="38" t="s">
        <v>22401</v>
      </c>
      <c r="E3193" s="7" t="s">
        <v>69</v>
      </c>
      <c r="F3193" s="38" t="s">
        <v>1096</v>
      </c>
      <c r="G3193" s="38" t="s">
        <v>1404</v>
      </c>
      <c r="H3193">
        <v>-1.6E-2</v>
      </c>
      <c r="I3193" t="s">
        <v>23929</v>
      </c>
      <c r="J3193" t="s">
        <v>23930</v>
      </c>
      <c r="K3193" t="s">
        <v>23931</v>
      </c>
      <c r="L3193" t="s">
        <v>23932</v>
      </c>
      <c r="O3193" t="s">
        <v>23933</v>
      </c>
      <c r="P3193" t="s">
        <v>23934</v>
      </c>
      <c r="Q3193">
        <v>412693.88</v>
      </c>
      <c r="R3193">
        <v>6213112.4699999997</v>
      </c>
      <c r="S3193" t="s">
        <v>23935</v>
      </c>
      <c r="T3193" t="s">
        <v>23936</v>
      </c>
      <c r="U3193">
        <v>412720.06</v>
      </c>
      <c r="V3193">
        <v>6213112.7199999997</v>
      </c>
      <c r="W3193">
        <v>7.0000000000000007E-2</v>
      </c>
      <c r="X3193">
        <v>150.05000000000001</v>
      </c>
    </row>
    <row r="3194" spans="1:24" x14ac:dyDescent="0.25">
      <c r="A3194" s="146">
        <v>45114</v>
      </c>
      <c r="B3194" s="46">
        <v>188</v>
      </c>
      <c r="C3194" s="147">
        <v>0.38231481481481483</v>
      </c>
      <c r="D3194" s="38" t="s">
        <v>22401</v>
      </c>
      <c r="E3194" s="7" t="s">
        <v>64</v>
      </c>
      <c r="F3194" s="38" t="s">
        <v>1096</v>
      </c>
      <c r="G3194" s="38" t="s">
        <v>1398</v>
      </c>
      <c r="H3194">
        <v>-0.01</v>
      </c>
      <c r="I3194" t="s">
        <v>23941</v>
      </c>
      <c r="J3194" t="s">
        <v>23942</v>
      </c>
      <c r="K3194" t="s">
        <v>23943</v>
      </c>
      <c r="L3194" t="s">
        <v>23932</v>
      </c>
      <c r="O3194" t="s">
        <v>23937</v>
      </c>
      <c r="P3194" t="s">
        <v>23938</v>
      </c>
      <c r="Q3194">
        <v>412686.51</v>
      </c>
      <c r="R3194">
        <v>6213122.5700000003</v>
      </c>
      <c r="S3194" t="s">
        <v>23939</v>
      </c>
      <c r="T3194" t="s">
        <v>23940</v>
      </c>
      <c r="U3194">
        <v>412711.13</v>
      </c>
      <c r="V3194">
        <v>6213117.5499999998</v>
      </c>
      <c r="W3194">
        <v>180.94</v>
      </c>
      <c r="X3194">
        <v>150.05000000000001</v>
      </c>
    </row>
    <row r="3195" spans="1:24" x14ac:dyDescent="0.25">
      <c r="A3195" s="146">
        <v>45114</v>
      </c>
      <c r="B3195" s="46">
        <v>188</v>
      </c>
      <c r="C3195" s="147">
        <v>0.38516203703703705</v>
      </c>
      <c r="D3195" s="38" t="s">
        <v>22401</v>
      </c>
      <c r="E3195" s="7" t="s">
        <v>69</v>
      </c>
      <c r="F3195" s="38" t="s">
        <v>1096</v>
      </c>
      <c r="G3195" s="38" t="s">
        <v>1398</v>
      </c>
      <c r="H3195">
        <v>0.16800000000000001</v>
      </c>
      <c r="I3195" t="s">
        <v>23941</v>
      </c>
      <c r="J3195" t="s">
        <v>23942</v>
      </c>
      <c r="K3195" t="s">
        <v>23943</v>
      </c>
      <c r="L3195" t="s">
        <v>23948</v>
      </c>
      <c r="O3195" t="s">
        <v>23944</v>
      </c>
      <c r="P3195" t="s">
        <v>23945</v>
      </c>
      <c r="Q3195">
        <v>412685.4</v>
      </c>
      <c r="R3195">
        <v>6212945.5999999996</v>
      </c>
      <c r="S3195" t="s">
        <v>23946</v>
      </c>
      <c r="T3195" t="s">
        <v>23947</v>
      </c>
      <c r="U3195">
        <v>412711.04</v>
      </c>
      <c r="V3195">
        <v>6212939.8200000003</v>
      </c>
      <c r="W3195">
        <v>179.87</v>
      </c>
      <c r="X3195">
        <v>150.05000000000001</v>
      </c>
    </row>
    <row r="3196" spans="1:24" x14ac:dyDescent="0.25">
      <c r="A3196" s="146">
        <v>45114</v>
      </c>
      <c r="B3196" s="46">
        <v>188</v>
      </c>
      <c r="C3196" s="147">
        <v>0.38818287037037041</v>
      </c>
      <c r="D3196" s="38" t="s">
        <v>22401</v>
      </c>
      <c r="E3196" s="7" t="s">
        <v>64</v>
      </c>
      <c r="F3196" s="38" t="s">
        <v>1096</v>
      </c>
      <c r="G3196" s="38" t="s">
        <v>1399</v>
      </c>
      <c r="H3196">
        <v>0.16400000000000001</v>
      </c>
      <c r="I3196" t="s">
        <v>23953</v>
      </c>
      <c r="J3196" t="s">
        <v>23954</v>
      </c>
      <c r="K3196" t="s">
        <v>23955</v>
      </c>
      <c r="L3196" t="s">
        <v>23948</v>
      </c>
      <c r="O3196" t="s">
        <v>23949</v>
      </c>
      <c r="P3196" t="s">
        <v>23950</v>
      </c>
      <c r="Q3196">
        <v>412675.96</v>
      </c>
      <c r="R3196">
        <v>6212936.8099999996</v>
      </c>
      <c r="S3196" t="s">
        <v>23951</v>
      </c>
      <c r="T3196" t="s">
        <v>23952</v>
      </c>
      <c r="U3196">
        <v>412702.07</v>
      </c>
      <c r="V3196">
        <v>6212932.9100000001</v>
      </c>
      <c r="W3196">
        <v>0.1</v>
      </c>
      <c r="X3196">
        <v>150.05000000000001</v>
      </c>
    </row>
    <row r="3197" spans="1:24" x14ac:dyDescent="0.25">
      <c r="A3197" s="146">
        <v>45114</v>
      </c>
      <c r="B3197" s="46">
        <v>188</v>
      </c>
      <c r="C3197" s="147">
        <v>0.39109953703703698</v>
      </c>
      <c r="D3197" s="38" t="s">
        <v>22401</v>
      </c>
      <c r="E3197" s="7" t="s">
        <v>69</v>
      </c>
      <c r="F3197" s="38" t="s">
        <v>1096</v>
      </c>
      <c r="G3197" s="38" t="s">
        <v>1399</v>
      </c>
      <c r="H3197">
        <v>-1.6E-2</v>
      </c>
      <c r="I3197" t="s">
        <v>23953</v>
      </c>
      <c r="J3197" t="s">
        <v>23954</v>
      </c>
      <c r="K3197" t="s">
        <v>23955</v>
      </c>
      <c r="L3197" t="s">
        <v>23948</v>
      </c>
      <c r="O3197" t="s">
        <v>23956</v>
      </c>
      <c r="P3197" t="s">
        <v>23957</v>
      </c>
      <c r="Q3197">
        <v>412675.98</v>
      </c>
      <c r="R3197">
        <v>6213116.7199999997</v>
      </c>
      <c r="S3197" t="s">
        <v>23958</v>
      </c>
      <c r="T3197" t="s">
        <v>23959</v>
      </c>
      <c r="U3197">
        <v>412702.06</v>
      </c>
      <c r="V3197">
        <v>6213112.1799999997</v>
      </c>
      <c r="W3197">
        <v>0.41</v>
      </c>
      <c r="X3197">
        <v>150.05000000000001</v>
      </c>
    </row>
    <row r="3198" spans="1:24" x14ac:dyDescent="0.25">
      <c r="A3198" s="146">
        <v>45114</v>
      </c>
      <c r="B3198" s="46">
        <v>188</v>
      </c>
      <c r="C3198" s="147">
        <v>0.39398148148148149</v>
      </c>
      <c r="D3198" s="38" t="s">
        <v>22401</v>
      </c>
      <c r="E3198" s="7" t="s">
        <v>64</v>
      </c>
      <c r="F3198" s="38" t="s">
        <v>1096</v>
      </c>
      <c r="G3198" s="38" t="s">
        <v>1400</v>
      </c>
      <c r="H3198">
        <v>-0.01</v>
      </c>
      <c r="I3198" t="s">
        <v>23964</v>
      </c>
      <c r="J3198" t="s">
        <v>23965</v>
      </c>
      <c r="K3198" t="s">
        <v>23966</v>
      </c>
      <c r="L3198" t="s">
        <v>23948</v>
      </c>
      <c r="O3198" t="s">
        <v>23960</v>
      </c>
      <c r="P3198" t="s">
        <v>23961</v>
      </c>
      <c r="Q3198">
        <v>412667.96</v>
      </c>
      <c r="R3198">
        <v>6213120.1500000004</v>
      </c>
      <c r="S3198" t="s">
        <v>23962</v>
      </c>
      <c r="T3198" t="s">
        <v>23963</v>
      </c>
      <c r="U3198">
        <v>412693.02</v>
      </c>
      <c r="V3198">
        <v>6213117.5700000003</v>
      </c>
      <c r="W3198">
        <v>179.99</v>
      </c>
      <c r="X3198">
        <v>150.05000000000001</v>
      </c>
    </row>
    <row r="3199" spans="1:24" x14ac:dyDescent="0.25">
      <c r="A3199" s="146">
        <v>45114</v>
      </c>
      <c r="B3199" s="46">
        <v>188</v>
      </c>
      <c r="C3199" s="147">
        <v>0.39693287037037034</v>
      </c>
      <c r="D3199" s="38" t="s">
        <v>22401</v>
      </c>
      <c r="E3199" s="7" t="s">
        <v>69</v>
      </c>
      <c r="F3199" s="38" t="s">
        <v>1096</v>
      </c>
      <c r="G3199" s="38" t="s">
        <v>1400</v>
      </c>
      <c r="H3199">
        <v>0.17199999999999999</v>
      </c>
      <c r="I3199" t="s">
        <v>23964</v>
      </c>
      <c r="J3199" t="s">
        <v>23965</v>
      </c>
      <c r="K3199" t="s">
        <v>23966</v>
      </c>
      <c r="L3199" t="s">
        <v>23971</v>
      </c>
      <c r="O3199" t="s">
        <v>23967</v>
      </c>
      <c r="P3199" t="s">
        <v>23968</v>
      </c>
      <c r="Q3199">
        <v>412667.32</v>
      </c>
      <c r="R3199">
        <v>6212937.0300000003</v>
      </c>
      <c r="S3199" t="s">
        <v>23969</v>
      </c>
      <c r="T3199" t="s">
        <v>23970</v>
      </c>
      <c r="U3199">
        <v>412693.06</v>
      </c>
      <c r="V3199">
        <v>6212935.9000000004</v>
      </c>
      <c r="W3199">
        <v>179.64</v>
      </c>
      <c r="X3199">
        <v>150.05000000000001</v>
      </c>
    </row>
    <row r="3200" spans="1:24" x14ac:dyDescent="0.25">
      <c r="A3200" s="146">
        <v>45114</v>
      </c>
      <c r="B3200" s="46">
        <v>188</v>
      </c>
      <c r="C3200" s="147">
        <v>0.39998842592592593</v>
      </c>
      <c r="D3200" s="38" t="s">
        <v>22401</v>
      </c>
      <c r="E3200" s="7" t="s">
        <v>64</v>
      </c>
      <c r="F3200" s="38" t="s">
        <v>1096</v>
      </c>
      <c r="G3200" s="38" t="s">
        <v>1401</v>
      </c>
      <c r="H3200">
        <v>0.16600000000000001</v>
      </c>
      <c r="I3200" t="s">
        <v>23976</v>
      </c>
      <c r="J3200" t="s">
        <v>23977</v>
      </c>
      <c r="K3200" t="s">
        <v>23978</v>
      </c>
      <c r="L3200" t="s">
        <v>23971</v>
      </c>
      <c r="O3200" t="s">
        <v>23972</v>
      </c>
      <c r="P3200" t="s">
        <v>23973</v>
      </c>
      <c r="Q3200">
        <v>412658.1</v>
      </c>
      <c r="R3200">
        <v>6212934.4100000001</v>
      </c>
      <c r="S3200" t="s">
        <v>23974</v>
      </c>
      <c r="T3200" t="s">
        <v>23975</v>
      </c>
      <c r="U3200">
        <v>412684.18</v>
      </c>
      <c r="V3200">
        <v>6212930.6600000001</v>
      </c>
      <c r="W3200">
        <v>359.98</v>
      </c>
      <c r="X3200">
        <v>150.05000000000001</v>
      </c>
    </row>
    <row r="3201" spans="1:24" x14ac:dyDescent="0.25">
      <c r="A3201" s="146">
        <v>45114</v>
      </c>
      <c r="B3201" s="46">
        <v>188</v>
      </c>
      <c r="C3201" s="147">
        <v>0.40295138888888887</v>
      </c>
      <c r="D3201" s="38" t="s">
        <v>22401</v>
      </c>
      <c r="E3201" s="7" t="s">
        <v>69</v>
      </c>
      <c r="F3201" s="38" t="s">
        <v>1096</v>
      </c>
      <c r="G3201" s="38" t="s">
        <v>1401</v>
      </c>
      <c r="H3201">
        <v>-1.6E-2</v>
      </c>
      <c r="I3201" t="s">
        <v>23976</v>
      </c>
      <c r="J3201" t="s">
        <v>23977</v>
      </c>
      <c r="K3201" t="s">
        <v>23978</v>
      </c>
      <c r="L3201" t="s">
        <v>23971</v>
      </c>
      <c r="O3201" t="s">
        <v>23979</v>
      </c>
      <c r="P3201" t="s">
        <v>23980</v>
      </c>
      <c r="Q3201">
        <v>412657.73</v>
      </c>
      <c r="R3201">
        <v>6213118.3799999999</v>
      </c>
      <c r="S3201" t="s">
        <v>23981</v>
      </c>
      <c r="T3201" t="s">
        <v>23982</v>
      </c>
      <c r="U3201">
        <v>412684.07</v>
      </c>
      <c r="V3201">
        <v>6213112.4400000004</v>
      </c>
      <c r="W3201">
        <v>0.15</v>
      </c>
      <c r="X3201">
        <v>150.05000000000001</v>
      </c>
    </row>
    <row r="3202" spans="1:24" x14ac:dyDescent="0.25">
      <c r="A3202" s="146">
        <v>45114</v>
      </c>
      <c r="B3202" s="46">
        <v>188</v>
      </c>
      <c r="C3202" s="147">
        <v>0.40581018518518519</v>
      </c>
      <c r="D3202" s="38" t="s">
        <v>22401</v>
      </c>
      <c r="E3202" s="7" t="s">
        <v>64</v>
      </c>
      <c r="F3202" s="38" t="s">
        <v>1096</v>
      </c>
      <c r="G3202" s="38" t="s">
        <v>1402</v>
      </c>
      <c r="H3202">
        <v>-1.0999999999999999E-2</v>
      </c>
      <c r="I3202" t="s">
        <v>23987</v>
      </c>
      <c r="J3202" t="s">
        <v>23988</v>
      </c>
      <c r="K3202" t="s">
        <v>23989</v>
      </c>
      <c r="L3202" t="s">
        <v>23990</v>
      </c>
      <c r="O3202" t="s">
        <v>23983</v>
      </c>
      <c r="P3202" t="s">
        <v>23984</v>
      </c>
      <c r="Q3202">
        <v>412650.79</v>
      </c>
      <c r="R3202">
        <v>6213122.6200000001</v>
      </c>
      <c r="S3202" t="s">
        <v>23985</v>
      </c>
      <c r="T3202" t="s">
        <v>23986</v>
      </c>
      <c r="U3202">
        <v>412675.16</v>
      </c>
      <c r="V3202">
        <v>6213118.9100000001</v>
      </c>
      <c r="W3202">
        <v>181.85</v>
      </c>
      <c r="X3202">
        <v>150.05000000000001</v>
      </c>
    </row>
    <row r="3203" spans="1:24" x14ac:dyDescent="0.25">
      <c r="A3203" s="146">
        <v>45114</v>
      </c>
      <c r="B3203" s="46">
        <v>188</v>
      </c>
      <c r="C3203" s="147">
        <v>0.40871527777777777</v>
      </c>
      <c r="D3203" s="38" t="s">
        <v>22401</v>
      </c>
      <c r="E3203" s="7" t="s">
        <v>69</v>
      </c>
      <c r="F3203" s="38" t="s">
        <v>1096</v>
      </c>
      <c r="G3203" s="38" t="s">
        <v>1402</v>
      </c>
      <c r="H3203">
        <v>0.16800000000000001</v>
      </c>
      <c r="I3203" t="s">
        <v>23987</v>
      </c>
      <c r="J3203" t="s">
        <v>23988</v>
      </c>
      <c r="K3203" t="s">
        <v>23989</v>
      </c>
      <c r="L3203" t="s">
        <v>23990</v>
      </c>
      <c r="O3203" t="s">
        <v>23991</v>
      </c>
      <c r="P3203" t="s">
        <v>23992</v>
      </c>
      <c r="Q3203">
        <v>412648.94</v>
      </c>
      <c r="R3203">
        <v>6212942.4800000004</v>
      </c>
      <c r="S3203" t="s">
        <v>23993</v>
      </c>
      <c r="T3203" t="s">
        <v>23994</v>
      </c>
      <c r="U3203">
        <v>412675.05</v>
      </c>
      <c r="V3203">
        <v>6212940.0199999996</v>
      </c>
      <c r="W3203">
        <v>179.99</v>
      </c>
      <c r="X3203">
        <v>150.05000000000001</v>
      </c>
    </row>
    <row r="3204" spans="1:24" x14ac:dyDescent="0.25">
      <c r="A3204" s="146">
        <v>45114</v>
      </c>
      <c r="B3204" s="46">
        <v>188</v>
      </c>
      <c r="C3204" s="147">
        <v>0.41160879629629626</v>
      </c>
      <c r="D3204" s="38" t="s">
        <v>22401</v>
      </c>
      <c r="E3204" s="7" t="s">
        <v>64</v>
      </c>
      <c r="F3204" s="38" t="s">
        <v>1096</v>
      </c>
      <c r="G3204" s="38" t="s">
        <v>1403</v>
      </c>
      <c r="H3204">
        <v>0.161</v>
      </c>
      <c r="I3204" t="s">
        <v>23999</v>
      </c>
      <c r="J3204" t="s">
        <v>24000</v>
      </c>
      <c r="K3204" t="s">
        <v>24001</v>
      </c>
      <c r="L3204" t="s">
        <v>23990</v>
      </c>
      <c r="O3204" t="s">
        <v>23995</v>
      </c>
      <c r="P3204" t="s">
        <v>23996</v>
      </c>
      <c r="Q3204">
        <v>412641.17</v>
      </c>
      <c r="R3204">
        <v>6212940.6500000004</v>
      </c>
      <c r="S3204" t="s">
        <v>23997</v>
      </c>
      <c r="T3204" t="s">
        <v>23998</v>
      </c>
      <c r="U3204">
        <v>412666.04</v>
      </c>
      <c r="V3204">
        <v>6212935.7000000002</v>
      </c>
      <c r="W3204">
        <v>0.47</v>
      </c>
      <c r="X3204">
        <v>150.05000000000001</v>
      </c>
    </row>
    <row r="3205" spans="1:24" x14ac:dyDescent="0.25">
      <c r="A3205" s="146">
        <v>45114</v>
      </c>
      <c r="B3205" s="46">
        <v>188</v>
      </c>
      <c r="C3205" s="147">
        <v>0.41450231481481481</v>
      </c>
      <c r="D3205" s="38" t="s">
        <v>22401</v>
      </c>
      <c r="E3205" s="7" t="s">
        <v>69</v>
      </c>
      <c r="F3205" s="38" t="s">
        <v>1096</v>
      </c>
      <c r="G3205" s="38" t="s">
        <v>1403</v>
      </c>
      <c r="H3205">
        <v>-1.7000000000000001E-2</v>
      </c>
      <c r="I3205" t="s">
        <v>23999</v>
      </c>
      <c r="J3205" t="s">
        <v>24000</v>
      </c>
      <c r="K3205" t="s">
        <v>24001</v>
      </c>
      <c r="L3205" t="s">
        <v>23990</v>
      </c>
      <c r="O3205" t="s">
        <v>24002</v>
      </c>
      <c r="P3205" t="s">
        <v>24003</v>
      </c>
      <c r="Q3205">
        <v>412641.1</v>
      </c>
      <c r="R3205">
        <v>6213121.2000000002</v>
      </c>
      <c r="S3205" t="s">
        <v>24004</v>
      </c>
      <c r="T3205" t="s">
        <v>24005</v>
      </c>
      <c r="U3205">
        <v>412666.04</v>
      </c>
      <c r="V3205">
        <v>6213113.9299999997</v>
      </c>
      <c r="W3205">
        <v>359.98</v>
      </c>
      <c r="X3205">
        <v>150.05000000000001</v>
      </c>
    </row>
    <row r="3206" spans="1:24" x14ac:dyDescent="0.25">
      <c r="A3206" s="146">
        <v>45114</v>
      </c>
      <c r="B3206" s="46">
        <v>188</v>
      </c>
      <c r="C3206" s="147">
        <v>0.4178587962962963</v>
      </c>
      <c r="D3206" s="38" t="s">
        <v>22401</v>
      </c>
      <c r="E3206" s="7" t="s">
        <v>24010</v>
      </c>
      <c r="F3206" s="38" t="s">
        <v>1096</v>
      </c>
      <c r="G3206" s="38" t="s">
        <v>1727</v>
      </c>
      <c r="H3206">
        <v>-1.1499999999999999</v>
      </c>
      <c r="O3206" t="s">
        <v>24006</v>
      </c>
      <c r="P3206" t="s">
        <v>24007</v>
      </c>
      <c r="Q3206">
        <v>412637.58</v>
      </c>
      <c r="R3206">
        <v>6213157.54</v>
      </c>
      <c r="S3206" t="s">
        <v>24008</v>
      </c>
      <c r="T3206" t="s">
        <v>24009</v>
      </c>
      <c r="U3206">
        <v>412658.52</v>
      </c>
      <c r="V3206">
        <v>6213145.5599999996</v>
      </c>
      <c r="W3206">
        <v>200</v>
      </c>
      <c r="X3206">
        <v>200.06</v>
      </c>
    </row>
    <row r="3207" spans="1:24" x14ac:dyDescent="0.25">
      <c r="A3207" s="146">
        <v>45114</v>
      </c>
      <c r="B3207" s="46">
        <v>188</v>
      </c>
      <c r="C3207" s="147">
        <v>0.43232638888888886</v>
      </c>
      <c r="D3207" s="38" t="s">
        <v>22577</v>
      </c>
      <c r="E3207" s="7" t="s">
        <v>6100</v>
      </c>
      <c r="F3207" s="38" t="s">
        <v>8757</v>
      </c>
      <c r="H3207">
        <v>-4.4999999999999998E-2</v>
      </c>
      <c r="O3207" t="s">
        <v>24011</v>
      </c>
      <c r="P3207" t="s">
        <v>24012</v>
      </c>
      <c r="Q3207">
        <v>412241.83</v>
      </c>
      <c r="R3207">
        <v>6212051.75</v>
      </c>
      <c r="S3207" t="s">
        <v>24013</v>
      </c>
      <c r="T3207" t="s">
        <v>24014</v>
      </c>
      <c r="U3207">
        <v>412264.13</v>
      </c>
      <c r="V3207">
        <v>6212041.1600000001</v>
      </c>
      <c r="W3207">
        <v>178.68</v>
      </c>
      <c r="X3207">
        <v>200.06</v>
      </c>
    </row>
    <row r="3208" spans="1:24" s="168" customFormat="1" x14ac:dyDescent="0.25">
      <c r="A3208" s="91">
        <v>45114</v>
      </c>
      <c r="B3208" s="90">
        <v>188</v>
      </c>
      <c r="C3208" s="81">
        <v>0.43506944444444445</v>
      </c>
      <c r="D3208" s="180" t="s">
        <v>22577</v>
      </c>
      <c r="E3208" s="169" t="s">
        <v>7454</v>
      </c>
      <c r="F3208" s="180" t="s">
        <v>8757</v>
      </c>
      <c r="G3208" s="180" t="s">
        <v>1727</v>
      </c>
      <c r="H3208" s="168">
        <v>-8.0000000000000002E-3</v>
      </c>
      <c r="I3208" s="168" t="s">
        <v>24019</v>
      </c>
      <c r="J3208" s="168" t="s">
        <v>24020</v>
      </c>
      <c r="K3208" s="168" t="s">
        <v>24021</v>
      </c>
      <c r="L3208" s="168" t="s">
        <v>24022</v>
      </c>
      <c r="O3208" s="168" t="s">
        <v>24015</v>
      </c>
      <c r="P3208" s="168" t="s">
        <v>24016</v>
      </c>
      <c r="Q3208" s="168">
        <v>412242.39</v>
      </c>
      <c r="R3208" s="168">
        <v>6212000.7300000004</v>
      </c>
      <c r="S3208" s="168" t="s">
        <v>24017</v>
      </c>
      <c r="T3208" s="168" t="s">
        <v>24018</v>
      </c>
      <c r="U3208" s="168">
        <v>412266.49</v>
      </c>
      <c r="V3208" s="168">
        <v>6212004.6399999997</v>
      </c>
      <c r="W3208" s="168">
        <v>181.21</v>
      </c>
      <c r="X3208" s="168">
        <v>200.06</v>
      </c>
    </row>
    <row r="3209" spans="1:24" s="168" customFormat="1" x14ac:dyDescent="0.25">
      <c r="A3209" s="91">
        <v>45114</v>
      </c>
      <c r="B3209" s="90">
        <v>188</v>
      </c>
      <c r="C3209" s="81">
        <v>0.43627314814814816</v>
      </c>
      <c r="D3209" s="180" t="s">
        <v>22577</v>
      </c>
      <c r="E3209" s="169" t="s">
        <v>7455</v>
      </c>
      <c r="F3209" s="180" t="s">
        <v>8757</v>
      </c>
      <c r="G3209" s="180" t="s">
        <v>1727</v>
      </c>
      <c r="H3209" s="168">
        <v>5.8999999999999997E-2</v>
      </c>
      <c r="I3209" s="168" t="s">
        <v>24019</v>
      </c>
      <c r="J3209" s="168" t="s">
        <v>24020</v>
      </c>
      <c r="K3209" s="168" t="s">
        <v>24021</v>
      </c>
      <c r="L3209" s="168" t="s">
        <v>24027</v>
      </c>
      <c r="O3209" s="168" t="s">
        <v>24023</v>
      </c>
      <c r="P3209" s="168" t="s">
        <v>24024</v>
      </c>
      <c r="Q3209" s="168">
        <v>412241.41</v>
      </c>
      <c r="R3209" s="168">
        <v>6211926.8399999999</v>
      </c>
      <c r="S3209" s="168" t="s">
        <v>24025</v>
      </c>
      <c r="T3209" s="168" t="s">
        <v>24026</v>
      </c>
      <c r="U3209" s="168">
        <v>412266.63</v>
      </c>
      <c r="V3209" s="168">
        <v>6211934.4800000004</v>
      </c>
      <c r="W3209" s="168">
        <v>239.23</v>
      </c>
      <c r="X3209" s="168">
        <v>200.06</v>
      </c>
    </row>
    <row r="3210" spans="1:24" x14ac:dyDescent="0.25">
      <c r="A3210" s="146">
        <v>45114</v>
      </c>
      <c r="B3210" s="46">
        <v>188</v>
      </c>
      <c r="C3210" s="147">
        <v>0.43753472222222217</v>
      </c>
      <c r="D3210" s="38" t="s">
        <v>22577</v>
      </c>
      <c r="E3210" s="7" t="s">
        <v>24039</v>
      </c>
      <c r="F3210" s="38" t="s">
        <v>8757</v>
      </c>
      <c r="G3210" s="38" t="s">
        <v>1727</v>
      </c>
      <c r="H3210">
        <v>8.1000000000000003E-2</v>
      </c>
      <c r="O3210" t="s">
        <v>24028</v>
      </c>
      <c r="P3210" t="s">
        <v>24029</v>
      </c>
      <c r="Q3210">
        <v>412240.29</v>
      </c>
      <c r="R3210">
        <v>6211923.21</v>
      </c>
      <c r="S3210" t="s">
        <v>24030</v>
      </c>
      <c r="T3210" t="s">
        <v>24031</v>
      </c>
      <c r="U3210">
        <v>412262.46</v>
      </c>
      <c r="V3210">
        <v>6211914.4699999997</v>
      </c>
      <c r="W3210">
        <v>151.88</v>
      </c>
      <c r="X3210">
        <v>200.06</v>
      </c>
    </row>
    <row r="3211" spans="1:24" x14ac:dyDescent="0.25">
      <c r="A3211" s="146">
        <v>45114</v>
      </c>
      <c r="B3211" s="46">
        <v>188</v>
      </c>
      <c r="C3211" s="147">
        <v>0.44587962962962963</v>
      </c>
      <c r="D3211" s="38" t="s">
        <v>22577</v>
      </c>
      <c r="E3211" s="7" t="s">
        <v>64</v>
      </c>
      <c r="F3211" s="38" t="s">
        <v>8757</v>
      </c>
      <c r="G3211" s="38" t="s">
        <v>1727</v>
      </c>
      <c r="H3211">
        <v>-8.0000000000000002E-3</v>
      </c>
      <c r="I3211" t="s">
        <v>24036</v>
      </c>
      <c r="J3211" t="s">
        <v>24037</v>
      </c>
      <c r="K3211" t="s">
        <v>24038</v>
      </c>
      <c r="L3211" t="s">
        <v>24027</v>
      </c>
      <c r="O3211" t="s">
        <v>24032</v>
      </c>
      <c r="P3211" t="s">
        <v>24033</v>
      </c>
      <c r="Q3211">
        <v>412242.55</v>
      </c>
      <c r="R3211">
        <v>6212004.0199999996</v>
      </c>
      <c r="S3211" t="s">
        <v>24034</v>
      </c>
      <c r="T3211" t="s">
        <v>24035</v>
      </c>
      <c r="U3211">
        <v>412266.39</v>
      </c>
      <c r="V3211">
        <v>6212004.1500000004</v>
      </c>
      <c r="W3211">
        <v>180.78</v>
      </c>
      <c r="X3211">
        <v>200.06</v>
      </c>
    </row>
    <row r="3212" spans="1:24" x14ac:dyDescent="0.25">
      <c r="A3212" s="146">
        <v>45114</v>
      </c>
      <c r="B3212" s="46">
        <v>188</v>
      </c>
      <c r="C3212" s="147">
        <v>0.44966435185185188</v>
      </c>
      <c r="D3212" s="38" t="s">
        <v>22577</v>
      </c>
      <c r="E3212" s="7" t="s">
        <v>69</v>
      </c>
      <c r="F3212" s="38" t="s">
        <v>8757</v>
      </c>
      <c r="G3212" s="38" t="s">
        <v>1727</v>
      </c>
      <c r="H3212">
        <v>0.22</v>
      </c>
      <c r="I3212" t="s">
        <v>24036</v>
      </c>
      <c r="J3212" t="s">
        <v>24037</v>
      </c>
      <c r="K3212" t="s">
        <v>24038</v>
      </c>
      <c r="L3212" t="s">
        <v>24044</v>
      </c>
      <c r="O3212" t="s">
        <v>24040</v>
      </c>
      <c r="P3212" t="s">
        <v>24041</v>
      </c>
      <c r="Q3212">
        <v>412242.36</v>
      </c>
      <c r="R3212">
        <v>6211770.7599999998</v>
      </c>
      <c r="S3212" t="s">
        <v>24042</v>
      </c>
      <c r="T3212" t="s">
        <v>24043</v>
      </c>
      <c r="U3212">
        <v>412266.34</v>
      </c>
      <c r="V3212">
        <v>6211776.8300000001</v>
      </c>
      <c r="W3212">
        <v>179.93</v>
      </c>
      <c r="X3212">
        <v>200.06</v>
      </c>
    </row>
    <row r="3213" spans="1:24" x14ac:dyDescent="0.25">
      <c r="A3213" s="146">
        <v>45114</v>
      </c>
      <c r="B3213" s="46">
        <v>188</v>
      </c>
      <c r="C3213" s="147">
        <v>0.45280092592592597</v>
      </c>
      <c r="D3213" s="38" t="s">
        <v>22577</v>
      </c>
      <c r="E3213" s="7" t="s">
        <v>64</v>
      </c>
      <c r="F3213" s="38" t="s">
        <v>8757</v>
      </c>
      <c r="G3213" s="38" t="s">
        <v>1726</v>
      </c>
      <c r="H3213">
        <v>0.21199999999999999</v>
      </c>
      <c r="I3213" t="s">
        <v>24049</v>
      </c>
      <c r="J3213" t="s">
        <v>24050</v>
      </c>
      <c r="K3213" t="s">
        <v>24051</v>
      </c>
      <c r="L3213" t="s">
        <v>24044</v>
      </c>
      <c r="O3213" t="s">
        <v>24045</v>
      </c>
      <c r="P3213" t="s">
        <v>24046</v>
      </c>
      <c r="Q3213">
        <v>412233.69</v>
      </c>
      <c r="R3213">
        <v>6211782.7599999998</v>
      </c>
      <c r="S3213" t="s">
        <v>24047</v>
      </c>
      <c r="T3213" t="s">
        <v>24048</v>
      </c>
      <c r="U3213">
        <v>412257.36</v>
      </c>
      <c r="V3213">
        <v>6211773.5300000003</v>
      </c>
      <c r="W3213">
        <v>0.62</v>
      </c>
      <c r="X3213">
        <v>200.06</v>
      </c>
    </row>
    <row r="3214" spans="1:24" x14ac:dyDescent="0.25">
      <c r="A3214" s="146">
        <v>45114</v>
      </c>
      <c r="B3214" s="46">
        <v>188</v>
      </c>
      <c r="C3214" s="147">
        <v>0.45640046296296299</v>
      </c>
      <c r="D3214" s="38" t="s">
        <v>22577</v>
      </c>
      <c r="E3214" s="7" t="s">
        <v>69</v>
      </c>
      <c r="F3214" s="38" t="s">
        <v>8757</v>
      </c>
      <c r="G3214" s="38" t="s">
        <v>1726</v>
      </c>
      <c r="H3214">
        <v>-1.2999999999999999E-2</v>
      </c>
      <c r="I3214" t="s">
        <v>24049</v>
      </c>
      <c r="J3214" t="s">
        <v>24050</v>
      </c>
      <c r="K3214" t="s">
        <v>24051</v>
      </c>
      <c r="L3214" t="s">
        <v>24044</v>
      </c>
      <c r="O3214" t="s">
        <v>24052</v>
      </c>
      <c r="P3214" t="s">
        <v>24053</v>
      </c>
      <c r="Q3214">
        <v>412232.62</v>
      </c>
      <c r="R3214">
        <v>6212006.3799999999</v>
      </c>
      <c r="S3214" t="s">
        <v>24054</v>
      </c>
      <c r="T3214" t="s">
        <v>24055</v>
      </c>
      <c r="U3214">
        <v>412257.35</v>
      </c>
      <c r="V3214">
        <v>6211998.8600000003</v>
      </c>
      <c r="W3214">
        <v>0.27</v>
      </c>
      <c r="X3214">
        <v>200.06</v>
      </c>
    </row>
    <row r="3215" spans="1:24" x14ac:dyDescent="0.25">
      <c r="A3215" s="146">
        <v>45114</v>
      </c>
      <c r="B3215" s="46">
        <v>188</v>
      </c>
      <c r="C3215" s="147">
        <v>0.45965277777777774</v>
      </c>
      <c r="D3215" s="38" t="s">
        <v>22577</v>
      </c>
      <c r="E3215" s="7" t="s">
        <v>64</v>
      </c>
      <c r="F3215" s="38" t="s">
        <v>8757</v>
      </c>
      <c r="G3215" s="38" t="s">
        <v>1723</v>
      </c>
      <c r="H3215">
        <v>-8.9999999999999993E-3</v>
      </c>
      <c r="I3215" t="s">
        <v>24060</v>
      </c>
      <c r="J3215" t="s">
        <v>24061</v>
      </c>
      <c r="K3215" t="s">
        <v>24062</v>
      </c>
      <c r="L3215" t="s">
        <v>24063</v>
      </c>
      <c r="O3215" t="s">
        <v>24056</v>
      </c>
      <c r="P3215" t="s">
        <v>24057</v>
      </c>
      <c r="Q3215">
        <v>412224.77</v>
      </c>
      <c r="R3215">
        <v>6212011.4100000001</v>
      </c>
      <c r="S3215" t="s">
        <v>24058</v>
      </c>
      <c r="T3215" t="s">
        <v>24059</v>
      </c>
      <c r="U3215">
        <v>412248.47</v>
      </c>
      <c r="V3215">
        <v>6212005.8499999996</v>
      </c>
      <c r="W3215">
        <v>180.73</v>
      </c>
      <c r="X3215">
        <v>200.06</v>
      </c>
    </row>
    <row r="3216" spans="1:24" x14ac:dyDescent="0.25">
      <c r="A3216" s="146">
        <v>45114</v>
      </c>
      <c r="B3216" s="46">
        <v>188</v>
      </c>
      <c r="C3216" s="147">
        <v>0.46340277777777777</v>
      </c>
      <c r="D3216" s="38" t="s">
        <v>22577</v>
      </c>
      <c r="E3216" s="7" t="s">
        <v>69</v>
      </c>
      <c r="F3216" s="38" t="s">
        <v>8757</v>
      </c>
      <c r="G3216" s="38" t="s">
        <v>1723</v>
      </c>
      <c r="H3216">
        <v>0.216</v>
      </c>
      <c r="I3216" t="s">
        <v>24060</v>
      </c>
      <c r="J3216" t="s">
        <v>24061</v>
      </c>
      <c r="K3216" t="s">
        <v>24062</v>
      </c>
      <c r="L3216" t="s">
        <v>24063</v>
      </c>
      <c r="O3216" t="s">
        <v>24064</v>
      </c>
      <c r="P3216" t="s">
        <v>24065</v>
      </c>
      <c r="Q3216">
        <v>412224.37</v>
      </c>
      <c r="R3216">
        <v>6211780.1299999999</v>
      </c>
      <c r="S3216" t="s">
        <v>24066</v>
      </c>
      <c r="T3216" t="s">
        <v>24067</v>
      </c>
      <c r="U3216">
        <v>412248.44</v>
      </c>
      <c r="V3216">
        <v>6211780.25</v>
      </c>
      <c r="W3216">
        <v>180.87</v>
      </c>
      <c r="X3216">
        <v>200.06</v>
      </c>
    </row>
    <row r="3217" spans="1:24" x14ac:dyDescent="0.25">
      <c r="A3217" s="146">
        <v>45114</v>
      </c>
      <c r="B3217" s="46">
        <v>188</v>
      </c>
      <c r="C3217" s="147">
        <v>0.46675925925925926</v>
      </c>
      <c r="D3217" s="38" t="s">
        <v>22577</v>
      </c>
      <c r="E3217" s="7" t="s">
        <v>64</v>
      </c>
      <c r="F3217" s="38" t="s">
        <v>8757</v>
      </c>
      <c r="G3217" s="38" t="s">
        <v>1722</v>
      </c>
      <c r="H3217">
        <v>0.21199999999999999</v>
      </c>
      <c r="I3217" t="s">
        <v>24072</v>
      </c>
      <c r="J3217" t="s">
        <v>24073</v>
      </c>
      <c r="K3217" t="s">
        <v>24074</v>
      </c>
      <c r="L3217" t="s">
        <v>24063</v>
      </c>
      <c r="O3217" t="s">
        <v>24068</v>
      </c>
      <c r="P3217" t="s">
        <v>24069</v>
      </c>
      <c r="Q3217">
        <v>412214.44</v>
      </c>
      <c r="R3217">
        <v>6211779.0199999996</v>
      </c>
      <c r="S3217" t="s">
        <v>24070</v>
      </c>
      <c r="T3217" t="s">
        <v>24071</v>
      </c>
      <c r="U3217">
        <v>412239.48</v>
      </c>
      <c r="V3217">
        <v>6211773.6600000001</v>
      </c>
      <c r="W3217">
        <v>0.03</v>
      </c>
      <c r="X3217">
        <v>200.06</v>
      </c>
    </row>
    <row r="3218" spans="1:24" x14ac:dyDescent="0.25">
      <c r="A3218" s="146">
        <v>45114</v>
      </c>
      <c r="B3218" s="46">
        <v>188</v>
      </c>
      <c r="C3218" s="147">
        <v>0.47035879629629629</v>
      </c>
      <c r="D3218" s="38" t="s">
        <v>22577</v>
      </c>
      <c r="E3218" s="7" t="s">
        <v>69</v>
      </c>
      <c r="F3218" s="38" t="s">
        <v>8757</v>
      </c>
      <c r="G3218" s="38" t="s">
        <v>1722</v>
      </c>
      <c r="H3218">
        <v>-1.2999999999999999E-2</v>
      </c>
      <c r="I3218" t="s">
        <v>24072</v>
      </c>
      <c r="J3218" t="s">
        <v>24073</v>
      </c>
      <c r="K3218" t="s">
        <v>24074</v>
      </c>
      <c r="L3218" t="s">
        <v>24079</v>
      </c>
      <c r="O3218" t="s">
        <v>24075</v>
      </c>
      <c r="P3218" t="s">
        <v>24076</v>
      </c>
      <c r="Q3218">
        <v>412215.03</v>
      </c>
      <c r="R3218">
        <v>6212002.75</v>
      </c>
      <c r="S3218" t="s">
        <v>24077</v>
      </c>
      <c r="T3218" t="s">
        <v>24078</v>
      </c>
      <c r="U3218">
        <v>412239.55</v>
      </c>
      <c r="V3218">
        <v>6211998.6299999999</v>
      </c>
      <c r="W3218">
        <v>359.64</v>
      </c>
      <c r="X3218">
        <v>200.06</v>
      </c>
    </row>
    <row r="3219" spans="1:24" x14ac:dyDescent="0.25">
      <c r="A3219" s="146">
        <v>45114</v>
      </c>
      <c r="B3219" s="46">
        <v>188</v>
      </c>
      <c r="C3219" s="147">
        <v>0.47320601851851851</v>
      </c>
      <c r="D3219" s="38" t="s">
        <v>22577</v>
      </c>
      <c r="E3219" s="7" t="s">
        <v>64</v>
      </c>
      <c r="F3219" s="38" t="s">
        <v>8757</v>
      </c>
      <c r="G3219" s="38" t="s">
        <v>1721</v>
      </c>
      <c r="H3219">
        <v>-0.01</v>
      </c>
      <c r="I3219" t="s">
        <v>24084</v>
      </c>
      <c r="J3219" t="s">
        <v>24085</v>
      </c>
      <c r="K3219" t="s">
        <v>24086</v>
      </c>
      <c r="L3219" t="s">
        <v>24079</v>
      </c>
      <c r="O3219" t="s">
        <v>24080</v>
      </c>
      <c r="P3219" t="s">
        <v>24081</v>
      </c>
      <c r="Q3219">
        <v>412207</v>
      </c>
      <c r="R3219">
        <v>6212007.6500000004</v>
      </c>
      <c r="S3219" t="s">
        <v>24082</v>
      </c>
      <c r="T3219" t="s">
        <v>24083</v>
      </c>
      <c r="U3219">
        <v>412230.53</v>
      </c>
      <c r="V3219">
        <v>6212006.7800000003</v>
      </c>
      <c r="W3219">
        <v>181.04</v>
      </c>
      <c r="X3219">
        <v>200.06</v>
      </c>
    </row>
    <row r="3220" spans="1:24" x14ac:dyDescent="0.25">
      <c r="A3220" s="146">
        <v>45114</v>
      </c>
      <c r="B3220" s="46">
        <v>188</v>
      </c>
      <c r="C3220" s="147">
        <v>0.47700231481481481</v>
      </c>
      <c r="D3220" s="38" t="s">
        <v>22577</v>
      </c>
      <c r="E3220" s="7" t="s">
        <v>69</v>
      </c>
      <c r="F3220" s="38" t="s">
        <v>8757</v>
      </c>
      <c r="G3220" s="38" t="s">
        <v>1721</v>
      </c>
      <c r="H3220">
        <v>0.217</v>
      </c>
      <c r="I3220" t="s">
        <v>24084</v>
      </c>
      <c r="J3220" t="s">
        <v>24085</v>
      </c>
      <c r="K3220" t="s">
        <v>24086</v>
      </c>
      <c r="L3220" t="s">
        <v>24079</v>
      </c>
      <c r="O3220" t="s">
        <v>24087</v>
      </c>
      <c r="P3220" t="s">
        <v>24088</v>
      </c>
      <c r="Q3220">
        <v>412206.4</v>
      </c>
      <c r="R3220">
        <v>6211775.1399999997</v>
      </c>
      <c r="S3220" t="s">
        <v>24089</v>
      </c>
      <c r="T3220" t="s">
        <v>24090</v>
      </c>
      <c r="U3220">
        <v>412230.48</v>
      </c>
      <c r="V3220">
        <v>6211779.5199999996</v>
      </c>
      <c r="W3220">
        <v>179.87</v>
      </c>
      <c r="X3220">
        <v>200.06</v>
      </c>
    </row>
    <row r="3221" spans="1:24" x14ac:dyDescent="0.25">
      <c r="A3221" s="146">
        <v>45114</v>
      </c>
      <c r="B3221" s="46">
        <v>188</v>
      </c>
      <c r="C3221" s="147">
        <v>0.48008101851851853</v>
      </c>
      <c r="D3221" s="38" t="s">
        <v>22577</v>
      </c>
      <c r="E3221" s="7" t="s">
        <v>64</v>
      </c>
      <c r="F3221" s="38" t="s">
        <v>8757</v>
      </c>
      <c r="G3221" s="38" t="s">
        <v>1720</v>
      </c>
      <c r="H3221">
        <v>0.21099999999999999</v>
      </c>
      <c r="I3221" t="s">
        <v>24095</v>
      </c>
      <c r="J3221" t="s">
        <v>24096</v>
      </c>
      <c r="K3221" t="s">
        <v>24097</v>
      </c>
      <c r="L3221" t="s">
        <v>24098</v>
      </c>
      <c r="O3221" t="s">
        <v>24091</v>
      </c>
      <c r="P3221" t="s">
        <v>24092</v>
      </c>
      <c r="Q3221">
        <v>412197.09</v>
      </c>
      <c r="R3221">
        <v>6211781.0700000003</v>
      </c>
      <c r="S3221" t="s">
        <v>24093</v>
      </c>
      <c r="T3221" t="s">
        <v>24094</v>
      </c>
      <c r="U3221">
        <v>412221.49</v>
      </c>
      <c r="V3221">
        <v>6211774.4000000004</v>
      </c>
      <c r="W3221">
        <v>359.91</v>
      </c>
      <c r="X3221">
        <v>200.06</v>
      </c>
    </row>
    <row r="3222" spans="1:24" x14ac:dyDescent="0.25">
      <c r="A3222" s="146">
        <v>45114</v>
      </c>
      <c r="B3222" s="46">
        <v>188</v>
      </c>
      <c r="C3222" s="147">
        <v>0.48369212962962965</v>
      </c>
      <c r="D3222" s="38" t="s">
        <v>22577</v>
      </c>
      <c r="E3222" s="7" t="s">
        <v>69</v>
      </c>
      <c r="F3222" s="38" t="s">
        <v>8757</v>
      </c>
      <c r="G3222" s="38" t="s">
        <v>1720</v>
      </c>
      <c r="H3222">
        <v>-1.4E-2</v>
      </c>
      <c r="I3222" t="s">
        <v>24095</v>
      </c>
      <c r="J3222" t="s">
        <v>24096</v>
      </c>
      <c r="K3222" t="s">
        <v>24097</v>
      </c>
      <c r="L3222" t="s">
        <v>24098</v>
      </c>
      <c r="O3222" t="s">
        <v>24099</v>
      </c>
      <c r="P3222" t="s">
        <v>24100</v>
      </c>
      <c r="Q3222">
        <v>412196.75</v>
      </c>
      <c r="R3222">
        <v>6212005.5300000003</v>
      </c>
      <c r="S3222" t="s">
        <v>24101</v>
      </c>
      <c r="T3222" t="s">
        <v>24102</v>
      </c>
      <c r="U3222">
        <v>412221.52</v>
      </c>
      <c r="V3222">
        <v>6211999.7199999997</v>
      </c>
      <c r="W3222">
        <v>359.92</v>
      </c>
      <c r="X3222">
        <v>200.06</v>
      </c>
    </row>
    <row r="3223" spans="1:24" x14ac:dyDescent="0.25">
      <c r="A3223" s="146">
        <v>45114</v>
      </c>
      <c r="B3223" s="46">
        <v>188</v>
      </c>
      <c r="C3223" s="147">
        <v>0.48646990740740742</v>
      </c>
      <c r="D3223" s="38" t="s">
        <v>22577</v>
      </c>
      <c r="E3223" s="7" t="s">
        <v>64</v>
      </c>
      <c r="F3223" s="38" t="s">
        <v>8757</v>
      </c>
      <c r="G3223" s="38" t="s">
        <v>1719</v>
      </c>
      <c r="H3223">
        <v>-7.0000000000000001E-3</v>
      </c>
      <c r="I3223" t="s">
        <v>24107</v>
      </c>
      <c r="J3223" t="s">
        <v>24108</v>
      </c>
      <c r="K3223" t="s">
        <v>24109</v>
      </c>
      <c r="L3223" t="s">
        <v>24098</v>
      </c>
      <c r="O3223" t="s">
        <v>24103</v>
      </c>
      <c r="P3223" t="s">
        <v>24104</v>
      </c>
      <c r="Q3223">
        <v>412188.43</v>
      </c>
      <c r="R3223">
        <v>6212003.0499999998</v>
      </c>
      <c r="S3223" t="s">
        <v>24105</v>
      </c>
      <c r="T3223" t="s">
        <v>24106</v>
      </c>
      <c r="U3223">
        <v>412212.46</v>
      </c>
      <c r="V3223">
        <v>6212003.54</v>
      </c>
      <c r="W3223">
        <v>181.46</v>
      </c>
      <c r="X3223">
        <v>200.06</v>
      </c>
    </row>
    <row r="3224" spans="1:24" x14ac:dyDescent="0.25">
      <c r="A3224" s="146">
        <v>45114</v>
      </c>
      <c r="B3224" s="46">
        <v>188</v>
      </c>
      <c r="C3224" s="147">
        <v>0.49009259259259258</v>
      </c>
      <c r="D3224" s="38" t="s">
        <v>22577</v>
      </c>
      <c r="E3224" s="7" t="s">
        <v>69</v>
      </c>
      <c r="F3224" s="38" t="s">
        <v>8757</v>
      </c>
      <c r="G3224" s="38" t="s">
        <v>1719</v>
      </c>
      <c r="H3224">
        <v>0.217</v>
      </c>
      <c r="I3224" t="s">
        <v>24107</v>
      </c>
      <c r="J3224" t="s">
        <v>24108</v>
      </c>
      <c r="K3224" t="s">
        <v>24109</v>
      </c>
      <c r="L3224" t="s">
        <v>24114</v>
      </c>
      <c r="O3224" t="s">
        <v>24110</v>
      </c>
      <c r="P3224" t="s">
        <v>24111</v>
      </c>
      <c r="Q3224">
        <v>412189.05</v>
      </c>
      <c r="R3224">
        <v>6211780.9299999997</v>
      </c>
      <c r="S3224" t="s">
        <v>24112</v>
      </c>
      <c r="T3224" t="s">
        <v>24113</v>
      </c>
      <c r="U3224">
        <v>412212.28</v>
      </c>
      <c r="V3224">
        <v>6211779.5199999996</v>
      </c>
      <c r="W3224">
        <v>179.68</v>
      </c>
      <c r="X3224">
        <v>200.06</v>
      </c>
    </row>
    <row r="3225" spans="1:24" x14ac:dyDescent="0.25">
      <c r="A3225" s="146">
        <v>45114</v>
      </c>
      <c r="B3225" s="46">
        <v>188</v>
      </c>
      <c r="C3225" s="147">
        <v>0.4931018518518519</v>
      </c>
      <c r="D3225" s="38" t="s">
        <v>22577</v>
      </c>
      <c r="E3225" s="7" t="s">
        <v>64</v>
      </c>
      <c r="F3225" s="38" t="s">
        <v>8757</v>
      </c>
      <c r="G3225" s="38" t="s">
        <v>1718</v>
      </c>
      <c r="H3225">
        <v>0.21199999999999999</v>
      </c>
      <c r="I3225" t="s">
        <v>24119</v>
      </c>
      <c r="J3225" t="s">
        <v>24120</v>
      </c>
      <c r="K3225" t="s">
        <v>24121</v>
      </c>
      <c r="L3225" t="s">
        <v>24114</v>
      </c>
      <c r="O3225" t="s">
        <v>24115</v>
      </c>
      <c r="P3225" t="s">
        <v>24116</v>
      </c>
      <c r="Q3225">
        <v>412179.11</v>
      </c>
      <c r="R3225">
        <v>6211782.71</v>
      </c>
      <c r="S3225" t="s">
        <v>24117</v>
      </c>
      <c r="T3225" t="s">
        <v>24118</v>
      </c>
      <c r="U3225">
        <v>412203.22</v>
      </c>
      <c r="V3225">
        <v>6211773.71</v>
      </c>
      <c r="W3225">
        <v>0.28999999999999998</v>
      </c>
      <c r="X3225">
        <v>200.06</v>
      </c>
    </row>
    <row r="3226" spans="1:24" x14ac:dyDescent="0.25">
      <c r="A3226" s="146">
        <v>45114</v>
      </c>
      <c r="B3226" s="46">
        <v>188</v>
      </c>
      <c r="C3226" s="147">
        <v>0.49670138888888887</v>
      </c>
      <c r="D3226" s="38" t="s">
        <v>22577</v>
      </c>
      <c r="E3226" s="7" t="s">
        <v>69</v>
      </c>
      <c r="F3226" s="38" t="s">
        <v>8757</v>
      </c>
      <c r="G3226" s="38" t="s">
        <v>1718</v>
      </c>
      <c r="H3226">
        <v>-1.4999999999999999E-2</v>
      </c>
      <c r="I3226" t="s">
        <v>24119</v>
      </c>
      <c r="J3226" t="s">
        <v>24120</v>
      </c>
      <c r="K3226" t="s">
        <v>24121</v>
      </c>
      <c r="L3226" t="s">
        <v>24114</v>
      </c>
      <c r="O3226" t="s">
        <v>24122</v>
      </c>
      <c r="P3226" t="s">
        <v>24123</v>
      </c>
      <c r="Q3226">
        <v>412178.98</v>
      </c>
      <c r="R3226">
        <v>6212005.9299999997</v>
      </c>
      <c r="S3226" t="s">
        <v>24124</v>
      </c>
      <c r="T3226" t="s">
        <v>24125</v>
      </c>
      <c r="U3226">
        <v>412203.41</v>
      </c>
      <c r="V3226">
        <v>6212000.7599999998</v>
      </c>
      <c r="W3226">
        <v>0.08</v>
      </c>
      <c r="X3226">
        <v>200.06</v>
      </c>
    </row>
    <row r="3227" spans="1:24" x14ac:dyDescent="0.25">
      <c r="A3227" s="146">
        <v>45114</v>
      </c>
      <c r="B3227" s="46">
        <v>188</v>
      </c>
      <c r="C3227" s="147">
        <v>0.4994675925925926</v>
      </c>
      <c r="D3227" s="38" t="s">
        <v>22577</v>
      </c>
      <c r="E3227" s="7" t="s">
        <v>64</v>
      </c>
      <c r="F3227" s="38" t="s">
        <v>8757</v>
      </c>
      <c r="G3227" s="38" t="s">
        <v>1709</v>
      </c>
      <c r="H3227">
        <v>-8.9999999999999993E-3</v>
      </c>
      <c r="I3227" t="s">
        <v>24130</v>
      </c>
      <c r="J3227" t="s">
        <v>24131</v>
      </c>
      <c r="K3227" t="s">
        <v>24132</v>
      </c>
      <c r="L3227" t="s">
        <v>24133</v>
      </c>
      <c r="O3227" t="s">
        <v>24126</v>
      </c>
      <c r="P3227" t="s">
        <v>24127</v>
      </c>
      <c r="Q3227">
        <v>412170.64</v>
      </c>
      <c r="R3227">
        <v>6212006.1399999997</v>
      </c>
      <c r="S3227" t="s">
        <v>24128</v>
      </c>
      <c r="T3227" t="s">
        <v>24129</v>
      </c>
      <c r="U3227">
        <v>412194.4</v>
      </c>
      <c r="V3227">
        <v>6212005.7000000002</v>
      </c>
      <c r="W3227">
        <v>181.48</v>
      </c>
      <c r="X3227">
        <v>200.06</v>
      </c>
    </row>
    <row r="3228" spans="1:24" x14ac:dyDescent="0.25">
      <c r="A3228" s="146">
        <v>45114</v>
      </c>
      <c r="B3228" s="46">
        <v>188</v>
      </c>
      <c r="C3228" s="147">
        <v>0.50317129629629631</v>
      </c>
      <c r="D3228" s="38" t="s">
        <v>22577</v>
      </c>
      <c r="E3228" s="7" t="s">
        <v>69</v>
      </c>
      <c r="F3228" s="38" t="s">
        <v>8757</v>
      </c>
      <c r="G3228" s="38" t="s">
        <v>1709</v>
      </c>
      <c r="H3228">
        <v>0.216</v>
      </c>
      <c r="I3228" t="s">
        <v>24130</v>
      </c>
      <c r="J3228" t="s">
        <v>24131</v>
      </c>
      <c r="K3228" t="s">
        <v>24132</v>
      </c>
      <c r="L3228" t="s">
        <v>24133</v>
      </c>
      <c r="O3228" t="s">
        <v>24134</v>
      </c>
      <c r="P3228" t="s">
        <v>24135</v>
      </c>
      <c r="Q3228">
        <v>412170.1</v>
      </c>
      <c r="R3228">
        <v>6211778.5</v>
      </c>
      <c r="S3228" t="s">
        <v>24136</v>
      </c>
      <c r="T3228" t="s">
        <v>24137</v>
      </c>
      <c r="U3228">
        <v>412194.36</v>
      </c>
      <c r="V3228">
        <v>6211780.3899999997</v>
      </c>
      <c r="W3228">
        <v>180.11</v>
      </c>
      <c r="X3228">
        <v>200.06</v>
      </c>
    </row>
    <row r="3229" spans="1:24" x14ac:dyDescent="0.25">
      <c r="A3229" s="146">
        <v>45114</v>
      </c>
      <c r="B3229" s="46">
        <v>188</v>
      </c>
      <c r="C3229" s="147">
        <v>0.50571759259259264</v>
      </c>
      <c r="D3229" s="38" t="s">
        <v>22577</v>
      </c>
      <c r="E3229" s="7" t="s">
        <v>64</v>
      </c>
      <c r="F3229" s="38" t="s">
        <v>8757</v>
      </c>
      <c r="G3229" s="38" t="s">
        <v>1710</v>
      </c>
      <c r="H3229">
        <v>0.21099999999999999</v>
      </c>
      <c r="I3229" t="s">
        <v>24142</v>
      </c>
      <c r="J3229" t="s">
        <v>24143</v>
      </c>
      <c r="K3229" t="s">
        <v>24144</v>
      </c>
      <c r="L3229" t="s">
        <v>24133</v>
      </c>
      <c r="O3229" t="s">
        <v>24138</v>
      </c>
      <c r="P3229" t="s">
        <v>24139</v>
      </c>
      <c r="Q3229">
        <v>412160.97</v>
      </c>
      <c r="R3229">
        <v>6211783.5099999998</v>
      </c>
      <c r="S3229" t="s">
        <v>24140</v>
      </c>
      <c r="T3229" t="s">
        <v>24141</v>
      </c>
      <c r="U3229">
        <v>412185.48</v>
      </c>
      <c r="V3229">
        <v>6211774.7800000003</v>
      </c>
      <c r="W3229">
        <v>0.21</v>
      </c>
      <c r="X3229">
        <v>200.06</v>
      </c>
    </row>
    <row r="3230" spans="1:24" x14ac:dyDescent="0.25">
      <c r="A3230" s="146">
        <v>45114</v>
      </c>
      <c r="B3230" s="46">
        <v>188</v>
      </c>
      <c r="C3230" s="147">
        <v>0.50934027777777779</v>
      </c>
      <c r="D3230" s="38" t="s">
        <v>22577</v>
      </c>
      <c r="E3230" s="7" t="s">
        <v>69</v>
      </c>
      <c r="F3230" s="38" t="s">
        <v>8757</v>
      </c>
      <c r="G3230" s="38" t="s">
        <v>1710</v>
      </c>
      <c r="H3230">
        <v>-1.4E-2</v>
      </c>
      <c r="I3230" t="s">
        <v>24142</v>
      </c>
      <c r="J3230" t="s">
        <v>24143</v>
      </c>
      <c r="K3230" t="s">
        <v>24144</v>
      </c>
      <c r="L3230" t="s">
        <v>24149</v>
      </c>
      <c r="O3230" t="s">
        <v>24145</v>
      </c>
      <c r="P3230" t="s">
        <v>24146</v>
      </c>
      <c r="Q3230">
        <v>412160.48</v>
      </c>
      <c r="R3230">
        <v>6212009.21</v>
      </c>
      <c r="S3230" t="s">
        <v>24147</v>
      </c>
      <c r="T3230" t="s">
        <v>24148</v>
      </c>
      <c r="U3230">
        <v>412185.44</v>
      </c>
      <c r="V3230">
        <v>6211999.5700000003</v>
      </c>
      <c r="W3230">
        <v>359.9</v>
      </c>
      <c r="X3230">
        <v>200.06</v>
      </c>
    </row>
    <row r="3231" spans="1:24" x14ac:dyDescent="0.25">
      <c r="A3231" s="146">
        <v>45114</v>
      </c>
      <c r="B3231" s="46">
        <v>188</v>
      </c>
      <c r="C3231" s="147">
        <v>0.51196759259259261</v>
      </c>
      <c r="D3231" s="38" t="s">
        <v>22577</v>
      </c>
      <c r="E3231" s="7" t="s">
        <v>64</v>
      </c>
      <c r="F3231" s="38" t="s">
        <v>8757</v>
      </c>
      <c r="G3231" s="38" t="s">
        <v>1711</v>
      </c>
      <c r="H3231">
        <v>-1.0999999999999999E-2</v>
      </c>
      <c r="I3231" t="s">
        <v>24154</v>
      </c>
      <c r="J3231" t="s">
        <v>24155</v>
      </c>
      <c r="K3231" t="s">
        <v>24156</v>
      </c>
      <c r="L3231" t="s">
        <v>24149</v>
      </c>
      <c r="O3231" t="s">
        <v>24150</v>
      </c>
      <c r="P3231" t="s">
        <v>24151</v>
      </c>
      <c r="Q3231">
        <v>412151.91</v>
      </c>
      <c r="R3231">
        <v>6212007.21</v>
      </c>
      <c r="S3231" t="s">
        <v>24152</v>
      </c>
      <c r="T3231" t="s">
        <v>24153</v>
      </c>
      <c r="U3231">
        <v>412176.49</v>
      </c>
      <c r="V3231">
        <v>6212007.4299999997</v>
      </c>
      <c r="W3231">
        <v>180.76</v>
      </c>
      <c r="X3231">
        <v>200.06</v>
      </c>
    </row>
    <row r="3232" spans="1:24" x14ac:dyDescent="0.25">
      <c r="A3232" s="146">
        <v>45114</v>
      </c>
      <c r="B3232" s="46">
        <v>188</v>
      </c>
      <c r="C3232" s="147">
        <v>0.515625</v>
      </c>
      <c r="D3232" s="38" t="s">
        <v>22577</v>
      </c>
      <c r="E3232" s="7" t="s">
        <v>69</v>
      </c>
      <c r="F3232" s="38" t="s">
        <v>8757</v>
      </c>
      <c r="G3232" s="38" t="s">
        <v>1711</v>
      </c>
      <c r="H3232">
        <v>0.214</v>
      </c>
      <c r="I3232" t="s">
        <v>24154</v>
      </c>
      <c r="J3232" t="s">
        <v>24155</v>
      </c>
      <c r="K3232" t="s">
        <v>24156</v>
      </c>
      <c r="L3232" t="s">
        <v>24149</v>
      </c>
      <c r="O3232" t="s">
        <v>24157</v>
      </c>
      <c r="P3232" t="s">
        <v>24158</v>
      </c>
      <c r="Q3232">
        <v>412150.1</v>
      </c>
      <c r="R3232">
        <v>6211782.4100000001</v>
      </c>
      <c r="S3232" t="s">
        <v>24159</v>
      </c>
      <c r="T3232" t="s">
        <v>24160</v>
      </c>
      <c r="U3232">
        <v>412176.41</v>
      </c>
      <c r="V3232">
        <v>6211782.1799999997</v>
      </c>
      <c r="W3232">
        <v>180.12</v>
      </c>
      <c r="X3232">
        <v>200.06</v>
      </c>
    </row>
    <row r="3233" spans="1:24" x14ac:dyDescent="0.25">
      <c r="A3233" s="146">
        <v>45114</v>
      </c>
      <c r="B3233" s="46">
        <v>188</v>
      </c>
      <c r="C3233" s="147">
        <v>0.51800925925925922</v>
      </c>
      <c r="D3233" s="38" t="s">
        <v>22577</v>
      </c>
      <c r="E3233" s="7" t="s">
        <v>64</v>
      </c>
      <c r="F3233" s="38" t="s">
        <v>8757</v>
      </c>
      <c r="G3233" s="38" t="s">
        <v>1712</v>
      </c>
      <c r="H3233">
        <v>0.21</v>
      </c>
      <c r="I3233" t="s">
        <v>24165</v>
      </c>
      <c r="J3233" t="s">
        <v>24166</v>
      </c>
      <c r="K3233" t="s">
        <v>24167</v>
      </c>
      <c r="L3233" t="s">
        <v>24149</v>
      </c>
      <c r="O3233" t="s">
        <v>24161</v>
      </c>
      <c r="P3233" t="s">
        <v>24162</v>
      </c>
      <c r="Q3233">
        <v>412140.96</v>
      </c>
      <c r="R3233">
        <v>6211783.2699999996</v>
      </c>
      <c r="S3233" t="s">
        <v>24163</v>
      </c>
      <c r="T3233" t="s">
        <v>24164</v>
      </c>
      <c r="U3233">
        <v>412167.47</v>
      </c>
      <c r="V3233">
        <v>6211776</v>
      </c>
      <c r="W3233">
        <v>0.03</v>
      </c>
      <c r="X3233">
        <v>200.06</v>
      </c>
    </row>
    <row r="3234" spans="1:24" x14ac:dyDescent="0.25">
      <c r="A3234" s="146">
        <v>45114</v>
      </c>
      <c r="B3234" s="46">
        <v>188</v>
      </c>
      <c r="C3234" s="147">
        <v>0.52166666666666661</v>
      </c>
      <c r="D3234" s="38" t="s">
        <v>22577</v>
      </c>
      <c r="E3234" s="7" t="s">
        <v>69</v>
      </c>
      <c r="F3234" s="38" t="s">
        <v>8757</v>
      </c>
      <c r="G3234" s="38" t="s">
        <v>1712</v>
      </c>
      <c r="H3234">
        <v>-1.4999999999999999E-2</v>
      </c>
      <c r="I3234" t="s">
        <v>24165</v>
      </c>
      <c r="J3234" t="s">
        <v>24166</v>
      </c>
      <c r="K3234" t="s">
        <v>24167</v>
      </c>
      <c r="L3234" t="s">
        <v>24172</v>
      </c>
      <c r="O3234" t="s">
        <v>24168</v>
      </c>
      <c r="P3234" t="s">
        <v>24169</v>
      </c>
      <c r="Q3234">
        <v>412141.6</v>
      </c>
      <c r="R3234">
        <v>6212010.2800000003</v>
      </c>
      <c r="S3234" t="s">
        <v>24170</v>
      </c>
      <c r="T3234" t="s">
        <v>24171</v>
      </c>
      <c r="U3234">
        <v>412167.53</v>
      </c>
      <c r="V3234">
        <v>6212000.8099999996</v>
      </c>
      <c r="W3234">
        <v>359.83</v>
      </c>
      <c r="X3234">
        <v>200.06</v>
      </c>
    </row>
    <row r="3235" spans="1:24" x14ac:dyDescent="0.25">
      <c r="A3235" s="146">
        <v>45114</v>
      </c>
      <c r="B3235" s="46">
        <v>188</v>
      </c>
      <c r="C3235" s="147">
        <v>0.5245023148148148</v>
      </c>
      <c r="D3235" s="38" t="s">
        <v>22577</v>
      </c>
      <c r="E3235" s="7" t="s">
        <v>64</v>
      </c>
      <c r="F3235" s="38" t="s">
        <v>8757</v>
      </c>
      <c r="G3235" s="38" t="s">
        <v>1713</v>
      </c>
      <c r="H3235">
        <v>-0.01</v>
      </c>
      <c r="I3235" t="s">
        <v>24177</v>
      </c>
      <c r="J3235" t="s">
        <v>24178</v>
      </c>
      <c r="K3235" t="s">
        <v>24179</v>
      </c>
      <c r="L3235" t="s">
        <v>24172</v>
      </c>
      <c r="O3235" t="s">
        <v>24173</v>
      </c>
      <c r="P3235" t="s">
        <v>24174</v>
      </c>
      <c r="Q3235">
        <v>412133.55</v>
      </c>
      <c r="R3235">
        <v>6212010.1799999997</v>
      </c>
      <c r="S3235" t="s">
        <v>24175</v>
      </c>
      <c r="T3235" t="s">
        <v>24176</v>
      </c>
      <c r="U3235">
        <v>412158.53</v>
      </c>
      <c r="V3235">
        <v>6212006.3600000003</v>
      </c>
      <c r="W3235">
        <v>181.23</v>
      </c>
      <c r="X3235">
        <v>200.06</v>
      </c>
    </row>
    <row r="3236" spans="1:24" x14ac:dyDescent="0.25">
      <c r="A3236" s="146">
        <v>45114</v>
      </c>
      <c r="B3236" s="46">
        <v>188</v>
      </c>
      <c r="C3236" s="147">
        <v>0.52825231481481483</v>
      </c>
      <c r="D3236" s="38" t="s">
        <v>22577</v>
      </c>
      <c r="E3236" s="7" t="s">
        <v>69</v>
      </c>
      <c r="F3236" s="38" t="s">
        <v>8757</v>
      </c>
      <c r="G3236" s="38" t="s">
        <v>1713</v>
      </c>
      <c r="H3236">
        <v>0.216</v>
      </c>
      <c r="I3236" t="s">
        <v>24177</v>
      </c>
      <c r="J3236" t="s">
        <v>24178</v>
      </c>
      <c r="K3236" t="s">
        <v>24179</v>
      </c>
      <c r="L3236" t="s">
        <v>24172</v>
      </c>
      <c r="O3236" t="s">
        <v>24180</v>
      </c>
      <c r="P3236" t="s">
        <v>24181</v>
      </c>
      <c r="Q3236">
        <v>412131.41</v>
      </c>
      <c r="R3236">
        <v>6211779.3899999997</v>
      </c>
      <c r="S3236" t="s">
        <v>24182</v>
      </c>
      <c r="T3236" t="s">
        <v>24183</v>
      </c>
      <c r="U3236">
        <v>412158.38</v>
      </c>
      <c r="V3236">
        <v>6211780.8700000001</v>
      </c>
      <c r="W3236">
        <v>179.85</v>
      </c>
      <c r="X3236">
        <v>200.06</v>
      </c>
    </row>
    <row r="3237" spans="1:24" x14ac:dyDescent="0.25">
      <c r="A3237" s="146">
        <v>45114</v>
      </c>
      <c r="B3237" s="46">
        <v>188</v>
      </c>
      <c r="C3237" s="147">
        <v>0.53085648148148146</v>
      </c>
      <c r="D3237" s="38" t="s">
        <v>22577</v>
      </c>
      <c r="E3237" s="7" t="s">
        <v>64</v>
      </c>
      <c r="F3237" s="38" t="s">
        <v>8757</v>
      </c>
      <c r="G3237" s="38" t="s">
        <v>1714</v>
      </c>
      <c r="H3237">
        <v>0.21099999999999999</v>
      </c>
      <c r="I3237" t="s">
        <v>24188</v>
      </c>
      <c r="J3237" t="s">
        <v>24189</v>
      </c>
      <c r="K3237" t="s">
        <v>24190</v>
      </c>
      <c r="L3237" t="s">
        <v>24191</v>
      </c>
      <c r="O3237" t="s">
        <v>24184</v>
      </c>
      <c r="P3237" t="s">
        <v>24185</v>
      </c>
      <c r="Q3237">
        <v>412122.82</v>
      </c>
      <c r="R3237">
        <v>6211780.71</v>
      </c>
      <c r="S3237" t="s">
        <v>24186</v>
      </c>
      <c r="T3237" t="s">
        <v>24187</v>
      </c>
      <c r="U3237">
        <v>412149.51</v>
      </c>
      <c r="V3237">
        <v>6211774.29</v>
      </c>
      <c r="W3237">
        <v>359.89</v>
      </c>
      <c r="X3237">
        <v>200.06</v>
      </c>
    </row>
    <row r="3238" spans="1:24" x14ac:dyDescent="0.25">
      <c r="A3238" s="146">
        <v>45114</v>
      </c>
      <c r="B3238" s="46">
        <v>188</v>
      </c>
      <c r="C3238" s="147">
        <v>0.53453703703703703</v>
      </c>
      <c r="D3238" s="38" t="s">
        <v>22577</v>
      </c>
      <c r="E3238" s="7" t="s">
        <v>69</v>
      </c>
      <c r="F3238" s="38" t="s">
        <v>8757</v>
      </c>
      <c r="G3238" s="38" t="s">
        <v>1714</v>
      </c>
      <c r="H3238">
        <v>-1.4999999999999999E-2</v>
      </c>
      <c r="I3238" t="s">
        <v>24188</v>
      </c>
      <c r="J3238" t="s">
        <v>24189</v>
      </c>
      <c r="K3238" t="s">
        <v>24190</v>
      </c>
      <c r="L3238" t="s">
        <v>24191</v>
      </c>
      <c r="O3238" t="s">
        <v>24192</v>
      </c>
      <c r="P3238" t="s">
        <v>24193</v>
      </c>
      <c r="Q3238">
        <v>412122.73</v>
      </c>
      <c r="R3238">
        <v>6212010.4400000004</v>
      </c>
      <c r="S3238" t="s">
        <v>24194</v>
      </c>
      <c r="T3238" t="s">
        <v>24195</v>
      </c>
      <c r="U3238">
        <v>412149.5</v>
      </c>
      <c r="V3238">
        <v>6212000.3799999999</v>
      </c>
      <c r="W3238">
        <v>359.74</v>
      </c>
      <c r="X3238">
        <v>200.06</v>
      </c>
    </row>
    <row r="3239" spans="1:24" x14ac:dyDescent="0.25">
      <c r="A3239" s="146">
        <v>45114</v>
      </c>
      <c r="B3239" s="46">
        <v>188</v>
      </c>
      <c r="C3239" s="147">
        <v>0.53687499999999999</v>
      </c>
      <c r="D3239" s="38" t="s">
        <v>22577</v>
      </c>
      <c r="E3239" s="7" t="s">
        <v>64</v>
      </c>
      <c r="F3239" s="38" t="s">
        <v>8757</v>
      </c>
      <c r="G3239" s="38" t="s">
        <v>1715</v>
      </c>
      <c r="H3239">
        <v>-1.2999999999999999E-2</v>
      </c>
      <c r="I3239" t="s">
        <v>24200</v>
      </c>
      <c r="J3239" t="s">
        <v>24201</v>
      </c>
      <c r="K3239" t="s">
        <v>24202</v>
      </c>
      <c r="L3239" t="s">
        <v>24191</v>
      </c>
      <c r="O3239" t="s">
        <v>24196</v>
      </c>
      <c r="P3239" t="s">
        <v>24197</v>
      </c>
      <c r="Q3239">
        <v>412115.23</v>
      </c>
      <c r="R3239">
        <v>6212011.5499999998</v>
      </c>
      <c r="S3239" t="s">
        <v>24198</v>
      </c>
      <c r="T3239" t="s">
        <v>24199</v>
      </c>
      <c r="U3239">
        <v>412140.51</v>
      </c>
      <c r="V3239">
        <v>6212009.9500000002</v>
      </c>
      <c r="W3239">
        <v>180.44</v>
      </c>
      <c r="X3239">
        <v>200.06</v>
      </c>
    </row>
    <row r="3240" spans="1:24" x14ac:dyDescent="0.25">
      <c r="A3240" s="146">
        <v>45114</v>
      </c>
      <c r="B3240" s="46">
        <v>188</v>
      </c>
      <c r="C3240" s="147">
        <v>0.54059027777777779</v>
      </c>
      <c r="D3240" s="38" t="s">
        <v>22577</v>
      </c>
      <c r="E3240" s="7" t="s">
        <v>69</v>
      </c>
      <c r="F3240" s="38" t="s">
        <v>8757</v>
      </c>
      <c r="G3240" s="38" t="s">
        <v>1715</v>
      </c>
      <c r="H3240">
        <v>0.215</v>
      </c>
      <c r="I3240" t="s">
        <v>24200</v>
      </c>
      <c r="J3240" t="s">
        <v>24201</v>
      </c>
      <c r="K3240" t="s">
        <v>24202</v>
      </c>
      <c r="L3240" t="s">
        <v>24207</v>
      </c>
      <c r="O3240" t="s">
        <v>24203</v>
      </c>
      <c r="P3240" t="s">
        <v>24204</v>
      </c>
      <c r="Q3240">
        <v>412113.71</v>
      </c>
      <c r="R3240">
        <v>6211783.3799999999</v>
      </c>
      <c r="S3240" t="s">
        <v>24205</v>
      </c>
      <c r="T3240" t="s">
        <v>24206</v>
      </c>
      <c r="U3240">
        <v>412140.38</v>
      </c>
      <c r="V3240">
        <v>6211781.3399999999</v>
      </c>
      <c r="W3240">
        <v>179.74</v>
      </c>
      <c r="X3240">
        <v>200.06</v>
      </c>
    </row>
    <row r="3241" spans="1:24" x14ac:dyDescent="0.25">
      <c r="A3241" s="146">
        <v>45114</v>
      </c>
      <c r="B3241" s="46">
        <v>188</v>
      </c>
      <c r="C3241" s="147">
        <v>0.54347222222222225</v>
      </c>
      <c r="D3241" s="38" t="s">
        <v>22577</v>
      </c>
      <c r="E3241" s="7" t="s">
        <v>64</v>
      </c>
      <c r="F3241" s="38" t="s">
        <v>8757</v>
      </c>
      <c r="G3241" s="38" t="s">
        <v>1716</v>
      </c>
      <c r="H3241">
        <v>0.21</v>
      </c>
      <c r="I3241" t="s">
        <v>24212</v>
      </c>
      <c r="J3241" t="s">
        <v>24213</v>
      </c>
      <c r="K3241" t="s">
        <v>24214</v>
      </c>
      <c r="L3241" t="s">
        <v>24207</v>
      </c>
      <c r="O3241" t="s">
        <v>24208</v>
      </c>
      <c r="P3241" t="s">
        <v>24209</v>
      </c>
      <c r="Q3241">
        <v>412105.79</v>
      </c>
      <c r="R3241">
        <v>6211783.8499999996</v>
      </c>
      <c r="S3241" t="s">
        <v>24210</v>
      </c>
      <c r="T3241" t="s">
        <v>24211</v>
      </c>
      <c r="U3241">
        <v>412131.46</v>
      </c>
      <c r="V3241">
        <v>6211775.6299999999</v>
      </c>
      <c r="W3241">
        <v>0.76</v>
      </c>
      <c r="X3241">
        <v>200.06</v>
      </c>
    </row>
    <row r="3242" spans="1:24" x14ac:dyDescent="0.25">
      <c r="A3242" s="146">
        <v>45114</v>
      </c>
      <c r="B3242" s="46">
        <v>188</v>
      </c>
      <c r="C3242" s="147">
        <v>0.54707175925925922</v>
      </c>
      <c r="D3242" s="38" t="s">
        <v>22577</v>
      </c>
      <c r="E3242" s="7" t="s">
        <v>69</v>
      </c>
      <c r="F3242" s="38" t="s">
        <v>8757</v>
      </c>
      <c r="G3242" s="38" t="s">
        <v>1716</v>
      </c>
      <c r="H3242">
        <v>-1.4999999999999999E-2</v>
      </c>
      <c r="I3242" t="s">
        <v>24212</v>
      </c>
      <c r="J3242" t="s">
        <v>24213</v>
      </c>
      <c r="K3242" t="s">
        <v>24214</v>
      </c>
      <c r="L3242" t="s">
        <v>24207</v>
      </c>
      <c r="O3242" t="s">
        <v>24215</v>
      </c>
      <c r="P3242" t="s">
        <v>24216</v>
      </c>
      <c r="Q3242">
        <v>412105.92</v>
      </c>
      <c r="R3242">
        <v>6212008.4699999997</v>
      </c>
      <c r="S3242" t="s">
        <v>24217</v>
      </c>
      <c r="T3242" t="s">
        <v>24218</v>
      </c>
      <c r="U3242">
        <v>412131.51</v>
      </c>
      <c r="V3242">
        <v>6212000.9800000004</v>
      </c>
      <c r="W3242">
        <v>359.91</v>
      </c>
      <c r="X3242">
        <v>200.06</v>
      </c>
    </row>
    <row r="3243" spans="1:24" x14ac:dyDescent="0.25">
      <c r="A3243" s="146">
        <v>45114</v>
      </c>
      <c r="B3243" s="46">
        <v>188</v>
      </c>
      <c r="C3243" s="147">
        <v>0.54993055555555559</v>
      </c>
      <c r="D3243" s="38" t="s">
        <v>22577</v>
      </c>
      <c r="E3243" s="7" t="s">
        <v>64</v>
      </c>
      <c r="F3243" s="38" t="s">
        <v>8757</v>
      </c>
      <c r="G3243" s="38" t="s">
        <v>1717</v>
      </c>
      <c r="H3243">
        <v>-0.01</v>
      </c>
      <c r="I3243" t="s">
        <v>24223</v>
      </c>
      <c r="J3243" t="s">
        <v>24224</v>
      </c>
      <c r="K3243" t="s">
        <v>24225</v>
      </c>
      <c r="L3243" t="s">
        <v>24207</v>
      </c>
      <c r="O3243" t="s">
        <v>24219</v>
      </c>
      <c r="P3243" t="s">
        <v>24220</v>
      </c>
      <c r="Q3243">
        <v>412096.95</v>
      </c>
      <c r="R3243">
        <v>6212006.3099999996</v>
      </c>
      <c r="S3243" t="s">
        <v>24221</v>
      </c>
      <c r="T3243" t="s">
        <v>24222</v>
      </c>
      <c r="U3243">
        <v>412122.53</v>
      </c>
      <c r="V3243">
        <v>6212006.2699999996</v>
      </c>
      <c r="W3243">
        <v>179.78</v>
      </c>
      <c r="X3243">
        <v>200.06</v>
      </c>
    </row>
    <row r="3244" spans="1:24" x14ac:dyDescent="0.25">
      <c r="A3244" s="146">
        <v>45114</v>
      </c>
      <c r="B3244" s="46">
        <v>188</v>
      </c>
      <c r="C3244" s="147">
        <v>0.55350694444444448</v>
      </c>
      <c r="D3244" s="38" t="s">
        <v>22577</v>
      </c>
      <c r="E3244" s="7" t="s">
        <v>69</v>
      </c>
      <c r="F3244" s="38" t="s">
        <v>8757</v>
      </c>
      <c r="G3244" s="38" t="s">
        <v>1717</v>
      </c>
      <c r="H3244">
        <v>0.214</v>
      </c>
      <c r="I3244" t="s">
        <v>24223</v>
      </c>
      <c r="J3244" t="s">
        <v>24224</v>
      </c>
      <c r="K3244" t="s">
        <v>24225</v>
      </c>
      <c r="L3244" t="s">
        <v>24230</v>
      </c>
      <c r="O3244" t="s">
        <v>24226</v>
      </c>
      <c r="P3244" t="s">
        <v>24227</v>
      </c>
      <c r="Q3244">
        <v>412096.34</v>
      </c>
      <c r="R3244">
        <v>6211786.7999999998</v>
      </c>
      <c r="S3244" t="s">
        <v>24228</v>
      </c>
      <c r="T3244" t="s">
        <v>24229</v>
      </c>
      <c r="U3244">
        <v>412122.49</v>
      </c>
      <c r="V3244">
        <v>6211782.8099999996</v>
      </c>
      <c r="W3244">
        <v>179.99</v>
      </c>
      <c r="X3244">
        <v>200.06</v>
      </c>
    </row>
    <row r="3245" spans="1:24" x14ac:dyDescent="0.25">
      <c r="A3245" s="146">
        <v>45114</v>
      </c>
      <c r="B3245" s="46">
        <v>188</v>
      </c>
      <c r="C3245" s="147">
        <v>0.55546296296296294</v>
      </c>
      <c r="D3245" s="38" t="s">
        <v>22577</v>
      </c>
      <c r="E3245" s="7" t="s">
        <v>24235</v>
      </c>
      <c r="F3245" s="38" t="s">
        <v>8757</v>
      </c>
      <c r="G3245" s="38" t="s">
        <v>1922</v>
      </c>
      <c r="H3245">
        <v>-0.751</v>
      </c>
      <c r="O3245" t="s">
        <v>24231</v>
      </c>
      <c r="P3245" t="s">
        <v>24232</v>
      </c>
      <c r="Q3245">
        <v>412096.1</v>
      </c>
      <c r="R3245">
        <v>6211750.3300000001</v>
      </c>
      <c r="S3245" t="s">
        <v>24233</v>
      </c>
      <c r="T3245" t="s">
        <v>24234</v>
      </c>
      <c r="U3245">
        <v>412118.97</v>
      </c>
      <c r="V3245">
        <v>6211744.2000000002</v>
      </c>
      <c r="W3245">
        <v>159.66</v>
      </c>
      <c r="X3245">
        <v>150.05000000000001</v>
      </c>
    </row>
    <row r="3246" spans="1:24" x14ac:dyDescent="0.25">
      <c r="A3246" s="146">
        <v>45114</v>
      </c>
      <c r="B3246" s="46">
        <v>188</v>
      </c>
      <c r="C3246" s="147">
        <v>0.56584490740740734</v>
      </c>
      <c r="D3246" s="38" t="s">
        <v>22577</v>
      </c>
      <c r="E3246" s="7" t="s">
        <v>20408</v>
      </c>
      <c r="F3246" s="38" t="s">
        <v>8757</v>
      </c>
      <c r="G3246" s="38" t="s">
        <v>1922</v>
      </c>
      <c r="H3246">
        <v>-4.2999999999999997E-2</v>
      </c>
      <c r="O3246" t="s">
        <v>24236</v>
      </c>
      <c r="P3246" t="s">
        <v>24237</v>
      </c>
      <c r="Q3246">
        <v>412333.62</v>
      </c>
      <c r="R3246">
        <v>6211044.29</v>
      </c>
      <c r="S3246" t="s">
        <v>24238</v>
      </c>
      <c r="T3246" t="s">
        <v>24239</v>
      </c>
      <c r="U3246">
        <v>412352.94</v>
      </c>
      <c r="V3246">
        <v>6211037.2400000002</v>
      </c>
      <c r="W3246">
        <v>180.11</v>
      </c>
      <c r="X3246">
        <v>150.05000000000001</v>
      </c>
    </row>
    <row r="3247" spans="1:24" x14ac:dyDescent="0.25">
      <c r="A3247" s="146">
        <v>45114</v>
      </c>
      <c r="B3247" s="46">
        <v>188</v>
      </c>
      <c r="C3247" s="147">
        <v>0.56828703703703709</v>
      </c>
      <c r="D3247" s="38" t="s">
        <v>22577</v>
      </c>
      <c r="E3247" s="7" t="s">
        <v>64</v>
      </c>
      <c r="F3247" s="38" t="s">
        <v>8757</v>
      </c>
      <c r="G3247" s="38" t="s">
        <v>1922</v>
      </c>
      <c r="H3247">
        <v>-8.0000000000000002E-3</v>
      </c>
      <c r="I3247" t="s">
        <v>24244</v>
      </c>
      <c r="J3247" t="s">
        <v>24245</v>
      </c>
      <c r="K3247" t="s">
        <v>24246</v>
      </c>
      <c r="L3247" t="s">
        <v>24247</v>
      </c>
      <c r="O3247" t="s">
        <v>24240</v>
      </c>
      <c r="P3247" t="s">
        <v>24241</v>
      </c>
      <c r="Q3247">
        <v>412331.92</v>
      </c>
      <c r="R3247">
        <v>6210999.6600000001</v>
      </c>
      <c r="S3247" t="s">
        <v>24242</v>
      </c>
      <c r="T3247" t="s">
        <v>24243</v>
      </c>
      <c r="U3247">
        <v>412356.9</v>
      </c>
      <c r="V3247">
        <v>6211002.1699999999</v>
      </c>
      <c r="W3247">
        <v>180.97</v>
      </c>
      <c r="X3247">
        <v>150.05000000000001</v>
      </c>
    </row>
    <row r="3248" spans="1:24" x14ac:dyDescent="0.25">
      <c r="A3248" s="146">
        <v>45114</v>
      </c>
      <c r="B3248" s="46">
        <v>188</v>
      </c>
      <c r="C3248" s="147">
        <v>0.57105324074074071</v>
      </c>
      <c r="D3248" s="38" t="s">
        <v>22577</v>
      </c>
      <c r="E3248" s="7" t="s">
        <v>69</v>
      </c>
      <c r="F3248" s="38" t="s">
        <v>8757</v>
      </c>
      <c r="G3248" s="38" t="s">
        <v>1922</v>
      </c>
      <c r="H3248">
        <v>0.16600000000000001</v>
      </c>
      <c r="I3248" t="s">
        <v>24244</v>
      </c>
      <c r="J3248" t="s">
        <v>24245</v>
      </c>
      <c r="K3248" t="s">
        <v>24246</v>
      </c>
      <c r="L3248" t="s">
        <v>24247</v>
      </c>
      <c r="O3248" t="s">
        <v>24248</v>
      </c>
      <c r="P3248" t="s">
        <v>24249</v>
      </c>
      <c r="Q3248">
        <v>412331.67</v>
      </c>
      <c r="R3248">
        <v>6210828.6699999999</v>
      </c>
      <c r="S3248" t="s">
        <v>24250</v>
      </c>
      <c r="T3248" t="s">
        <v>24251</v>
      </c>
      <c r="U3248">
        <v>412356.8</v>
      </c>
      <c r="V3248">
        <v>6210828.6100000003</v>
      </c>
      <c r="W3248">
        <v>180.01</v>
      </c>
      <c r="X3248">
        <v>150.05000000000001</v>
      </c>
    </row>
    <row r="3249" spans="1:24" x14ac:dyDescent="0.25">
      <c r="A3249" s="146">
        <v>45114</v>
      </c>
      <c r="B3249" s="46">
        <v>188</v>
      </c>
      <c r="C3249" s="147">
        <v>0.57405092592592599</v>
      </c>
      <c r="D3249" s="38" t="s">
        <v>22577</v>
      </c>
      <c r="E3249" s="7" t="s">
        <v>64</v>
      </c>
      <c r="F3249" s="38" t="s">
        <v>8757</v>
      </c>
      <c r="G3249" s="38" t="s">
        <v>1921</v>
      </c>
      <c r="H3249">
        <v>0.161</v>
      </c>
      <c r="I3249" t="s">
        <v>24256</v>
      </c>
      <c r="J3249" t="s">
        <v>24257</v>
      </c>
      <c r="K3249" t="s">
        <v>24258</v>
      </c>
      <c r="L3249" t="s">
        <v>24259</v>
      </c>
      <c r="O3249" t="s">
        <v>24252</v>
      </c>
      <c r="P3249" t="s">
        <v>24253</v>
      </c>
      <c r="Q3249">
        <v>412339.72</v>
      </c>
      <c r="R3249">
        <v>6210827.7400000002</v>
      </c>
      <c r="S3249" t="s">
        <v>24254</v>
      </c>
      <c r="T3249" t="s">
        <v>24255</v>
      </c>
      <c r="U3249">
        <v>412365.74</v>
      </c>
      <c r="V3249">
        <v>6210822.6399999997</v>
      </c>
      <c r="W3249">
        <v>0.48</v>
      </c>
      <c r="X3249">
        <v>150.05000000000001</v>
      </c>
    </row>
    <row r="3250" spans="1:24" x14ac:dyDescent="0.25">
      <c r="A3250" s="146">
        <v>45114</v>
      </c>
      <c r="B3250" s="46">
        <v>188</v>
      </c>
      <c r="C3250" s="147">
        <v>0.57681712962962961</v>
      </c>
      <c r="D3250" s="38" t="s">
        <v>22577</v>
      </c>
      <c r="E3250" s="7" t="s">
        <v>69</v>
      </c>
      <c r="F3250" s="38" t="s">
        <v>8757</v>
      </c>
      <c r="G3250" s="38" t="s">
        <v>1921</v>
      </c>
      <c r="H3250">
        <v>-1.0999999999999999E-2</v>
      </c>
      <c r="I3250" t="s">
        <v>24256</v>
      </c>
      <c r="J3250" t="s">
        <v>24257</v>
      </c>
      <c r="K3250" t="s">
        <v>24258</v>
      </c>
      <c r="L3250" t="s">
        <v>24259</v>
      </c>
      <c r="O3250" t="s">
        <v>24260</v>
      </c>
      <c r="P3250" t="s">
        <v>24261</v>
      </c>
      <c r="Q3250">
        <v>412339.78</v>
      </c>
      <c r="R3250">
        <v>6210997.5499999998</v>
      </c>
      <c r="S3250" t="s">
        <v>24262</v>
      </c>
      <c r="T3250" t="s">
        <v>24263</v>
      </c>
      <c r="U3250">
        <v>412365.78</v>
      </c>
      <c r="V3250">
        <v>6210993.9000000004</v>
      </c>
      <c r="W3250">
        <v>0.06</v>
      </c>
      <c r="X3250">
        <v>150.05000000000001</v>
      </c>
    </row>
    <row r="3251" spans="1:24" x14ac:dyDescent="0.25">
      <c r="A3251" s="146">
        <v>45114</v>
      </c>
      <c r="B3251" s="46">
        <v>188</v>
      </c>
      <c r="C3251" s="147">
        <v>0.57946759259259262</v>
      </c>
      <c r="D3251" s="38" t="s">
        <v>22577</v>
      </c>
      <c r="E3251" s="7" t="s">
        <v>64</v>
      </c>
      <c r="F3251" s="38" t="s">
        <v>8757</v>
      </c>
      <c r="G3251" s="38" t="s">
        <v>1920</v>
      </c>
      <c r="H3251">
        <v>-0.01</v>
      </c>
      <c r="I3251" t="s">
        <v>24268</v>
      </c>
      <c r="J3251" t="s">
        <v>24269</v>
      </c>
      <c r="K3251" t="s">
        <v>24270</v>
      </c>
      <c r="L3251" t="s">
        <v>24259</v>
      </c>
      <c r="O3251" t="s">
        <v>24264</v>
      </c>
      <c r="P3251" t="s">
        <v>24265</v>
      </c>
      <c r="Q3251">
        <v>412349.05</v>
      </c>
      <c r="R3251">
        <v>6211000.9500000002</v>
      </c>
      <c r="S3251" t="s">
        <v>24266</v>
      </c>
      <c r="T3251" t="s">
        <v>24267</v>
      </c>
      <c r="U3251">
        <v>412374.82</v>
      </c>
      <c r="V3251">
        <v>6211003.8499999996</v>
      </c>
      <c r="W3251">
        <v>179.95</v>
      </c>
      <c r="X3251">
        <v>150.05000000000001</v>
      </c>
    </row>
    <row r="3252" spans="1:24" x14ac:dyDescent="0.25">
      <c r="A3252" s="146">
        <v>45114</v>
      </c>
      <c r="B3252" s="46">
        <v>188</v>
      </c>
      <c r="C3252" s="147">
        <v>0.58232638888888888</v>
      </c>
      <c r="D3252" s="38" t="s">
        <v>22577</v>
      </c>
      <c r="E3252" s="7" t="s">
        <v>69</v>
      </c>
      <c r="F3252" s="38" t="s">
        <v>8757</v>
      </c>
      <c r="G3252" s="38" t="s">
        <v>1920</v>
      </c>
      <c r="H3252">
        <v>0.16900000000000001</v>
      </c>
      <c r="I3252" t="s">
        <v>24268</v>
      </c>
      <c r="J3252" t="s">
        <v>24269</v>
      </c>
      <c r="K3252" t="s">
        <v>24270</v>
      </c>
      <c r="L3252" t="s">
        <v>24275</v>
      </c>
      <c r="O3252" t="s">
        <v>24271</v>
      </c>
      <c r="P3252" t="s">
        <v>24272</v>
      </c>
      <c r="Q3252">
        <v>412349.43</v>
      </c>
      <c r="R3252">
        <v>6210823.54</v>
      </c>
      <c r="S3252" t="s">
        <v>24273</v>
      </c>
      <c r="T3252" t="s">
        <v>24274</v>
      </c>
      <c r="U3252">
        <v>412374.76</v>
      </c>
      <c r="V3252">
        <v>6210824.7999999998</v>
      </c>
      <c r="W3252">
        <v>180.53</v>
      </c>
      <c r="X3252">
        <v>150.05000000000001</v>
      </c>
    </row>
    <row r="3253" spans="1:24" x14ac:dyDescent="0.25">
      <c r="A3253" s="146">
        <v>45114</v>
      </c>
      <c r="B3253" s="46">
        <v>188</v>
      </c>
      <c r="C3253" s="147">
        <v>0.58542824074074074</v>
      </c>
      <c r="D3253" s="38" t="s">
        <v>22577</v>
      </c>
      <c r="E3253" s="7" t="s">
        <v>64</v>
      </c>
      <c r="F3253" s="38" t="s">
        <v>8757</v>
      </c>
      <c r="G3253" s="38" t="s">
        <v>1919</v>
      </c>
      <c r="H3253">
        <v>0.16200000000000001</v>
      </c>
      <c r="I3253" t="s">
        <v>24280</v>
      </c>
      <c r="J3253" t="s">
        <v>24281</v>
      </c>
      <c r="K3253" t="s">
        <v>24282</v>
      </c>
      <c r="L3253" t="s">
        <v>24275</v>
      </c>
      <c r="O3253" t="s">
        <v>24276</v>
      </c>
      <c r="P3253" t="s">
        <v>24277</v>
      </c>
      <c r="Q3253">
        <v>412357.54</v>
      </c>
      <c r="R3253">
        <v>6210827.54</v>
      </c>
      <c r="S3253" t="s">
        <v>24278</v>
      </c>
      <c r="T3253" t="s">
        <v>24279</v>
      </c>
      <c r="U3253">
        <v>412383.87</v>
      </c>
      <c r="V3253">
        <v>6210821.5099999998</v>
      </c>
      <c r="W3253">
        <v>7.0000000000000007E-2</v>
      </c>
      <c r="X3253">
        <v>150.05000000000001</v>
      </c>
    </row>
    <row r="3254" spans="1:24" x14ac:dyDescent="0.25">
      <c r="A3254" s="146">
        <v>45114</v>
      </c>
      <c r="B3254" s="46">
        <v>188</v>
      </c>
      <c r="C3254" s="147">
        <v>0.58822916666666669</v>
      </c>
      <c r="D3254" s="38" t="s">
        <v>22577</v>
      </c>
      <c r="E3254" s="7" t="s">
        <v>69</v>
      </c>
      <c r="F3254" s="38" t="s">
        <v>8757</v>
      </c>
      <c r="G3254" s="38" t="s">
        <v>1919</v>
      </c>
      <c r="H3254">
        <v>-1.2999999999999999E-2</v>
      </c>
      <c r="I3254" t="s">
        <v>24280</v>
      </c>
      <c r="J3254" t="s">
        <v>24281</v>
      </c>
      <c r="K3254" t="s">
        <v>24282</v>
      </c>
      <c r="L3254" t="s">
        <v>24275</v>
      </c>
      <c r="O3254" t="s">
        <v>24283</v>
      </c>
      <c r="P3254" t="s">
        <v>24284</v>
      </c>
      <c r="Q3254">
        <v>412358.42</v>
      </c>
      <c r="R3254">
        <v>6211001.5</v>
      </c>
      <c r="S3254" t="s">
        <v>24285</v>
      </c>
      <c r="T3254" t="s">
        <v>24286</v>
      </c>
      <c r="U3254">
        <v>412383.87</v>
      </c>
      <c r="V3254">
        <v>6210995.9500000002</v>
      </c>
      <c r="W3254">
        <v>359.87</v>
      </c>
      <c r="X3254">
        <v>150.05000000000001</v>
      </c>
    </row>
    <row r="3255" spans="1:24" x14ac:dyDescent="0.25">
      <c r="A3255" s="146">
        <v>45114</v>
      </c>
      <c r="B3255" s="46">
        <v>188</v>
      </c>
      <c r="C3255" s="147">
        <v>0.59119212962962964</v>
      </c>
      <c r="D3255" s="38" t="s">
        <v>22577</v>
      </c>
      <c r="E3255" s="7" t="s">
        <v>64</v>
      </c>
      <c r="F3255" s="38" t="s">
        <v>8757</v>
      </c>
      <c r="G3255" s="38" t="s">
        <v>1918</v>
      </c>
      <c r="H3255">
        <v>-6.0000000000000001E-3</v>
      </c>
      <c r="I3255" t="s">
        <v>24291</v>
      </c>
      <c r="J3255" t="s">
        <v>24292</v>
      </c>
      <c r="K3255" t="s">
        <v>24293</v>
      </c>
      <c r="L3255" t="s">
        <v>24275</v>
      </c>
      <c r="O3255" t="s">
        <v>24287</v>
      </c>
      <c r="P3255" t="s">
        <v>24288</v>
      </c>
      <c r="Q3255">
        <v>412366.66</v>
      </c>
      <c r="R3255">
        <v>6211003.2300000004</v>
      </c>
      <c r="S3255" t="s">
        <v>24289</v>
      </c>
      <c r="T3255" t="s">
        <v>24290</v>
      </c>
      <c r="U3255">
        <v>412393</v>
      </c>
      <c r="V3255">
        <v>6211000.3300000001</v>
      </c>
      <c r="W3255">
        <v>180.47</v>
      </c>
      <c r="X3255">
        <v>150.05000000000001</v>
      </c>
    </row>
    <row r="3256" spans="1:24" x14ac:dyDescent="0.25">
      <c r="A3256" s="146">
        <v>45114</v>
      </c>
      <c r="B3256" s="46">
        <v>188</v>
      </c>
      <c r="C3256" s="147">
        <v>0.59399305555555559</v>
      </c>
      <c r="D3256" s="38" t="s">
        <v>22577</v>
      </c>
      <c r="E3256" s="7" t="s">
        <v>69</v>
      </c>
      <c r="F3256" s="38" t="s">
        <v>8757</v>
      </c>
      <c r="G3256" s="38" t="s">
        <v>1918</v>
      </c>
      <c r="H3256">
        <v>0.16700000000000001</v>
      </c>
      <c r="I3256" t="s">
        <v>24291</v>
      </c>
      <c r="J3256" t="s">
        <v>24292</v>
      </c>
      <c r="K3256" t="s">
        <v>24293</v>
      </c>
      <c r="L3256" t="s">
        <v>24298</v>
      </c>
      <c r="O3256" t="s">
        <v>24294</v>
      </c>
      <c r="P3256" t="s">
        <v>24295</v>
      </c>
      <c r="Q3256">
        <v>412367.58</v>
      </c>
      <c r="R3256">
        <v>6210829.7199999997</v>
      </c>
      <c r="S3256" t="s">
        <v>24296</v>
      </c>
      <c r="T3256" t="s">
        <v>24297</v>
      </c>
      <c r="U3256">
        <v>412392.91</v>
      </c>
      <c r="V3256">
        <v>6210827.79</v>
      </c>
      <c r="W3256">
        <v>179.68</v>
      </c>
      <c r="X3256">
        <v>150.05000000000001</v>
      </c>
    </row>
    <row r="3257" spans="1:24" x14ac:dyDescent="0.25">
      <c r="A3257" s="146">
        <v>45114</v>
      </c>
      <c r="B3257" s="46">
        <v>188</v>
      </c>
      <c r="C3257" s="147">
        <v>0.59694444444444439</v>
      </c>
      <c r="D3257" s="38" t="s">
        <v>22577</v>
      </c>
      <c r="E3257" s="7" t="s">
        <v>64</v>
      </c>
      <c r="F3257" s="38" t="s">
        <v>8757</v>
      </c>
      <c r="G3257" s="38" t="s">
        <v>1917</v>
      </c>
      <c r="H3257">
        <v>0.16200000000000001</v>
      </c>
      <c r="I3257" t="s">
        <v>24303</v>
      </c>
      <c r="J3257" t="s">
        <v>24304</v>
      </c>
      <c r="K3257" t="s">
        <v>24305</v>
      </c>
      <c r="L3257" t="s">
        <v>24298</v>
      </c>
      <c r="O3257" t="s">
        <v>24299</v>
      </c>
      <c r="P3257" t="s">
        <v>24300</v>
      </c>
      <c r="Q3257">
        <v>412376.08</v>
      </c>
      <c r="R3257">
        <v>6210826.6600000001</v>
      </c>
      <c r="S3257" t="s">
        <v>24301</v>
      </c>
      <c r="T3257" t="s">
        <v>24302</v>
      </c>
      <c r="U3257">
        <v>412401.65</v>
      </c>
      <c r="V3257">
        <v>6210821.3300000001</v>
      </c>
      <c r="W3257">
        <v>2.58</v>
      </c>
      <c r="X3257">
        <v>150.05000000000001</v>
      </c>
    </row>
    <row r="3258" spans="1:24" x14ac:dyDescent="0.25">
      <c r="A3258" s="146">
        <v>45114</v>
      </c>
      <c r="B3258" s="46">
        <v>188</v>
      </c>
      <c r="C3258" s="147">
        <v>0.59972222222222216</v>
      </c>
      <c r="D3258" s="38" t="s">
        <v>22577</v>
      </c>
      <c r="E3258" s="7" t="s">
        <v>69</v>
      </c>
      <c r="F3258" s="38" t="s">
        <v>8757</v>
      </c>
      <c r="G3258" s="38" t="s">
        <v>1917</v>
      </c>
      <c r="H3258">
        <v>-1.0999999999999999E-2</v>
      </c>
      <c r="I3258" t="s">
        <v>24303</v>
      </c>
      <c r="J3258" t="s">
        <v>24304</v>
      </c>
      <c r="K3258" t="s">
        <v>24305</v>
      </c>
      <c r="L3258" t="s">
        <v>24298</v>
      </c>
      <c r="O3258" t="s">
        <v>24306</v>
      </c>
      <c r="P3258" t="s">
        <v>24307</v>
      </c>
      <c r="Q3258">
        <v>412375.79</v>
      </c>
      <c r="R3258">
        <v>6210997.4199999999</v>
      </c>
      <c r="S3258" t="s">
        <v>24308</v>
      </c>
      <c r="T3258" t="s">
        <v>24309</v>
      </c>
      <c r="U3258">
        <v>412401.78</v>
      </c>
      <c r="V3258">
        <v>6210994.5</v>
      </c>
      <c r="W3258">
        <v>0.04</v>
      </c>
      <c r="X3258">
        <v>150.05000000000001</v>
      </c>
    </row>
    <row r="3259" spans="1:24" x14ac:dyDescent="0.25">
      <c r="A3259" s="146">
        <v>45114</v>
      </c>
      <c r="B3259" s="46">
        <v>188</v>
      </c>
      <c r="C3259" s="147">
        <v>0.60273148148148148</v>
      </c>
      <c r="D3259" s="38" t="s">
        <v>22577</v>
      </c>
      <c r="E3259" s="7" t="s">
        <v>64</v>
      </c>
      <c r="F3259" s="38" t="s">
        <v>8757</v>
      </c>
      <c r="G3259" s="38" t="s">
        <v>1923</v>
      </c>
      <c r="H3259">
        <v>-7.0000000000000001E-3</v>
      </c>
      <c r="I3259" t="s">
        <v>24314</v>
      </c>
      <c r="J3259" t="s">
        <v>24315</v>
      </c>
      <c r="K3259" t="s">
        <v>24316</v>
      </c>
      <c r="L3259" t="s">
        <v>24317</v>
      </c>
      <c r="O3259" t="s">
        <v>24310</v>
      </c>
      <c r="P3259" t="s">
        <v>24311</v>
      </c>
      <c r="Q3259">
        <v>412385.23</v>
      </c>
      <c r="R3259">
        <v>6211001.8600000003</v>
      </c>
      <c r="S3259" t="s">
        <v>24312</v>
      </c>
      <c r="T3259" t="s">
        <v>24313</v>
      </c>
      <c r="U3259">
        <v>412410.81</v>
      </c>
      <c r="V3259">
        <v>6211001.3899999997</v>
      </c>
      <c r="W3259">
        <v>178.97</v>
      </c>
      <c r="X3259">
        <v>150.05000000000001</v>
      </c>
    </row>
    <row r="3260" spans="1:24" x14ac:dyDescent="0.25">
      <c r="A3260" s="146">
        <v>45114</v>
      </c>
      <c r="B3260" s="46">
        <v>188</v>
      </c>
      <c r="C3260" s="147">
        <v>0.60564814814814816</v>
      </c>
      <c r="D3260" s="38" t="s">
        <v>22577</v>
      </c>
      <c r="E3260" s="7" t="s">
        <v>69</v>
      </c>
      <c r="F3260" s="38" t="s">
        <v>8757</v>
      </c>
      <c r="G3260" s="38" t="s">
        <v>1923</v>
      </c>
      <c r="H3260">
        <v>0.16800000000000001</v>
      </c>
      <c r="I3260" t="s">
        <v>24314</v>
      </c>
      <c r="J3260" t="s">
        <v>24315</v>
      </c>
      <c r="K3260" t="s">
        <v>24316</v>
      </c>
      <c r="L3260" t="s">
        <v>24317</v>
      </c>
      <c r="O3260" t="s">
        <v>24318</v>
      </c>
      <c r="P3260" t="s">
        <v>24319</v>
      </c>
      <c r="Q3260">
        <v>412384.87</v>
      </c>
      <c r="R3260">
        <v>6210821.3099999996</v>
      </c>
      <c r="S3260" t="s">
        <v>24320</v>
      </c>
      <c r="T3260" t="s">
        <v>24321</v>
      </c>
      <c r="U3260">
        <v>412410.87</v>
      </c>
      <c r="V3260">
        <v>6210826.46</v>
      </c>
      <c r="W3260">
        <v>180.16</v>
      </c>
      <c r="X3260">
        <v>150.05000000000001</v>
      </c>
    </row>
    <row r="3261" spans="1:24" x14ac:dyDescent="0.25">
      <c r="A3261" s="146">
        <v>45114</v>
      </c>
      <c r="B3261" s="46">
        <v>188</v>
      </c>
      <c r="C3261" s="147">
        <v>0.60894675925925923</v>
      </c>
      <c r="D3261" s="38" t="s">
        <v>22577</v>
      </c>
      <c r="E3261" s="7" t="s">
        <v>64</v>
      </c>
      <c r="F3261" s="38" t="s">
        <v>8757</v>
      </c>
      <c r="G3261" s="38" t="s">
        <v>1924</v>
      </c>
      <c r="H3261">
        <v>0.16200000000000001</v>
      </c>
      <c r="I3261" t="s">
        <v>24326</v>
      </c>
      <c r="J3261" t="s">
        <v>24327</v>
      </c>
      <c r="K3261" t="s">
        <v>24328</v>
      </c>
      <c r="L3261" t="s">
        <v>24317</v>
      </c>
      <c r="O3261" t="s">
        <v>24322</v>
      </c>
      <c r="P3261" t="s">
        <v>24323</v>
      </c>
      <c r="Q3261">
        <v>412393.52</v>
      </c>
      <c r="R3261">
        <v>6210828.4500000002</v>
      </c>
      <c r="S3261" t="s">
        <v>24324</v>
      </c>
      <c r="T3261" t="s">
        <v>24325</v>
      </c>
      <c r="U3261">
        <v>412419.68</v>
      </c>
      <c r="V3261">
        <v>6210821.0199999996</v>
      </c>
      <c r="W3261">
        <v>0.59</v>
      </c>
      <c r="X3261">
        <v>150.05000000000001</v>
      </c>
    </row>
    <row r="3262" spans="1:24" x14ac:dyDescent="0.25">
      <c r="A3262" s="146">
        <v>45114</v>
      </c>
      <c r="B3262" s="46">
        <v>188</v>
      </c>
      <c r="C3262" s="147">
        <v>0.61172453703703711</v>
      </c>
      <c r="D3262" s="38" t="s">
        <v>22577</v>
      </c>
      <c r="E3262" s="7" t="s">
        <v>69</v>
      </c>
      <c r="F3262" s="38" t="s">
        <v>8757</v>
      </c>
      <c r="G3262" s="38" t="s">
        <v>1924</v>
      </c>
      <c r="H3262">
        <v>-1.2E-2</v>
      </c>
      <c r="I3262" t="s">
        <v>24326</v>
      </c>
      <c r="J3262" t="s">
        <v>24327</v>
      </c>
      <c r="K3262" t="s">
        <v>24328</v>
      </c>
      <c r="L3262" t="s">
        <v>24317</v>
      </c>
      <c r="O3262" t="s">
        <v>24329</v>
      </c>
      <c r="P3262" t="s">
        <v>24330</v>
      </c>
      <c r="Q3262">
        <v>412393.72</v>
      </c>
      <c r="R3262">
        <v>6211001.5099999998</v>
      </c>
      <c r="S3262" t="s">
        <v>24331</v>
      </c>
      <c r="T3262" t="s">
        <v>24332</v>
      </c>
      <c r="U3262">
        <v>412419.72</v>
      </c>
      <c r="V3262">
        <v>6210995.3899999997</v>
      </c>
      <c r="W3262">
        <v>0.68</v>
      </c>
      <c r="X3262">
        <v>150.05000000000001</v>
      </c>
    </row>
    <row r="3263" spans="1:24" x14ac:dyDescent="0.25">
      <c r="A3263" s="146">
        <v>45114</v>
      </c>
      <c r="B3263" s="46">
        <v>188</v>
      </c>
      <c r="C3263" s="147">
        <v>0.61431712962962959</v>
      </c>
      <c r="D3263" s="38" t="s">
        <v>22577</v>
      </c>
      <c r="E3263" s="7" t="s">
        <v>64</v>
      </c>
      <c r="F3263" s="38" t="s">
        <v>8757</v>
      </c>
      <c r="G3263" s="38" t="s">
        <v>1925</v>
      </c>
      <c r="H3263">
        <v>-8.0000000000000002E-3</v>
      </c>
      <c r="I3263" t="s">
        <v>24337</v>
      </c>
      <c r="J3263" t="s">
        <v>24338</v>
      </c>
      <c r="K3263" t="s">
        <v>24339</v>
      </c>
      <c r="L3263" t="s">
        <v>24340</v>
      </c>
      <c r="O3263" t="s">
        <v>24333</v>
      </c>
      <c r="P3263" t="s">
        <v>24334</v>
      </c>
      <c r="Q3263">
        <v>412403.82</v>
      </c>
      <c r="R3263">
        <v>6211001.7999999998</v>
      </c>
      <c r="S3263" t="s">
        <v>24335</v>
      </c>
      <c r="T3263" t="s">
        <v>24336</v>
      </c>
      <c r="U3263">
        <v>412428.87</v>
      </c>
      <c r="V3263">
        <v>6211002.0800000001</v>
      </c>
      <c r="W3263">
        <v>181.08</v>
      </c>
      <c r="X3263">
        <v>150.05000000000001</v>
      </c>
    </row>
    <row r="3264" spans="1:24" x14ac:dyDescent="0.25">
      <c r="A3264" s="146">
        <v>45114</v>
      </c>
      <c r="B3264" s="46">
        <v>188</v>
      </c>
      <c r="C3264" s="147">
        <v>0.61711805555555554</v>
      </c>
      <c r="D3264" s="38" t="s">
        <v>22577</v>
      </c>
      <c r="E3264" s="7" t="s">
        <v>69</v>
      </c>
      <c r="F3264" s="38" t="s">
        <v>8757</v>
      </c>
      <c r="G3264" s="38" t="s">
        <v>1925</v>
      </c>
      <c r="H3264">
        <v>0.16700000000000001</v>
      </c>
      <c r="I3264" t="s">
        <v>24337</v>
      </c>
      <c r="J3264" t="s">
        <v>24338</v>
      </c>
      <c r="K3264" t="s">
        <v>24339</v>
      </c>
      <c r="L3264" t="s">
        <v>24340</v>
      </c>
      <c r="O3264" t="s">
        <v>24341</v>
      </c>
      <c r="P3264" t="s">
        <v>24342</v>
      </c>
      <c r="Q3264">
        <v>412403.15</v>
      </c>
      <c r="R3264">
        <v>6210828.6600000001</v>
      </c>
      <c r="S3264" t="s">
        <v>24343</v>
      </c>
      <c r="T3264" t="s">
        <v>24344</v>
      </c>
      <c r="U3264">
        <v>412428.77</v>
      </c>
      <c r="V3264">
        <v>6210827.0999999996</v>
      </c>
      <c r="W3264">
        <v>179.92</v>
      </c>
      <c r="X3264">
        <v>150.05000000000001</v>
      </c>
    </row>
    <row r="3265" spans="1:24" x14ac:dyDescent="0.25">
      <c r="A3265" s="146">
        <v>45114</v>
      </c>
      <c r="B3265" s="46">
        <v>188</v>
      </c>
      <c r="C3265" s="147">
        <v>0.62005787037037041</v>
      </c>
      <c r="D3265" s="38" t="s">
        <v>22577</v>
      </c>
      <c r="E3265" s="7" t="s">
        <v>64</v>
      </c>
      <c r="F3265" s="38" t="s">
        <v>8757</v>
      </c>
      <c r="G3265" s="38" t="s">
        <v>1926</v>
      </c>
      <c r="H3265">
        <v>0.16800000000000001</v>
      </c>
      <c r="I3265" t="s">
        <v>24349</v>
      </c>
      <c r="J3265" t="s">
        <v>24350</v>
      </c>
      <c r="K3265" t="s">
        <v>24351</v>
      </c>
      <c r="L3265" t="s">
        <v>24340</v>
      </c>
      <c r="O3265" t="s">
        <v>24345</v>
      </c>
      <c r="P3265" t="s">
        <v>24346</v>
      </c>
      <c r="Q3265">
        <v>412411.67</v>
      </c>
      <c r="R3265">
        <v>6210816.75</v>
      </c>
      <c r="S3265" t="s">
        <v>24347</v>
      </c>
      <c r="T3265" t="s">
        <v>24348</v>
      </c>
      <c r="U3265">
        <v>412437.63</v>
      </c>
      <c r="V3265">
        <v>6210815.6900000004</v>
      </c>
      <c r="W3265">
        <v>1.75</v>
      </c>
      <c r="X3265">
        <v>150.05000000000001</v>
      </c>
    </row>
    <row r="3266" spans="1:24" x14ac:dyDescent="0.25">
      <c r="A3266" s="146">
        <v>45114</v>
      </c>
      <c r="B3266" s="46">
        <v>188</v>
      </c>
      <c r="C3266" s="147">
        <v>0.62298611111111113</v>
      </c>
      <c r="D3266" s="38" t="s">
        <v>22577</v>
      </c>
      <c r="E3266" s="7" t="s">
        <v>69</v>
      </c>
      <c r="F3266" s="38" t="s">
        <v>8757</v>
      </c>
      <c r="G3266" s="38" t="s">
        <v>1926</v>
      </c>
      <c r="H3266">
        <v>-1.2999999999999999E-2</v>
      </c>
      <c r="I3266" t="s">
        <v>24349</v>
      </c>
      <c r="J3266" t="s">
        <v>24350</v>
      </c>
      <c r="K3266" t="s">
        <v>24351</v>
      </c>
      <c r="L3266" t="s">
        <v>24340</v>
      </c>
      <c r="O3266" t="s">
        <v>24352</v>
      </c>
      <c r="P3266" t="s">
        <v>24353</v>
      </c>
      <c r="Q3266">
        <v>412411.43</v>
      </c>
      <c r="R3266">
        <v>6210995.5499999998</v>
      </c>
      <c r="S3266" t="s">
        <v>24354</v>
      </c>
      <c r="T3266" t="s">
        <v>24355</v>
      </c>
      <c r="U3266">
        <v>412437.83</v>
      </c>
      <c r="V3266">
        <v>6210995.8200000003</v>
      </c>
      <c r="W3266">
        <v>359.9</v>
      </c>
      <c r="X3266">
        <v>150.05000000000001</v>
      </c>
    </row>
    <row r="3267" spans="1:24" x14ac:dyDescent="0.25">
      <c r="A3267" s="146">
        <v>45114</v>
      </c>
      <c r="B3267" s="46">
        <v>188</v>
      </c>
      <c r="C3267" s="147">
        <v>0.62577546296296294</v>
      </c>
      <c r="D3267" s="38" t="s">
        <v>22577</v>
      </c>
      <c r="E3267" s="7" t="s">
        <v>64</v>
      </c>
      <c r="F3267" s="38" t="s">
        <v>8757</v>
      </c>
      <c r="G3267" s="38" t="s">
        <v>1927</v>
      </c>
      <c r="H3267">
        <v>-7.0000000000000001E-3</v>
      </c>
      <c r="I3267" t="s">
        <v>24360</v>
      </c>
      <c r="J3267" t="s">
        <v>24361</v>
      </c>
      <c r="K3267" t="s">
        <v>24362</v>
      </c>
      <c r="L3267" t="s">
        <v>24363</v>
      </c>
      <c r="O3267" t="s">
        <v>24356</v>
      </c>
      <c r="P3267" t="s">
        <v>24357</v>
      </c>
      <c r="Q3267">
        <v>412421.5</v>
      </c>
      <c r="R3267">
        <v>6211001.6500000004</v>
      </c>
      <c r="S3267" t="s">
        <v>24358</v>
      </c>
      <c r="T3267" t="s">
        <v>24359</v>
      </c>
      <c r="U3267">
        <v>412446.96</v>
      </c>
      <c r="V3267">
        <v>6211001.5099999998</v>
      </c>
      <c r="W3267">
        <v>180.1</v>
      </c>
      <c r="X3267">
        <v>150.05000000000001</v>
      </c>
    </row>
    <row r="3268" spans="1:24" x14ac:dyDescent="0.25">
      <c r="A3268" s="146">
        <v>45114</v>
      </c>
      <c r="B3268" s="46">
        <v>188</v>
      </c>
      <c r="C3268" s="147">
        <v>0.62861111111111112</v>
      </c>
      <c r="D3268" s="38" t="s">
        <v>22577</v>
      </c>
      <c r="E3268" s="7" t="s">
        <v>69</v>
      </c>
      <c r="F3268" s="38" t="s">
        <v>8757</v>
      </c>
      <c r="G3268" s="38" t="s">
        <v>1927</v>
      </c>
      <c r="H3268">
        <v>0.16700000000000001</v>
      </c>
      <c r="I3268" t="s">
        <v>24360</v>
      </c>
      <c r="J3268" t="s">
        <v>24361</v>
      </c>
      <c r="K3268" t="s">
        <v>24362</v>
      </c>
      <c r="L3268" t="s">
        <v>24363</v>
      </c>
      <c r="O3268" t="s">
        <v>24364</v>
      </c>
      <c r="P3268" t="s">
        <v>24365</v>
      </c>
      <c r="Q3268">
        <v>412420.69</v>
      </c>
      <c r="R3268">
        <v>6210826.7300000004</v>
      </c>
      <c r="S3268" t="s">
        <v>24366</v>
      </c>
      <c r="T3268" t="s">
        <v>24367</v>
      </c>
      <c r="U3268">
        <v>412446.89</v>
      </c>
      <c r="V3268">
        <v>6210826.96</v>
      </c>
      <c r="W3268">
        <v>180.17</v>
      </c>
      <c r="X3268">
        <v>150.05000000000001</v>
      </c>
    </row>
    <row r="3269" spans="1:24" x14ac:dyDescent="0.25">
      <c r="A3269" s="146">
        <v>45114</v>
      </c>
      <c r="B3269" s="46">
        <v>188</v>
      </c>
      <c r="C3269" s="147">
        <v>0.63131944444444443</v>
      </c>
      <c r="D3269" s="38" t="s">
        <v>22577</v>
      </c>
      <c r="E3269" s="7" t="s">
        <v>64</v>
      </c>
      <c r="F3269" s="38" t="s">
        <v>8757</v>
      </c>
      <c r="G3269" s="38" t="s">
        <v>1928</v>
      </c>
      <c r="H3269">
        <v>0.16400000000000001</v>
      </c>
      <c r="I3269" t="s">
        <v>24372</v>
      </c>
      <c r="J3269" t="s">
        <v>24373</v>
      </c>
      <c r="K3269" t="s">
        <v>24374</v>
      </c>
      <c r="L3269" t="s">
        <v>24363</v>
      </c>
      <c r="O3269" t="s">
        <v>24368</v>
      </c>
      <c r="P3269" t="s">
        <v>24369</v>
      </c>
      <c r="Q3269">
        <v>412429.38</v>
      </c>
      <c r="R3269">
        <v>6210822.4199999999</v>
      </c>
      <c r="S3269" t="s">
        <v>24370</v>
      </c>
      <c r="T3269" t="s">
        <v>24371</v>
      </c>
      <c r="U3269">
        <v>412455.84</v>
      </c>
      <c r="V3269">
        <v>6210819.46</v>
      </c>
      <c r="W3269">
        <v>0.96</v>
      </c>
      <c r="X3269">
        <v>150.05000000000001</v>
      </c>
    </row>
    <row r="3270" spans="1:24" x14ac:dyDescent="0.25">
      <c r="A3270" s="146">
        <v>45114</v>
      </c>
      <c r="B3270" s="46">
        <v>188</v>
      </c>
      <c r="C3270" s="147">
        <v>0.63421296296296303</v>
      </c>
      <c r="D3270" s="38" t="s">
        <v>22577</v>
      </c>
      <c r="E3270" s="7" t="s">
        <v>69</v>
      </c>
      <c r="F3270" s="38" t="s">
        <v>8757</v>
      </c>
      <c r="G3270" s="38" t="s">
        <v>1928</v>
      </c>
      <c r="H3270">
        <v>-1.2E-2</v>
      </c>
      <c r="I3270" t="s">
        <v>24372</v>
      </c>
      <c r="J3270" t="s">
        <v>24373</v>
      </c>
      <c r="K3270" t="s">
        <v>24374</v>
      </c>
      <c r="L3270" t="s">
        <v>24379</v>
      </c>
      <c r="O3270" t="s">
        <v>24375</v>
      </c>
      <c r="P3270" t="s">
        <v>24376</v>
      </c>
      <c r="Q3270">
        <v>412430.2</v>
      </c>
      <c r="R3270">
        <v>6210999.3300000001</v>
      </c>
      <c r="S3270" t="s">
        <v>24377</v>
      </c>
      <c r="T3270" t="s">
        <v>24378</v>
      </c>
      <c r="U3270">
        <v>412455.89</v>
      </c>
      <c r="V3270">
        <v>6210994.8600000003</v>
      </c>
      <c r="W3270">
        <v>359.85</v>
      </c>
      <c r="X3270">
        <v>150.05000000000001</v>
      </c>
    </row>
    <row r="3271" spans="1:24" x14ac:dyDescent="0.25">
      <c r="A3271" s="146">
        <v>45114</v>
      </c>
      <c r="B3271" s="46">
        <v>188</v>
      </c>
      <c r="C3271" s="147">
        <v>0.63726851851851851</v>
      </c>
      <c r="D3271" s="38" t="s">
        <v>22577</v>
      </c>
      <c r="E3271" s="7" t="s">
        <v>24384</v>
      </c>
      <c r="F3271" s="38" t="s">
        <v>8757</v>
      </c>
      <c r="G3271" s="38" t="s">
        <v>1848</v>
      </c>
      <c r="H3271">
        <v>0.50900000000000001</v>
      </c>
      <c r="O3271" t="s">
        <v>24380</v>
      </c>
      <c r="P3271" t="s">
        <v>24381</v>
      </c>
      <c r="Q3271">
        <v>412430.83</v>
      </c>
      <c r="R3271">
        <v>6211036.5899999999</v>
      </c>
      <c r="S3271" t="s">
        <v>24382</v>
      </c>
      <c r="T3271" t="s">
        <v>24383</v>
      </c>
      <c r="U3271">
        <v>412441.77</v>
      </c>
      <c r="V3271">
        <v>6211032.3499999996</v>
      </c>
      <c r="W3271">
        <v>78.31</v>
      </c>
      <c r="X3271">
        <v>150.05000000000001</v>
      </c>
    </row>
    <row r="3272" spans="1:24" x14ac:dyDescent="0.25">
      <c r="A3272" s="146">
        <v>45114</v>
      </c>
      <c r="C3272" s="147">
        <v>0.65046296296296291</v>
      </c>
      <c r="D3272" s="161" t="s">
        <v>22577</v>
      </c>
      <c r="E3272" s="7" t="s">
        <v>6100</v>
      </c>
      <c r="F3272" s="161" t="s">
        <v>8757</v>
      </c>
      <c r="G3272" s="161" t="s">
        <v>1848</v>
      </c>
      <c r="H3272" s="156">
        <v>0.19900000000000001</v>
      </c>
    </row>
    <row r="3273" spans="1:24" x14ac:dyDescent="0.25">
      <c r="A3273" s="146">
        <v>45114</v>
      </c>
      <c r="B3273" s="46">
        <v>188</v>
      </c>
      <c r="C3273" s="147">
        <v>0.65864583333333326</v>
      </c>
      <c r="D3273" s="38" t="s">
        <v>22577</v>
      </c>
      <c r="E3273" s="7" t="s">
        <v>64</v>
      </c>
      <c r="F3273" s="38" t="s">
        <v>8757</v>
      </c>
      <c r="G3273" s="38" t="s">
        <v>1848</v>
      </c>
      <c r="H3273">
        <v>0.161</v>
      </c>
      <c r="I3273" t="s">
        <v>24389</v>
      </c>
      <c r="J3273" t="s">
        <v>24390</v>
      </c>
      <c r="K3273" t="s">
        <v>24391</v>
      </c>
      <c r="L3273" t="s">
        <v>24392</v>
      </c>
      <c r="O3273" t="s">
        <v>24385</v>
      </c>
      <c r="P3273" t="s">
        <v>24386</v>
      </c>
      <c r="Q3273">
        <v>410262.82</v>
      </c>
      <c r="R3273">
        <v>6211381.0300000003</v>
      </c>
      <c r="S3273" t="s">
        <v>24387</v>
      </c>
      <c r="T3273" t="s">
        <v>24388</v>
      </c>
      <c r="U3273">
        <v>410289.26</v>
      </c>
      <c r="V3273">
        <v>6211376.1799999997</v>
      </c>
      <c r="W3273">
        <v>0.77</v>
      </c>
      <c r="X3273">
        <v>150.05000000000001</v>
      </c>
    </row>
    <row r="3274" spans="1:24" x14ac:dyDescent="0.25">
      <c r="A3274" s="146">
        <v>45114</v>
      </c>
      <c r="B3274" s="46">
        <v>188</v>
      </c>
      <c r="C3274" s="147">
        <v>0.66157407407407409</v>
      </c>
      <c r="D3274" s="38" t="s">
        <v>22577</v>
      </c>
      <c r="E3274" s="7" t="s">
        <v>69</v>
      </c>
      <c r="F3274" s="38" t="s">
        <v>8757</v>
      </c>
      <c r="G3274" s="38" t="s">
        <v>1848</v>
      </c>
      <c r="H3274">
        <v>-0.02</v>
      </c>
      <c r="I3274" t="s">
        <v>24389</v>
      </c>
      <c r="J3274" t="s">
        <v>24390</v>
      </c>
      <c r="K3274" t="s">
        <v>24391</v>
      </c>
      <c r="L3274" t="s">
        <v>24392</v>
      </c>
      <c r="O3274" t="s">
        <v>24393</v>
      </c>
      <c r="P3274" t="s">
        <v>24394</v>
      </c>
      <c r="Q3274">
        <v>410262.75</v>
      </c>
      <c r="R3274">
        <v>6211561.8300000001</v>
      </c>
      <c r="S3274" t="s">
        <v>24395</v>
      </c>
      <c r="T3274" t="s">
        <v>24396</v>
      </c>
      <c r="U3274">
        <v>410289.31</v>
      </c>
      <c r="V3274">
        <v>6211556.3499999996</v>
      </c>
      <c r="W3274">
        <v>0.16</v>
      </c>
      <c r="X3274">
        <v>150.05000000000001</v>
      </c>
    </row>
    <row r="3275" spans="1:24" x14ac:dyDescent="0.25">
      <c r="A3275" s="146">
        <v>45114</v>
      </c>
      <c r="B3275" s="46">
        <v>188</v>
      </c>
      <c r="C3275" s="147">
        <v>0.6648263888888889</v>
      </c>
      <c r="D3275" s="38" t="s">
        <v>22577</v>
      </c>
      <c r="E3275" s="7" t="s">
        <v>64</v>
      </c>
      <c r="F3275" s="38" t="s">
        <v>8757</v>
      </c>
      <c r="G3275" s="38" t="s">
        <v>1847</v>
      </c>
      <c r="H3275">
        <v>-1.4E-2</v>
      </c>
      <c r="I3275" t="s">
        <v>24401</v>
      </c>
      <c r="J3275" t="s">
        <v>24402</v>
      </c>
      <c r="K3275" t="s">
        <v>24403</v>
      </c>
      <c r="L3275" t="s">
        <v>24392</v>
      </c>
      <c r="O3275" t="s">
        <v>24397</v>
      </c>
      <c r="P3275" t="s">
        <v>24398</v>
      </c>
      <c r="Q3275">
        <v>410255.22</v>
      </c>
      <c r="R3275">
        <v>6211559.0099999998</v>
      </c>
      <c r="S3275" t="s">
        <v>24399</v>
      </c>
      <c r="T3275" t="s">
        <v>24400</v>
      </c>
      <c r="U3275">
        <v>410280.3</v>
      </c>
      <c r="V3275">
        <v>6211562.2699999996</v>
      </c>
      <c r="W3275">
        <v>180.58</v>
      </c>
      <c r="X3275">
        <v>150.05000000000001</v>
      </c>
    </row>
    <row r="3276" spans="1:24" x14ac:dyDescent="0.25">
      <c r="A3276" s="146">
        <v>45114</v>
      </c>
      <c r="B3276" s="46">
        <v>188</v>
      </c>
      <c r="C3276" s="147">
        <v>0.66769675925925931</v>
      </c>
      <c r="D3276" s="38" t="s">
        <v>22886</v>
      </c>
      <c r="E3276" s="7" t="s">
        <v>69</v>
      </c>
      <c r="F3276" s="38" t="s">
        <v>8757</v>
      </c>
      <c r="G3276" s="38" t="s">
        <v>1847</v>
      </c>
      <c r="H3276">
        <v>0.16500000000000001</v>
      </c>
      <c r="I3276" t="s">
        <v>24401</v>
      </c>
      <c r="J3276" t="s">
        <v>24402</v>
      </c>
      <c r="K3276" t="s">
        <v>24403</v>
      </c>
      <c r="L3276" t="s">
        <v>24408</v>
      </c>
      <c r="O3276" t="s">
        <v>24404</v>
      </c>
      <c r="P3276" t="s">
        <v>24405</v>
      </c>
      <c r="Q3276">
        <v>410253.65</v>
      </c>
      <c r="R3276">
        <v>6211379.8099999996</v>
      </c>
      <c r="S3276" t="s">
        <v>24406</v>
      </c>
      <c r="T3276" t="s">
        <v>24407</v>
      </c>
      <c r="U3276">
        <v>410280.32</v>
      </c>
      <c r="V3276">
        <v>6211382.4100000001</v>
      </c>
      <c r="W3276">
        <v>180.54</v>
      </c>
      <c r="X3276">
        <v>150.05000000000001</v>
      </c>
    </row>
    <row r="3277" spans="1:24" x14ac:dyDescent="0.25">
      <c r="A3277" s="146">
        <v>45114</v>
      </c>
      <c r="B3277" s="46">
        <v>188</v>
      </c>
      <c r="C3277" s="147">
        <v>0.67067129629629629</v>
      </c>
      <c r="D3277" s="38" t="s">
        <v>22886</v>
      </c>
      <c r="E3277" s="7" t="s">
        <v>64</v>
      </c>
      <c r="F3277" s="38" t="s">
        <v>8757</v>
      </c>
      <c r="G3277" s="38" t="s">
        <v>1846</v>
      </c>
      <c r="H3277">
        <v>0.159</v>
      </c>
      <c r="I3277" t="s">
        <v>24413</v>
      </c>
      <c r="J3277" t="s">
        <v>24414</v>
      </c>
      <c r="K3277" t="s">
        <v>24415</v>
      </c>
      <c r="L3277" t="s">
        <v>24408</v>
      </c>
      <c r="O3277" t="s">
        <v>24409</v>
      </c>
      <c r="P3277" t="s">
        <v>24410</v>
      </c>
      <c r="Q3277">
        <v>410245.56</v>
      </c>
      <c r="R3277">
        <v>6211378.6900000004</v>
      </c>
      <c r="S3277" t="s">
        <v>24411</v>
      </c>
      <c r="T3277" t="s">
        <v>24412</v>
      </c>
      <c r="U3277">
        <v>410271.26</v>
      </c>
      <c r="V3277">
        <v>6211377.5199999996</v>
      </c>
      <c r="W3277">
        <v>2.37</v>
      </c>
      <c r="X3277">
        <v>150.05000000000001</v>
      </c>
    </row>
    <row r="3278" spans="1:24" x14ac:dyDescent="0.25">
      <c r="A3278" s="146">
        <v>45114</v>
      </c>
      <c r="B3278" s="46">
        <v>188</v>
      </c>
      <c r="C3278" s="147">
        <v>0.67353009259259267</v>
      </c>
      <c r="D3278" s="38" t="s">
        <v>22886</v>
      </c>
      <c r="E3278" s="7" t="s">
        <v>69</v>
      </c>
      <c r="F3278" s="38" t="s">
        <v>8757</v>
      </c>
      <c r="G3278" s="38" t="s">
        <v>1846</v>
      </c>
      <c r="H3278">
        <v>-1.9E-2</v>
      </c>
      <c r="I3278" t="s">
        <v>24413</v>
      </c>
      <c r="J3278" t="s">
        <v>24414</v>
      </c>
      <c r="K3278" t="s">
        <v>24415</v>
      </c>
      <c r="L3278" t="s">
        <v>24408</v>
      </c>
      <c r="O3278" t="s">
        <v>24416</v>
      </c>
      <c r="P3278" t="s">
        <v>24417</v>
      </c>
      <c r="Q3278">
        <v>410246.1</v>
      </c>
      <c r="R3278">
        <v>6211553.3700000001</v>
      </c>
      <c r="S3278" t="s">
        <v>24418</v>
      </c>
      <c r="T3278" t="s">
        <v>24419</v>
      </c>
      <c r="U3278">
        <v>410271.37</v>
      </c>
      <c r="V3278">
        <v>6211556.0599999996</v>
      </c>
      <c r="W3278">
        <v>359.97</v>
      </c>
      <c r="X3278">
        <v>150.05000000000001</v>
      </c>
    </row>
    <row r="3279" spans="1:24" x14ac:dyDescent="0.25">
      <c r="A3279" s="146">
        <v>45114</v>
      </c>
      <c r="B3279" s="46">
        <v>188</v>
      </c>
      <c r="C3279" s="147">
        <v>0.6763541666666667</v>
      </c>
      <c r="D3279" s="38" t="s">
        <v>22886</v>
      </c>
      <c r="E3279" s="7" t="s">
        <v>64</v>
      </c>
      <c r="F3279" s="38" t="s">
        <v>8757</v>
      </c>
      <c r="G3279" s="38" t="s">
        <v>1845</v>
      </c>
      <c r="H3279">
        <v>-1.4999999999999999E-2</v>
      </c>
      <c r="I3279" t="s">
        <v>24424</v>
      </c>
      <c r="J3279" t="s">
        <v>24425</v>
      </c>
      <c r="K3279" t="s">
        <v>24426</v>
      </c>
      <c r="L3279" t="s">
        <v>24427</v>
      </c>
      <c r="O3279" t="s">
        <v>24420</v>
      </c>
      <c r="P3279" t="s">
        <v>24421</v>
      </c>
      <c r="Q3279">
        <v>410237.88</v>
      </c>
      <c r="R3279">
        <v>6211560.0599999996</v>
      </c>
      <c r="S3279" t="s">
        <v>24422</v>
      </c>
      <c r="T3279" t="s">
        <v>24423</v>
      </c>
      <c r="U3279">
        <v>410262.23</v>
      </c>
      <c r="V3279">
        <v>6211562.8300000001</v>
      </c>
      <c r="W3279">
        <v>179.8</v>
      </c>
      <c r="X3279">
        <v>150.05000000000001</v>
      </c>
    </row>
    <row r="3280" spans="1:24" x14ac:dyDescent="0.25">
      <c r="A3280" s="146">
        <v>45114</v>
      </c>
      <c r="B3280" s="46">
        <v>188</v>
      </c>
      <c r="C3280" s="147">
        <v>0.67930555555555561</v>
      </c>
      <c r="D3280" s="38" t="s">
        <v>22886</v>
      </c>
      <c r="E3280" s="7" t="s">
        <v>69</v>
      </c>
      <c r="F3280" s="38" t="s">
        <v>8757</v>
      </c>
      <c r="G3280" s="38" t="s">
        <v>1845</v>
      </c>
      <c r="H3280">
        <v>0.16400000000000001</v>
      </c>
      <c r="I3280" t="s">
        <v>24424</v>
      </c>
      <c r="J3280" t="s">
        <v>24425</v>
      </c>
      <c r="K3280" t="s">
        <v>24426</v>
      </c>
      <c r="L3280" t="s">
        <v>24427</v>
      </c>
      <c r="O3280" t="s">
        <v>24428</v>
      </c>
      <c r="P3280" t="s">
        <v>24429</v>
      </c>
      <c r="Q3280">
        <v>410235.88</v>
      </c>
      <c r="R3280">
        <v>6211377.2300000004</v>
      </c>
      <c r="S3280" t="s">
        <v>24430</v>
      </c>
      <c r="T3280" t="s">
        <v>24431</v>
      </c>
      <c r="U3280">
        <v>410262.2</v>
      </c>
      <c r="V3280">
        <v>6211383.7000000002</v>
      </c>
      <c r="W3280">
        <v>179.61</v>
      </c>
      <c r="X3280">
        <v>150.05000000000001</v>
      </c>
    </row>
    <row r="3281" spans="1:24" x14ac:dyDescent="0.25">
      <c r="A3281" s="146">
        <v>45114</v>
      </c>
      <c r="B3281" s="46">
        <v>188</v>
      </c>
      <c r="C3281" s="147">
        <v>0.68222222222222229</v>
      </c>
      <c r="D3281" s="38" t="s">
        <v>22886</v>
      </c>
      <c r="E3281" s="7" t="s">
        <v>64</v>
      </c>
      <c r="F3281" s="38" t="s">
        <v>8757</v>
      </c>
      <c r="G3281" s="38" t="s">
        <v>1844</v>
      </c>
      <c r="H3281">
        <v>0.16</v>
      </c>
      <c r="I3281" t="s">
        <v>24436</v>
      </c>
      <c r="J3281" t="s">
        <v>24437</v>
      </c>
      <c r="K3281" t="s">
        <v>24438</v>
      </c>
      <c r="L3281" t="s">
        <v>24427</v>
      </c>
      <c r="O3281" t="s">
        <v>24432</v>
      </c>
      <c r="P3281" t="s">
        <v>24433</v>
      </c>
      <c r="Q3281">
        <v>410226.79</v>
      </c>
      <c r="R3281">
        <v>6211379.1399999997</v>
      </c>
      <c r="S3281" t="s">
        <v>24434</v>
      </c>
      <c r="T3281" t="s">
        <v>24435</v>
      </c>
      <c r="U3281">
        <v>410253.4</v>
      </c>
      <c r="V3281">
        <v>6211376.9100000001</v>
      </c>
      <c r="W3281">
        <v>1.4</v>
      </c>
      <c r="X3281">
        <v>150.05000000000001</v>
      </c>
    </row>
    <row r="3282" spans="1:24" x14ac:dyDescent="0.25">
      <c r="A3282" s="146">
        <v>45114</v>
      </c>
      <c r="B3282" s="46">
        <v>188</v>
      </c>
      <c r="C3282" s="147">
        <v>0.68513888888888896</v>
      </c>
      <c r="D3282" s="38" t="s">
        <v>22886</v>
      </c>
      <c r="E3282" s="7" t="s">
        <v>69</v>
      </c>
      <c r="F3282" s="38" t="s">
        <v>8757</v>
      </c>
      <c r="G3282" s="38" t="s">
        <v>1844</v>
      </c>
      <c r="H3282">
        <v>-0.02</v>
      </c>
      <c r="I3282" t="s">
        <v>24436</v>
      </c>
      <c r="J3282" t="s">
        <v>24437</v>
      </c>
      <c r="K3282" t="s">
        <v>24438</v>
      </c>
      <c r="L3282" t="s">
        <v>24427</v>
      </c>
      <c r="O3282" t="s">
        <v>24439</v>
      </c>
      <c r="P3282" t="s">
        <v>24440</v>
      </c>
      <c r="Q3282">
        <v>410227.4</v>
      </c>
      <c r="R3282">
        <v>6211558.6200000001</v>
      </c>
      <c r="S3282" t="s">
        <v>24441</v>
      </c>
      <c r="T3282" t="s">
        <v>24442</v>
      </c>
      <c r="U3282">
        <v>410253.42</v>
      </c>
      <c r="V3282">
        <v>6211557.2000000002</v>
      </c>
      <c r="W3282">
        <v>359.51</v>
      </c>
      <c r="X3282">
        <v>150.05000000000001</v>
      </c>
    </row>
    <row r="3283" spans="1:24" x14ac:dyDescent="0.25">
      <c r="A3283" s="146">
        <v>45114</v>
      </c>
      <c r="B3283" s="46">
        <v>188</v>
      </c>
      <c r="C3283" s="147">
        <v>0.6884837962962963</v>
      </c>
      <c r="D3283" s="38" t="s">
        <v>22886</v>
      </c>
      <c r="E3283" s="7" t="s">
        <v>64</v>
      </c>
      <c r="F3283" s="38" t="s">
        <v>8757</v>
      </c>
      <c r="G3283" s="38" t="s">
        <v>1843</v>
      </c>
      <c r="H3283">
        <v>-1.4999999999999999E-2</v>
      </c>
      <c r="I3283" t="s">
        <v>24447</v>
      </c>
      <c r="J3283" t="s">
        <v>24448</v>
      </c>
      <c r="K3283" t="s">
        <v>24449</v>
      </c>
      <c r="L3283" t="s">
        <v>24450</v>
      </c>
      <c r="O3283" t="s">
        <v>24443</v>
      </c>
      <c r="P3283" t="s">
        <v>24444</v>
      </c>
      <c r="Q3283">
        <v>410218.52</v>
      </c>
      <c r="R3283">
        <v>6211558.5999999996</v>
      </c>
      <c r="S3283" t="s">
        <v>24445</v>
      </c>
      <c r="T3283" t="s">
        <v>24446</v>
      </c>
      <c r="U3283">
        <v>410244.29</v>
      </c>
      <c r="V3283">
        <v>6211562.8600000003</v>
      </c>
      <c r="W3283">
        <v>180.46</v>
      </c>
      <c r="X3283">
        <v>150.05000000000001</v>
      </c>
    </row>
    <row r="3284" spans="1:24" x14ac:dyDescent="0.25">
      <c r="A3284" s="146">
        <v>45114</v>
      </c>
      <c r="B3284" s="46">
        <v>188</v>
      </c>
      <c r="C3284" s="147">
        <v>0.69137731481481479</v>
      </c>
      <c r="D3284" s="38" t="s">
        <v>22886</v>
      </c>
      <c r="E3284" s="7" t="s">
        <v>69</v>
      </c>
      <c r="F3284" s="38" t="s">
        <v>8757</v>
      </c>
      <c r="G3284" s="38" t="s">
        <v>1843</v>
      </c>
      <c r="H3284">
        <v>0.16600000000000001</v>
      </c>
      <c r="I3284" t="s">
        <v>24447</v>
      </c>
      <c r="J3284" t="s">
        <v>24448</v>
      </c>
      <c r="K3284" t="s">
        <v>24449</v>
      </c>
      <c r="L3284" t="s">
        <v>24450</v>
      </c>
      <c r="O3284" t="s">
        <v>24451</v>
      </c>
      <c r="P3284" t="s">
        <v>24452</v>
      </c>
      <c r="Q3284">
        <v>410217.44</v>
      </c>
      <c r="R3284">
        <v>6211378.2000000002</v>
      </c>
      <c r="S3284" t="s">
        <v>24453</v>
      </c>
      <c r="T3284" t="s">
        <v>24454</v>
      </c>
      <c r="U3284">
        <v>410244.18</v>
      </c>
      <c r="V3284">
        <v>6211382.0899999999</v>
      </c>
      <c r="W3284">
        <v>179.76</v>
      </c>
      <c r="X3284">
        <v>150.05000000000001</v>
      </c>
    </row>
    <row r="3285" spans="1:24" x14ac:dyDescent="0.25">
      <c r="A3285" s="146">
        <v>45114</v>
      </c>
      <c r="B3285" s="46">
        <v>188</v>
      </c>
      <c r="C3285" s="147">
        <v>0.69457175925925929</v>
      </c>
      <c r="D3285" s="38" t="s">
        <v>22886</v>
      </c>
      <c r="E3285" s="7" t="s">
        <v>64</v>
      </c>
      <c r="F3285" s="38" t="s">
        <v>8757</v>
      </c>
      <c r="G3285" s="38" t="s">
        <v>1837</v>
      </c>
      <c r="H3285">
        <v>0.16</v>
      </c>
      <c r="I3285" t="s">
        <v>24459</v>
      </c>
      <c r="J3285" t="s">
        <v>24460</v>
      </c>
      <c r="K3285" t="s">
        <v>24461</v>
      </c>
      <c r="L3285" t="s">
        <v>24450</v>
      </c>
      <c r="O3285" t="s">
        <v>24455</v>
      </c>
      <c r="P3285" t="s">
        <v>24456</v>
      </c>
      <c r="Q3285">
        <v>410208.4</v>
      </c>
      <c r="R3285">
        <v>6211378.0899999999</v>
      </c>
      <c r="S3285" t="s">
        <v>24457</v>
      </c>
      <c r="T3285" t="s">
        <v>24458</v>
      </c>
      <c r="U3285">
        <v>410235.33</v>
      </c>
      <c r="V3285">
        <v>6211376.6299999999</v>
      </c>
      <c r="W3285">
        <v>1.8</v>
      </c>
      <c r="X3285">
        <v>150.05000000000001</v>
      </c>
    </row>
    <row r="3286" spans="1:24" x14ac:dyDescent="0.25">
      <c r="A3286" s="146">
        <v>45114</v>
      </c>
      <c r="B3286" s="46">
        <v>188</v>
      </c>
      <c r="C3286" s="147">
        <v>0.69748842592592597</v>
      </c>
      <c r="D3286" s="38" t="s">
        <v>22886</v>
      </c>
      <c r="E3286" s="7" t="s">
        <v>69</v>
      </c>
      <c r="F3286" s="38" t="s">
        <v>8757</v>
      </c>
      <c r="G3286" s="38" t="s">
        <v>1837</v>
      </c>
      <c r="H3286">
        <v>-2.1000000000000001E-2</v>
      </c>
      <c r="I3286" t="s">
        <v>24459</v>
      </c>
      <c r="J3286" t="s">
        <v>24460</v>
      </c>
      <c r="K3286" t="s">
        <v>24461</v>
      </c>
      <c r="L3286" t="s">
        <v>24466</v>
      </c>
      <c r="O3286" t="s">
        <v>24462</v>
      </c>
      <c r="P3286" t="s">
        <v>24463</v>
      </c>
      <c r="Q3286">
        <v>410209.22</v>
      </c>
      <c r="R3286">
        <v>6211557.8700000001</v>
      </c>
      <c r="S3286" t="s">
        <v>24464</v>
      </c>
      <c r="T3286" t="s">
        <v>24465</v>
      </c>
      <c r="U3286">
        <v>410235.48</v>
      </c>
      <c r="V3286">
        <v>6211557.3499999996</v>
      </c>
      <c r="W3286">
        <v>359.41</v>
      </c>
      <c r="X3286">
        <v>150.05000000000001</v>
      </c>
    </row>
    <row r="3287" spans="1:24" x14ac:dyDescent="0.25">
      <c r="A3287" s="146">
        <v>45114</v>
      </c>
      <c r="B3287" s="46">
        <v>188</v>
      </c>
      <c r="C3287" s="147">
        <v>0.70049768518518529</v>
      </c>
      <c r="D3287" s="38" t="s">
        <v>22886</v>
      </c>
      <c r="E3287" s="7" t="s">
        <v>64</v>
      </c>
      <c r="F3287" s="38" t="s">
        <v>8757</v>
      </c>
      <c r="G3287" s="38" t="s">
        <v>1838</v>
      </c>
      <c r="H3287">
        <v>-1.4999999999999999E-2</v>
      </c>
      <c r="I3287" t="s">
        <v>24471</v>
      </c>
      <c r="J3287" t="s">
        <v>24472</v>
      </c>
      <c r="K3287" t="s">
        <v>24473</v>
      </c>
      <c r="L3287" t="s">
        <v>24466</v>
      </c>
      <c r="O3287" t="s">
        <v>24467</v>
      </c>
      <c r="P3287" t="s">
        <v>24468</v>
      </c>
      <c r="Q3287">
        <v>410200.99</v>
      </c>
      <c r="R3287">
        <v>6211556.4500000002</v>
      </c>
      <c r="S3287" t="s">
        <v>24469</v>
      </c>
      <c r="T3287" t="s">
        <v>24470</v>
      </c>
      <c r="U3287">
        <v>410226.55</v>
      </c>
      <c r="V3287">
        <v>6211563</v>
      </c>
      <c r="W3287">
        <v>181.31</v>
      </c>
      <c r="X3287">
        <v>150.05000000000001</v>
      </c>
    </row>
    <row r="3288" spans="1:24" x14ac:dyDescent="0.25">
      <c r="A3288" s="146">
        <v>45114</v>
      </c>
      <c r="B3288" s="46">
        <v>188</v>
      </c>
      <c r="C3288" s="147">
        <v>0.70337962962962963</v>
      </c>
      <c r="D3288" s="38" t="s">
        <v>22886</v>
      </c>
      <c r="E3288" s="7" t="s">
        <v>69</v>
      </c>
      <c r="F3288" s="38" t="s">
        <v>8757</v>
      </c>
      <c r="G3288" s="38" t="s">
        <v>1838</v>
      </c>
      <c r="H3288">
        <v>0.16500000000000001</v>
      </c>
      <c r="I3288" t="s">
        <v>24471</v>
      </c>
      <c r="J3288" t="s">
        <v>24472</v>
      </c>
      <c r="K3288" t="s">
        <v>24473</v>
      </c>
      <c r="L3288" t="s">
        <v>24466</v>
      </c>
      <c r="O3288" t="s">
        <v>24474</v>
      </c>
      <c r="P3288" t="s">
        <v>24475</v>
      </c>
      <c r="Q3288">
        <v>410199.72</v>
      </c>
      <c r="R3288">
        <v>6211377.0300000003</v>
      </c>
      <c r="S3288" t="s">
        <v>24476</v>
      </c>
      <c r="T3288" t="s">
        <v>24477</v>
      </c>
      <c r="U3288">
        <v>410226.39</v>
      </c>
      <c r="V3288">
        <v>6211382.6399999997</v>
      </c>
      <c r="W3288">
        <v>180.76</v>
      </c>
      <c r="X3288">
        <v>150.05000000000001</v>
      </c>
    </row>
    <row r="3289" spans="1:24" x14ac:dyDescent="0.25">
      <c r="A3289" s="146">
        <v>45114</v>
      </c>
      <c r="B3289" s="46">
        <v>188</v>
      </c>
      <c r="C3289" s="147">
        <v>0.70624999999999993</v>
      </c>
      <c r="D3289" s="38" t="s">
        <v>22886</v>
      </c>
      <c r="E3289" s="7" t="s">
        <v>64</v>
      </c>
      <c r="F3289" s="38" t="s">
        <v>8757</v>
      </c>
      <c r="G3289" s="38" t="s">
        <v>1839</v>
      </c>
      <c r="H3289">
        <v>0.16</v>
      </c>
      <c r="I3289" t="s">
        <v>24482</v>
      </c>
      <c r="J3289" t="s">
        <v>24483</v>
      </c>
      <c r="K3289" t="s">
        <v>24484</v>
      </c>
      <c r="L3289" t="s">
        <v>24466</v>
      </c>
      <c r="O3289" t="s">
        <v>24478</v>
      </c>
      <c r="P3289" t="s">
        <v>24479</v>
      </c>
      <c r="Q3289">
        <v>410190.9</v>
      </c>
      <c r="R3289">
        <v>6211379</v>
      </c>
      <c r="S3289" t="s">
        <v>24480</v>
      </c>
      <c r="T3289" t="s">
        <v>24481</v>
      </c>
      <c r="U3289">
        <v>410217.35</v>
      </c>
      <c r="V3289">
        <v>6211376.7199999997</v>
      </c>
      <c r="W3289">
        <v>1.69</v>
      </c>
      <c r="X3289">
        <v>150.05000000000001</v>
      </c>
    </row>
    <row r="3290" spans="1:24" x14ac:dyDescent="0.25">
      <c r="A3290" s="146">
        <v>45114</v>
      </c>
      <c r="B3290" s="46">
        <v>188</v>
      </c>
      <c r="C3290" s="147">
        <v>0.7091319444444445</v>
      </c>
      <c r="D3290" s="38" t="s">
        <v>22886</v>
      </c>
      <c r="E3290" s="7" t="s">
        <v>69</v>
      </c>
      <c r="F3290" s="38" t="s">
        <v>8757</v>
      </c>
      <c r="G3290" s="38" t="s">
        <v>1839</v>
      </c>
      <c r="H3290">
        <v>-0.02</v>
      </c>
      <c r="I3290" t="s">
        <v>24482</v>
      </c>
      <c r="J3290" t="s">
        <v>24483</v>
      </c>
      <c r="K3290" t="s">
        <v>24484</v>
      </c>
      <c r="L3290" t="s">
        <v>24489</v>
      </c>
      <c r="O3290" t="s">
        <v>24485</v>
      </c>
      <c r="P3290" t="s">
        <v>24486</v>
      </c>
      <c r="Q3290">
        <v>410190.79</v>
      </c>
      <c r="R3290">
        <v>6211555.8399999999</v>
      </c>
      <c r="S3290" t="s">
        <v>24487</v>
      </c>
      <c r="T3290" t="s">
        <v>24488</v>
      </c>
      <c r="U3290">
        <v>410217.47</v>
      </c>
      <c r="V3290">
        <v>6211556.8600000003</v>
      </c>
      <c r="W3290">
        <v>359.8</v>
      </c>
      <c r="X3290">
        <v>150.05000000000001</v>
      </c>
    </row>
    <row r="3291" spans="1:24" x14ac:dyDescent="0.25">
      <c r="A3291" s="146">
        <v>45114</v>
      </c>
      <c r="B3291" s="46">
        <v>188</v>
      </c>
      <c r="C3291" s="147">
        <v>0.71277777777777773</v>
      </c>
      <c r="D3291" s="38" t="s">
        <v>22886</v>
      </c>
      <c r="E3291" s="7" t="s">
        <v>64</v>
      </c>
      <c r="F3291" s="38" t="s">
        <v>8757</v>
      </c>
      <c r="G3291" s="38" t="s">
        <v>1840</v>
      </c>
      <c r="H3291">
        <v>-1.6E-2</v>
      </c>
      <c r="I3291" t="s">
        <v>24494</v>
      </c>
      <c r="J3291" t="s">
        <v>24495</v>
      </c>
      <c r="K3291" t="s">
        <v>24496</v>
      </c>
      <c r="L3291" t="s">
        <v>24489</v>
      </c>
      <c r="O3291" t="s">
        <v>24490</v>
      </c>
      <c r="P3291" t="s">
        <v>24491</v>
      </c>
      <c r="Q3291">
        <v>410182.74</v>
      </c>
      <c r="R3291">
        <v>6211562.1900000004</v>
      </c>
      <c r="S3291" t="s">
        <v>24492</v>
      </c>
      <c r="T3291" t="s">
        <v>24493</v>
      </c>
      <c r="U3291">
        <v>410208.36</v>
      </c>
      <c r="V3291">
        <v>6211563.8200000003</v>
      </c>
      <c r="W3291">
        <v>181.93</v>
      </c>
      <c r="X3291">
        <v>150.05000000000001</v>
      </c>
    </row>
    <row r="3292" spans="1:24" x14ac:dyDescent="0.25">
      <c r="A3292" s="146">
        <v>45114</v>
      </c>
      <c r="B3292" s="46">
        <v>188</v>
      </c>
      <c r="C3292" s="147">
        <v>0.71570601851851856</v>
      </c>
      <c r="D3292" s="38" t="s">
        <v>22886</v>
      </c>
      <c r="E3292" s="7" t="s">
        <v>69</v>
      </c>
      <c r="F3292" s="38" t="s">
        <v>8757</v>
      </c>
      <c r="G3292" s="38" t="s">
        <v>1840</v>
      </c>
      <c r="H3292">
        <v>0.16500000000000001</v>
      </c>
      <c r="I3292" t="s">
        <v>24494</v>
      </c>
      <c r="J3292" t="s">
        <v>24495</v>
      </c>
      <c r="K3292" t="s">
        <v>24496</v>
      </c>
      <c r="L3292" t="s">
        <v>24489</v>
      </c>
      <c r="O3292" t="s">
        <v>24497</v>
      </c>
      <c r="P3292" t="s">
        <v>24498</v>
      </c>
      <c r="Q3292">
        <v>410182.06</v>
      </c>
      <c r="R3292">
        <v>6211380.7000000002</v>
      </c>
      <c r="S3292" t="s">
        <v>24499</v>
      </c>
      <c r="T3292" t="s">
        <v>24500</v>
      </c>
      <c r="U3292">
        <v>410208.23</v>
      </c>
      <c r="V3292">
        <v>6211382.7599999998</v>
      </c>
      <c r="W3292">
        <v>180.18</v>
      </c>
      <c r="X3292">
        <v>150.05000000000001</v>
      </c>
    </row>
    <row r="3293" spans="1:24" x14ac:dyDescent="0.25">
      <c r="A3293" s="146">
        <v>45114</v>
      </c>
      <c r="B3293" s="46">
        <v>188</v>
      </c>
      <c r="C3293" s="147">
        <v>0.71871527777777777</v>
      </c>
      <c r="D3293" s="38" t="s">
        <v>22886</v>
      </c>
      <c r="E3293" s="7" t="s">
        <v>64</v>
      </c>
      <c r="F3293" s="38" t="s">
        <v>8757</v>
      </c>
      <c r="G3293" s="38" t="s">
        <v>1841</v>
      </c>
      <c r="H3293">
        <v>0.16</v>
      </c>
      <c r="I3293" t="s">
        <v>24505</v>
      </c>
      <c r="J3293" t="s">
        <v>24506</v>
      </c>
      <c r="K3293" t="s">
        <v>24507</v>
      </c>
      <c r="L3293" t="s">
        <v>24508</v>
      </c>
      <c r="O3293" t="s">
        <v>24501</v>
      </c>
      <c r="P3293" t="s">
        <v>24502</v>
      </c>
      <c r="Q3293">
        <v>410172.73</v>
      </c>
      <c r="R3293">
        <v>6211373.3099999996</v>
      </c>
      <c r="S3293" t="s">
        <v>24503</v>
      </c>
      <c r="T3293" t="s">
        <v>24504</v>
      </c>
      <c r="U3293">
        <v>410199.32</v>
      </c>
      <c r="V3293">
        <v>6211377.0800000001</v>
      </c>
      <c r="W3293">
        <v>0.55000000000000004</v>
      </c>
      <c r="X3293">
        <v>150.05000000000001</v>
      </c>
    </row>
    <row r="3294" spans="1:24" x14ac:dyDescent="0.25">
      <c r="A3294" s="146">
        <v>45114</v>
      </c>
      <c r="B3294" s="46">
        <v>188</v>
      </c>
      <c r="C3294" s="147">
        <v>0.72167824074074083</v>
      </c>
      <c r="D3294" s="38" t="s">
        <v>22886</v>
      </c>
      <c r="E3294" s="7" t="s">
        <v>69</v>
      </c>
      <c r="F3294" s="38" t="s">
        <v>8757</v>
      </c>
      <c r="G3294" s="38" t="s">
        <v>1841</v>
      </c>
      <c r="H3294">
        <v>-2.1000000000000001E-2</v>
      </c>
      <c r="I3294" t="s">
        <v>24505</v>
      </c>
      <c r="J3294" t="s">
        <v>24506</v>
      </c>
      <c r="K3294" t="s">
        <v>24507</v>
      </c>
      <c r="L3294" t="s">
        <v>24508</v>
      </c>
      <c r="O3294" t="s">
        <v>24509</v>
      </c>
      <c r="P3294" t="s">
        <v>24510</v>
      </c>
      <c r="Q3294">
        <v>410173.14</v>
      </c>
      <c r="R3294">
        <v>6211554.6799999997</v>
      </c>
      <c r="S3294" t="s">
        <v>24511</v>
      </c>
      <c r="T3294" t="s">
        <v>24512</v>
      </c>
      <c r="U3294">
        <v>410199.3</v>
      </c>
      <c r="V3294">
        <v>6211557.5099999998</v>
      </c>
      <c r="W3294">
        <v>359.95</v>
      </c>
      <c r="X3294">
        <v>150.05000000000001</v>
      </c>
    </row>
    <row r="3295" spans="1:24" x14ac:dyDescent="0.25">
      <c r="A3295" s="146">
        <v>45114</v>
      </c>
      <c r="B3295" s="46">
        <v>188</v>
      </c>
      <c r="C3295" s="147">
        <v>0.72498842592592594</v>
      </c>
      <c r="D3295" s="38" t="s">
        <v>22886</v>
      </c>
      <c r="E3295" s="7" t="s">
        <v>64</v>
      </c>
      <c r="F3295" s="38" t="s">
        <v>8757</v>
      </c>
      <c r="G3295" s="38" t="s">
        <v>1842</v>
      </c>
      <c r="H3295">
        <v>-1.4999999999999999E-2</v>
      </c>
      <c r="I3295" t="s">
        <v>24517</v>
      </c>
      <c r="J3295" t="s">
        <v>24518</v>
      </c>
      <c r="K3295" t="s">
        <v>24519</v>
      </c>
      <c r="L3295" t="s">
        <v>24508</v>
      </c>
      <c r="O3295" t="s">
        <v>24513</v>
      </c>
      <c r="P3295" t="s">
        <v>24514</v>
      </c>
      <c r="Q3295">
        <v>410165.6</v>
      </c>
      <c r="R3295">
        <v>6211562.4199999999</v>
      </c>
      <c r="S3295" t="s">
        <v>24515</v>
      </c>
      <c r="T3295" t="s">
        <v>24516</v>
      </c>
      <c r="U3295">
        <v>410190.24</v>
      </c>
      <c r="V3295">
        <v>6211563.1200000001</v>
      </c>
      <c r="W3295">
        <v>180.55</v>
      </c>
      <c r="X3295">
        <v>150.05000000000001</v>
      </c>
    </row>
    <row r="3296" spans="1:24" x14ac:dyDescent="0.25">
      <c r="A3296" s="146">
        <v>45114</v>
      </c>
      <c r="B3296" s="46">
        <v>188</v>
      </c>
      <c r="C3296" s="147">
        <v>0.72813657407407406</v>
      </c>
      <c r="D3296" s="38" t="s">
        <v>22886</v>
      </c>
      <c r="E3296" s="7" t="s">
        <v>69</v>
      </c>
      <c r="F3296" s="38" t="s">
        <v>8757</v>
      </c>
      <c r="G3296" s="38" t="s">
        <v>1842</v>
      </c>
      <c r="H3296">
        <v>0.17599999999999999</v>
      </c>
      <c r="I3296" t="s">
        <v>24517</v>
      </c>
      <c r="J3296" t="s">
        <v>24518</v>
      </c>
      <c r="K3296" t="s">
        <v>24519</v>
      </c>
      <c r="L3296" t="s">
        <v>24524</v>
      </c>
      <c r="O3296" t="s">
        <v>24520</v>
      </c>
      <c r="P3296" t="s">
        <v>24521</v>
      </c>
      <c r="Q3296">
        <v>410165</v>
      </c>
      <c r="R3296">
        <v>6211367.29</v>
      </c>
      <c r="S3296" t="s">
        <v>24522</v>
      </c>
      <c r="T3296" t="s">
        <v>24523</v>
      </c>
      <c r="U3296">
        <v>410193.41</v>
      </c>
      <c r="V3296">
        <v>6211372.1900000004</v>
      </c>
      <c r="W3296">
        <v>175.42</v>
      </c>
      <c r="X3296">
        <v>150.05000000000001</v>
      </c>
    </row>
    <row r="3297" spans="1:24" x14ac:dyDescent="0.25">
      <c r="A3297" s="146">
        <v>45114</v>
      </c>
      <c r="B3297" s="46">
        <v>188</v>
      </c>
      <c r="C3297" s="147">
        <v>0.72824074074074074</v>
      </c>
      <c r="D3297" s="38" t="s">
        <v>22886</v>
      </c>
      <c r="E3297" s="7" t="s">
        <v>24529</v>
      </c>
      <c r="F3297" s="38" t="s">
        <v>8757</v>
      </c>
      <c r="G3297" s="38" t="s">
        <v>1842</v>
      </c>
      <c r="H3297">
        <v>0.19600000000000001</v>
      </c>
      <c r="O3297" t="s">
        <v>24525</v>
      </c>
      <c r="P3297" t="s">
        <v>24526</v>
      </c>
      <c r="Q3297">
        <v>410164.97</v>
      </c>
      <c r="R3297">
        <v>6211349.46</v>
      </c>
      <c r="S3297" t="s">
        <v>24527</v>
      </c>
      <c r="T3297" t="s">
        <v>24528</v>
      </c>
      <c r="U3297">
        <v>410176.1</v>
      </c>
      <c r="V3297">
        <v>6211345.4900000002</v>
      </c>
      <c r="W3297">
        <v>77.16</v>
      </c>
      <c r="X3297">
        <v>150.05000000000001</v>
      </c>
    </row>
    <row r="3298" spans="1:24" x14ac:dyDescent="0.25">
      <c r="A3298" s="146">
        <v>45114</v>
      </c>
      <c r="B3298" s="46">
        <v>188</v>
      </c>
      <c r="C3298" s="147">
        <v>0.72981481481481481</v>
      </c>
      <c r="D3298" s="38" t="s">
        <v>22886</v>
      </c>
      <c r="E3298" s="7" t="s">
        <v>24534</v>
      </c>
      <c r="F3298" s="38" t="s">
        <v>8757</v>
      </c>
      <c r="G3298" s="38" t="s">
        <v>1842</v>
      </c>
      <c r="H3298">
        <v>0.19600000000000001</v>
      </c>
      <c r="O3298" t="s">
        <v>24530</v>
      </c>
      <c r="P3298" t="s">
        <v>24531</v>
      </c>
      <c r="Q3298">
        <v>410164.68</v>
      </c>
      <c r="R3298">
        <v>6211349.4699999997</v>
      </c>
      <c r="S3298" t="s">
        <v>24532</v>
      </c>
      <c r="T3298" t="s">
        <v>24533</v>
      </c>
      <c r="U3298">
        <v>410175.89</v>
      </c>
      <c r="V3298">
        <v>6211345.5300000003</v>
      </c>
      <c r="W3298">
        <v>78.739999999999995</v>
      </c>
      <c r="X3298">
        <v>150.05000000000001</v>
      </c>
    </row>
    <row r="3299" spans="1:24" x14ac:dyDescent="0.25">
      <c r="A3299" s="146">
        <v>45114</v>
      </c>
      <c r="B3299" s="46">
        <v>188</v>
      </c>
      <c r="C3299" s="147">
        <v>0.73938657407407404</v>
      </c>
      <c r="D3299" s="38" t="s">
        <v>22886</v>
      </c>
      <c r="E3299" s="7" t="s">
        <v>24539</v>
      </c>
      <c r="F3299" s="38" t="s">
        <v>8757</v>
      </c>
      <c r="G3299" s="38" t="s">
        <v>1606</v>
      </c>
      <c r="H3299">
        <v>-1.841</v>
      </c>
      <c r="O3299" t="s">
        <v>24535</v>
      </c>
      <c r="P3299" t="s">
        <v>24536</v>
      </c>
      <c r="Q3299">
        <v>410165</v>
      </c>
      <c r="R3299">
        <v>6211349.5499999998</v>
      </c>
      <c r="S3299" t="s">
        <v>24537</v>
      </c>
      <c r="T3299" t="s">
        <v>24538</v>
      </c>
      <c r="U3299">
        <v>410175.89</v>
      </c>
      <c r="V3299">
        <v>6211347.0800000001</v>
      </c>
      <c r="W3299">
        <v>83.58</v>
      </c>
      <c r="X3299">
        <v>200.06</v>
      </c>
    </row>
    <row r="3300" spans="1:24" s="170" customFormat="1" x14ac:dyDescent="0.25">
      <c r="A3300" s="63">
        <v>45114</v>
      </c>
      <c r="B3300" s="104">
        <v>188</v>
      </c>
      <c r="C3300" s="65">
        <v>0.75453703703703701</v>
      </c>
      <c r="D3300" s="64" t="s">
        <v>22886</v>
      </c>
      <c r="E3300" s="171" t="s">
        <v>24545</v>
      </c>
      <c r="F3300" s="64" t="s">
        <v>8757</v>
      </c>
      <c r="G3300" s="64" t="s">
        <v>1606</v>
      </c>
      <c r="H3300" s="170">
        <v>-5.7000000000000002E-2</v>
      </c>
      <c r="M3300" s="170" t="s">
        <v>24540</v>
      </c>
      <c r="O3300" s="170" t="s">
        <v>24541</v>
      </c>
      <c r="P3300" s="170" t="s">
        <v>24542</v>
      </c>
      <c r="Q3300" s="170">
        <v>410220.38</v>
      </c>
      <c r="R3300" s="170">
        <v>6209561.2199999997</v>
      </c>
      <c r="S3300" s="170" t="s">
        <v>24543</v>
      </c>
      <c r="T3300" s="170" t="s">
        <v>24544</v>
      </c>
      <c r="U3300" s="170">
        <v>410239.81</v>
      </c>
      <c r="V3300" s="170">
        <v>6209561.6799999997</v>
      </c>
      <c r="W3300" s="170">
        <v>66.3</v>
      </c>
      <c r="X3300" s="170">
        <v>200.06</v>
      </c>
    </row>
    <row r="3301" spans="1:24" x14ac:dyDescent="0.25">
      <c r="A3301" s="146">
        <v>45114</v>
      </c>
      <c r="B3301" s="46">
        <v>188</v>
      </c>
      <c r="C3301" s="147">
        <v>0.75822916666666673</v>
      </c>
      <c r="D3301" s="38" t="s">
        <v>22886</v>
      </c>
      <c r="E3301" s="7" t="s">
        <v>64</v>
      </c>
      <c r="F3301" s="38" t="s">
        <v>8757</v>
      </c>
      <c r="G3301" s="38" t="s">
        <v>1606</v>
      </c>
      <c r="H3301">
        <v>-0.01</v>
      </c>
      <c r="I3301" t="s">
        <v>24550</v>
      </c>
      <c r="J3301" t="s">
        <v>24551</v>
      </c>
      <c r="K3301" t="s">
        <v>24552</v>
      </c>
      <c r="L3301" t="s">
        <v>24553</v>
      </c>
      <c r="O3301" t="s">
        <v>24546</v>
      </c>
      <c r="P3301" t="s">
        <v>24547</v>
      </c>
      <c r="Q3301">
        <v>410220.79</v>
      </c>
      <c r="R3301">
        <v>6209515.6500000004</v>
      </c>
      <c r="S3301" t="s">
        <v>24548</v>
      </c>
      <c r="T3301" t="s">
        <v>24549</v>
      </c>
      <c r="U3301">
        <v>410247.07</v>
      </c>
      <c r="V3301">
        <v>6209522.25</v>
      </c>
      <c r="W3301">
        <v>180.01</v>
      </c>
      <c r="X3301">
        <v>200.06</v>
      </c>
    </row>
    <row r="3302" spans="1:24" x14ac:dyDescent="0.25">
      <c r="A3302" s="146">
        <v>45114</v>
      </c>
      <c r="B3302" s="46">
        <v>188</v>
      </c>
      <c r="C3302" s="147">
        <v>0.76189814814814805</v>
      </c>
      <c r="D3302" s="38" t="s">
        <v>22886</v>
      </c>
      <c r="E3302" s="7" t="s">
        <v>69</v>
      </c>
      <c r="F3302" s="38" t="s">
        <v>8757</v>
      </c>
      <c r="G3302" s="38" t="s">
        <v>1606</v>
      </c>
      <c r="H3302">
        <v>0.219</v>
      </c>
      <c r="I3302" t="s">
        <v>24550</v>
      </c>
      <c r="J3302" t="s">
        <v>24551</v>
      </c>
      <c r="K3302" t="s">
        <v>24552</v>
      </c>
      <c r="L3302" t="s">
        <v>24558</v>
      </c>
      <c r="O3302" t="s">
        <v>24554</v>
      </c>
      <c r="P3302" t="s">
        <v>24555</v>
      </c>
      <c r="Q3302">
        <v>410220.33</v>
      </c>
      <c r="R3302">
        <v>6209287.6200000001</v>
      </c>
      <c r="S3302" t="s">
        <v>24556</v>
      </c>
      <c r="T3302" t="s">
        <v>24557</v>
      </c>
      <c r="U3302">
        <v>410247.05</v>
      </c>
      <c r="V3302">
        <v>6209293.75</v>
      </c>
      <c r="W3302">
        <v>179.92</v>
      </c>
      <c r="X3302">
        <v>200.06</v>
      </c>
    </row>
    <row r="3303" spans="1:24" x14ac:dyDescent="0.25">
      <c r="A3303" s="146">
        <v>45114</v>
      </c>
      <c r="B3303" s="46">
        <v>188</v>
      </c>
      <c r="C3303" s="147">
        <v>0.76469907407407411</v>
      </c>
      <c r="D3303" s="38" t="s">
        <v>22886</v>
      </c>
      <c r="E3303" s="7" t="s">
        <v>64</v>
      </c>
      <c r="F3303" s="38" t="s">
        <v>8757</v>
      </c>
      <c r="G3303" s="38" t="s">
        <v>1605</v>
      </c>
      <c r="H3303">
        <v>0.21299999999999999</v>
      </c>
      <c r="I3303" t="s">
        <v>24563</v>
      </c>
      <c r="J3303" t="s">
        <v>24564</v>
      </c>
      <c r="K3303" t="s">
        <v>24565</v>
      </c>
      <c r="L3303" t="s">
        <v>24558</v>
      </c>
      <c r="O3303" t="s">
        <v>24559</v>
      </c>
      <c r="P3303" t="s">
        <v>24560</v>
      </c>
      <c r="Q3303">
        <v>410210.85</v>
      </c>
      <c r="R3303">
        <v>6209291.5</v>
      </c>
      <c r="S3303" t="s">
        <v>24561</v>
      </c>
      <c r="T3303" t="s">
        <v>24562</v>
      </c>
      <c r="U3303">
        <v>410237.85</v>
      </c>
      <c r="V3303">
        <v>6209287.9900000002</v>
      </c>
      <c r="W3303">
        <v>1.71</v>
      </c>
      <c r="X3303">
        <v>200.06</v>
      </c>
    </row>
    <row r="3304" spans="1:24" x14ac:dyDescent="0.25">
      <c r="A3304" s="146">
        <v>45114</v>
      </c>
      <c r="B3304" s="46">
        <v>188</v>
      </c>
      <c r="C3304" s="147">
        <v>0.7683564814814815</v>
      </c>
      <c r="D3304" s="38" t="s">
        <v>22886</v>
      </c>
      <c r="E3304" s="7" t="s">
        <v>69</v>
      </c>
      <c r="F3304" s="38" t="s">
        <v>8757</v>
      </c>
      <c r="G3304" s="38" t="s">
        <v>1605</v>
      </c>
      <c r="H3304">
        <v>-1.4999999999999999E-2</v>
      </c>
      <c r="I3304" t="s">
        <v>24563</v>
      </c>
      <c r="J3304" t="s">
        <v>24564</v>
      </c>
      <c r="K3304" t="s">
        <v>24565</v>
      </c>
      <c r="L3304" t="s">
        <v>24558</v>
      </c>
      <c r="O3304" t="s">
        <v>24566</v>
      </c>
      <c r="P3304" t="s">
        <v>24567</v>
      </c>
      <c r="Q3304">
        <v>410211.21</v>
      </c>
      <c r="R3304">
        <v>6209517.1100000003</v>
      </c>
      <c r="S3304" t="s">
        <v>24568</v>
      </c>
      <c r="T3304" t="s">
        <v>24569</v>
      </c>
      <c r="U3304">
        <v>410237.97</v>
      </c>
      <c r="V3304">
        <v>6209516.1900000004</v>
      </c>
      <c r="W3304">
        <v>359.84</v>
      </c>
      <c r="X3304">
        <v>200.06</v>
      </c>
    </row>
    <row r="3305" spans="1:24" x14ac:dyDescent="0.25">
      <c r="A3305" s="146">
        <v>45114</v>
      </c>
      <c r="B3305" s="46">
        <v>188</v>
      </c>
      <c r="C3305" s="147">
        <v>0.77107638888888896</v>
      </c>
      <c r="D3305" s="38" t="s">
        <v>22886</v>
      </c>
      <c r="E3305" s="7" t="s">
        <v>64</v>
      </c>
      <c r="F3305" s="38" t="s">
        <v>8757</v>
      </c>
      <c r="G3305" s="38" t="s">
        <v>1604</v>
      </c>
      <c r="H3305">
        <v>-0.01</v>
      </c>
      <c r="I3305" t="s">
        <v>24574</v>
      </c>
      <c r="J3305" t="s">
        <v>24575</v>
      </c>
      <c r="K3305" t="s">
        <v>24576</v>
      </c>
      <c r="L3305" t="s">
        <v>24577</v>
      </c>
      <c r="O3305" t="s">
        <v>24570</v>
      </c>
      <c r="P3305" t="s">
        <v>24571</v>
      </c>
      <c r="Q3305">
        <v>410203.07</v>
      </c>
      <c r="R3305">
        <v>6209520.1600000001</v>
      </c>
      <c r="S3305" t="s">
        <v>24572</v>
      </c>
      <c r="T3305" t="s">
        <v>24573</v>
      </c>
      <c r="U3305">
        <v>410228.77</v>
      </c>
      <c r="V3305">
        <v>6209522.4900000002</v>
      </c>
      <c r="W3305">
        <v>180.62</v>
      </c>
      <c r="X3305">
        <v>200.06</v>
      </c>
    </row>
    <row r="3306" spans="1:24" x14ac:dyDescent="0.25">
      <c r="A3306" s="146">
        <v>45114</v>
      </c>
      <c r="B3306" s="46">
        <v>188</v>
      </c>
      <c r="C3306" s="147">
        <v>0.77479166666666666</v>
      </c>
      <c r="D3306" s="38" t="s">
        <v>22886</v>
      </c>
      <c r="E3306" s="7" t="s">
        <v>69</v>
      </c>
      <c r="F3306" s="38" t="s">
        <v>8757</v>
      </c>
      <c r="G3306" s="38" t="s">
        <v>1604</v>
      </c>
      <c r="H3306">
        <v>0.218</v>
      </c>
      <c r="I3306" t="s">
        <v>24574</v>
      </c>
      <c r="J3306" t="s">
        <v>24575</v>
      </c>
      <c r="K3306" t="s">
        <v>24576</v>
      </c>
      <c r="L3306" t="s">
        <v>24577</v>
      </c>
      <c r="O3306" t="s">
        <v>24578</v>
      </c>
      <c r="P3306" t="s">
        <v>24579</v>
      </c>
      <c r="Q3306">
        <v>410202.46</v>
      </c>
      <c r="R3306">
        <v>6209289.5099999998</v>
      </c>
      <c r="S3306" t="s">
        <v>24580</v>
      </c>
      <c r="T3306" t="s">
        <v>24581</v>
      </c>
      <c r="U3306">
        <v>410228.76</v>
      </c>
      <c r="V3306">
        <v>6209294.2699999996</v>
      </c>
      <c r="W3306">
        <v>180.34</v>
      </c>
      <c r="X3306">
        <v>200.06</v>
      </c>
    </row>
    <row r="3307" spans="1:24" x14ac:dyDescent="0.25">
      <c r="A3307" s="146">
        <v>45114</v>
      </c>
      <c r="B3307" s="46">
        <v>188</v>
      </c>
      <c r="C3307" s="147">
        <v>0.77758101851851846</v>
      </c>
      <c r="D3307" s="38" t="s">
        <v>22886</v>
      </c>
      <c r="E3307" s="7" t="s">
        <v>64</v>
      </c>
      <c r="F3307" s="38" t="s">
        <v>8757</v>
      </c>
      <c r="G3307" s="38" t="s">
        <v>1603</v>
      </c>
      <c r="H3307">
        <v>0.21299999999999999</v>
      </c>
      <c r="I3307" t="s">
        <v>24586</v>
      </c>
      <c r="J3307" t="s">
        <v>24587</v>
      </c>
      <c r="K3307" t="s">
        <v>24588</v>
      </c>
      <c r="L3307" t="s">
        <v>24577</v>
      </c>
      <c r="O3307" t="s">
        <v>24582</v>
      </c>
      <c r="P3307" t="s">
        <v>24583</v>
      </c>
      <c r="Q3307">
        <v>410193.06</v>
      </c>
      <c r="R3307">
        <v>6209284.2400000002</v>
      </c>
      <c r="S3307" t="s">
        <v>24584</v>
      </c>
      <c r="T3307" t="s">
        <v>24585</v>
      </c>
      <c r="U3307">
        <v>410219.83</v>
      </c>
      <c r="V3307">
        <v>6209288.0899999999</v>
      </c>
      <c r="W3307">
        <v>1.47</v>
      </c>
      <c r="X3307">
        <v>200.06</v>
      </c>
    </row>
    <row r="3308" spans="1:24" x14ac:dyDescent="0.25">
      <c r="A3308" s="146">
        <v>45114</v>
      </c>
      <c r="B3308" s="46">
        <v>188</v>
      </c>
      <c r="C3308" s="147">
        <v>0.78135416666666668</v>
      </c>
      <c r="D3308" s="38" t="s">
        <v>22886</v>
      </c>
      <c r="E3308" s="7" t="s">
        <v>69</v>
      </c>
      <c r="F3308" s="38" t="s">
        <v>8757</v>
      </c>
      <c r="G3308" s="38" t="s">
        <v>1603</v>
      </c>
      <c r="H3308">
        <v>-1.4999999999999999E-2</v>
      </c>
      <c r="I3308" t="s">
        <v>24586</v>
      </c>
      <c r="J3308" t="s">
        <v>24587</v>
      </c>
      <c r="K3308" t="s">
        <v>24588</v>
      </c>
      <c r="L3308" t="s">
        <v>24593</v>
      </c>
      <c r="O3308" t="s">
        <v>24589</v>
      </c>
      <c r="P3308" t="s">
        <v>24590</v>
      </c>
      <c r="Q3308">
        <v>410193.05</v>
      </c>
      <c r="R3308">
        <v>6209516.1900000004</v>
      </c>
      <c r="S3308" t="s">
        <v>24591</v>
      </c>
      <c r="T3308" t="s">
        <v>24592</v>
      </c>
      <c r="U3308">
        <v>410219.96</v>
      </c>
      <c r="V3308">
        <v>6209516.6699999999</v>
      </c>
      <c r="W3308">
        <v>0.46</v>
      </c>
      <c r="X3308">
        <v>200.06</v>
      </c>
    </row>
    <row r="3309" spans="1:24" x14ac:dyDescent="0.25">
      <c r="A3309" s="146">
        <v>45114</v>
      </c>
      <c r="B3309" s="46">
        <v>188</v>
      </c>
      <c r="C3309" s="147">
        <v>0.78430555555555559</v>
      </c>
      <c r="D3309" s="38" t="s">
        <v>22886</v>
      </c>
      <c r="E3309" s="7" t="s">
        <v>64</v>
      </c>
      <c r="F3309" s="38" t="s">
        <v>8757</v>
      </c>
      <c r="G3309" s="38" t="s">
        <v>1602</v>
      </c>
      <c r="H3309">
        <v>-1.0999999999999999E-2</v>
      </c>
      <c r="I3309" t="s">
        <v>24598</v>
      </c>
      <c r="J3309" t="s">
        <v>24599</v>
      </c>
      <c r="K3309" t="s">
        <v>24600</v>
      </c>
      <c r="L3309" t="s">
        <v>24593</v>
      </c>
      <c r="O3309" t="s">
        <v>24594</v>
      </c>
      <c r="P3309" t="s">
        <v>24595</v>
      </c>
      <c r="Q3309">
        <v>410185.04</v>
      </c>
      <c r="R3309">
        <v>6209517.3499999996</v>
      </c>
      <c r="S3309" t="s">
        <v>24596</v>
      </c>
      <c r="T3309" t="s">
        <v>24597</v>
      </c>
      <c r="U3309">
        <v>410210.88</v>
      </c>
      <c r="V3309">
        <v>6209523.2800000003</v>
      </c>
      <c r="W3309">
        <v>181.03</v>
      </c>
      <c r="X3309">
        <v>200.06</v>
      </c>
    </row>
    <row r="3310" spans="1:24" x14ac:dyDescent="0.25">
      <c r="A3310" s="146">
        <v>45114</v>
      </c>
      <c r="B3310" s="46">
        <v>188</v>
      </c>
      <c r="C3310" s="147">
        <v>0.78803240740740732</v>
      </c>
      <c r="D3310" s="38" t="s">
        <v>22886</v>
      </c>
      <c r="E3310" s="7" t="s">
        <v>69</v>
      </c>
      <c r="F3310" s="38" t="s">
        <v>8757</v>
      </c>
      <c r="G3310" s="38" t="s">
        <v>1602</v>
      </c>
      <c r="H3310">
        <v>0.219</v>
      </c>
      <c r="I3310" t="s">
        <v>24598</v>
      </c>
      <c r="J3310" t="s">
        <v>24599</v>
      </c>
      <c r="K3310" t="s">
        <v>24600</v>
      </c>
      <c r="L3310" t="s">
        <v>24593</v>
      </c>
      <c r="O3310" t="s">
        <v>24601</v>
      </c>
      <c r="P3310" t="s">
        <v>24602</v>
      </c>
      <c r="Q3310">
        <v>410184.57</v>
      </c>
      <c r="R3310">
        <v>6209285.7199999997</v>
      </c>
      <c r="S3310" t="s">
        <v>24603</v>
      </c>
      <c r="T3310" t="s">
        <v>24604</v>
      </c>
      <c r="U3310">
        <v>410210.84</v>
      </c>
      <c r="V3310">
        <v>6209293.8700000001</v>
      </c>
      <c r="W3310">
        <v>180.27</v>
      </c>
      <c r="X3310">
        <v>200.06</v>
      </c>
    </row>
    <row r="3311" spans="1:24" x14ac:dyDescent="0.25">
      <c r="A3311" s="146">
        <v>45114</v>
      </c>
      <c r="B3311" s="46">
        <v>188</v>
      </c>
      <c r="C3311" s="147">
        <v>0.79098379629629623</v>
      </c>
      <c r="D3311" s="38" t="s">
        <v>22886</v>
      </c>
      <c r="E3311" s="7" t="s">
        <v>64</v>
      </c>
      <c r="F3311" s="38" t="s">
        <v>8757</v>
      </c>
      <c r="G3311" s="38" t="s">
        <v>1601</v>
      </c>
      <c r="H3311">
        <v>0.21299999999999999</v>
      </c>
      <c r="I3311" t="s">
        <v>24609</v>
      </c>
      <c r="J3311" t="s">
        <v>24610</v>
      </c>
      <c r="K3311" t="s">
        <v>24611</v>
      </c>
      <c r="L3311" t="s">
        <v>24612</v>
      </c>
      <c r="O3311" t="s">
        <v>24605</v>
      </c>
      <c r="P3311" t="s">
        <v>24606</v>
      </c>
      <c r="Q3311">
        <v>410175.62</v>
      </c>
      <c r="R3311">
        <v>6209292.3099999996</v>
      </c>
      <c r="S3311" t="s">
        <v>24607</v>
      </c>
      <c r="T3311" t="s">
        <v>24608</v>
      </c>
      <c r="U3311">
        <v>410201.78</v>
      </c>
      <c r="V3311">
        <v>6209288.5</v>
      </c>
      <c r="W3311">
        <v>0.96</v>
      </c>
      <c r="X3311">
        <v>200.06</v>
      </c>
    </row>
    <row r="3312" spans="1:24" x14ac:dyDescent="0.25">
      <c r="A3312" s="146">
        <v>45114</v>
      </c>
      <c r="B3312" s="46">
        <v>188</v>
      </c>
      <c r="C3312" s="147">
        <v>0.7946643518518518</v>
      </c>
      <c r="D3312" s="38" t="s">
        <v>22886</v>
      </c>
      <c r="E3312" s="7" t="s">
        <v>69</v>
      </c>
      <c r="F3312" s="38" t="s">
        <v>8757</v>
      </c>
      <c r="G3312" s="38" t="s">
        <v>1601</v>
      </c>
      <c r="H3312">
        <v>-1.7000000000000001E-2</v>
      </c>
      <c r="I3312" t="s">
        <v>24609</v>
      </c>
      <c r="J3312" t="s">
        <v>24610</v>
      </c>
      <c r="K3312" t="s">
        <v>24611</v>
      </c>
      <c r="L3312" t="s">
        <v>24612</v>
      </c>
      <c r="O3312" t="s">
        <v>24613</v>
      </c>
      <c r="P3312" t="s">
        <v>24614</v>
      </c>
      <c r="Q3312">
        <v>410176.62</v>
      </c>
      <c r="R3312">
        <v>6209519.0300000003</v>
      </c>
      <c r="S3312" t="s">
        <v>24615</v>
      </c>
      <c r="T3312" t="s">
        <v>24616</v>
      </c>
      <c r="U3312">
        <v>410201.84</v>
      </c>
      <c r="V3312">
        <v>6209518.3700000001</v>
      </c>
      <c r="W3312">
        <v>359.95</v>
      </c>
      <c r="X3312">
        <v>200.06</v>
      </c>
    </row>
    <row r="3313" spans="1:24" x14ac:dyDescent="0.25">
      <c r="A3313" s="146">
        <v>45114</v>
      </c>
      <c r="B3313" s="46">
        <v>188</v>
      </c>
      <c r="C3313" s="147">
        <v>0.79760416666666656</v>
      </c>
      <c r="D3313" s="38" t="s">
        <v>22886</v>
      </c>
      <c r="E3313" s="7" t="s">
        <v>64</v>
      </c>
      <c r="F3313" s="38" t="s">
        <v>8757</v>
      </c>
      <c r="G3313" s="38" t="s">
        <v>1600</v>
      </c>
      <c r="H3313">
        <v>-1.0999999999999999E-2</v>
      </c>
      <c r="I3313" t="s">
        <v>24621</v>
      </c>
      <c r="J3313" t="s">
        <v>24622</v>
      </c>
      <c r="K3313" t="s">
        <v>24623</v>
      </c>
      <c r="L3313" t="s">
        <v>24612</v>
      </c>
      <c r="O3313" t="s">
        <v>24617</v>
      </c>
      <c r="P3313" t="s">
        <v>24618</v>
      </c>
      <c r="Q3313">
        <v>410168.14</v>
      </c>
      <c r="R3313">
        <v>6209521.3600000003</v>
      </c>
      <c r="S3313" t="s">
        <v>24619</v>
      </c>
      <c r="T3313" t="s">
        <v>24620</v>
      </c>
      <c r="U3313">
        <v>410193.1</v>
      </c>
      <c r="V3313">
        <v>6209523.5899999999</v>
      </c>
      <c r="W3313">
        <v>183.08</v>
      </c>
      <c r="X3313">
        <v>200.06</v>
      </c>
    </row>
    <row r="3314" spans="1:24" x14ac:dyDescent="0.25">
      <c r="A3314" s="146">
        <v>45114</v>
      </c>
      <c r="B3314" s="46">
        <v>188</v>
      </c>
      <c r="C3314" s="147">
        <v>0.80131944444444436</v>
      </c>
      <c r="D3314" s="38" t="s">
        <v>22886</v>
      </c>
      <c r="E3314" s="7" t="s">
        <v>69</v>
      </c>
      <c r="F3314" s="38" t="s">
        <v>8757</v>
      </c>
      <c r="G3314" s="38" t="s">
        <v>1600</v>
      </c>
      <c r="H3314">
        <v>0.218</v>
      </c>
      <c r="I3314" t="s">
        <v>24621</v>
      </c>
      <c r="J3314" t="s">
        <v>24622</v>
      </c>
      <c r="K3314" t="s">
        <v>24623</v>
      </c>
      <c r="L3314" t="s">
        <v>24628</v>
      </c>
      <c r="O3314" t="s">
        <v>24624</v>
      </c>
      <c r="P3314" t="s">
        <v>24625</v>
      </c>
      <c r="Q3314">
        <v>410167.34</v>
      </c>
      <c r="R3314">
        <v>6209290.7400000002</v>
      </c>
      <c r="S3314" t="s">
        <v>24626</v>
      </c>
      <c r="T3314" t="s">
        <v>24627</v>
      </c>
      <c r="U3314">
        <v>410192.98</v>
      </c>
      <c r="V3314">
        <v>6209294.46</v>
      </c>
      <c r="W3314">
        <v>179.73</v>
      </c>
      <c r="X3314">
        <v>200.06</v>
      </c>
    </row>
    <row r="3315" spans="1:24" x14ac:dyDescent="0.25">
      <c r="A3315" s="146">
        <v>45114</v>
      </c>
      <c r="B3315" s="46">
        <v>188</v>
      </c>
      <c r="C3315" s="147">
        <v>0.80469907407407415</v>
      </c>
      <c r="D3315" s="38" t="s">
        <v>22886</v>
      </c>
      <c r="E3315" s="7" t="s">
        <v>64</v>
      </c>
      <c r="F3315" s="38" t="s">
        <v>8757</v>
      </c>
      <c r="G3315" s="38" t="s">
        <v>1599</v>
      </c>
      <c r="H3315">
        <v>0.21199999999999999</v>
      </c>
      <c r="I3315" t="s">
        <v>24633</v>
      </c>
      <c r="J3315" t="s">
        <v>24634</v>
      </c>
      <c r="K3315" t="s">
        <v>24635</v>
      </c>
      <c r="L3315" t="s">
        <v>24628</v>
      </c>
      <c r="O3315" t="s">
        <v>24629</v>
      </c>
      <c r="P3315" t="s">
        <v>24630</v>
      </c>
      <c r="Q3315">
        <v>410157.11</v>
      </c>
      <c r="R3315">
        <v>6209288.6399999997</v>
      </c>
      <c r="S3315" t="s">
        <v>24631</v>
      </c>
      <c r="T3315" t="s">
        <v>24632</v>
      </c>
      <c r="U3315">
        <v>410183.83</v>
      </c>
      <c r="V3315">
        <v>6209288.8899999997</v>
      </c>
      <c r="W3315">
        <v>0.43</v>
      </c>
      <c r="X3315">
        <v>200.06</v>
      </c>
    </row>
    <row r="3316" spans="1:24" x14ac:dyDescent="0.25">
      <c r="A3316" s="146">
        <v>45114</v>
      </c>
      <c r="B3316" s="46">
        <v>188</v>
      </c>
      <c r="C3316" s="147">
        <v>0.80843750000000003</v>
      </c>
      <c r="D3316" s="38" t="s">
        <v>22886</v>
      </c>
      <c r="E3316" s="7" t="s">
        <v>69</v>
      </c>
      <c r="F3316" s="38" t="s">
        <v>8757</v>
      </c>
      <c r="G3316" s="38" t="s">
        <v>1599</v>
      </c>
      <c r="H3316">
        <v>-1.7999999999999999E-2</v>
      </c>
      <c r="I3316" t="s">
        <v>24633</v>
      </c>
      <c r="J3316" t="s">
        <v>24634</v>
      </c>
      <c r="K3316" t="s">
        <v>24635</v>
      </c>
      <c r="L3316" t="s">
        <v>24628</v>
      </c>
      <c r="O3316" t="s">
        <v>24636</v>
      </c>
      <c r="P3316" t="s">
        <v>24637</v>
      </c>
      <c r="Q3316">
        <v>410157</v>
      </c>
      <c r="R3316">
        <v>6209519.2400000002</v>
      </c>
      <c r="S3316" t="s">
        <v>24638</v>
      </c>
      <c r="T3316" t="s">
        <v>24639</v>
      </c>
      <c r="U3316">
        <v>410183.91</v>
      </c>
      <c r="V3316">
        <v>6209518.8799999999</v>
      </c>
      <c r="W3316">
        <v>359.4</v>
      </c>
      <c r="X3316">
        <v>200.06</v>
      </c>
    </row>
    <row r="3317" spans="1:24" x14ac:dyDescent="0.25">
      <c r="A3317" s="146">
        <v>45114</v>
      </c>
      <c r="B3317" s="46">
        <v>188</v>
      </c>
      <c r="C3317" s="147">
        <v>0.81122685185185184</v>
      </c>
      <c r="D3317" s="38" t="s">
        <v>22886</v>
      </c>
      <c r="E3317" s="7" t="s">
        <v>64</v>
      </c>
      <c r="F3317" s="38" t="s">
        <v>8757</v>
      </c>
      <c r="G3317" s="38" t="s">
        <v>1590</v>
      </c>
      <c r="H3317">
        <v>-1.0999999999999999E-2</v>
      </c>
      <c r="I3317" t="s">
        <v>24644</v>
      </c>
      <c r="J3317" t="s">
        <v>24645</v>
      </c>
      <c r="K3317" t="s">
        <v>24646</v>
      </c>
      <c r="L3317" t="s">
        <v>24647</v>
      </c>
      <c r="O3317" t="s">
        <v>24640</v>
      </c>
      <c r="P3317" t="s">
        <v>24641</v>
      </c>
      <c r="Q3317">
        <v>410148.64</v>
      </c>
      <c r="R3317">
        <v>6209517.3700000001</v>
      </c>
      <c r="S3317" t="s">
        <v>24642</v>
      </c>
      <c r="T3317" t="s">
        <v>24643</v>
      </c>
      <c r="U3317">
        <v>410174.88</v>
      </c>
      <c r="V3317">
        <v>6209523.3600000003</v>
      </c>
      <c r="W3317">
        <v>180.97</v>
      </c>
      <c r="X3317">
        <v>200.06</v>
      </c>
    </row>
    <row r="3318" spans="1:24" x14ac:dyDescent="0.25">
      <c r="A3318" s="146">
        <v>45114</v>
      </c>
      <c r="B3318" s="46">
        <v>188</v>
      </c>
      <c r="C3318" s="147">
        <v>0.81488425925925922</v>
      </c>
      <c r="D3318" s="38" t="s">
        <v>22886</v>
      </c>
      <c r="E3318" s="7" t="s">
        <v>69</v>
      </c>
      <c r="F3318" s="38" t="s">
        <v>8757</v>
      </c>
      <c r="G3318" s="38" t="s">
        <v>1590</v>
      </c>
      <c r="H3318">
        <v>0.218</v>
      </c>
      <c r="I3318" t="s">
        <v>24644</v>
      </c>
      <c r="J3318" t="s">
        <v>24645</v>
      </c>
      <c r="K3318" t="s">
        <v>24646</v>
      </c>
      <c r="L3318" t="s">
        <v>24647</v>
      </c>
      <c r="O3318" t="s">
        <v>24648</v>
      </c>
      <c r="P3318" t="s">
        <v>24649</v>
      </c>
      <c r="Q3318">
        <v>410148.5</v>
      </c>
      <c r="R3318">
        <v>6209290.3600000003</v>
      </c>
      <c r="S3318" t="s">
        <v>24650</v>
      </c>
      <c r="T3318" t="s">
        <v>24651</v>
      </c>
      <c r="U3318">
        <v>410174.9</v>
      </c>
      <c r="V3318">
        <v>6209294.6100000003</v>
      </c>
      <c r="W3318">
        <v>180.14</v>
      </c>
      <c r="X3318">
        <v>200.06</v>
      </c>
    </row>
    <row r="3319" spans="1:24" x14ac:dyDescent="0.25">
      <c r="A3319" s="146">
        <v>45114</v>
      </c>
      <c r="B3319" s="46">
        <v>188</v>
      </c>
      <c r="C3319" s="147">
        <v>0.81748842592592597</v>
      </c>
      <c r="D3319" s="38" t="s">
        <v>22886</v>
      </c>
      <c r="E3319" s="7" t="s">
        <v>64</v>
      </c>
      <c r="F3319" s="38" t="s">
        <v>8757</v>
      </c>
      <c r="G3319" s="38" t="s">
        <v>1591</v>
      </c>
      <c r="H3319">
        <v>0.21299999999999999</v>
      </c>
      <c r="I3319" t="s">
        <v>24656</v>
      </c>
      <c r="J3319" t="s">
        <v>24657</v>
      </c>
      <c r="K3319" t="s">
        <v>24658</v>
      </c>
      <c r="L3319" t="s">
        <v>24647</v>
      </c>
      <c r="O3319" t="s">
        <v>24652</v>
      </c>
      <c r="P3319" t="s">
        <v>24653</v>
      </c>
      <c r="Q3319">
        <v>410138.85</v>
      </c>
      <c r="R3319">
        <v>6209289.9500000002</v>
      </c>
      <c r="S3319" t="s">
        <v>24654</v>
      </c>
      <c r="T3319" t="s">
        <v>24655</v>
      </c>
      <c r="U3319">
        <v>410165.7</v>
      </c>
      <c r="V3319">
        <v>6209288.29</v>
      </c>
      <c r="W3319">
        <v>2.54</v>
      </c>
      <c r="X3319">
        <v>200.06</v>
      </c>
    </row>
    <row r="3320" spans="1:24" x14ac:dyDescent="0.25">
      <c r="A3320" s="146">
        <v>45114</v>
      </c>
      <c r="B3320" s="46">
        <v>188</v>
      </c>
      <c r="C3320" s="147">
        <v>0.82125000000000004</v>
      </c>
      <c r="D3320" s="38" t="s">
        <v>22886</v>
      </c>
      <c r="E3320" s="7" t="s">
        <v>69</v>
      </c>
      <c r="F3320" s="38" t="s">
        <v>8757</v>
      </c>
      <c r="G3320" s="38" t="s">
        <v>1591</v>
      </c>
      <c r="H3320">
        <v>-2.1000000000000001E-2</v>
      </c>
      <c r="I3320" t="s">
        <v>24656</v>
      </c>
      <c r="J3320" t="s">
        <v>24657</v>
      </c>
      <c r="K3320" t="s">
        <v>24658</v>
      </c>
      <c r="L3320" t="s">
        <v>24647</v>
      </c>
      <c r="O3320" t="s">
        <v>24659</v>
      </c>
      <c r="P3320" t="s">
        <v>24660</v>
      </c>
      <c r="Q3320">
        <v>410139.33</v>
      </c>
      <c r="R3320">
        <v>6209520.9800000004</v>
      </c>
      <c r="S3320" t="s">
        <v>24661</v>
      </c>
      <c r="T3320" t="s">
        <v>24662</v>
      </c>
      <c r="U3320">
        <v>410165.95</v>
      </c>
      <c r="V3320">
        <v>6209522.71</v>
      </c>
      <c r="W3320">
        <v>359.81</v>
      </c>
      <c r="X3320">
        <v>200.06</v>
      </c>
    </row>
    <row r="3321" spans="1:24" x14ac:dyDescent="0.25">
      <c r="A3321" s="146">
        <v>45114</v>
      </c>
      <c r="B3321" s="46">
        <v>188</v>
      </c>
      <c r="C3321" s="147">
        <v>0.82399305555555558</v>
      </c>
      <c r="D3321" s="38" t="s">
        <v>22886</v>
      </c>
      <c r="E3321" s="7" t="s">
        <v>64</v>
      </c>
      <c r="F3321" s="38" t="s">
        <v>8757</v>
      </c>
      <c r="G3321" s="38" t="s">
        <v>1592</v>
      </c>
      <c r="H3321">
        <v>-1.4E-2</v>
      </c>
      <c r="I3321" t="s">
        <v>24667</v>
      </c>
      <c r="J3321" t="s">
        <v>24668</v>
      </c>
      <c r="K3321" t="s">
        <v>24669</v>
      </c>
      <c r="L3321" t="s">
        <v>24670</v>
      </c>
      <c r="O3321" t="s">
        <v>24663</v>
      </c>
      <c r="P3321" t="s">
        <v>24664</v>
      </c>
      <c r="Q3321">
        <v>410130.16</v>
      </c>
      <c r="R3321">
        <v>6209522.1900000004</v>
      </c>
      <c r="S3321" t="s">
        <v>24665</v>
      </c>
      <c r="T3321" t="s">
        <v>24666</v>
      </c>
      <c r="U3321">
        <v>410156.77</v>
      </c>
      <c r="V3321">
        <v>6209526.3899999997</v>
      </c>
      <c r="W3321">
        <v>181.68</v>
      </c>
      <c r="X3321">
        <v>200.06</v>
      </c>
    </row>
    <row r="3322" spans="1:24" x14ac:dyDescent="0.25">
      <c r="A3322" s="146">
        <v>45114</v>
      </c>
      <c r="B3322" s="46">
        <v>188</v>
      </c>
      <c r="C3322" s="147">
        <v>0.82771990740740742</v>
      </c>
      <c r="D3322" s="38" t="s">
        <v>22886</v>
      </c>
      <c r="E3322" s="7" t="s">
        <v>69</v>
      </c>
      <c r="F3322" s="38" t="s">
        <v>8757</v>
      </c>
      <c r="G3322" s="38" t="s">
        <v>1592</v>
      </c>
      <c r="H3322">
        <v>0.218</v>
      </c>
      <c r="I3322" t="s">
        <v>24667</v>
      </c>
      <c r="J3322" t="s">
        <v>24668</v>
      </c>
      <c r="K3322" t="s">
        <v>24669</v>
      </c>
      <c r="L3322" t="s">
        <v>24670</v>
      </c>
      <c r="O3322" t="s">
        <v>24671</v>
      </c>
      <c r="P3322" t="s">
        <v>24672</v>
      </c>
      <c r="Q3322">
        <v>410129.18</v>
      </c>
      <c r="R3322">
        <v>6209291.4900000002</v>
      </c>
      <c r="S3322" t="s">
        <v>24673</v>
      </c>
      <c r="T3322" t="s">
        <v>24674</v>
      </c>
      <c r="U3322">
        <v>410156.74</v>
      </c>
      <c r="V3322">
        <v>6209294.25</v>
      </c>
      <c r="W3322">
        <v>179.96</v>
      </c>
      <c r="X3322">
        <v>200.06</v>
      </c>
    </row>
    <row r="3323" spans="1:24" x14ac:dyDescent="0.25">
      <c r="A3323" s="146">
        <v>45114</v>
      </c>
      <c r="B3323" s="46">
        <v>188</v>
      </c>
      <c r="C3323" s="147">
        <v>0.83021990740740748</v>
      </c>
      <c r="D3323" s="38" t="s">
        <v>22886</v>
      </c>
      <c r="E3323" s="7" t="s">
        <v>64</v>
      </c>
      <c r="F3323" s="38" t="s">
        <v>8757</v>
      </c>
      <c r="G3323" s="38" t="s">
        <v>1593</v>
      </c>
      <c r="H3323">
        <v>0.214</v>
      </c>
      <c r="I3323" t="s">
        <v>24679</v>
      </c>
      <c r="J3323" t="s">
        <v>24680</v>
      </c>
      <c r="K3323" t="s">
        <v>24681</v>
      </c>
      <c r="L3323" t="s">
        <v>24670</v>
      </c>
      <c r="O3323" t="s">
        <v>24675</v>
      </c>
      <c r="P3323" t="s">
        <v>24676</v>
      </c>
      <c r="Q3323">
        <v>410120.94</v>
      </c>
      <c r="R3323">
        <v>6209294.2199999997</v>
      </c>
      <c r="S3323" t="s">
        <v>24677</v>
      </c>
      <c r="T3323" t="s">
        <v>24678</v>
      </c>
      <c r="U3323">
        <v>410147.95</v>
      </c>
      <c r="V3323">
        <v>6209287.8200000003</v>
      </c>
      <c r="W3323">
        <v>359.02</v>
      </c>
      <c r="X3323">
        <v>200.06</v>
      </c>
    </row>
    <row r="3324" spans="1:24" x14ac:dyDescent="0.25">
      <c r="A3324" s="146">
        <v>45114</v>
      </c>
      <c r="B3324" s="46">
        <v>188</v>
      </c>
      <c r="C3324" s="147">
        <v>0.83396990740740751</v>
      </c>
      <c r="D3324" s="38" t="s">
        <v>22886</v>
      </c>
      <c r="E3324" s="7" t="s">
        <v>69</v>
      </c>
      <c r="F3324" s="38" t="s">
        <v>8757</v>
      </c>
      <c r="G3324" s="38" t="s">
        <v>1593</v>
      </c>
      <c r="H3324">
        <v>-0.02</v>
      </c>
      <c r="I3324" t="s">
        <v>24679</v>
      </c>
      <c r="J3324" t="s">
        <v>24680</v>
      </c>
      <c r="K3324" t="s">
        <v>24681</v>
      </c>
      <c r="L3324" t="s">
        <v>24686</v>
      </c>
      <c r="O3324" t="s">
        <v>24682</v>
      </c>
      <c r="P3324" t="s">
        <v>24683</v>
      </c>
      <c r="Q3324">
        <v>410121.01</v>
      </c>
      <c r="R3324">
        <v>6209524.9299999997</v>
      </c>
      <c r="S3324" t="s">
        <v>24684</v>
      </c>
      <c r="T3324" t="s">
        <v>24685</v>
      </c>
      <c r="U3324">
        <v>410148.02</v>
      </c>
      <c r="V3324">
        <v>6209521.1299999999</v>
      </c>
      <c r="W3324">
        <v>0.13</v>
      </c>
      <c r="X3324">
        <v>200.06</v>
      </c>
    </row>
    <row r="3325" spans="1:24" x14ac:dyDescent="0.25">
      <c r="A3325" s="146">
        <v>45114</v>
      </c>
      <c r="B3325" s="46">
        <v>188</v>
      </c>
      <c r="C3325" s="147">
        <v>0.83642361111111108</v>
      </c>
      <c r="D3325" s="38" t="s">
        <v>22886</v>
      </c>
      <c r="E3325" s="7" t="s">
        <v>64</v>
      </c>
      <c r="F3325" s="38" t="s">
        <v>8757</v>
      </c>
      <c r="G3325" s="38" t="s">
        <v>1594</v>
      </c>
      <c r="H3325">
        <v>-1.6E-2</v>
      </c>
      <c r="I3325" t="s">
        <v>24691</v>
      </c>
      <c r="J3325" t="s">
        <v>24692</v>
      </c>
      <c r="K3325" t="s">
        <v>24693</v>
      </c>
      <c r="L3325" t="s">
        <v>24686</v>
      </c>
      <c r="O3325" t="s">
        <v>24687</v>
      </c>
      <c r="P3325" t="s">
        <v>24688</v>
      </c>
      <c r="Q3325">
        <v>410113.88</v>
      </c>
      <c r="R3325">
        <v>6209529.7599999998</v>
      </c>
      <c r="S3325" t="s">
        <v>24689</v>
      </c>
      <c r="T3325" t="s">
        <v>24690</v>
      </c>
      <c r="U3325">
        <v>410138.84</v>
      </c>
      <c r="V3325">
        <v>6209528.4000000004</v>
      </c>
      <c r="W3325">
        <v>180.64</v>
      </c>
      <c r="X3325">
        <v>200.06</v>
      </c>
    </row>
    <row r="3326" spans="1:24" x14ac:dyDescent="0.25">
      <c r="A3326" s="146">
        <v>45114</v>
      </c>
      <c r="B3326" s="46">
        <v>188</v>
      </c>
      <c r="C3326" s="147">
        <v>0.84027777777777779</v>
      </c>
      <c r="D3326" s="38" t="s">
        <v>22886</v>
      </c>
      <c r="E3326" s="7" t="s">
        <v>69</v>
      </c>
      <c r="F3326" s="38" t="s">
        <v>8757</v>
      </c>
      <c r="G3326" s="38" t="s">
        <v>1594</v>
      </c>
      <c r="H3326">
        <v>0.22</v>
      </c>
      <c r="I3326" t="s">
        <v>24691</v>
      </c>
      <c r="J3326" t="s">
        <v>24692</v>
      </c>
      <c r="K3326" t="s">
        <v>24693</v>
      </c>
      <c r="L3326" t="s">
        <v>24686</v>
      </c>
      <c r="O3326" t="s">
        <v>24694</v>
      </c>
      <c r="P3326" t="s">
        <v>24695</v>
      </c>
      <c r="Q3326">
        <v>410113.44</v>
      </c>
      <c r="R3326">
        <v>6209291.3200000003</v>
      </c>
      <c r="S3326" t="s">
        <v>24696</v>
      </c>
      <c r="T3326" t="s">
        <v>24697</v>
      </c>
      <c r="U3326">
        <v>410138.86</v>
      </c>
      <c r="V3326">
        <v>6209292.3099999996</v>
      </c>
      <c r="W3326">
        <v>179.87</v>
      </c>
      <c r="X3326">
        <v>200.06</v>
      </c>
    </row>
    <row r="3327" spans="1:24" x14ac:dyDescent="0.25">
      <c r="A3327" s="146">
        <v>45114</v>
      </c>
      <c r="B3327" s="46">
        <v>188</v>
      </c>
      <c r="C3327" s="147">
        <v>0.84296296296296302</v>
      </c>
      <c r="D3327" s="38" t="s">
        <v>22886</v>
      </c>
      <c r="E3327" s="7" t="s">
        <v>64</v>
      </c>
      <c r="F3327" s="38" t="s">
        <v>8757</v>
      </c>
      <c r="G3327" s="38" t="s">
        <v>1595</v>
      </c>
      <c r="H3327">
        <v>0.216</v>
      </c>
      <c r="I3327" t="s">
        <v>24702</v>
      </c>
      <c r="J3327" t="s">
        <v>24703</v>
      </c>
      <c r="K3327" t="s">
        <v>24704</v>
      </c>
      <c r="L3327" t="s">
        <v>24705</v>
      </c>
      <c r="O3327" t="s">
        <v>24698</v>
      </c>
      <c r="P3327" t="s">
        <v>24699</v>
      </c>
      <c r="Q3327">
        <v>410103.85</v>
      </c>
      <c r="R3327">
        <v>6209280.7400000002</v>
      </c>
      <c r="S3327" t="s">
        <v>24700</v>
      </c>
      <c r="T3327" t="s">
        <v>24701</v>
      </c>
      <c r="U3327">
        <v>410129.76</v>
      </c>
      <c r="V3327">
        <v>6209285.7800000003</v>
      </c>
      <c r="W3327">
        <v>2.38</v>
      </c>
      <c r="X3327">
        <v>200.06</v>
      </c>
    </row>
    <row r="3328" spans="1:24" x14ac:dyDescent="0.25">
      <c r="A3328" s="146">
        <v>45114</v>
      </c>
      <c r="B3328" s="46">
        <v>188</v>
      </c>
      <c r="C3328" s="147">
        <v>0.84671296296296295</v>
      </c>
      <c r="D3328" s="38" t="s">
        <v>22886</v>
      </c>
      <c r="E3328" s="7" t="s">
        <v>69</v>
      </c>
      <c r="F3328" s="38" t="s">
        <v>8757</v>
      </c>
      <c r="G3328" s="38" t="s">
        <v>1595</v>
      </c>
      <c r="H3328">
        <v>-1.7999999999999999E-2</v>
      </c>
      <c r="I3328" t="s">
        <v>24702</v>
      </c>
      <c r="J3328" t="s">
        <v>24703</v>
      </c>
      <c r="K3328" t="s">
        <v>24704</v>
      </c>
      <c r="L3328" t="s">
        <v>24705</v>
      </c>
      <c r="O3328" t="s">
        <v>24706</v>
      </c>
      <c r="P3328" t="s">
        <v>24707</v>
      </c>
      <c r="Q3328">
        <v>410104.17</v>
      </c>
      <c r="R3328">
        <v>6209511.25</v>
      </c>
      <c r="S3328" t="s">
        <v>24708</v>
      </c>
      <c r="T3328" t="s">
        <v>24709</v>
      </c>
      <c r="U3328">
        <v>410129.97</v>
      </c>
      <c r="V3328">
        <v>6209519.7199999997</v>
      </c>
      <c r="W3328">
        <v>0.03</v>
      </c>
      <c r="X3328">
        <v>200.06</v>
      </c>
    </row>
    <row r="3329" spans="1:24" x14ac:dyDescent="0.25">
      <c r="A3329" s="146">
        <v>45114</v>
      </c>
      <c r="B3329" s="46">
        <v>188</v>
      </c>
      <c r="C3329" s="147">
        <v>0.84989583333333341</v>
      </c>
      <c r="D3329" s="38" t="s">
        <v>22886</v>
      </c>
      <c r="E3329" s="7" t="s">
        <v>64</v>
      </c>
      <c r="F3329" s="38" t="s">
        <v>8757</v>
      </c>
      <c r="G3329" s="38" t="s">
        <v>1596</v>
      </c>
      <c r="H3329">
        <v>-1.4999999999999999E-2</v>
      </c>
      <c r="I3329" t="s">
        <v>24714</v>
      </c>
      <c r="J3329" t="s">
        <v>24715</v>
      </c>
      <c r="K3329" t="s">
        <v>24716</v>
      </c>
      <c r="L3329" t="s">
        <v>24705</v>
      </c>
      <c r="O3329" t="s">
        <v>24710</v>
      </c>
      <c r="P3329" t="s">
        <v>24711</v>
      </c>
      <c r="Q3329">
        <v>410094.86</v>
      </c>
      <c r="R3329">
        <v>6209511.8600000003</v>
      </c>
      <c r="S3329" t="s">
        <v>24712</v>
      </c>
      <c r="T3329" t="s">
        <v>24713</v>
      </c>
      <c r="U3329">
        <v>410120.89</v>
      </c>
      <c r="V3329">
        <v>6209527.6299999999</v>
      </c>
      <c r="W3329">
        <v>179.88</v>
      </c>
      <c r="X3329">
        <v>200.06</v>
      </c>
    </row>
    <row r="3330" spans="1:24" x14ac:dyDescent="0.25">
      <c r="A3330" s="146">
        <v>45114</v>
      </c>
      <c r="B3330" s="46">
        <v>188</v>
      </c>
      <c r="C3330" s="147">
        <v>0.85368055555555555</v>
      </c>
      <c r="D3330" s="38" t="s">
        <v>22886</v>
      </c>
      <c r="E3330" s="7" t="s">
        <v>69</v>
      </c>
      <c r="F3330" s="38" t="s">
        <v>8757</v>
      </c>
      <c r="G3330" s="38" t="s">
        <v>1596</v>
      </c>
      <c r="H3330">
        <v>0.22</v>
      </c>
      <c r="I3330" t="s">
        <v>24714</v>
      </c>
      <c r="J3330" t="s">
        <v>24715</v>
      </c>
      <c r="K3330" t="s">
        <v>24716</v>
      </c>
      <c r="L3330" t="s">
        <v>24721</v>
      </c>
      <c r="O3330" t="s">
        <v>24717</v>
      </c>
      <c r="P3330" t="s">
        <v>24718</v>
      </c>
      <c r="Q3330">
        <v>410094.25</v>
      </c>
      <c r="R3330">
        <v>6209294.1900000004</v>
      </c>
      <c r="S3330" t="s">
        <v>24719</v>
      </c>
      <c r="T3330" t="s">
        <v>24720</v>
      </c>
      <c r="U3330">
        <v>410120.94</v>
      </c>
      <c r="V3330">
        <v>6209292.8200000003</v>
      </c>
      <c r="W3330">
        <v>179.77</v>
      </c>
      <c r="X3330">
        <v>200.06</v>
      </c>
    </row>
    <row r="3331" spans="1:24" x14ac:dyDescent="0.25">
      <c r="A3331" s="146">
        <v>45114</v>
      </c>
      <c r="B3331" s="46">
        <v>188</v>
      </c>
      <c r="C3331" s="147">
        <v>0.85606481481481478</v>
      </c>
      <c r="D3331" s="38" t="s">
        <v>22886</v>
      </c>
      <c r="E3331" s="7" t="s">
        <v>64</v>
      </c>
      <c r="F3331" s="38" t="s">
        <v>8757</v>
      </c>
      <c r="G3331" s="38" t="s">
        <v>1597</v>
      </c>
      <c r="H3331">
        <v>0.215</v>
      </c>
      <c r="I3331" t="s">
        <v>24726</v>
      </c>
      <c r="J3331" t="s">
        <v>24727</v>
      </c>
      <c r="K3331" t="s">
        <v>24728</v>
      </c>
      <c r="L3331" t="s">
        <v>24721</v>
      </c>
      <c r="O3331" t="s">
        <v>24722</v>
      </c>
      <c r="P3331" t="s">
        <v>24723</v>
      </c>
      <c r="Q3331">
        <v>410086.27</v>
      </c>
      <c r="R3331">
        <v>6209286.1600000001</v>
      </c>
      <c r="S3331" t="s">
        <v>24724</v>
      </c>
      <c r="T3331" t="s">
        <v>24725</v>
      </c>
      <c r="U3331">
        <v>410111.69</v>
      </c>
      <c r="V3331">
        <v>6209286.46</v>
      </c>
      <c r="W3331">
        <v>2.2200000000000002</v>
      </c>
      <c r="X3331">
        <v>200.06</v>
      </c>
    </row>
    <row r="3332" spans="1:24" x14ac:dyDescent="0.25">
      <c r="A3332" s="146">
        <v>45114</v>
      </c>
      <c r="B3332" s="46">
        <v>188</v>
      </c>
      <c r="C3332" s="147">
        <v>0.859837962962963</v>
      </c>
      <c r="D3332" s="38" t="s">
        <v>22886</v>
      </c>
      <c r="E3332" s="7" t="s">
        <v>69</v>
      </c>
      <c r="F3332" s="38" t="s">
        <v>8757</v>
      </c>
      <c r="G3332" s="38" t="s">
        <v>1597</v>
      </c>
      <c r="H3332">
        <v>-0.02</v>
      </c>
      <c r="I3332" t="s">
        <v>24726</v>
      </c>
      <c r="J3332" t="s">
        <v>24727</v>
      </c>
      <c r="K3332" t="s">
        <v>24728</v>
      </c>
      <c r="L3332" t="s">
        <v>24721</v>
      </c>
      <c r="O3332" t="s">
        <v>24729</v>
      </c>
      <c r="P3332" t="s">
        <v>24730</v>
      </c>
      <c r="Q3332">
        <v>410085.9</v>
      </c>
      <c r="R3332">
        <v>6209517.8700000001</v>
      </c>
      <c r="S3332" t="s">
        <v>24731</v>
      </c>
      <c r="T3332" t="s">
        <v>24732</v>
      </c>
      <c r="U3332">
        <v>410111.87</v>
      </c>
      <c r="V3332">
        <v>6209521.0499999998</v>
      </c>
      <c r="W3332">
        <v>0.52</v>
      </c>
      <c r="X3332">
        <v>200.06</v>
      </c>
    </row>
    <row r="3333" spans="1:24" x14ac:dyDescent="0.25">
      <c r="A3333" s="146">
        <v>45114</v>
      </c>
      <c r="B3333" s="46">
        <v>188</v>
      </c>
      <c r="C3333" s="147">
        <v>0.86225694444444445</v>
      </c>
      <c r="D3333" s="38" t="s">
        <v>22886</v>
      </c>
      <c r="E3333" s="7" t="s">
        <v>64</v>
      </c>
      <c r="F3333" s="38" t="s">
        <v>8757</v>
      </c>
      <c r="G3333" s="38" t="s">
        <v>1598</v>
      </c>
      <c r="H3333">
        <v>-1.4E-2</v>
      </c>
      <c r="I3333" t="s">
        <v>24737</v>
      </c>
      <c r="J3333" t="s">
        <v>24738</v>
      </c>
      <c r="K3333" t="s">
        <v>24739</v>
      </c>
      <c r="L3333" t="s">
        <v>24721</v>
      </c>
      <c r="O3333" t="s">
        <v>24733</v>
      </c>
      <c r="P3333" t="s">
        <v>24734</v>
      </c>
      <c r="Q3333">
        <v>410078.18</v>
      </c>
      <c r="R3333">
        <v>6209527.6299999999</v>
      </c>
      <c r="S3333" t="s">
        <v>24735</v>
      </c>
      <c r="T3333" t="s">
        <v>24736</v>
      </c>
      <c r="U3333">
        <v>410102.89</v>
      </c>
      <c r="V3333">
        <v>6209526.5499999998</v>
      </c>
      <c r="W3333">
        <v>180.77</v>
      </c>
      <c r="X3333">
        <v>200.06</v>
      </c>
    </row>
    <row r="3334" spans="1:24" x14ac:dyDescent="0.25">
      <c r="A3334" s="146">
        <v>45114</v>
      </c>
      <c r="B3334" s="46">
        <v>188</v>
      </c>
      <c r="C3334" s="147">
        <v>0.86594907407407407</v>
      </c>
      <c r="D3334" s="38" t="s">
        <v>22886</v>
      </c>
      <c r="E3334" s="7" t="s">
        <v>69</v>
      </c>
      <c r="F3334" s="38" t="s">
        <v>8757</v>
      </c>
      <c r="G3334" s="38" t="s">
        <v>1598</v>
      </c>
      <c r="H3334">
        <v>0.216</v>
      </c>
      <c r="I3334" t="s">
        <v>24737</v>
      </c>
      <c r="J3334" t="s">
        <v>24738</v>
      </c>
      <c r="K3334" t="s">
        <v>24739</v>
      </c>
      <c r="L3334" t="s">
        <v>24744</v>
      </c>
      <c r="O3334" t="s">
        <v>24740</v>
      </c>
      <c r="P3334" t="s">
        <v>24741</v>
      </c>
      <c r="Q3334">
        <v>410077.23</v>
      </c>
      <c r="R3334">
        <v>6209299.29</v>
      </c>
      <c r="S3334" t="s">
        <v>24742</v>
      </c>
      <c r="T3334" t="s">
        <v>24743</v>
      </c>
      <c r="U3334">
        <v>410102.91</v>
      </c>
      <c r="V3334">
        <v>6209296.0599999996</v>
      </c>
      <c r="W3334">
        <v>180.29</v>
      </c>
      <c r="X3334">
        <v>200.06</v>
      </c>
    </row>
    <row r="3335" spans="1:24" x14ac:dyDescent="0.25">
      <c r="A3335" s="146">
        <v>45114</v>
      </c>
      <c r="B3335" s="46">
        <v>188</v>
      </c>
      <c r="C3335" s="147">
        <v>0.86998842592592596</v>
      </c>
      <c r="D3335" s="38" t="s">
        <v>22886</v>
      </c>
      <c r="E3335" s="7" t="s">
        <v>24749</v>
      </c>
      <c r="F3335" s="38" t="s">
        <v>8757</v>
      </c>
      <c r="G3335" s="38" t="s">
        <v>2315</v>
      </c>
      <c r="H3335">
        <v>-1.056</v>
      </c>
      <c r="O3335" t="s">
        <v>24745</v>
      </c>
      <c r="P3335" t="s">
        <v>24746</v>
      </c>
      <c r="Q3335">
        <v>410077.04</v>
      </c>
      <c r="R3335">
        <v>6209247.0800000001</v>
      </c>
      <c r="S3335" t="s">
        <v>24747</v>
      </c>
      <c r="T3335" t="s">
        <v>24748</v>
      </c>
      <c r="U3335">
        <v>410087.19</v>
      </c>
      <c r="V3335">
        <v>6209242.6699999999</v>
      </c>
      <c r="W3335">
        <v>96.85</v>
      </c>
      <c r="X3335">
        <v>150.04</v>
      </c>
    </row>
    <row r="3336" spans="1:24" s="170" customFormat="1" x14ac:dyDescent="0.25">
      <c r="A3336" s="63">
        <v>45114</v>
      </c>
      <c r="B3336" s="104">
        <v>188</v>
      </c>
      <c r="C3336" s="65">
        <v>0.88297453703703699</v>
      </c>
      <c r="D3336" s="64" t="s">
        <v>22886</v>
      </c>
      <c r="E3336" s="171" t="s">
        <v>24755</v>
      </c>
      <c r="F3336" s="64" t="s">
        <v>11860</v>
      </c>
      <c r="G3336" s="64" t="s">
        <v>2315</v>
      </c>
      <c r="H3336" s="170">
        <v>-4.3999999999999997E-2</v>
      </c>
      <c r="M3336" s="170" t="s">
        <v>24750</v>
      </c>
      <c r="O3336" s="170" t="s">
        <v>24751</v>
      </c>
      <c r="P3336" s="170" t="s">
        <v>24752</v>
      </c>
      <c r="Q3336" s="170">
        <v>408945.17</v>
      </c>
      <c r="R3336" s="170">
        <v>6208241.1900000004</v>
      </c>
      <c r="S3336" s="170" t="s">
        <v>24753</v>
      </c>
      <c r="T3336" s="170" t="s">
        <v>24754</v>
      </c>
      <c r="U3336" s="170">
        <v>408964.18</v>
      </c>
      <c r="V3336" s="170">
        <v>6208232.6299999999</v>
      </c>
      <c r="W3336" s="170">
        <v>110.52</v>
      </c>
      <c r="X3336" s="170">
        <v>150.04</v>
      </c>
    </row>
    <row r="3337" spans="1:24" x14ac:dyDescent="0.25">
      <c r="A3337" s="146">
        <v>45114</v>
      </c>
      <c r="B3337" s="46">
        <v>188</v>
      </c>
      <c r="C3337" s="147">
        <v>0.88702546296296303</v>
      </c>
      <c r="D3337" s="38" t="s">
        <v>22886</v>
      </c>
      <c r="E3337" s="7" t="s">
        <v>64</v>
      </c>
      <c r="F3337" s="38" t="s">
        <v>11860</v>
      </c>
      <c r="G3337" s="38" t="s">
        <v>2315</v>
      </c>
      <c r="H3337">
        <v>-1.4E-2</v>
      </c>
      <c r="I3337" t="s">
        <v>24760</v>
      </c>
      <c r="J3337" t="s">
        <v>24761</v>
      </c>
      <c r="K3337" t="s">
        <v>24762</v>
      </c>
      <c r="L3337" t="s">
        <v>24763</v>
      </c>
      <c r="O3337" t="s">
        <v>24756</v>
      </c>
      <c r="P3337" t="s">
        <v>24757</v>
      </c>
      <c r="Q3337">
        <v>408945.86</v>
      </c>
      <c r="R3337">
        <v>6208202.3399999999</v>
      </c>
      <c r="S3337" t="s">
        <v>24758</v>
      </c>
      <c r="T3337" t="s">
        <v>24759</v>
      </c>
      <c r="U3337">
        <v>408970.25</v>
      </c>
      <c r="V3337">
        <v>6208205.96</v>
      </c>
      <c r="W3337">
        <v>180.84</v>
      </c>
      <c r="X3337">
        <v>150.04</v>
      </c>
    </row>
    <row r="3338" spans="1:24" x14ac:dyDescent="0.25">
      <c r="A3338" s="146">
        <v>45114</v>
      </c>
      <c r="B3338" s="46">
        <v>188</v>
      </c>
      <c r="C3338" s="147">
        <v>0.89006944444444447</v>
      </c>
      <c r="D3338" s="38" t="s">
        <v>22886</v>
      </c>
      <c r="E3338" s="7" t="s">
        <v>69</v>
      </c>
      <c r="F3338" s="38" t="s">
        <v>11860</v>
      </c>
      <c r="G3338" s="38" t="s">
        <v>2315</v>
      </c>
      <c r="H3338">
        <v>0.17</v>
      </c>
      <c r="I3338" t="s">
        <v>24760</v>
      </c>
      <c r="J3338" t="s">
        <v>24761</v>
      </c>
      <c r="K3338" t="s">
        <v>24762</v>
      </c>
      <c r="L3338" t="s">
        <v>24763</v>
      </c>
      <c r="O3338" t="s">
        <v>24764</v>
      </c>
      <c r="P3338" t="s">
        <v>24765</v>
      </c>
      <c r="Q3338">
        <v>408944.5</v>
      </c>
      <c r="R3338">
        <v>6208014.1900000004</v>
      </c>
      <c r="S3338" t="s">
        <v>24766</v>
      </c>
      <c r="T3338" t="s">
        <v>24767</v>
      </c>
      <c r="U3338">
        <v>408970.22</v>
      </c>
      <c r="V3338">
        <v>6208022.4900000002</v>
      </c>
      <c r="W3338">
        <v>180.21</v>
      </c>
      <c r="X3338">
        <v>150.04</v>
      </c>
    </row>
    <row r="3339" spans="1:24" x14ac:dyDescent="0.25">
      <c r="A3339" s="146">
        <v>45114</v>
      </c>
      <c r="B3339" s="46">
        <v>188</v>
      </c>
      <c r="C3339" s="147">
        <v>0.89306712962962964</v>
      </c>
      <c r="D3339" s="38" t="s">
        <v>22886</v>
      </c>
      <c r="E3339" s="7" t="s">
        <v>64</v>
      </c>
      <c r="F3339" s="38" t="s">
        <v>11860</v>
      </c>
      <c r="G3339" s="38" t="s">
        <v>2314</v>
      </c>
      <c r="H3339">
        <v>0.16400000000000001</v>
      </c>
      <c r="I3339" t="s">
        <v>24772</v>
      </c>
      <c r="J3339" t="s">
        <v>24773</v>
      </c>
      <c r="K3339" t="s">
        <v>24774</v>
      </c>
      <c r="L3339" t="s">
        <v>24763</v>
      </c>
      <c r="O3339" t="s">
        <v>24768</v>
      </c>
      <c r="P3339" t="s">
        <v>24769</v>
      </c>
      <c r="Q3339">
        <v>408935.37</v>
      </c>
      <c r="R3339">
        <v>6208022.8600000003</v>
      </c>
      <c r="S3339" t="s">
        <v>24770</v>
      </c>
      <c r="T3339" t="s">
        <v>24771</v>
      </c>
      <c r="U3339">
        <v>408961.02</v>
      </c>
      <c r="V3339">
        <v>6208016.7999999998</v>
      </c>
      <c r="W3339">
        <v>0.96</v>
      </c>
      <c r="X3339">
        <v>150.04</v>
      </c>
    </row>
    <row r="3340" spans="1:24" x14ac:dyDescent="0.25">
      <c r="A3340" s="146">
        <v>45114</v>
      </c>
      <c r="B3340" s="46">
        <v>188</v>
      </c>
      <c r="C3340" s="147">
        <v>0.89594907407407398</v>
      </c>
      <c r="D3340" s="38" t="s">
        <v>22886</v>
      </c>
      <c r="E3340" s="7" t="s">
        <v>69</v>
      </c>
      <c r="F3340" s="38" t="s">
        <v>11860</v>
      </c>
      <c r="G3340" s="38" t="s">
        <v>2314</v>
      </c>
      <c r="H3340">
        <v>-1.6E-2</v>
      </c>
      <c r="I3340" t="s">
        <v>24772</v>
      </c>
      <c r="J3340" t="s">
        <v>24773</v>
      </c>
      <c r="K3340" t="s">
        <v>24774</v>
      </c>
      <c r="L3340" t="s">
        <v>24779</v>
      </c>
      <c r="O3340" t="s">
        <v>24775</v>
      </c>
      <c r="P3340" t="s">
        <v>24776</v>
      </c>
      <c r="Q3340">
        <v>408936.32</v>
      </c>
      <c r="R3340">
        <v>6208200.8799999999</v>
      </c>
      <c r="S3340" t="s">
        <v>24777</v>
      </c>
      <c r="T3340" t="s">
        <v>24778</v>
      </c>
      <c r="U3340">
        <v>408961.16</v>
      </c>
      <c r="V3340">
        <v>6208196.79</v>
      </c>
      <c r="W3340">
        <v>359.82</v>
      </c>
      <c r="X3340">
        <v>150.04</v>
      </c>
    </row>
    <row r="3341" spans="1:24" x14ac:dyDescent="0.25">
      <c r="A3341" s="146">
        <v>45114</v>
      </c>
      <c r="B3341" s="46">
        <v>188</v>
      </c>
      <c r="C3341" s="147">
        <v>0.8990393518518518</v>
      </c>
      <c r="D3341" s="38" t="s">
        <v>22886</v>
      </c>
      <c r="E3341" s="7" t="s">
        <v>64</v>
      </c>
      <c r="F3341" s="38" t="s">
        <v>11860</v>
      </c>
      <c r="G3341" s="38" t="s">
        <v>2313</v>
      </c>
      <c r="H3341">
        <v>-1.2E-2</v>
      </c>
      <c r="I3341" t="s">
        <v>24784</v>
      </c>
      <c r="J3341" t="s">
        <v>24785</v>
      </c>
      <c r="K3341" t="s">
        <v>24786</v>
      </c>
      <c r="L3341" t="s">
        <v>24779</v>
      </c>
      <c r="O3341" t="s">
        <v>24780</v>
      </c>
      <c r="P3341" t="s">
        <v>24781</v>
      </c>
      <c r="Q3341">
        <v>408928.52</v>
      </c>
      <c r="R3341">
        <v>6208198.5</v>
      </c>
      <c r="S3341" t="s">
        <v>24782</v>
      </c>
      <c r="T3341" t="s">
        <v>24783</v>
      </c>
      <c r="U3341">
        <v>408952.35</v>
      </c>
      <c r="V3341">
        <v>6208204.0099999998</v>
      </c>
      <c r="W3341">
        <v>182.64</v>
      </c>
      <c r="X3341">
        <v>150.04</v>
      </c>
    </row>
    <row r="3342" spans="1:24" x14ac:dyDescent="0.25">
      <c r="A3342" s="146">
        <v>45114</v>
      </c>
      <c r="B3342" s="46">
        <v>188</v>
      </c>
      <c r="C3342" s="147">
        <v>0.90200231481481474</v>
      </c>
      <c r="D3342" s="38" t="s">
        <v>22886</v>
      </c>
      <c r="E3342" s="7" t="s">
        <v>69</v>
      </c>
      <c r="F3342" s="38" t="s">
        <v>11860</v>
      </c>
      <c r="G3342" s="38" t="s">
        <v>2313</v>
      </c>
      <c r="H3342">
        <v>0.17100000000000001</v>
      </c>
      <c r="I3342" t="s">
        <v>24784</v>
      </c>
      <c r="J3342" t="s">
        <v>24785</v>
      </c>
      <c r="K3342" t="s">
        <v>24786</v>
      </c>
      <c r="L3342" t="s">
        <v>24779</v>
      </c>
      <c r="O3342" t="s">
        <v>24787</v>
      </c>
      <c r="P3342" t="s">
        <v>24788</v>
      </c>
      <c r="Q3342">
        <v>408926.57</v>
      </c>
      <c r="R3342">
        <v>6208015.04</v>
      </c>
      <c r="S3342" t="s">
        <v>24789</v>
      </c>
      <c r="T3342" t="s">
        <v>24790</v>
      </c>
      <c r="U3342">
        <v>408952.25</v>
      </c>
      <c r="V3342">
        <v>6208021.5</v>
      </c>
      <c r="W3342">
        <v>179.95</v>
      </c>
      <c r="X3342">
        <v>150.04</v>
      </c>
    </row>
    <row r="3343" spans="1:24" x14ac:dyDescent="0.25">
      <c r="A3343" s="146">
        <v>45114</v>
      </c>
      <c r="B3343" s="46">
        <v>188</v>
      </c>
      <c r="C3343" s="147">
        <v>0.90450231481481491</v>
      </c>
      <c r="D3343" s="38" t="s">
        <v>22886</v>
      </c>
      <c r="E3343" s="7" t="s">
        <v>64</v>
      </c>
      <c r="F3343" s="38" t="s">
        <v>11860</v>
      </c>
      <c r="G3343" s="38" t="s">
        <v>2312</v>
      </c>
      <c r="H3343">
        <v>0.16600000000000001</v>
      </c>
      <c r="I3343" t="s">
        <v>24795</v>
      </c>
      <c r="J3343" t="s">
        <v>24796</v>
      </c>
      <c r="K3343" t="s">
        <v>24797</v>
      </c>
      <c r="L3343" t="s">
        <v>24779</v>
      </c>
      <c r="O3343" t="s">
        <v>24791</v>
      </c>
      <c r="P3343" t="s">
        <v>24792</v>
      </c>
      <c r="Q3343">
        <v>408917.72</v>
      </c>
      <c r="R3343">
        <v>6208020.0800000001</v>
      </c>
      <c r="S3343" t="s">
        <v>24793</v>
      </c>
      <c r="T3343" t="s">
        <v>24794</v>
      </c>
      <c r="U3343">
        <v>408943.16</v>
      </c>
      <c r="V3343">
        <v>6208014.8600000003</v>
      </c>
      <c r="W3343">
        <v>2.02</v>
      </c>
      <c r="X3343">
        <v>150.04</v>
      </c>
    </row>
    <row r="3344" spans="1:24" x14ac:dyDescent="0.25">
      <c r="A3344" s="146">
        <v>45114</v>
      </c>
      <c r="B3344" s="46">
        <v>188</v>
      </c>
      <c r="C3344" s="147">
        <v>0.90736111111111117</v>
      </c>
      <c r="D3344" s="38" t="s">
        <v>22886</v>
      </c>
      <c r="E3344" s="7" t="s">
        <v>69</v>
      </c>
      <c r="F3344" s="38" t="s">
        <v>11860</v>
      </c>
      <c r="G3344" s="38" t="s">
        <v>2312</v>
      </c>
      <c r="H3344">
        <v>-1.2E-2</v>
      </c>
      <c r="I3344" t="s">
        <v>24795</v>
      </c>
      <c r="J3344" t="s">
        <v>24796</v>
      </c>
      <c r="K3344" t="s">
        <v>24797</v>
      </c>
      <c r="L3344" t="s">
        <v>24802</v>
      </c>
      <c r="O3344" t="s">
        <v>24798</v>
      </c>
      <c r="P3344" t="s">
        <v>24799</v>
      </c>
      <c r="Q3344">
        <v>408918.32</v>
      </c>
      <c r="R3344">
        <v>6208195.8899999997</v>
      </c>
      <c r="S3344" t="s">
        <v>24800</v>
      </c>
      <c r="T3344" t="s">
        <v>24801</v>
      </c>
      <c r="U3344">
        <v>408943.4</v>
      </c>
      <c r="V3344">
        <v>6208193.3700000001</v>
      </c>
      <c r="W3344">
        <v>0.81</v>
      </c>
      <c r="X3344">
        <v>150.04</v>
      </c>
    </row>
    <row r="3345" spans="1:24" x14ac:dyDescent="0.25">
      <c r="A3345" s="146">
        <v>45114</v>
      </c>
      <c r="B3345" s="46">
        <v>188</v>
      </c>
      <c r="C3345" s="147">
        <v>0.90990740740740739</v>
      </c>
      <c r="D3345" s="38" t="s">
        <v>22886</v>
      </c>
      <c r="E3345" s="7" t="s">
        <v>64</v>
      </c>
      <c r="F3345" s="38" t="s">
        <v>11860</v>
      </c>
      <c r="G3345" s="38" t="s">
        <v>2311</v>
      </c>
      <c r="H3345">
        <v>-8.0000000000000002E-3</v>
      </c>
      <c r="I3345" t="s">
        <v>24807</v>
      </c>
      <c r="J3345" t="s">
        <v>24808</v>
      </c>
      <c r="K3345" t="s">
        <v>24809</v>
      </c>
      <c r="L3345" t="s">
        <v>24802</v>
      </c>
      <c r="O3345" t="s">
        <v>24803</v>
      </c>
      <c r="P3345" t="s">
        <v>24804</v>
      </c>
      <c r="Q3345">
        <v>408910.25</v>
      </c>
      <c r="R3345">
        <v>6208200.0599999996</v>
      </c>
      <c r="S3345" t="s">
        <v>24805</v>
      </c>
      <c r="T3345" t="s">
        <v>24806</v>
      </c>
      <c r="U3345">
        <v>408934.21</v>
      </c>
      <c r="V3345">
        <v>6208200.1299999999</v>
      </c>
      <c r="W3345">
        <v>181.11</v>
      </c>
      <c r="X3345">
        <v>150.04</v>
      </c>
    </row>
    <row r="3346" spans="1:24" x14ac:dyDescent="0.25">
      <c r="A3346" s="146">
        <v>45114</v>
      </c>
      <c r="B3346" s="46">
        <v>188</v>
      </c>
      <c r="C3346" s="147">
        <v>0.91284722222222225</v>
      </c>
      <c r="D3346" s="38" t="s">
        <v>22886</v>
      </c>
      <c r="E3346" s="7" t="s">
        <v>69</v>
      </c>
      <c r="F3346" s="38" t="s">
        <v>11860</v>
      </c>
      <c r="G3346" s="38" t="s">
        <v>2311</v>
      </c>
      <c r="H3346">
        <v>0.17100000000000001</v>
      </c>
      <c r="I3346" t="s">
        <v>24807</v>
      </c>
      <c r="J3346" t="s">
        <v>24808</v>
      </c>
      <c r="K3346" t="s">
        <v>24809</v>
      </c>
      <c r="L3346" t="s">
        <v>24802</v>
      </c>
      <c r="O3346" t="s">
        <v>24810</v>
      </c>
      <c r="P3346" t="s">
        <v>24811</v>
      </c>
      <c r="Q3346">
        <v>408908.88</v>
      </c>
      <c r="R3346">
        <v>6208018.1900000004</v>
      </c>
      <c r="S3346" t="s">
        <v>24812</v>
      </c>
      <c r="T3346" t="s">
        <v>24813</v>
      </c>
      <c r="U3346">
        <v>408934.19</v>
      </c>
      <c r="V3346">
        <v>6208021.2999999998</v>
      </c>
      <c r="W3346">
        <v>180.13</v>
      </c>
      <c r="X3346">
        <v>150.04</v>
      </c>
    </row>
    <row r="3347" spans="1:24" x14ac:dyDescent="0.25">
      <c r="A3347" s="146">
        <v>45114</v>
      </c>
      <c r="B3347" s="46">
        <v>188</v>
      </c>
      <c r="C3347" s="147">
        <v>0.91508101851851853</v>
      </c>
      <c r="D3347" s="38" t="s">
        <v>22886</v>
      </c>
      <c r="E3347" s="7" t="s">
        <v>64</v>
      </c>
      <c r="F3347" s="38" t="s">
        <v>11860</v>
      </c>
      <c r="G3347" s="38" t="s">
        <v>2310</v>
      </c>
      <c r="H3347">
        <v>0.16700000000000001</v>
      </c>
      <c r="I3347" t="s">
        <v>24818</v>
      </c>
      <c r="J3347" t="s">
        <v>24819</v>
      </c>
      <c r="K3347" t="s">
        <v>24820</v>
      </c>
      <c r="L3347" t="s">
        <v>24821</v>
      </c>
      <c r="O3347" t="s">
        <v>24814</v>
      </c>
      <c r="P3347" t="s">
        <v>24815</v>
      </c>
      <c r="Q3347">
        <v>408900.05</v>
      </c>
      <c r="R3347">
        <v>6208014.4699999997</v>
      </c>
      <c r="S3347" t="s">
        <v>24816</v>
      </c>
      <c r="T3347" t="s">
        <v>24817</v>
      </c>
      <c r="U3347">
        <v>408925.06</v>
      </c>
      <c r="V3347">
        <v>6208014.4500000002</v>
      </c>
      <c r="W3347">
        <v>1.79</v>
      </c>
      <c r="X3347">
        <v>150.04</v>
      </c>
    </row>
    <row r="3348" spans="1:24" x14ac:dyDescent="0.25">
      <c r="A3348" s="146">
        <v>45114</v>
      </c>
      <c r="B3348" s="46">
        <v>188</v>
      </c>
      <c r="C3348" s="147">
        <v>0.91804398148148147</v>
      </c>
      <c r="D3348" s="38" t="s">
        <v>60</v>
      </c>
      <c r="E3348" s="7" t="s">
        <v>69</v>
      </c>
      <c r="F3348" s="38" t="s">
        <v>11860</v>
      </c>
      <c r="G3348" s="38" t="s">
        <v>2310</v>
      </c>
      <c r="H3348">
        <v>-1.4E-2</v>
      </c>
      <c r="I3348" t="s">
        <v>24818</v>
      </c>
      <c r="J3348" t="s">
        <v>24819</v>
      </c>
      <c r="K3348" t="s">
        <v>24820</v>
      </c>
      <c r="L3348" t="s">
        <v>24821</v>
      </c>
      <c r="O3348" t="s">
        <v>24822</v>
      </c>
      <c r="P3348" t="s">
        <v>24823</v>
      </c>
      <c r="Q3348">
        <v>408899.77</v>
      </c>
      <c r="R3348">
        <v>6208194.3399999999</v>
      </c>
      <c r="S3348" t="s">
        <v>24824</v>
      </c>
      <c r="T3348" t="s">
        <v>24825</v>
      </c>
      <c r="U3348">
        <v>408925.18</v>
      </c>
      <c r="V3348">
        <v>6208194.7199999997</v>
      </c>
      <c r="W3348">
        <v>0.41</v>
      </c>
      <c r="X3348">
        <v>150.04</v>
      </c>
    </row>
    <row r="3349" spans="1:24" x14ac:dyDescent="0.25">
      <c r="A3349" s="146">
        <v>45114</v>
      </c>
      <c r="B3349" s="46">
        <v>188</v>
      </c>
      <c r="C3349" s="147">
        <v>0.92072916666666671</v>
      </c>
      <c r="D3349" s="38" t="s">
        <v>60</v>
      </c>
      <c r="E3349" s="7" t="s">
        <v>64</v>
      </c>
      <c r="F3349" s="38" t="s">
        <v>11860</v>
      </c>
      <c r="G3349" s="38" t="s">
        <v>2304</v>
      </c>
      <c r="H3349">
        <v>-0.01</v>
      </c>
      <c r="I3349" t="s">
        <v>24830</v>
      </c>
      <c r="J3349" t="s">
        <v>24831</v>
      </c>
      <c r="K3349" t="s">
        <v>24852</v>
      </c>
      <c r="L3349" t="s">
        <v>24821</v>
      </c>
      <c r="O3349" t="s">
        <v>24826</v>
      </c>
      <c r="P3349" t="s">
        <v>24827</v>
      </c>
      <c r="Q3349">
        <v>408892.55</v>
      </c>
      <c r="R3349">
        <v>6208199.9299999997</v>
      </c>
      <c r="S3349" t="s">
        <v>24828</v>
      </c>
      <c r="T3349" t="s">
        <v>24829</v>
      </c>
      <c r="U3349">
        <v>408916.38</v>
      </c>
      <c r="V3349">
        <v>6208202.2000000002</v>
      </c>
      <c r="W3349">
        <v>180.94</v>
      </c>
      <c r="X3349">
        <v>150.04</v>
      </c>
    </row>
    <row r="3350" spans="1:24" x14ac:dyDescent="0.25">
      <c r="A3350" s="146">
        <v>45114</v>
      </c>
      <c r="B3350" s="46">
        <v>188</v>
      </c>
      <c r="C3350" s="147">
        <v>0.92377314814814815</v>
      </c>
      <c r="D3350" s="38" t="s">
        <v>60</v>
      </c>
      <c r="E3350" s="7" t="s">
        <v>69</v>
      </c>
      <c r="F3350" s="38" t="s">
        <v>11860</v>
      </c>
      <c r="G3350" s="38" t="s">
        <v>2304</v>
      </c>
      <c r="H3350">
        <v>0.17699999999999999</v>
      </c>
      <c r="I3350" t="s">
        <v>24830</v>
      </c>
      <c r="J3350" t="s">
        <v>24831</v>
      </c>
      <c r="K3350" t="s">
        <v>24852</v>
      </c>
      <c r="L3350" t="s">
        <v>24821</v>
      </c>
      <c r="O3350" t="s">
        <v>24832</v>
      </c>
      <c r="P3350" t="s">
        <v>24833</v>
      </c>
      <c r="Q3350">
        <v>408890.69</v>
      </c>
      <c r="R3350">
        <v>6208012.6500000004</v>
      </c>
      <c r="S3350" t="s">
        <v>24834</v>
      </c>
      <c r="T3350" t="s">
        <v>24835</v>
      </c>
      <c r="U3350">
        <v>408916.28</v>
      </c>
      <c r="V3350">
        <v>6208014.9100000001</v>
      </c>
      <c r="W3350">
        <v>179.91</v>
      </c>
      <c r="X3350">
        <v>150.04</v>
      </c>
    </row>
    <row r="3351" spans="1:24" x14ac:dyDescent="0.25">
      <c r="A3351" s="146">
        <v>45114</v>
      </c>
      <c r="B3351" s="46">
        <v>188</v>
      </c>
      <c r="C3351" s="147">
        <v>0.92650462962962965</v>
      </c>
      <c r="D3351" s="38" t="s">
        <v>60</v>
      </c>
      <c r="E3351" s="7" t="s">
        <v>64</v>
      </c>
      <c r="F3351" s="38" t="s">
        <v>11860</v>
      </c>
      <c r="G3351" s="38" t="s">
        <v>2305</v>
      </c>
      <c r="H3351">
        <v>0.17</v>
      </c>
      <c r="I3351" t="s">
        <v>24840</v>
      </c>
      <c r="J3351" t="s">
        <v>24841</v>
      </c>
      <c r="K3351" t="s">
        <v>24842</v>
      </c>
      <c r="L3351" t="s">
        <v>24843</v>
      </c>
      <c r="O3351" t="s">
        <v>24836</v>
      </c>
      <c r="P3351" t="s">
        <v>24837</v>
      </c>
      <c r="Q3351">
        <v>408881.95</v>
      </c>
      <c r="R3351">
        <v>6208011.3899999997</v>
      </c>
      <c r="S3351" t="s">
        <v>24838</v>
      </c>
      <c r="T3351" t="s">
        <v>24839</v>
      </c>
      <c r="U3351">
        <v>408907.06</v>
      </c>
      <c r="V3351">
        <v>6208011.5700000003</v>
      </c>
      <c r="W3351">
        <v>0.99</v>
      </c>
      <c r="X3351">
        <v>150.04</v>
      </c>
    </row>
    <row r="3352" spans="1:24" x14ac:dyDescent="0.25">
      <c r="A3352" s="146">
        <v>45114</v>
      </c>
      <c r="B3352" s="46">
        <v>188</v>
      </c>
      <c r="C3352" s="147">
        <v>0.92950231481481482</v>
      </c>
      <c r="D3352" s="38" t="s">
        <v>60</v>
      </c>
      <c r="E3352" s="7" t="s">
        <v>69</v>
      </c>
      <c r="F3352" s="38" t="s">
        <v>11860</v>
      </c>
      <c r="G3352" s="38" t="s">
        <v>2305</v>
      </c>
      <c r="H3352">
        <v>0.16900000000000001</v>
      </c>
      <c r="I3352" t="s">
        <v>24840</v>
      </c>
      <c r="J3352" t="s">
        <v>24841</v>
      </c>
      <c r="K3352" t="s">
        <v>24842</v>
      </c>
      <c r="L3352" t="s">
        <v>24843</v>
      </c>
      <c r="O3352" t="s">
        <v>24844</v>
      </c>
      <c r="P3352" t="s">
        <v>24845</v>
      </c>
      <c r="Q3352">
        <v>408881.95</v>
      </c>
      <c r="R3352">
        <v>6208012.04</v>
      </c>
      <c r="S3352" t="s">
        <v>24846</v>
      </c>
      <c r="T3352" t="s">
        <v>24847</v>
      </c>
      <c r="U3352">
        <v>408907.05</v>
      </c>
      <c r="V3352">
        <v>6208012.2199999997</v>
      </c>
      <c r="W3352">
        <v>1.06</v>
      </c>
      <c r="X3352">
        <v>150.04</v>
      </c>
    </row>
    <row r="3353" spans="1:24" x14ac:dyDescent="0.25">
      <c r="A3353" s="146">
        <v>45114</v>
      </c>
      <c r="C3353" s="147">
        <v>0.93248842592592596</v>
      </c>
      <c r="D3353" s="161" t="s">
        <v>60</v>
      </c>
      <c r="E3353" s="159" t="s">
        <v>64</v>
      </c>
      <c r="F3353" s="161" t="s">
        <v>11860</v>
      </c>
      <c r="G3353" s="161" t="s">
        <v>2306</v>
      </c>
      <c r="I3353" s="156" t="s">
        <v>24866</v>
      </c>
      <c r="J3353" s="156" t="s">
        <v>24869</v>
      </c>
      <c r="K3353" s="156" t="s">
        <v>24872</v>
      </c>
      <c r="L3353" s="156" t="s">
        <v>24843</v>
      </c>
      <c r="O3353" t="s">
        <v>24848</v>
      </c>
      <c r="P3353" t="s">
        <v>24849</v>
      </c>
      <c r="Q3353">
        <v>408881.73</v>
      </c>
      <c r="R3353">
        <v>6208246.0899999999</v>
      </c>
      <c r="S3353" t="s">
        <v>24850</v>
      </c>
      <c r="T3353" t="s">
        <v>24851</v>
      </c>
      <c r="U3353">
        <v>408905.26</v>
      </c>
    </row>
    <row r="3354" spans="1:24" x14ac:dyDescent="0.25">
      <c r="A3354" s="146">
        <v>45114</v>
      </c>
      <c r="C3354" s="147">
        <v>0.93547453703703709</v>
      </c>
      <c r="D3354" s="161" t="s">
        <v>60</v>
      </c>
      <c r="E3354" s="159" t="s">
        <v>69</v>
      </c>
      <c r="F3354" s="161" t="s">
        <v>11860</v>
      </c>
      <c r="G3354" s="161" t="s">
        <v>2306</v>
      </c>
      <c r="I3354" s="156" t="s">
        <v>24866</v>
      </c>
      <c r="J3354" s="156" t="s">
        <v>24869</v>
      </c>
      <c r="K3354" s="156" t="s">
        <v>24872</v>
      </c>
      <c r="L3354" s="156" t="s">
        <v>24875</v>
      </c>
    </row>
    <row r="3355" spans="1:24" x14ac:dyDescent="0.25">
      <c r="A3355" s="146">
        <v>45114</v>
      </c>
      <c r="C3355" s="147">
        <v>0.93868055555555552</v>
      </c>
      <c r="D3355" s="161" t="s">
        <v>60</v>
      </c>
      <c r="E3355" s="159" t="s">
        <v>64</v>
      </c>
      <c r="F3355" s="161" t="s">
        <v>11860</v>
      </c>
      <c r="G3355" s="38" t="s">
        <v>2307</v>
      </c>
      <c r="I3355" s="156" t="s">
        <v>24867</v>
      </c>
      <c r="J3355" s="156" t="s">
        <v>24870</v>
      </c>
      <c r="K3355" s="156" t="s">
        <v>24873</v>
      </c>
      <c r="L3355" s="156" t="s">
        <v>24875</v>
      </c>
    </row>
    <row r="3356" spans="1:24" x14ac:dyDescent="0.25">
      <c r="A3356" s="146">
        <v>45114</v>
      </c>
      <c r="C3356" s="147">
        <v>0.94090277777777775</v>
      </c>
      <c r="D3356" s="161" t="s">
        <v>60</v>
      </c>
      <c r="E3356" s="159" t="s">
        <v>69</v>
      </c>
      <c r="F3356" s="161" t="s">
        <v>11860</v>
      </c>
      <c r="G3356" s="161" t="s">
        <v>2307</v>
      </c>
      <c r="I3356" s="156" t="s">
        <v>24867</v>
      </c>
      <c r="J3356" s="156" t="s">
        <v>24870</v>
      </c>
      <c r="K3356" s="156" t="s">
        <v>24873</v>
      </c>
      <c r="L3356" s="156" t="s">
        <v>24875</v>
      </c>
    </row>
    <row r="3357" spans="1:24" x14ac:dyDescent="0.25">
      <c r="A3357" s="146">
        <v>45114</v>
      </c>
      <c r="C3357" s="147">
        <v>0.94456018518518514</v>
      </c>
      <c r="D3357" s="161" t="s">
        <v>60</v>
      </c>
      <c r="E3357" s="159" t="s">
        <v>64</v>
      </c>
      <c r="F3357" s="161" t="s">
        <v>11860</v>
      </c>
      <c r="G3357" s="161" t="s">
        <v>2308</v>
      </c>
      <c r="I3357" s="156" t="s">
        <v>24868</v>
      </c>
      <c r="J3357" s="156" t="s">
        <v>24871</v>
      </c>
      <c r="K3357" s="156" t="s">
        <v>24874</v>
      </c>
      <c r="L3357" s="156" t="s">
        <v>24875</v>
      </c>
    </row>
    <row r="3358" spans="1:24" x14ac:dyDescent="0.25">
      <c r="A3358" s="146">
        <v>45114</v>
      </c>
      <c r="C3358" s="147">
        <v>0.94746527777777778</v>
      </c>
      <c r="D3358" s="161" t="s">
        <v>60</v>
      </c>
      <c r="E3358" s="159" t="s">
        <v>69</v>
      </c>
      <c r="F3358" s="161" t="s">
        <v>11860</v>
      </c>
      <c r="G3358" s="161" t="s">
        <v>2308</v>
      </c>
      <c r="I3358" s="156" t="s">
        <v>24868</v>
      </c>
      <c r="J3358" s="156" t="s">
        <v>24871</v>
      </c>
      <c r="K3358" s="156" t="s">
        <v>24874</v>
      </c>
      <c r="L3358" s="156" t="s">
        <v>24876</v>
      </c>
    </row>
    <row r="3359" spans="1:24" x14ac:dyDescent="0.25">
      <c r="A3359" s="146">
        <v>45114</v>
      </c>
      <c r="C3359" s="147">
        <v>0.95004629629629633</v>
      </c>
      <c r="D3359" s="161" t="s">
        <v>60</v>
      </c>
      <c r="E3359" s="159" t="s">
        <v>64</v>
      </c>
      <c r="F3359" s="161" t="s">
        <v>11860</v>
      </c>
      <c r="G3359" s="161" t="s">
        <v>2309</v>
      </c>
      <c r="H3359">
        <v>-6.0000000000000001E-3</v>
      </c>
      <c r="I3359" t="s">
        <v>24858</v>
      </c>
      <c r="J3359" t="s">
        <v>24859</v>
      </c>
      <c r="K3359" t="s">
        <v>24860</v>
      </c>
      <c r="L3359" t="s">
        <v>24861</v>
      </c>
      <c r="O3359" t="s">
        <v>24854</v>
      </c>
      <c r="P3359" t="s">
        <v>24855</v>
      </c>
      <c r="Q3359">
        <v>408874.71</v>
      </c>
      <c r="R3359">
        <v>6208199.5099999998</v>
      </c>
      <c r="S3359" t="s">
        <v>24856</v>
      </c>
      <c r="T3359" t="s">
        <v>24857</v>
      </c>
      <c r="U3359">
        <v>408898.27</v>
      </c>
      <c r="V3359">
        <v>6208198.4500000002</v>
      </c>
      <c r="W3359">
        <v>180.36</v>
      </c>
      <c r="X3359">
        <v>150.04</v>
      </c>
    </row>
    <row r="3360" spans="1:24" x14ac:dyDescent="0.25">
      <c r="A3360" s="146">
        <v>45114</v>
      </c>
      <c r="C3360" s="147">
        <v>0.95288194444444441</v>
      </c>
      <c r="D3360" s="161" t="s">
        <v>60</v>
      </c>
      <c r="E3360" s="159" t="s">
        <v>69</v>
      </c>
      <c r="F3360" s="161" t="s">
        <v>11860</v>
      </c>
      <c r="G3360" s="161" t="s">
        <v>2309</v>
      </c>
      <c r="H3360">
        <v>0.17299999999999999</v>
      </c>
      <c r="I3360" t="s">
        <v>24858</v>
      </c>
      <c r="J3360" t="s">
        <v>24859</v>
      </c>
      <c r="K3360" t="s">
        <v>24860</v>
      </c>
      <c r="L3360" t="s">
        <v>24861</v>
      </c>
      <c r="O3360" t="s">
        <v>24862</v>
      </c>
      <c r="P3360" t="s">
        <v>24863</v>
      </c>
      <c r="Q3360">
        <v>408872.22</v>
      </c>
      <c r="R3360">
        <v>6208014.6500000004</v>
      </c>
      <c r="S3360" t="s">
        <v>24864</v>
      </c>
      <c r="T3360" t="s">
        <v>24865</v>
      </c>
      <c r="U3360">
        <v>408898.19</v>
      </c>
      <c r="V3360">
        <v>6208019.1699999999</v>
      </c>
      <c r="W3360">
        <v>180.06</v>
      </c>
      <c r="X3360">
        <v>150.04</v>
      </c>
    </row>
    <row r="3361" spans="1:24" x14ac:dyDescent="0.25">
      <c r="A3361" s="146">
        <v>45114</v>
      </c>
      <c r="B3361" s="46">
        <v>188</v>
      </c>
      <c r="C3361" s="147">
        <v>0.95831018518518529</v>
      </c>
      <c r="D3361" s="38" t="s">
        <v>60</v>
      </c>
      <c r="E3361" s="7" t="s">
        <v>24853</v>
      </c>
      <c r="F3361" s="38" t="s">
        <v>11860</v>
      </c>
      <c r="G3361" s="38" t="s">
        <v>2306</v>
      </c>
      <c r="H3361">
        <v>-0.06</v>
      </c>
      <c r="O3361" t="s">
        <v>24848</v>
      </c>
      <c r="P3361" t="s">
        <v>24849</v>
      </c>
      <c r="Q3361">
        <v>408881.73</v>
      </c>
      <c r="R3361">
        <v>6208246.0899999999</v>
      </c>
      <c r="S3361" t="s">
        <v>24850</v>
      </c>
      <c r="T3361" t="s">
        <v>24851</v>
      </c>
      <c r="U3361">
        <v>408905.26</v>
      </c>
      <c r="V3361">
        <v>6208241.5499999998</v>
      </c>
      <c r="W3361">
        <v>5.08</v>
      </c>
      <c r="X3361">
        <v>150.04</v>
      </c>
    </row>
    <row r="3362" spans="1:24" x14ac:dyDescent="0.25">
      <c r="A3362" s="146">
        <v>45114</v>
      </c>
      <c r="B3362" s="46">
        <v>188</v>
      </c>
      <c r="C3362" s="147">
        <v>0.97851851851851857</v>
      </c>
      <c r="D3362" s="38" t="s">
        <v>60</v>
      </c>
      <c r="E3362" s="7" t="s">
        <v>24881</v>
      </c>
      <c r="F3362" s="38" t="s">
        <v>11860</v>
      </c>
      <c r="G3362" s="38" t="s">
        <v>2134</v>
      </c>
      <c r="H3362">
        <v>0.25600000000000001</v>
      </c>
      <c r="O3362" t="s">
        <v>24877</v>
      </c>
      <c r="P3362" t="s">
        <v>24878</v>
      </c>
      <c r="Q3362">
        <v>408232.65</v>
      </c>
      <c r="R3362">
        <v>6204760.8499999996</v>
      </c>
      <c r="S3362" t="s">
        <v>24879</v>
      </c>
      <c r="T3362" t="s">
        <v>24880</v>
      </c>
      <c r="U3362">
        <v>408243.72</v>
      </c>
      <c r="V3362">
        <v>6204760.1299999999</v>
      </c>
      <c r="W3362">
        <v>99.8</v>
      </c>
      <c r="X3362">
        <v>200.06</v>
      </c>
    </row>
    <row r="3363" spans="1:24" s="156" customFormat="1" x14ac:dyDescent="0.25">
      <c r="A3363" s="146">
        <v>45114</v>
      </c>
      <c r="B3363" s="46">
        <v>188</v>
      </c>
      <c r="C3363" s="147">
        <v>0.9789699074074073</v>
      </c>
      <c r="D3363" s="161" t="s">
        <v>60</v>
      </c>
      <c r="E3363" s="159" t="s">
        <v>8024</v>
      </c>
      <c r="F3363" s="161" t="s">
        <v>11860</v>
      </c>
      <c r="G3363" s="161" t="s">
        <v>2134</v>
      </c>
      <c r="H3363" s="156">
        <v>0.25600000000000001</v>
      </c>
      <c r="O3363" s="156" t="s">
        <v>24877</v>
      </c>
      <c r="P3363" s="156" t="s">
        <v>24878</v>
      </c>
      <c r="Q3363" s="156">
        <v>408232.65</v>
      </c>
      <c r="R3363" s="156">
        <v>6204760.8499999996</v>
      </c>
      <c r="S3363" s="156" t="s">
        <v>24879</v>
      </c>
      <c r="T3363" s="156" t="s">
        <v>24880</v>
      </c>
      <c r="U3363" s="156">
        <v>408243.72</v>
      </c>
      <c r="V3363" s="156">
        <v>6204760.1299999999</v>
      </c>
      <c r="W3363" s="156">
        <v>99.8</v>
      </c>
      <c r="X3363" s="156">
        <v>200.06</v>
      </c>
    </row>
    <row r="3364" spans="1:24" s="170" customFormat="1" x14ac:dyDescent="0.25">
      <c r="A3364" s="63">
        <v>45114</v>
      </c>
      <c r="B3364" s="104">
        <v>188</v>
      </c>
      <c r="C3364" s="65">
        <v>0.98195601851851855</v>
      </c>
      <c r="D3364" s="64" t="s">
        <v>60</v>
      </c>
      <c r="E3364" s="171" t="s">
        <v>24887</v>
      </c>
      <c r="F3364" s="64" t="s">
        <v>11860</v>
      </c>
      <c r="G3364" s="64" t="s">
        <v>2134</v>
      </c>
      <c r="H3364" s="170">
        <v>0.252</v>
      </c>
      <c r="M3364" s="170" t="s">
        <v>24882</v>
      </c>
      <c r="O3364" s="170" t="s">
        <v>24883</v>
      </c>
      <c r="P3364" s="170" t="s">
        <v>24884</v>
      </c>
      <c r="Q3364" s="170">
        <v>408232.56</v>
      </c>
      <c r="R3364" s="170">
        <v>6204761.5800000001</v>
      </c>
      <c r="S3364" s="170" t="s">
        <v>24885</v>
      </c>
      <c r="T3364" s="170" t="s">
        <v>24886</v>
      </c>
      <c r="U3364" s="170">
        <v>408265.75</v>
      </c>
      <c r="V3364" s="170">
        <v>6204758.3600000003</v>
      </c>
      <c r="W3364" s="170">
        <v>27.57</v>
      </c>
      <c r="X3364" s="170">
        <v>200.06</v>
      </c>
    </row>
    <row r="3365" spans="1:24" x14ac:dyDescent="0.25">
      <c r="A3365" s="146">
        <v>45114</v>
      </c>
      <c r="B3365" s="46">
        <v>188</v>
      </c>
      <c r="C3365" s="147">
        <v>0.98443287037037042</v>
      </c>
      <c r="D3365" s="38" t="s">
        <v>60</v>
      </c>
      <c r="E3365" s="7" t="s">
        <v>64</v>
      </c>
      <c r="F3365" s="38" t="s">
        <v>11860</v>
      </c>
      <c r="G3365" s="38" t="s">
        <v>2134</v>
      </c>
      <c r="H3365">
        <v>0.21</v>
      </c>
      <c r="I3365" t="s">
        <v>24892</v>
      </c>
      <c r="J3365" t="s">
        <v>24893</v>
      </c>
      <c r="K3365" t="s">
        <v>24894</v>
      </c>
      <c r="L3365" t="s">
        <v>24895</v>
      </c>
      <c r="O3365" t="s">
        <v>24888</v>
      </c>
      <c r="P3365" t="s">
        <v>24889</v>
      </c>
      <c r="Q3365">
        <v>408236.28</v>
      </c>
      <c r="R3365">
        <v>6204800.4100000001</v>
      </c>
      <c r="S3365" t="s">
        <v>24890</v>
      </c>
      <c r="T3365" t="s">
        <v>24891</v>
      </c>
      <c r="U3365">
        <v>408262.59</v>
      </c>
      <c r="V3365">
        <v>6204799.2800000003</v>
      </c>
      <c r="W3365">
        <v>359.95</v>
      </c>
      <c r="X3365">
        <v>200.06</v>
      </c>
    </row>
    <row r="3366" spans="1:24" x14ac:dyDescent="0.25">
      <c r="A3366" s="146">
        <v>45114</v>
      </c>
      <c r="B3366" s="46">
        <v>188</v>
      </c>
      <c r="C3366" s="147">
        <v>0.9881712962962963</v>
      </c>
      <c r="D3366" s="38" t="s">
        <v>60</v>
      </c>
      <c r="E3366" s="7" t="s">
        <v>69</v>
      </c>
      <c r="F3366" s="38" t="s">
        <v>11860</v>
      </c>
      <c r="G3366" s="38" t="s">
        <v>2134</v>
      </c>
      <c r="H3366">
        <v>-1.9E-2</v>
      </c>
      <c r="I3366" t="s">
        <v>24892</v>
      </c>
      <c r="J3366" t="s">
        <v>24893</v>
      </c>
      <c r="K3366" t="s">
        <v>24894</v>
      </c>
      <c r="L3366" t="s">
        <v>24900</v>
      </c>
      <c r="O3366" t="s">
        <v>24896</v>
      </c>
      <c r="P3366" t="s">
        <v>24897</v>
      </c>
      <c r="Q3366">
        <v>408236.46</v>
      </c>
      <c r="R3366">
        <v>6205033.3200000003</v>
      </c>
      <c r="S3366" t="s">
        <v>24898</v>
      </c>
      <c r="T3366" t="s">
        <v>24899</v>
      </c>
      <c r="U3366">
        <v>408262.58</v>
      </c>
      <c r="V3366">
        <v>6205028.7199999997</v>
      </c>
      <c r="W3366">
        <v>0.02</v>
      </c>
      <c r="X3366">
        <v>200.06</v>
      </c>
    </row>
    <row r="3367" spans="1:24" x14ac:dyDescent="0.25">
      <c r="A3367" s="146">
        <v>45114</v>
      </c>
      <c r="B3367" s="46">
        <v>188</v>
      </c>
      <c r="C3367" s="147">
        <v>0.98824074074074064</v>
      </c>
      <c r="D3367" s="38" t="s">
        <v>60</v>
      </c>
      <c r="E3367" s="7" t="s">
        <v>24916</v>
      </c>
      <c r="F3367" s="38" t="s">
        <v>11860</v>
      </c>
      <c r="G3367" s="38" t="s">
        <v>2133</v>
      </c>
      <c r="H3367">
        <v>-3.5999999999999997E-2</v>
      </c>
      <c r="O3367" t="s">
        <v>24901</v>
      </c>
      <c r="P3367" t="s">
        <v>24902</v>
      </c>
      <c r="Q3367">
        <v>408245.58</v>
      </c>
      <c r="R3367">
        <v>6205071.1500000004</v>
      </c>
      <c r="S3367" t="s">
        <v>24903</v>
      </c>
      <c r="T3367" t="s">
        <v>24904</v>
      </c>
      <c r="U3367">
        <v>408271.71</v>
      </c>
      <c r="V3367">
        <v>6205056.0899999999</v>
      </c>
      <c r="W3367">
        <v>180.15</v>
      </c>
      <c r="X3367">
        <v>200.06</v>
      </c>
    </row>
    <row r="3368" spans="1:24" x14ac:dyDescent="0.25">
      <c r="A3368" s="146">
        <v>45114</v>
      </c>
      <c r="B3368" s="46">
        <v>188</v>
      </c>
      <c r="C3368" s="147">
        <v>0.99449074074074073</v>
      </c>
      <c r="D3368" s="38" t="s">
        <v>60</v>
      </c>
      <c r="E3368" s="7" t="s">
        <v>64</v>
      </c>
      <c r="F3368" s="38" t="s">
        <v>11860</v>
      </c>
      <c r="G3368" s="38" t="s">
        <v>2133</v>
      </c>
      <c r="H3368">
        <v>-1.4999999999999999E-2</v>
      </c>
      <c r="I3368" t="s">
        <v>24909</v>
      </c>
      <c r="J3368" t="s">
        <v>24910</v>
      </c>
      <c r="K3368" t="s">
        <v>24911</v>
      </c>
      <c r="L3368" t="s">
        <v>24900</v>
      </c>
      <c r="O3368" t="s">
        <v>24905</v>
      </c>
      <c r="P3368" t="s">
        <v>24906</v>
      </c>
      <c r="Q3368">
        <v>408245.96</v>
      </c>
      <c r="R3368">
        <v>6205045.6299999999</v>
      </c>
      <c r="S3368" t="s">
        <v>24907</v>
      </c>
      <c r="T3368" t="s">
        <v>24908</v>
      </c>
      <c r="U3368">
        <v>408271.64</v>
      </c>
      <c r="V3368">
        <v>6205035.5</v>
      </c>
      <c r="W3368">
        <v>179.56</v>
      </c>
      <c r="X3368">
        <v>200.06</v>
      </c>
    </row>
    <row r="3369" spans="1:24" x14ac:dyDescent="0.25">
      <c r="A3369" s="146">
        <v>45114</v>
      </c>
      <c r="B3369" s="46">
        <v>188</v>
      </c>
      <c r="C3369" s="147">
        <v>0.99837962962962967</v>
      </c>
      <c r="D3369" s="38" t="s">
        <v>60</v>
      </c>
      <c r="E3369" s="7" t="s">
        <v>69</v>
      </c>
      <c r="F3369" s="38" t="s">
        <v>11860</v>
      </c>
      <c r="G3369" s="38" t="s">
        <v>2133</v>
      </c>
      <c r="H3369">
        <v>0.215</v>
      </c>
      <c r="I3369" t="s">
        <v>24909</v>
      </c>
      <c r="J3369" t="s">
        <v>24910</v>
      </c>
      <c r="K3369" t="s">
        <v>24911</v>
      </c>
      <c r="L3369" t="s">
        <v>24900</v>
      </c>
      <c r="O3369" t="s">
        <v>24912</v>
      </c>
      <c r="P3369" t="s">
        <v>24913</v>
      </c>
      <c r="Q3369">
        <v>408245.41</v>
      </c>
      <c r="R3369">
        <v>6204806.4500000002</v>
      </c>
      <c r="S3369" t="s">
        <v>24914</v>
      </c>
      <c r="T3369" t="s">
        <v>24915</v>
      </c>
      <c r="U3369">
        <v>408271.72</v>
      </c>
      <c r="V3369">
        <v>6204805.3300000001</v>
      </c>
      <c r="W3369">
        <v>180.21</v>
      </c>
      <c r="X3369">
        <v>200.06</v>
      </c>
    </row>
    <row r="3370" spans="1:24" x14ac:dyDescent="0.25">
      <c r="A3370" s="146">
        <v>45115</v>
      </c>
      <c r="B3370" s="46">
        <v>189</v>
      </c>
      <c r="C3370" s="147">
        <v>1.1574074074074073E-5</v>
      </c>
      <c r="D3370" s="38" t="s">
        <v>60</v>
      </c>
      <c r="E3370" s="7" t="s">
        <v>24921</v>
      </c>
      <c r="F3370" s="38" t="s">
        <v>11860</v>
      </c>
      <c r="G3370" s="38" t="s">
        <v>2132</v>
      </c>
      <c r="H3370">
        <v>0.251</v>
      </c>
      <c r="O3370" t="s">
        <v>24917</v>
      </c>
      <c r="P3370" t="s">
        <v>24918</v>
      </c>
      <c r="Q3370">
        <v>408252.39</v>
      </c>
      <c r="R3370">
        <v>6204762.7199999997</v>
      </c>
      <c r="S3370" t="s">
        <v>24919</v>
      </c>
      <c r="T3370" t="s">
        <v>24920</v>
      </c>
    </row>
    <row r="3371" spans="1:24" x14ac:dyDescent="0.25">
      <c r="A3371" s="146">
        <v>45115</v>
      </c>
      <c r="B3371" s="46">
        <v>189</v>
      </c>
      <c r="C3371" s="147">
        <v>1.4814814814814814E-3</v>
      </c>
      <c r="D3371" s="38" t="s">
        <v>60</v>
      </c>
      <c r="E3371" s="7" t="s">
        <v>64</v>
      </c>
      <c r="F3371" s="38" t="s">
        <v>11860</v>
      </c>
      <c r="G3371" s="38" t="s">
        <v>2132</v>
      </c>
      <c r="H3371">
        <v>0.21099999999999999</v>
      </c>
      <c r="I3371" t="s">
        <v>24926</v>
      </c>
      <c r="J3371" t="s">
        <v>24927</v>
      </c>
      <c r="K3371" t="s">
        <v>24928</v>
      </c>
      <c r="L3371" t="s">
        <v>24929</v>
      </c>
      <c r="O3371" t="s">
        <v>24922</v>
      </c>
      <c r="P3371" t="s">
        <v>24923</v>
      </c>
      <c r="Q3371">
        <v>408253.69</v>
      </c>
      <c r="R3371">
        <v>6204805.6200000001</v>
      </c>
      <c r="S3371" t="s">
        <v>24924</v>
      </c>
      <c r="T3371" t="s">
        <v>24925</v>
      </c>
      <c r="U3371">
        <v>408280.43</v>
      </c>
      <c r="V3371">
        <v>6204799.0199999996</v>
      </c>
      <c r="W3371">
        <v>1.27</v>
      </c>
      <c r="X3371">
        <v>200.06</v>
      </c>
    </row>
    <row r="3372" spans="1:24" x14ac:dyDescent="0.25">
      <c r="A3372" s="146">
        <v>45115</v>
      </c>
      <c r="B3372" s="46">
        <v>189</v>
      </c>
      <c r="C3372" s="147">
        <v>5.0462962962962961E-3</v>
      </c>
      <c r="D3372" s="38" t="s">
        <v>60</v>
      </c>
      <c r="E3372" s="7" t="s">
        <v>69</v>
      </c>
      <c r="F3372" s="38" t="s">
        <v>11860</v>
      </c>
      <c r="G3372" s="38" t="s">
        <v>2132</v>
      </c>
      <c r="H3372">
        <v>-1.7999999999999999E-2</v>
      </c>
      <c r="I3372" t="s">
        <v>24926</v>
      </c>
      <c r="J3372" t="s">
        <v>24927</v>
      </c>
      <c r="K3372" t="s">
        <v>24928</v>
      </c>
      <c r="L3372" t="s">
        <v>24929</v>
      </c>
      <c r="O3372" t="s">
        <v>24930</v>
      </c>
      <c r="P3372" t="s">
        <v>24931</v>
      </c>
      <c r="Q3372">
        <v>408253.96</v>
      </c>
      <c r="R3372">
        <v>6205027.1200000001</v>
      </c>
      <c r="S3372" t="s">
        <v>24932</v>
      </c>
      <c r="T3372" t="s">
        <v>24933</v>
      </c>
      <c r="U3372">
        <v>408280.54</v>
      </c>
      <c r="V3372">
        <v>6205027.7699999996</v>
      </c>
      <c r="W3372">
        <v>7.0000000000000007E-2</v>
      </c>
      <c r="X3372">
        <v>200.06</v>
      </c>
    </row>
    <row r="3373" spans="1:24" x14ac:dyDescent="0.25">
      <c r="A3373" s="146">
        <v>45115</v>
      </c>
      <c r="B3373" s="46">
        <v>189</v>
      </c>
      <c r="C3373" s="147">
        <v>8.4259259259259253E-3</v>
      </c>
      <c r="D3373" s="38" t="s">
        <v>60</v>
      </c>
      <c r="E3373" s="7" t="s">
        <v>64</v>
      </c>
      <c r="F3373" s="38" t="s">
        <v>11860</v>
      </c>
      <c r="G3373" s="38" t="s">
        <v>2131</v>
      </c>
      <c r="H3373">
        <v>-1.2E-2</v>
      </c>
      <c r="I3373" t="s">
        <v>24938</v>
      </c>
      <c r="J3373" t="s">
        <v>24939</v>
      </c>
      <c r="K3373" t="s">
        <v>24940</v>
      </c>
      <c r="L3373" t="s">
        <v>24929</v>
      </c>
      <c r="O3373" t="s">
        <v>24934</v>
      </c>
      <c r="P3373" t="s">
        <v>24935</v>
      </c>
      <c r="Q3373">
        <v>408264.38</v>
      </c>
      <c r="R3373">
        <v>6205025.8899999997</v>
      </c>
      <c r="S3373" t="s">
        <v>24936</v>
      </c>
      <c r="T3373" t="s">
        <v>24937</v>
      </c>
      <c r="U3373">
        <v>408289.75</v>
      </c>
      <c r="V3373">
        <v>6205032.75</v>
      </c>
      <c r="W3373">
        <v>182.03</v>
      </c>
      <c r="X3373">
        <v>200.06</v>
      </c>
    </row>
    <row r="3374" spans="1:24" x14ac:dyDescent="0.25">
      <c r="A3374" s="146">
        <v>45115</v>
      </c>
      <c r="B3374" s="46">
        <v>189</v>
      </c>
      <c r="C3374" s="147">
        <v>1.2094907407407408E-2</v>
      </c>
      <c r="D3374" s="38" t="s">
        <v>60</v>
      </c>
      <c r="E3374" s="7" t="s">
        <v>69</v>
      </c>
      <c r="F3374" s="38" t="s">
        <v>11860</v>
      </c>
      <c r="G3374" s="38" t="s">
        <v>2131</v>
      </c>
      <c r="H3374">
        <v>0.214</v>
      </c>
      <c r="I3374" t="s">
        <v>24938</v>
      </c>
      <c r="J3374" t="s">
        <v>24939</v>
      </c>
      <c r="K3374" t="s">
        <v>24940</v>
      </c>
      <c r="L3374" t="s">
        <v>24945</v>
      </c>
      <c r="O3374" t="s">
        <v>24941</v>
      </c>
      <c r="P3374" t="s">
        <v>24942</v>
      </c>
      <c r="Q3374">
        <v>408263.4</v>
      </c>
      <c r="R3374">
        <v>6204800.4199999999</v>
      </c>
      <c r="S3374" t="s">
        <v>24943</v>
      </c>
      <c r="T3374" t="s">
        <v>24944</v>
      </c>
      <c r="U3374">
        <v>408289.6</v>
      </c>
      <c r="V3374">
        <v>6204806.96</v>
      </c>
      <c r="W3374">
        <v>180.09</v>
      </c>
      <c r="X3374">
        <v>200.06</v>
      </c>
    </row>
    <row r="3375" spans="1:24" x14ac:dyDescent="0.25">
      <c r="A3375" s="146">
        <v>45115</v>
      </c>
      <c r="B3375" s="46">
        <v>189</v>
      </c>
      <c r="C3375" s="147">
        <v>1.5138888888888889E-2</v>
      </c>
      <c r="D3375" s="38" t="s">
        <v>60</v>
      </c>
      <c r="E3375" s="7" t="s">
        <v>64</v>
      </c>
      <c r="F3375" s="38" t="s">
        <v>11860</v>
      </c>
      <c r="G3375" s="38" t="s">
        <v>2130</v>
      </c>
      <c r="H3375">
        <v>0.21</v>
      </c>
      <c r="I3375" t="s">
        <v>24950</v>
      </c>
      <c r="J3375" t="s">
        <v>24951</v>
      </c>
      <c r="K3375" t="s">
        <v>24952</v>
      </c>
      <c r="L3375" t="s">
        <v>24945</v>
      </c>
      <c r="O3375" t="s">
        <v>24946</v>
      </c>
      <c r="P3375" t="s">
        <v>24947</v>
      </c>
      <c r="Q3375">
        <v>408270.74</v>
      </c>
      <c r="R3375">
        <v>6204797.5</v>
      </c>
      <c r="S3375" t="s">
        <v>24948</v>
      </c>
      <c r="T3375" t="s">
        <v>24949</v>
      </c>
      <c r="U3375">
        <v>408298.69</v>
      </c>
      <c r="V3375">
        <v>6204799.5</v>
      </c>
      <c r="W3375">
        <v>359.76</v>
      </c>
      <c r="X3375">
        <v>200.06</v>
      </c>
    </row>
    <row r="3376" spans="1:24" x14ac:dyDescent="0.25">
      <c r="A3376" s="146">
        <v>45115</v>
      </c>
      <c r="B3376" s="46">
        <v>189</v>
      </c>
      <c r="C3376" s="147">
        <v>1.8842592592592591E-2</v>
      </c>
      <c r="D3376" s="38" t="s">
        <v>60</v>
      </c>
      <c r="E3376" s="7" t="s">
        <v>69</v>
      </c>
      <c r="F3376" s="38" t="s">
        <v>11860</v>
      </c>
      <c r="G3376" s="38" t="s">
        <v>2130</v>
      </c>
      <c r="H3376">
        <v>-1.7999999999999999E-2</v>
      </c>
      <c r="I3376" t="s">
        <v>24950</v>
      </c>
      <c r="J3376" t="s">
        <v>24951</v>
      </c>
      <c r="K3376" t="s">
        <v>24952</v>
      </c>
      <c r="L3376" t="s">
        <v>24945</v>
      </c>
      <c r="O3376" t="s">
        <v>24953</v>
      </c>
      <c r="P3376" t="s">
        <v>24954</v>
      </c>
      <c r="Q3376">
        <v>408271.85</v>
      </c>
      <c r="R3376">
        <v>6205027.5499999998</v>
      </c>
      <c r="S3376" t="s">
        <v>24955</v>
      </c>
      <c r="T3376" t="s">
        <v>24956</v>
      </c>
      <c r="U3376">
        <v>408298.68</v>
      </c>
      <c r="V3376">
        <v>6205027.3799999999</v>
      </c>
      <c r="W3376">
        <v>359.32</v>
      </c>
      <c r="X3376">
        <v>200.06</v>
      </c>
    </row>
    <row r="3377" spans="1:24" ht="60" x14ac:dyDescent="0.25">
      <c r="A3377" s="146">
        <v>45115</v>
      </c>
      <c r="B3377" s="46">
        <v>189</v>
      </c>
      <c r="C3377" s="147">
        <v>2.2743055555555555E-2</v>
      </c>
      <c r="D3377" s="38" t="s">
        <v>60</v>
      </c>
      <c r="E3377" s="7" t="s">
        <v>25450</v>
      </c>
      <c r="F3377" s="38" t="s">
        <v>11860</v>
      </c>
      <c r="G3377" s="38" t="s">
        <v>2327</v>
      </c>
      <c r="H3377">
        <v>1.782</v>
      </c>
      <c r="O3377" t="s">
        <v>24957</v>
      </c>
      <c r="P3377" t="s">
        <v>24958</v>
      </c>
      <c r="Q3377">
        <v>408281</v>
      </c>
      <c r="R3377">
        <v>6205071.8600000003</v>
      </c>
      <c r="S3377" t="s">
        <v>24959</v>
      </c>
      <c r="T3377" t="s">
        <v>24960</v>
      </c>
      <c r="U3377">
        <v>408304.45</v>
      </c>
      <c r="V3377">
        <v>6205060.5899999999</v>
      </c>
      <c r="W3377">
        <v>121.99</v>
      </c>
      <c r="X3377">
        <v>150.04</v>
      </c>
    </row>
    <row r="3378" spans="1:24" x14ac:dyDescent="0.25">
      <c r="A3378" s="146">
        <v>45115</v>
      </c>
      <c r="B3378" s="46">
        <v>189</v>
      </c>
      <c r="C3378" s="147">
        <v>2.3715277777777776E-2</v>
      </c>
      <c r="D3378" s="38" t="s">
        <v>60</v>
      </c>
      <c r="E3378" s="7" t="s">
        <v>24965</v>
      </c>
      <c r="F3378" s="38" t="s">
        <v>11860</v>
      </c>
      <c r="G3378" s="38" t="s">
        <v>2327</v>
      </c>
      <c r="H3378">
        <v>1.7729999999999999</v>
      </c>
      <c r="O3378" t="s">
        <v>24961</v>
      </c>
      <c r="P3378" t="s">
        <v>24962</v>
      </c>
      <c r="Q3378">
        <v>408280.92</v>
      </c>
      <c r="R3378">
        <v>6205071.7599999998</v>
      </c>
      <c r="S3378" t="s">
        <v>24963</v>
      </c>
      <c r="T3378" t="s">
        <v>24964</v>
      </c>
      <c r="U3378">
        <v>408293.64</v>
      </c>
      <c r="V3378">
        <v>6205067.1200000001</v>
      </c>
      <c r="W3378">
        <v>94.64</v>
      </c>
      <c r="X3378">
        <v>150.04</v>
      </c>
    </row>
    <row r="3379" spans="1:24" x14ac:dyDescent="0.25">
      <c r="A3379" s="146">
        <v>45115</v>
      </c>
      <c r="B3379" s="46">
        <v>189</v>
      </c>
      <c r="C3379" s="147">
        <v>2.6261574074074076E-2</v>
      </c>
      <c r="D3379" s="38" t="s">
        <v>60</v>
      </c>
      <c r="E3379" s="159" t="s">
        <v>24970</v>
      </c>
      <c r="F3379" s="38" t="s">
        <v>11860</v>
      </c>
      <c r="G3379" s="161" t="s">
        <v>2327</v>
      </c>
      <c r="O3379" t="s">
        <v>24966</v>
      </c>
      <c r="P3379" t="s">
        <v>24967</v>
      </c>
      <c r="Q3379">
        <v>408280.18</v>
      </c>
      <c r="R3379">
        <v>6205072.04</v>
      </c>
      <c r="S3379" t="s">
        <v>24968</v>
      </c>
      <c r="T3379" t="s">
        <v>24969</v>
      </c>
      <c r="U3379">
        <v>408291.32</v>
      </c>
      <c r="V3379">
        <v>6205070.4100000001</v>
      </c>
      <c r="W3379">
        <v>110.83</v>
      </c>
    </row>
    <row r="3380" spans="1:24" x14ac:dyDescent="0.25">
      <c r="A3380" s="146">
        <v>45115</v>
      </c>
      <c r="B3380" s="46">
        <v>189</v>
      </c>
      <c r="C3380" s="147">
        <v>3.9444444444444442E-2</v>
      </c>
      <c r="D3380" s="38" t="s">
        <v>60</v>
      </c>
      <c r="E3380" s="159" t="s">
        <v>8024</v>
      </c>
      <c r="F3380" s="38" t="s">
        <v>11860</v>
      </c>
      <c r="G3380" s="38" t="s">
        <v>2327</v>
      </c>
      <c r="H3380">
        <v>0.20899999999999999</v>
      </c>
      <c r="O3380" t="s">
        <v>24971</v>
      </c>
      <c r="P3380" t="s">
        <v>24972</v>
      </c>
      <c r="Q3380">
        <v>407449.62</v>
      </c>
      <c r="R3380">
        <v>6206636.0700000003</v>
      </c>
      <c r="S3380" t="s">
        <v>24973</v>
      </c>
      <c r="T3380" t="s">
        <v>24974</v>
      </c>
      <c r="U3380">
        <v>407459.59</v>
      </c>
      <c r="V3380">
        <v>6206633.6699999999</v>
      </c>
      <c r="W3380">
        <v>137.72</v>
      </c>
      <c r="X3380">
        <v>150.04</v>
      </c>
    </row>
    <row r="3381" spans="1:24" s="170" customFormat="1" x14ac:dyDescent="0.25">
      <c r="A3381" s="63">
        <v>45115</v>
      </c>
      <c r="B3381" s="104">
        <v>189</v>
      </c>
      <c r="C3381" s="65">
        <v>4.1099537037037039E-2</v>
      </c>
      <c r="D3381" s="64" t="s">
        <v>60</v>
      </c>
      <c r="E3381" s="171" t="s">
        <v>24980</v>
      </c>
      <c r="F3381" s="64" t="s">
        <v>11860</v>
      </c>
      <c r="G3381" s="64" t="s">
        <v>2327</v>
      </c>
      <c r="H3381" s="170">
        <v>0.219</v>
      </c>
      <c r="M3381" s="170" t="s">
        <v>24975</v>
      </c>
      <c r="O3381" s="170" t="s">
        <v>24976</v>
      </c>
      <c r="P3381" s="170" t="s">
        <v>24977</v>
      </c>
      <c r="Q3381" s="170">
        <v>407449.4</v>
      </c>
      <c r="R3381" s="170">
        <v>6206635.7800000003</v>
      </c>
      <c r="S3381" s="170" t="s">
        <v>24978</v>
      </c>
      <c r="T3381" s="170" t="s">
        <v>24979</v>
      </c>
      <c r="U3381" s="170">
        <v>407464.68</v>
      </c>
      <c r="V3381" s="170">
        <v>6206623.0499999998</v>
      </c>
      <c r="W3381" s="170">
        <v>131.34</v>
      </c>
      <c r="X3381" s="170">
        <v>150.04</v>
      </c>
    </row>
    <row r="3382" spans="1:24" x14ac:dyDescent="0.25">
      <c r="A3382" s="146">
        <v>45115</v>
      </c>
      <c r="B3382" s="46">
        <v>189</v>
      </c>
      <c r="C3382" s="147">
        <v>4.4421296296296292E-2</v>
      </c>
      <c r="D3382" s="38" t="s">
        <v>60</v>
      </c>
      <c r="E3382" s="7" t="s">
        <v>64</v>
      </c>
      <c r="F3382" s="38" t="s">
        <v>11860</v>
      </c>
      <c r="G3382" s="38" t="s">
        <v>2327</v>
      </c>
      <c r="H3382">
        <v>0.161</v>
      </c>
      <c r="I3382" t="s">
        <v>24985</v>
      </c>
      <c r="J3382" t="s">
        <v>24986</v>
      </c>
      <c r="K3382" t="s">
        <v>24987</v>
      </c>
      <c r="L3382" t="s">
        <v>24988</v>
      </c>
      <c r="O3382" t="s">
        <v>24981</v>
      </c>
      <c r="P3382" t="s">
        <v>24982</v>
      </c>
      <c r="Q3382">
        <v>407448.73</v>
      </c>
      <c r="R3382">
        <v>6206674.0999999996</v>
      </c>
      <c r="S3382" t="s">
        <v>24983</v>
      </c>
      <c r="T3382" t="s">
        <v>24984</v>
      </c>
      <c r="U3382">
        <v>407471.99</v>
      </c>
      <c r="V3382">
        <v>6206672.3399999999</v>
      </c>
      <c r="W3382">
        <v>0.26</v>
      </c>
      <c r="X3382">
        <v>150.04</v>
      </c>
    </row>
    <row r="3383" spans="1:24" x14ac:dyDescent="0.25">
      <c r="A3383" s="146">
        <v>45115</v>
      </c>
      <c r="B3383" s="46">
        <v>189</v>
      </c>
      <c r="C3383" s="147">
        <v>4.7291666666666669E-2</v>
      </c>
      <c r="D3383" s="38" t="s">
        <v>60</v>
      </c>
      <c r="E3383" s="7" t="s">
        <v>69</v>
      </c>
      <c r="F3383" s="38" t="s">
        <v>11860</v>
      </c>
      <c r="G3383" s="38" t="s">
        <v>2327</v>
      </c>
      <c r="H3383">
        <v>-1.9E-2</v>
      </c>
      <c r="I3383" t="s">
        <v>24985</v>
      </c>
      <c r="J3383" t="s">
        <v>24993</v>
      </c>
      <c r="K3383" t="s">
        <v>24987</v>
      </c>
      <c r="L3383" t="s">
        <v>24988</v>
      </c>
      <c r="O3383" t="s">
        <v>24989</v>
      </c>
      <c r="P3383" t="s">
        <v>24990</v>
      </c>
      <c r="Q3383">
        <v>407449.39</v>
      </c>
      <c r="R3383">
        <v>6206852.4500000002</v>
      </c>
      <c r="S3383" t="s">
        <v>24991</v>
      </c>
      <c r="T3383" t="s">
        <v>24992</v>
      </c>
      <c r="U3383">
        <v>407472.01</v>
      </c>
      <c r="V3383">
        <v>6206851.71</v>
      </c>
      <c r="W3383">
        <v>359.84</v>
      </c>
      <c r="X3383">
        <v>150.04</v>
      </c>
    </row>
    <row r="3384" spans="1:24" s="156" customFormat="1" ht="30" x14ac:dyDescent="0.25">
      <c r="A3384" s="146">
        <v>45115</v>
      </c>
      <c r="B3384" s="46">
        <v>189</v>
      </c>
      <c r="C3384" s="147">
        <v>4.7291666666666669E-2</v>
      </c>
      <c r="D3384" s="161" t="s">
        <v>60</v>
      </c>
      <c r="E3384" s="7" t="s">
        <v>25001</v>
      </c>
      <c r="F3384" s="161" t="s">
        <v>11860</v>
      </c>
      <c r="G3384" s="161" t="s">
        <v>2327</v>
      </c>
    </row>
    <row r="3385" spans="1:24" x14ac:dyDescent="0.25">
      <c r="A3385" s="146">
        <v>45115</v>
      </c>
      <c r="B3385" s="46">
        <v>189</v>
      </c>
      <c r="C3385" s="147">
        <v>5.0393518518518511E-2</v>
      </c>
      <c r="D3385" s="38" t="s">
        <v>60</v>
      </c>
      <c r="E3385" s="7" t="s">
        <v>64</v>
      </c>
      <c r="F3385" s="38" t="s">
        <v>11860</v>
      </c>
      <c r="G3385" s="38" t="s">
        <v>2326</v>
      </c>
      <c r="H3385">
        <v>-1.2999999999999999E-2</v>
      </c>
      <c r="I3385" t="s">
        <v>24998</v>
      </c>
      <c r="J3385" t="s">
        <v>24999</v>
      </c>
      <c r="K3385" t="s">
        <v>25000</v>
      </c>
      <c r="L3385" t="s">
        <v>24988</v>
      </c>
      <c r="O3385" t="s">
        <v>24994</v>
      </c>
      <c r="P3385" t="s">
        <v>24995</v>
      </c>
      <c r="Q3385">
        <v>407436.81</v>
      </c>
      <c r="R3385">
        <v>6206856.7300000004</v>
      </c>
      <c r="S3385" t="s">
        <v>24996</v>
      </c>
      <c r="T3385" t="s">
        <v>24997</v>
      </c>
      <c r="U3385">
        <v>407462.92</v>
      </c>
      <c r="V3385">
        <v>6206857.2699999996</v>
      </c>
      <c r="W3385">
        <v>180.4</v>
      </c>
      <c r="X3385">
        <v>150.04</v>
      </c>
    </row>
    <row r="3386" spans="1:24" x14ac:dyDescent="0.25">
      <c r="A3386" s="146">
        <v>45115</v>
      </c>
      <c r="B3386" s="46">
        <v>189</v>
      </c>
      <c r="C3386" s="147">
        <v>5.3368055555555551E-2</v>
      </c>
      <c r="D3386" s="38" t="s">
        <v>60</v>
      </c>
      <c r="E3386" s="7" t="s">
        <v>69</v>
      </c>
      <c r="F3386" s="38" t="s">
        <v>11860</v>
      </c>
      <c r="G3386" s="38" t="s">
        <v>2326</v>
      </c>
      <c r="H3386">
        <v>0.16600000000000001</v>
      </c>
      <c r="I3386" t="s">
        <v>24998</v>
      </c>
      <c r="J3386" t="s">
        <v>24999</v>
      </c>
      <c r="K3386" t="s">
        <v>25000</v>
      </c>
      <c r="L3386" t="s">
        <v>25006</v>
      </c>
      <c r="O3386" t="s">
        <v>25002</v>
      </c>
      <c r="P3386" t="s">
        <v>25003</v>
      </c>
      <c r="Q3386">
        <v>407437.26</v>
      </c>
      <c r="R3386">
        <v>6206673.3300000001</v>
      </c>
      <c r="S3386" t="s">
        <v>25004</v>
      </c>
      <c r="T3386" t="s">
        <v>25005</v>
      </c>
      <c r="U3386">
        <v>407462.94</v>
      </c>
      <c r="V3386">
        <v>6206678.3799999999</v>
      </c>
      <c r="W3386">
        <v>180.7</v>
      </c>
      <c r="X3386">
        <v>150.04</v>
      </c>
    </row>
    <row r="3387" spans="1:24" x14ac:dyDescent="0.25">
      <c r="A3387" s="146">
        <v>45115</v>
      </c>
      <c r="B3387" s="46">
        <v>189</v>
      </c>
      <c r="C3387" s="147">
        <v>5.649305555555556E-2</v>
      </c>
      <c r="D3387" s="38" t="s">
        <v>60</v>
      </c>
      <c r="E3387" s="7" t="s">
        <v>64</v>
      </c>
      <c r="F3387" s="38" t="s">
        <v>11860</v>
      </c>
      <c r="G3387" s="38" t="s">
        <v>2325</v>
      </c>
      <c r="H3387">
        <v>0.161</v>
      </c>
      <c r="I3387" t="s">
        <v>25011</v>
      </c>
      <c r="J3387" t="s">
        <v>25012</v>
      </c>
      <c r="K3387" t="s">
        <v>25013</v>
      </c>
      <c r="L3387" t="s">
        <v>25006</v>
      </c>
      <c r="O3387" t="s">
        <v>25007</v>
      </c>
      <c r="P3387" t="s">
        <v>25008</v>
      </c>
      <c r="Q3387">
        <v>407426.94</v>
      </c>
      <c r="R3387">
        <v>6206675.6500000004</v>
      </c>
      <c r="S3387" t="s">
        <v>25009</v>
      </c>
      <c r="T3387" t="s">
        <v>25010</v>
      </c>
      <c r="U3387">
        <v>407453.95</v>
      </c>
      <c r="V3387">
        <v>6206672.3200000003</v>
      </c>
      <c r="W3387">
        <v>1.26</v>
      </c>
      <c r="X3387">
        <v>150.04</v>
      </c>
    </row>
    <row r="3388" spans="1:24" x14ac:dyDescent="0.25">
      <c r="A3388" s="146">
        <v>45115</v>
      </c>
      <c r="B3388" s="46">
        <v>189</v>
      </c>
      <c r="C3388" s="147">
        <v>5.935185185185185E-2</v>
      </c>
      <c r="D3388" s="38" t="s">
        <v>60</v>
      </c>
      <c r="E3388" s="7" t="s">
        <v>69</v>
      </c>
      <c r="F3388" s="38" t="s">
        <v>11860</v>
      </c>
      <c r="G3388" s="38" t="s">
        <v>2325</v>
      </c>
      <c r="H3388">
        <v>-1.7999999999999999E-2</v>
      </c>
      <c r="I3388" t="s">
        <v>25011</v>
      </c>
      <c r="J3388" t="s">
        <v>25012</v>
      </c>
      <c r="K3388" t="s">
        <v>25013</v>
      </c>
      <c r="L3388" t="s">
        <v>25006</v>
      </c>
      <c r="O3388" t="s">
        <v>25014</v>
      </c>
      <c r="P3388" t="s">
        <v>25015</v>
      </c>
      <c r="Q3388">
        <v>407427.17</v>
      </c>
      <c r="R3388">
        <v>6206853.4800000004</v>
      </c>
      <c r="S3388" t="s">
        <v>25016</v>
      </c>
      <c r="T3388" t="s">
        <v>25017</v>
      </c>
      <c r="U3388">
        <v>407453.92</v>
      </c>
      <c r="V3388">
        <v>6206851.2699999996</v>
      </c>
      <c r="W3388">
        <v>0.8</v>
      </c>
      <c r="X3388">
        <v>150.04</v>
      </c>
    </row>
    <row r="3389" spans="1:24" x14ac:dyDescent="0.25">
      <c r="A3389" s="146">
        <v>45115</v>
      </c>
      <c r="B3389" s="46">
        <v>189</v>
      </c>
      <c r="C3389" s="147">
        <v>6.21875E-2</v>
      </c>
      <c r="D3389" s="38" t="s">
        <v>60</v>
      </c>
      <c r="E3389" s="7" t="s">
        <v>64</v>
      </c>
      <c r="F3389" s="38" t="s">
        <v>11860</v>
      </c>
      <c r="G3389" s="38" t="s">
        <v>2324</v>
      </c>
      <c r="H3389">
        <v>-1.4E-2</v>
      </c>
      <c r="I3389" t="s">
        <v>25022</v>
      </c>
      <c r="J3389" t="s">
        <v>25023</v>
      </c>
      <c r="K3389" t="s">
        <v>25024</v>
      </c>
      <c r="L3389" t="s">
        <v>25025</v>
      </c>
      <c r="O3389" t="s">
        <v>25018</v>
      </c>
      <c r="P3389" t="s">
        <v>25019</v>
      </c>
      <c r="Q3389">
        <v>407417.64</v>
      </c>
      <c r="R3389">
        <v>6206855.5700000003</v>
      </c>
      <c r="S3389" t="s">
        <v>25020</v>
      </c>
      <c r="T3389" t="s">
        <v>25021</v>
      </c>
      <c r="U3389">
        <v>407445.02</v>
      </c>
      <c r="V3389">
        <v>6206858.6299999999</v>
      </c>
      <c r="W3389">
        <v>182.89</v>
      </c>
      <c r="X3389">
        <v>150.04</v>
      </c>
    </row>
    <row r="3390" spans="1:24" x14ac:dyDescent="0.25">
      <c r="A3390" s="146">
        <v>45115</v>
      </c>
      <c r="B3390" s="46">
        <v>189</v>
      </c>
      <c r="C3390" s="147">
        <v>6.5115740740740738E-2</v>
      </c>
      <c r="D3390" s="38" t="s">
        <v>60</v>
      </c>
      <c r="E3390" s="7" t="s">
        <v>69</v>
      </c>
      <c r="F3390" s="38" t="s">
        <v>11860</v>
      </c>
      <c r="G3390" s="38" t="s">
        <v>2324</v>
      </c>
      <c r="H3390">
        <v>0.16600000000000001</v>
      </c>
      <c r="I3390" t="s">
        <v>25022</v>
      </c>
      <c r="J3390" t="s">
        <v>25023</v>
      </c>
      <c r="K3390" t="s">
        <v>25024</v>
      </c>
      <c r="L3390" t="s">
        <v>25025</v>
      </c>
      <c r="O3390" t="s">
        <v>25026</v>
      </c>
      <c r="P3390" t="s">
        <v>25027</v>
      </c>
      <c r="Q3390">
        <v>407418.35</v>
      </c>
      <c r="R3390">
        <v>6206675.71</v>
      </c>
      <c r="S3390" t="s">
        <v>25028</v>
      </c>
      <c r="T3390" t="s">
        <v>25029</v>
      </c>
      <c r="U3390">
        <v>407444.8</v>
      </c>
      <c r="V3390">
        <v>6206678.3300000001</v>
      </c>
      <c r="W3390">
        <v>179.83</v>
      </c>
      <c r="X3390">
        <v>150.04</v>
      </c>
    </row>
    <row r="3391" spans="1:24" x14ac:dyDescent="0.25">
      <c r="A3391" s="146">
        <v>45115</v>
      </c>
      <c r="B3391" s="46">
        <v>189</v>
      </c>
      <c r="C3391" s="147">
        <v>6.773148148148149E-2</v>
      </c>
      <c r="D3391" s="38" t="s">
        <v>60</v>
      </c>
      <c r="E3391" s="7" t="s">
        <v>64</v>
      </c>
      <c r="F3391" s="38" t="s">
        <v>11860</v>
      </c>
      <c r="G3391" s="38" t="s">
        <v>2323</v>
      </c>
      <c r="H3391">
        <v>0.16</v>
      </c>
      <c r="I3391" t="s">
        <v>25034</v>
      </c>
      <c r="J3391" t="s">
        <v>25035</v>
      </c>
      <c r="K3391" t="s">
        <v>25036</v>
      </c>
      <c r="L3391" t="s">
        <v>25025</v>
      </c>
      <c r="O3391" t="s">
        <v>25030</v>
      </c>
      <c r="P3391" t="s">
        <v>25031</v>
      </c>
      <c r="Q3391">
        <v>407408.9</v>
      </c>
      <c r="R3391">
        <v>6206674.9800000004</v>
      </c>
      <c r="S3391" t="s">
        <v>25032</v>
      </c>
      <c r="T3391" t="s">
        <v>25033</v>
      </c>
      <c r="U3391">
        <v>407435.86</v>
      </c>
      <c r="V3391">
        <v>6206672.7999999998</v>
      </c>
      <c r="W3391">
        <v>359.65</v>
      </c>
      <c r="X3391">
        <v>150.04</v>
      </c>
    </row>
    <row r="3392" spans="1:24" x14ac:dyDescent="0.25">
      <c r="A3392" s="146">
        <v>45115</v>
      </c>
      <c r="B3392" s="46">
        <v>189</v>
      </c>
      <c r="C3392" s="147">
        <v>7.0601851851851846E-2</v>
      </c>
      <c r="D3392" s="38" t="s">
        <v>60</v>
      </c>
      <c r="E3392" s="7" t="s">
        <v>69</v>
      </c>
      <c r="F3392" s="38" t="s">
        <v>11860</v>
      </c>
      <c r="G3392" s="38" t="s">
        <v>2323</v>
      </c>
      <c r="H3392">
        <v>-0.02</v>
      </c>
      <c r="I3392" t="s">
        <v>25034</v>
      </c>
      <c r="J3392" t="s">
        <v>25035</v>
      </c>
      <c r="K3392" t="s">
        <v>25036</v>
      </c>
      <c r="L3392" t="s">
        <v>25025</v>
      </c>
      <c r="O3392" t="s">
        <v>25037</v>
      </c>
      <c r="P3392" t="s">
        <v>25038</v>
      </c>
      <c r="Q3392">
        <v>407409.53</v>
      </c>
      <c r="R3392">
        <v>6206853.4299999997</v>
      </c>
      <c r="S3392" t="s">
        <v>25039</v>
      </c>
      <c r="T3392" t="s">
        <v>25040</v>
      </c>
      <c r="U3392">
        <v>407435.92</v>
      </c>
      <c r="V3392">
        <v>6206852.71</v>
      </c>
      <c r="W3392">
        <v>359.89</v>
      </c>
      <c r="X3392">
        <v>150.04</v>
      </c>
    </row>
    <row r="3393" spans="1:24" x14ac:dyDescent="0.25">
      <c r="A3393" s="146">
        <v>45115</v>
      </c>
      <c r="B3393" s="46">
        <v>189</v>
      </c>
      <c r="C3393" s="147">
        <v>7.3437500000000003E-2</v>
      </c>
      <c r="D3393" s="38" t="s">
        <v>60</v>
      </c>
      <c r="E3393" s="7" t="s">
        <v>64</v>
      </c>
      <c r="F3393" s="38" t="s">
        <v>11860</v>
      </c>
      <c r="G3393" s="38" t="s">
        <v>2322</v>
      </c>
      <c r="H3393">
        <v>-1.4E-2</v>
      </c>
      <c r="I3393" t="s">
        <v>25045</v>
      </c>
      <c r="J3393" t="s">
        <v>25046</v>
      </c>
      <c r="K3393" t="s">
        <v>25047</v>
      </c>
      <c r="L3393" t="s">
        <v>25048</v>
      </c>
      <c r="O3393" t="s">
        <v>25041</v>
      </c>
      <c r="P3393" t="s">
        <v>25042</v>
      </c>
      <c r="Q3393">
        <v>407402.16</v>
      </c>
      <c r="R3393">
        <v>6206855.7800000003</v>
      </c>
      <c r="S3393" t="s">
        <v>25043</v>
      </c>
      <c r="T3393" t="s">
        <v>25044</v>
      </c>
      <c r="U3393">
        <v>407426.95</v>
      </c>
      <c r="V3393">
        <v>6206858.3300000001</v>
      </c>
      <c r="W3393">
        <v>184.35</v>
      </c>
      <c r="X3393">
        <v>150.04</v>
      </c>
    </row>
    <row r="3394" spans="1:24" x14ac:dyDescent="0.25">
      <c r="A3394" s="146">
        <v>45115</v>
      </c>
      <c r="B3394" s="46">
        <v>189</v>
      </c>
      <c r="C3394" s="147">
        <v>7.6388888888888895E-2</v>
      </c>
      <c r="D3394" s="38" t="s">
        <v>60</v>
      </c>
      <c r="E3394" s="7" t="s">
        <v>69</v>
      </c>
      <c r="F3394" s="38" t="s">
        <v>11860</v>
      </c>
      <c r="G3394" s="38" t="s">
        <v>2322</v>
      </c>
      <c r="H3394">
        <v>0.16600000000000001</v>
      </c>
      <c r="I3394" t="s">
        <v>25045</v>
      </c>
      <c r="J3394" t="s">
        <v>25046</v>
      </c>
      <c r="K3394" t="s">
        <v>25047</v>
      </c>
      <c r="L3394" t="s">
        <v>25048</v>
      </c>
      <c r="O3394" t="s">
        <v>25049</v>
      </c>
      <c r="P3394" t="s">
        <v>25050</v>
      </c>
      <c r="Q3394">
        <v>407402.1</v>
      </c>
      <c r="R3394">
        <v>6206674.7999999998</v>
      </c>
      <c r="S3394" t="s">
        <v>25051</v>
      </c>
      <c r="T3394" t="s">
        <v>25052</v>
      </c>
      <c r="U3394">
        <v>407426.71</v>
      </c>
      <c r="V3394">
        <v>6206678.3300000001</v>
      </c>
      <c r="W3394">
        <v>179.86</v>
      </c>
      <c r="X3394">
        <v>150.04</v>
      </c>
    </row>
    <row r="3395" spans="1:24" x14ac:dyDescent="0.25">
      <c r="A3395" s="146">
        <v>45115</v>
      </c>
      <c r="B3395" s="46">
        <v>189</v>
      </c>
      <c r="C3395" s="147">
        <v>7.8946759259259258E-2</v>
      </c>
      <c r="D3395" s="38" t="s">
        <v>60</v>
      </c>
      <c r="E3395" s="7" t="s">
        <v>64</v>
      </c>
      <c r="F3395" s="38" t="s">
        <v>11860</v>
      </c>
      <c r="G3395" s="38" t="s">
        <v>2316</v>
      </c>
      <c r="H3395">
        <v>0.161</v>
      </c>
      <c r="I3395" t="s">
        <v>25057</v>
      </c>
      <c r="J3395" t="s">
        <v>25058</v>
      </c>
      <c r="K3395" t="s">
        <v>25059</v>
      </c>
      <c r="L3395" t="s">
        <v>25048</v>
      </c>
      <c r="O3395" t="s">
        <v>25053</v>
      </c>
      <c r="P3395" t="s">
        <v>25054</v>
      </c>
      <c r="Q3395">
        <v>407391.95</v>
      </c>
      <c r="R3395">
        <v>6206672.7800000003</v>
      </c>
      <c r="S3395" t="s">
        <v>25055</v>
      </c>
      <c r="T3395" t="s">
        <v>25056</v>
      </c>
      <c r="U3395">
        <v>407417.76</v>
      </c>
      <c r="V3395">
        <v>6206672.6200000001</v>
      </c>
      <c r="W3395">
        <v>359.54</v>
      </c>
      <c r="X3395">
        <v>150.04</v>
      </c>
    </row>
    <row r="3396" spans="1:24" x14ac:dyDescent="0.25">
      <c r="A3396" s="146">
        <v>45115</v>
      </c>
      <c r="B3396" s="46">
        <v>189</v>
      </c>
      <c r="C3396" s="147">
        <v>8.1851851851851856E-2</v>
      </c>
      <c r="D3396" s="38" t="s">
        <v>60</v>
      </c>
      <c r="E3396" s="7" t="s">
        <v>69</v>
      </c>
      <c r="F3396" s="38" t="s">
        <v>11860</v>
      </c>
      <c r="G3396" s="38" t="s">
        <v>2316</v>
      </c>
      <c r="H3396">
        <v>-1.9E-2</v>
      </c>
      <c r="I3396" t="s">
        <v>25057</v>
      </c>
      <c r="J3396" t="s">
        <v>25058</v>
      </c>
      <c r="K3396" t="s">
        <v>25059</v>
      </c>
      <c r="L3396" t="s">
        <v>25064</v>
      </c>
      <c r="O3396" t="s">
        <v>25060</v>
      </c>
      <c r="P3396" t="s">
        <v>25061</v>
      </c>
      <c r="Q3396">
        <v>407392.51</v>
      </c>
      <c r="R3396">
        <v>6206853.3499999996</v>
      </c>
      <c r="S3396" t="s">
        <v>25062</v>
      </c>
      <c r="T3396" t="s">
        <v>25063</v>
      </c>
      <c r="U3396">
        <v>407417.83</v>
      </c>
      <c r="V3396">
        <v>6206851.8799999999</v>
      </c>
      <c r="W3396">
        <v>359.85</v>
      </c>
      <c r="X3396">
        <v>150.04</v>
      </c>
    </row>
    <row r="3397" spans="1:24" x14ac:dyDescent="0.25">
      <c r="A3397" s="146">
        <v>45115</v>
      </c>
      <c r="B3397" s="46">
        <v>189</v>
      </c>
      <c r="C3397" s="147">
        <v>8.4699074074074066E-2</v>
      </c>
      <c r="D3397" s="38" t="s">
        <v>60</v>
      </c>
      <c r="E3397" s="7" t="s">
        <v>64</v>
      </c>
      <c r="F3397" s="38" t="s">
        <v>11860</v>
      </c>
      <c r="G3397" s="38" t="s">
        <v>2317</v>
      </c>
      <c r="H3397">
        <v>-1.4E-2</v>
      </c>
      <c r="I3397" t="s">
        <v>25069</v>
      </c>
      <c r="J3397" t="s">
        <v>25070</v>
      </c>
      <c r="K3397" t="s">
        <v>25071</v>
      </c>
      <c r="L3397" t="s">
        <v>25064</v>
      </c>
      <c r="O3397" t="s">
        <v>25065</v>
      </c>
      <c r="P3397" t="s">
        <v>25066</v>
      </c>
      <c r="Q3397">
        <v>407383.74</v>
      </c>
      <c r="R3397">
        <v>6206853.0599999996</v>
      </c>
      <c r="S3397" t="s">
        <v>25067</v>
      </c>
      <c r="T3397" t="s">
        <v>25068</v>
      </c>
      <c r="U3397">
        <v>407409.07</v>
      </c>
      <c r="V3397">
        <v>6206858.4500000002</v>
      </c>
      <c r="W3397">
        <v>182.66</v>
      </c>
      <c r="X3397">
        <v>150.04</v>
      </c>
    </row>
    <row r="3398" spans="1:24" x14ac:dyDescent="0.25">
      <c r="A3398" s="146">
        <v>45115</v>
      </c>
      <c r="B3398" s="46">
        <v>189</v>
      </c>
      <c r="C3398" s="147">
        <v>8.7604166666666664E-2</v>
      </c>
      <c r="D3398" s="38" t="s">
        <v>60</v>
      </c>
      <c r="E3398" s="7" t="s">
        <v>69</v>
      </c>
      <c r="F3398" s="38" t="s">
        <v>11860</v>
      </c>
      <c r="G3398" s="38" t="s">
        <v>2317</v>
      </c>
      <c r="H3398">
        <v>0.16600000000000001</v>
      </c>
      <c r="I3398" t="s">
        <v>25069</v>
      </c>
      <c r="J3398" t="s">
        <v>25070</v>
      </c>
      <c r="K3398" t="s">
        <v>25071</v>
      </c>
      <c r="L3398" t="s">
        <v>25064</v>
      </c>
      <c r="O3398" t="s">
        <v>25072</v>
      </c>
      <c r="P3398" t="s">
        <v>25073</v>
      </c>
      <c r="Q3398">
        <v>407384.22</v>
      </c>
      <c r="R3398">
        <v>6206674.4800000004</v>
      </c>
      <c r="S3398" t="s">
        <v>25074</v>
      </c>
      <c r="T3398" t="s">
        <v>25075</v>
      </c>
      <c r="U3398">
        <v>407408.86</v>
      </c>
      <c r="V3398">
        <v>6206678.3200000003</v>
      </c>
      <c r="W3398">
        <v>180.4</v>
      </c>
      <c r="X3398">
        <v>150.04</v>
      </c>
    </row>
    <row r="3399" spans="1:24" x14ac:dyDescent="0.25">
      <c r="A3399" s="146">
        <v>45115</v>
      </c>
      <c r="B3399" s="46">
        <v>189</v>
      </c>
      <c r="C3399" s="147">
        <v>9.1273148148148145E-2</v>
      </c>
      <c r="D3399" s="38" t="s">
        <v>60</v>
      </c>
      <c r="E3399" s="7" t="s">
        <v>64</v>
      </c>
      <c r="F3399" s="38" t="s">
        <v>11860</v>
      </c>
      <c r="G3399" s="38" t="s">
        <v>2318</v>
      </c>
      <c r="H3399">
        <v>0.161</v>
      </c>
      <c r="I3399" t="s">
        <v>25080</v>
      </c>
      <c r="J3399" t="s">
        <v>25081</v>
      </c>
      <c r="K3399" t="s">
        <v>25082</v>
      </c>
      <c r="L3399" t="s">
        <v>25064</v>
      </c>
      <c r="O3399" t="s">
        <v>25076</v>
      </c>
      <c r="P3399" t="s">
        <v>25077</v>
      </c>
      <c r="Q3399">
        <v>407373.85</v>
      </c>
      <c r="R3399">
        <v>6206675.7800000003</v>
      </c>
      <c r="S3399" t="s">
        <v>25078</v>
      </c>
      <c r="T3399" t="s">
        <v>25079</v>
      </c>
      <c r="U3399">
        <v>407399.91</v>
      </c>
      <c r="V3399">
        <v>6206672.3899999997</v>
      </c>
      <c r="W3399">
        <v>357.54</v>
      </c>
      <c r="X3399">
        <v>150.04</v>
      </c>
    </row>
    <row r="3400" spans="1:24" x14ac:dyDescent="0.25">
      <c r="A3400" s="146">
        <v>45115</v>
      </c>
      <c r="B3400" s="46">
        <v>189</v>
      </c>
      <c r="C3400" s="147">
        <v>9.4143518518518529E-2</v>
      </c>
      <c r="D3400" s="38" t="s">
        <v>60</v>
      </c>
      <c r="E3400" s="7" t="s">
        <v>69</v>
      </c>
      <c r="F3400" s="38" t="s">
        <v>11860</v>
      </c>
      <c r="G3400" s="38" t="s">
        <v>2318</v>
      </c>
      <c r="H3400">
        <v>-0.02</v>
      </c>
      <c r="I3400" t="s">
        <v>25080</v>
      </c>
      <c r="J3400" t="s">
        <v>25081</v>
      </c>
      <c r="K3400" t="s">
        <v>25082</v>
      </c>
      <c r="L3400" t="s">
        <v>25087</v>
      </c>
      <c r="O3400" t="s">
        <v>25083</v>
      </c>
      <c r="P3400" t="s">
        <v>25084</v>
      </c>
      <c r="Q3400">
        <v>407374.38</v>
      </c>
      <c r="R3400">
        <v>6206854.9800000004</v>
      </c>
      <c r="S3400" t="s">
        <v>25085</v>
      </c>
      <c r="T3400" t="s">
        <v>25086</v>
      </c>
      <c r="U3400">
        <v>407399.83</v>
      </c>
      <c r="V3400">
        <v>6206852.7400000002</v>
      </c>
      <c r="W3400">
        <v>359.92</v>
      </c>
      <c r="X3400">
        <v>150.04</v>
      </c>
    </row>
    <row r="3401" spans="1:24" x14ac:dyDescent="0.25">
      <c r="A3401" s="146">
        <v>45115</v>
      </c>
      <c r="B3401" s="46">
        <v>189</v>
      </c>
      <c r="C3401" s="147">
        <v>9.7152777777777768E-2</v>
      </c>
      <c r="D3401" s="38" t="s">
        <v>60</v>
      </c>
      <c r="E3401" s="7" t="s">
        <v>64</v>
      </c>
      <c r="F3401" s="38" t="s">
        <v>11860</v>
      </c>
      <c r="G3401" s="38" t="s">
        <v>2319</v>
      </c>
      <c r="H3401">
        <v>-1.4999999999999999E-2</v>
      </c>
      <c r="I3401" t="s">
        <v>25092</v>
      </c>
      <c r="J3401" t="s">
        <v>25093</v>
      </c>
      <c r="K3401" t="s">
        <v>25094</v>
      </c>
      <c r="L3401" t="s">
        <v>25087</v>
      </c>
      <c r="O3401" t="s">
        <v>25088</v>
      </c>
      <c r="P3401" t="s">
        <v>25089</v>
      </c>
      <c r="Q3401">
        <v>407365.76</v>
      </c>
      <c r="R3401">
        <v>6206861.5599999996</v>
      </c>
      <c r="S3401" t="s">
        <v>25090</v>
      </c>
      <c r="T3401" t="s">
        <v>25091</v>
      </c>
      <c r="U3401">
        <v>407390.97</v>
      </c>
      <c r="V3401">
        <v>6206859.2300000004</v>
      </c>
      <c r="W3401">
        <v>181.52</v>
      </c>
      <c r="X3401">
        <v>150.04</v>
      </c>
    </row>
    <row r="3402" spans="1:24" x14ac:dyDescent="0.25">
      <c r="A3402" s="146">
        <v>45115</v>
      </c>
      <c r="B3402" s="46">
        <v>189</v>
      </c>
      <c r="C3402" s="147">
        <v>0.10015046296296297</v>
      </c>
      <c r="D3402" s="38" t="s">
        <v>60</v>
      </c>
      <c r="E3402" s="7" t="s">
        <v>69</v>
      </c>
      <c r="F3402" s="38" t="s">
        <v>11860</v>
      </c>
      <c r="G3402" s="38" t="s">
        <v>2319</v>
      </c>
      <c r="H3402">
        <v>0.16600000000000001</v>
      </c>
      <c r="I3402" t="s">
        <v>25092</v>
      </c>
      <c r="J3402" t="s">
        <v>25093</v>
      </c>
      <c r="K3402" t="s">
        <v>25094</v>
      </c>
      <c r="L3402" t="s">
        <v>25087</v>
      </c>
      <c r="O3402" t="s">
        <v>25095</v>
      </c>
      <c r="P3402" t="s">
        <v>25096</v>
      </c>
      <c r="Q3402">
        <v>407366.37</v>
      </c>
      <c r="R3402">
        <v>6206678.04</v>
      </c>
      <c r="S3402" t="s">
        <v>25097</v>
      </c>
      <c r="T3402" t="s">
        <v>25098</v>
      </c>
      <c r="U3402">
        <v>407390.81</v>
      </c>
      <c r="V3402">
        <v>6206677.9000000004</v>
      </c>
      <c r="W3402">
        <v>179.19</v>
      </c>
      <c r="X3402">
        <v>150.04</v>
      </c>
    </row>
    <row r="3403" spans="1:24" x14ac:dyDescent="0.25">
      <c r="A3403" s="146">
        <v>45115</v>
      </c>
      <c r="B3403" s="46">
        <v>189</v>
      </c>
      <c r="C3403" s="147">
        <v>0.10284722222222221</v>
      </c>
      <c r="D3403" s="38" t="s">
        <v>60</v>
      </c>
      <c r="E3403" s="7" t="s">
        <v>64</v>
      </c>
      <c r="F3403" s="38" t="s">
        <v>11860</v>
      </c>
      <c r="G3403" s="38" t="s">
        <v>2320</v>
      </c>
      <c r="H3403">
        <v>0.161</v>
      </c>
      <c r="I3403" t="s">
        <v>25103</v>
      </c>
      <c r="J3403" t="s">
        <v>25104</v>
      </c>
      <c r="K3403" t="s">
        <v>25105</v>
      </c>
      <c r="L3403" t="s">
        <v>25106</v>
      </c>
      <c r="O3403" t="s">
        <v>25099</v>
      </c>
      <c r="P3403" t="s">
        <v>25100</v>
      </c>
      <c r="Q3403">
        <v>407355.8</v>
      </c>
      <c r="R3403">
        <v>6206670.7000000002</v>
      </c>
      <c r="S3403" t="s">
        <v>25101</v>
      </c>
      <c r="T3403" t="s">
        <v>25102</v>
      </c>
      <c r="U3403">
        <v>407381.9</v>
      </c>
      <c r="V3403">
        <v>6206672.3799999999</v>
      </c>
      <c r="W3403">
        <v>359.62</v>
      </c>
      <c r="X3403">
        <v>150.04</v>
      </c>
    </row>
    <row r="3404" spans="1:24" x14ac:dyDescent="0.25">
      <c r="A3404" s="146">
        <v>45115</v>
      </c>
      <c r="B3404" s="46">
        <v>189</v>
      </c>
      <c r="C3404" s="147">
        <v>0.10572916666666667</v>
      </c>
      <c r="D3404" s="38" t="s">
        <v>60</v>
      </c>
      <c r="E3404" s="7" t="s">
        <v>69</v>
      </c>
      <c r="F3404" s="38" t="s">
        <v>11860</v>
      </c>
      <c r="G3404" s="38" t="s">
        <v>2320</v>
      </c>
      <c r="H3404">
        <v>-1.9E-2</v>
      </c>
      <c r="I3404" t="s">
        <v>25103</v>
      </c>
      <c r="J3404" t="s">
        <v>25104</v>
      </c>
      <c r="K3404" t="s">
        <v>25105</v>
      </c>
      <c r="L3404" t="s">
        <v>25106</v>
      </c>
      <c r="O3404" t="s">
        <v>25107</v>
      </c>
      <c r="P3404" t="s">
        <v>25108</v>
      </c>
      <c r="Q3404">
        <v>407356.22</v>
      </c>
      <c r="R3404">
        <v>6206849.7999999998</v>
      </c>
      <c r="S3404" t="s">
        <v>25109</v>
      </c>
      <c r="T3404" t="s">
        <v>25110</v>
      </c>
      <c r="U3404">
        <v>407381.9</v>
      </c>
      <c r="V3404">
        <v>6206852.1100000003</v>
      </c>
      <c r="W3404">
        <v>359.94</v>
      </c>
      <c r="X3404">
        <v>150.04</v>
      </c>
    </row>
    <row r="3405" spans="1:24" x14ac:dyDescent="0.25">
      <c r="A3405" s="146">
        <v>45115</v>
      </c>
      <c r="B3405" s="46">
        <v>189</v>
      </c>
      <c r="C3405" s="147">
        <v>0.10826388888888888</v>
      </c>
      <c r="D3405" s="38" t="s">
        <v>60</v>
      </c>
      <c r="E3405" s="7" t="s">
        <v>64</v>
      </c>
      <c r="F3405" s="38" t="s">
        <v>11860</v>
      </c>
      <c r="G3405" s="38" t="s">
        <v>2321</v>
      </c>
      <c r="H3405">
        <v>-1.4E-2</v>
      </c>
      <c r="I3405" t="s">
        <v>25115</v>
      </c>
      <c r="J3405" t="s">
        <v>25116</v>
      </c>
      <c r="K3405" t="s">
        <v>25117</v>
      </c>
      <c r="L3405" t="s">
        <v>25106</v>
      </c>
      <c r="O3405" t="s">
        <v>25111</v>
      </c>
      <c r="P3405" t="s">
        <v>25112</v>
      </c>
      <c r="Q3405">
        <v>407347.78</v>
      </c>
      <c r="R3405">
        <v>6206860.9299999997</v>
      </c>
      <c r="S3405" t="s">
        <v>25113</v>
      </c>
      <c r="T3405" t="s">
        <v>25114</v>
      </c>
      <c r="U3405">
        <v>407372.97</v>
      </c>
      <c r="V3405">
        <v>6206858.6299999999</v>
      </c>
      <c r="W3405">
        <v>181.49</v>
      </c>
      <c r="X3405">
        <v>150.04</v>
      </c>
    </row>
    <row r="3406" spans="1:24" x14ac:dyDescent="0.25">
      <c r="A3406" s="146">
        <v>45115</v>
      </c>
      <c r="B3406" s="46">
        <v>189</v>
      </c>
      <c r="C3406" s="147">
        <v>0.11125</v>
      </c>
      <c r="D3406" s="38" t="s">
        <v>60</v>
      </c>
      <c r="E3406" s="7" t="s">
        <v>69</v>
      </c>
      <c r="F3406" s="38" t="s">
        <v>11860</v>
      </c>
      <c r="G3406" s="38" t="s">
        <v>2321</v>
      </c>
      <c r="H3406">
        <v>0.16600000000000001</v>
      </c>
      <c r="I3406" t="s">
        <v>25115</v>
      </c>
      <c r="J3406" t="s">
        <v>25116</v>
      </c>
      <c r="K3406" t="s">
        <v>25117</v>
      </c>
      <c r="L3406" t="s">
        <v>25106</v>
      </c>
      <c r="O3406" t="s">
        <v>25118</v>
      </c>
      <c r="P3406" t="s">
        <v>25119</v>
      </c>
      <c r="Q3406">
        <v>407348.18</v>
      </c>
      <c r="R3406">
        <v>6206678.4100000001</v>
      </c>
      <c r="S3406" t="s">
        <v>25120</v>
      </c>
      <c r="T3406" t="s">
        <v>25121</v>
      </c>
      <c r="U3406">
        <v>407372.86</v>
      </c>
      <c r="V3406">
        <v>6206678.4500000002</v>
      </c>
      <c r="W3406">
        <v>179.79</v>
      </c>
      <c r="X3406">
        <v>150.04</v>
      </c>
    </row>
    <row r="3407" spans="1:24" x14ac:dyDescent="0.25">
      <c r="A3407" s="146">
        <v>45115</v>
      </c>
      <c r="B3407" s="46">
        <v>189</v>
      </c>
      <c r="C3407" s="147">
        <v>0.11570601851851851</v>
      </c>
      <c r="D3407" s="38" t="s">
        <v>60</v>
      </c>
      <c r="E3407" s="7" t="s">
        <v>25122</v>
      </c>
      <c r="F3407" s="38" t="s">
        <v>11860</v>
      </c>
      <c r="G3407" s="38" t="s">
        <v>2074</v>
      </c>
      <c r="H3407">
        <v>1.9990000000000001</v>
      </c>
      <c r="O3407" t="s">
        <v>25123</v>
      </c>
      <c r="P3407" t="s">
        <v>25124</v>
      </c>
      <c r="Q3407">
        <v>407312.26</v>
      </c>
      <c r="R3407">
        <v>6206767.0300000003</v>
      </c>
      <c r="S3407" t="s">
        <v>25125</v>
      </c>
      <c r="T3407" t="s">
        <v>25126</v>
      </c>
      <c r="U3407">
        <v>407323.39</v>
      </c>
      <c r="V3407">
        <v>6206768.4299999997</v>
      </c>
      <c r="W3407">
        <v>105.86</v>
      </c>
      <c r="X3407">
        <v>200.06</v>
      </c>
    </row>
    <row r="3408" spans="1:24" x14ac:dyDescent="0.25">
      <c r="A3408" s="146">
        <v>45115</v>
      </c>
      <c r="B3408" s="46">
        <v>189</v>
      </c>
      <c r="C3408" s="147">
        <v>0.12715277777777778</v>
      </c>
      <c r="D3408" s="38" t="s">
        <v>60</v>
      </c>
      <c r="E3408" s="7" t="s">
        <v>6100</v>
      </c>
      <c r="F3408" s="38" t="s">
        <v>11860</v>
      </c>
      <c r="G3408" s="38" t="s">
        <v>2074</v>
      </c>
      <c r="H3408">
        <v>0.26200000000000001</v>
      </c>
      <c r="O3408" t="s">
        <v>25127</v>
      </c>
      <c r="P3408" t="s">
        <v>25128</v>
      </c>
      <c r="Q3408">
        <v>406799.27</v>
      </c>
      <c r="R3408">
        <v>6208509.1900000004</v>
      </c>
      <c r="S3408" t="s">
        <v>25129</v>
      </c>
      <c r="T3408" t="s">
        <v>25130</v>
      </c>
      <c r="U3408">
        <v>406810.18</v>
      </c>
      <c r="V3408">
        <v>6208506.71</v>
      </c>
      <c r="W3408">
        <v>126.91</v>
      </c>
      <c r="X3408">
        <v>200.06</v>
      </c>
    </row>
    <row r="3409" spans="1:24" x14ac:dyDescent="0.25">
      <c r="A3409" s="146">
        <v>45115</v>
      </c>
      <c r="B3409" s="46">
        <v>189</v>
      </c>
      <c r="C3409" s="147">
        <v>0.12804398148148147</v>
      </c>
      <c r="D3409" s="38" t="s">
        <v>60</v>
      </c>
      <c r="E3409" s="7" t="s">
        <v>8024</v>
      </c>
      <c r="F3409" s="38" t="s">
        <v>11860</v>
      </c>
      <c r="G3409" s="38" t="s">
        <v>2074</v>
      </c>
      <c r="H3409">
        <v>0.26100000000000001</v>
      </c>
      <c r="O3409" t="s">
        <v>25131</v>
      </c>
      <c r="P3409" t="s">
        <v>25132</v>
      </c>
      <c r="Q3409">
        <v>406800.36</v>
      </c>
      <c r="R3409">
        <v>6208510.1600000001</v>
      </c>
      <c r="S3409" t="s">
        <v>25133</v>
      </c>
      <c r="T3409" t="s">
        <v>25134</v>
      </c>
      <c r="U3409">
        <v>406811.27</v>
      </c>
      <c r="V3409">
        <v>6208507.5099999998</v>
      </c>
      <c r="W3409">
        <v>126.83</v>
      </c>
      <c r="X3409">
        <v>200.06</v>
      </c>
    </row>
    <row r="3410" spans="1:24" s="170" customFormat="1" x14ac:dyDescent="0.25">
      <c r="A3410" s="63">
        <v>45115</v>
      </c>
      <c r="B3410" s="104">
        <v>189</v>
      </c>
      <c r="C3410" s="65">
        <v>0.1298148148148148</v>
      </c>
      <c r="D3410" s="64" t="s">
        <v>60</v>
      </c>
      <c r="E3410" s="171" t="s">
        <v>25140</v>
      </c>
      <c r="F3410" s="64" t="s">
        <v>11860</v>
      </c>
      <c r="G3410" s="64" t="s">
        <v>2074</v>
      </c>
      <c r="H3410" s="170">
        <v>0.26300000000000001</v>
      </c>
      <c r="M3410" s="170" t="s">
        <v>25135</v>
      </c>
      <c r="O3410" s="170" t="s">
        <v>25136</v>
      </c>
      <c r="P3410" s="170" t="s">
        <v>25137</v>
      </c>
      <c r="Q3410" s="170">
        <v>406800.71</v>
      </c>
      <c r="R3410" s="170">
        <v>6208510.0700000003</v>
      </c>
      <c r="S3410" s="170" t="s">
        <v>25138</v>
      </c>
      <c r="T3410" s="170" t="s">
        <v>25139</v>
      </c>
      <c r="U3410" s="170">
        <v>406822.26</v>
      </c>
      <c r="V3410" s="170">
        <v>6208503.6600000001</v>
      </c>
      <c r="W3410" s="170">
        <v>102.85</v>
      </c>
      <c r="X3410" s="170">
        <v>200.06</v>
      </c>
    </row>
    <row r="3411" spans="1:24" x14ac:dyDescent="0.25">
      <c r="A3411" s="146">
        <v>45115</v>
      </c>
      <c r="B3411" s="46">
        <v>189</v>
      </c>
      <c r="C3411" s="147">
        <v>0.1330787037037037</v>
      </c>
      <c r="D3411" s="38" t="s">
        <v>60</v>
      </c>
      <c r="E3411" s="7" t="s">
        <v>64</v>
      </c>
      <c r="F3411" s="38" t="s">
        <v>11860</v>
      </c>
      <c r="G3411" s="38" t="s">
        <v>2074</v>
      </c>
      <c r="H3411">
        <v>0.21099999999999999</v>
      </c>
      <c r="I3411" t="s">
        <v>25145</v>
      </c>
      <c r="J3411" t="s">
        <v>25146</v>
      </c>
      <c r="K3411" t="s">
        <v>25147</v>
      </c>
      <c r="L3411" t="s">
        <v>25148</v>
      </c>
      <c r="O3411" t="s">
        <v>25141</v>
      </c>
      <c r="P3411" t="s">
        <v>25142</v>
      </c>
      <c r="Q3411">
        <v>406799.61</v>
      </c>
      <c r="R3411">
        <v>6208548.25</v>
      </c>
      <c r="S3411" t="s">
        <v>25143</v>
      </c>
      <c r="T3411" t="s">
        <v>25144</v>
      </c>
      <c r="U3411">
        <v>406826.21</v>
      </c>
      <c r="V3411">
        <v>6208548.6600000001</v>
      </c>
      <c r="W3411">
        <v>0.13</v>
      </c>
      <c r="X3411">
        <v>200.06</v>
      </c>
    </row>
    <row r="3412" spans="1:24" x14ac:dyDescent="0.25">
      <c r="A3412" s="146">
        <v>45115</v>
      </c>
      <c r="B3412" s="46">
        <v>189</v>
      </c>
      <c r="C3412" s="147">
        <v>0.13675925925925927</v>
      </c>
      <c r="D3412" s="38" t="s">
        <v>60</v>
      </c>
      <c r="E3412" s="7" t="s">
        <v>69</v>
      </c>
      <c r="F3412" s="38" t="s">
        <v>11860</v>
      </c>
      <c r="G3412" s="38" t="s">
        <v>2074</v>
      </c>
      <c r="H3412">
        <v>-1.7999999999999999E-2</v>
      </c>
      <c r="I3412" t="s">
        <v>25145</v>
      </c>
      <c r="J3412" t="s">
        <v>25146</v>
      </c>
      <c r="K3412" t="s">
        <v>25147</v>
      </c>
      <c r="L3412" t="s">
        <v>25153</v>
      </c>
      <c r="O3412" t="s">
        <v>25149</v>
      </c>
      <c r="P3412" t="s">
        <v>25150</v>
      </c>
      <c r="Q3412">
        <v>406801.58</v>
      </c>
      <c r="R3412">
        <v>6208775.6500000004</v>
      </c>
      <c r="S3412" t="s">
        <v>25151</v>
      </c>
      <c r="T3412" t="s">
        <v>25152</v>
      </c>
      <c r="U3412">
        <v>406826.23</v>
      </c>
      <c r="V3412">
        <v>6208777.9400000004</v>
      </c>
      <c r="W3412">
        <v>359.92</v>
      </c>
      <c r="X3412">
        <v>200.06</v>
      </c>
    </row>
    <row r="3413" spans="1:24" x14ac:dyDescent="0.25">
      <c r="A3413" s="146">
        <v>45115</v>
      </c>
      <c r="B3413" s="46">
        <v>189</v>
      </c>
      <c r="C3413" s="147">
        <v>0.13965277777777776</v>
      </c>
      <c r="D3413" s="38" t="s">
        <v>60</v>
      </c>
      <c r="E3413" s="7" t="s">
        <v>64</v>
      </c>
      <c r="F3413" s="38" t="s">
        <v>11860</v>
      </c>
      <c r="G3413" s="38" t="s">
        <v>2073</v>
      </c>
      <c r="H3413">
        <v>-1.0999999999999999E-2</v>
      </c>
      <c r="I3413" t="s">
        <v>25158</v>
      </c>
      <c r="J3413" t="s">
        <v>25159</v>
      </c>
      <c r="K3413" t="s">
        <v>25160</v>
      </c>
      <c r="L3413" t="s">
        <v>25153</v>
      </c>
      <c r="O3413" t="s">
        <v>25154</v>
      </c>
      <c r="P3413" t="s">
        <v>25155</v>
      </c>
      <c r="Q3413">
        <v>406791.88</v>
      </c>
      <c r="R3413">
        <v>6208774.21</v>
      </c>
      <c r="S3413" t="s">
        <v>25156</v>
      </c>
      <c r="T3413" t="s">
        <v>25157</v>
      </c>
      <c r="U3413">
        <v>406817.7</v>
      </c>
      <c r="V3413">
        <v>6208781.6500000004</v>
      </c>
      <c r="W3413">
        <v>183.52</v>
      </c>
      <c r="X3413">
        <v>200.06</v>
      </c>
    </row>
    <row r="3414" spans="1:24" x14ac:dyDescent="0.25">
      <c r="A3414" s="146">
        <v>45115</v>
      </c>
      <c r="B3414" s="46">
        <v>189</v>
      </c>
      <c r="C3414" s="147">
        <v>0.14332175925925925</v>
      </c>
      <c r="D3414" s="38" t="s">
        <v>60</v>
      </c>
      <c r="E3414" s="7" t="s">
        <v>69</v>
      </c>
      <c r="F3414" s="38" t="s">
        <v>11860</v>
      </c>
      <c r="G3414" s="38" t="s">
        <v>2073</v>
      </c>
      <c r="H3414">
        <v>0.218</v>
      </c>
      <c r="I3414" t="s">
        <v>25158</v>
      </c>
      <c r="J3414" t="s">
        <v>25159</v>
      </c>
      <c r="K3414" t="s">
        <v>25160</v>
      </c>
      <c r="L3414" t="s">
        <v>25153</v>
      </c>
      <c r="O3414" t="s">
        <v>25161</v>
      </c>
      <c r="P3414" t="s">
        <v>25162</v>
      </c>
      <c r="Q3414">
        <v>406791.02</v>
      </c>
      <c r="R3414">
        <v>6208548.0700000003</v>
      </c>
      <c r="S3414" t="s">
        <v>25163</v>
      </c>
      <c r="T3414" t="s">
        <v>25164</v>
      </c>
      <c r="U3414">
        <v>406817.44</v>
      </c>
      <c r="V3414">
        <v>6208552.7400000002</v>
      </c>
      <c r="W3414">
        <v>179.89</v>
      </c>
      <c r="X3414">
        <v>200.06</v>
      </c>
    </row>
    <row r="3415" spans="1:24" x14ac:dyDescent="0.25">
      <c r="A3415" s="146">
        <v>45115</v>
      </c>
      <c r="B3415" s="46">
        <v>189</v>
      </c>
      <c r="C3415" s="147">
        <v>0.14597222222222223</v>
      </c>
      <c r="D3415" s="38" t="s">
        <v>60</v>
      </c>
      <c r="E3415" s="7" t="s">
        <v>64</v>
      </c>
      <c r="F3415" s="38" t="s">
        <v>11860</v>
      </c>
      <c r="G3415" s="38" t="s">
        <v>2072</v>
      </c>
      <c r="H3415">
        <v>0.21299999999999999</v>
      </c>
      <c r="I3415" t="s">
        <v>25169</v>
      </c>
      <c r="J3415" t="s">
        <v>25170</v>
      </c>
      <c r="K3415" t="s">
        <v>25171</v>
      </c>
      <c r="L3415" t="s">
        <v>25172</v>
      </c>
      <c r="O3415" t="s">
        <v>25165</v>
      </c>
      <c r="P3415" t="s">
        <v>25166</v>
      </c>
      <c r="Q3415">
        <v>406781.92</v>
      </c>
      <c r="R3415">
        <v>6208544.5099999998</v>
      </c>
      <c r="S3415" t="s">
        <v>25167</v>
      </c>
      <c r="T3415" t="s">
        <v>25168</v>
      </c>
      <c r="U3415">
        <v>406808.4</v>
      </c>
      <c r="V3415">
        <v>6208547.0300000003</v>
      </c>
      <c r="W3415">
        <v>0.19</v>
      </c>
      <c r="X3415">
        <v>200.06</v>
      </c>
    </row>
    <row r="3416" spans="1:24" x14ac:dyDescent="0.25">
      <c r="A3416" s="146">
        <v>45115</v>
      </c>
      <c r="B3416" s="46">
        <v>189</v>
      </c>
      <c r="C3416" s="147">
        <v>0.1496990740740741</v>
      </c>
      <c r="D3416" s="38" t="s">
        <v>60</v>
      </c>
      <c r="E3416" s="7" t="s">
        <v>69</v>
      </c>
      <c r="F3416" s="38" t="s">
        <v>11860</v>
      </c>
      <c r="G3416" s="38" t="s">
        <v>2072</v>
      </c>
      <c r="H3416">
        <v>-1.7000000000000001E-2</v>
      </c>
      <c r="I3416" t="s">
        <v>25169</v>
      </c>
      <c r="J3416" t="s">
        <v>25170</v>
      </c>
      <c r="K3416" t="s">
        <v>25171</v>
      </c>
      <c r="L3416" t="s">
        <v>25172</v>
      </c>
      <c r="O3416" t="s">
        <v>25173</v>
      </c>
      <c r="P3416" t="s">
        <v>25174</v>
      </c>
      <c r="Q3416">
        <v>406783.45</v>
      </c>
      <c r="R3416">
        <v>6208774.9900000002</v>
      </c>
      <c r="S3416" t="s">
        <v>25175</v>
      </c>
      <c r="T3416" t="s">
        <v>25176</v>
      </c>
      <c r="U3416">
        <v>406808.39</v>
      </c>
      <c r="V3416">
        <v>6208776.4299999997</v>
      </c>
      <c r="W3416">
        <v>359.82</v>
      </c>
      <c r="X3416">
        <v>200.06</v>
      </c>
    </row>
    <row r="3417" spans="1:24" x14ac:dyDescent="0.25">
      <c r="A3417" s="146">
        <v>45115</v>
      </c>
      <c r="B3417" s="46">
        <v>189</v>
      </c>
      <c r="C3417" s="147">
        <v>0.15258101851851852</v>
      </c>
      <c r="D3417" s="38" t="s">
        <v>60</v>
      </c>
      <c r="E3417" s="7" t="s">
        <v>64</v>
      </c>
      <c r="F3417" s="38" t="s">
        <v>11860</v>
      </c>
      <c r="G3417" s="38" t="s">
        <v>2071</v>
      </c>
      <c r="H3417">
        <v>-1.2E-2</v>
      </c>
      <c r="I3417" t="s">
        <v>25181</v>
      </c>
      <c r="J3417" t="s">
        <v>25182</v>
      </c>
      <c r="K3417" t="s">
        <v>25183</v>
      </c>
      <c r="L3417" t="s">
        <v>25172</v>
      </c>
      <c r="O3417" t="s">
        <v>25177</v>
      </c>
      <c r="P3417" t="s">
        <v>25178</v>
      </c>
      <c r="Q3417">
        <v>406772.55</v>
      </c>
      <c r="R3417">
        <v>6208773.0300000003</v>
      </c>
      <c r="S3417" t="s">
        <v>25179</v>
      </c>
      <c r="T3417" t="s">
        <v>25180</v>
      </c>
      <c r="U3417">
        <v>406799.71</v>
      </c>
      <c r="V3417">
        <v>6208782.5099999998</v>
      </c>
      <c r="W3417">
        <v>182.17</v>
      </c>
      <c r="X3417">
        <v>200.06</v>
      </c>
    </row>
    <row r="3418" spans="1:24" x14ac:dyDescent="0.25">
      <c r="A3418" s="146">
        <v>45115</v>
      </c>
      <c r="B3418" s="46">
        <v>189</v>
      </c>
      <c r="C3418" s="147">
        <v>0.15623842592592593</v>
      </c>
      <c r="D3418" s="38" t="s">
        <v>60</v>
      </c>
      <c r="E3418" s="7" t="s">
        <v>69</v>
      </c>
      <c r="F3418" s="38" t="s">
        <v>11860</v>
      </c>
      <c r="G3418" s="38" t="s">
        <v>2071</v>
      </c>
      <c r="H3418">
        <v>0.217</v>
      </c>
      <c r="I3418" t="s">
        <v>25181</v>
      </c>
      <c r="J3418" t="s">
        <v>25182</v>
      </c>
      <c r="K3418" t="s">
        <v>25183</v>
      </c>
      <c r="L3418" t="s">
        <v>25188</v>
      </c>
      <c r="O3418" t="s">
        <v>25184</v>
      </c>
      <c r="P3418" t="s">
        <v>25185</v>
      </c>
      <c r="Q3418">
        <v>406771.55</v>
      </c>
      <c r="R3418">
        <v>6208546.4100000001</v>
      </c>
      <c r="S3418" t="s">
        <v>25186</v>
      </c>
      <c r="T3418" t="s">
        <v>25187</v>
      </c>
      <c r="U3418">
        <v>406799.42</v>
      </c>
      <c r="V3418">
        <v>6208553.6600000001</v>
      </c>
      <c r="W3418">
        <v>180.08</v>
      </c>
      <c r="X3418">
        <v>200.06</v>
      </c>
    </row>
    <row r="3419" spans="1:24" x14ac:dyDescent="0.25">
      <c r="A3419" s="146">
        <v>45115</v>
      </c>
      <c r="B3419" s="46">
        <v>189</v>
      </c>
      <c r="C3419" s="147">
        <v>0.15946759259259261</v>
      </c>
      <c r="D3419" s="38" t="s">
        <v>60</v>
      </c>
      <c r="E3419" s="7" t="s">
        <v>64</v>
      </c>
      <c r="F3419" s="38" t="s">
        <v>11860</v>
      </c>
      <c r="G3419" s="38" t="s">
        <v>2070</v>
      </c>
      <c r="H3419">
        <v>0.21199999999999999</v>
      </c>
      <c r="I3419" t="s">
        <v>25193</v>
      </c>
      <c r="J3419" t="s">
        <v>25194</v>
      </c>
      <c r="K3419" t="s">
        <v>25195</v>
      </c>
      <c r="L3419" t="s">
        <v>25188</v>
      </c>
      <c r="O3419" t="s">
        <v>25189</v>
      </c>
      <c r="P3419" t="s">
        <v>25190</v>
      </c>
      <c r="Q3419">
        <v>406762.95</v>
      </c>
      <c r="R3419">
        <v>6208543.3300000001</v>
      </c>
      <c r="S3419" t="s">
        <v>25191</v>
      </c>
      <c r="T3419" t="s">
        <v>25192</v>
      </c>
      <c r="U3419">
        <v>406790.43</v>
      </c>
      <c r="V3419">
        <v>6208547.7300000004</v>
      </c>
      <c r="W3419">
        <v>359.45</v>
      </c>
      <c r="X3419">
        <v>200.06</v>
      </c>
    </row>
    <row r="3420" spans="1:24" x14ac:dyDescent="0.25">
      <c r="A3420" s="146">
        <v>45115</v>
      </c>
      <c r="B3420" s="46">
        <v>189</v>
      </c>
      <c r="C3420" s="147">
        <v>0.1632986111111111</v>
      </c>
      <c r="D3420" s="38" t="s">
        <v>60</v>
      </c>
      <c r="E3420" s="7" t="s">
        <v>69</v>
      </c>
      <c r="F3420" s="38" t="s">
        <v>11860</v>
      </c>
      <c r="G3420" s="38" t="s">
        <v>2070</v>
      </c>
      <c r="H3420">
        <v>-1.7000000000000001E-2</v>
      </c>
      <c r="I3420" t="s">
        <v>25193</v>
      </c>
      <c r="J3420" t="s">
        <v>25194</v>
      </c>
      <c r="K3420" t="s">
        <v>25195</v>
      </c>
      <c r="L3420" t="s">
        <v>25188</v>
      </c>
      <c r="O3420" t="s">
        <v>25196</v>
      </c>
      <c r="P3420" t="s">
        <v>25197</v>
      </c>
      <c r="Q3420">
        <v>406764.57</v>
      </c>
      <c r="R3420">
        <v>6208781.0300000003</v>
      </c>
      <c r="S3420" t="s">
        <v>25198</v>
      </c>
      <c r="T3420" t="s">
        <v>25199</v>
      </c>
      <c r="U3420">
        <v>406790.35</v>
      </c>
      <c r="V3420">
        <v>6208777.0099999998</v>
      </c>
      <c r="W3420">
        <v>0.28999999999999998</v>
      </c>
      <c r="X3420">
        <v>200.06</v>
      </c>
    </row>
    <row r="3421" spans="1:24" x14ac:dyDescent="0.25">
      <c r="A3421" s="146">
        <v>45115</v>
      </c>
      <c r="B3421" s="46">
        <v>189</v>
      </c>
      <c r="C3421" s="147">
        <v>0.16642361111111112</v>
      </c>
      <c r="D3421" s="38" t="s">
        <v>60</v>
      </c>
      <c r="E3421" s="7" t="s">
        <v>64</v>
      </c>
      <c r="F3421" s="38" t="s">
        <v>11860</v>
      </c>
      <c r="G3421" s="38" t="s">
        <v>2069</v>
      </c>
      <c r="H3421">
        <v>-1.2999999999999999E-2</v>
      </c>
      <c r="I3421" t="s">
        <v>25204</v>
      </c>
      <c r="J3421" t="s">
        <v>25205</v>
      </c>
      <c r="K3421" t="s">
        <v>25206</v>
      </c>
      <c r="L3421" t="s">
        <v>25207</v>
      </c>
      <c r="O3421" t="s">
        <v>25200</v>
      </c>
      <c r="P3421" t="s">
        <v>25201</v>
      </c>
      <c r="Q3421">
        <v>406755.09</v>
      </c>
      <c r="R3421">
        <v>6208781.4100000001</v>
      </c>
      <c r="S3421" t="s">
        <v>25202</v>
      </c>
      <c r="T3421" t="s">
        <v>25203</v>
      </c>
      <c r="U3421">
        <v>406781.52</v>
      </c>
      <c r="V3421">
        <v>6208783.5499999998</v>
      </c>
      <c r="W3421">
        <v>180.35</v>
      </c>
      <c r="X3421">
        <v>200.06</v>
      </c>
    </row>
    <row r="3422" spans="1:24" x14ac:dyDescent="0.25">
      <c r="A3422" s="146">
        <v>45115</v>
      </c>
      <c r="B3422" s="46">
        <v>189</v>
      </c>
      <c r="C3422" s="147">
        <v>0.17026620370370371</v>
      </c>
      <c r="D3422" s="38" t="s">
        <v>22401</v>
      </c>
      <c r="E3422" s="7" t="s">
        <v>69</v>
      </c>
      <c r="F3422" s="38" t="s">
        <v>11860</v>
      </c>
      <c r="G3422" s="38" t="s">
        <v>2069</v>
      </c>
      <c r="H3422">
        <v>0.22600000000000001</v>
      </c>
      <c r="I3422" t="s">
        <v>25204</v>
      </c>
      <c r="J3422" t="s">
        <v>25205</v>
      </c>
      <c r="K3422" t="s">
        <v>25206</v>
      </c>
      <c r="L3422" t="s">
        <v>25207</v>
      </c>
      <c r="O3422" t="s">
        <v>25208</v>
      </c>
      <c r="P3422" t="s">
        <v>25209</v>
      </c>
      <c r="Q3422">
        <v>406754.79</v>
      </c>
      <c r="R3422">
        <v>6208542.7000000002</v>
      </c>
      <c r="S3422" t="s">
        <v>25210</v>
      </c>
      <c r="T3422" t="s">
        <v>25211</v>
      </c>
      <c r="U3422">
        <v>406781.47</v>
      </c>
      <c r="V3422">
        <v>6208544.7699999996</v>
      </c>
      <c r="W3422">
        <v>180.24</v>
      </c>
      <c r="X3422">
        <v>200.06</v>
      </c>
    </row>
    <row r="3423" spans="1:24" x14ac:dyDescent="0.25">
      <c r="A3423" s="146">
        <v>45115</v>
      </c>
      <c r="B3423" s="46">
        <v>189</v>
      </c>
      <c r="C3423" s="147">
        <v>0.17322916666666666</v>
      </c>
      <c r="D3423" s="38" t="s">
        <v>22401</v>
      </c>
      <c r="E3423" s="7" t="s">
        <v>64</v>
      </c>
      <c r="F3423" s="38" t="s">
        <v>11860</v>
      </c>
      <c r="G3423" s="38" t="s">
        <v>2068</v>
      </c>
      <c r="H3423">
        <v>0.215</v>
      </c>
      <c r="I3423" t="s">
        <v>25216</v>
      </c>
      <c r="J3423" t="s">
        <v>25217</v>
      </c>
      <c r="K3423" t="s">
        <v>25218</v>
      </c>
      <c r="L3423" t="s">
        <v>25207</v>
      </c>
      <c r="O3423" t="s">
        <v>25212</v>
      </c>
      <c r="P3423" t="s">
        <v>25213</v>
      </c>
      <c r="Q3423">
        <v>406744.88</v>
      </c>
      <c r="R3423">
        <v>6208551.5300000003</v>
      </c>
      <c r="S3423" t="s">
        <v>25214</v>
      </c>
      <c r="T3423" t="s">
        <v>25215</v>
      </c>
      <c r="U3423">
        <v>406772.33</v>
      </c>
      <c r="V3423">
        <v>6208544.5599999996</v>
      </c>
      <c r="W3423">
        <v>0.74</v>
      </c>
      <c r="X3423">
        <v>200.06</v>
      </c>
    </row>
    <row r="3424" spans="1:24" x14ac:dyDescent="0.25">
      <c r="A3424" s="146">
        <v>45115</v>
      </c>
      <c r="B3424" s="46">
        <v>189</v>
      </c>
      <c r="C3424" s="147">
        <v>0.17695601851851853</v>
      </c>
      <c r="D3424" s="38" t="s">
        <v>22401</v>
      </c>
      <c r="E3424" s="7" t="s">
        <v>69</v>
      </c>
      <c r="F3424" s="38" t="s">
        <v>11860</v>
      </c>
      <c r="G3424" s="38" t="s">
        <v>2068</v>
      </c>
      <c r="H3424">
        <v>-1.7999999999999999E-2</v>
      </c>
      <c r="I3424" t="s">
        <v>25216</v>
      </c>
      <c r="J3424" t="s">
        <v>25217</v>
      </c>
      <c r="K3424" t="s">
        <v>25218</v>
      </c>
      <c r="L3424" t="s">
        <v>25223</v>
      </c>
      <c r="O3424" t="s">
        <v>25219</v>
      </c>
      <c r="P3424" t="s">
        <v>25220</v>
      </c>
      <c r="Q3424">
        <v>406746.5</v>
      </c>
      <c r="R3424">
        <v>6208781.4900000002</v>
      </c>
      <c r="S3424" t="s">
        <v>25221</v>
      </c>
      <c r="T3424" t="s">
        <v>25222</v>
      </c>
      <c r="U3424">
        <v>406772.34</v>
      </c>
      <c r="V3424">
        <v>6208777.3600000003</v>
      </c>
      <c r="W3424">
        <v>359.85</v>
      </c>
      <c r="X3424">
        <v>200.06</v>
      </c>
    </row>
    <row r="3425" spans="1:24" x14ac:dyDescent="0.25">
      <c r="A3425" s="146">
        <v>45115</v>
      </c>
      <c r="B3425" s="46">
        <v>189</v>
      </c>
      <c r="C3425" s="147">
        <v>0.17988425925925924</v>
      </c>
      <c r="D3425" s="38" t="s">
        <v>22401</v>
      </c>
      <c r="E3425" s="7" t="s">
        <v>64</v>
      </c>
      <c r="F3425" s="38" t="s">
        <v>11860</v>
      </c>
      <c r="G3425" s="38" t="s">
        <v>2067</v>
      </c>
      <c r="H3425">
        <v>-1.2999999999999999E-2</v>
      </c>
      <c r="I3425" t="s">
        <v>25228</v>
      </c>
      <c r="J3425" t="s">
        <v>25229</v>
      </c>
      <c r="K3425" t="s">
        <v>25230</v>
      </c>
      <c r="L3425" t="s">
        <v>25223</v>
      </c>
      <c r="O3425" t="s">
        <v>25224</v>
      </c>
      <c r="P3425" t="s">
        <v>25225</v>
      </c>
      <c r="Q3425">
        <v>406737.18</v>
      </c>
      <c r="R3425">
        <v>6208778.54</v>
      </c>
      <c r="S3425" t="s">
        <v>25226</v>
      </c>
      <c r="T3425" t="s">
        <v>25227</v>
      </c>
      <c r="U3425">
        <v>406763.46</v>
      </c>
      <c r="V3425">
        <v>6208783.7199999997</v>
      </c>
      <c r="W3425">
        <v>180.75</v>
      </c>
      <c r="X3425">
        <v>200.06</v>
      </c>
    </row>
    <row r="3426" spans="1:24" x14ac:dyDescent="0.25">
      <c r="A3426" s="146">
        <v>45115</v>
      </c>
      <c r="B3426" s="46">
        <v>189</v>
      </c>
      <c r="C3426" s="147">
        <v>0.18361111111111109</v>
      </c>
      <c r="D3426" s="38" t="s">
        <v>22401</v>
      </c>
      <c r="E3426" s="7" t="s">
        <v>69</v>
      </c>
      <c r="F3426" s="38" t="s">
        <v>11860</v>
      </c>
      <c r="G3426" s="38" t="s">
        <v>2067</v>
      </c>
      <c r="H3426">
        <v>0.22</v>
      </c>
      <c r="I3426" t="s">
        <v>25228</v>
      </c>
      <c r="J3426" t="s">
        <v>25229</v>
      </c>
      <c r="K3426" t="s">
        <v>25230</v>
      </c>
      <c r="L3426" t="s">
        <v>25223</v>
      </c>
      <c r="O3426" t="s">
        <v>25231</v>
      </c>
      <c r="P3426" t="s">
        <v>25232</v>
      </c>
      <c r="Q3426">
        <v>406736.61</v>
      </c>
      <c r="R3426">
        <v>6208546.29</v>
      </c>
      <c r="S3426" t="s">
        <v>25233</v>
      </c>
      <c r="T3426" t="s">
        <v>25234</v>
      </c>
      <c r="U3426">
        <v>406763.35</v>
      </c>
      <c r="V3426">
        <v>6208550.6399999997</v>
      </c>
      <c r="W3426">
        <v>180.03</v>
      </c>
      <c r="X3426">
        <v>200.06</v>
      </c>
    </row>
    <row r="3427" spans="1:24" x14ac:dyDescent="0.25">
      <c r="A3427" s="146">
        <v>45115</v>
      </c>
      <c r="B3427" s="46">
        <v>189</v>
      </c>
      <c r="C3427" s="147">
        <v>0.18630787037037036</v>
      </c>
      <c r="D3427" s="38" t="s">
        <v>22401</v>
      </c>
      <c r="E3427" s="7" t="s">
        <v>64</v>
      </c>
      <c r="F3427" s="38" t="s">
        <v>11860</v>
      </c>
      <c r="G3427" s="38" t="s">
        <v>2058</v>
      </c>
      <c r="H3427">
        <v>0.217</v>
      </c>
      <c r="I3427" t="s">
        <v>25239</v>
      </c>
      <c r="J3427" t="s">
        <v>25240</v>
      </c>
      <c r="K3427" t="s">
        <v>25241</v>
      </c>
      <c r="L3427" t="s">
        <v>25242</v>
      </c>
      <c r="O3427" t="s">
        <v>25235</v>
      </c>
      <c r="P3427" t="s">
        <v>25236</v>
      </c>
      <c r="Q3427">
        <v>406727.74</v>
      </c>
      <c r="R3427">
        <v>6208548.3300000001</v>
      </c>
      <c r="S3427" t="s">
        <v>25237</v>
      </c>
      <c r="T3427" t="s">
        <v>25238</v>
      </c>
      <c r="U3427">
        <v>406754.31</v>
      </c>
      <c r="V3427">
        <v>6208543.1399999997</v>
      </c>
      <c r="W3427">
        <v>0.9</v>
      </c>
      <c r="X3427">
        <v>200.06</v>
      </c>
    </row>
    <row r="3428" spans="1:24" x14ac:dyDescent="0.25">
      <c r="A3428" s="146">
        <v>45115</v>
      </c>
      <c r="B3428" s="46">
        <v>189</v>
      </c>
      <c r="C3428" s="147">
        <v>0.19005787037037036</v>
      </c>
      <c r="D3428" s="38" t="s">
        <v>22401</v>
      </c>
      <c r="E3428" s="7" t="s">
        <v>69</v>
      </c>
      <c r="F3428" s="38" t="s">
        <v>11860</v>
      </c>
      <c r="G3428" s="38" t="s">
        <v>2058</v>
      </c>
      <c r="H3428">
        <v>-1.7999999999999999E-2</v>
      </c>
      <c r="I3428" t="s">
        <v>25239</v>
      </c>
      <c r="J3428" t="s">
        <v>25240</v>
      </c>
      <c r="K3428" t="s">
        <v>25241</v>
      </c>
      <c r="L3428" t="s">
        <v>25242</v>
      </c>
      <c r="O3428" t="s">
        <v>25243</v>
      </c>
      <c r="P3428" t="s">
        <v>25244</v>
      </c>
      <c r="Q3428">
        <v>406729.27</v>
      </c>
      <c r="R3428">
        <v>6208779.4699999997</v>
      </c>
      <c r="S3428" t="s">
        <v>25245</v>
      </c>
      <c r="T3428" t="s">
        <v>25246</v>
      </c>
      <c r="U3428">
        <v>406754.31</v>
      </c>
      <c r="V3428">
        <v>6208777.6200000001</v>
      </c>
      <c r="W3428">
        <v>0.08</v>
      </c>
      <c r="X3428">
        <v>200.06</v>
      </c>
    </row>
    <row r="3429" spans="1:24" x14ac:dyDescent="0.25">
      <c r="A3429" s="146">
        <v>45115</v>
      </c>
      <c r="B3429" s="46">
        <v>189</v>
      </c>
      <c r="C3429" s="147">
        <v>0.19284722222222225</v>
      </c>
      <c r="D3429" s="38" t="s">
        <v>22401</v>
      </c>
      <c r="E3429" s="7" t="s">
        <v>64</v>
      </c>
      <c r="F3429" s="38" t="s">
        <v>11860</v>
      </c>
      <c r="G3429" s="38" t="s">
        <v>2059</v>
      </c>
      <c r="H3429">
        <v>-1.2999999999999999E-2</v>
      </c>
      <c r="I3429" t="s">
        <v>25251</v>
      </c>
      <c r="J3429" t="s">
        <v>25252</v>
      </c>
      <c r="K3429" t="s">
        <v>25253</v>
      </c>
      <c r="L3429" t="s">
        <v>25242</v>
      </c>
      <c r="O3429" t="s">
        <v>25247</v>
      </c>
      <c r="P3429" t="s">
        <v>25248</v>
      </c>
      <c r="Q3429">
        <v>406720.19</v>
      </c>
      <c r="R3429">
        <v>6208781.46</v>
      </c>
      <c r="S3429" t="s">
        <v>25249</v>
      </c>
      <c r="T3429" t="s">
        <v>25250</v>
      </c>
      <c r="U3429">
        <v>406745.55</v>
      </c>
      <c r="V3429">
        <v>6208783.6299999999</v>
      </c>
      <c r="W3429">
        <v>180.72</v>
      </c>
      <c r="X3429">
        <v>200.06</v>
      </c>
    </row>
    <row r="3430" spans="1:24" x14ac:dyDescent="0.25">
      <c r="A3430" s="146">
        <v>45115</v>
      </c>
      <c r="B3430" s="46">
        <v>189</v>
      </c>
      <c r="C3430" s="147">
        <v>0.1965740740740741</v>
      </c>
      <c r="D3430" s="38" t="s">
        <v>22401</v>
      </c>
      <c r="E3430" s="7" t="s">
        <v>69</v>
      </c>
      <c r="F3430" s="38" t="s">
        <v>11860</v>
      </c>
      <c r="G3430" s="38" t="s">
        <v>2059</v>
      </c>
      <c r="H3430">
        <v>0.22</v>
      </c>
      <c r="I3430" t="s">
        <v>25251</v>
      </c>
      <c r="J3430" t="s">
        <v>25252</v>
      </c>
      <c r="K3430" t="s">
        <v>25253</v>
      </c>
      <c r="L3430" t="s">
        <v>25258</v>
      </c>
      <c r="O3430" t="s">
        <v>25254</v>
      </c>
      <c r="P3430" t="s">
        <v>25255</v>
      </c>
      <c r="Q3430">
        <v>406718.55</v>
      </c>
      <c r="R3430">
        <v>6208549.8200000003</v>
      </c>
      <c r="S3430" t="s">
        <v>25256</v>
      </c>
      <c r="T3430" t="s">
        <v>25257</v>
      </c>
      <c r="U3430">
        <v>406745.44</v>
      </c>
      <c r="V3430">
        <v>6208550.7400000002</v>
      </c>
      <c r="W3430">
        <v>180.42</v>
      </c>
      <c r="X3430">
        <v>200.06</v>
      </c>
    </row>
    <row r="3431" spans="1:24" x14ac:dyDescent="0.25">
      <c r="A3431" s="146">
        <v>45115</v>
      </c>
      <c r="B3431" s="46">
        <v>189</v>
      </c>
      <c r="C3431" s="147">
        <v>0.19909722222222223</v>
      </c>
      <c r="D3431" s="38" t="s">
        <v>22401</v>
      </c>
      <c r="E3431" s="7" t="s">
        <v>64</v>
      </c>
      <c r="F3431" s="38" t="s">
        <v>11860</v>
      </c>
      <c r="G3431" s="38" t="s">
        <v>2060</v>
      </c>
      <c r="H3431">
        <v>0.216</v>
      </c>
      <c r="I3431" t="s">
        <v>25263</v>
      </c>
      <c r="J3431" t="s">
        <v>25264</v>
      </c>
      <c r="K3431" t="s">
        <v>25265</v>
      </c>
      <c r="L3431" t="s">
        <v>25258</v>
      </c>
      <c r="O3431" t="s">
        <v>25259</v>
      </c>
      <c r="P3431" t="s">
        <v>25260</v>
      </c>
      <c r="Q3431">
        <v>406709.78</v>
      </c>
      <c r="R3431">
        <v>6208545.6399999997</v>
      </c>
      <c r="S3431" t="s">
        <v>25261</v>
      </c>
      <c r="T3431" t="s">
        <v>25262</v>
      </c>
      <c r="U3431">
        <v>406736.28</v>
      </c>
      <c r="V3431">
        <v>6208543.5999999996</v>
      </c>
      <c r="W3431">
        <v>3.14</v>
      </c>
      <c r="X3431">
        <v>200.06</v>
      </c>
    </row>
    <row r="3432" spans="1:24" x14ac:dyDescent="0.25">
      <c r="A3432" s="146">
        <v>45115</v>
      </c>
      <c r="B3432" s="46">
        <v>189</v>
      </c>
      <c r="C3432" s="147">
        <v>0.20284722222222221</v>
      </c>
      <c r="D3432" s="38" t="s">
        <v>22401</v>
      </c>
      <c r="E3432" s="7" t="s">
        <v>69</v>
      </c>
      <c r="F3432" s="38" t="s">
        <v>11860</v>
      </c>
      <c r="G3432" s="38" t="s">
        <v>2060</v>
      </c>
      <c r="H3432">
        <v>-1.7999999999999999E-2</v>
      </c>
      <c r="I3432" t="s">
        <v>25263</v>
      </c>
      <c r="J3432" t="s">
        <v>25264</v>
      </c>
      <c r="K3432" t="s">
        <v>25265</v>
      </c>
      <c r="L3432" t="s">
        <v>25258</v>
      </c>
      <c r="O3432" t="s">
        <v>25266</v>
      </c>
      <c r="P3432" t="s">
        <v>25267</v>
      </c>
      <c r="Q3432">
        <v>406711.66</v>
      </c>
      <c r="R3432">
        <v>6208776.54</v>
      </c>
      <c r="S3432" t="s">
        <v>25268</v>
      </c>
      <c r="T3432" t="s">
        <v>25269</v>
      </c>
      <c r="U3432">
        <v>406736.39</v>
      </c>
      <c r="V3432">
        <v>6208778.1100000003</v>
      </c>
      <c r="W3432">
        <v>0.23</v>
      </c>
      <c r="X3432">
        <v>200.06</v>
      </c>
    </row>
    <row r="3433" spans="1:24" x14ac:dyDescent="0.25">
      <c r="A3433" s="146">
        <v>45115</v>
      </c>
      <c r="B3433" s="46">
        <v>189</v>
      </c>
      <c r="C3433" s="147">
        <v>0.20601851851851852</v>
      </c>
      <c r="D3433" s="38" t="s">
        <v>22401</v>
      </c>
      <c r="E3433" s="7" t="s">
        <v>64</v>
      </c>
      <c r="F3433" s="38" t="s">
        <v>11860</v>
      </c>
      <c r="G3433" s="38" t="s">
        <v>2061</v>
      </c>
      <c r="H3433">
        <v>-1.2999999999999999E-2</v>
      </c>
      <c r="I3433" t="s">
        <v>25274</v>
      </c>
      <c r="J3433" t="s">
        <v>25275</v>
      </c>
      <c r="K3433" t="s">
        <v>25276</v>
      </c>
      <c r="L3433" t="s">
        <v>25258</v>
      </c>
      <c r="O3433" t="s">
        <v>25270</v>
      </c>
      <c r="P3433" t="s">
        <v>25271</v>
      </c>
      <c r="Q3433">
        <v>406701.7</v>
      </c>
      <c r="R3433">
        <v>6208783.1699999999</v>
      </c>
      <c r="S3433" t="s">
        <v>25272</v>
      </c>
      <c r="T3433" t="s">
        <v>25273</v>
      </c>
      <c r="U3433">
        <v>406727.36</v>
      </c>
      <c r="V3433">
        <v>6208783.9199999999</v>
      </c>
      <c r="W3433">
        <v>181.26</v>
      </c>
      <c r="X3433">
        <v>200.06</v>
      </c>
    </row>
    <row r="3434" spans="1:24" x14ac:dyDescent="0.25">
      <c r="A3434" s="146">
        <v>45115</v>
      </c>
      <c r="B3434" s="46">
        <v>189</v>
      </c>
      <c r="C3434" s="147">
        <v>0.20973379629629629</v>
      </c>
      <c r="D3434" s="38" t="s">
        <v>22401</v>
      </c>
      <c r="E3434" s="7" t="s">
        <v>69</v>
      </c>
      <c r="F3434" s="38" t="s">
        <v>11860</v>
      </c>
      <c r="G3434" s="38" t="s">
        <v>2061</v>
      </c>
      <c r="H3434">
        <v>0.219</v>
      </c>
      <c r="I3434" t="s">
        <v>25274</v>
      </c>
      <c r="J3434" t="s">
        <v>25275</v>
      </c>
      <c r="K3434" t="s">
        <v>25276</v>
      </c>
      <c r="L3434" t="s">
        <v>25281</v>
      </c>
      <c r="O3434" t="s">
        <v>25277</v>
      </c>
      <c r="P3434" t="s">
        <v>25278</v>
      </c>
      <c r="Q3434">
        <v>406700.76</v>
      </c>
      <c r="R3434">
        <v>6208552.6699999999</v>
      </c>
      <c r="S3434" t="s">
        <v>25279</v>
      </c>
      <c r="T3434" t="s">
        <v>25280</v>
      </c>
      <c r="U3434">
        <v>406727.21</v>
      </c>
      <c r="V3434">
        <v>6208551.9699999997</v>
      </c>
      <c r="W3434">
        <v>179.64</v>
      </c>
      <c r="X3434">
        <v>200.06</v>
      </c>
    </row>
    <row r="3435" spans="1:24" x14ac:dyDescent="0.25">
      <c r="A3435" s="146">
        <v>45115</v>
      </c>
      <c r="B3435" s="46">
        <v>189</v>
      </c>
      <c r="C3435" s="147">
        <v>0.21254629629629629</v>
      </c>
      <c r="D3435" s="38" t="s">
        <v>22401</v>
      </c>
      <c r="E3435" s="7" t="s">
        <v>64</v>
      </c>
      <c r="F3435" s="38" t="s">
        <v>11860</v>
      </c>
      <c r="G3435" s="38" t="s">
        <v>2062</v>
      </c>
      <c r="H3435">
        <v>0.218</v>
      </c>
      <c r="I3435" t="s">
        <v>25286</v>
      </c>
      <c r="J3435" t="s">
        <v>25287</v>
      </c>
      <c r="K3435" t="s">
        <v>25288</v>
      </c>
      <c r="L3435" t="s">
        <v>25281</v>
      </c>
      <c r="O3435" t="s">
        <v>25282</v>
      </c>
      <c r="P3435" t="s">
        <v>25283</v>
      </c>
      <c r="Q3435">
        <v>406690.7</v>
      </c>
      <c r="R3435">
        <v>6208545.6600000001</v>
      </c>
      <c r="S3435" t="s">
        <v>25284</v>
      </c>
      <c r="T3435" t="s">
        <v>25285</v>
      </c>
      <c r="U3435">
        <v>406718.44</v>
      </c>
      <c r="V3435">
        <v>6208541.9000000004</v>
      </c>
      <c r="W3435">
        <v>0.67</v>
      </c>
      <c r="X3435">
        <v>200.06</v>
      </c>
    </row>
    <row r="3436" spans="1:24" x14ac:dyDescent="0.25">
      <c r="A3436" s="146">
        <v>45115</v>
      </c>
      <c r="B3436" s="46">
        <v>189</v>
      </c>
      <c r="C3436" s="147">
        <v>0.21631944444444443</v>
      </c>
      <c r="D3436" s="38" t="s">
        <v>22401</v>
      </c>
      <c r="E3436" s="7" t="s">
        <v>69</v>
      </c>
      <c r="F3436" s="38" t="s">
        <v>11860</v>
      </c>
      <c r="G3436" s="38" t="s">
        <v>2062</v>
      </c>
      <c r="H3436">
        <v>-1.7999999999999999E-2</v>
      </c>
      <c r="I3436" t="s">
        <v>25286</v>
      </c>
      <c r="J3436" t="s">
        <v>25287</v>
      </c>
      <c r="K3436" t="s">
        <v>25288</v>
      </c>
      <c r="L3436" t="s">
        <v>25281</v>
      </c>
      <c r="O3436" t="s">
        <v>25289</v>
      </c>
      <c r="P3436" t="s">
        <v>25290</v>
      </c>
      <c r="Q3436">
        <v>406692.65</v>
      </c>
      <c r="R3436">
        <v>6208777.9000000004</v>
      </c>
      <c r="S3436" t="s">
        <v>25291</v>
      </c>
      <c r="T3436" t="s">
        <v>25292</v>
      </c>
      <c r="U3436">
        <v>406718.35</v>
      </c>
      <c r="V3436">
        <v>6208777.8899999997</v>
      </c>
      <c r="W3436">
        <v>359.82</v>
      </c>
      <c r="X3436">
        <v>200.06</v>
      </c>
    </row>
    <row r="3437" spans="1:24" x14ac:dyDescent="0.25">
      <c r="A3437" s="146">
        <v>45115</v>
      </c>
      <c r="B3437" s="46">
        <v>189</v>
      </c>
      <c r="C3437" s="147">
        <v>0.21925925925925926</v>
      </c>
      <c r="D3437" s="38" t="s">
        <v>22401</v>
      </c>
      <c r="E3437" s="7" t="s">
        <v>64</v>
      </c>
      <c r="F3437" s="38" t="s">
        <v>11860</v>
      </c>
      <c r="G3437" s="38" t="s">
        <v>2063</v>
      </c>
      <c r="H3437">
        <v>-1.4999999999999999E-2</v>
      </c>
      <c r="I3437" t="s">
        <v>25297</v>
      </c>
      <c r="J3437" t="s">
        <v>25298</v>
      </c>
      <c r="K3437" t="s">
        <v>25299</v>
      </c>
      <c r="L3437" t="s">
        <v>25300</v>
      </c>
      <c r="O3437" t="s">
        <v>25293</v>
      </c>
      <c r="P3437" t="s">
        <v>25294</v>
      </c>
      <c r="Q3437">
        <v>406683.75</v>
      </c>
      <c r="R3437">
        <v>6208782.9400000004</v>
      </c>
      <c r="S3437" t="s">
        <v>25295</v>
      </c>
      <c r="T3437" t="s">
        <v>25296</v>
      </c>
      <c r="U3437">
        <v>406709.77</v>
      </c>
      <c r="V3437">
        <v>6208785.6100000003</v>
      </c>
      <c r="W3437">
        <v>183.52</v>
      </c>
      <c r="X3437">
        <v>200.06</v>
      </c>
    </row>
    <row r="3438" spans="1:24" x14ac:dyDescent="0.25">
      <c r="A3438" s="146">
        <v>45115</v>
      </c>
      <c r="B3438" s="46">
        <v>189</v>
      </c>
      <c r="C3438" s="147">
        <v>0.22305555555555556</v>
      </c>
      <c r="D3438" s="38" t="s">
        <v>22401</v>
      </c>
      <c r="E3438" s="7" t="s">
        <v>69</v>
      </c>
      <c r="F3438" s="38" t="s">
        <v>11860</v>
      </c>
      <c r="G3438" s="38" t="s">
        <v>2063</v>
      </c>
      <c r="H3438">
        <v>0.222</v>
      </c>
      <c r="I3438" t="s">
        <v>25297</v>
      </c>
      <c r="J3438" t="s">
        <v>25298</v>
      </c>
      <c r="K3438" t="s">
        <v>25299</v>
      </c>
      <c r="L3438" t="s">
        <v>25300</v>
      </c>
      <c r="O3438" t="s">
        <v>25301</v>
      </c>
      <c r="P3438" t="s">
        <v>25302</v>
      </c>
      <c r="Q3438">
        <v>406682.66</v>
      </c>
      <c r="R3438">
        <v>6208547.1500000004</v>
      </c>
      <c r="S3438" t="s">
        <v>25303</v>
      </c>
      <c r="T3438" t="s">
        <v>25304</v>
      </c>
      <c r="U3438">
        <v>406709.4</v>
      </c>
      <c r="V3438">
        <v>6208548.5800000001</v>
      </c>
      <c r="W3438">
        <v>179.97</v>
      </c>
      <c r="X3438">
        <v>200.06</v>
      </c>
    </row>
    <row r="3439" spans="1:24" x14ac:dyDescent="0.25">
      <c r="A3439" s="146">
        <v>45115</v>
      </c>
      <c r="B3439" s="46">
        <v>189</v>
      </c>
      <c r="C3439" s="147">
        <v>0.22585648148148149</v>
      </c>
      <c r="D3439" s="38" t="s">
        <v>22401</v>
      </c>
      <c r="E3439" s="7" t="s">
        <v>64</v>
      </c>
      <c r="F3439" s="38" t="s">
        <v>11860</v>
      </c>
      <c r="G3439" s="38" t="s">
        <v>2064</v>
      </c>
      <c r="H3439">
        <v>0.217</v>
      </c>
      <c r="I3439" t="s">
        <v>25309</v>
      </c>
      <c r="J3439" t="s">
        <v>25310</v>
      </c>
      <c r="K3439" t="s">
        <v>25311</v>
      </c>
      <c r="L3439" t="s">
        <v>25300</v>
      </c>
      <c r="O3439" t="s">
        <v>25305</v>
      </c>
      <c r="P3439" t="s">
        <v>25306</v>
      </c>
      <c r="Q3439">
        <v>406673.07</v>
      </c>
      <c r="R3439">
        <v>6208550.0800000001</v>
      </c>
      <c r="S3439" t="s">
        <v>25307</v>
      </c>
      <c r="T3439" t="s">
        <v>25308</v>
      </c>
      <c r="U3439">
        <v>406700.28</v>
      </c>
      <c r="V3439">
        <v>6208543.29</v>
      </c>
      <c r="W3439">
        <v>1.69</v>
      </c>
      <c r="X3439">
        <v>200.06</v>
      </c>
    </row>
    <row r="3440" spans="1:24" x14ac:dyDescent="0.25">
      <c r="A3440" s="146">
        <v>45115</v>
      </c>
      <c r="B3440" s="46">
        <v>189</v>
      </c>
      <c r="C3440" s="147">
        <v>0.22960648148148147</v>
      </c>
      <c r="D3440" s="38" t="s">
        <v>22401</v>
      </c>
      <c r="E3440" s="7" t="s">
        <v>69</v>
      </c>
      <c r="F3440" s="38" t="s">
        <v>11860</v>
      </c>
      <c r="G3440" s="38" t="s">
        <v>2064</v>
      </c>
      <c r="H3440">
        <v>-1.9E-2</v>
      </c>
      <c r="I3440" t="s">
        <v>25309</v>
      </c>
      <c r="J3440" t="s">
        <v>25310</v>
      </c>
      <c r="K3440" t="s">
        <v>25311</v>
      </c>
      <c r="L3440" t="s">
        <v>25316</v>
      </c>
      <c r="O3440" t="s">
        <v>25312</v>
      </c>
      <c r="P3440" t="s">
        <v>25313</v>
      </c>
      <c r="Q3440">
        <v>406674.58</v>
      </c>
      <c r="R3440">
        <v>6208781.25</v>
      </c>
      <c r="S3440" t="s">
        <v>25314</v>
      </c>
      <c r="T3440" t="s">
        <v>25315</v>
      </c>
      <c r="U3440">
        <v>406700.4</v>
      </c>
      <c r="V3440">
        <v>6208778.8499999996</v>
      </c>
      <c r="W3440">
        <v>359.73</v>
      </c>
      <c r="X3440">
        <v>200.06</v>
      </c>
    </row>
    <row r="3441" spans="1:24" x14ac:dyDescent="0.25">
      <c r="A3441" s="146">
        <v>45115</v>
      </c>
      <c r="B3441" s="46">
        <v>189</v>
      </c>
      <c r="C3441" s="147">
        <v>0.23217592592592592</v>
      </c>
      <c r="D3441" s="38" t="s">
        <v>22401</v>
      </c>
      <c r="E3441" s="7" t="s">
        <v>64</v>
      </c>
      <c r="F3441" s="38" t="s">
        <v>11860</v>
      </c>
      <c r="G3441" s="38" t="s">
        <v>2065</v>
      </c>
      <c r="H3441">
        <v>-1.4E-2</v>
      </c>
      <c r="I3441" t="s">
        <v>25321</v>
      </c>
      <c r="J3441" t="s">
        <v>25322</v>
      </c>
      <c r="K3441" t="s">
        <v>25323</v>
      </c>
      <c r="L3441" t="s">
        <v>25316</v>
      </c>
      <c r="O3441" t="s">
        <v>25317</v>
      </c>
      <c r="P3441" t="s">
        <v>25318</v>
      </c>
      <c r="Q3441">
        <v>406665.94</v>
      </c>
      <c r="R3441">
        <v>6208784.5300000003</v>
      </c>
      <c r="S3441" t="s">
        <v>25319</v>
      </c>
      <c r="T3441" t="s">
        <v>25320</v>
      </c>
      <c r="U3441">
        <v>406691.41</v>
      </c>
      <c r="V3441">
        <v>6208785.3200000003</v>
      </c>
      <c r="W3441">
        <v>182.31</v>
      </c>
      <c r="X3441">
        <v>200.06</v>
      </c>
    </row>
    <row r="3442" spans="1:24" x14ac:dyDescent="0.25">
      <c r="A3442" s="146">
        <v>45115</v>
      </c>
      <c r="B3442" s="46">
        <v>189</v>
      </c>
      <c r="C3442" s="147">
        <v>0.23592592592592596</v>
      </c>
      <c r="D3442" s="38" t="s">
        <v>22401</v>
      </c>
      <c r="E3442" s="7" t="s">
        <v>69</v>
      </c>
      <c r="F3442" s="38" t="s">
        <v>11860</v>
      </c>
      <c r="G3442" s="38" t="s">
        <v>2065</v>
      </c>
      <c r="H3442">
        <v>0.22</v>
      </c>
      <c r="I3442" t="s">
        <v>25321</v>
      </c>
      <c r="J3442" t="s">
        <v>25322</v>
      </c>
      <c r="K3442" t="s">
        <v>25323</v>
      </c>
      <c r="L3442" t="s">
        <v>25316</v>
      </c>
      <c r="O3442" t="s">
        <v>25324</v>
      </c>
      <c r="P3442" t="s">
        <v>25325</v>
      </c>
      <c r="Q3442">
        <v>406664.77</v>
      </c>
      <c r="R3442">
        <v>6208551.5800000001</v>
      </c>
      <c r="S3442" t="s">
        <v>25326</v>
      </c>
      <c r="T3442" t="s">
        <v>25327</v>
      </c>
      <c r="U3442">
        <v>406691.27</v>
      </c>
      <c r="V3442">
        <v>6208550.9900000002</v>
      </c>
      <c r="W3442">
        <v>179.93</v>
      </c>
      <c r="X3442">
        <v>200.06</v>
      </c>
    </row>
    <row r="3443" spans="1:24" x14ac:dyDescent="0.25">
      <c r="A3443" s="146">
        <v>45115</v>
      </c>
      <c r="B3443" s="46">
        <v>189</v>
      </c>
      <c r="C3443" s="147">
        <v>0.23857638888888888</v>
      </c>
      <c r="D3443" s="38" t="s">
        <v>22401</v>
      </c>
      <c r="E3443" s="7" t="s">
        <v>64</v>
      </c>
      <c r="F3443" s="38" t="s">
        <v>11860</v>
      </c>
      <c r="G3443" s="38" t="s">
        <v>2066</v>
      </c>
      <c r="H3443">
        <v>0.215</v>
      </c>
      <c r="I3443" t="s">
        <v>25332</v>
      </c>
      <c r="J3443" t="s">
        <v>25333</v>
      </c>
      <c r="K3443" t="s">
        <v>25334</v>
      </c>
      <c r="L3443" t="s">
        <v>25335</v>
      </c>
      <c r="O3443" t="s">
        <v>25328</v>
      </c>
      <c r="P3443" t="s">
        <v>25329</v>
      </c>
      <c r="Q3443">
        <v>406654.88</v>
      </c>
      <c r="R3443">
        <v>6208550.7300000004</v>
      </c>
      <c r="S3443" t="s">
        <v>25330</v>
      </c>
      <c r="T3443" t="s">
        <v>25331</v>
      </c>
      <c r="U3443">
        <v>406682.36</v>
      </c>
      <c r="V3443">
        <v>6208544.5099999998</v>
      </c>
      <c r="W3443">
        <v>1.1499999999999999</v>
      </c>
      <c r="X3443">
        <v>200.06</v>
      </c>
    </row>
    <row r="3444" spans="1:24" x14ac:dyDescent="0.25">
      <c r="A3444" s="146">
        <v>45115</v>
      </c>
      <c r="B3444" s="46">
        <v>189</v>
      </c>
      <c r="C3444" s="147">
        <v>0.24232638888888891</v>
      </c>
      <c r="D3444" s="38" t="s">
        <v>22401</v>
      </c>
      <c r="E3444" s="7" t="s">
        <v>69</v>
      </c>
      <c r="F3444" s="38" t="s">
        <v>11860</v>
      </c>
      <c r="G3444" s="38" t="s">
        <v>2066</v>
      </c>
      <c r="H3444">
        <v>-1.9E-2</v>
      </c>
      <c r="I3444" t="s">
        <v>25332</v>
      </c>
      <c r="J3444" t="s">
        <v>25333</v>
      </c>
      <c r="K3444" t="s">
        <v>25334</v>
      </c>
      <c r="L3444" t="s">
        <v>25335</v>
      </c>
      <c r="O3444" t="s">
        <v>25336</v>
      </c>
      <c r="P3444" t="s">
        <v>25337</v>
      </c>
      <c r="Q3444">
        <v>406656.74</v>
      </c>
      <c r="R3444">
        <v>6208781.3099999996</v>
      </c>
      <c r="S3444" t="s">
        <v>25338</v>
      </c>
      <c r="T3444" t="s">
        <v>25339</v>
      </c>
      <c r="U3444">
        <v>406682.48</v>
      </c>
      <c r="V3444">
        <v>6208778.7400000002</v>
      </c>
      <c r="W3444">
        <v>359.65</v>
      </c>
      <c r="X3444">
        <v>200.06</v>
      </c>
    </row>
    <row r="3445" spans="1:24" x14ac:dyDescent="0.25">
      <c r="A3445" s="146">
        <v>45115</v>
      </c>
      <c r="B3445" s="46">
        <v>189</v>
      </c>
      <c r="C3445" s="147">
        <v>0.24275462962962965</v>
      </c>
      <c r="D3445" s="38" t="s">
        <v>22401</v>
      </c>
      <c r="E3445" s="159" t="s">
        <v>25340</v>
      </c>
      <c r="F3445" s="38" t="s">
        <v>11860</v>
      </c>
      <c r="G3445" s="38" t="s">
        <v>2171</v>
      </c>
      <c r="H3445">
        <v>0.214</v>
      </c>
      <c r="O3445" t="s">
        <v>25342</v>
      </c>
      <c r="P3445" t="s">
        <v>25343</v>
      </c>
      <c r="Q3445">
        <v>407330.52</v>
      </c>
      <c r="R3445">
        <v>6210693.4100000001</v>
      </c>
      <c r="S3445" t="s">
        <v>25344</v>
      </c>
      <c r="T3445" t="s">
        <v>25345</v>
      </c>
      <c r="U3445">
        <v>407351.15</v>
      </c>
      <c r="V3445">
        <v>6210690.2300000004</v>
      </c>
      <c r="W3445">
        <v>57.07</v>
      </c>
      <c r="X3445">
        <v>150.04</v>
      </c>
    </row>
    <row r="3446" spans="1:24" x14ac:dyDescent="0.25">
      <c r="A3446" s="146">
        <v>45115</v>
      </c>
      <c r="B3446" s="46">
        <v>189</v>
      </c>
      <c r="C3446" s="147">
        <v>0.26152777777777775</v>
      </c>
      <c r="D3446" s="38" t="s">
        <v>22401</v>
      </c>
      <c r="E3446" s="7" t="s">
        <v>25341</v>
      </c>
      <c r="F3446" s="38" t="s">
        <v>11860</v>
      </c>
      <c r="G3446" s="38" t="s">
        <v>2171</v>
      </c>
      <c r="H3446">
        <v>0.21299999999999999</v>
      </c>
      <c r="O3446" t="s">
        <v>25346</v>
      </c>
      <c r="P3446" t="s">
        <v>25343</v>
      </c>
      <c r="Q3446">
        <v>407330.52</v>
      </c>
      <c r="R3446">
        <v>6210693.4100000001</v>
      </c>
      <c r="S3446" t="s">
        <v>25344</v>
      </c>
      <c r="T3446" t="s">
        <v>25345</v>
      </c>
      <c r="U3446">
        <v>407351.15</v>
      </c>
      <c r="V3446">
        <v>6210690.2300000004</v>
      </c>
      <c r="W3446">
        <v>57.07</v>
      </c>
      <c r="X3446">
        <v>150.04</v>
      </c>
    </row>
    <row r="3447" spans="1:24" x14ac:dyDescent="0.25">
      <c r="A3447" s="146">
        <v>45115</v>
      </c>
      <c r="B3447" s="46">
        <v>189</v>
      </c>
      <c r="C3447" s="147">
        <v>0.26155092592592594</v>
      </c>
      <c r="D3447" s="38" t="s">
        <v>22401</v>
      </c>
      <c r="E3447" s="7" t="s">
        <v>8024</v>
      </c>
      <c r="F3447" s="38" t="s">
        <v>11860</v>
      </c>
      <c r="G3447" s="38" t="s">
        <v>2171</v>
      </c>
      <c r="H3447">
        <v>0.21299999999999999</v>
      </c>
      <c r="O3447" t="s">
        <v>25347</v>
      </c>
      <c r="P3447" t="s">
        <v>25348</v>
      </c>
      <c r="Q3447">
        <v>407330.82</v>
      </c>
      <c r="R3447">
        <v>6210693.4100000001</v>
      </c>
      <c r="S3447" t="s">
        <v>25349</v>
      </c>
      <c r="T3447" t="s">
        <v>25350</v>
      </c>
      <c r="U3447">
        <v>407353.25</v>
      </c>
      <c r="V3447">
        <v>6210690.4000000004</v>
      </c>
      <c r="W3447">
        <v>44.95</v>
      </c>
      <c r="X3447">
        <v>150.04</v>
      </c>
    </row>
    <row r="3448" spans="1:24" s="170" customFormat="1" x14ac:dyDescent="0.25">
      <c r="A3448" s="63">
        <v>45115</v>
      </c>
      <c r="B3448" s="104">
        <v>189</v>
      </c>
      <c r="C3448" s="65">
        <v>0.26290509259259259</v>
      </c>
      <c r="D3448" s="64" t="s">
        <v>22401</v>
      </c>
      <c r="E3448" s="171" t="s">
        <v>25356</v>
      </c>
      <c r="F3448" s="64" t="s">
        <v>11860</v>
      </c>
      <c r="G3448" s="64" t="s">
        <v>2171</v>
      </c>
      <c r="H3448" s="170">
        <v>0.20899999999999999</v>
      </c>
      <c r="M3448" s="170" t="s">
        <v>25351</v>
      </c>
      <c r="O3448" s="170" t="s">
        <v>25352</v>
      </c>
      <c r="P3448" s="170" t="s">
        <v>25353</v>
      </c>
      <c r="Q3448" s="170">
        <v>407331.32</v>
      </c>
      <c r="R3448" s="170">
        <v>6210693.3899999997</v>
      </c>
      <c r="S3448" s="170" t="s">
        <v>25354</v>
      </c>
      <c r="T3448" s="170" t="s">
        <v>25355</v>
      </c>
      <c r="U3448" s="170">
        <v>407357.4</v>
      </c>
      <c r="V3448" s="170">
        <v>6210692.04</v>
      </c>
      <c r="W3448" s="170">
        <v>359.65</v>
      </c>
      <c r="X3448" s="170">
        <v>150.04</v>
      </c>
    </row>
    <row r="3449" spans="1:24" x14ac:dyDescent="0.25">
      <c r="A3449" s="146">
        <v>45115</v>
      </c>
      <c r="B3449" s="46">
        <v>189</v>
      </c>
      <c r="C3449" s="147">
        <v>0.26436342592592593</v>
      </c>
      <c r="D3449" s="38" t="s">
        <v>22401</v>
      </c>
      <c r="E3449" s="7" t="s">
        <v>64</v>
      </c>
      <c r="F3449" s="38" t="s">
        <v>11860</v>
      </c>
      <c r="G3449" s="38" t="s">
        <v>2171</v>
      </c>
      <c r="H3449">
        <v>0.16200000000000001</v>
      </c>
      <c r="I3449" t="s">
        <v>25361</v>
      </c>
      <c r="J3449" t="s">
        <v>25362</v>
      </c>
      <c r="K3449" t="s">
        <v>25363</v>
      </c>
      <c r="L3449" t="s">
        <v>25364</v>
      </c>
      <c r="O3449" t="s">
        <v>25357</v>
      </c>
      <c r="P3449" t="s">
        <v>25358</v>
      </c>
      <c r="Q3449">
        <v>407330.17</v>
      </c>
      <c r="R3449">
        <v>6210732.0099999998</v>
      </c>
      <c r="S3449" t="s">
        <v>25359</v>
      </c>
      <c r="T3449" t="s">
        <v>25360</v>
      </c>
      <c r="U3449">
        <v>407357.4</v>
      </c>
      <c r="V3449">
        <v>6210739.4800000004</v>
      </c>
      <c r="W3449">
        <v>359.82</v>
      </c>
      <c r="X3449">
        <v>150.04</v>
      </c>
    </row>
    <row r="3450" spans="1:24" x14ac:dyDescent="0.25">
      <c r="A3450" s="146">
        <v>45115</v>
      </c>
      <c r="B3450" s="46">
        <v>189</v>
      </c>
      <c r="C3450" s="147">
        <v>0.26751157407407405</v>
      </c>
      <c r="D3450" s="38" t="s">
        <v>22401</v>
      </c>
      <c r="E3450" s="7" t="s">
        <v>69</v>
      </c>
      <c r="F3450" s="38" t="s">
        <v>11860</v>
      </c>
      <c r="G3450" s="38" t="s">
        <v>2171</v>
      </c>
      <c r="H3450">
        <v>-2.1000000000000001E-2</v>
      </c>
      <c r="I3450" t="s">
        <v>25361</v>
      </c>
      <c r="J3450" t="s">
        <v>25362</v>
      </c>
      <c r="K3450" t="s">
        <v>25363</v>
      </c>
      <c r="L3450" t="s">
        <v>25364</v>
      </c>
      <c r="O3450" t="s">
        <v>25365</v>
      </c>
      <c r="P3450" t="s">
        <v>25366</v>
      </c>
      <c r="Q3450">
        <v>407331.16</v>
      </c>
      <c r="R3450">
        <v>6210925.4699999997</v>
      </c>
      <c r="S3450" t="s">
        <v>25367</v>
      </c>
      <c r="T3450" t="s">
        <v>25368</v>
      </c>
      <c r="U3450">
        <v>407357.39</v>
      </c>
      <c r="V3450">
        <v>6210922.1900000004</v>
      </c>
      <c r="W3450">
        <v>0.01</v>
      </c>
      <c r="X3450">
        <v>150.04</v>
      </c>
    </row>
    <row r="3451" spans="1:24" x14ac:dyDescent="0.25">
      <c r="A3451" s="146">
        <v>45115</v>
      </c>
      <c r="B3451" s="46">
        <v>189</v>
      </c>
      <c r="C3451" s="147">
        <v>0.26990740740740743</v>
      </c>
      <c r="D3451" s="38" t="s">
        <v>22401</v>
      </c>
      <c r="E3451" s="7" t="s">
        <v>64</v>
      </c>
      <c r="F3451" s="38" t="s">
        <v>11860</v>
      </c>
      <c r="G3451" s="38" t="s">
        <v>2170</v>
      </c>
      <c r="H3451">
        <v>-1.6E-2</v>
      </c>
      <c r="I3451" t="s">
        <v>25373</v>
      </c>
      <c r="J3451" t="s">
        <v>25374</v>
      </c>
      <c r="K3451" t="s">
        <v>25375</v>
      </c>
      <c r="L3451" t="s">
        <v>25376</v>
      </c>
      <c r="O3451" t="s">
        <v>25369</v>
      </c>
      <c r="P3451" t="s">
        <v>25370</v>
      </c>
      <c r="Q3451">
        <v>407322.54</v>
      </c>
      <c r="R3451">
        <v>6210930.9100000001</v>
      </c>
      <c r="S3451" t="s">
        <v>25371</v>
      </c>
      <c r="T3451" t="s">
        <v>25372</v>
      </c>
      <c r="U3451">
        <v>407348.5</v>
      </c>
      <c r="V3451">
        <v>6210928.1100000003</v>
      </c>
      <c r="W3451">
        <v>181.3</v>
      </c>
      <c r="X3451">
        <v>150.04</v>
      </c>
    </row>
    <row r="3452" spans="1:24" x14ac:dyDescent="0.25">
      <c r="A3452" s="146">
        <v>45115</v>
      </c>
      <c r="B3452" s="46">
        <v>189</v>
      </c>
      <c r="C3452" s="147">
        <v>0.27289351851851851</v>
      </c>
      <c r="D3452" s="38" t="s">
        <v>22401</v>
      </c>
      <c r="E3452" s="7" t="s">
        <v>69</v>
      </c>
      <c r="F3452" s="38" t="s">
        <v>11860</v>
      </c>
      <c r="G3452" s="38" t="s">
        <v>2170</v>
      </c>
      <c r="H3452">
        <v>0.16600000000000001</v>
      </c>
      <c r="I3452" t="s">
        <v>25373</v>
      </c>
      <c r="J3452" t="s">
        <v>25374</v>
      </c>
      <c r="K3452" t="s">
        <v>25375</v>
      </c>
      <c r="L3452" t="s">
        <v>25376</v>
      </c>
      <c r="O3452" t="s">
        <v>25377</v>
      </c>
      <c r="P3452" t="s">
        <v>25378</v>
      </c>
      <c r="Q3452">
        <v>407321.94</v>
      </c>
      <c r="R3452">
        <v>6210746.4699999997</v>
      </c>
      <c r="S3452" t="s">
        <v>25379</v>
      </c>
      <c r="T3452" t="s">
        <v>25380</v>
      </c>
      <c r="U3452">
        <v>407348.4</v>
      </c>
      <c r="V3452">
        <v>6210746.3099999996</v>
      </c>
      <c r="W3452">
        <v>179.84</v>
      </c>
      <c r="X3452">
        <v>150.04</v>
      </c>
    </row>
    <row r="3453" spans="1:24" x14ac:dyDescent="0.25">
      <c r="A3453" s="146">
        <v>45115</v>
      </c>
      <c r="B3453" s="46">
        <v>189</v>
      </c>
      <c r="C3453" s="147">
        <v>0.27523148148148152</v>
      </c>
      <c r="D3453" s="38" t="s">
        <v>22401</v>
      </c>
      <c r="E3453" s="7" t="s">
        <v>64</v>
      </c>
      <c r="F3453" s="38" t="s">
        <v>11860</v>
      </c>
      <c r="G3453" s="38" t="s">
        <v>2169</v>
      </c>
      <c r="H3453">
        <v>0.161</v>
      </c>
      <c r="I3453" t="s">
        <v>25385</v>
      </c>
      <c r="J3453" t="s">
        <v>25386</v>
      </c>
      <c r="K3453" t="s">
        <v>25387</v>
      </c>
      <c r="L3453" t="s">
        <v>25376</v>
      </c>
      <c r="O3453" t="s">
        <v>25381</v>
      </c>
      <c r="P3453" t="s">
        <v>25382</v>
      </c>
      <c r="Q3453">
        <v>407312.7</v>
      </c>
      <c r="R3453">
        <v>6210745.7000000002</v>
      </c>
      <c r="S3453" t="s">
        <v>25383</v>
      </c>
      <c r="T3453" t="s">
        <v>25384</v>
      </c>
      <c r="U3453">
        <v>407339.42</v>
      </c>
      <c r="V3453">
        <v>6210740.6200000001</v>
      </c>
      <c r="W3453">
        <v>1.63</v>
      </c>
      <c r="X3453">
        <v>150.04</v>
      </c>
    </row>
    <row r="3454" spans="1:24" x14ac:dyDescent="0.25">
      <c r="A3454" s="146">
        <v>45115</v>
      </c>
      <c r="B3454" s="46">
        <v>189</v>
      </c>
      <c r="C3454" s="147">
        <v>0.27818287037037037</v>
      </c>
      <c r="D3454" s="38" t="s">
        <v>22401</v>
      </c>
      <c r="E3454" s="7" t="s">
        <v>69</v>
      </c>
      <c r="F3454" s="38" t="s">
        <v>11860</v>
      </c>
      <c r="G3454" s="38" t="s">
        <v>2169</v>
      </c>
      <c r="H3454">
        <v>-2.1000000000000001E-2</v>
      </c>
      <c r="I3454" t="s">
        <v>25385</v>
      </c>
      <c r="J3454" t="s">
        <v>25386</v>
      </c>
      <c r="K3454" t="s">
        <v>25387</v>
      </c>
      <c r="L3454" t="s">
        <v>25376</v>
      </c>
      <c r="O3454" t="s">
        <v>25388</v>
      </c>
      <c r="P3454" t="s">
        <v>25389</v>
      </c>
      <c r="Q3454">
        <v>407313.44</v>
      </c>
      <c r="R3454">
        <v>6210926.9199999999</v>
      </c>
      <c r="S3454" t="s">
        <v>25390</v>
      </c>
      <c r="T3454" t="s">
        <v>25391</v>
      </c>
      <c r="U3454">
        <v>407339.41</v>
      </c>
      <c r="V3454">
        <v>6210922.4699999997</v>
      </c>
      <c r="W3454">
        <v>0.27</v>
      </c>
      <c r="X3454">
        <v>150.04</v>
      </c>
    </row>
    <row r="3455" spans="1:24" x14ac:dyDescent="0.25">
      <c r="A3455" s="146">
        <v>45115</v>
      </c>
      <c r="B3455" s="46">
        <v>189</v>
      </c>
      <c r="C3455" s="147">
        <v>0.28052083333333333</v>
      </c>
      <c r="D3455" s="38" t="s">
        <v>22401</v>
      </c>
      <c r="E3455" s="7" t="s">
        <v>64</v>
      </c>
      <c r="F3455" s="38" t="s">
        <v>11860</v>
      </c>
      <c r="G3455" s="38" t="s">
        <v>2168</v>
      </c>
      <c r="H3455">
        <v>-1.7999999999999999E-2</v>
      </c>
      <c r="I3455" t="s">
        <v>25396</v>
      </c>
      <c r="J3455" t="s">
        <v>25397</v>
      </c>
      <c r="K3455" t="s">
        <v>25398</v>
      </c>
      <c r="L3455" t="s">
        <v>25399</v>
      </c>
      <c r="O3455" t="s">
        <v>25392</v>
      </c>
      <c r="P3455" t="s">
        <v>25393</v>
      </c>
      <c r="Q3455">
        <v>407304.59</v>
      </c>
      <c r="R3455">
        <v>6210930.8899999997</v>
      </c>
      <c r="S3455" t="s">
        <v>25394</v>
      </c>
      <c r="T3455" t="s">
        <v>25395</v>
      </c>
      <c r="U3455">
        <v>407330.51</v>
      </c>
      <c r="V3455">
        <v>6210930.3399999999</v>
      </c>
      <c r="W3455">
        <v>181.1</v>
      </c>
      <c r="X3455">
        <v>150.04</v>
      </c>
    </row>
    <row r="3456" spans="1:24" x14ac:dyDescent="0.25">
      <c r="A3456" s="146">
        <v>45115</v>
      </c>
      <c r="B3456" s="46">
        <v>189</v>
      </c>
      <c r="C3456" s="147">
        <v>0.28349537037037037</v>
      </c>
      <c r="D3456" s="38" t="s">
        <v>22401</v>
      </c>
      <c r="E3456" s="7" t="s">
        <v>69</v>
      </c>
      <c r="F3456" s="38" t="s">
        <v>11860</v>
      </c>
      <c r="G3456" s="38" t="s">
        <v>2168</v>
      </c>
      <c r="H3456">
        <v>0.16600000000000001</v>
      </c>
      <c r="I3456" t="s">
        <v>25396</v>
      </c>
      <c r="J3456" t="s">
        <v>25397</v>
      </c>
      <c r="K3456" t="s">
        <v>25398</v>
      </c>
      <c r="L3456" t="s">
        <v>25399</v>
      </c>
      <c r="O3456" t="s">
        <v>25400</v>
      </c>
      <c r="P3456" t="s">
        <v>25401</v>
      </c>
      <c r="Q3456">
        <v>407304.13</v>
      </c>
      <c r="R3456">
        <v>6210746.7699999996</v>
      </c>
      <c r="S3456" t="s">
        <v>25402</v>
      </c>
      <c r="T3456" t="s">
        <v>25403</v>
      </c>
      <c r="U3456">
        <v>407330.39</v>
      </c>
      <c r="V3456">
        <v>6210746.4000000004</v>
      </c>
      <c r="W3456">
        <v>179.82</v>
      </c>
      <c r="X3456">
        <v>150.04</v>
      </c>
    </row>
    <row r="3457" spans="1:24" x14ac:dyDescent="0.25">
      <c r="A3457" s="146">
        <v>45115</v>
      </c>
      <c r="B3457" s="46">
        <v>189</v>
      </c>
      <c r="C3457" s="147">
        <v>0.28628472222222223</v>
      </c>
      <c r="D3457" s="38" t="s">
        <v>22401</v>
      </c>
      <c r="E3457" s="7" t="s">
        <v>64</v>
      </c>
      <c r="F3457" s="38" t="s">
        <v>11860</v>
      </c>
      <c r="G3457" s="38" t="s">
        <v>2167</v>
      </c>
      <c r="H3457">
        <v>0.161</v>
      </c>
      <c r="I3457" t="s">
        <v>25408</v>
      </c>
      <c r="J3457" t="s">
        <v>25409</v>
      </c>
      <c r="K3457" t="s">
        <v>25410</v>
      </c>
      <c r="L3457" t="s">
        <v>25399</v>
      </c>
      <c r="O3457" t="s">
        <v>25404</v>
      </c>
      <c r="P3457" t="s">
        <v>25405</v>
      </c>
      <c r="Q3457">
        <v>407294.34</v>
      </c>
      <c r="R3457">
        <v>6210746.7400000002</v>
      </c>
      <c r="S3457" t="s">
        <v>25406</v>
      </c>
      <c r="T3457" t="s">
        <v>25407</v>
      </c>
      <c r="U3457">
        <v>407321.36</v>
      </c>
      <c r="V3457">
        <v>6210740.5</v>
      </c>
      <c r="W3457">
        <v>1.95</v>
      </c>
      <c r="X3457">
        <v>150.04</v>
      </c>
    </row>
    <row r="3458" spans="1:24" x14ac:dyDescent="0.25">
      <c r="A3458" s="146">
        <v>45115</v>
      </c>
      <c r="B3458" s="46">
        <v>189</v>
      </c>
      <c r="C3458" s="147">
        <v>0.2892824074074074</v>
      </c>
      <c r="D3458" s="38" t="s">
        <v>22401</v>
      </c>
      <c r="E3458" s="7" t="s">
        <v>69</v>
      </c>
      <c r="F3458" s="38" t="s">
        <v>11860</v>
      </c>
      <c r="G3458" s="38" t="s">
        <v>2167</v>
      </c>
      <c r="H3458">
        <v>-2.3E-2</v>
      </c>
      <c r="I3458" t="s">
        <v>25408</v>
      </c>
      <c r="J3458" t="s">
        <v>25409</v>
      </c>
      <c r="K3458" t="s">
        <v>25410</v>
      </c>
      <c r="L3458" t="s">
        <v>25399</v>
      </c>
      <c r="O3458" t="s">
        <v>25411</v>
      </c>
      <c r="P3458" t="s">
        <v>25412</v>
      </c>
      <c r="Q3458">
        <v>407295.32</v>
      </c>
      <c r="R3458">
        <v>6210930.7800000003</v>
      </c>
      <c r="S3458" t="s">
        <v>25413</v>
      </c>
      <c r="T3458" t="s">
        <v>25414</v>
      </c>
      <c r="U3458">
        <v>407321.39</v>
      </c>
      <c r="V3458">
        <v>6210923.7999999998</v>
      </c>
      <c r="W3458">
        <v>0.12</v>
      </c>
      <c r="X3458">
        <v>150.04</v>
      </c>
    </row>
    <row r="3459" spans="1:24" x14ac:dyDescent="0.25">
      <c r="A3459" s="146">
        <v>45115</v>
      </c>
      <c r="B3459" s="46">
        <v>189</v>
      </c>
      <c r="C3459" s="147">
        <v>0.29180555555555554</v>
      </c>
      <c r="D3459" s="38" t="s">
        <v>22401</v>
      </c>
      <c r="E3459" s="7" t="s">
        <v>64</v>
      </c>
      <c r="F3459" s="38" t="s">
        <v>11860</v>
      </c>
      <c r="G3459" s="38" t="s">
        <v>2166</v>
      </c>
      <c r="H3459">
        <v>-1.7000000000000001E-2</v>
      </c>
      <c r="I3459" t="s">
        <v>25419</v>
      </c>
      <c r="J3459" t="s">
        <v>25420</v>
      </c>
      <c r="K3459" t="s">
        <v>25421</v>
      </c>
      <c r="L3459" t="s">
        <v>25422</v>
      </c>
      <c r="O3459" t="s">
        <v>25415</v>
      </c>
      <c r="P3459" t="s">
        <v>25416</v>
      </c>
      <c r="Q3459">
        <v>407286.69</v>
      </c>
      <c r="R3459">
        <v>6210926.1299999999</v>
      </c>
      <c r="S3459" t="s">
        <v>25417</v>
      </c>
      <c r="T3459" t="s">
        <v>25418</v>
      </c>
      <c r="U3459">
        <v>407312.51</v>
      </c>
      <c r="V3459">
        <v>6210929.6500000004</v>
      </c>
      <c r="W3459">
        <v>181.88</v>
      </c>
      <c r="X3459">
        <v>150.04</v>
      </c>
    </row>
    <row r="3460" spans="1:24" x14ac:dyDescent="0.25">
      <c r="A3460" s="146">
        <v>45115</v>
      </c>
      <c r="B3460" s="46">
        <v>189</v>
      </c>
      <c r="C3460" s="147">
        <v>0.29472222222222222</v>
      </c>
      <c r="D3460" s="38" t="s">
        <v>22401</v>
      </c>
      <c r="E3460" s="7" t="s">
        <v>69</v>
      </c>
      <c r="F3460" s="38" t="s">
        <v>11860</v>
      </c>
      <c r="G3460" s="38" t="s">
        <v>2166</v>
      </c>
      <c r="H3460">
        <v>0.16500000000000001</v>
      </c>
      <c r="I3460" t="s">
        <v>25419</v>
      </c>
      <c r="J3460" t="s">
        <v>25420</v>
      </c>
      <c r="K3460" t="s">
        <v>25421</v>
      </c>
      <c r="L3460" t="s">
        <v>25422</v>
      </c>
      <c r="O3460" t="s">
        <v>25423</v>
      </c>
      <c r="P3460" t="s">
        <v>25424</v>
      </c>
      <c r="Q3460">
        <v>407286.15</v>
      </c>
      <c r="R3460">
        <v>6210744.9500000002</v>
      </c>
      <c r="S3460" t="s">
        <v>25425</v>
      </c>
      <c r="T3460" t="s">
        <v>25426</v>
      </c>
      <c r="U3460">
        <v>407312.4</v>
      </c>
      <c r="V3460">
        <v>6210746.9400000004</v>
      </c>
      <c r="W3460">
        <v>179.84</v>
      </c>
      <c r="X3460">
        <v>150.04</v>
      </c>
    </row>
    <row r="3461" spans="1:24" x14ac:dyDescent="0.25">
      <c r="A3461" s="146">
        <v>45115</v>
      </c>
      <c r="B3461" s="46">
        <v>189</v>
      </c>
      <c r="C3461" s="147">
        <v>0.29800925925925925</v>
      </c>
      <c r="D3461" s="38" t="s">
        <v>22401</v>
      </c>
      <c r="E3461" s="7" t="s">
        <v>64</v>
      </c>
      <c r="F3461" s="38" t="s">
        <v>11860</v>
      </c>
      <c r="G3461" s="38" t="s">
        <v>2160</v>
      </c>
      <c r="H3461">
        <v>0.16</v>
      </c>
      <c r="I3461" t="s">
        <v>25431</v>
      </c>
      <c r="J3461" t="s">
        <v>25432</v>
      </c>
      <c r="K3461" t="s">
        <v>25433</v>
      </c>
      <c r="L3461" t="s">
        <v>25422</v>
      </c>
      <c r="O3461" t="s">
        <v>25427</v>
      </c>
      <c r="P3461" t="s">
        <v>25428</v>
      </c>
      <c r="Q3461">
        <v>407276.99</v>
      </c>
      <c r="R3461">
        <v>6210748.0599999996</v>
      </c>
      <c r="S3461" t="s">
        <v>25429</v>
      </c>
      <c r="T3461" t="s">
        <v>25430</v>
      </c>
      <c r="U3461">
        <v>407303.31</v>
      </c>
      <c r="V3461">
        <v>6210741.8099999996</v>
      </c>
      <c r="W3461">
        <v>359.56</v>
      </c>
      <c r="X3461">
        <v>150.04</v>
      </c>
    </row>
    <row r="3462" spans="1:24" x14ac:dyDescent="0.25">
      <c r="A3462" s="146">
        <v>45115</v>
      </c>
      <c r="B3462" s="46">
        <v>189</v>
      </c>
      <c r="C3462" s="147">
        <v>0.30091435185185184</v>
      </c>
      <c r="D3462" s="38" t="s">
        <v>22401</v>
      </c>
      <c r="E3462" s="7" t="s">
        <v>69</v>
      </c>
      <c r="F3462" s="38" t="s">
        <v>11860</v>
      </c>
      <c r="G3462" s="38" t="s">
        <v>2160</v>
      </c>
      <c r="H3462">
        <v>-2.1999999999999999E-2</v>
      </c>
      <c r="I3462" t="s">
        <v>25431</v>
      </c>
      <c r="J3462" t="s">
        <v>25432</v>
      </c>
      <c r="K3462" t="s">
        <v>25433</v>
      </c>
      <c r="L3462" t="s">
        <v>25438</v>
      </c>
      <c r="O3462" t="s">
        <v>25434</v>
      </c>
      <c r="P3462" t="s">
        <v>25435</v>
      </c>
      <c r="Q3462">
        <v>407277.36</v>
      </c>
      <c r="R3462">
        <v>6210927.2400000002</v>
      </c>
      <c r="S3462" t="s">
        <v>25436</v>
      </c>
      <c r="T3462" t="s">
        <v>25437</v>
      </c>
      <c r="U3462">
        <v>407303.37</v>
      </c>
      <c r="V3462">
        <v>6210923.3399999999</v>
      </c>
      <c r="W3462">
        <v>359.88</v>
      </c>
      <c r="X3462">
        <v>150.04</v>
      </c>
    </row>
    <row r="3463" spans="1:24" x14ac:dyDescent="0.25">
      <c r="A3463" s="146">
        <v>45115</v>
      </c>
      <c r="B3463" s="46">
        <v>189</v>
      </c>
      <c r="C3463" s="147">
        <v>0.30363425925925924</v>
      </c>
      <c r="D3463" s="38" t="s">
        <v>22401</v>
      </c>
      <c r="E3463" s="7" t="s">
        <v>64</v>
      </c>
      <c r="F3463" s="38" t="s">
        <v>11860</v>
      </c>
      <c r="G3463" s="38" t="s">
        <v>2161</v>
      </c>
      <c r="H3463">
        <v>-1.0999999999999999E-2</v>
      </c>
      <c r="I3463" t="s">
        <v>25443</v>
      </c>
      <c r="J3463" t="s">
        <v>25444</v>
      </c>
      <c r="K3463" t="s">
        <v>25445</v>
      </c>
      <c r="L3463" t="s">
        <v>25438</v>
      </c>
      <c r="O3463" t="s">
        <v>25439</v>
      </c>
      <c r="P3463" t="s">
        <v>25440</v>
      </c>
      <c r="Q3463">
        <v>407268.73</v>
      </c>
      <c r="R3463">
        <v>6210921.7599999998</v>
      </c>
      <c r="S3463" t="s">
        <v>25441</v>
      </c>
      <c r="T3463" t="s">
        <v>25442</v>
      </c>
      <c r="U3463">
        <v>407294.41</v>
      </c>
      <c r="V3463">
        <v>6210923.5099999998</v>
      </c>
      <c r="W3463">
        <v>180.94</v>
      </c>
      <c r="X3463">
        <v>150.04</v>
      </c>
    </row>
    <row r="3464" spans="1:24" x14ac:dyDescent="0.25">
      <c r="A3464" s="146">
        <v>45115</v>
      </c>
      <c r="B3464" s="46">
        <v>189</v>
      </c>
      <c r="C3464" s="147">
        <v>0.30644675925925929</v>
      </c>
      <c r="D3464" s="38" t="s">
        <v>22401</v>
      </c>
      <c r="E3464" s="7" t="s">
        <v>69</v>
      </c>
      <c r="F3464" s="38" t="s">
        <v>11860</v>
      </c>
      <c r="G3464" s="38" t="s">
        <v>2161</v>
      </c>
      <c r="H3464">
        <v>0.16500000000000001</v>
      </c>
      <c r="I3464" t="s">
        <v>25443</v>
      </c>
      <c r="J3464" t="s">
        <v>25444</v>
      </c>
      <c r="K3464" t="s">
        <v>25445</v>
      </c>
      <c r="L3464" t="s">
        <v>25438</v>
      </c>
      <c r="O3464" t="s">
        <v>25446</v>
      </c>
      <c r="P3464" t="s">
        <v>25447</v>
      </c>
      <c r="Q3464">
        <v>407268.24</v>
      </c>
      <c r="R3464">
        <v>6210747.0199999996</v>
      </c>
      <c r="S3464" t="s">
        <v>25448</v>
      </c>
      <c r="T3464" t="s">
        <v>25449</v>
      </c>
      <c r="U3464">
        <v>407294.35</v>
      </c>
      <c r="V3464">
        <v>6210747.7800000003</v>
      </c>
      <c r="W3464">
        <v>179.97</v>
      </c>
      <c r="X3464">
        <v>150.04</v>
      </c>
    </row>
    <row r="3465" spans="1:24" x14ac:dyDescent="0.25">
      <c r="A3465" s="146">
        <v>45115</v>
      </c>
      <c r="B3465" s="46">
        <v>189</v>
      </c>
      <c r="C3465" s="147">
        <v>0.30937500000000001</v>
      </c>
      <c r="D3465" s="38" t="s">
        <v>22401</v>
      </c>
      <c r="E3465" s="7" t="s">
        <v>64</v>
      </c>
      <c r="F3465" s="38" t="s">
        <v>11860</v>
      </c>
      <c r="G3465" s="38" t="s">
        <v>2162</v>
      </c>
      <c r="H3465">
        <v>0.155</v>
      </c>
      <c r="I3465" t="s">
        <v>25455</v>
      </c>
      <c r="J3465" t="s">
        <v>25456</v>
      </c>
      <c r="K3465" t="s">
        <v>25457</v>
      </c>
      <c r="L3465" t="s">
        <v>25438</v>
      </c>
      <c r="O3465" t="s">
        <v>25451</v>
      </c>
      <c r="P3465" t="s">
        <v>25452</v>
      </c>
      <c r="Q3465">
        <v>407258.6</v>
      </c>
      <c r="R3465">
        <v>6210745.4199999999</v>
      </c>
      <c r="S3465" t="s">
        <v>25453</v>
      </c>
      <c r="T3465" t="s">
        <v>25454</v>
      </c>
      <c r="U3465">
        <v>407285.26</v>
      </c>
      <c r="V3465">
        <v>6210746.0599999996</v>
      </c>
      <c r="W3465">
        <v>0.13</v>
      </c>
      <c r="X3465">
        <v>150.04</v>
      </c>
    </row>
    <row r="3466" spans="1:24" x14ac:dyDescent="0.25">
      <c r="A3466" s="146">
        <v>45115</v>
      </c>
      <c r="B3466" s="46">
        <v>189</v>
      </c>
      <c r="C3466" s="147">
        <v>0.31219907407407405</v>
      </c>
      <c r="D3466" s="38" t="s">
        <v>22401</v>
      </c>
      <c r="E3466" s="7" t="s">
        <v>69</v>
      </c>
      <c r="F3466" s="38" t="s">
        <v>11860</v>
      </c>
      <c r="G3466" s="38" t="s">
        <v>2162</v>
      </c>
      <c r="H3466">
        <v>-2.1999999999999999E-2</v>
      </c>
      <c r="I3466" t="s">
        <v>25455</v>
      </c>
      <c r="J3466" t="s">
        <v>25456</v>
      </c>
      <c r="K3466" t="s">
        <v>25457</v>
      </c>
      <c r="L3466" t="s">
        <v>25462</v>
      </c>
      <c r="O3466" t="s">
        <v>25458</v>
      </c>
      <c r="P3466" t="s">
        <v>25459</v>
      </c>
      <c r="Q3466">
        <v>407259.35</v>
      </c>
      <c r="R3466">
        <v>6210924.1399999997</v>
      </c>
      <c r="S3466" t="s">
        <v>25460</v>
      </c>
      <c r="T3466" t="s">
        <v>25461</v>
      </c>
      <c r="U3466">
        <v>407285.3</v>
      </c>
      <c r="V3466">
        <v>6210923.1699999999</v>
      </c>
      <c r="W3466">
        <v>0.51</v>
      </c>
      <c r="X3466">
        <v>150.04</v>
      </c>
    </row>
    <row r="3467" spans="1:24" x14ac:dyDescent="0.25">
      <c r="A3467" s="146">
        <v>45115</v>
      </c>
      <c r="B3467" s="46">
        <v>189</v>
      </c>
      <c r="C3467" s="147">
        <v>0.31464120370370369</v>
      </c>
      <c r="D3467" s="38" t="s">
        <v>22401</v>
      </c>
      <c r="E3467" s="7" t="s">
        <v>64</v>
      </c>
      <c r="F3467" s="38" t="s">
        <v>11860</v>
      </c>
      <c r="G3467" s="38" t="s">
        <v>2163</v>
      </c>
      <c r="H3467">
        <v>-1.7999999999999999E-2</v>
      </c>
      <c r="I3467" t="s">
        <v>25467</v>
      </c>
      <c r="J3467" t="s">
        <v>25468</v>
      </c>
      <c r="K3467" t="s">
        <v>25469</v>
      </c>
      <c r="L3467" t="s">
        <v>25462</v>
      </c>
      <c r="O3467" t="s">
        <v>25463</v>
      </c>
      <c r="P3467" t="s">
        <v>25464</v>
      </c>
      <c r="Q3467">
        <v>407250.57</v>
      </c>
      <c r="R3467">
        <v>6210933.5499999998</v>
      </c>
      <c r="S3467" t="s">
        <v>25465</v>
      </c>
      <c r="T3467" t="s">
        <v>25466</v>
      </c>
      <c r="U3467">
        <v>407276.54</v>
      </c>
      <c r="V3467">
        <v>6210929.9100000001</v>
      </c>
      <c r="W3467">
        <v>182.01</v>
      </c>
      <c r="X3467">
        <v>150.04</v>
      </c>
    </row>
    <row r="3468" spans="1:24" x14ac:dyDescent="0.25">
      <c r="A3468" s="146">
        <v>45115</v>
      </c>
      <c r="B3468" s="46">
        <v>189</v>
      </c>
      <c r="C3468" s="147">
        <v>0.31758101851851855</v>
      </c>
      <c r="D3468" s="38" t="s">
        <v>22401</v>
      </c>
      <c r="E3468" s="7" t="s">
        <v>69</v>
      </c>
      <c r="F3468" s="38" t="s">
        <v>11860</v>
      </c>
      <c r="G3468" s="38" t="s">
        <v>2163</v>
      </c>
      <c r="H3468">
        <v>0.16400000000000001</v>
      </c>
      <c r="I3468" t="s">
        <v>25467</v>
      </c>
      <c r="J3468" t="s">
        <v>25468</v>
      </c>
      <c r="K3468" t="s">
        <v>25469</v>
      </c>
      <c r="L3468" t="s">
        <v>25462</v>
      </c>
      <c r="O3468" t="s">
        <v>25470</v>
      </c>
      <c r="P3468" t="s">
        <v>25471</v>
      </c>
      <c r="Q3468">
        <v>407250.36</v>
      </c>
      <c r="R3468">
        <v>6210751.5</v>
      </c>
      <c r="S3468" t="s">
        <v>25472</v>
      </c>
      <c r="T3468" t="s">
        <v>25473</v>
      </c>
      <c r="U3468">
        <v>407276.44</v>
      </c>
      <c r="V3468">
        <v>6210748.2199999997</v>
      </c>
      <c r="W3468">
        <v>179.62</v>
      </c>
      <c r="X3468">
        <v>150.04</v>
      </c>
    </row>
    <row r="3469" spans="1:24" x14ac:dyDescent="0.25">
      <c r="A3469" s="146">
        <v>45115</v>
      </c>
      <c r="B3469" s="46">
        <v>189</v>
      </c>
      <c r="C3469" s="147">
        <v>0.32035879629629632</v>
      </c>
      <c r="D3469" s="38" t="s">
        <v>22401</v>
      </c>
      <c r="E3469" s="7" t="s">
        <v>64</v>
      </c>
      <c r="F3469" s="38" t="s">
        <v>11860</v>
      </c>
      <c r="G3469" s="38" t="s">
        <v>2164</v>
      </c>
      <c r="H3469">
        <v>0.159</v>
      </c>
      <c r="I3469" t="s">
        <v>25478</v>
      </c>
      <c r="J3469" t="s">
        <v>25479</v>
      </c>
      <c r="K3469" t="s">
        <v>25480</v>
      </c>
      <c r="L3469" t="s">
        <v>25462</v>
      </c>
      <c r="O3469" t="s">
        <v>25474</v>
      </c>
      <c r="P3469" t="s">
        <v>25475</v>
      </c>
      <c r="Q3469">
        <v>407240.56</v>
      </c>
      <c r="R3469">
        <v>6210747.0899999999</v>
      </c>
      <c r="S3469" t="s">
        <v>25476</v>
      </c>
      <c r="T3469" t="s">
        <v>25477</v>
      </c>
      <c r="U3469">
        <v>407267.14</v>
      </c>
      <c r="V3469">
        <v>6210742.6900000004</v>
      </c>
      <c r="W3469">
        <v>0.85</v>
      </c>
      <c r="X3469">
        <v>150.04</v>
      </c>
    </row>
    <row r="3470" spans="1:24" x14ac:dyDescent="0.25">
      <c r="A3470" s="146">
        <v>45115</v>
      </c>
      <c r="B3470" s="46">
        <v>189</v>
      </c>
      <c r="C3470" s="147">
        <v>0.32331018518518517</v>
      </c>
      <c r="D3470" s="38" t="s">
        <v>22401</v>
      </c>
      <c r="E3470" s="7" t="s">
        <v>69</v>
      </c>
      <c r="F3470" s="38" t="s">
        <v>11860</v>
      </c>
      <c r="G3470" s="38" t="s">
        <v>2164</v>
      </c>
      <c r="H3470">
        <v>-2.1999999999999999E-2</v>
      </c>
      <c r="I3470" t="s">
        <v>25478</v>
      </c>
      <c r="J3470" t="s">
        <v>25479</v>
      </c>
      <c r="K3470" t="s">
        <v>25480</v>
      </c>
      <c r="L3470" t="s">
        <v>25485</v>
      </c>
      <c r="O3470" t="s">
        <v>25481</v>
      </c>
      <c r="P3470" t="s">
        <v>25482</v>
      </c>
      <c r="Q3470">
        <v>407241.51</v>
      </c>
      <c r="R3470">
        <v>6210928.0999999996</v>
      </c>
      <c r="S3470" t="s">
        <v>25483</v>
      </c>
      <c r="T3470" t="s">
        <v>25484</v>
      </c>
      <c r="U3470">
        <v>407267.36</v>
      </c>
      <c r="V3470">
        <v>6210923.2699999996</v>
      </c>
      <c r="W3470">
        <v>0.44</v>
      </c>
      <c r="X3470">
        <v>150.04</v>
      </c>
    </row>
    <row r="3471" spans="1:24" x14ac:dyDescent="0.25">
      <c r="A3471" s="146">
        <v>45115</v>
      </c>
      <c r="B3471" s="46">
        <v>189</v>
      </c>
      <c r="C3471" s="147">
        <v>0.32605324074074077</v>
      </c>
      <c r="D3471" s="38" t="s">
        <v>22401</v>
      </c>
      <c r="E3471" s="7" t="s">
        <v>64</v>
      </c>
      <c r="F3471" s="38" t="s">
        <v>11860</v>
      </c>
      <c r="G3471" s="38" t="s">
        <v>2165</v>
      </c>
      <c r="H3471">
        <v>-1.6E-2</v>
      </c>
      <c r="I3471" t="s">
        <v>25490</v>
      </c>
      <c r="J3471" t="s">
        <v>25491</v>
      </c>
      <c r="K3471" t="s">
        <v>25492</v>
      </c>
      <c r="L3471" t="s">
        <v>25485</v>
      </c>
      <c r="O3471" t="s">
        <v>25486</v>
      </c>
      <c r="P3471" t="s">
        <v>25487</v>
      </c>
      <c r="Q3471">
        <v>407232.5</v>
      </c>
      <c r="R3471">
        <v>6210926.2300000004</v>
      </c>
      <c r="S3471" t="s">
        <v>25488</v>
      </c>
      <c r="T3471" t="s">
        <v>25489</v>
      </c>
      <c r="U3471">
        <v>407258.41</v>
      </c>
      <c r="V3471">
        <v>6210928.7300000004</v>
      </c>
      <c r="W3471">
        <v>181.37</v>
      </c>
      <c r="X3471">
        <v>150.04</v>
      </c>
    </row>
    <row r="3472" spans="1:24" x14ac:dyDescent="0.25">
      <c r="A3472" s="146">
        <v>45115</v>
      </c>
      <c r="B3472" s="46">
        <v>189</v>
      </c>
      <c r="C3472" s="147">
        <v>0.32892361111111112</v>
      </c>
      <c r="D3472" s="38" t="s">
        <v>22401</v>
      </c>
      <c r="E3472" s="7" t="s">
        <v>69</v>
      </c>
      <c r="F3472" s="38" t="s">
        <v>11860</v>
      </c>
      <c r="G3472" s="38" t="s">
        <v>2165</v>
      </c>
      <c r="H3472">
        <v>0.16300000000000001</v>
      </c>
      <c r="I3472" t="s">
        <v>25490</v>
      </c>
      <c r="J3472" t="s">
        <v>25491</v>
      </c>
      <c r="K3472" t="s">
        <v>25492</v>
      </c>
      <c r="L3472" t="s">
        <v>25485</v>
      </c>
      <c r="O3472" t="s">
        <v>25493</v>
      </c>
      <c r="P3472" t="s">
        <v>25494</v>
      </c>
      <c r="Q3472">
        <v>407232.27</v>
      </c>
      <c r="R3472">
        <v>6210747.8799999999</v>
      </c>
      <c r="S3472" t="s">
        <v>25495</v>
      </c>
      <c r="T3472" t="s">
        <v>25496</v>
      </c>
      <c r="U3472">
        <v>407258.33</v>
      </c>
      <c r="V3472">
        <v>6210749.3200000003</v>
      </c>
      <c r="W3472">
        <v>179.76</v>
      </c>
      <c r="X3472">
        <v>150.04</v>
      </c>
    </row>
    <row r="3473" spans="1:24" x14ac:dyDescent="0.25">
      <c r="A3473" s="146">
        <v>45115</v>
      </c>
      <c r="B3473" s="46">
        <v>189</v>
      </c>
      <c r="C3473" s="147">
        <v>0.33238425925925924</v>
      </c>
      <c r="D3473" s="38" t="s">
        <v>22401</v>
      </c>
      <c r="E3473" s="7" t="s">
        <v>25497</v>
      </c>
      <c r="F3473" s="38" t="s">
        <v>11860</v>
      </c>
      <c r="G3473" s="38" t="s">
        <v>2159</v>
      </c>
      <c r="H3473">
        <v>2.496</v>
      </c>
      <c r="O3473" t="s">
        <v>25498</v>
      </c>
      <c r="P3473" t="s">
        <v>25499</v>
      </c>
      <c r="Q3473">
        <v>407231.71</v>
      </c>
      <c r="R3473">
        <v>6210712.3799999999</v>
      </c>
      <c r="S3473" t="s">
        <v>25500</v>
      </c>
      <c r="T3473" t="s">
        <v>25501</v>
      </c>
      <c r="U3473">
        <v>407243.46</v>
      </c>
      <c r="V3473">
        <v>6210708.5199999996</v>
      </c>
      <c r="W3473">
        <v>87.88</v>
      </c>
      <c r="X3473">
        <v>200.06</v>
      </c>
    </row>
    <row r="3474" spans="1:24" x14ac:dyDescent="0.25">
      <c r="A3474" s="146">
        <v>45115</v>
      </c>
      <c r="B3474" s="46">
        <v>189</v>
      </c>
      <c r="C3474" s="147">
        <v>0.34533564814814816</v>
      </c>
      <c r="D3474" s="38" t="s">
        <v>22401</v>
      </c>
      <c r="E3474" s="7" t="s">
        <v>6100</v>
      </c>
      <c r="F3474" s="38" t="s">
        <v>11860</v>
      </c>
      <c r="G3474" s="38" t="s">
        <v>2159</v>
      </c>
      <c r="H3474">
        <v>0.253</v>
      </c>
      <c r="O3474" t="s">
        <v>25502</v>
      </c>
      <c r="P3474" t="s">
        <v>25503</v>
      </c>
      <c r="Q3474">
        <v>408393.06</v>
      </c>
      <c r="R3474">
        <v>6212952.3899999997</v>
      </c>
      <c r="S3474" t="s">
        <v>25504</v>
      </c>
      <c r="T3474" t="s">
        <v>25505</v>
      </c>
      <c r="U3474">
        <v>408404.45</v>
      </c>
      <c r="V3474">
        <v>6212950.5700000003</v>
      </c>
      <c r="W3474">
        <v>85.58</v>
      </c>
      <c r="X3474">
        <v>200.06</v>
      </c>
    </row>
    <row r="3475" spans="1:24" x14ac:dyDescent="0.25">
      <c r="A3475" s="146">
        <v>45115</v>
      </c>
      <c r="B3475" s="46">
        <v>189</v>
      </c>
      <c r="C3475" s="147">
        <v>0.34707175925925932</v>
      </c>
      <c r="D3475" s="38" t="s">
        <v>22401</v>
      </c>
      <c r="E3475" s="7" t="s">
        <v>8024</v>
      </c>
      <c r="F3475" s="38" t="s">
        <v>11860</v>
      </c>
      <c r="G3475" s="38" t="s">
        <v>2159</v>
      </c>
      <c r="H3475">
        <v>0.25</v>
      </c>
      <c r="O3475" t="s">
        <v>25506</v>
      </c>
      <c r="P3475" t="s">
        <v>25507</v>
      </c>
      <c r="Q3475">
        <v>408393.63</v>
      </c>
      <c r="R3475">
        <v>6212954.1299999999</v>
      </c>
      <c r="S3475" t="s">
        <v>25508</v>
      </c>
      <c r="T3475" t="s">
        <v>25509</v>
      </c>
      <c r="U3475">
        <v>408404.03</v>
      </c>
      <c r="V3475">
        <v>6212951.8700000001</v>
      </c>
      <c r="W3475">
        <v>67.92</v>
      </c>
      <c r="X3475">
        <v>200.06</v>
      </c>
    </row>
    <row r="3476" spans="1:24" s="170" customFormat="1" x14ac:dyDescent="0.25">
      <c r="A3476" s="63">
        <v>45115</v>
      </c>
      <c r="B3476" s="104">
        <v>189</v>
      </c>
      <c r="C3476" s="65">
        <v>0.34778935185185184</v>
      </c>
      <c r="D3476" s="64" t="s">
        <v>22401</v>
      </c>
      <c r="E3476" s="171" t="s">
        <v>25515</v>
      </c>
      <c r="F3476" s="64" t="s">
        <v>11860</v>
      </c>
      <c r="G3476" s="64" t="s">
        <v>2159</v>
      </c>
      <c r="H3476" s="170">
        <v>0.252</v>
      </c>
      <c r="M3476" s="170" t="s">
        <v>25510</v>
      </c>
      <c r="O3476" s="170" t="s">
        <v>25511</v>
      </c>
      <c r="P3476" s="170" t="s">
        <v>25512</v>
      </c>
      <c r="Q3476" s="170">
        <v>408393.48</v>
      </c>
      <c r="R3476" s="170">
        <v>6212953.9900000002</v>
      </c>
      <c r="S3476" s="170" t="s">
        <v>25513</v>
      </c>
      <c r="T3476" s="170" t="s">
        <v>25514</v>
      </c>
      <c r="U3476" s="170">
        <v>408406.86</v>
      </c>
      <c r="V3476" s="170">
        <v>6212950.71</v>
      </c>
      <c r="W3476" s="170">
        <v>68.45</v>
      </c>
      <c r="X3476" s="170">
        <v>200.06</v>
      </c>
    </row>
    <row r="3477" spans="1:24" x14ac:dyDescent="0.25">
      <c r="A3477" s="146">
        <v>45115</v>
      </c>
      <c r="B3477" s="46">
        <v>189</v>
      </c>
      <c r="C3477" s="147">
        <v>0.3503472222222222</v>
      </c>
      <c r="D3477" s="38" t="s">
        <v>22401</v>
      </c>
      <c r="E3477" s="7" t="s">
        <v>64</v>
      </c>
      <c r="F3477" s="38" t="s">
        <v>11860</v>
      </c>
      <c r="G3477" s="38" t="s">
        <v>2159</v>
      </c>
      <c r="H3477">
        <v>0.21199999999999999</v>
      </c>
      <c r="I3477" t="s">
        <v>25520</v>
      </c>
      <c r="J3477" t="s">
        <v>25521</v>
      </c>
      <c r="K3477" t="s">
        <v>25522</v>
      </c>
      <c r="L3477" t="s">
        <v>25523</v>
      </c>
      <c r="O3477" t="s">
        <v>25516</v>
      </c>
      <c r="P3477" t="s">
        <v>25517</v>
      </c>
      <c r="Q3477">
        <v>408395.83</v>
      </c>
      <c r="R3477">
        <v>6212994.3399999999</v>
      </c>
      <c r="S3477" t="s">
        <v>25518</v>
      </c>
      <c r="T3477" t="s">
        <v>25519</v>
      </c>
      <c r="U3477">
        <v>408421.97</v>
      </c>
      <c r="V3477">
        <v>6212987.1699999999</v>
      </c>
      <c r="W3477">
        <v>2.81</v>
      </c>
      <c r="X3477">
        <v>200.06</v>
      </c>
    </row>
    <row r="3478" spans="1:24" x14ac:dyDescent="0.25">
      <c r="A3478" s="146">
        <v>45115</v>
      </c>
      <c r="B3478" s="46">
        <v>189</v>
      </c>
      <c r="C3478" s="147">
        <v>0.35401620370370374</v>
      </c>
      <c r="D3478" s="38" t="s">
        <v>22401</v>
      </c>
      <c r="E3478" s="7" t="s">
        <v>69</v>
      </c>
      <c r="F3478" s="38" t="s">
        <v>11860</v>
      </c>
      <c r="G3478" s="38" t="s">
        <v>2159</v>
      </c>
      <c r="H3478">
        <v>-2.1000000000000001E-2</v>
      </c>
      <c r="I3478" t="s">
        <v>25520</v>
      </c>
      <c r="J3478" t="s">
        <v>25521</v>
      </c>
      <c r="K3478" t="s">
        <v>25522</v>
      </c>
      <c r="L3478" t="s">
        <v>25528</v>
      </c>
      <c r="O3478" t="s">
        <v>25524</v>
      </c>
      <c r="P3478" t="s">
        <v>25525</v>
      </c>
      <c r="Q3478">
        <v>408396.49</v>
      </c>
      <c r="R3478">
        <v>6213220.4699999997</v>
      </c>
      <c r="S3478" t="s">
        <v>25526</v>
      </c>
      <c r="T3478" t="s">
        <v>25527</v>
      </c>
      <c r="U3478">
        <v>408422.16</v>
      </c>
      <c r="V3478">
        <v>6213219.5199999996</v>
      </c>
      <c r="W3478">
        <v>7.0000000000000007E-2</v>
      </c>
      <c r="X3478">
        <v>200.06</v>
      </c>
    </row>
    <row r="3479" spans="1:24" x14ac:dyDescent="0.25">
      <c r="A3479" s="146">
        <v>45115</v>
      </c>
      <c r="B3479" s="46">
        <v>189</v>
      </c>
      <c r="C3479" s="147">
        <v>0.35636574074074073</v>
      </c>
      <c r="D3479" s="38" t="s">
        <v>22401</v>
      </c>
      <c r="E3479" s="7" t="s">
        <v>64</v>
      </c>
      <c r="F3479" s="38" t="s">
        <v>11860</v>
      </c>
      <c r="G3479" s="38" t="s">
        <v>2158</v>
      </c>
      <c r="H3479">
        <v>-1.4E-2</v>
      </c>
      <c r="I3479" t="s">
        <v>25533</v>
      </c>
      <c r="J3479" t="s">
        <v>25534</v>
      </c>
      <c r="K3479" t="s">
        <v>25535</v>
      </c>
      <c r="L3479" t="s">
        <v>25528</v>
      </c>
      <c r="O3479" t="s">
        <v>25529</v>
      </c>
      <c r="P3479" t="s">
        <v>25530</v>
      </c>
      <c r="Q3479">
        <v>408388.04</v>
      </c>
      <c r="R3479">
        <v>6213222</v>
      </c>
      <c r="S3479" t="s">
        <v>25531</v>
      </c>
      <c r="T3479" t="s">
        <v>25532</v>
      </c>
      <c r="U3479">
        <v>408413.25</v>
      </c>
      <c r="V3479">
        <v>6213223.75</v>
      </c>
      <c r="W3479">
        <v>182.57</v>
      </c>
      <c r="X3479">
        <v>200.06</v>
      </c>
    </row>
    <row r="3480" spans="1:24" x14ac:dyDescent="0.25">
      <c r="A3480" s="146">
        <v>45115</v>
      </c>
      <c r="B3480" s="46">
        <v>189</v>
      </c>
      <c r="C3480" s="147">
        <v>0.3600694444444445</v>
      </c>
      <c r="D3480" s="38" t="s">
        <v>22401</v>
      </c>
      <c r="E3480" s="7" t="s">
        <v>69</v>
      </c>
      <c r="F3480" s="38" t="s">
        <v>11860</v>
      </c>
      <c r="G3480" s="38" t="s">
        <v>2158</v>
      </c>
      <c r="H3480">
        <v>0.217</v>
      </c>
      <c r="I3480" t="s">
        <v>25533</v>
      </c>
      <c r="J3480" t="s">
        <v>25534</v>
      </c>
      <c r="K3480" t="s">
        <v>25535</v>
      </c>
      <c r="L3480" t="s">
        <v>25528</v>
      </c>
      <c r="O3480" t="s">
        <v>25536</v>
      </c>
      <c r="P3480" t="s">
        <v>25537</v>
      </c>
      <c r="Q3480">
        <v>408387.57</v>
      </c>
      <c r="R3480">
        <v>6212992.54</v>
      </c>
      <c r="S3480" t="s">
        <v>25538</v>
      </c>
      <c r="T3480" t="s">
        <v>25539</v>
      </c>
      <c r="U3480">
        <v>408413.13</v>
      </c>
      <c r="V3480">
        <v>6212992.54</v>
      </c>
      <c r="W3480">
        <v>179.97</v>
      </c>
      <c r="X3480">
        <v>200.06</v>
      </c>
    </row>
    <row r="3481" spans="1:24" x14ac:dyDescent="0.25">
      <c r="A3481" s="146">
        <v>45115</v>
      </c>
      <c r="B3481" s="46">
        <v>189</v>
      </c>
      <c r="C3481" s="147">
        <v>0.36239583333333331</v>
      </c>
      <c r="D3481" s="38" t="s">
        <v>22401</v>
      </c>
      <c r="E3481" s="7" t="s">
        <v>64</v>
      </c>
      <c r="F3481" s="38" t="s">
        <v>11860</v>
      </c>
      <c r="G3481" s="38" t="s">
        <v>2157</v>
      </c>
      <c r="H3481">
        <v>0.21099999999999999</v>
      </c>
      <c r="I3481" t="s">
        <v>25544</v>
      </c>
      <c r="J3481" t="s">
        <v>25545</v>
      </c>
      <c r="K3481" t="s">
        <v>25546</v>
      </c>
      <c r="L3481" t="s">
        <v>25528</v>
      </c>
      <c r="O3481" t="s">
        <v>25540</v>
      </c>
      <c r="P3481" t="s">
        <v>25541</v>
      </c>
      <c r="Q3481">
        <v>408377.98</v>
      </c>
      <c r="R3481">
        <v>6212989.79</v>
      </c>
      <c r="S3481" t="s">
        <v>25542</v>
      </c>
      <c r="T3481" t="s">
        <v>25543</v>
      </c>
      <c r="U3481">
        <v>408404.04</v>
      </c>
      <c r="V3481">
        <v>6212987.3700000001</v>
      </c>
      <c r="W3481">
        <v>0.91</v>
      </c>
      <c r="X3481">
        <v>200.06</v>
      </c>
    </row>
    <row r="3482" spans="1:24" x14ac:dyDescent="0.25">
      <c r="A3482" s="146">
        <v>45115</v>
      </c>
      <c r="B3482" s="46">
        <v>189</v>
      </c>
      <c r="C3482" s="147">
        <v>0.36631944444444442</v>
      </c>
      <c r="D3482" s="38" t="s">
        <v>22401</v>
      </c>
      <c r="E3482" s="7" t="s">
        <v>69</v>
      </c>
      <c r="F3482" s="38" t="s">
        <v>11860</v>
      </c>
      <c r="G3482" s="38" t="s">
        <v>2157</v>
      </c>
      <c r="H3482">
        <v>-3.4000000000000002E-2</v>
      </c>
      <c r="I3482" t="s">
        <v>25544</v>
      </c>
      <c r="J3482" t="s">
        <v>25545</v>
      </c>
      <c r="K3482" t="s">
        <v>25546</v>
      </c>
      <c r="L3482" t="s">
        <v>25551</v>
      </c>
      <c r="O3482" t="s">
        <v>25547</v>
      </c>
      <c r="P3482" t="s">
        <v>25548</v>
      </c>
      <c r="Q3482">
        <v>408378.33</v>
      </c>
      <c r="R3482">
        <v>6213231.0899999999</v>
      </c>
      <c r="S3482" t="s">
        <v>25549</v>
      </c>
      <c r="T3482" t="s">
        <v>25550</v>
      </c>
      <c r="U3482">
        <v>408404.14</v>
      </c>
      <c r="V3482">
        <v>6213232.46</v>
      </c>
      <c r="W3482">
        <v>0.25</v>
      </c>
      <c r="X3482">
        <v>200.06</v>
      </c>
    </row>
    <row r="3483" spans="1:24" x14ac:dyDescent="0.25">
      <c r="A3483" s="146">
        <v>45115</v>
      </c>
      <c r="B3483" s="46">
        <v>189</v>
      </c>
      <c r="C3483" s="147">
        <v>0.36850694444444443</v>
      </c>
      <c r="D3483" s="38" t="s">
        <v>22401</v>
      </c>
      <c r="E3483" s="7" t="s">
        <v>64</v>
      </c>
      <c r="F3483" s="38" t="s">
        <v>11860</v>
      </c>
      <c r="G3483" s="38" t="s">
        <v>2156</v>
      </c>
      <c r="H3483">
        <v>-1.4E-2</v>
      </c>
      <c r="I3483" t="s">
        <v>25556</v>
      </c>
      <c r="J3483" t="s">
        <v>25557</v>
      </c>
      <c r="K3483" t="s">
        <v>25558</v>
      </c>
      <c r="L3483" t="s">
        <v>25551</v>
      </c>
      <c r="O3483" t="s">
        <v>25552</v>
      </c>
      <c r="P3483" t="s">
        <v>25553</v>
      </c>
      <c r="Q3483">
        <v>408370.12</v>
      </c>
      <c r="R3483">
        <v>6213221.9800000004</v>
      </c>
      <c r="S3483" t="s">
        <v>25554</v>
      </c>
      <c r="T3483" t="s">
        <v>25555</v>
      </c>
      <c r="U3483">
        <v>408395.34</v>
      </c>
      <c r="V3483">
        <v>6213223.7699999996</v>
      </c>
      <c r="W3483">
        <v>182.37</v>
      </c>
      <c r="X3483">
        <v>200.06</v>
      </c>
    </row>
    <row r="3484" spans="1:24" x14ac:dyDescent="0.25">
      <c r="A3484" s="146">
        <v>45115</v>
      </c>
      <c r="B3484" s="46">
        <v>189</v>
      </c>
      <c r="C3484" s="147">
        <v>0.3721990740740741</v>
      </c>
      <c r="D3484" s="38" t="s">
        <v>22401</v>
      </c>
      <c r="E3484" s="7" t="s">
        <v>69</v>
      </c>
      <c r="F3484" s="38" t="s">
        <v>11860</v>
      </c>
      <c r="G3484" s="38" t="s">
        <v>2156</v>
      </c>
      <c r="H3484">
        <v>0.217</v>
      </c>
      <c r="I3484" t="s">
        <v>25556</v>
      </c>
      <c r="J3484" t="s">
        <v>25557</v>
      </c>
      <c r="K3484" t="s">
        <v>25558</v>
      </c>
      <c r="L3484" t="s">
        <v>25551</v>
      </c>
      <c r="O3484" t="s">
        <v>25559</v>
      </c>
      <c r="P3484" t="s">
        <v>25560</v>
      </c>
      <c r="Q3484">
        <v>408369.48</v>
      </c>
      <c r="R3484">
        <v>6212993.1900000004</v>
      </c>
      <c r="S3484" t="s">
        <v>25561</v>
      </c>
      <c r="T3484" t="s">
        <v>25562</v>
      </c>
      <c r="U3484">
        <v>408395.23</v>
      </c>
      <c r="V3484">
        <v>6212993.21</v>
      </c>
      <c r="W3484">
        <v>180.08</v>
      </c>
      <c r="X3484">
        <v>200.06</v>
      </c>
    </row>
    <row r="3485" spans="1:24" x14ac:dyDescent="0.25">
      <c r="A3485" s="146">
        <v>45115</v>
      </c>
      <c r="B3485" s="46">
        <v>189</v>
      </c>
      <c r="C3485" s="147">
        <v>0.37451388888888887</v>
      </c>
      <c r="D3485" s="38" t="s">
        <v>22401</v>
      </c>
      <c r="E3485" s="7" t="s">
        <v>64</v>
      </c>
      <c r="F3485" s="38" t="s">
        <v>11860</v>
      </c>
      <c r="G3485" s="38" t="s">
        <v>2155</v>
      </c>
      <c r="H3485">
        <v>0.21199999999999999</v>
      </c>
      <c r="I3485" t="s">
        <v>25567</v>
      </c>
      <c r="J3485" t="s">
        <v>25568</v>
      </c>
      <c r="K3485" t="s">
        <v>25569</v>
      </c>
      <c r="L3485" t="s">
        <v>25570</v>
      </c>
      <c r="O3485" t="s">
        <v>25563</v>
      </c>
      <c r="P3485" t="s">
        <v>25564</v>
      </c>
      <c r="Q3485">
        <v>408360.02</v>
      </c>
      <c r="R3485">
        <v>6212989.3799999999</v>
      </c>
      <c r="S3485" t="s">
        <v>25565</v>
      </c>
      <c r="T3485" t="s">
        <v>25566</v>
      </c>
      <c r="U3485">
        <v>408386.1</v>
      </c>
      <c r="V3485">
        <v>6212987.1600000001</v>
      </c>
      <c r="W3485">
        <v>0.66</v>
      </c>
      <c r="X3485">
        <v>200.06</v>
      </c>
    </row>
    <row r="3486" spans="1:24" x14ac:dyDescent="0.25">
      <c r="A3486" s="146">
        <v>45115</v>
      </c>
      <c r="B3486" s="46">
        <v>189</v>
      </c>
      <c r="C3486" s="147">
        <v>0.3782638888888889</v>
      </c>
      <c r="D3486" s="38" t="s">
        <v>22401</v>
      </c>
      <c r="E3486" s="7" t="s">
        <v>69</v>
      </c>
      <c r="F3486" s="38" t="s">
        <v>11860</v>
      </c>
      <c r="G3486" s="38" t="s">
        <v>2155</v>
      </c>
      <c r="H3486">
        <v>-1.9E-2</v>
      </c>
      <c r="I3486" t="s">
        <v>25567</v>
      </c>
      <c r="J3486" t="s">
        <v>25568</v>
      </c>
      <c r="K3486" t="s">
        <v>25569</v>
      </c>
      <c r="L3486" t="s">
        <v>25570</v>
      </c>
      <c r="O3486" t="s">
        <v>25571</v>
      </c>
      <c r="P3486" t="s">
        <v>25572</v>
      </c>
      <c r="Q3486">
        <v>408360.46</v>
      </c>
      <c r="R3486">
        <v>6213220.0499999998</v>
      </c>
      <c r="S3486" t="s">
        <v>25573</v>
      </c>
      <c r="T3486" t="s">
        <v>25574</v>
      </c>
      <c r="U3486">
        <v>408386.21</v>
      </c>
      <c r="V3486">
        <v>6213218.0599999996</v>
      </c>
      <c r="W3486">
        <v>359.56</v>
      </c>
      <c r="X3486">
        <v>200.06</v>
      </c>
    </row>
    <row r="3487" spans="1:24" x14ac:dyDescent="0.25">
      <c r="A3487" s="146">
        <v>45115</v>
      </c>
      <c r="B3487" s="46">
        <v>189</v>
      </c>
      <c r="C3487" s="147">
        <v>0.38087962962962968</v>
      </c>
      <c r="D3487" s="38" t="s">
        <v>22401</v>
      </c>
      <c r="E3487" s="7" t="s">
        <v>64</v>
      </c>
      <c r="F3487" s="38" t="s">
        <v>11860</v>
      </c>
      <c r="G3487" s="38" t="s">
        <v>2154</v>
      </c>
      <c r="H3487">
        <v>-1.2E-2</v>
      </c>
      <c r="I3487" t="s">
        <v>25579</v>
      </c>
      <c r="J3487" t="s">
        <v>25580</v>
      </c>
      <c r="K3487" t="s">
        <v>25581</v>
      </c>
      <c r="L3487" t="s">
        <v>25570</v>
      </c>
      <c r="O3487" t="s">
        <v>25575</v>
      </c>
      <c r="P3487" t="s">
        <v>25576</v>
      </c>
      <c r="Q3487">
        <v>408352.02</v>
      </c>
      <c r="R3487">
        <v>6213223.7300000004</v>
      </c>
      <c r="S3487" t="s">
        <v>25577</v>
      </c>
      <c r="T3487" t="s">
        <v>25578</v>
      </c>
      <c r="U3487">
        <v>408377.22</v>
      </c>
      <c r="V3487">
        <v>6213221.25</v>
      </c>
      <c r="W3487">
        <v>180.87</v>
      </c>
      <c r="X3487">
        <v>200.06</v>
      </c>
    </row>
    <row r="3488" spans="1:24" x14ac:dyDescent="0.25">
      <c r="A3488" s="146">
        <v>45115</v>
      </c>
      <c r="B3488" s="46">
        <v>189</v>
      </c>
      <c r="C3488" s="147">
        <v>0.38457175925925924</v>
      </c>
      <c r="D3488" s="38" t="s">
        <v>22401</v>
      </c>
      <c r="E3488" s="7" t="s">
        <v>69</v>
      </c>
      <c r="F3488" s="38" t="s">
        <v>11860</v>
      </c>
      <c r="G3488" s="38" t="s">
        <v>2154</v>
      </c>
      <c r="H3488">
        <v>0.216</v>
      </c>
      <c r="I3488" t="s">
        <v>25579</v>
      </c>
      <c r="J3488" t="s">
        <v>25580</v>
      </c>
      <c r="K3488" t="s">
        <v>25581</v>
      </c>
      <c r="L3488" t="s">
        <v>25586</v>
      </c>
      <c r="O3488" t="s">
        <v>25582</v>
      </c>
      <c r="P3488" t="s">
        <v>25583</v>
      </c>
      <c r="Q3488">
        <v>408351.51</v>
      </c>
      <c r="R3488">
        <v>6212994.6699999999</v>
      </c>
      <c r="S3488" t="s">
        <v>25584</v>
      </c>
      <c r="T3488" t="s">
        <v>25585</v>
      </c>
      <c r="U3488">
        <v>408377.18</v>
      </c>
      <c r="V3488">
        <v>6212994.1799999997</v>
      </c>
      <c r="W3488">
        <v>179.77</v>
      </c>
      <c r="X3488">
        <v>200.06</v>
      </c>
    </row>
    <row r="3489" spans="1:24" x14ac:dyDescent="0.25">
      <c r="A3489" s="146">
        <v>45115</v>
      </c>
      <c r="B3489" s="46">
        <v>189</v>
      </c>
      <c r="C3489" s="147">
        <v>0.38702546296296297</v>
      </c>
      <c r="D3489" s="38" t="s">
        <v>22401</v>
      </c>
      <c r="E3489" s="7" t="s">
        <v>64</v>
      </c>
      <c r="F3489" s="38" t="s">
        <v>11860</v>
      </c>
      <c r="G3489" s="38" t="s">
        <v>2153</v>
      </c>
      <c r="H3489">
        <v>0.21199999999999999</v>
      </c>
      <c r="I3489" t="s">
        <v>25591</v>
      </c>
      <c r="J3489" t="s">
        <v>25592</v>
      </c>
      <c r="K3489" t="s">
        <v>25593</v>
      </c>
      <c r="L3489" t="s">
        <v>25586</v>
      </c>
      <c r="O3489" t="s">
        <v>25587</v>
      </c>
      <c r="P3489" t="s">
        <v>25588</v>
      </c>
      <c r="Q3489">
        <v>408342.77</v>
      </c>
      <c r="R3489">
        <v>6212990.4299999997</v>
      </c>
      <c r="S3489" t="s">
        <v>25589</v>
      </c>
      <c r="T3489" t="s">
        <v>25590</v>
      </c>
      <c r="U3489">
        <v>408368.16</v>
      </c>
      <c r="V3489">
        <v>6212986.79</v>
      </c>
      <c r="W3489">
        <v>1.21</v>
      </c>
      <c r="X3489">
        <v>200.06</v>
      </c>
    </row>
    <row r="3490" spans="1:24" x14ac:dyDescent="0.25">
      <c r="A3490" s="146">
        <v>45115</v>
      </c>
      <c r="B3490" s="46">
        <v>189</v>
      </c>
      <c r="C3490" s="147">
        <v>0.3908564814814815</v>
      </c>
      <c r="D3490" s="38" t="s">
        <v>22401</v>
      </c>
      <c r="E3490" s="7" t="s">
        <v>69</v>
      </c>
      <c r="F3490" s="38" t="s">
        <v>11860</v>
      </c>
      <c r="G3490" s="38" t="s">
        <v>2153</v>
      </c>
      <c r="H3490">
        <v>-2.3E-2</v>
      </c>
      <c r="I3490" t="s">
        <v>25591</v>
      </c>
      <c r="J3490" t="s">
        <v>25592</v>
      </c>
      <c r="K3490" t="s">
        <v>25593</v>
      </c>
      <c r="L3490" t="s">
        <v>25586</v>
      </c>
      <c r="O3490" t="s">
        <v>25594</v>
      </c>
      <c r="P3490" t="s">
        <v>25595</v>
      </c>
      <c r="Q3490">
        <v>408342.36</v>
      </c>
      <c r="R3490">
        <v>6213226.0700000003</v>
      </c>
      <c r="S3490" t="s">
        <v>25596</v>
      </c>
      <c r="T3490" t="s">
        <v>25597</v>
      </c>
      <c r="U3490">
        <v>408368.24</v>
      </c>
      <c r="V3490">
        <v>6213222.0499999998</v>
      </c>
      <c r="W3490">
        <v>0.79</v>
      </c>
      <c r="X3490">
        <v>200.06</v>
      </c>
    </row>
    <row r="3491" spans="1:24" x14ac:dyDescent="0.25">
      <c r="A3491" s="146">
        <v>45115</v>
      </c>
      <c r="B3491" s="46">
        <v>189</v>
      </c>
      <c r="C3491" s="147">
        <v>0.39300925925925928</v>
      </c>
      <c r="D3491" s="38" t="s">
        <v>22401</v>
      </c>
      <c r="E3491" s="7" t="s">
        <v>64</v>
      </c>
      <c r="F3491" s="38" t="s">
        <v>11860</v>
      </c>
      <c r="G3491" s="38" t="s">
        <v>2152</v>
      </c>
      <c r="H3491">
        <v>-1.6E-2</v>
      </c>
      <c r="I3491" t="s">
        <v>25602</v>
      </c>
      <c r="J3491" t="s">
        <v>25603</v>
      </c>
      <c r="K3491" t="s">
        <v>25604</v>
      </c>
      <c r="L3491" t="s">
        <v>25586</v>
      </c>
      <c r="O3491" t="s">
        <v>25598</v>
      </c>
      <c r="P3491" t="s">
        <v>25599</v>
      </c>
      <c r="Q3491">
        <v>408334.19</v>
      </c>
      <c r="R3491">
        <v>6213227.9299999997</v>
      </c>
      <c r="S3491" t="s">
        <v>25600</v>
      </c>
      <c r="T3491" t="s">
        <v>25601</v>
      </c>
      <c r="U3491">
        <v>408359.29</v>
      </c>
      <c r="V3491">
        <v>6213225.2999999998</v>
      </c>
      <c r="W3491">
        <v>181.97</v>
      </c>
      <c r="X3491">
        <v>200.06</v>
      </c>
    </row>
    <row r="3492" spans="1:24" x14ac:dyDescent="0.25">
      <c r="A3492" s="146">
        <v>45115</v>
      </c>
      <c r="B3492" s="46">
        <v>189</v>
      </c>
      <c r="C3492" s="147">
        <v>0.39711805555555557</v>
      </c>
      <c r="D3492" s="38" t="s">
        <v>22401</v>
      </c>
      <c r="E3492" s="7" t="s">
        <v>69</v>
      </c>
      <c r="F3492" s="38" t="s">
        <v>11860</v>
      </c>
      <c r="G3492" s="38" t="s">
        <v>2152</v>
      </c>
      <c r="H3492">
        <v>0.23699999999999999</v>
      </c>
      <c r="I3492" t="s">
        <v>25602</v>
      </c>
      <c r="J3492" t="s">
        <v>25603</v>
      </c>
      <c r="K3492" t="s">
        <v>25604</v>
      </c>
      <c r="L3492" t="s">
        <v>25609</v>
      </c>
      <c r="O3492" t="s">
        <v>25605</v>
      </c>
      <c r="P3492" t="s">
        <v>25606</v>
      </c>
      <c r="Q3492">
        <v>408333.79</v>
      </c>
      <c r="R3492">
        <v>6212973.1900000004</v>
      </c>
      <c r="S3492" t="s">
        <v>25607</v>
      </c>
      <c r="T3492" t="s">
        <v>25608</v>
      </c>
      <c r="U3492">
        <v>408359.18</v>
      </c>
      <c r="V3492">
        <v>6212973.0899999999</v>
      </c>
      <c r="W3492">
        <v>179.48</v>
      </c>
      <c r="X3492">
        <v>200.06</v>
      </c>
    </row>
    <row r="3493" spans="1:24" x14ac:dyDescent="0.25">
      <c r="A3493" s="146">
        <v>45115</v>
      </c>
      <c r="B3493" s="46">
        <v>189</v>
      </c>
      <c r="C3493" s="147">
        <v>0.40003472222222225</v>
      </c>
      <c r="D3493" s="38" t="s">
        <v>22401</v>
      </c>
      <c r="E3493" s="7" t="s">
        <v>64</v>
      </c>
      <c r="F3493" s="38" t="s">
        <v>11860</v>
      </c>
      <c r="G3493" s="38" t="s">
        <v>2143</v>
      </c>
      <c r="H3493">
        <v>0.21099999999999999</v>
      </c>
      <c r="I3493" t="s">
        <v>25614</v>
      </c>
      <c r="J3493" t="s">
        <v>25615</v>
      </c>
      <c r="K3493" t="s">
        <v>25616</v>
      </c>
      <c r="L3493" t="s">
        <v>25609</v>
      </c>
      <c r="O3493" t="s">
        <v>25610</v>
      </c>
      <c r="P3493" t="s">
        <v>25611</v>
      </c>
      <c r="Q3493">
        <v>408325.49</v>
      </c>
      <c r="R3493">
        <v>6212993.0700000003</v>
      </c>
      <c r="S3493" t="s">
        <v>25612</v>
      </c>
      <c r="T3493" t="s">
        <v>25613</v>
      </c>
      <c r="U3493">
        <v>408350.17</v>
      </c>
      <c r="V3493">
        <v>6212988.0899999999</v>
      </c>
      <c r="W3493">
        <v>0.21</v>
      </c>
      <c r="X3493">
        <v>200.06</v>
      </c>
    </row>
    <row r="3494" spans="1:24" x14ac:dyDescent="0.25">
      <c r="A3494" s="146">
        <v>45115</v>
      </c>
      <c r="B3494" s="46">
        <v>189</v>
      </c>
      <c r="C3494" s="147">
        <v>0.40377314814814813</v>
      </c>
      <c r="D3494" s="38" t="s">
        <v>22401</v>
      </c>
      <c r="E3494" s="7" t="s">
        <v>69</v>
      </c>
      <c r="F3494" s="38" t="s">
        <v>11860</v>
      </c>
      <c r="G3494" s="38" t="s">
        <v>2143</v>
      </c>
      <c r="H3494">
        <v>-1.7000000000000001E-2</v>
      </c>
      <c r="I3494" t="s">
        <v>25614</v>
      </c>
      <c r="J3494" t="s">
        <v>25615</v>
      </c>
      <c r="K3494" t="s">
        <v>25616</v>
      </c>
      <c r="L3494" t="s">
        <v>25609</v>
      </c>
      <c r="O3494" t="s">
        <v>25617</v>
      </c>
      <c r="P3494" t="s">
        <v>25618</v>
      </c>
      <c r="Q3494">
        <v>408324.31</v>
      </c>
      <c r="R3494">
        <v>6213224.5</v>
      </c>
      <c r="S3494" t="s">
        <v>25619</v>
      </c>
      <c r="T3494" t="s">
        <v>25620</v>
      </c>
      <c r="U3494">
        <v>408350.18</v>
      </c>
      <c r="V3494">
        <v>6213216.0300000003</v>
      </c>
      <c r="W3494">
        <v>359.91</v>
      </c>
      <c r="X3494">
        <v>200.06</v>
      </c>
    </row>
    <row r="3495" spans="1:24" x14ac:dyDescent="0.25">
      <c r="A3495" s="146">
        <v>45115</v>
      </c>
      <c r="B3495" s="46">
        <v>189</v>
      </c>
      <c r="C3495" s="147">
        <v>0.40630787037037036</v>
      </c>
      <c r="D3495" s="38" t="s">
        <v>22401</v>
      </c>
      <c r="E3495" s="7" t="s">
        <v>64</v>
      </c>
      <c r="F3495" s="38" t="s">
        <v>11860</v>
      </c>
      <c r="G3495" s="38" t="s">
        <v>2144</v>
      </c>
      <c r="H3495">
        <v>-1.4E-2</v>
      </c>
      <c r="I3495" t="s">
        <v>25625</v>
      </c>
      <c r="J3495" t="s">
        <v>25626</v>
      </c>
      <c r="K3495" t="s">
        <v>25627</v>
      </c>
      <c r="L3495" t="s">
        <v>25628</v>
      </c>
      <c r="O3495" t="s">
        <v>25621</v>
      </c>
      <c r="P3495" t="s">
        <v>25622</v>
      </c>
      <c r="Q3495">
        <v>408315.93</v>
      </c>
      <c r="R3495">
        <v>6213227.9000000004</v>
      </c>
      <c r="S3495" t="s">
        <v>25623</v>
      </c>
      <c r="T3495" t="s">
        <v>25624</v>
      </c>
      <c r="U3495">
        <v>408341.29</v>
      </c>
      <c r="V3495">
        <v>6213223.5899999999</v>
      </c>
      <c r="W3495">
        <v>181.58</v>
      </c>
      <c r="X3495">
        <v>200.06</v>
      </c>
    </row>
    <row r="3496" spans="1:24" x14ac:dyDescent="0.25">
      <c r="A3496" s="146">
        <v>45115</v>
      </c>
      <c r="B3496" s="46">
        <v>189</v>
      </c>
      <c r="C3496" s="147">
        <v>0.41008101851851847</v>
      </c>
      <c r="D3496" s="38" t="s">
        <v>22401</v>
      </c>
      <c r="E3496" s="7" t="s">
        <v>69</v>
      </c>
      <c r="F3496" s="38" t="s">
        <v>11860</v>
      </c>
      <c r="G3496" s="38" t="s">
        <v>2144</v>
      </c>
      <c r="H3496">
        <v>0.216</v>
      </c>
      <c r="I3496" t="s">
        <v>25625</v>
      </c>
      <c r="J3496" t="s">
        <v>25626</v>
      </c>
      <c r="K3496" t="s">
        <v>25627</v>
      </c>
      <c r="L3496" t="s">
        <v>25628</v>
      </c>
      <c r="O3496" t="s">
        <v>25629</v>
      </c>
      <c r="P3496" t="s">
        <v>25630</v>
      </c>
      <c r="Q3496">
        <v>408315.62</v>
      </c>
      <c r="R3496">
        <v>6212993.5599999996</v>
      </c>
      <c r="S3496" t="s">
        <v>25631</v>
      </c>
      <c r="T3496" t="s">
        <v>25632</v>
      </c>
      <c r="U3496">
        <v>408341.18</v>
      </c>
      <c r="V3496">
        <v>6212993.9400000004</v>
      </c>
      <c r="W3496">
        <v>180.14</v>
      </c>
      <c r="X3496">
        <v>200.06</v>
      </c>
    </row>
    <row r="3497" spans="1:24" x14ac:dyDescent="0.25">
      <c r="A3497" s="146">
        <v>45115</v>
      </c>
      <c r="B3497" s="46">
        <v>189</v>
      </c>
      <c r="C3497" s="147">
        <v>0.41270833333333329</v>
      </c>
      <c r="D3497" s="38" t="s">
        <v>22401</v>
      </c>
      <c r="E3497" s="7" t="s">
        <v>64</v>
      </c>
      <c r="F3497" s="38" t="s">
        <v>11860</v>
      </c>
      <c r="G3497" s="38" t="s">
        <v>2145</v>
      </c>
      <c r="H3497">
        <v>0.21099999999999999</v>
      </c>
      <c r="I3497" t="s">
        <v>25637</v>
      </c>
      <c r="J3497" t="s">
        <v>25638</v>
      </c>
      <c r="K3497" t="s">
        <v>25639</v>
      </c>
      <c r="L3497" t="s">
        <v>25628</v>
      </c>
      <c r="O3497" t="s">
        <v>25633</v>
      </c>
      <c r="P3497" t="s">
        <v>25634</v>
      </c>
      <c r="Q3497">
        <v>408306.8</v>
      </c>
      <c r="R3497">
        <v>6212993.0499999998</v>
      </c>
      <c r="S3497" t="s">
        <v>25635</v>
      </c>
      <c r="T3497" t="s">
        <v>25636</v>
      </c>
      <c r="U3497">
        <v>408332.26</v>
      </c>
      <c r="V3497">
        <v>6212987.7000000002</v>
      </c>
      <c r="W3497">
        <v>0.04</v>
      </c>
      <c r="X3497">
        <v>200.06</v>
      </c>
    </row>
    <row r="3498" spans="1:24" x14ac:dyDescent="0.25">
      <c r="A3498" s="146">
        <v>45115</v>
      </c>
      <c r="B3498" s="46">
        <v>189</v>
      </c>
      <c r="C3498" s="147">
        <v>0.41644675925925928</v>
      </c>
      <c r="D3498" s="38" t="s">
        <v>22401</v>
      </c>
      <c r="E3498" s="7" t="s">
        <v>69</v>
      </c>
      <c r="F3498" s="38" t="s">
        <v>11860</v>
      </c>
      <c r="G3498" s="38" t="s">
        <v>2145</v>
      </c>
      <c r="H3498">
        <v>-1.9E-2</v>
      </c>
      <c r="I3498" t="s">
        <v>25637</v>
      </c>
      <c r="J3498" t="s">
        <v>25638</v>
      </c>
      <c r="K3498" t="s">
        <v>25639</v>
      </c>
      <c r="L3498" t="s">
        <v>25644</v>
      </c>
      <c r="O3498" t="s">
        <v>25640</v>
      </c>
      <c r="P3498" t="s">
        <v>25641</v>
      </c>
      <c r="Q3498">
        <v>408306.32</v>
      </c>
      <c r="R3498">
        <v>6213224.0499999998</v>
      </c>
      <c r="S3498" t="s">
        <v>25642</v>
      </c>
      <c r="T3498" t="s">
        <v>25643</v>
      </c>
      <c r="U3498">
        <v>408332.24</v>
      </c>
      <c r="V3498">
        <v>6213217.4500000002</v>
      </c>
      <c r="W3498">
        <v>359.57</v>
      </c>
      <c r="X3498">
        <v>200.06</v>
      </c>
    </row>
    <row r="3499" spans="1:24" x14ac:dyDescent="0.25">
      <c r="A3499" s="146">
        <v>45115</v>
      </c>
      <c r="B3499" s="46">
        <v>189</v>
      </c>
      <c r="C3499" s="147">
        <v>0.4190740740740741</v>
      </c>
      <c r="D3499" s="38" t="s">
        <v>22401</v>
      </c>
      <c r="E3499" s="7" t="s">
        <v>64</v>
      </c>
      <c r="F3499" s="38" t="s">
        <v>11860</v>
      </c>
      <c r="G3499" s="38" t="s">
        <v>2146</v>
      </c>
      <c r="H3499">
        <v>-1.4E-2</v>
      </c>
      <c r="I3499" t="s">
        <v>25649</v>
      </c>
      <c r="J3499" t="s">
        <v>25650</v>
      </c>
      <c r="K3499" t="s">
        <v>25651</v>
      </c>
      <c r="L3499" t="s">
        <v>25644</v>
      </c>
      <c r="O3499" t="s">
        <v>25645</v>
      </c>
      <c r="P3499" t="s">
        <v>25646</v>
      </c>
      <c r="Q3499">
        <v>408297.34</v>
      </c>
      <c r="R3499">
        <v>6213232.5700000003</v>
      </c>
      <c r="S3499" t="s">
        <v>25647</v>
      </c>
      <c r="T3499" t="s">
        <v>25648</v>
      </c>
      <c r="U3499">
        <v>408323.44</v>
      </c>
      <c r="V3499">
        <v>6213223.8300000001</v>
      </c>
      <c r="W3499">
        <v>182.42</v>
      </c>
      <c r="X3499">
        <v>200.06</v>
      </c>
    </row>
    <row r="3500" spans="1:24" x14ac:dyDescent="0.25">
      <c r="A3500" s="146">
        <v>45115</v>
      </c>
      <c r="B3500" s="46">
        <v>189</v>
      </c>
      <c r="C3500" s="147">
        <v>0.42284722222222221</v>
      </c>
      <c r="D3500" s="38" t="s">
        <v>22401</v>
      </c>
      <c r="E3500" s="7" t="s">
        <v>69</v>
      </c>
      <c r="F3500" s="38" t="s">
        <v>11860</v>
      </c>
      <c r="G3500" s="38" t="s">
        <v>2146</v>
      </c>
      <c r="H3500">
        <v>0.216</v>
      </c>
      <c r="I3500" t="s">
        <v>25649</v>
      </c>
      <c r="J3500" t="s">
        <v>25650</v>
      </c>
      <c r="K3500" t="s">
        <v>25651</v>
      </c>
      <c r="L3500" t="s">
        <v>25644</v>
      </c>
      <c r="O3500" t="s">
        <v>25652</v>
      </c>
      <c r="P3500" t="s">
        <v>25653</v>
      </c>
      <c r="Q3500">
        <v>408296.84</v>
      </c>
      <c r="R3500">
        <v>6212999.3600000003</v>
      </c>
      <c r="S3500" t="s">
        <v>25654</v>
      </c>
      <c r="T3500" t="s">
        <v>25655</v>
      </c>
      <c r="U3500">
        <v>408323.31</v>
      </c>
      <c r="V3500">
        <v>6212993.5</v>
      </c>
      <c r="W3500">
        <v>180.3</v>
      </c>
      <c r="X3500">
        <v>200.06</v>
      </c>
    </row>
    <row r="3501" spans="1:24" x14ac:dyDescent="0.25">
      <c r="A3501" s="146">
        <v>45115</v>
      </c>
      <c r="B3501" s="46">
        <v>189</v>
      </c>
      <c r="C3501" s="147">
        <v>0.42527777777777781</v>
      </c>
      <c r="D3501" s="38" t="s">
        <v>22401</v>
      </c>
      <c r="E3501" s="7" t="s">
        <v>64</v>
      </c>
      <c r="F3501" s="38" t="s">
        <v>11860</v>
      </c>
      <c r="G3501" s="38" t="s">
        <v>2147</v>
      </c>
      <c r="H3501">
        <v>0.21299999999999999</v>
      </c>
      <c r="I3501" t="s">
        <v>25660</v>
      </c>
      <c r="J3501" t="s">
        <v>25661</v>
      </c>
      <c r="K3501" t="s">
        <v>25662</v>
      </c>
      <c r="L3501" t="s">
        <v>25644</v>
      </c>
      <c r="O3501" t="s">
        <v>25656</v>
      </c>
      <c r="P3501" t="s">
        <v>25657</v>
      </c>
      <c r="Q3501">
        <v>408287.38</v>
      </c>
      <c r="R3501">
        <v>6212990.1699999999</v>
      </c>
      <c r="S3501" t="s">
        <v>25658</v>
      </c>
      <c r="T3501" t="s">
        <v>25659</v>
      </c>
      <c r="U3501">
        <v>408314.13</v>
      </c>
      <c r="V3501">
        <v>6212985.4800000004</v>
      </c>
      <c r="W3501">
        <v>1.9</v>
      </c>
      <c r="X3501">
        <v>200.06</v>
      </c>
    </row>
    <row r="3502" spans="1:24" x14ac:dyDescent="0.25">
      <c r="A3502" s="146">
        <v>45115</v>
      </c>
      <c r="B3502" s="46">
        <v>189</v>
      </c>
      <c r="C3502" s="147">
        <v>0.42900462962962965</v>
      </c>
      <c r="D3502" s="38" t="s">
        <v>22401</v>
      </c>
      <c r="E3502" s="7" t="s">
        <v>69</v>
      </c>
      <c r="F3502" s="38" t="s">
        <v>11860</v>
      </c>
      <c r="G3502" s="38" t="s">
        <v>2147</v>
      </c>
      <c r="H3502">
        <v>-1.9E-2</v>
      </c>
      <c r="I3502" t="s">
        <v>25660</v>
      </c>
      <c r="J3502" t="s">
        <v>25661</v>
      </c>
      <c r="K3502" t="s">
        <v>25662</v>
      </c>
      <c r="L3502" t="s">
        <v>25667</v>
      </c>
      <c r="O3502" t="s">
        <v>25663</v>
      </c>
      <c r="P3502" t="s">
        <v>25664</v>
      </c>
      <c r="Q3502">
        <v>408287.61</v>
      </c>
      <c r="R3502">
        <v>6213218.9900000002</v>
      </c>
      <c r="S3502" t="s">
        <v>25665</v>
      </c>
      <c r="T3502" t="s">
        <v>25666</v>
      </c>
      <c r="U3502">
        <v>408314.26</v>
      </c>
      <c r="V3502">
        <v>6213217.8799999999</v>
      </c>
      <c r="W3502">
        <v>0.09</v>
      </c>
      <c r="X3502">
        <v>200.06</v>
      </c>
    </row>
    <row r="3503" spans="1:24" x14ac:dyDescent="0.25">
      <c r="A3503" s="146">
        <v>45115</v>
      </c>
      <c r="B3503" s="46">
        <v>189</v>
      </c>
      <c r="C3503" s="147">
        <v>0.4314351851851852</v>
      </c>
      <c r="D3503" s="38" t="s">
        <v>22401</v>
      </c>
      <c r="E3503" s="7" t="s">
        <v>64</v>
      </c>
      <c r="F3503" s="38" t="s">
        <v>11860</v>
      </c>
      <c r="G3503" s="38" t="s">
        <v>2148</v>
      </c>
      <c r="H3503">
        <v>-1.2999999999999999E-2</v>
      </c>
      <c r="I3503" t="s">
        <v>25672</v>
      </c>
      <c r="J3503" t="s">
        <v>25673</v>
      </c>
      <c r="K3503" t="s">
        <v>25674</v>
      </c>
      <c r="L3503" t="s">
        <v>25667</v>
      </c>
      <c r="O3503" t="s">
        <v>25668</v>
      </c>
      <c r="P3503" t="s">
        <v>25669</v>
      </c>
      <c r="Q3503">
        <v>408278.78</v>
      </c>
      <c r="R3503">
        <v>6213226.2300000004</v>
      </c>
      <c r="S3503" t="s">
        <v>25670</v>
      </c>
      <c r="T3503" t="s">
        <v>25671</v>
      </c>
      <c r="U3503">
        <v>408305.42</v>
      </c>
      <c r="V3503">
        <v>6213222.96</v>
      </c>
      <c r="W3503">
        <v>181.18</v>
      </c>
      <c r="X3503">
        <v>200.06</v>
      </c>
    </row>
    <row r="3504" spans="1:24" x14ac:dyDescent="0.25">
      <c r="A3504" s="146">
        <v>45115</v>
      </c>
      <c r="B3504" s="46">
        <v>189</v>
      </c>
      <c r="C3504" s="147">
        <v>0.4352314814814815</v>
      </c>
      <c r="D3504" s="38" t="s">
        <v>22577</v>
      </c>
      <c r="E3504" s="7" t="s">
        <v>69</v>
      </c>
      <c r="F3504" s="38" t="s">
        <v>11860</v>
      </c>
      <c r="G3504" s="38" t="s">
        <v>2148</v>
      </c>
      <c r="H3504">
        <v>0.217</v>
      </c>
      <c r="I3504" t="s">
        <v>25672</v>
      </c>
      <c r="J3504" t="s">
        <v>25673</v>
      </c>
      <c r="K3504" t="s">
        <v>25674</v>
      </c>
      <c r="L3504" t="s">
        <v>25667</v>
      </c>
      <c r="O3504" t="s">
        <v>25675</v>
      </c>
      <c r="P3504" t="s">
        <v>25676</v>
      </c>
      <c r="Q3504">
        <v>408278.64</v>
      </c>
      <c r="R3504">
        <v>6212991.9900000002</v>
      </c>
      <c r="S3504" t="s">
        <v>25677</v>
      </c>
      <c r="T3504" t="s">
        <v>25678</v>
      </c>
      <c r="U3504">
        <v>408305.24</v>
      </c>
      <c r="V3504">
        <v>6212992.6600000001</v>
      </c>
      <c r="W3504">
        <v>180.04</v>
      </c>
      <c r="X3504">
        <v>200.06</v>
      </c>
    </row>
    <row r="3505" spans="1:24" s="156" customFormat="1" x14ac:dyDescent="0.25">
      <c r="A3505" s="146">
        <v>45115</v>
      </c>
      <c r="B3505" s="46"/>
      <c r="C3505" s="147">
        <v>0.4378009259259259</v>
      </c>
      <c r="D3505" s="161" t="s">
        <v>22577</v>
      </c>
      <c r="E3505" s="159" t="s">
        <v>64</v>
      </c>
      <c r="F3505" s="161" t="s">
        <v>11860</v>
      </c>
      <c r="G3505" s="161" t="s">
        <v>2149</v>
      </c>
      <c r="H3505" s="156">
        <v>0.2</v>
      </c>
      <c r="I3505" s="156" t="s">
        <v>25687</v>
      </c>
      <c r="J3505" s="156" t="s">
        <v>25689</v>
      </c>
      <c r="K3505" s="156" t="s">
        <v>25692</v>
      </c>
      <c r="L3505" s="156" t="s">
        <v>25693</v>
      </c>
    </row>
    <row r="3506" spans="1:24" s="156" customFormat="1" x14ac:dyDescent="0.25">
      <c r="A3506" s="146">
        <v>45115</v>
      </c>
      <c r="B3506" s="46"/>
      <c r="C3506" s="147">
        <v>0.44097222222222227</v>
      </c>
      <c r="D3506" s="161" t="s">
        <v>22577</v>
      </c>
      <c r="E3506" s="159" t="s">
        <v>69</v>
      </c>
      <c r="F3506" s="161" t="s">
        <v>11860</v>
      </c>
      <c r="G3506" s="161" t="s">
        <v>2149</v>
      </c>
      <c r="H3506" s="156">
        <v>0</v>
      </c>
      <c r="I3506" s="156" t="s">
        <v>25687</v>
      </c>
      <c r="J3506" s="156" t="s">
        <v>25689</v>
      </c>
      <c r="K3506" s="156" t="s">
        <v>25692</v>
      </c>
      <c r="L3506" s="156" t="s">
        <v>25693</v>
      </c>
    </row>
    <row r="3507" spans="1:24" s="156" customFormat="1" x14ac:dyDescent="0.25">
      <c r="A3507" s="146">
        <v>45115</v>
      </c>
      <c r="B3507" s="46"/>
      <c r="C3507" s="147">
        <v>0.44391203703703702</v>
      </c>
      <c r="D3507" s="161" t="s">
        <v>22577</v>
      </c>
      <c r="E3507" s="159" t="s">
        <v>64</v>
      </c>
      <c r="F3507" s="161" t="s">
        <v>11860</v>
      </c>
      <c r="G3507" s="161" t="s">
        <v>2150</v>
      </c>
      <c r="H3507" s="156">
        <v>0.2</v>
      </c>
      <c r="I3507" s="156" t="s">
        <v>25688</v>
      </c>
      <c r="J3507" s="156" t="s">
        <v>25690</v>
      </c>
      <c r="K3507" s="156" t="s">
        <v>25691</v>
      </c>
      <c r="L3507" s="156" t="s">
        <v>25686</v>
      </c>
    </row>
    <row r="3508" spans="1:24" s="156" customFormat="1" x14ac:dyDescent="0.25">
      <c r="A3508" s="146">
        <v>45115</v>
      </c>
      <c r="B3508" s="46"/>
      <c r="C3508" s="147">
        <v>0.44722222222222219</v>
      </c>
      <c r="D3508" s="161" t="s">
        <v>22577</v>
      </c>
      <c r="E3508" s="159" t="s">
        <v>69</v>
      </c>
      <c r="F3508" s="161" t="s">
        <v>11860</v>
      </c>
      <c r="G3508" s="161" t="s">
        <v>2150</v>
      </c>
      <c r="H3508" s="156">
        <v>0</v>
      </c>
      <c r="I3508" s="156" t="s">
        <v>25688</v>
      </c>
      <c r="J3508" s="156" t="s">
        <v>25690</v>
      </c>
      <c r="K3508" s="156" t="s">
        <v>25691</v>
      </c>
      <c r="L3508" s="156" t="s">
        <v>25686</v>
      </c>
    </row>
    <row r="3509" spans="1:24" s="156" customFormat="1" x14ac:dyDescent="0.25">
      <c r="A3509" s="146">
        <v>45115</v>
      </c>
      <c r="B3509" s="46"/>
      <c r="C3509" s="147">
        <v>0.45021990740740742</v>
      </c>
      <c r="D3509" s="161" t="s">
        <v>22577</v>
      </c>
      <c r="E3509" s="159" t="s">
        <v>64</v>
      </c>
      <c r="F3509" s="161" t="s">
        <v>11860</v>
      </c>
      <c r="G3509" s="161" t="s">
        <v>2151</v>
      </c>
      <c r="H3509" s="156">
        <v>0.2</v>
      </c>
      <c r="I3509" s="156" t="s">
        <v>25683</v>
      </c>
      <c r="J3509" s="156" t="s">
        <v>25684</v>
      </c>
      <c r="K3509" s="156" t="s">
        <v>25685</v>
      </c>
      <c r="L3509" s="156" t="s">
        <v>25686</v>
      </c>
    </row>
    <row r="3510" spans="1:24" x14ac:dyDescent="0.25">
      <c r="A3510" s="146">
        <v>45115</v>
      </c>
      <c r="B3510" s="46">
        <v>189</v>
      </c>
      <c r="C3510" s="147">
        <v>0.45439814814814811</v>
      </c>
      <c r="D3510" s="161" t="s">
        <v>22577</v>
      </c>
      <c r="E3510" s="159" t="s">
        <v>69</v>
      </c>
      <c r="F3510" s="38" t="s">
        <v>11860</v>
      </c>
      <c r="G3510" s="38" t="s">
        <v>2151</v>
      </c>
      <c r="H3510">
        <v>-1.7999999999999999E-2</v>
      </c>
      <c r="I3510" t="s">
        <v>25683</v>
      </c>
      <c r="J3510" t="s">
        <v>25684</v>
      </c>
      <c r="K3510" t="s">
        <v>25685</v>
      </c>
      <c r="L3510" t="s">
        <v>25686</v>
      </c>
      <c r="O3510" t="s">
        <v>25679</v>
      </c>
      <c r="P3510" t="s">
        <v>25680</v>
      </c>
      <c r="Q3510">
        <v>408270.57</v>
      </c>
      <c r="R3510">
        <v>6213220.9500000002</v>
      </c>
      <c r="S3510" t="s">
        <v>25681</v>
      </c>
      <c r="T3510" t="s">
        <v>25682</v>
      </c>
      <c r="U3510">
        <v>408296.24</v>
      </c>
      <c r="V3510">
        <v>6213217.0599999996</v>
      </c>
      <c r="W3510">
        <v>0.21</v>
      </c>
      <c r="X3510">
        <v>200.06</v>
      </c>
    </row>
    <row r="3511" spans="1:24" x14ac:dyDescent="0.25">
      <c r="A3511" s="146">
        <v>45115</v>
      </c>
      <c r="B3511" s="46">
        <v>189</v>
      </c>
      <c r="C3511" s="147">
        <v>0.45777777777777778</v>
      </c>
      <c r="D3511" s="161" t="s">
        <v>22577</v>
      </c>
      <c r="E3511" s="7" t="s">
        <v>25698</v>
      </c>
      <c r="F3511" s="38" t="s">
        <v>11860</v>
      </c>
      <c r="G3511" s="38" t="s">
        <v>2195</v>
      </c>
      <c r="H3511">
        <v>0.54800000000000004</v>
      </c>
      <c r="O3511" t="s">
        <v>25694</v>
      </c>
      <c r="P3511" t="s">
        <v>25695</v>
      </c>
      <c r="Q3511">
        <v>408208.26</v>
      </c>
      <c r="R3511">
        <v>6213599.0099999998</v>
      </c>
      <c r="S3511" t="s">
        <v>25696</v>
      </c>
      <c r="T3511" t="s">
        <v>25697</v>
      </c>
      <c r="U3511">
        <v>408217.53</v>
      </c>
      <c r="V3511">
        <v>6213602.9900000002</v>
      </c>
      <c r="W3511">
        <v>358.06</v>
      </c>
      <c r="X3511">
        <v>150.04</v>
      </c>
    </row>
    <row r="3512" spans="1:24" x14ac:dyDescent="0.25">
      <c r="A3512" s="146">
        <v>45115</v>
      </c>
      <c r="B3512" s="46">
        <v>189</v>
      </c>
      <c r="C3512" s="147">
        <v>0.46732638888888883</v>
      </c>
      <c r="D3512" s="38" t="s">
        <v>22577</v>
      </c>
      <c r="E3512" s="7" t="s">
        <v>64</v>
      </c>
      <c r="F3512" s="38" t="s">
        <v>11860</v>
      </c>
      <c r="G3512" s="38" t="s">
        <v>2195</v>
      </c>
      <c r="H3512">
        <v>0.16300000000000001</v>
      </c>
      <c r="I3512" t="s">
        <v>25703</v>
      </c>
      <c r="J3512" t="s">
        <v>25704</v>
      </c>
      <c r="K3512" t="s">
        <v>25705</v>
      </c>
      <c r="L3512" t="s">
        <v>25706</v>
      </c>
      <c r="O3512" t="s">
        <v>25699</v>
      </c>
      <c r="P3512" t="s">
        <v>25700</v>
      </c>
      <c r="Q3512">
        <v>408160.89</v>
      </c>
      <c r="R3512">
        <v>6213995.46</v>
      </c>
      <c r="S3512" t="s">
        <v>25701</v>
      </c>
      <c r="T3512" t="s">
        <v>25702</v>
      </c>
      <c r="U3512">
        <v>408187.7</v>
      </c>
      <c r="V3512">
        <v>6213988.1100000003</v>
      </c>
      <c r="W3512">
        <v>0.08</v>
      </c>
      <c r="X3512">
        <v>150.04</v>
      </c>
    </row>
    <row r="3513" spans="1:24" x14ac:dyDescent="0.25">
      <c r="A3513" s="146">
        <v>45115</v>
      </c>
      <c r="B3513" s="46">
        <v>189</v>
      </c>
      <c r="C3513" s="147">
        <v>0.4702662037037037</v>
      </c>
      <c r="D3513" s="38" t="s">
        <v>22577</v>
      </c>
      <c r="E3513" s="7" t="s">
        <v>69</v>
      </c>
      <c r="F3513" s="38" t="s">
        <v>11860</v>
      </c>
      <c r="G3513" s="38" t="s">
        <v>2195</v>
      </c>
      <c r="H3513">
        <v>-2.1000000000000001E-2</v>
      </c>
      <c r="I3513" t="s">
        <v>25703</v>
      </c>
      <c r="J3513" t="s">
        <v>25704</v>
      </c>
      <c r="K3513" t="s">
        <v>25705</v>
      </c>
      <c r="L3513" t="s">
        <v>25706</v>
      </c>
      <c r="O3513" t="s">
        <v>25707</v>
      </c>
      <c r="P3513" t="s">
        <v>25708</v>
      </c>
      <c r="Q3513">
        <v>408161.85</v>
      </c>
      <c r="R3513">
        <v>6214177.5800000001</v>
      </c>
      <c r="S3513" t="s">
        <v>25709</v>
      </c>
      <c r="T3513" t="s">
        <v>25710</v>
      </c>
      <c r="U3513">
        <v>408187.74</v>
      </c>
      <c r="V3513">
        <v>6214172.0599999996</v>
      </c>
      <c r="W3513">
        <v>359.92</v>
      </c>
      <c r="X3513">
        <v>150.04</v>
      </c>
    </row>
    <row r="3514" spans="1:24" x14ac:dyDescent="0.25">
      <c r="A3514" s="146">
        <v>45115</v>
      </c>
      <c r="B3514" s="46">
        <v>189</v>
      </c>
      <c r="C3514" s="147">
        <v>0.47263888888888889</v>
      </c>
      <c r="D3514" s="38" t="s">
        <v>22577</v>
      </c>
      <c r="E3514" s="7" t="s">
        <v>64</v>
      </c>
      <c r="F3514" s="38" t="s">
        <v>11860</v>
      </c>
      <c r="G3514" s="38" t="s">
        <v>2194</v>
      </c>
      <c r="H3514">
        <v>-1.6E-2</v>
      </c>
      <c r="I3514" t="s">
        <v>25715</v>
      </c>
      <c r="J3514" t="s">
        <v>25716</v>
      </c>
      <c r="K3514" t="s">
        <v>25717</v>
      </c>
      <c r="L3514" t="s">
        <v>25706</v>
      </c>
      <c r="O3514" t="s">
        <v>25711</v>
      </c>
      <c r="P3514" t="s">
        <v>25712</v>
      </c>
      <c r="Q3514">
        <v>408153.52</v>
      </c>
      <c r="R3514">
        <v>6214177.4900000002</v>
      </c>
      <c r="S3514" t="s">
        <v>25713</v>
      </c>
      <c r="T3514" t="s">
        <v>25714</v>
      </c>
      <c r="U3514">
        <v>408178.92</v>
      </c>
      <c r="V3514">
        <v>6214177.9000000004</v>
      </c>
      <c r="W3514">
        <v>182.86</v>
      </c>
      <c r="X3514">
        <v>150.04</v>
      </c>
    </row>
    <row r="3515" spans="1:24" x14ac:dyDescent="0.25">
      <c r="A3515" s="146">
        <v>45115</v>
      </c>
      <c r="B3515" s="46">
        <v>189</v>
      </c>
      <c r="C3515" s="147">
        <v>0.47568287037037038</v>
      </c>
      <c r="D3515" s="38" t="s">
        <v>22577</v>
      </c>
      <c r="E3515" s="7" t="s">
        <v>69</v>
      </c>
      <c r="F3515" s="38" t="s">
        <v>11860</v>
      </c>
      <c r="G3515" s="38" t="s">
        <v>2194</v>
      </c>
      <c r="H3515">
        <v>0.16700000000000001</v>
      </c>
      <c r="I3515" t="s">
        <v>25715</v>
      </c>
      <c r="J3515" t="s">
        <v>25716</v>
      </c>
      <c r="K3515" t="s">
        <v>25717</v>
      </c>
      <c r="L3515" t="s">
        <v>25706</v>
      </c>
      <c r="O3515" t="s">
        <v>25718</v>
      </c>
      <c r="P3515" t="s">
        <v>25719</v>
      </c>
      <c r="Q3515">
        <v>408152.57</v>
      </c>
      <c r="R3515">
        <v>6213991.2699999996</v>
      </c>
      <c r="S3515" t="s">
        <v>25720</v>
      </c>
      <c r="T3515" t="s">
        <v>25721</v>
      </c>
      <c r="U3515">
        <v>408178.79</v>
      </c>
      <c r="V3515">
        <v>6213994.7599999998</v>
      </c>
      <c r="W3515">
        <v>179.73</v>
      </c>
      <c r="X3515">
        <v>150.04</v>
      </c>
    </row>
    <row r="3516" spans="1:24" x14ac:dyDescent="0.25">
      <c r="A3516" s="146">
        <v>45115</v>
      </c>
      <c r="B3516" s="46">
        <v>189</v>
      </c>
      <c r="C3516" s="147">
        <v>0.47806712962962966</v>
      </c>
      <c r="D3516" s="38" t="s">
        <v>22577</v>
      </c>
      <c r="E3516" s="7" t="s">
        <v>64</v>
      </c>
      <c r="F3516" s="38" t="s">
        <v>11860</v>
      </c>
      <c r="G3516" s="38" t="s">
        <v>2193</v>
      </c>
      <c r="H3516">
        <v>0.16200000000000001</v>
      </c>
      <c r="I3516" t="s">
        <v>25726</v>
      </c>
      <c r="J3516" t="s">
        <v>25727</v>
      </c>
      <c r="K3516" t="s">
        <v>25728</v>
      </c>
      <c r="L3516" t="s">
        <v>25729</v>
      </c>
      <c r="O3516" t="s">
        <v>25722</v>
      </c>
      <c r="P3516" t="s">
        <v>25723</v>
      </c>
      <c r="Q3516">
        <v>408144</v>
      </c>
      <c r="R3516">
        <v>6213991.9199999999</v>
      </c>
      <c r="S3516" t="s">
        <v>25724</v>
      </c>
      <c r="T3516" t="s">
        <v>25725</v>
      </c>
      <c r="U3516">
        <v>408169.83</v>
      </c>
      <c r="V3516">
        <v>6213988.6900000004</v>
      </c>
      <c r="W3516">
        <v>0</v>
      </c>
      <c r="X3516">
        <v>150.04</v>
      </c>
    </row>
    <row r="3517" spans="1:24" x14ac:dyDescent="0.25">
      <c r="A3517" s="146">
        <v>45115</v>
      </c>
      <c r="B3517" s="46">
        <v>189</v>
      </c>
      <c r="C3517" s="147">
        <v>0.48099537037037038</v>
      </c>
      <c r="D3517" s="38" t="s">
        <v>22577</v>
      </c>
      <c r="E3517" s="7" t="s">
        <v>69</v>
      </c>
      <c r="F3517" s="38" t="s">
        <v>11860</v>
      </c>
      <c r="G3517" s="38" t="s">
        <v>2193</v>
      </c>
      <c r="H3517">
        <v>-2.1000000000000001E-2</v>
      </c>
      <c r="I3517" t="s">
        <v>25726</v>
      </c>
      <c r="J3517" t="s">
        <v>25727</v>
      </c>
      <c r="K3517" t="s">
        <v>25728</v>
      </c>
      <c r="L3517" t="s">
        <v>25729</v>
      </c>
      <c r="O3517" t="s">
        <v>25730</v>
      </c>
      <c r="P3517" t="s">
        <v>25731</v>
      </c>
      <c r="Q3517">
        <v>408143.98</v>
      </c>
      <c r="R3517">
        <v>6214173.6500000004</v>
      </c>
      <c r="S3517" t="s">
        <v>25732</v>
      </c>
      <c r="T3517" t="s">
        <v>25733</v>
      </c>
      <c r="U3517">
        <v>408169.85</v>
      </c>
      <c r="V3517">
        <v>6214171.8799999999</v>
      </c>
      <c r="W3517">
        <v>359.99</v>
      </c>
      <c r="X3517">
        <v>150.04</v>
      </c>
    </row>
    <row r="3518" spans="1:24" x14ac:dyDescent="0.25">
      <c r="A3518" s="146">
        <v>45115</v>
      </c>
      <c r="B3518" s="46">
        <v>189</v>
      </c>
      <c r="C3518" s="147">
        <v>0.48314814814814816</v>
      </c>
      <c r="D3518" s="38" t="s">
        <v>22577</v>
      </c>
      <c r="E3518" s="7" t="s">
        <v>64</v>
      </c>
      <c r="F3518" s="38" t="s">
        <v>11860</v>
      </c>
      <c r="G3518" s="38" t="s">
        <v>2192</v>
      </c>
      <c r="H3518">
        <v>-1.6E-2</v>
      </c>
      <c r="I3518" t="s">
        <v>25738</v>
      </c>
      <c r="J3518" t="s">
        <v>25739</v>
      </c>
      <c r="K3518" t="s">
        <v>25740</v>
      </c>
      <c r="L3518" t="s">
        <v>25729</v>
      </c>
      <c r="O3518" t="s">
        <v>25734</v>
      </c>
      <c r="P3518" t="s">
        <v>25735</v>
      </c>
      <c r="Q3518">
        <v>408135.56</v>
      </c>
      <c r="R3518">
        <v>6214179.4299999997</v>
      </c>
      <c r="S3518" t="s">
        <v>25736</v>
      </c>
      <c r="T3518" t="s">
        <v>25737</v>
      </c>
      <c r="U3518">
        <v>408161</v>
      </c>
      <c r="V3518">
        <v>6214178.29</v>
      </c>
      <c r="W3518">
        <v>180.42</v>
      </c>
      <c r="X3518">
        <v>150.04</v>
      </c>
    </row>
    <row r="3519" spans="1:24" x14ac:dyDescent="0.25">
      <c r="A3519" s="146">
        <v>45115</v>
      </c>
      <c r="B3519" s="46">
        <v>189</v>
      </c>
      <c r="C3519" s="147">
        <v>0.48613425925925924</v>
      </c>
      <c r="D3519" s="38" t="s">
        <v>22577</v>
      </c>
      <c r="E3519" s="7" t="s">
        <v>69</v>
      </c>
      <c r="F3519" s="38" t="s">
        <v>11860</v>
      </c>
      <c r="G3519" s="38" t="s">
        <v>2192</v>
      </c>
      <c r="H3519">
        <v>0.16800000000000001</v>
      </c>
      <c r="I3519" t="s">
        <v>25738</v>
      </c>
      <c r="J3519" t="s">
        <v>25739</v>
      </c>
      <c r="K3519" t="s">
        <v>25740</v>
      </c>
      <c r="L3519" t="s">
        <v>25729</v>
      </c>
      <c r="O3519" t="s">
        <v>25741</v>
      </c>
      <c r="P3519" t="s">
        <v>25742</v>
      </c>
      <c r="Q3519">
        <v>408134.37</v>
      </c>
      <c r="R3519">
        <v>6213996.75</v>
      </c>
      <c r="S3519" t="s">
        <v>25743</v>
      </c>
      <c r="T3519" t="s">
        <v>25744</v>
      </c>
      <c r="U3519">
        <v>408160.94</v>
      </c>
      <c r="V3519">
        <v>6213994.29</v>
      </c>
      <c r="W3519">
        <v>179.75</v>
      </c>
      <c r="X3519">
        <v>150.04</v>
      </c>
    </row>
    <row r="3520" spans="1:24" x14ac:dyDescent="0.25">
      <c r="A3520" s="146">
        <v>45115</v>
      </c>
      <c r="B3520" s="46">
        <v>189</v>
      </c>
      <c r="C3520" s="147">
        <v>0.48866898148148147</v>
      </c>
      <c r="D3520" s="38" t="s">
        <v>22577</v>
      </c>
      <c r="E3520" s="7" t="s">
        <v>64</v>
      </c>
      <c r="F3520" s="38" t="s">
        <v>11860</v>
      </c>
      <c r="G3520" s="38" t="s">
        <v>2191</v>
      </c>
      <c r="H3520">
        <v>0.16300000000000001</v>
      </c>
      <c r="I3520" t="s">
        <v>25749</v>
      </c>
      <c r="J3520" t="s">
        <v>25750</v>
      </c>
      <c r="K3520" t="s">
        <v>25751</v>
      </c>
      <c r="L3520" t="s">
        <v>25752</v>
      </c>
      <c r="O3520" t="s">
        <v>25745</v>
      </c>
      <c r="P3520" t="s">
        <v>25746</v>
      </c>
      <c r="Q3520">
        <v>408125.81</v>
      </c>
      <c r="R3520">
        <v>6213992.7999999998</v>
      </c>
      <c r="S3520" t="s">
        <v>25747</v>
      </c>
      <c r="T3520" t="s">
        <v>25748</v>
      </c>
      <c r="U3520">
        <v>408151.65</v>
      </c>
      <c r="V3520">
        <v>6213987.8700000001</v>
      </c>
      <c r="W3520">
        <v>0.87</v>
      </c>
      <c r="X3520">
        <v>150.04</v>
      </c>
    </row>
    <row r="3521" spans="1:24" x14ac:dyDescent="0.25">
      <c r="A3521" s="146">
        <v>45115</v>
      </c>
      <c r="B3521" s="46">
        <v>189</v>
      </c>
      <c r="C3521" s="147">
        <v>0.49156249999999996</v>
      </c>
      <c r="D3521" s="38" t="s">
        <v>22577</v>
      </c>
      <c r="E3521" s="7" t="s">
        <v>69</v>
      </c>
      <c r="F3521" s="38" t="s">
        <v>11860</v>
      </c>
      <c r="G3521" s="38" t="s">
        <v>2191</v>
      </c>
      <c r="H3521">
        <v>-0.02</v>
      </c>
      <c r="I3521" t="s">
        <v>25749</v>
      </c>
      <c r="J3521" t="s">
        <v>25750</v>
      </c>
      <c r="K3521" t="s">
        <v>25751</v>
      </c>
      <c r="L3521" t="s">
        <v>25752</v>
      </c>
      <c r="O3521" t="s">
        <v>25753</v>
      </c>
      <c r="P3521" t="s">
        <v>25754</v>
      </c>
      <c r="Q3521">
        <v>408126.06</v>
      </c>
      <c r="R3521">
        <v>6214172.1699999999</v>
      </c>
      <c r="S3521" t="s">
        <v>25755</v>
      </c>
      <c r="T3521" t="s">
        <v>25756</v>
      </c>
      <c r="U3521">
        <v>408151.73</v>
      </c>
      <c r="V3521">
        <v>6214171.3799999999</v>
      </c>
      <c r="W3521">
        <v>0.11</v>
      </c>
      <c r="X3521">
        <v>150.04</v>
      </c>
    </row>
    <row r="3522" spans="1:24" x14ac:dyDescent="0.25">
      <c r="A3522" s="146">
        <v>45115</v>
      </c>
      <c r="B3522" s="46">
        <v>189</v>
      </c>
      <c r="C3522" s="147">
        <v>0.4937037037037037</v>
      </c>
      <c r="D3522" s="38" t="s">
        <v>22577</v>
      </c>
      <c r="E3522" s="7" t="s">
        <v>64</v>
      </c>
      <c r="F3522" s="38" t="s">
        <v>11860</v>
      </c>
      <c r="G3522" s="38" t="s">
        <v>2190</v>
      </c>
      <c r="H3522">
        <v>-1.6E-2</v>
      </c>
      <c r="I3522" t="s">
        <v>25761</v>
      </c>
      <c r="J3522" t="s">
        <v>25762</v>
      </c>
      <c r="K3522" t="s">
        <v>25763</v>
      </c>
      <c r="L3522" t="s">
        <v>25752</v>
      </c>
      <c r="O3522" t="s">
        <v>25757</v>
      </c>
      <c r="P3522" t="s">
        <v>25758</v>
      </c>
      <c r="Q3522">
        <v>408117.55</v>
      </c>
      <c r="R3522">
        <v>6214175.71</v>
      </c>
      <c r="S3522" t="s">
        <v>25759</v>
      </c>
      <c r="T3522" t="s">
        <v>25760</v>
      </c>
      <c r="U3522">
        <v>408143.17</v>
      </c>
      <c r="V3522">
        <v>6214178.2199999997</v>
      </c>
      <c r="W3522">
        <v>182.76</v>
      </c>
      <c r="X3522">
        <v>150.04</v>
      </c>
    </row>
    <row r="3523" spans="1:24" x14ac:dyDescent="0.25">
      <c r="A3523" s="146">
        <v>45115</v>
      </c>
      <c r="B3523" s="46">
        <v>189</v>
      </c>
      <c r="C3523" s="147">
        <v>0.49666666666666665</v>
      </c>
      <c r="D3523" s="38" t="s">
        <v>22577</v>
      </c>
      <c r="E3523" s="7" t="s">
        <v>69</v>
      </c>
      <c r="F3523" s="38" t="s">
        <v>11860</v>
      </c>
      <c r="G3523" s="38" t="s">
        <v>2190</v>
      </c>
      <c r="H3523">
        <v>0.16800000000000001</v>
      </c>
      <c r="I3523" t="s">
        <v>25761</v>
      </c>
      <c r="J3523" t="s">
        <v>25762</v>
      </c>
      <c r="K3523" t="s">
        <v>25763</v>
      </c>
      <c r="L3523" t="s">
        <v>25752</v>
      </c>
      <c r="O3523" t="s">
        <v>25764</v>
      </c>
      <c r="P3523" t="s">
        <v>25765</v>
      </c>
      <c r="Q3523">
        <v>408116.49</v>
      </c>
      <c r="R3523">
        <v>6213994.6200000001</v>
      </c>
      <c r="S3523" t="s">
        <v>25766</v>
      </c>
      <c r="T3523" t="s">
        <v>25767</v>
      </c>
      <c r="U3523">
        <v>408142.88</v>
      </c>
      <c r="V3523">
        <v>6213994.0199999996</v>
      </c>
      <c r="W3523">
        <v>180.11</v>
      </c>
      <c r="X3523">
        <v>150.04</v>
      </c>
    </row>
    <row r="3524" spans="1:24" x14ac:dyDescent="0.25">
      <c r="A3524" s="146">
        <v>45115</v>
      </c>
      <c r="B3524" s="46">
        <v>189</v>
      </c>
      <c r="C3524" s="147">
        <v>0.49865740740740744</v>
      </c>
      <c r="D3524" s="38" t="s">
        <v>22577</v>
      </c>
      <c r="E3524" s="7" t="s">
        <v>64</v>
      </c>
      <c r="F3524" s="38" t="s">
        <v>11860</v>
      </c>
      <c r="G3524" s="38" t="s">
        <v>2184</v>
      </c>
      <c r="H3524">
        <v>0.16400000000000001</v>
      </c>
      <c r="I3524" t="s">
        <v>25772</v>
      </c>
      <c r="J3524" t="s">
        <v>25773</v>
      </c>
      <c r="K3524" t="s">
        <v>25774</v>
      </c>
      <c r="L3524" t="s">
        <v>25775</v>
      </c>
      <c r="O3524" t="s">
        <v>25768</v>
      </c>
      <c r="P3524" t="s">
        <v>25769</v>
      </c>
      <c r="Q3524">
        <v>408107.77</v>
      </c>
      <c r="R3524">
        <v>6213982.2999999998</v>
      </c>
      <c r="S3524" t="s">
        <v>25770</v>
      </c>
      <c r="T3524" t="s">
        <v>25771</v>
      </c>
      <c r="U3524">
        <v>408133.69</v>
      </c>
      <c r="V3524">
        <v>6213986.9400000004</v>
      </c>
      <c r="W3524">
        <v>1.88</v>
      </c>
      <c r="X3524">
        <v>150.04</v>
      </c>
    </row>
    <row r="3525" spans="1:24" x14ac:dyDescent="0.25">
      <c r="A3525" s="146">
        <v>45115</v>
      </c>
      <c r="B3525" s="46">
        <v>189</v>
      </c>
      <c r="C3525" s="147">
        <v>0.50177083333333339</v>
      </c>
      <c r="D3525" s="38" t="s">
        <v>22577</v>
      </c>
      <c r="E3525" s="7" t="s">
        <v>69</v>
      </c>
      <c r="F3525" s="38" t="s">
        <v>11860</v>
      </c>
      <c r="G3525" s="38" t="s">
        <v>2184</v>
      </c>
      <c r="H3525">
        <v>-0.02</v>
      </c>
      <c r="I3525" t="s">
        <v>25772</v>
      </c>
      <c r="J3525" t="s">
        <v>25773</v>
      </c>
      <c r="K3525" t="s">
        <v>25774</v>
      </c>
      <c r="L3525" t="s">
        <v>25775</v>
      </c>
      <c r="O3525" t="s">
        <v>25776</v>
      </c>
      <c r="P3525" t="s">
        <v>25777</v>
      </c>
      <c r="Q3525">
        <v>408108.1</v>
      </c>
      <c r="R3525">
        <v>6214174.04</v>
      </c>
      <c r="S3525" t="s">
        <v>25778</v>
      </c>
      <c r="T3525" t="s">
        <v>25779</v>
      </c>
      <c r="U3525">
        <v>408133.83</v>
      </c>
      <c r="V3525">
        <v>6214170.5300000003</v>
      </c>
      <c r="W3525">
        <v>359.9</v>
      </c>
      <c r="X3525">
        <v>150.04</v>
      </c>
    </row>
    <row r="3526" spans="1:24" x14ac:dyDescent="0.25">
      <c r="A3526" s="146">
        <v>45115</v>
      </c>
      <c r="B3526" s="46">
        <v>189</v>
      </c>
      <c r="C3526" s="147">
        <v>0.5041782407407408</v>
      </c>
      <c r="D3526" s="38" t="s">
        <v>22577</v>
      </c>
      <c r="E3526" s="7" t="s">
        <v>64</v>
      </c>
      <c r="F3526" s="38" t="s">
        <v>11860</v>
      </c>
      <c r="G3526" s="38" t="s">
        <v>2185</v>
      </c>
      <c r="H3526">
        <v>-1.4E-2</v>
      </c>
      <c r="I3526" t="s">
        <v>25784</v>
      </c>
      <c r="J3526" t="s">
        <v>25785</v>
      </c>
      <c r="K3526" t="s">
        <v>25786</v>
      </c>
      <c r="L3526" t="s">
        <v>25775</v>
      </c>
      <c r="O3526" t="s">
        <v>25780</v>
      </c>
      <c r="P3526" t="s">
        <v>25781</v>
      </c>
      <c r="Q3526">
        <v>408099.32</v>
      </c>
      <c r="R3526">
        <v>6214177.5300000003</v>
      </c>
      <c r="S3526" t="s">
        <v>25782</v>
      </c>
      <c r="T3526" t="s">
        <v>25783</v>
      </c>
      <c r="U3526">
        <v>408124.99</v>
      </c>
      <c r="V3526">
        <v>6214176</v>
      </c>
      <c r="W3526">
        <v>182.45</v>
      </c>
      <c r="X3526">
        <v>150.04</v>
      </c>
    </row>
    <row r="3527" spans="1:24" x14ac:dyDescent="0.25">
      <c r="A3527" s="146">
        <v>45115</v>
      </c>
      <c r="B3527" s="46">
        <v>189</v>
      </c>
      <c r="C3527" s="147">
        <v>0.50716435185185182</v>
      </c>
      <c r="D3527" s="38" t="s">
        <v>22577</v>
      </c>
      <c r="E3527" s="7" t="s">
        <v>69</v>
      </c>
      <c r="F3527" s="38" t="s">
        <v>11860</v>
      </c>
      <c r="G3527" s="38" t="s">
        <v>2185</v>
      </c>
      <c r="H3527">
        <v>0.16800000000000001</v>
      </c>
      <c r="I3527" t="s">
        <v>25784</v>
      </c>
      <c r="J3527" t="s">
        <v>25785</v>
      </c>
      <c r="K3527" t="s">
        <v>25786</v>
      </c>
      <c r="L3527" t="s">
        <v>25775</v>
      </c>
      <c r="O3527" t="s">
        <v>25787</v>
      </c>
      <c r="P3527" t="s">
        <v>25788</v>
      </c>
      <c r="Q3527">
        <v>408098.63</v>
      </c>
      <c r="R3527">
        <v>6213995.1799999997</v>
      </c>
      <c r="S3527" t="s">
        <v>25789</v>
      </c>
      <c r="T3527" t="s">
        <v>25790</v>
      </c>
      <c r="U3527">
        <v>408124.89</v>
      </c>
      <c r="V3527">
        <v>6213994.4299999997</v>
      </c>
      <c r="W3527">
        <v>179.97</v>
      </c>
      <c r="X3527">
        <v>150.04</v>
      </c>
    </row>
    <row r="3528" spans="1:24" x14ac:dyDescent="0.25">
      <c r="A3528" s="146">
        <v>45115</v>
      </c>
      <c r="B3528" s="46">
        <v>189</v>
      </c>
      <c r="C3528" s="147">
        <v>0.50987268518518525</v>
      </c>
      <c r="D3528" s="38" t="s">
        <v>22577</v>
      </c>
      <c r="E3528" s="7" t="s">
        <v>64</v>
      </c>
      <c r="F3528" s="38" t="s">
        <v>11860</v>
      </c>
      <c r="G3528" s="38" t="s">
        <v>2186</v>
      </c>
      <c r="H3528">
        <v>0.16300000000000001</v>
      </c>
      <c r="I3528" t="s">
        <v>25795</v>
      </c>
      <c r="J3528" t="s">
        <v>25796</v>
      </c>
      <c r="K3528" t="s">
        <v>25797</v>
      </c>
      <c r="L3528" t="s">
        <v>25798</v>
      </c>
      <c r="O3528" t="s">
        <v>25791</v>
      </c>
      <c r="P3528" t="s">
        <v>25792</v>
      </c>
      <c r="Q3528">
        <v>408089.47</v>
      </c>
      <c r="R3528">
        <v>6213996.5700000003</v>
      </c>
      <c r="S3528" t="s">
        <v>25793</v>
      </c>
      <c r="T3528" t="s">
        <v>25794</v>
      </c>
      <c r="U3528">
        <v>408115.69</v>
      </c>
      <c r="V3528">
        <v>6213987.9500000002</v>
      </c>
      <c r="W3528">
        <v>1.44</v>
      </c>
      <c r="X3528">
        <v>150.04</v>
      </c>
    </row>
    <row r="3529" spans="1:24" x14ac:dyDescent="0.25">
      <c r="A3529" s="146">
        <v>45115</v>
      </c>
      <c r="B3529" s="46">
        <v>189</v>
      </c>
      <c r="C3529" s="147">
        <v>0.51282407407407404</v>
      </c>
      <c r="D3529" s="38" t="s">
        <v>22577</v>
      </c>
      <c r="E3529" s="7" t="s">
        <v>69</v>
      </c>
      <c r="F3529" s="38" t="s">
        <v>11860</v>
      </c>
      <c r="G3529" s="38" t="s">
        <v>2186</v>
      </c>
      <c r="H3529">
        <v>-1.9E-2</v>
      </c>
      <c r="I3529" t="s">
        <v>25795</v>
      </c>
      <c r="J3529" t="s">
        <v>25796</v>
      </c>
      <c r="K3529" t="s">
        <v>25797</v>
      </c>
      <c r="L3529" t="s">
        <v>25798</v>
      </c>
      <c r="O3529" t="s">
        <v>25799</v>
      </c>
      <c r="P3529" t="s">
        <v>25800</v>
      </c>
      <c r="Q3529">
        <v>408090.18</v>
      </c>
      <c r="R3529">
        <v>6214179.6699999999</v>
      </c>
      <c r="S3529" t="s">
        <v>25801</v>
      </c>
      <c r="T3529" t="s">
        <v>25802</v>
      </c>
      <c r="U3529">
        <v>408115.84</v>
      </c>
      <c r="V3529">
        <v>6214170</v>
      </c>
      <c r="W3529">
        <v>359.8</v>
      </c>
      <c r="X3529">
        <v>150.04</v>
      </c>
    </row>
    <row r="3530" spans="1:24" x14ac:dyDescent="0.25">
      <c r="A3530" s="146">
        <v>45115</v>
      </c>
      <c r="B3530" s="46">
        <v>189</v>
      </c>
      <c r="C3530" s="147">
        <v>0.51512731481481489</v>
      </c>
      <c r="D3530" s="38" t="s">
        <v>22577</v>
      </c>
      <c r="E3530" s="7" t="s">
        <v>64</v>
      </c>
      <c r="F3530" s="38" t="s">
        <v>11860</v>
      </c>
      <c r="G3530" s="38" t="s">
        <v>2187</v>
      </c>
      <c r="H3530">
        <v>-1.4E-2</v>
      </c>
      <c r="I3530" t="s">
        <v>25807</v>
      </c>
      <c r="J3530" t="s">
        <v>25808</v>
      </c>
      <c r="K3530" t="s">
        <v>25809</v>
      </c>
      <c r="L3530" t="s">
        <v>25798</v>
      </c>
      <c r="O3530" t="s">
        <v>25803</v>
      </c>
      <c r="P3530" t="s">
        <v>25804</v>
      </c>
      <c r="Q3530">
        <v>408081.61</v>
      </c>
      <c r="R3530">
        <v>6214174.8200000003</v>
      </c>
      <c r="S3530" t="s">
        <v>25805</v>
      </c>
      <c r="T3530" t="s">
        <v>25806</v>
      </c>
      <c r="U3530">
        <v>408106.78</v>
      </c>
      <c r="V3530">
        <v>6214175.5899999999</v>
      </c>
      <c r="W3530">
        <v>178.86</v>
      </c>
      <c r="X3530">
        <v>150.04</v>
      </c>
    </row>
    <row r="3531" spans="1:24" x14ac:dyDescent="0.25">
      <c r="A3531" s="146">
        <v>45115</v>
      </c>
      <c r="B3531" s="46">
        <v>189</v>
      </c>
      <c r="C3531" s="147">
        <v>0.51803240740740741</v>
      </c>
      <c r="D3531" s="38" t="s">
        <v>22577</v>
      </c>
      <c r="E3531" s="7" t="s">
        <v>69</v>
      </c>
      <c r="F3531" s="38" t="s">
        <v>11860</v>
      </c>
      <c r="G3531" s="38" t="s">
        <v>2187</v>
      </c>
      <c r="H3531">
        <v>0.16700000000000001</v>
      </c>
      <c r="I3531" t="s">
        <v>25807</v>
      </c>
      <c r="J3531" t="s">
        <v>25808</v>
      </c>
      <c r="K3531" t="s">
        <v>25809</v>
      </c>
      <c r="L3531" t="s">
        <v>25798</v>
      </c>
      <c r="O3531" t="s">
        <v>25810</v>
      </c>
      <c r="P3531" t="s">
        <v>25811</v>
      </c>
      <c r="Q3531">
        <v>408080.66</v>
      </c>
      <c r="R3531">
        <v>6213996.2800000003</v>
      </c>
      <c r="S3531" t="s">
        <v>25812</v>
      </c>
      <c r="T3531" t="s">
        <v>25813</v>
      </c>
      <c r="U3531">
        <v>408106.78</v>
      </c>
      <c r="V3531">
        <v>6213995.3799999999</v>
      </c>
      <c r="W3531">
        <v>180.2</v>
      </c>
      <c r="X3531">
        <v>150.04</v>
      </c>
    </row>
    <row r="3532" spans="1:24" x14ac:dyDescent="0.25">
      <c r="A3532" s="146">
        <v>45115</v>
      </c>
      <c r="B3532" s="46">
        <v>189</v>
      </c>
      <c r="C3532" s="147">
        <v>0.52025462962962965</v>
      </c>
      <c r="D3532" s="38" t="s">
        <v>22577</v>
      </c>
      <c r="E3532" s="7" t="s">
        <v>64</v>
      </c>
      <c r="F3532" s="38" t="s">
        <v>11860</v>
      </c>
      <c r="G3532" s="38" t="s">
        <v>2188</v>
      </c>
      <c r="H3532">
        <v>0.16200000000000001</v>
      </c>
      <c r="I3532" t="s">
        <v>25818</v>
      </c>
      <c r="J3532" t="s">
        <v>25819</v>
      </c>
      <c r="K3532" t="s">
        <v>25820</v>
      </c>
      <c r="L3532" t="s">
        <v>25821</v>
      </c>
      <c r="O3532" t="s">
        <v>25814</v>
      </c>
      <c r="P3532" t="s">
        <v>25815</v>
      </c>
      <c r="Q3532">
        <v>408072.88</v>
      </c>
      <c r="R3532">
        <v>6213997.2699999996</v>
      </c>
      <c r="S3532" t="s">
        <v>25816</v>
      </c>
      <c r="T3532" t="s">
        <v>25817</v>
      </c>
      <c r="U3532">
        <v>408097.73</v>
      </c>
      <c r="V3532">
        <v>6213989.0700000003</v>
      </c>
      <c r="W3532">
        <v>1.6</v>
      </c>
      <c r="X3532">
        <v>150.04</v>
      </c>
    </row>
    <row r="3533" spans="1:24" x14ac:dyDescent="0.25">
      <c r="A3533" s="146">
        <v>45115</v>
      </c>
      <c r="B3533" s="46">
        <v>189</v>
      </c>
      <c r="C3533" s="147">
        <v>0.52315972222222229</v>
      </c>
      <c r="D3533" s="38" t="s">
        <v>22577</v>
      </c>
      <c r="E3533" s="7" t="s">
        <v>69</v>
      </c>
      <c r="F3533" s="38" t="s">
        <v>11860</v>
      </c>
      <c r="G3533" s="38" t="s">
        <v>2188</v>
      </c>
      <c r="H3533">
        <v>-1.7000000000000001E-2</v>
      </c>
      <c r="I3533" t="s">
        <v>25818</v>
      </c>
      <c r="J3533" t="s">
        <v>25819</v>
      </c>
      <c r="K3533" t="s">
        <v>25820</v>
      </c>
      <c r="L3533" t="s">
        <v>25821</v>
      </c>
      <c r="O3533" t="s">
        <v>25822</v>
      </c>
      <c r="P3533" t="s">
        <v>25823</v>
      </c>
      <c r="Q3533">
        <v>408073.04</v>
      </c>
      <c r="R3533">
        <v>6214176.9500000002</v>
      </c>
      <c r="S3533" t="s">
        <v>25824</v>
      </c>
      <c r="T3533" t="s">
        <v>25825</v>
      </c>
      <c r="U3533">
        <v>408097.82</v>
      </c>
      <c r="V3533">
        <v>6214168.0899999999</v>
      </c>
      <c r="W3533">
        <v>359.85</v>
      </c>
      <c r="X3533">
        <v>150.04</v>
      </c>
    </row>
    <row r="3534" spans="1:24" x14ac:dyDescent="0.25">
      <c r="A3534" s="146">
        <v>45115</v>
      </c>
      <c r="B3534" s="46">
        <v>189</v>
      </c>
      <c r="C3534" s="147">
        <v>0.52520833333333339</v>
      </c>
      <c r="D3534" s="38" t="s">
        <v>22577</v>
      </c>
      <c r="E3534" s="7" t="s">
        <v>64</v>
      </c>
      <c r="F3534" s="38" t="s">
        <v>11860</v>
      </c>
      <c r="G3534" s="38" t="s">
        <v>2189</v>
      </c>
      <c r="H3534">
        <v>-1.2999999999999999E-2</v>
      </c>
      <c r="I3534" t="s">
        <v>25830</v>
      </c>
      <c r="J3534" t="s">
        <v>25831</v>
      </c>
      <c r="K3534" t="s">
        <v>25832</v>
      </c>
      <c r="L3534" t="s">
        <v>25821</v>
      </c>
      <c r="O3534" t="s">
        <v>25826</v>
      </c>
      <c r="P3534" t="s">
        <v>25827</v>
      </c>
      <c r="Q3534">
        <v>408065.29</v>
      </c>
      <c r="R3534">
        <v>6214177.4000000004</v>
      </c>
      <c r="S3534" t="s">
        <v>25828</v>
      </c>
      <c r="T3534" t="s">
        <v>25829</v>
      </c>
      <c r="U3534">
        <v>408088.93</v>
      </c>
      <c r="V3534">
        <v>6214175.4299999997</v>
      </c>
      <c r="W3534">
        <v>181.9</v>
      </c>
      <c r="X3534">
        <v>150.04</v>
      </c>
    </row>
    <row r="3535" spans="1:24" x14ac:dyDescent="0.25">
      <c r="A3535" s="146">
        <v>45115</v>
      </c>
      <c r="B3535" s="46">
        <v>189</v>
      </c>
      <c r="C3535" s="147">
        <v>0.52813657407407411</v>
      </c>
      <c r="D3535" s="38" t="s">
        <v>22577</v>
      </c>
      <c r="E3535" s="7" t="s">
        <v>69</v>
      </c>
      <c r="F3535" s="38" t="s">
        <v>11860</v>
      </c>
      <c r="G3535" s="38" t="s">
        <v>2189</v>
      </c>
      <c r="H3535">
        <v>0.16700000000000001</v>
      </c>
      <c r="I3535" t="s">
        <v>25830</v>
      </c>
      <c r="J3535" t="s">
        <v>25831</v>
      </c>
      <c r="K3535" t="s">
        <v>25832</v>
      </c>
      <c r="L3535" t="s">
        <v>25821</v>
      </c>
      <c r="O3535" t="s">
        <v>25833</v>
      </c>
      <c r="P3535" t="s">
        <v>25834</v>
      </c>
      <c r="Q3535">
        <v>408064.82</v>
      </c>
      <c r="R3535">
        <v>6213997.96</v>
      </c>
      <c r="S3535" t="s">
        <v>25835</v>
      </c>
      <c r="T3535" t="s">
        <v>25836</v>
      </c>
      <c r="U3535">
        <v>408088.85</v>
      </c>
      <c r="V3535">
        <v>6213994.9100000001</v>
      </c>
      <c r="W3535">
        <v>180.4</v>
      </c>
      <c r="X3535">
        <v>150.04</v>
      </c>
    </row>
    <row r="3536" spans="1:24" x14ac:dyDescent="0.25">
      <c r="A3536" s="146">
        <v>45115</v>
      </c>
      <c r="B3536" s="46">
        <v>189</v>
      </c>
      <c r="C3536" s="147">
        <v>0.53209490740740739</v>
      </c>
      <c r="D3536" s="38" t="s">
        <v>22577</v>
      </c>
      <c r="E3536" s="159" t="s">
        <v>25841</v>
      </c>
      <c r="F3536" s="38" t="s">
        <v>11860</v>
      </c>
      <c r="G3536" s="38" t="s">
        <v>2351</v>
      </c>
      <c r="H3536">
        <v>0.74299999999999999</v>
      </c>
      <c r="O3536" t="s">
        <v>25837</v>
      </c>
      <c r="P3536" t="s">
        <v>25838</v>
      </c>
      <c r="Q3536">
        <v>408064.12</v>
      </c>
      <c r="R3536">
        <v>6213970.3300000001</v>
      </c>
      <c r="S3536" t="s">
        <v>25839</v>
      </c>
      <c r="T3536" t="s">
        <v>25840</v>
      </c>
      <c r="U3536">
        <v>408075.24</v>
      </c>
      <c r="V3536">
        <v>6213968.3300000001</v>
      </c>
      <c r="W3536">
        <v>100.82</v>
      </c>
      <c r="X3536">
        <v>150.04</v>
      </c>
    </row>
    <row r="3537" spans="1:24" x14ac:dyDescent="0.25">
      <c r="A3537" s="146">
        <v>45115</v>
      </c>
      <c r="B3537" s="46">
        <v>189</v>
      </c>
      <c r="C3537" s="147">
        <v>0.54543981481481485</v>
      </c>
      <c r="D3537" s="38" t="s">
        <v>22577</v>
      </c>
      <c r="E3537" s="7" t="s">
        <v>20408</v>
      </c>
      <c r="F3537" s="38" t="s">
        <v>11860</v>
      </c>
      <c r="G3537" s="38" t="s">
        <v>2351</v>
      </c>
      <c r="H3537">
        <v>0.20599999999999999</v>
      </c>
      <c r="O3537" t="s">
        <v>25842</v>
      </c>
      <c r="P3537" t="s">
        <v>25843</v>
      </c>
      <c r="Q3537">
        <v>405993.52</v>
      </c>
      <c r="R3537">
        <v>6214507.9400000004</v>
      </c>
      <c r="S3537" t="s">
        <v>25844</v>
      </c>
      <c r="T3537" t="s">
        <v>25845</v>
      </c>
      <c r="U3537">
        <v>406004.32</v>
      </c>
      <c r="V3537">
        <v>6214505.2699999996</v>
      </c>
      <c r="W3537">
        <v>104.73</v>
      </c>
      <c r="X3537">
        <v>150.04</v>
      </c>
    </row>
    <row r="3538" spans="1:24" s="170" customFormat="1" x14ac:dyDescent="0.25">
      <c r="A3538" s="63">
        <v>45115</v>
      </c>
      <c r="B3538" s="104">
        <v>189</v>
      </c>
      <c r="C3538" s="65">
        <v>0.54945601851851855</v>
      </c>
      <c r="D3538" s="64" t="s">
        <v>22577</v>
      </c>
      <c r="E3538" s="171" t="s">
        <v>25851</v>
      </c>
      <c r="F3538" s="64" t="s">
        <v>11860</v>
      </c>
      <c r="G3538" s="64" t="s">
        <v>2351</v>
      </c>
      <c r="H3538" s="170">
        <v>0.21</v>
      </c>
      <c r="M3538" s="170" t="s">
        <v>25846</v>
      </c>
      <c r="O3538" s="170" t="s">
        <v>25847</v>
      </c>
      <c r="P3538" s="170" t="s">
        <v>25848</v>
      </c>
      <c r="Q3538" s="170">
        <v>405994.58</v>
      </c>
      <c r="R3538" s="170">
        <v>6214507.2000000002</v>
      </c>
      <c r="S3538" s="170" t="s">
        <v>25849</v>
      </c>
      <c r="T3538" s="170" t="s">
        <v>25850</v>
      </c>
      <c r="U3538" s="170">
        <v>406011.26</v>
      </c>
      <c r="V3538" s="170">
        <v>6214497.3700000001</v>
      </c>
      <c r="W3538" s="170">
        <v>52.69</v>
      </c>
      <c r="X3538" s="170">
        <v>150.04</v>
      </c>
    </row>
    <row r="3539" spans="1:24" x14ac:dyDescent="0.25">
      <c r="A3539" s="146">
        <v>45115</v>
      </c>
      <c r="B3539" s="46">
        <v>189</v>
      </c>
      <c r="C3539" s="147">
        <v>0.55207175925925933</v>
      </c>
      <c r="D3539" s="38" t="s">
        <v>22577</v>
      </c>
      <c r="E3539" s="7" t="s">
        <v>64</v>
      </c>
      <c r="F3539" s="38" t="s">
        <v>11860</v>
      </c>
      <c r="G3539" s="38" t="s">
        <v>2351</v>
      </c>
      <c r="H3539">
        <v>0.16200000000000001</v>
      </c>
      <c r="I3539" t="s">
        <v>25856</v>
      </c>
      <c r="J3539" t="s">
        <v>25857</v>
      </c>
      <c r="K3539" t="s">
        <v>25858</v>
      </c>
      <c r="L3539" t="s">
        <v>25859</v>
      </c>
      <c r="O3539" t="s">
        <v>25852</v>
      </c>
      <c r="P3539" t="s">
        <v>25853</v>
      </c>
      <c r="Q3539">
        <v>405994.93</v>
      </c>
      <c r="R3539">
        <v>6214546.0099999998</v>
      </c>
      <c r="S3539" t="s">
        <v>25854</v>
      </c>
      <c r="T3539" t="s">
        <v>25855</v>
      </c>
      <c r="U3539">
        <v>406021.3</v>
      </c>
      <c r="V3539">
        <v>6214543.1100000003</v>
      </c>
      <c r="W3539">
        <v>1.18</v>
      </c>
      <c r="X3539">
        <v>150.04</v>
      </c>
    </row>
    <row r="3540" spans="1:24" x14ac:dyDescent="0.25">
      <c r="A3540" s="146">
        <v>45115</v>
      </c>
      <c r="B3540" s="46">
        <v>189</v>
      </c>
      <c r="C3540" s="147">
        <v>0.55487268518518518</v>
      </c>
      <c r="D3540" s="38" t="s">
        <v>22577</v>
      </c>
      <c r="E3540" s="7" t="s">
        <v>69</v>
      </c>
      <c r="F3540" s="38" t="s">
        <v>11860</v>
      </c>
      <c r="G3540" s="38" t="s">
        <v>2351</v>
      </c>
      <c r="H3540">
        <v>-1.2999999999999999E-2</v>
      </c>
      <c r="I3540" t="s">
        <v>25856</v>
      </c>
      <c r="J3540" t="s">
        <v>25857</v>
      </c>
      <c r="K3540" t="s">
        <v>25858</v>
      </c>
      <c r="L3540" t="s">
        <v>25859</v>
      </c>
      <c r="O3540" t="s">
        <v>25860</v>
      </c>
      <c r="P3540" t="s">
        <v>25861</v>
      </c>
      <c r="Q3540">
        <v>405995.45</v>
      </c>
      <c r="R3540">
        <v>6214719.2000000002</v>
      </c>
      <c r="S3540" t="s">
        <v>25862</v>
      </c>
      <c r="T3540" t="s">
        <v>25863</v>
      </c>
      <c r="U3540">
        <v>406021.41</v>
      </c>
      <c r="V3540">
        <v>6214717.9000000004</v>
      </c>
      <c r="W3540">
        <v>0.15</v>
      </c>
      <c r="X3540">
        <v>150.04</v>
      </c>
    </row>
    <row r="3541" spans="1:24" x14ac:dyDescent="0.25">
      <c r="A3541" s="146">
        <v>45115</v>
      </c>
      <c r="B3541" s="46">
        <v>189</v>
      </c>
      <c r="C3541" s="147">
        <v>0.55708333333333326</v>
      </c>
      <c r="D3541" s="38" t="s">
        <v>22577</v>
      </c>
      <c r="E3541" s="7" t="s">
        <v>64</v>
      </c>
      <c r="F3541" s="38" t="s">
        <v>11860</v>
      </c>
      <c r="G3541" s="38" t="s">
        <v>2350</v>
      </c>
      <c r="H3541">
        <v>-5.0000000000000001E-3</v>
      </c>
      <c r="I3541" t="s">
        <v>25868</v>
      </c>
      <c r="J3541" t="s">
        <v>25869</v>
      </c>
      <c r="K3541" t="s">
        <v>25870</v>
      </c>
      <c r="L3541" t="s">
        <v>25859</v>
      </c>
      <c r="O3541" t="s">
        <v>25864</v>
      </c>
      <c r="P3541" t="s">
        <v>25865</v>
      </c>
      <c r="Q3541">
        <v>405986.45</v>
      </c>
      <c r="R3541">
        <v>6214724.21</v>
      </c>
      <c r="S3541" t="s">
        <v>25866</v>
      </c>
      <c r="T3541" t="s">
        <v>25867</v>
      </c>
      <c r="U3541">
        <v>406012.48</v>
      </c>
      <c r="V3541">
        <v>6214721.0099999998</v>
      </c>
      <c r="W3541">
        <v>182.03</v>
      </c>
      <c r="X3541">
        <v>150.04</v>
      </c>
    </row>
    <row r="3542" spans="1:24" x14ac:dyDescent="0.25">
      <c r="A3542" s="146">
        <v>45115</v>
      </c>
      <c r="B3542" s="46">
        <v>189</v>
      </c>
      <c r="C3542" s="147">
        <v>0.55991898148148145</v>
      </c>
      <c r="D3542" s="38" t="s">
        <v>22577</v>
      </c>
      <c r="E3542" s="7" t="s">
        <v>69</v>
      </c>
      <c r="F3542" s="38" t="s">
        <v>11860</v>
      </c>
      <c r="G3542" s="38" t="s">
        <v>2350</v>
      </c>
      <c r="H3542">
        <v>0.16800000000000001</v>
      </c>
      <c r="I3542" t="s">
        <v>25868</v>
      </c>
      <c r="J3542" t="s">
        <v>25869</v>
      </c>
      <c r="K3542" t="s">
        <v>25870</v>
      </c>
      <c r="L3542" t="s">
        <v>25859</v>
      </c>
      <c r="O3542" t="s">
        <v>25871</v>
      </c>
      <c r="P3542" t="s">
        <v>25872</v>
      </c>
      <c r="Q3542">
        <v>405986.98</v>
      </c>
      <c r="R3542">
        <v>6214550.8499999996</v>
      </c>
      <c r="S3542" t="s">
        <v>25873</v>
      </c>
      <c r="T3542" t="s">
        <v>25874</v>
      </c>
      <c r="U3542">
        <v>406012.38</v>
      </c>
      <c r="V3542">
        <v>6214548.0599999996</v>
      </c>
      <c r="W3542">
        <v>179.97</v>
      </c>
      <c r="X3542">
        <v>150.04</v>
      </c>
    </row>
    <row r="3543" spans="1:24" x14ac:dyDescent="0.25">
      <c r="A3543" s="146">
        <v>45115</v>
      </c>
      <c r="B3543" s="46">
        <v>189</v>
      </c>
      <c r="C3543" s="147">
        <v>0.56226851851851845</v>
      </c>
      <c r="D3543" s="38" t="s">
        <v>22577</v>
      </c>
      <c r="E3543" s="7" t="s">
        <v>64</v>
      </c>
      <c r="F3543" s="38" t="s">
        <v>11860</v>
      </c>
      <c r="G3543" s="38" t="s">
        <v>2349</v>
      </c>
      <c r="H3543">
        <v>0.161</v>
      </c>
      <c r="I3543" t="s">
        <v>25879</v>
      </c>
      <c r="J3543" t="s">
        <v>25880</v>
      </c>
      <c r="K3543" t="s">
        <v>25881</v>
      </c>
      <c r="L3543" t="s">
        <v>25882</v>
      </c>
      <c r="O3543" t="s">
        <v>25875</v>
      </c>
      <c r="P3543" t="s">
        <v>25876</v>
      </c>
      <c r="Q3543">
        <v>405976.87</v>
      </c>
      <c r="R3543">
        <v>6214547.29</v>
      </c>
      <c r="S3543" t="s">
        <v>25877</v>
      </c>
      <c r="T3543" t="s">
        <v>25878</v>
      </c>
      <c r="U3543">
        <v>406003.25</v>
      </c>
      <c r="V3543">
        <v>6214543.1900000004</v>
      </c>
      <c r="W3543">
        <v>1.66</v>
      </c>
      <c r="X3543">
        <v>150.04</v>
      </c>
    </row>
    <row r="3544" spans="1:24" x14ac:dyDescent="0.25">
      <c r="A3544" s="146">
        <v>45115</v>
      </c>
      <c r="B3544" s="46">
        <v>189</v>
      </c>
      <c r="C3544" s="147">
        <v>0.56510416666666663</v>
      </c>
      <c r="D3544" s="38" t="s">
        <v>22577</v>
      </c>
      <c r="E3544" s="7" t="s">
        <v>69</v>
      </c>
      <c r="F3544" s="38" t="s">
        <v>11860</v>
      </c>
      <c r="G3544" s="38" t="s">
        <v>2349</v>
      </c>
      <c r="H3544">
        <v>-1.2999999999999999E-2</v>
      </c>
      <c r="I3544" t="s">
        <v>25879</v>
      </c>
      <c r="J3544" t="s">
        <v>25880</v>
      </c>
      <c r="K3544" t="s">
        <v>25881</v>
      </c>
      <c r="L3544" t="s">
        <v>25882</v>
      </c>
      <c r="O3544" t="s">
        <v>25883</v>
      </c>
      <c r="P3544" t="s">
        <v>25884</v>
      </c>
      <c r="Q3544">
        <v>405977.05</v>
      </c>
      <c r="R3544">
        <v>6214722.0599999996</v>
      </c>
      <c r="S3544" t="s">
        <v>25885</v>
      </c>
      <c r="T3544" t="s">
        <v>25886</v>
      </c>
      <c r="U3544">
        <v>406003.4</v>
      </c>
      <c r="V3544">
        <v>6214717.5899999999</v>
      </c>
      <c r="W3544">
        <v>359.93</v>
      </c>
      <c r="X3544">
        <v>150.04</v>
      </c>
    </row>
    <row r="3545" spans="1:24" x14ac:dyDescent="0.25">
      <c r="A3545" s="146">
        <v>45115</v>
      </c>
      <c r="B3545" s="46">
        <v>189</v>
      </c>
      <c r="C3545" s="147">
        <v>0.56733796296296302</v>
      </c>
      <c r="D3545" s="38" t="s">
        <v>22577</v>
      </c>
      <c r="E3545" s="7" t="s">
        <v>64</v>
      </c>
      <c r="F3545" s="38" t="s">
        <v>11860</v>
      </c>
      <c r="G3545" s="38" t="s">
        <v>2348</v>
      </c>
      <c r="H3545">
        <v>-8.9999999999999993E-3</v>
      </c>
      <c r="I3545" t="s">
        <v>25891</v>
      </c>
      <c r="J3545" t="s">
        <v>25892</v>
      </c>
      <c r="K3545" t="s">
        <v>25893</v>
      </c>
      <c r="L3545" t="s">
        <v>25882</v>
      </c>
      <c r="O3545" t="s">
        <v>25887</v>
      </c>
      <c r="P3545" t="s">
        <v>25888</v>
      </c>
      <c r="Q3545">
        <v>405968.48</v>
      </c>
      <c r="R3545">
        <v>6214725.0700000003</v>
      </c>
      <c r="S3545" t="s">
        <v>25889</v>
      </c>
      <c r="T3545" t="s">
        <v>25890</v>
      </c>
      <c r="U3545">
        <v>405994.5</v>
      </c>
      <c r="V3545">
        <v>6214725.0800000001</v>
      </c>
      <c r="W3545">
        <v>181.28</v>
      </c>
      <c r="X3545">
        <v>150.04</v>
      </c>
    </row>
    <row r="3546" spans="1:24" x14ac:dyDescent="0.25">
      <c r="A3546" s="146">
        <v>45115</v>
      </c>
      <c r="B3546" s="46">
        <v>189</v>
      </c>
      <c r="C3546" s="147">
        <v>0.57023148148148151</v>
      </c>
      <c r="D3546" s="38" t="s">
        <v>22577</v>
      </c>
      <c r="E3546" s="7" t="s">
        <v>69</v>
      </c>
      <c r="F3546" s="38" t="s">
        <v>11860</v>
      </c>
      <c r="G3546" s="38" t="s">
        <v>2348</v>
      </c>
      <c r="H3546">
        <v>0.16600000000000001</v>
      </c>
      <c r="I3546" t="s">
        <v>25891</v>
      </c>
      <c r="J3546" t="s">
        <v>25892</v>
      </c>
      <c r="K3546" t="s">
        <v>25893</v>
      </c>
      <c r="L3546" t="s">
        <v>25882</v>
      </c>
      <c r="O3546" t="s">
        <v>25894</v>
      </c>
      <c r="P3546" t="s">
        <v>25895</v>
      </c>
      <c r="Q3546">
        <v>405968.53</v>
      </c>
      <c r="R3546">
        <v>6214548.71</v>
      </c>
      <c r="S3546" t="s">
        <v>25896</v>
      </c>
      <c r="T3546" t="s">
        <v>25897</v>
      </c>
      <c r="U3546">
        <v>405994.43</v>
      </c>
      <c r="V3546">
        <v>6214549.1900000004</v>
      </c>
      <c r="W3546">
        <v>180.48</v>
      </c>
      <c r="X3546">
        <v>150.04</v>
      </c>
    </row>
    <row r="3547" spans="1:24" x14ac:dyDescent="0.25">
      <c r="A3547" s="146">
        <v>45115</v>
      </c>
      <c r="B3547" s="46">
        <v>189</v>
      </c>
      <c r="C3547" s="147">
        <v>0.57265046296296296</v>
      </c>
      <c r="D3547" s="38" t="s">
        <v>22577</v>
      </c>
      <c r="E3547" s="7" t="s">
        <v>64</v>
      </c>
      <c r="F3547" s="38" t="s">
        <v>11860</v>
      </c>
      <c r="G3547" s="38" t="s">
        <v>2347</v>
      </c>
      <c r="H3547">
        <v>0.161</v>
      </c>
      <c r="I3547" t="s">
        <v>25902</v>
      </c>
      <c r="J3547" t="s">
        <v>25903</v>
      </c>
      <c r="K3547" t="s">
        <v>25904</v>
      </c>
      <c r="L3547" t="s">
        <v>25905</v>
      </c>
      <c r="O3547" t="s">
        <v>25898</v>
      </c>
      <c r="P3547" t="s">
        <v>25899</v>
      </c>
      <c r="Q3547">
        <v>405958.59</v>
      </c>
      <c r="R3547">
        <v>6214549.4199999999</v>
      </c>
      <c r="S3547" t="s">
        <v>25900</v>
      </c>
      <c r="T3547" t="s">
        <v>25901</v>
      </c>
      <c r="U3547">
        <v>405985.09</v>
      </c>
      <c r="V3547">
        <v>6214543.8600000003</v>
      </c>
      <c r="W3547">
        <v>2.21</v>
      </c>
      <c r="X3547">
        <v>150.04</v>
      </c>
    </row>
    <row r="3548" spans="1:24" x14ac:dyDescent="0.25">
      <c r="A3548" s="146">
        <v>45115</v>
      </c>
      <c r="B3548" s="46">
        <v>189</v>
      </c>
      <c r="C3548" s="147">
        <v>0.57550925925925933</v>
      </c>
      <c r="D3548" s="38" t="s">
        <v>22577</v>
      </c>
      <c r="E3548" s="7" t="s">
        <v>69</v>
      </c>
      <c r="F3548" s="38" t="s">
        <v>11860</v>
      </c>
      <c r="G3548" s="38" t="s">
        <v>2347</v>
      </c>
      <c r="H3548">
        <v>-1.2999999999999999E-2</v>
      </c>
      <c r="I3548" t="s">
        <v>25902</v>
      </c>
      <c r="J3548" t="s">
        <v>25903</v>
      </c>
      <c r="K3548" t="s">
        <v>25904</v>
      </c>
      <c r="L3548" t="s">
        <v>25905</v>
      </c>
      <c r="O3548" t="s">
        <v>25906</v>
      </c>
      <c r="P3548" t="s">
        <v>25907</v>
      </c>
      <c r="Q3548">
        <v>405959.06</v>
      </c>
      <c r="R3548">
        <v>6214725.9699999997</v>
      </c>
      <c r="S3548" t="s">
        <v>25908</v>
      </c>
      <c r="T3548" t="s">
        <v>25909</v>
      </c>
      <c r="U3548">
        <v>405985.28000000003</v>
      </c>
      <c r="V3548">
        <v>6214717.5700000003</v>
      </c>
      <c r="W3548">
        <v>0.16</v>
      </c>
      <c r="X3548">
        <v>150.04</v>
      </c>
    </row>
    <row r="3549" spans="1:24" x14ac:dyDescent="0.25">
      <c r="A3549" s="146">
        <v>45115</v>
      </c>
      <c r="B3549" s="46">
        <v>189</v>
      </c>
      <c r="C3549" s="147">
        <v>0.57804398148148151</v>
      </c>
      <c r="D3549" s="38" t="s">
        <v>22577</v>
      </c>
      <c r="E3549" s="7" t="s">
        <v>64</v>
      </c>
      <c r="F3549" s="38" t="s">
        <v>11860</v>
      </c>
      <c r="G3549" s="38" t="s">
        <v>2346</v>
      </c>
      <c r="H3549">
        <v>-8.0000000000000002E-3</v>
      </c>
      <c r="I3549" t="s">
        <v>25914</v>
      </c>
      <c r="J3549" t="s">
        <v>25915</v>
      </c>
      <c r="K3549" t="s">
        <v>25916</v>
      </c>
      <c r="L3549" t="s">
        <v>25905</v>
      </c>
      <c r="O3549" t="s">
        <v>25910</v>
      </c>
      <c r="P3549" t="s">
        <v>25911</v>
      </c>
      <c r="Q3549">
        <v>405950.57</v>
      </c>
      <c r="R3549">
        <v>6214720.8399999999</v>
      </c>
      <c r="S3549" t="s">
        <v>25912</v>
      </c>
      <c r="T3549" t="s">
        <v>25913</v>
      </c>
      <c r="U3549">
        <v>405976.48</v>
      </c>
      <c r="V3549">
        <v>6214724.0899999999</v>
      </c>
      <c r="W3549">
        <v>180.69</v>
      </c>
      <c r="X3549">
        <v>150.04</v>
      </c>
    </row>
    <row r="3550" spans="1:24" x14ac:dyDescent="0.25">
      <c r="A3550" s="146">
        <v>45115</v>
      </c>
      <c r="B3550" s="46">
        <v>189</v>
      </c>
      <c r="C3550" s="147">
        <v>0.5808564814814815</v>
      </c>
      <c r="D3550" s="38" t="s">
        <v>22577</v>
      </c>
      <c r="E3550" s="7" t="s">
        <v>69</v>
      </c>
      <c r="F3550" s="38" t="s">
        <v>11860</v>
      </c>
      <c r="G3550" s="38" t="s">
        <v>2346</v>
      </c>
      <c r="H3550">
        <v>0.16400000000000001</v>
      </c>
      <c r="I3550" t="s">
        <v>25914</v>
      </c>
      <c r="J3550" t="s">
        <v>25915</v>
      </c>
      <c r="K3550" t="s">
        <v>25916</v>
      </c>
      <c r="L3550" t="s">
        <v>25905</v>
      </c>
      <c r="O3550" t="s">
        <v>25917</v>
      </c>
      <c r="P3550" t="s">
        <v>25918</v>
      </c>
      <c r="Q3550">
        <v>405950.61</v>
      </c>
      <c r="R3550">
        <v>6214548.25</v>
      </c>
      <c r="S3550" t="s">
        <v>25919</v>
      </c>
      <c r="T3550" t="s">
        <v>25920</v>
      </c>
      <c r="U3550">
        <v>405976.43</v>
      </c>
      <c r="V3550">
        <v>6214551.4299999997</v>
      </c>
      <c r="W3550">
        <v>179.98</v>
      </c>
      <c r="X3550">
        <v>150.04</v>
      </c>
    </row>
    <row r="3551" spans="1:24" x14ac:dyDescent="0.25">
      <c r="A3551" s="146">
        <v>45115</v>
      </c>
      <c r="B3551" s="46">
        <v>189</v>
      </c>
      <c r="C3551" s="147">
        <v>0.58362268518518523</v>
      </c>
      <c r="D3551" s="38" t="s">
        <v>22577</v>
      </c>
      <c r="E3551" s="7" t="s">
        <v>64</v>
      </c>
      <c r="F3551" s="38" t="s">
        <v>11860</v>
      </c>
      <c r="G3551" s="38" t="s">
        <v>2340</v>
      </c>
      <c r="H3551">
        <v>0.16</v>
      </c>
      <c r="I3551" t="s">
        <v>25925</v>
      </c>
      <c r="J3551" t="s">
        <v>25926</v>
      </c>
      <c r="K3551" t="s">
        <v>25927</v>
      </c>
      <c r="L3551" t="s">
        <v>25928</v>
      </c>
      <c r="O3551" t="s">
        <v>25921</v>
      </c>
      <c r="P3551" t="s">
        <v>25922</v>
      </c>
      <c r="Q3551">
        <v>405940.61</v>
      </c>
      <c r="R3551">
        <v>6214551.4400000004</v>
      </c>
      <c r="S3551" t="s">
        <v>25923</v>
      </c>
      <c r="T3551" t="s">
        <v>25924</v>
      </c>
      <c r="U3551">
        <v>405967.26</v>
      </c>
      <c r="V3551">
        <v>6214544.7199999997</v>
      </c>
      <c r="W3551">
        <v>0.56000000000000005</v>
      </c>
      <c r="X3551">
        <v>150.04</v>
      </c>
    </row>
    <row r="3552" spans="1:24" x14ac:dyDescent="0.25">
      <c r="A3552" s="146">
        <v>45115</v>
      </c>
      <c r="B3552" s="46">
        <v>189</v>
      </c>
      <c r="C3552" s="147">
        <v>0.58638888888888896</v>
      </c>
      <c r="D3552" s="38" t="s">
        <v>22577</v>
      </c>
      <c r="E3552" s="7" t="s">
        <v>69</v>
      </c>
      <c r="F3552" s="38" t="s">
        <v>11860</v>
      </c>
      <c r="G3552" s="38" t="s">
        <v>2340</v>
      </c>
      <c r="H3552">
        <v>-1.2999999999999999E-2</v>
      </c>
      <c r="I3552" t="s">
        <v>25925</v>
      </c>
      <c r="J3552" t="s">
        <v>25926</v>
      </c>
      <c r="K3552" t="s">
        <v>25927</v>
      </c>
      <c r="L3552" t="s">
        <v>25928</v>
      </c>
      <c r="O3552" t="s">
        <v>25929</v>
      </c>
      <c r="P3552" t="s">
        <v>25930</v>
      </c>
      <c r="Q3552">
        <v>405941.05</v>
      </c>
      <c r="R3552">
        <v>6214723.1100000003</v>
      </c>
      <c r="S3552" t="s">
        <v>25931</v>
      </c>
      <c r="T3552" t="s">
        <v>25932</v>
      </c>
      <c r="U3552">
        <v>405967.34</v>
      </c>
      <c r="V3552">
        <v>6214717.4100000001</v>
      </c>
      <c r="W3552">
        <v>359.88</v>
      </c>
      <c r="X3552">
        <v>150.04</v>
      </c>
    </row>
    <row r="3553" spans="1:24" x14ac:dyDescent="0.25">
      <c r="A3553" s="146">
        <v>45115</v>
      </c>
      <c r="B3553" s="46">
        <v>189</v>
      </c>
      <c r="C3553" s="147">
        <v>0.58869212962962958</v>
      </c>
      <c r="D3553" s="38" t="s">
        <v>22577</v>
      </c>
      <c r="E3553" s="7" t="s">
        <v>64</v>
      </c>
      <c r="F3553" s="38" t="s">
        <v>11860</v>
      </c>
      <c r="G3553" s="38" t="s">
        <v>2341</v>
      </c>
      <c r="H3553">
        <v>-8.9999999999999993E-3</v>
      </c>
      <c r="I3553" t="s">
        <v>25937</v>
      </c>
      <c r="J3553" t="s">
        <v>25938</v>
      </c>
      <c r="K3553" t="s">
        <v>25939</v>
      </c>
      <c r="L3553" t="s">
        <v>25928</v>
      </c>
      <c r="O3553" t="s">
        <v>25933</v>
      </c>
      <c r="P3553" t="s">
        <v>25934</v>
      </c>
      <c r="Q3553">
        <v>405933.53</v>
      </c>
      <c r="R3553">
        <v>6214724.3499999996</v>
      </c>
      <c r="S3553" t="s">
        <v>25935</v>
      </c>
      <c r="T3553" t="s">
        <v>25936</v>
      </c>
      <c r="U3553">
        <v>405958.49</v>
      </c>
      <c r="V3553">
        <v>6214725.0899999999</v>
      </c>
      <c r="W3553">
        <v>182.15</v>
      </c>
      <c r="X3553">
        <v>150.04</v>
      </c>
    </row>
    <row r="3554" spans="1:24" x14ac:dyDescent="0.25">
      <c r="A3554" s="146">
        <v>45115</v>
      </c>
      <c r="B3554" s="46">
        <v>189</v>
      </c>
      <c r="C3554" s="147">
        <v>0.59159722222222222</v>
      </c>
      <c r="D3554" s="38" t="s">
        <v>22577</v>
      </c>
      <c r="E3554" s="7" t="s">
        <v>69</v>
      </c>
      <c r="F3554" s="38" t="s">
        <v>11860</v>
      </c>
      <c r="G3554" s="38" t="s">
        <v>2341</v>
      </c>
      <c r="H3554">
        <v>0.16400000000000001</v>
      </c>
      <c r="I3554" t="s">
        <v>25937</v>
      </c>
      <c r="J3554" t="s">
        <v>25938</v>
      </c>
      <c r="K3554" t="s">
        <v>25939</v>
      </c>
      <c r="L3554" t="s">
        <v>25928</v>
      </c>
      <c r="O3554" t="s">
        <v>25940</v>
      </c>
      <c r="P3554" t="s">
        <v>25941</v>
      </c>
      <c r="Q3554">
        <v>405933.19</v>
      </c>
      <c r="R3554">
        <v>6214547.2699999996</v>
      </c>
      <c r="S3554" t="s">
        <v>25942</v>
      </c>
      <c r="T3554" t="s">
        <v>25943</v>
      </c>
      <c r="U3554">
        <v>405958.33</v>
      </c>
      <c r="V3554">
        <v>6214552</v>
      </c>
      <c r="W3554">
        <v>179.87</v>
      </c>
      <c r="X3554">
        <v>150.04</v>
      </c>
    </row>
    <row r="3555" spans="1:24" x14ac:dyDescent="0.25">
      <c r="A3555" s="146">
        <v>45115</v>
      </c>
      <c r="B3555" s="46">
        <v>189</v>
      </c>
      <c r="C3555" s="147">
        <v>0.59436342592592595</v>
      </c>
      <c r="D3555" s="38" t="s">
        <v>22577</v>
      </c>
      <c r="E3555" s="7" t="s">
        <v>64</v>
      </c>
      <c r="F3555" s="38" t="s">
        <v>11860</v>
      </c>
      <c r="G3555" s="38" t="s">
        <v>2342</v>
      </c>
      <c r="H3555">
        <v>0.159</v>
      </c>
      <c r="I3555" t="s">
        <v>25948</v>
      </c>
      <c r="J3555" t="s">
        <v>25949</v>
      </c>
      <c r="K3555" t="s">
        <v>25950</v>
      </c>
      <c r="L3555" t="s">
        <v>25951</v>
      </c>
      <c r="O3555" t="s">
        <v>25944</v>
      </c>
      <c r="P3555" t="s">
        <v>25945</v>
      </c>
      <c r="Q3555">
        <v>405923.62</v>
      </c>
      <c r="R3555">
        <v>6214554.4400000004</v>
      </c>
      <c r="S3555" t="s">
        <v>25946</v>
      </c>
      <c r="T3555" t="s">
        <v>25947</v>
      </c>
      <c r="U3555">
        <v>405949.14</v>
      </c>
      <c r="V3555">
        <v>6214545.6200000001</v>
      </c>
      <c r="W3555">
        <v>1.9</v>
      </c>
      <c r="X3555">
        <v>150.04</v>
      </c>
    </row>
    <row r="3556" spans="1:24" x14ac:dyDescent="0.25">
      <c r="A3556" s="146">
        <v>45115</v>
      </c>
      <c r="B3556" s="46">
        <v>189</v>
      </c>
      <c r="C3556" s="147">
        <v>0.59702546296296299</v>
      </c>
      <c r="D3556" s="38" t="s">
        <v>22577</v>
      </c>
      <c r="E3556" s="7" t="s">
        <v>69</v>
      </c>
      <c r="F3556" s="38" t="s">
        <v>11860</v>
      </c>
      <c r="G3556" s="38" t="s">
        <v>2342</v>
      </c>
      <c r="H3556">
        <v>-1.4E-2</v>
      </c>
      <c r="I3556" t="s">
        <v>25948</v>
      </c>
      <c r="J3556" t="s">
        <v>25949</v>
      </c>
      <c r="K3556" t="s">
        <v>25950</v>
      </c>
      <c r="L3556" t="s">
        <v>25951</v>
      </c>
      <c r="O3556" t="s">
        <v>25952</v>
      </c>
      <c r="P3556" t="s">
        <v>25953</v>
      </c>
      <c r="Q3556">
        <v>405924.17</v>
      </c>
      <c r="R3556">
        <v>6214719.5</v>
      </c>
      <c r="S3556" t="s">
        <v>25954</v>
      </c>
      <c r="T3556" t="s">
        <v>25955</v>
      </c>
      <c r="U3556">
        <v>405949.32</v>
      </c>
      <c r="V3556">
        <v>6214718.6900000004</v>
      </c>
      <c r="W3556">
        <v>0.05</v>
      </c>
      <c r="X3556">
        <v>150.04</v>
      </c>
    </row>
    <row r="3557" spans="1:24" x14ac:dyDescent="0.25">
      <c r="A3557" s="146">
        <v>45115</v>
      </c>
      <c r="B3557" s="46">
        <v>189</v>
      </c>
      <c r="C3557" s="147">
        <v>0.59928240740740735</v>
      </c>
      <c r="D3557" s="38" t="s">
        <v>22577</v>
      </c>
      <c r="E3557" s="7" t="s">
        <v>64</v>
      </c>
      <c r="F3557" s="38" t="s">
        <v>11860</v>
      </c>
      <c r="G3557" s="38" t="s">
        <v>2343</v>
      </c>
      <c r="H3557">
        <v>-0.01</v>
      </c>
      <c r="I3557" t="s">
        <v>25960</v>
      </c>
      <c r="J3557" t="s">
        <v>25961</v>
      </c>
      <c r="K3557" t="s">
        <v>25962</v>
      </c>
      <c r="L3557" t="s">
        <v>25951</v>
      </c>
      <c r="O3557" t="s">
        <v>25956</v>
      </c>
      <c r="P3557" t="s">
        <v>25957</v>
      </c>
      <c r="Q3557">
        <v>405915.48</v>
      </c>
      <c r="R3557">
        <v>6214725.3600000003</v>
      </c>
      <c r="S3557" t="s">
        <v>25958</v>
      </c>
      <c r="T3557" t="s">
        <v>25959</v>
      </c>
      <c r="U3557">
        <v>405940.68</v>
      </c>
      <c r="V3557">
        <v>6214725.5</v>
      </c>
      <c r="W3557">
        <v>181.83</v>
      </c>
      <c r="X3557">
        <v>150.04</v>
      </c>
    </row>
    <row r="3558" spans="1:24" x14ac:dyDescent="0.25">
      <c r="A3558" s="146">
        <v>45115</v>
      </c>
      <c r="B3558" s="46">
        <v>189</v>
      </c>
      <c r="C3558" s="147">
        <v>0.60209490740740745</v>
      </c>
      <c r="D3558" s="38" t="s">
        <v>22577</v>
      </c>
      <c r="E3558" s="7" t="s">
        <v>69</v>
      </c>
      <c r="F3558" s="38" t="s">
        <v>11860</v>
      </c>
      <c r="G3558" s="38" t="s">
        <v>2343</v>
      </c>
      <c r="H3558">
        <v>0.16300000000000001</v>
      </c>
      <c r="I3558" t="s">
        <v>25960</v>
      </c>
      <c r="J3558" t="s">
        <v>25961</v>
      </c>
      <c r="K3558" t="s">
        <v>25962</v>
      </c>
      <c r="L3558" t="s">
        <v>25951</v>
      </c>
      <c r="O3558" t="s">
        <v>25963</v>
      </c>
      <c r="P3558" t="s">
        <v>25964</v>
      </c>
      <c r="Q3558">
        <v>405914.92</v>
      </c>
      <c r="R3558">
        <v>6214554.3899999997</v>
      </c>
      <c r="S3558" t="s">
        <v>25965</v>
      </c>
      <c r="T3558" t="s">
        <v>25966</v>
      </c>
      <c r="U3558">
        <v>405940.55</v>
      </c>
      <c r="V3558">
        <v>6214552.7300000004</v>
      </c>
      <c r="W3558">
        <v>179.88</v>
      </c>
      <c r="X3558">
        <v>150.04</v>
      </c>
    </row>
    <row r="3559" spans="1:24" x14ac:dyDescent="0.25">
      <c r="A3559" s="146">
        <v>45115</v>
      </c>
      <c r="B3559" s="46">
        <v>189</v>
      </c>
      <c r="C3559" s="147">
        <v>0.6042939814814815</v>
      </c>
      <c r="D3559" s="38" t="s">
        <v>22577</v>
      </c>
      <c r="E3559" s="7" t="s">
        <v>64</v>
      </c>
      <c r="F3559" s="38" t="s">
        <v>11860</v>
      </c>
      <c r="G3559" s="38" t="s">
        <v>2344</v>
      </c>
      <c r="H3559">
        <v>0.158</v>
      </c>
      <c r="I3559" t="s">
        <v>25971</v>
      </c>
      <c r="J3559" t="s">
        <v>25972</v>
      </c>
      <c r="K3559" t="s">
        <v>25973</v>
      </c>
      <c r="L3559" t="s">
        <v>25974</v>
      </c>
      <c r="O3559" t="s">
        <v>25967</v>
      </c>
      <c r="P3559" t="s">
        <v>25968</v>
      </c>
      <c r="Q3559">
        <v>405905.53</v>
      </c>
      <c r="R3559">
        <v>6214546.3499999996</v>
      </c>
      <c r="S3559" t="s">
        <v>25969</v>
      </c>
      <c r="T3559" t="s">
        <v>25970</v>
      </c>
      <c r="U3559">
        <v>405931.37</v>
      </c>
      <c r="V3559">
        <v>6214546.1299999999</v>
      </c>
      <c r="W3559">
        <v>0.35</v>
      </c>
      <c r="X3559">
        <v>150.04</v>
      </c>
    </row>
    <row r="3560" spans="1:24" x14ac:dyDescent="0.25">
      <c r="A3560" s="146">
        <v>45115</v>
      </c>
      <c r="B3560" s="46">
        <v>189</v>
      </c>
      <c r="C3560" s="147">
        <v>0.60707175925925927</v>
      </c>
      <c r="D3560" s="38" t="s">
        <v>22577</v>
      </c>
      <c r="E3560" s="7" t="s">
        <v>69</v>
      </c>
      <c r="F3560" s="38" t="s">
        <v>11860</v>
      </c>
      <c r="G3560" s="38" t="s">
        <v>2344</v>
      </c>
      <c r="H3560">
        <v>-1.4999999999999999E-2</v>
      </c>
      <c r="I3560" t="s">
        <v>25971</v>
      </c>
      <c r="J3560" t="s">
        <v>25972</v>
      </c>
      <c r="K3560" t="s">
        <v>25973</v>
      </c>
      <c r="L3560" t="s">
        <v>25974</v>
      </c>
      <c r="O3560" t="s">
        <v>25975</v>
      </c>
      <c r="P3560" t="s">
        <v>25976</v>
      </c>
      <c r="Q3560">
        <v>405906</v>
      </c>
      <c r="R3560">
        <v>6214716.5499999998</v>
      </c>
      <c r="S3560" t="s">
        <v>25977</v>
      </c>
      <c r="T3560" t="s">
        <v>25978</v>
      </c>
      <c r="U3560">
        <v>405931.4</v>
      </c>
      <c r="V3560">
        <v>6214719.5300000003</v>
      </c>
      <c r="W3560">
        <v>0.1</v>
      </c>
      <c r="X3560">
        <v>150.04</v>
      </c>
    </row>
    <row r="3561" spans="1:24" x14ac:dyDescent="0.25">
      <c r="A3561" s="146">
        <v>45115</v>
      </c>
      <c r="B3561" s="46">
        <v>189</v>
      </c>
      <c r="C3561" s="147">
        <v>0.60942129629629627</v>
      </c>
      <c r="D3561" s="38" t="s">
        <v>22577</v>
      </c>
      <c r="E3561" s="7" t="s">
        <v>64</v>
      </c>
      <c r="F3561" s="38" t="s">
        <v>11860</v>
      </c>
      <c r="G3561" s="38" t="s">
        <v>2345</v>
      </c>
      <c r="H3561">
        <v>-0.01</v>
      </c>
      <c r="I3561" t="s">
        <v>25983</v>
      </c>
      <c r="J3561" t="s">
        <v>25984</v>
      </c>
      <c r="K3561" t="s">
        <v>25985</v>
      </c>
      <c r="L3561" t="s">
        <v>25974</v>
      </c>
      <c r="O3561" t="s">
        <v>25979</v>
      </c>
      <c r="P3561" t="s">
        <v>25980</v>
      </c>
      <c r="Q3561">
        <v>405896.49</v>
      </c>
      <c r="R3561">
        <v>6214722.6900000004</v>
      </c>
      <c r="S3561" t="s">
        <v>25981</v>
      </c>
      <c r="T3561" t="s">
        <v>25982</v>
      </c>
      <c r="U3561">
        <v>405922.62</v>
      </c>
      <c r="V3561">
        <v>6214725.29</v>
      </c>
      <c r="W3561">
        <v>181.57</v>
      </c>
      <c r="X3561">
        <v>150.04</v>
      </c>
    </row>
    <row r="3562" spans="1:24" x14ac:dyDescent="0.25">
      <c r="A3562" s="146">
        <v>45115</v>
      </c>
      <c r="B3562" s="46">
        <v>189</v>
      </c>
      <c r="C3562" s="147">
        <v>0.61221064814814818</v>
      </c>
      <c r="D3562" s="38" t="s">
        <v>22577</v>
      </c>
      <c r="E3562" s="7" t="s">
        <v>69</v>
      </c>
      <c r="F3562" s="38" t="s">
        <v>11860</v>
      </c>
      <c r="G3562" s="38" t="s">
        <v>2345</v>
      </c>
      <c r="H3562">
        <v>0.16300000000000001</v>
      </c>
      <c r="I3562" t="s">
        <v>25983</v>
      </c>
      <c r="J3562" t="s">
        <v>25984</v>
      </c>
      <c r="K3562" t="s">
        <v>25985</v>
      </c>
      <c r="L3562" t="s">
        <v>25974</v>
      </c>
      <c r="O3562" t="s">
        <v>25986</v>
      </c>
      <c r="P3562" t="s">
        <v>25987</v>
      </c>
      <c r="Q3562">
        <v>405895.98</v>
      </c>
      <c r="R3562">
        <v>6214552.96</v>
      </c>
      <c r="S3562" t="s">
        <v>25988</v>
      </c>
      <c r="T3562" t="s">
        <v>25989</v>
      </c>
      <c r="U3562">
        <v>405922.48</v>
      </c>
      <c r="V3562">
        <v>6214553.0199999996</v>
      </c>
      <c r="W3562">
        <v>179.97</v>
      </c>
      <c r="X3562">
        <v>150.04</v>
      </c>
    </row>
    <row r="3563" spans="1:24" x14ac:dyDescent="0.25">
      <c r="A3563" s="146">
        <v>45115</v>
      </c>
      <c r="B3563" s="46">
        <v>189</v>
      </c>
      <c r="C3563" s="147">
        <v>0.61678240740740742</v>
      </c>
      <c r="D3563" s="38" t="s">
        <v>22577</v>
      </c>
      <c r="E3563" s="7" t="s">
        <v>25990</v>
      </c>
      <c r="F3563" s="38" t="s">
        <v>11860</v>
      </c>
      <c r="H3563">
        <v>1.696</v>
      </c>
      <c r="O3563" t="s">
        <v>25991</v>
      </c>
      <c r="P3563" t="s">
        <v>25992</v>
      </c>
      <c r="Q3563">
        <v>405895.69</v>
      </c>
      <c r="R3563">
        <v>6214524.7999999998</v>
      </c>
      <c r="S3563" t="s">
        <v>25993</v>
      </c>
      <c r="T3563" t="s">
        <v>25994</v>
      </c>
      <c r="U3563">
        <v>405907.34</v>
      </c>
      <c r="V3563">
        <v>6214521.54</v>
      </c>
      <c r="W3563">
        <v>90.24</v>
      </c>
      <c r="X3563">
        <v>150.04</v>
      </c>
    </row>
    <row r="3564" spans="1:24" s="174" customFormat="1" x14ac:dyDescent="0.25">
      <c r="A3564" s="76">
        <v>45115</v>
      </c>
      <c r="B3564" s="106">
        <v>189</v>
      </c>
      <c r="C3564" s="78">
        <v>0.62013888888888891</v>
      </c>
      <c r="D3564" s="77" t="s">
        <v>22577</v>
      </c>
      <c r="E3564" s="175" t="s">
        <v>26000</v>
      </c>
      <c r="F3564" s="77" t="s">
        <v>11860</v>
      </c>
      <c r="G3564" s="77" t="s">
        <v>1880</v>
      </c>
      <c r="H3564" s="174">
        <v>1.6950000000000001</v>
      </c>
      <c r="O3564" s="174" t="s">
        <v>25996</v>
      </c>
      <c r="P3564" s="174" t="s">
        <v>25997</v>
      </c>
      <c r="Q3564" s="174">
        <v>405895.62</v>
      </c>
      <c r="R3564" s="174">
        <v>6214524.75</v>
      </c>
      <c r="S3564" s="174" t="s">
        <v>25998</v>
      </c>
      <c r="T3564" s="174" t="s">
        <v>25999</v>
      </c>
      <c r="U3564" s="174">
        <v>405906.64</v>
      </c>
      <c r="V3564" s="174">
        <v>6214522.7599999998</v>
      </c>
      <c r="W3564" s="174">
        <v>87.38</v>
      </c>
      <c r="X3564" s="174">
        <v>150.04</v>
      </c>
    </row>
    <row r="3565" spans="1:24" x14ac:dyDescent="0.25">
      <c r="A3565" s="146">
        <v>45115</v>
      </c>
      <c r="B3565" s="46">
        <v>189</v>
      </c>
      <c r="C3565" s="147">
        <v>0.62193287037037037</v>
      </c>
      <c r="D3565" s="38" t="s">
        <v>22577</v>
      </c>
      <c r="E3565" s="7" t="s">
        <v>25995</v>
      </c>
      <c r="F3565" s="38" t="s">
        <v>11860</v>
      </c>
      <c r="G3565" s="38" t="s">
        <v>1880</v>
      </c>
      <c r="H3565">
        <v>1.694</v>
      </c>
      <c r="O3565" t="s">
        <v>26001</v>
      </c>
      <c r="P3565" t="s">
        <v>26002</v>
      </c>
      <c r="Q3565">
        <v>405895.47</v>
      </c>
      <c r="R3565">
        <v>6214524.79</v>
      </c>
      <c r="S3565" t="s">
        <v>26003</v>
      </c>
      <c r="T3565" t="s">
        <v>26004</v>
      </c>
      <c r="U3565">
        <v>405906.57</v>
      </c>
      <c r="V3565">
        <v>6214522.8399999999</v>
      </c>
      <c r="W3565">
        <v>86.82</v>
      </c>
      <c r="X3565">
        <v>150.04</v>
      </c>
    </row>
    <row r="3566" spans="1:24" x14ac:dyDescent="0.25">
      <c r="A3566" s="146">
        <v>45115</v>
      </c>
      <c r="B3566" s="46">
        <v>189</v>
      </c>
      <c r="C3566" s="147">
        <v>0.62224537037037042</v>
      </c>
      <c r="D3566" s="38" t="s">
        <v>22577</v>
      </c>
      <c r="E3566" s="7" t="s">
        <v>26007</v>
      </c>
      <c r="F3566" s="38" t="s">
        <v>11860</v>
      </c>
      <c r="G3566" s="38" t="s">
        <v>1880</v>
      </c>
      <c r="O3566" t="s">
        <v>26005</v>
      </c>
      <c r="P3566" t="s">
        <v>26006</v>
      </c>
      <c r="Q3566">
        <v>405893.26</v>
      </c>
      <c r="R3566">
        <v>6214524.8399999999</v>
      </c>
      <c r="X3566">
        <v>150.04</v>
      </c>
    </row>
    <row r="3567" spans="1:24" x14ac:dyDescent="0.25">
      <c r="A3567" s="146">
        <v>45115</v>
      </c>
      <c r="B3567" s="46">
        <v>189</v>
      </c>
      <c r="C3567" s="147">
        <v>0.64144675925925931</v>
      </c>
      <c r="D3567" s="38" t="s">
        <v>22577</v>
      </c>
      <c r="E3567" s="7" t="s">
        <v>6100</v>
      </c>
      <c r="F3567" s="38" t="s">
        <v>8757</v>
      </c>
      <c r="G3567" s="38" t="s">
        <v>1880</v>
      </c>
      <c r="O3567" t="s">
        <v>26008</v>
      </c>
      <c r="P3567" t="s">
        <v>26009</v>
      </c>
      <c r="Q3567">
        <v>408278.77</v>
      </c>
      <c r="R3567">
        <v>6216014.9699999997</v>
      </c>
      <c r="X3567">
        <v>150.04</v>
      </c>
    </row>
    <row r="3568" spans="1:24" x14ac:dyDescent="0.25">
      <c r="A3568" s="146">
        <v>45115</v>
      </c>
      <c r="B3568" s="46">
        <v>189</v>
      </c>
      <c r="C3568" s="147">
        <v>0.70480324074074074</v>
      </c>
      <c r="D3568" s="38" t="s">
        <v>22886</v>
      </c>
      <c r="E3568" s="7" t="s">
        <v>26012</v>
      </c>
      <c r="F3568" s="38" t="s">
        <v>8757</v>
      </c>
      <c r="G3568" s="38" t="s">
        <v>1880</v>
      </c>
      <c r="O3568" t="s">
        <v>26010</v>
      </c>
      <c r="P3568" t="s">
        <v>26011</v>
      </c>
      <c r="Q3568">
        <v>408278.59</v>
      </c>
      <c r="R3568">
        <v>6216015.0099999998</v>
      </c>
      <c r="X3568">
        <v>150.04</v>
      </c>
    </row>
    <row r="3569" spans="1:24" s="172" customFormat="1" x14ac:dyDescent="0.25">
      <c r="A3569" s="72">
        <v>45115</v>
      </c>
      <c r="B3569" s="103">
        <v>189</v>
      </c>
      <c r="C3569" s="74">
        <v>0.72091435185185182</v>
      </c>
      <c r="D3569" s="73" t="s">
        <v>22886</v>
      </c>
      <c r="E3569" s="173" t="s">
        <v>26017</v>
      </c>
      <c r="F3569" s="73" t="s">
        <v>8757</v>
      </c>
      <c r="G3569" s="73" t="s">
        <v>1880</v>
      </c>
      <c r="H3569" s="172">
        <v>0.2</v>
      </c>
      <c r="O3569" s="172" t="s">
        <v>26013</v>
      </c>
      <c r="P3569" s="172" t="s">
        <v>26014</v>
      </c>
      <c r="Q3569" s="172">
        <v>408278.49</v>
      </c>
      <c r="R3569" s="172">
        <v>6216014.9100000001</v>
      </c>
      <c r="S3569" s="172" t="s">
        <v>26015</v>
      </c>
      <c r="T3569" s="172" t="s">
        <v>26016</v>
      </c>
      <c r="U3569" s="172">
        <v>408267.59</v>
      </c>
      <c r="V3569" s="172">
        <v>6216017.0499999998</v>
      </c>
      <c r="W3569" s="172">
        <v>267.94</v>
      </c>
      <c r="X3569" s="172">
        <v>150.04</v>
      </c>
    </row>
    <row r="3570" spans="1:24" s="170" customFormat="1" x14ac:dyDescent="0.25">
      <c r="A3570" s="63">
        <v>45115</v>
      </c>
      <c r="B3570" s="104">
        <v>189</v>
      </c>
      <c r="C3570" s="65">
        <v>0.72614583333333327</v>
      </c>
      <c r="D3570" s="64" t="s">
        <v>22886</v>
      </c>
      <c r="E3570" s="171" t="s">
        <v>26023</v>
      </c>
      <c r="F3570" s="64" t="s">
        <v>8757</v>
      </c>
      <c r="G3570" s="64" t="s">
        <v>1880</v>
      </c>
      <c r="H3570" s="170">
        <v>0.185</v>
      </c>
      <c r="M3570" s="170" t="s">
        <v>26018</v>
      </c>
      <c r="O3570" s="170" t="s">
        <v>26019</v>
      </c>
      <c r="P3570" s="170" t="s">
        <v>26020</v>
      </c>
      <c r="Q3570" s="170">
        <v>408278.48</v>
      </c>
      <c r="R3570" s="170">
        <v>6216015.0899999999</v>
      </c>
      <c r="S3570" s="170" t="s">
        <v>26021</v>
      </c>
      <c r="T3570" s="170" t="s">
        <v>26022</v>
      </c>
      <c r="U3570" s="170">
        <v>408254.58</v>
      </c>
      <c r="V3570" s="170">
        <v>6216028.6699999999</v>
      </c>
      <c r="W3570" s="170">
        <v>314.27999999999997</v>
      </c>
      <c r="X3570" s="170">
        <v>150.04</v>
      </c>
    </row>
    <row r="3571" spans="1:24" x14ac:dyDescent="0.25">
      <c r="A3571" s="146">
        <v>45115</v>
      </c>
      <c r="B3571" s="46">
        <v>189</v>
      </c>
      <c r="C3571" s="147">
        <v>0.7452199074074074</v>
      </c>
      <c r="D3571" s="38" t="s">
        <v>22886</v>
      </c>
      <c r="E3571" s="7" t="s">
        <v>26026</v>
      </c>
      <c r="F3571" s="38" t="s">
        <v>8757</v>
      </c>
      <c r="G3571" s="38" t="s">
        <v>1880</v>
      </c>
      <c r="O3571" t="s">
        <v>26024</v>
      </c>
      <c r="P3571" t="s">
        <v>26025</v>
      </c>
      <c r="Q3571">
        <v>408278.1</v>
      </c>
      <c r="R3571">
        <v>6216014.9400000004</v>
      </c>
      <c r="X3571">
        <v>150.04</v>
      </c>
    </row>
    <row r="3572" spans="1:24" x14ac:dyDescent="0.25">
      <c r="A3572" s="146">
        <v>45115</v>
      </c>
      <c r="B3572" s="46">
        <v>189</v>
      </c>
      <c r="C3572" s="147">
        <v>0.74916666666666665</v>
      </c>
      <c r="D3572" s="38" t="s">
        <v>22886</v>
      </c>
      <c r="E3572" s="7" t="s">
        <v>26031</v>
      </c>
      <c r="F3572" s="38" t="s">
        <v>8757</v>
      </c>
      <c r="G3572" s="38" t="s">
        <v>1880</v>
      </c>
      <c r="H3572">
        <v>0.19600000000000001</v>
      </c>
      <c r="O3572" t="s">
        <v>26027</v>
      </c>
      <c r="P3572" t="s">
        <v>26028</v>
      </c>
      <c r="Q3572">
        <v>408278.21</v>
      </c>
      <c r="R3572">
        <v>6216015</v>
      </c>
      <c r="S3572" t="s">
        <v>26029</v>
      </c>
      <c r="T3572" t="s">
        <v>26030</v>
      </c>
      <c r="U3572">
        <v>408266.73</v>
      </c>
      <c r="V3572">
        <v>6216018.21</v>
      </c>
      <c r="W3572">
        <v>299.12</v>
      </c>
      <c r="X3572">
        <v>150.04</v>
      </c>
    </row>
    <row r="3573" spans="1:24" s="156" customFormat="1" x14ac:dyDescent="0.25">
      <c r="A3573" s="146">
        <v>45115</v>
      </c>
      <c r="B3573" s="46">
        <v>189</v>
      </c>
      <c r="C3573" s="147">
        <v>0.74986111111111109</v>
      </c>
      <c r="D3573" s="161" t="s">
        <v>22886</v>
      </c>
      <c r="E3573" s="159" t="s">
        <v>26035</v>
      </c>
      <c r="F3573" s="161" t="s">
        <v>8757</v>
      </c>
      <c r="G3573" s="161" t="s">
        <v>1880</v>
      </c>
      <c r="H3573" s="156">
        <v>0.19600000000000001</v>
      </c>
      <c r="O3573" s="156" t="s">
        <v>26027</v>
      </c>
      <c r="P3573" s="156" t="s">
        <v>26028</v>
      </c>
      <c r="Q3573" s="156">
        <v>408278.21</v>
      </c>
      <c r="R3573" s="156">
        <v>6216015</v>
      </c>
      <c r="S3573" s="156" t="s">
        <v>26029</v>
      </c>
      <c r="T3573" s="156" t="s">
        <v>26030</v>
      </c>
      <c r="U3573" s="156">
        <v>408266.73</v>
      </c>
      <c r="V3573" s="156">
        <v>6216018.21</v>
      </c>
      <c r="W3573" s="156">
        <v>299.12</v>
      </c>
      <c r="X3573" s="156">
        <v>150.04</v>
      </c>
    </row>
    <row r="3574" spans="1:24" s="174" customFormat="1" x14ac:dyDescent="0.25">
      <c r="A3574" s="76">
        <v>45115</v>
      </c>
      <c r="B3574" s="106">
        <v>189</v>
      </c>
      <c r="C3574" s="78">
        <v>0.75776620370370373</v>
      </c>
      <c r="D3574" s="77" t="s">
        <v>22886</v>
      </c>
      <c r="E3574" s="175" t="s">
        <v>26050</v>
      </c>
      <c r="F3574" s="77" t="s">
        <v>8757</v>
      </c>
      <c r="G3574" s="77" t="s">
        <v>1880</v>
      </c>
      <c r="O3574" s="174" t="s">
        <v>26032</v>
      </c>
      <c r="P3574" s="174" t="s">
        <v>26033</v>
      </c>
      <c r="Q3574" s="174">
        <v>408278.29</v>
      </c>
      <c r="R3574" s="174">
        <v>6216014.8399999999</v>
      </c>
      <c r="X3574" s="174">
        <v>150.04</v>
      </c>
    </row>
    <row r="3575" spans="1:24" s="168" customFormat="1" x14ac:dyDescent="0.25">
      <c r="A3575" s="91">
        <v>45115</v>
      </c>
      <c r="B3575" s="90"/>
      <c r="C3575" s="81">
        <v>0.79166666666666663</v>
      </c>
      <c r="D3575" s="180" t="s">
        <v>22886</v>
      </c>
      <c r="E3575" s="169" t="s">
        <v>26038</v>
      </c>
      <c r="F3575" s="180"/>
      <c r="G3575" s="180"/>
    </row>
    <row r="3576" spans="1:24" x14ac:dyDescent="0.25">
      <c r="A3576" s="146">
        <v>45115</v>
      </c>
      <c r="B3576" s="46">
        <v>189</v>
      </c>
      <c r="C3576" s="147">
        <v>0.88391203703703702</v>
      </c>
      <c r="D3576" s="38" t="s">
        <v>22886</v>
      </c>
      <c r="E3576" s="7" t="s">
        <v>26039</v>
      </c>
      <c r="F3576" s="38" t="s">
        <v>8757</v>
      </c>
      <c r="O3576" t="s">
        <v>26036</v>
      </c>
      <c r="P3576" t="s">
        <v>26037</v>
      </c>
      <c r="Q3576">
        <v>408293.4</v>
      </c>
      <c r="R3576">
        <v>6215982.2699999996</v>
      </c>
      <c r="X3576">
        <v>150.04</v>
      </c>
    </row>
    <row r="3577" spans="1:24" x14ac:dyDescent="0.25">
      <c r="A3577" s="146">
        <v>45115</v>
      </c>
      <c r="B3577" s="46">
        <v>189</v>
      </c>
      <c r="C3577" s="147">
        <v>0.97520833333333334</v>
      </c>
      <c r="D3577" s="38" t="s">
        <v>60</v>
      </c>
      <c r="E3577" s="7" t="s">
        <v>26042</v>
      </c>
      <c r="F3577" s="38" t="s">
        <v>458</v>
      </c>
      <c r="G3577" s="38" t="s">
        <v>6702</v>
      </c>
      <c r="O3577" t="s">
        <v>26040</v>
      </c>
      <c r="P3577" t="s">
        <v>26041</v>
      </c>
      <c r="Q3577">
        <v>417220.03</v>
      </c>
      <c r="R3577">
        <v>6192227.1399999997</v>
      </c>
      <c r="X3577">
        <v>138.4</v>
      </c>
    </row>
    <row r="3578" spans="1:24" s="157" customFormat="1" x14ac:dyDescent="0.25">
      <c r="A3578" s="67">
        <v>45116</v>
      </c>
      <c r="B3578" s="101">
        <v>190</v>
      </c>
      <c r="C3578" s="69">
        <v>1.1574074074074073E-5</v>
      </c>
      <c r="D3578" s="68" t="s">
        <v>60</v>
      </c>
      <c r="E3578" s="158" t="s">
        <v>76</v>
      </c>
      <c r="F3578" s="68" t="s">
        <v>458</v>
      </c>
      <c r="G3578" s="68" t="s">
        <v>6643</v>
      </c>
      <c r="O3578" s="157" t="s">
        <v>26043</v>
      </c>
      <c r="P3578" s="157" t="s">
        <v>26044</v>
      </c>
      <c r="Q3578" s="157">
        <v>417224.27</v>
      </c>
      <c r="R3578" s="157">
        <v>6192226.5499999998</v>
      </c>
      <c r="X3578" s="157">
        <v>138.4</v>
      </c>
    </row>
    <row r="3579" spans="1:24" s="172" customFormat="1" x14ac:dyDescent="0.25">
      <c r="A3579" s="72">
        <v>45116</v>
      </c>
      <c r="B3579" s="103">
        <v>190</v>
      </c>
      <c r="C3579" s="74">
        <v>6.1516203703703698E-2</v>
      </c>
      <c r="D3579" s="73" t="s">
        <v>60</v>
      </c>
      <c r="E3579" s="173" t="s">
        <v>26049</v>
      </c>
      <c r="F3579" s="73" t="s">
        <v>458</v>
      </c>
      <c r="G3579" s="73" t="s">
        <v>6643</v>
      </c>
      <c r="H3579" s="172">
        <v>0.21299999999999999</v>
      </c>
      <c r="O3579" s="172" t="s">
        <v>26045</v>
      </c>
      <c r="P3579" s="172" t="s">
        <v>26046</v>
      </c>
      <c r="Q3579" s="172">
        <v>417223.96</v>
      </c>
      <c r="R3579" s="172">
        <v>6192226.5700000003</v>
      </c>
      <c r="S3579" s="172" t="s">
        <v>26047</v>
      </c>
      <c r="T3579" s="172" t="s">
        <v>26048</v>
      </c>
      <c r="U3579" s="172">
        <v>417235.21</v>
      </c>
      <c r="V3579" s="172">
        <v>6192227.6100000003</v>
      </c>
      <c r="W3579" s="172">
        <v>71.87</v>
      </c>
      <c r="X3579" s="172">
        <v>138.4</v>
      </c>
    </row>
    <row r="3580" spans="1:24" s="170" customFormat="1" x14ac:dyDescent="0.25">
      <c r="A3580" s="63">
        <v>45116</v>
      </c>
      <c r="B3580" s="104">
        <v>190</v>
      </c>
      <c r="C3580" s="65">
        <v>6.7210648148148144E-2</v>
      </c>
      <c r="D3580" s="64" t="s">
        <v>60</v>
      </c>
      <c r="E3580" s="171" t="s">
        <v>26056</v>
      </c>
      <c r="F3580" s="64" t="s">
        <v>458</v>
      </c>
      <c r="G3580" s="64" t="s">
        <v>6643</v>
      </c>
      <c r="H3580" s="170">
        <v>0.20200000000000001</v>
      </c>
      <c r="M3580" s="170" t="s">
        <v>26051</v>
      </c>
      <c r="O3580" s="170" t="s">
        <v>26052</v>
      </c>
      <c r="P3580" s="170" t="s">
        <v>26053</v>
      </c>
      <c r="Q3580" s="170">
        <v>417223.94</v>
      </c>
      <c r="R3580" s="170">
        <v>6192226.5499999998</v>
      </c>
      <c r="S3580" s="170" t="s">
        <v>26054</v>
      </c>
      <c r="T3580" s="170" t="s">
        <v>26055</v>
      </c>
      <c r="U3580" s="170">
        <v>417250.86</v>
      </c>
      <c r="V3580" s="170">
        <v>6192221.5800000001</v>
      </c>
      <c r="W3580" s="170">
        <v>80.89</v>
      </c>
      <c r="X3580" s="170">
        <v>138.4</v>
      </c>
    </row>
    <row r="3581" spans="1:24" x14ac:dyDescent="0.25">
      <c r="A3581" s="146">
        <v>45116</v>
      </c>
      <c r="B3581" s="46">
        <v>190</v>
      </c>
      <c r="C3581" s="147">
        <v>6.732638888888888E-2</v>
      </c>
      <c r="D3581" s="38" t="s">
        <v>60</v>
      </c>
      <c r="E3581" s="7" t="s">
        <v>26061</v>
      </c>
      <c r="F3581" s="38" t="s">
        <v>458</v>
      </c>
      <c r="G3581" s="38" t="s">
        <v>6643</v>
      </c>
      <c r="H3581">
        <v>0.20699999999999999</v>
      </c>
      <c r="O3581" t="s">
        <v>26057</v>
      </c>
      <c r="P3581" t="s">
        <v>26058</v>
      </c>
      <c r="Q3581">
        <v>417223.96</v>
      </c>
      <c r="R3581">
        <v>6192226.7800000003</v>
      </c>
      <c r="S3581" t="s">
        <v>26059</v>
      </c>
      <c r="T3581" t="s">
        <v>26060</v>
      </c>
      <c r="U3581">
        <v>417243.61</v>
      </c>
      <c r="V3581">
        <v>6192226.5700000003</v>
      </c>
      <c r="W3581">
        <v>98.48</v>
      </c>
      <c r="X3581">
        <v>138.4</v>
      </c>
    </row>
    <row r="3582" spans="1:24" x14ac:dyDescent="0.25">
      <c r="A3582" s="146">
        <v>45116</v>
      </c>
      <c r="B3582" s="46">
        <v>190</v>
      </c>
      <c r="C3582" s="147">
        <v>8.8888888888888892E-2</v>
      </c>
      <c r="D3582" s="38" t="s">
        <v>60</v>
      </c>
      <c r="E3582" s="7" t="s">
        <v>64</v>
      </c>
      <c r="F3582" s="38" t="s">
        <v>458</v>
      </c>
      <c r="G3582" s="38" t="s">
        <v>6643</v>
      </c>
      <c r="H3582">
        <v>0.14499999999999999</v>
      </c>
      <c r="I3582" t="s">
        <v>26066</v>
      </c>
      <c r="J3582" t="s">
        <v>26067</v>
      </c>
      <c r="L3582" t="s">
        <v>26068</v>
      </c>
      <c r="O3582" t="s">
        <v>26062</v>
      </c>
      <c r="P3582" t="s">
        <v>26063</v>
      </c>
      <c r="Q3582">
        <v>417233.88</v>
      </c>
      <c r="R3582">
        <v>6192163.8700000001</v>
      </c>
      <c r="S3582" t="s">
        <v>26064</v>
      </c>
      <c r="T3582" t="s">
        <v>26065</v>
      </c>
      <c r="U3582">
        <v>417255.3</v>
      </c>
      <c r="V3582">
        <v>6192167.9900000002</v>
      </c>
      <c r="W3582">
        <v>164.77</v>
      </c>
      <c r="X3582">
        <v>138.4</v>
      </c>
    </row>
    <row r="3583" spans="1:24" x14ac:dyDescent="0.25">
      <c r="A3583" s="146">
        <v>45116</v>
      </c>
      <c r="B3583" s="46">
        <v>190</v>
      </c>
      <c r="C3583" s="147">
        <v>8.9166666666666672E-2</v>
      </c>
      <c r="D3583" s="38" t="s">
        <v>60</v>
      </c>
      <c r="E3583" s="7" t="s">
        <v>69</v>
      </c>
      <c r="F3583" s="38" t="s">
        <v>458</v>
      </c>
      <c r="G3583" s="38" t="s">
        <v>6643</v>
      </c>
      <c r="H3583">
        <v>0.13300000000000001</v>
      </c>
      <c r="I3583" t="s">
        <v>26066</v>
      </c>
      <c r="J3583" t="s">
        <v>26067</v>
      </c>
      <c r="L3583" t="s">
        <v>26068</v>
      </c>
      <c r="O3583" t="s">
        <v>26069</v>
      </c>
      <c r="P3583" t="s">
        <v>26070</v>
      </c>
      <c r="Q3583">
        <v>417237.14</v>
      </c>
      <c r="R3583">
        <v>6192152.3600000003</v>
      </c>
      <c r="S3583" t="s">
        <v>26071</v>
      </c>
      <c r="T3583" t="s">
        <v>26072</v>
      </c>
      <c r="U3583">
        <v>417258.56</v>
      </c>
      <c r="V3583">
        <v>6192156.3099999996</v>
      </c>
      <c r="W3583">
        <v>165.5</v>
      </c>
      <c r="X3583">
        <v>138.4</v>
      </c>
    </row>
    <row r="3584" spans="1:24" x14ac:dyDescent="0.25">
      <c r="A3584" s="146">
        <v>45116</v>
      </c>
      <c r="B3584" s="46">
        <v>190</v>
      </c>
      <c r="C3584" s="147">
        <v>8.9305555555555569E-2</v>
      </c>
      <c r="D3584" s="38" t="s">
        <v>60</v>
      </c>
      <c r="E3584" s="7" t="s">
        <v>26083</v>
      </c>
      <c r="F3584" s="38" t="s">
        <v>458</v>
      </c>
      <c r="G3584" s="38" t="s">
        <v>6643</v>
      </c>
      <c r="H3584">
        <v>0.126</v>
      </c>
      <c r="I3584" t="s">
        <v>26077</v>
      </c>
      <c r="J3584" t="s">
        <v>26067</v>
      </c>
      <c r="L3584" t="s">
        <v>26068</v>
      </c>
      <c r="O3584" t="s">
        <v>26073</v>
      </c>
      <c r="P3584" t="s">
        <v>26074</v>
      </c>
      <c r="Q3584">
        <v>417238.95</v>
      </c>
      <c r="R3584">
        <v>6192146.2699999996</v>
      </c>
      <c r="S3584" t="s">
        <v>26075</v>
      </c>
      <c r="T3584" t="s">
        <v>26076</v>
      </c>
      <c r="U3584">
        <v>417260.17</v>
      </c>
      <c r="V3584">
        <v>6192150.2400000002</v>
      </c>
      <c r="W3584">
        <v>164.2</v>
      </c>
      <c r="X3584">
        <v>138.4</v>
      </c>
    </row>
    <row r="3585" spans="1:24" x14ac:dyDescent="0.25">
      <c r="A3585" s="146">
        <v>45116</v>
      </c>
      <c r="B3585" s="46">
        <v>190</v>
      </c>
      <c r="C3585" s="147">
        <v>9.3136574074074066E-2</v>
      </c>
      <c r="D3585" s="38" t="s">
        <v>60</v>
      </c>
      <c r="E3585" s="7" t="s">
        <v>69</v>
      </c>
      <c r="F3585" s="38" t="s">
        <v>458</v>
      </c>
      <c r="G3585" s="38" t="s">
        <v>6643</v>
      </c>
      <c r="H3585">
        <v>-4.2999999999999997E-2</v>
      </c>
      <c r="I3585" t="s">
        <v>26077</v>
      </c>
      <c r="J3585" t="s">
        <v>26067</v>
      </c>
      <c r="L3585" t="s">
        <v>26082</v>
      </c>
      <c r="O3585" t="s">
        <v>26078</v>
      </c>
      <c r="P3585" t="s">
        <v>26079</v>
      </c>
      <c r="Q3585">
        <v>417284.45</v>
      </c>
      <c r="R3585">
        <v>6191982.0800000001</v>
      </c>
      <c r="S3585" t="s">
        <v>26080</v>
      </c>
      <c r="T3585" t="s">
        <v>26081</v>
      </c>
      <c r="U3585">
        <v>417305.28</v>
      </c>
      <c r="V3585">
        <v>6191987.6200000001</v>
      </c>
      <c r="W3585">
        <v>165.42</v>
      </c>
      <c r="X3585">
        <v>138.4</v>
      </c>
    </row>
    <row r="3586" spans="1:24" x14ac:dyDescent="0.25">
      <c r="A3586" s="146">
        <v>45116</v>
      </c>
      <c r="B3586" s="46">
        <v>190</v>
      </c>
      <c r="C3586" s="147">
        <v>9.5648148148148149E-2</v>
      </c>
      <c r="D3586" s="38" t="s">
        <v>60</v>
      </c>
      <c r="E3586" s="159" t="s">
        <v>26112</v>
      </c>
      <c r="F3586" s="38" t="s">
        <v>458</v>
      </c>
      <c r="G3586" s="38" t="s">
        <v>6643</v>
      </c>
      <c r="H3586">
        <v>-1.7000000000000001E-2</v>
      </c>
      <c r="I3586" t="s">
        <v>26088</v>
      </c>
      <c r="J3586" t="s">
        <v>26089</v>
      </c>
      <c r="L3586" t="s">
        <v>26082</v>
      </c>
      <c r="O3586" t="s">
        <v>26084</v>
      </c>
      <c r="P3586" t="s">
        <v>26085</v>
      </c>
      <c r="Q3586">
        <v>417279.8</v>
      </c>
      <c r="R3586">
        <v>6191996.6900000004</v>
      </c>
      <c r="S3586" t="s">
        <v>26086</v>
      </c>
      <c r="T3586" t="s">
        <v>26087</v>
      </c>
      <c r="U3586">
        <v>417301.39</v>
      </c>
      <c r="V3586">
        <v>6192001.71</v>
      </c>
      <c r="W3586">
        <v>344.6</v>
      </c>
      <c r="X3586">
        <v>138.4</v>
      </c>
    </row>
    <row r="3587" spans="1:24" x14ac:dyDescent="0.25">
      <c r="A3587" s="146">
        <v>45116</v>
      </c>
      <c r="B3587" s="46">
        <v>190</v>
      </c>
      <c r="C3587" s="147">
        <v>9.9942129629629631E-2</v>
      </c>
      <c r="D3587" s="38" t="s">
        <v>60</v>
      </c>
      <c r="E3587" s="7" t="s">
        <v>69</v>
      </c>
      <c r="F3587" s="38" t="s">
        <v>458</v>
      </c>
      <c r="G3587" s="38" t="s">
        <v>6643</v>
      </c>
      <c r="H3587">
        <v>0.17299999999999999</v>
      </c>
      <c r="I3587" t="s">
        <v>26088</v>
      </c>
      <c r="J3587" t="s">
        <v>26089</v>
      </c>
      <c r="L3587" t="s">
        <v>26094</v>
      </c>
      <c r="O3587" t="s">
        <v>26090</v>
      </c>
      <c r="P3587" t="s">
        <v>26091</v>
      </c>
      <c r="Q3587">
        <v>417228.95</v>
      </c>
      <c r="R3587">
        <v>6192180.1100000003</v>
      </c>
      <c r="S3587" t="s">
        <v>26092</v>
      </c>
      <c r="T3587" t="s">
        <v>26093</v>
      </c>
      <c r="U3587">
        <v>417250.74</v>
      </c>
      <c r="V3587">
        <v>6192184.6399999997</v>
      </c>
      <c r="W3587">
        <v>344.1</v>
      </c>
      <c r="X3587">
        <v>138.4</v>
      </c>
    </row>
    <row r="3588" spans="1:24" x14ac:dyDescent="0.25">
      <c r="A3588" s="146">
        <v>45116</v>
      </c>
      <c r="B3588" s="46">
        <v>190</v>
      </c>
      <c r="C3588" s="147">
        <v>0.1025462962962963</v>
      </c>
      <c r="D3588" s="38" t="s">
        <v>60</v>
      </c>
      <c r="E3588" s="159" t="s">
        <v>26083</v>
      </c>
      <c r="F3588" s="38" t="s">
        <v>458</v>
      </c>
      <c r="G3588" s="38" t="s">
        <v>6727</v>
      </c>
      <c r="H3588">
        <v>0.13400000000000001</v>
      </c>
      <c r="I3588" t="s">
        <v>26099</v>
      </c>
      <c r="J3588" t="s">
        <v>26100</v>
      </c>
      <c r="L3588" t="s">
        <v>26094</v>
      </c>
      <c r="O3588" t="s">
        <v>26095</v>
      </c>
      <c r="P3588" t="s">
        <v>26096</v>
      </c>
      <c r="Q3588">
        <v>417223.22</v>
      </c>
      <c r="R3588">
        <v>6192157.79</v>
      </c>
      <c r="S3588" t="s">
        <v>26097</v>
      </c>
      <c r="T3588" t="s">
        <v>26098</v>
      </c>
      <c r="U3588">
        <v>417246.82</v>
      </c>
      <c r="V3588">
        <v>6192154.21</v>
      </c>
      <c r="W3588">
        <v>165.11</v>
      </c>
      <c r="X3588">
        <v>138.4</v>
      </c>
    </row>
    <row r="3589" spans="1:24" x14ac:dyDescent="0.25">
      <c r="A3589" s="146">
        <v>45116</v>
      </c>
      <c r="B3589" s="46">
        <v>190</v>
      </c>
      <c r="C3589" s="147">
        <v>0.10633101851851852</v>
      </c>
      <c r="D3589" s="38" t="s">
        <v>60</v>
      </c>
      <c r="E3589" s="7" t="s">
        <v>69</v>
      </c>
      <c r="F3589" s="38" t="s">
        <v>458</v>
      </c>
      <c r="G3589" s="38" t="s">
        <v>6727</v>
      </c>
      <c r="H3589">
        <v>-3.4000000000000002E-2</v>
      </c>
      <c r="I3589" t="s">
        <v>26099</v>
      </c>
      <c r="J3589" t="s">
        <v>26100</v>
      </c>
      <c r="L3589" t="s">
        <v>26094</v>
      </c>
      <c r="O3589" t="s">
        <v>26101</v>
      </c>
      <c r="P3589" t="s">
        <v>26102</v>
      </c>
      <c r="Q3589">
        <v>417267.92</v>
      </c>
      <c r="R3589">
        <v>6191997.6600000001</v>
      </c>
      <c r="S3589" t="s">
        <v>26103</v>
      </c>
      <c r="T3589" t="s">
        <v>26104</v>
      </c>
      <c r="U3589">
        <v>417291.5</v>
      </c>
      <c r="V3589">
        <v>6191993.1299999999</v>
      </c>
      <c r="W3589">
        <v>165.06</v>
      </c>
      <c r="X3589">
        <v>138.4</v>
      </c>
    </row>
    <row r="3590" spans="1:24" x14ac:dyDescent="0.25">
      <c r="A3590" s="146">
        <v>45116</v>
      </c>
      <c r="B3590" s="46">
        <v>190</v>
      </c>
      <c r="C3590" s="147">
        <v>0.11194444444444444</v>
      </c>
      <c r="D3590" s="38" t="s">
        <v>60</v>
      </c>
      <c r="E3590" s="159" t="s">
        <v>26112</v>
      </c>
      <c r="F3590" s="38" t="s">
        <v>458</v>
      </c>
      <c r="G3590" s="38" t="s">
        <v>6727</v>
      </c>
      <c r="H3590">
        <v>-7.0000000000000001E-3</v>
      </c>
      <c r="I3590" t="s">
        <v>26109</v>
      </c>
      <c r="J3590" t="s">
        <v>26110</v>
      </c>
      <c r="L3590" t="s">
        <v>26111</v>
      </c>
      <c r="O3590" t="s">
        <v>26105</v>
      </c>
      <c r="P3590" t="s">
        <v>26106</v>
      </c>
      <c r="Q3590">
        <v>417267.12</v>
      </c>
      <c r="R3590">
        <v>6191998.4299999997</v>
      </c>
      <c r="S3590" t="s">
        <v>26107</v>
      </c>
      <c r="T3590" t="s">
        <v>26108</v>
      </c>
      <c r="U3590">
        <v>417287.32</v>
      </c>
      <c r="V3590">
        <v>6192008.0999999996</v>
      </c>
      <c r="W3590">
        <v>345.29</v>
      </c>
      <c r="X3590">
        <v>138.4</v>
      </c>
    </row>
    <row r="3591" spans="1:24" x14ac:dyDescent="0.25">
      <c r="A3591" s="146">
        <v>45116</v>
      </c>
      <c r="B3591" s="46">
        <v>190</v>
      </c>
      <c r="C3591" s="147">
        <v>0.11571759259259258</v>
      </c>
      <c r="D3591" s="38" t="s">
        <v>60</v>
      </c>
      <c r="E3591" s="7" t="s">
        <v>69</v>
      </c>
      <c r="F3591" s="38" t="s">
        <v>458</v>
      </c>
      <c r="G3591" s="38" t="s">
        <v>6727</v>
      </c>
      <c r="H3591">
        <v>0.158</v>
      </c>
      <c r="I3591" t="s">
        <v>26109</v>
      </c>
      <c r="J3591" t="s">
        <v>26110</v>
      </c>
      <c r="K3591" t="s">
        <v>25985</v>
      </c>
      <c r="L3591" t="s">
        <v>26111</v>
      </c>
      <c r="O3591" t="s">
        <v>26113</v>
      </c>
      <c r="P3591" t="s">
        <v>26114</v>
      </c>
      <c r="Q3591">
        <v>417223.13</v>
      </c>
      <c r="R3591">
        <v>6192157.8899999997</v>
      </c>
      <c r="S3591" t="s">
        <v>26115</v>
      </c>
      <c r="T3591" t="s">
        <v>26116</v>
      </c>
      <c r="U3591">
        <v>417243.22</v>
      </c>
      <c r="V3591">
        <v>6192167.0999999996</v>
      </c>
      <c r="W3591">
        <v>345.7</v>
      </c>
      <c r="X3591">
        <v>138.4</v>
      </c>
    </row>
    <row r="3592" spans="1:24" x14ac:dyDescent="0.25">
      <c r="A3592" s="146">
        <v>45116</v>
      </c>
      <c r="B3592" s="46">
        <v>190</v>
      </c>
      <c r="C3592" s="147">
        <v>0.11947916666666665</v>
      </c>
      <c r="D3592" s="38" t="s">
        <v>60</v>
      </c>
      <c r="E3592" s="159" t="s">
        <v>26083</v>
      </c>
      <c r="F3592" s="38" t="s">
        <v>458</v>
      </c>
      <c r="G3592" s="38" t="s">
        <v>6702</v>
      </c>
      <c r="H3592">
        <v>0.14499999999999999</v>
      </c>
      <c r="I3592" t="s">
        <v>26121</v>
      </c>
      <c r="J3592" t="s">
        <v>26122</v>
      </c>
      <c r="K3592" t="s">
        <v>25985</v>
      </c>
      <c r="L3592" t="s">
        <v>26111</v>
      </c>
      <c r="O3592" t="s">
        <v>26117</v>
      </c>
      <c r="P3592" t="s">
        <v>26118</v>
      </c>
      <c r="Q3592">
        <v>417244.27</v>
      </c>
      <c r="R3592">
        <v>6192172.3700000001</v>
      </c>
      <c r="S3592" t="s">
        <v>26119</v>
      </c>
      <c r="T3592" t="s">
        <v>26120</v>
      </c>
      <c r="U3592">
        <v>417266.95</v>
      </c>
      <c r="V3592">
        <v>6192171.7199999997</v>
      </c>
      <c r="W3592">
        <v>165.53</v>
      </c>
      <c r="X3592">
        <v>138.4</v>
      </c>
    </row>
    <row r="3593" spans="1:24" x14ac:dyDescent="0.25">
      <c r="A3593" s="146">
        <v>45116</v>
      </c>
      <c r="B3593" s="46">
        <v>190</v>
      </c>
      <c r="C3593" s="147">
        <v>0.12305555555555554</v>
      </c>
      <c r="D3593" s="38" t="s">
        <v>60</v>
      </c>
      <c r="E3593" s="7" t="s">
        <v>69</v>
      </c>
      <c r="F3593" s="38" t="s">
        <v>458</v>
      </c>
      <c r="G3593" s="38" t="s">
        <v>6702</v>
      </c>
      <c r="H3593">
        <v>-1.0999999999999999E-2</v>
      </c>
      <c r="I3593" t="s">
        <v>26121</v>
      </c>
      <c r="J3593" t="s">
        <v>26122</v>
      </c>
      <c r="K3593" t="s">
        <v>25985</v>
      </c>
      <c r="L3593" t="s">
        <v>26127</v>
      </c>
      <c r="O3593" t="s">
        <v>26123</v>
      </c>
      <c r="P3593" t="s">
        <v>26124</v>
      </c>
      <c r="Q3593">
        <v>417285.31</v>
      </c>
      <c r="R3593">
        <v>6192023.5</v>
      </c>
      <c r="S3593" t="s">
        <v>26125</v>
      </c>
      <c r="T3593" t="s">
        <v>26126</v>
      </c>
      <c r="U3593">
        <v>417308.64</v>
      </c>
      <c r="V3593">
        <v>6192021.5099999998</v>
      </c>
      <c r="W3593">
        <v>165.02</v>
      </c>
      <c r="X3593">
        <v>138.4</v>
      </c>
    </row>
    <row r="3594" spans="1:24" x14ac:dyDescent="0.25">
      <c r="A3594" s="146">
        <v>45116</v>
      </c>
      <c r="B3594" s="46">
        <v>190</v>
      </c>
      <c r="C3594" s="147">
        <v>0.12575231481481483</v>
      </c>
      <c r="D3594" s="38" t="s">
        <v>60</v>
      </c>
      <c r="E3594" s="159" t="s">
        <v>26112</v>
      </c>
      <c r="F3594" s="38" t="s">
        <v>458</v>
      </c>
      <c r="G3594" s="38" t="s">
        <v>6702</v>
      </c>
      <c r="H3594">
        <v>-1E-3</v>
      </c>
      <c r="I3594" t="s">
        <v>26132</v>
      </c>
      <c r="J3594" t="s">
        <v>26133</v>
      </c>
      <c r="K3594" t="s">
        <v>25985</v>
      </c>
      <c r="L3594" t="s">
        <v>26127</v>
      </c>
      <c r="O3594" t="s">
        <v>26128</v>
      </c>
      <c r="P3594" t="s">
        <v>26129</v>
      </c>
      <c r="Q3594">
        <v>417289.08</v>
      </c>
      <c r="R3594">
        <v>6192009.3099999996</v>
      </c>
      <c r="S3594" t="s">
        <v>26130</v>
      </c>
      <c r="T3594" t="s">
        <v>26131</v>
      </c>
      <c r="U3594">
        <v>417308.74</v>
      </c>
      <c r="V3594">
        <v>6192020.0099999998</v>
      </c>
      <c r="W3594">
        <v>344.61</v>
      </c>
      <c r="X3594">
        <v>138.4</v>
      </c>
    </row>
    <row r="3595" spans="1:24" x14ac:dyDescent="0.25">
      <c r="A3595" s="146">
        <v>45116</v>
      </c>
      <c r="B3595" s="46">
        <v>190</v>
      </c>
      <c r="C3595" s="147">
        <v>0.1292939814814815</v>
      </c>
      <c r="D3595" s="38" t="s">
        <v>60</v>
      </c>
      <c r="E3595" s="7" t="s">
        <v>69</v>
      </c>
      <c r="F3595" s="38" t="s">
        <v>458</v>
      </c>
      <c r="G3595" s="38" t="s">
        <v>6702</v>
      </c>
      <c r="H3595">
        <v>0.156</v>
      </c>
      <c r="I3595" t="s">
        <v>26132</v>
      </c>
      <c r="J3595" t="s">
        <v>26133</v>
      </c>
      <c r="K3595" t="s">
        <v>25985</v>
      </c>
      <c r="L3595" t="s">
        <v>26127</v>
      </c>
      <c r="O3595" t="s">
        <v>26134</v>
      </c>
      <c r="P3595" t="s">
        <v>26135</v>
      </c>
      <c r="Q3595">
        <v>417247.68</v>
      </c>
      <c r="R3595">
        <v>6192161.4000000004</v>
      </c>
      <c r="S3595" t="s">
        <v>26136</v>
      </c>
      <c r="T3595" t="s">
        <v>26137</v>
      </c>
      <c r="U3595">
        <v>417266.89</v>
      </c>
      <c r="V3595">
        <v>6192171.0800000001</v>
      </c>
      <c r="W3595">
        <v>343.91</v>
      </c>
      <c r="X3595">
        <v>138.4</v>
      </c>
    </row>
    <row r="3596" spans="1:24" x14ac:dyDescent="0.25">
      <c r="A3596" s="146">
        <v>45116</v>
      </c>
      <c r="B3596" s="46">
        <v>190</v>
      </c>
      <c r="C3596" s="147">
        <v>0.13172453703703704</v>
      </c>
      <c r="D3596" s="38" t="s">
        <v>60</v>
      </c>
      <c r="E3596" s="7" t="s">
        <v>26145</v>
      </c>
      <c r="F3596" s="38" t="s">
        <v>458</v>
      </c>
      <c r="G3596" s="38" t="s">
        <v>6643</v>
      </c>
      <c r="H3596">
        <v>0.14000000000000001</v>
      </c>
      <c r="I3596" t="s">
        <v>26142</v>
      </c>
      <c r="J3596" t="s">
        <v>26143</v>
      </c>
      <c r="K3596" t="s">
        <v>25985</v>
      </c>
      <c r="L3596" t="s">
        <v>26144</v>
      </c>
      <c r="O3596" t="s">
        <v>26138</v>
      </c>
      <c r="P3596" t="s">
        <v>26139</v>
      </c>
      <c r="Q3596">
        <v>417233.56</v>
      </c>
      <c r="R3596">
        <v>6192169.3600000003</v>
      </c>
      <c r="S3596" t="s">
        <v>26140</v>
      </c>
      <c r="T3596" t="s">
        <v>26141</v>
      </c>
      <c r="U3596">
        <v>417256.66</v>
      </c>
      <c r="V3596">
        <v>6192164.04</v>
      </c>
      <c r="W3596">
        <v>165.74</v>
      </c>
      <c r="X3596">
        <v>138.4</v>
      </c>
    </row>
    <row r="3597" spans="1:24" x14ac:dyDescent="0.25">
      <c r="A3597" s="146">
        <v>45116</v>
      </c>
      <c r="B3597" s="46">
        <v>190</v>
      </c>
      <c r="C3597" s="147">
        <v>0.13376157407407407</v>
      </c>
      <c r="D3597" s="38" t="s">
        <v>60</v>
      </c>
      <c r="E3597" s="7" t="s">
        <v>69</v>
      </c>
      <c r="F3597" s="38" t="s">
        <v>458</v>
      </c>
      <c r="G3597" s="38" t="s">
        <v>6643</v>
      </c>
      <c r="H3597">
        <v>-8.9999999999999993E-3</v>
      </c>
      <c r="I3597" t="s">
        <v>26142</v>
      </c>
      <c r="J3597" t="s">
        <v>26143</v>
      </c>
      <c r="K3597" t="s">
        <v>25985</v>
      </c>
      <c r="L3597" t="s">
        <v>26144</v>
      </c>
      <c r="O3597" t="s">
        <v>26146</v>
      </c>
      <c r="P3597" t="s">
        <v>26147</v>
      </c>
      <c r="Q3597">
        <v>417275.04</v>
      </c>
      <c r="R3597">
        <v>6192021.3700000001</v>
      </c>
      <c r="S3597" t="s">
        <v>26148</v>
      </c>
      <c r="T3597" t="s">
        <v>26149</v>
      </c>
      <c r="U3597">
        <v>417296.63</v>
      </c>
      <c r="V3597">
        <v>6192019.8799999999</v>
      </c>
      <c r="W3597">
        <v>164.31</v>
      </c>
      <c r="X3597">
        <v>138.4</v>
      </c>
    </row>
    <row r="3598" spans="1:24" x14ac:dyDescent="0.25">
      <c r="A3598" s="146">
        <v>45116</v>
      </c>
      <c r="B3598" s="46">
        <v>190</v>
      </c>
      <c r="C3598" s="147">
        <v>0.13515046296296296</v>
      </c>
      <c r="D3598" s="38" t="s">
        <v>60</v>
      </c>
      <c r="E3598" s="7" t="s">
        <v>26154</v>
      </c>
      <c r="F3598" s="38" t="s">
        <v>458</v>
      </c>
      <c r="G3598" s="38" t="s">
        <v>6643</v>
      </c>
      <c r="H3598">
        <v>-5.5E-2</v>
      </c>
      <c r="O3598" t="s">
        <v>26150</v>
      </c>
      <c r="P3598" t="s">
        <v>26151</v>
      </c>
      <c r="Q3598">
        <v>417287.1</v>
      </c>
      <c r="R3598">
        <v>6191974.0199999996</v>
      </c>
      <c r="S3598" t="s">
        <v>26152</v>
      </c>
      <c r="T3598" t="s">
        <v>26153</v>
      </c>
      <c r="U3598">
        <v>417309.67</v>
      </c>
      <c r="V3598">
        <v>6191972.1500000004</v>
      </c>
      <c r="W3598">
        <v>90.45</v>
      </c>
      <c r="X3598">
        <v>138.4</v>
      </c>
    </row>
    <row r="3599" spans="1:24" s="174" customFormat="1" x14ac:dyDescent="0.25">
      <c r="A3599" s="76">
        <v>45116</v>
      </c>
      <c r="B3599" s="106">
        <v>190</v>
      </c>
      <c r="C3599" s="78">
        <v>0.14209490740740741</v>
      </c>
      <c r="D3599" s="77" t="s">
        <v>60</v>
      </c>
      <c r="E3599" s="175" t="s">
        <v>26034</v>
      </c>
      <c r="F3599" s="77" t="s">
        <v>458</v>
      </c>
      <c r="G3599" s="77" t="s">
        <v>6643</v>
      </c>
      <c r="H3599" s="174">
        <v>-4.9000000000000002E-2</v>
      </c>
      <c r="O3599" s="174" t="s">
        <v>26155</v>
      </c>
      <c r="P3599" s="174" t="s">
        <v>26156</v>
      </c>
      <c r="Q3599" s="174">
        <v>417288.18</v>
      </c>
      <c r="R3599" s="174">
        <v>6191972.5599999996</v>
      </c>
      <c r="S3599" s="174" t="s">
        <v>26157</v>
      </c>
      <c r="T3599" s="174" t="s">
        <v>26158</v>
      </c>
      <c r="U3599" s="174">
        <v>417299.43</v>
      </c>
      <c r="V3599" s="174">
        <v>6191973.6200000001</v>
      </c>
      <c r="W3599" s="174">
        <v>75.930000000000007</v>
      </c>
      <c r="X3599" s="174">
        <v>138.4</v>
      </c>
    </row>
    <row r="3600" spans="1:24" x14ac:dyDescent="0.25">
      <c r="A3600" s="146">
        <v>45116</v>
      </c>
      <c r="B3600" s="46">
        <v>190</v>
      </c>
      <c r="C3600" s="147">
        <v>0.14276620370370371</v>
      </c>
      <c r="D3600" s="38" t="s">
        <v>60</v>
      </c>
      <c r="E3600" s="7" t="s">
        <v>26159</v>
      </c>
      <c r="F3600" s="38" t="s">
        <v>458</v>
      </c>
      <c r="G3600" s="38" t="s">
        <v>2108</v>
      </c>
      <c r="H3600">
        <v>8.1560000000000006</v>
      </c>
      <c r="O3600" t="s">
        <v>26160</v>
      </c>
      <c r="P3600" t="s">
        <v>26161</v>
      </c>
      <c r="Q3600">
        <v>417288.07</v>
      </c>
      <c r="R3600">
        <v>6191972.5700000003</v>
      </c>
      <c r="S3600" t="s">
        <v>26162</v>
      </c>
      <c r="T3600" t="s">
        <v>26163</v>
      </c>
      <c r="U3600">
        <v>417299.14</v>
      </c>
      <c r="V3600">
        <v>6191973.5899999999</v>
      </c>
      <c r="W3600">
        <v>75.87</v>
      </c>
      <c r="X3600">
        <v>200.06</v>
      </c>
    </row>
    <row r="3601" spans="1:24" x14ac:dyDescent="0.25">
      <c r="A3601" s="146">
        <v>45116</v>
      </c>
      <c r="B3601" s="46">
        <v>190</v>
      </c>
      <c r="C3601" s="147">
        <v>0.18373842592592593</v>
      </c>
      <c r="D3601" s="38" t="s">
        <v>22401</v>
      </c>
      <c r="E3601" s="7" t="s">
        <v>6100</v>
      </c>
      <c r="F3601" s="38" t="s">
        <v>11860</v>
      </c>
      <c r="G3601" s="38" t="s">
        <v>2108</v>
      </c>
      <c r="H3601">
        <v>0.25900000000000001</v>
      </c>
      <c r="O3601" t="s">
        <v>26164</v>
      </c>
      <c r="P3601" t="s">
        <v>26165</v>
      </c>
      <c r="Q3601">
        <v>409488.31</v>
      </c>
      <c r="R3601">
        <v>6199867.7800000003</v>
      </c>
      <c r="S3601" t="s">
        <v>26166</v>
      </c>
      <c r="T3601" t="s">
        <v>26167</v>
      </c>
      <c r="U3601">
        <v>409477.48</v>
      </c>
      <c r="V3601">
        <v>6199869.0999999996</v>
      </c>
      <c r="W3601">
        <v>271.45</v>
      </c>
      <c r="X3601">
        <v>200.06</v>
      </c>
    </row>
    <row r="3602" spans="1:24" s="172" customFormat="1" x14ac:dyDescent="0.25">
      <c r="A3602" s="72">
        <v>45116</v>
      </c>
      <c r="B3602" s="103">
        <v>190</v>
      </c>
      <c r="C3602" s="74">
        <v>0.18406250000000002</v>
      </c>
      <c r="D3602" s="73" t="s">
        <v>22401</v>
      </c>
      <c r="E3602" s="173" t="s">
        <v>26172</v>
      </c>
      <c r="F3602" s="73" t="s">
        <v>11860</v>
      </c>
      <c r="G3602" s="73" t="s">
        <v>2108</v>
      </c>
      <c r="H3602" s="172">
        <v>0.25900000000000001</v>
      </c>
      <c r="O3602" s="172" t="s">
        <v>26168</v>
      </c>
      <c r="P3602" s="172" t="s">
        <v>26169</v>
      </c>
      <c r="Q3602" s="172">
        <v>409488.57</v>
      </c>
      <c r="R3602" s="172">
        <v>6199867.7300000004</v>
      </c>
      <c r="S3602" s="172" t="s">
        <v>26170</v>
      </c>
      <c r="T3602" s="172" t="s">
        <v>26171</v>
      </c>
      <c r="U3602" s="172">
        <v>409477.4</v>
      </c>
      <c r="V3602" s="172">
        <v>6199869.25</v>
      </c>
      <c r="W3602" s="172">
        <v>271.14</v>
      </c>
      <c r="X3602" s="172">
        <v>200.06</v>
      </c>
    </row>
    <row r="3603" spans="1:24" s="170" customFormat="1" x14ac:dyDescent="0.25">
      <c r="A3603" s="63">
        <v>45116</v>
      </c>
      <c r="B3603" s="104">
        <v>190</v>
      </c>
      <c r="C3603" s="65">
        <v>0.18872685185185187</v>
      </c>
      <c r="D3603" s="64" t="s">
        <v>22401</v>
      </c>
      <c r="E3603" s="171" t="s">
        <v>26178</v>
      </c>
      <c r="F3603" s="64" t="s">
        <v>11860</v>
      </c>
      <c r="G3603" s="64" t="s">
        <v>2108</v>
      </c>
      <c r="H3603" s="170">
        <v>0.253</v>
      </c>
      <c r="M3603" s="170" t="s">
        <v>26173</v>
      </c>
      <c r="O3603" s="170" t="s">
        <v>26174</v>
      </c>
      <c r="P3603" s="170" t="s">
        <v>26175</v>
      </c>
      <c r="Q3603" s="170">
        <v>409488.44</v>
      </c>
      <c r="R3603" s="170">
        <v>6199867.5599999996</v>
      </c>
      <c r="S3603" s="170" t="s">
        <v>26176</v>
      </c>
      <c r="T3603" s="170" t="s">
        <v>26177</v>
      </c>
      <c r="U3603" s="170">
        <v>409474.28</v>
      </c>
      <c r="V3603" s="170">
        <v>6199870.0700000003</v>
      </c>
      <c r="W3603" s="170">
        <v>351.82</v>
      </c>
      <c r="X3603" s="170">
        <v>200.06</v>
      </c>
    </row>
    <row r="3604" spans="1:24" x14ac:dyDescent="0.25">
      <c r="A3604" s="146">
        <v>45116</v>
      </c>
      <c r="B3604" s="46">
        <v>190</v>
      </c>
      <c r="C3604" s="147">
        <v>0.19246527777777778</v>
      </c>
      <c r="D3604" s="38" t="s">
        <v>22401</v>
      </c>
      <c r="E3604" s="7" t="s">
        <v>64</v>
      </c>
      <c r="F3604" s="38" t="s">
        <v>11860</v>
      </c>
      <c r="G3604" s="38" t="s">
        <v>2108</v>
      </c>
      <c r="H3604">
        <v>0.214</v>
      </c>
      <c r="I3604" t="s">
        <v>26183</v>
      </c>
      <c r="J3604" t="s">
        <v>26184</v>
      </c>
      <c r="K3604" t="s">
        <v>26185</v>
      </c>
      <c r="L3604" t="s">
        <v>26186</v>
      </c>
      <c r="O3604" t="s">
        <v>26179</v>
      </c>
      <c r="P3604" t="s">
        <v>26180</v>
      </c>
      <c r="Q3604">
        <v>409490.57</v>
      </c>
      <c r="R3604">
        <v>6199912.54</v>
      </c>
      <c r="S3604" t="s">
        <v>26181</v>
      </c>
      <c r="T3604" t="s">
        <v>26182</v>
      </c>
      <c r="U3604">
        <v>409465.91</v>
      </c>
      <c r="V3604">
        <v>6199909.4500000002</v>
      </c>
      <c r="W3604">
        <v>0.52</v>
      </c>
      <c r="X3604">
        <v>200.06</v>
      </c>
    </row>
    <row r="3605" spans="1:24" x14ac:dyDescent="0.25">
      <c r="A3605" s="146">
        <v>45116</v>
      </c>
      <c r="B3605" s="46">
        <v>190</v>
      </c>
      <c r="C3605" s="147">
        <v>0.19619212962962962</v>
      </c>
      <c r="D3605" s="38" t="s">
        <v>22401</v>
      </c>
      <c r="E3605" s="7" t="s">
        <v>69</v>
      </c>
      <c r="F3605" s="38" t="s">
        <v>11860</v>
      </c>
      <c r="G3605" s="38" t="s">
        <v>2108</v>
      </c>
      <c r="H3605">
        <v>-1.7000000000000001E-2</v>
      </c>
      <c r="I3605" t="s">
        <v>26183</v>
      </c>
      <c r="J3605" t="s">
        <v>26184</v>
      </c>
      <c r="K3605" t="s">
        <v>26185</v>
      </c>
      <c r="L3605" t="s">
        <v>26191</v>
      </c>
      <c r="O3605" t="s">
        <v>26187</v>
      </c>
      <c r="P3605" t="s">
        <v>26188</v>
      </c>
      <c r="Q3605">
        <v>409491.92</v>
      </c>
      <c r="R3605">
        <v>6200144.3499999996</v>
      </c>
      <c r="S3605" t="s">
        <v>26189</v>
      </c>
      <c r="T3605" t="s">
        <v>26190</v>
      </c>
      <c r="U3605">
        <v>409465.94</v>
      </c>
      <c r="V3605">
        <v>6200139.8499999996</v>
      </c>
      <c r="W3605">
        <v>359.99</v>
      </c>
      <c r="X3605">
        <v>200.06</v>
      </c>
    </row>
    <row r="3606" spans="1:24" x14ac:dyDescent="0.25">
      <c r="A3606" s="146">
        <v>45116</v>
      </c>
      <c r="B3606" s="46">
        <v>190</v>
      </c>
      <c r="C3606" s="147">
        <v>0.1996759259259259</v>
      </c>
      <c r="D3606" s="38" t="s">
        <v>22401</v>
      </c>
      <c r="E3606" s="7" t="s">
        <v>64</v>
      </c>
      <c r="F3606" s="38" t="s">
        <v>11860</v>
      </c>
      <c r="G3606" s="38" t="s">
        <v>2107</v>
      </c>
      <c r="H3606">
        <v>-1.4999999999999999E-2</v>
      </c>
      <c r="I3606" t="s">
        <v>26196</v>
      </c>
      <c r="J3606" t="s">
        <v>26197</v>
      </c>
      <c r="K3606" t="s">
        <v>26198</v>
      </c>
      <c r="L3606" t="s">
        <v>26191</v>
      </c>
      <c r="O3606" t="s">
        <v>26192</v>
      </c>
      <c r="P3606" t="s">
        <v>26193</v>
      </c>
      <c r="Q3606">
        <v>409483.39</v>
      </c>
      <c r="R3606">
        <v>6200146.04</v>
      </c>
      <c r="S3606" t="s">
        <v>26194</v>
      </c>
      <c r="T3606" t="s">
        <v>26195</v>
      </c>
      <c r="U3606">
        <v>409457.03</v>
      </c>
      <c r="V3606">
        <v>6200148.6200000001</v>
      </c>
      <c r="W3606">
        <v>180.52</v>
      </c>
      <c r="X3606">
        <v>200.06</v>
      </c>
    </row>
    <row r="3607" spans="1:24" x14ac:dyDescent="0.25">
      <c r="A3607" s="146">
        <v>45116</v>
      </c>
      <c r="B3607" s="46">
        <v>190</v>
      </c>
      <c r="C3607" s="147">
        <v>0.20344907407407409</v>
      </c>
      <c r="D3607" s="38" t="s">
        <v>22401</v>
      </c>
      <c r="E3607" s="7" t="s">
        <v>69</v>
      </c>
      <c r="F3607" s="38" t="s">
        <v>11860</v>
      </c>
      <c r="G3607" s="38" t="s">
        <v>2107</v>
      </c>
      <c r="H3607">
        <v>0.219</v>
      </c>
      <c r="I3607" t="s">
        <v>26196</v>
      </c>
      <c r="J3607" t="s">
        <v>26197</v>
      </c>
      <c r="K3607" t="s">
        <v>26198</v>
      </c>
      <c r="L3607" t="s">
        <v>26191</v>
      </c>
      <c r="O3607" t="s">
        <v>26199</v>
      </c>
      <c r="P3607" t="s">
        <v>26200</v>
      </c>
      <c r="Q3607">
        <v>409483.09</v>
      </c>
      <c r="R3607">
        <v>6199913.9699999997</v>
      </c>
      <c r="S3607" t="s">
        <v>26201</v>
      </c>
      <c r="T3607" t="s">
        <v>26202</v>
      </c>
      <c r="U3607">
        <v>409456.95</v>
      </c>
      <c r="V3607">
        <v>6199915.2599999998</v>
      </c>
      <c r="W3607">
        <v>180.34</v>
      </c>
      <c r="X3607">
        <v>200.06</v>
      </c>
    </row>
    <row r="3608" spans="1:24" x14ac:dyDescent="0.25">
      <c r="A3608" s="146">
        <v>45116</v>
      </c>
      <c r="B3608" s="46">
        <v>190</v>
      </c>
      <c r="C3608" s="147">
        <v>0.20736111111111111</v>
      </c>
      <c r="D3608" s="38" t="s">
        <v>22401</v>
      </c>
      <c r="E3608" s="7" t="s">
        <v>64</v>
      </c>
      <c r="F3608" s="38" t="s">
        <v>11860</v>
      </c>
      <c r="G3608" s="38" t="s">
        <v>2106</v>
      </c>
      <c r="H3608">
        <v>0.214</v>
      </c>
      <c r="I3608" t="s">
        <v>26207</v>
      </c>
      <c r="J3608" t="s">
        <v>26208</v>
      </c>
      <c r="K3608" t="s">
        <v>26209</v>
      </c>
      <c r="L3608" t="s">
        <v>26210</v>
      </c>
      <c r="O3608" t="s">
        <v>26203</v>
      </c>
      <c r="P3608" t="s">
        <v>26204</v>
      </c>
      <c r="Q3608">
        <v>409473.74</v>
      </c>
      <c r="R3608">
        <v>6199910.0700000003</v>
      </c>
      <c r="S3608" t="s">
        <v>26205</v>
      </c>
      <c r="T3608" t="s">
        <v>26206</v>
      </c>
      <c r="U3608">
        <v>409447.82</v>
      </c>
      <c r="V3608">
        <v>6199909.0700000003</v>
      </c>
      <c r="W3608">
        <v>0.03</v>
      </c>
      <c r="X3608">
        <v>200.06</v>
      </c>
    </row>
    <row r="3609" spans="1:24" x14ac:dyDescent="0.25">
      <c r="A3609" s="146">
        <v>45116</v>
      </c>
      <c r="B3609" s="46">
        <v>190</v>
      </c>
      <c r="C3609" s="147">
        <v>0.21113425925925924</v>
      </c>
      <c r="D3609" s="38" t="s">
        <v>22401</v>
      </c>
      <c r="E3609" s="7" t="s">
        <v>69</v>
      </c>
      <c r="F3609" s="38" t="s">
        <v>11860</v>
      </c>
      <c r="G3609" s="38" t="s">
        <v>2106</v>
      </c>
      <c r="H3609">
        <v>-2.1999999999999999E-2</v>
      </c>
      <c r="I3609" t="s">
        <v>26207</v>
      </c>
      <c r="J3609" t="s">
        <v>26208</v>
      </c>
      <c r="K3609" t="s">
        <v>26209</v>
      </c>
      <c r="L3609" t="s">
        <v>26210</v>
      </c>
      <c r="O3609" t="s">
        <v>26211</v>
      </c>
      <c r="P3609" t="s">
        <v>26212</v>
      </c>
      <c r="Q3609">
        <v>409473.72</v>
      </c>
      <c r="R3609">
        <v>6200144.9900000002</v>
      </c>
      <c r="S3609" t="s">
        <v>26213</v>
      </c>
      <c r="T3609" t="s">
        <v>26214</v>
      </c>
      <c r="U3609">
        <v>409447.89</v>
      </c>
      <c r="V3609">
        <v>6200144.4699999997</v>
      </c>
      <c r="W3609">
        <v>359.96</v>
      </c>
      <c r="X3609">
        <v>200.06</v>
      </c>
    </row>
    <row r="3610" spans="1:24" x14ac:dyDescent="0.25">
      <c r="A3610" s="146">
        <v>45116</v>
      </c>
      <c r="B3610" s="46">
        <v>190</v>
      </c>
      <c r="C3610" s="147">
        <v>0.21412037037037038</v>
      </c>
      <c r="D3610" s="38" t="s">
        <v>22401</v>
      </c>
      <c r="E3610" s="7" t="s">
        <v>64</v>
      </c>
      <c r="F3610" s="38" t="s">
        <v>11860</v>
      </c>
      <c r="G3610" s="38" t="s">
        <v>2105</v>
      </c>
      <c r="H3610">
        <v>-1.7000000000000001E-2</v>
      </c>
      <c r="I3610" t="s">
        <v>26219</v>
      </c>
      <c r="J3610" t="s">
        <v>26220</v>
      </c>
      <c r="K3610" t="s">
        <v>26221</v>
      </c>
      <c r="L3610" t="s">
        <v>26210</v>
      </c>
      <c r="O3610" t="s">
        <v>26215</v>
      </c>
      <c r="P3610" t="s">
        <v>26216</v>
      </c>
      <c r="Q3610">
        <v>409465.48</v>
      </c>
      <c r="R3610">
        <v>6200147.3300000001</v>
      </c>
      <c r="S3610" t="s">
        <v>26217</v>
      </c>
      <c r="T3610" t="s">
        <v>26218</v>
      </c>
      <c r="U3610">
        <v>409438.99</v>
      </c>
      <c r="V3610">
        <v>6200151.25</v>
      </c>
      <c r="W3610">
        <v>180.54</v>
      </c>
      <c r="X3610">
        <v>200.06</v>
      </c>
    </row>
    <row r="3611" spans="1:24" x14ac:dyDescent="0.25">
      <c r="A3611" s="146">
        <v>45116</v>
      </c>
      <c r="B3611" s="46">
        <v>190</v>
      </c>
      <c r="C3611" s="147">
        <v>0.21790509259259261</v>
      </c>
      <c r="D3611" s="38" t="s">
        <v>22401</v>
      </c>
      <c r="E3611" s="7" t="s">
        <v>69</v>
      </c>
      <c r="F3611" s="38" t="s">
        <v>11860</v>
      </c>
      <c r="G3611" s="38" t="s">
        <v>2105</v>
      </c>
      <c r="H3611">
        <v>0.219</v>
      </c>
      <c r="I3611" t="s">
        <v>26219</v>
      </c>
      <c r="J3611" t="s">
        <v>26220</v>
      </c>
      <c r="K3611" t="s">
        <v>26221</v>
      </c>
      <c r="L3611" t="s">
        <v>26226</v>
      </c>
      <c r="O3611" t="s">
        <v>26222</v>
      </c>
      <c r="P3611" t="s">
        <v>26223</v>
      </c>
      <c r="Q3611">
        <v>409464.76</v>
      </c>
      <c r="R3611">
        <v>6199914.5999999996</v>
      </c>
      <c r="S3611" t="s">
        <v>26224</v>
      </c>
      <c r="T3611" t="s">
        <v>26225</v>
      </c>
      <c r="U3611">
        <v>409438.9</v>
      </c>
      <c r="V3611">
        <v>6199914.9500000002</v>
      </c>
      <c r="W3611">
        <v>180.11</v>
      </c>
      <c r="X3611">
        <v>200.06</v>
      </c>
    </row>
    <row r="3612" spans="1:24" x14ac:dyDescent="0.25">
      <c r="A3612" s="146">
        <v>45116</v>
      </c>
      <c r="B3612" s="46">
        <v>190</v>
      </c>
      <c r="C3612" s="147">
        <v>0.22086805555555555</v>
      </c>
      <c r="D3612" s="38" t="s">
        <v>22401</v>
      </c>
      <c r="E3612" s="7" t="s">
        <v>64</v>
      </c>
      <c r="F3612" s="38" t="s">
        <v>11860</v>
      </c>
      <c r="G3612" s="38" t="s">
        <v>2104</v>
      </c>
      <c r="H3612">
        <v>0.22</v>
      </c>
      <c r="I3612" t="s">
        <v>26231</v>
      </c>
      <c r="J3612" t="s">
        <v>26232</v>
      </c>
      <c r="K3612" t="s">
        <v>26233</v>
      </c>
      <c r="L3612" t="s">
        <v>26226</v>
      </c>
      <c r="O3612" t="s">
        <v>26227</v>
      </c>
      <c r="P3612" t="s">
        <v>26228</v>
      </c>
      <c r="Q3612">
        <v>409454.98</v>
      </c>
      <c r="R3612">
        <v>6199902.7699999996</v>
      </c>
      <c r="S3612" t="s">
        <v>26229</v>
      </c>
      <c r="T3612" t="s">
        <v>26230</v>
      </c>
      <c r="U3612">
        <v>409429.88</v>
      </c>
      <c r="V3612">
        <v>6199903.1900000004</v>
      </c>
      <c r="W3612">
        <v>0.96</v>
      </c>
      <c r="X3612">
        <v>200.06</v>
      </c>
    </row>
    <row r="3613" spans="1:24" x14ac:dyDescent="0.25">
      <c r="A3613" s="146">
        <v>45116</v>
      </c>
      <c r="B3613" s="46">
        <v>190</v>
      </c>
      <c r="C3613" s="147">
        <v>0.2248148148148148</v>
      </c>
      <c r="D3613" s="38" t="s">
        <v>22401</v>
      </c>
      <c r="E3613" s="7" t="s">
        <v>69</v>
      </c>
      <c r="F3613" s="38" t="s">
        <v>11860</v>
      </c>
      <c r="G3613" s="38" t="s">
        <v>2104</v>
      </c>
      <c r="H3613">
        <v>-2.1999999999999999E-2</v>
      </c>
      <c r="I3613" t="s">
        <v>26231</v>
      </c>
      <c r="J3613" t="s">
        <v>26232</v>
      </c>
      <c r="K3613" t="s">
        <v>26233</v>
      </c>
      <c r="L3613" t="s">
        <v>26226</v>
      </c>
      <c r="O3613" t="s">
        <v>26234</v>
      </c>
      <c r="P3613" t="s">
        <v>26235</v>
      </c>
      <c r="Q3613">
        <v>409455.97</v>
      </c>
      <c r="R3613">
        <v>6200146.2699999996</v>
      </c>
      <c r="S3613" t="s">
        <v>26236</v>
      </c>
      <c r="T3613" t="s">
        <v>26237</v>
      </c>
      <c r="U3613">
        <v>409429.91</v>
      </c>
      <c r="V3613">
        <v>6200145.3399999999</v>
      </c>
      <c r="W3613">
        <v>359.68</v>
      </c>
      <c r="X3613">
        <v>200.06</v>
      </c>
    </row>
    <row r="3614" spans="1:24" s="168" customFormat="1" x14ac:dyDescent="0.25">
      <c r="A3614" s="91">
        <v>45116</v>
      </c>
      <c r="B3614" s="90">
        <v>190</v>
      </c>
      <c r="C3614" s="81">
        <v>0.22748842592592591</v>
      </c>
      <c r="D3614" s="180" t="s">
        <v>22401</v>
      </c>
      <c r="E3614" s="169" t="s">
        <v>158</v>
      </c>
      <c r="F3614" s="180" t="s">
        <v>11860</v>
      </c>
      <c r="G3614" s="180" t="s">
        <v>2103</v>
      </c>
      <c r="H3614" s="168">
        <v>-1.6E-2</v>
      </c>
      <c r="I3614" s="168" t="s">
        <v>26242</v>
      </c>
      <c r="J3614" s="168" t="s">
        <v>26243</v>
      </c>
      <c r="K3614" s="168" t="s">
        <v>26244</v>
      </c>
      <c r="L3614" s="168" t="s">
        <v>26245</v>
      </c>
      <c r="O3614" s="168" t="s">
        <v>26238</v>
      </c>
      <c r="P3614" s="168" t="s">
        <v>26239</v>
      </c>
      <c r="Q3614" s="168">
        <v>409447.67</v>
      </c>
      <c r="R3614" s="168">
        <v>6200147</v>
      </c>
      <c r="S3614" s="168" t="s">
        <v>26240</v>
      </c>
      <c r="T3614" s="168" t="s">
        <v>26241</v>
      </c>
      <c r="U3614" s="168">
        <v>409421.11</v>
      </c>
      <c r="V3614" s="168">
        <v>6200149.8899999997</v>
      </c>
      <c r="W3614" s="168">
        <v>179.99</v>
      </c>
      <c r="X3614" s="168">
        <v>200.06</v>
      </c>
    </row>
    <row r="3615" spans="1:24" s="168" customFormat="1" x14ac:dyDescent="0.25">
      <c r="A3615" s="91">
        <v>45116</v>
      </c>
      <c r="B3615" s="90">
        <v>190</v>
      </c>
      <c r="C3615" s="81">
        <v>0.22851851851851854</v>
      </c>
      <c r="D3615" s="180" t="s">
        <v>22401</v>
      </c>
      <c r="E3615" s="169" t="s">
        <v>9199</v>
      </c>
      <c r="F3615" s="180" t="s">
        <v>11860</v>
      </c>
      <c r="G3615" s="180" t="s">
        <v>2103</v>
      </c>
      <c r="H3615" s="168">
        <v>3.2000000000000001E-2</v>
      </c>
      <c r="I3615" s="168" t="s">
        <v>26242</v>
      </c>
      <c r="J3615" s="168" t="s">
        <v>26243</v>
      </c>
      <c r="K3615" s="168" t="s">
        <v>26244</v>
      </c>
      <c r="L3615" s="168" t="s">
        <v>26245</v>
      </c>
      <c r="O3615" s="168" t="s">
        <v>26246</v>
      </c>
      <c r="P3615" s="168" t="s">
        <v>26247</v>
      </c>
      <c r="Q3615" s="168">
        <v>409447.01</v>
      </c>
      <c r="R3615" s="168">
        <v>6200098.6100000003</v>
      </c>
      <c r="S3615" s="168" t="s">
        <v>26248</v>
      </c>
      <c r="T3615" s="168" t="s">
        <v>26249</v>
      </c>
      <c r="U3615" s="168">
        <v>409420.5</v>
      </c>
      <c r="V3615" s="168">
        <v>6200101.8300000001</v>
      </c>
      <c r="W3615" s="168">
        <v>193.57</v>
      </c>
      <c r="X3615" s="168">
        <v>200.06</v>
      </c>
    </row>
    <row r="3616" spans="1:24" x14ac:dyDescent="0.25">
      <c r="A3616" s="146">
        <v>45116</v>
      </c>
      <c r="B3616" s="46">
        <v>190</v>
      </c>
      <c r="C3616" s="147">
        <v>0.23318287037037036</v>
      </c>
      <c r="D3616" s="38" t="s">
        <v>22401</v>
      </c>
      <c r="E3616" s="7" t="s">
        <v>64</v>
      </c>
      <c r="F3616" s="38" t="s">
        <v>11860</v>
      </c>
      <c r="G3616" s="38" t="s">
        <v>2103</v>
      </c>
      <c r="H3616">
        <v>-1.7000000000000001E-2</v>
      </c>
      <c r="I3616" t="s">
        <v>26254</v>
      </c>
      <c r="J3616" t="s">
        <v>26255</v>
      </c>
      <c r="K3616" t="s">
        <v>26256</v>
      </c>
      <c r="L3616" t="s">
        <v>26245</v>
      </c>
      <c r="O3616" t="s">
        <v>26250</v>
      </c>
      <c r="P3616" t="s">
        <v>26251</v>
      </c>
      <c r="Q3616">
        <v>409446.91</v>
      </c>
      <c r="R3616">
        <v>6200152.3899999997</v>
      </c>
      <c r="S3616" t="s">
        <v>26252</v>
      </c>
      <c r="T3616" t="s">
        <v>26253</v>
      </c>
      <c r="U3616">
        <v>409420.96</v>
      </c>
      <c r="V3616">
        <v>6200150.8600000003</v>
      </c>
      <c r="W3616">
        <v>180.74</v>
      </c>
      <c r="X3616">
        <v>200.06</v>
      </c>
    </row>
    <row r="3617" spans="1:24" x14ac:dyDescent="0.25">
      <c r="A3617" s="146">
        <v>45116</v>
      </c>
      <c r="B3617" s="46">
        <v>190</v>
      </c>
      <c r="C3617" s="147">
        <v>0.23701388888888889</v>
      </c>
      <c r="D3617" s="38" t="s">
        <v>22401</v>
      </c>
      <c r="E3617" s="7" t="s">
        <v>69</v>
      </c>
      <c r="F3617" s="38" t="s">
        <v>11860</v>
      </c>
      <c r="G3617" s="38" t="s">
        <v>2103</v>
      </c>
      <c r="H3617">
        <v>0.217</v>
      </c>
      <c r="I3617" t="s">
        <v>26254</v>
      </c>
      <c r="J3617" t="s">
        <v>26255</v>
      </c>
      <c r="K3617" t="s">
        <v>26256</v>
      </c>
      <c r="L3617" t="s">
        <v>26261</v>
      </c>
      <c r="O3617" t="s">
        <v>26257</v>
      </c>
      <c r="P3617" t="s">
        <v>26258</v>
      </c>
      <c r="Q3617">
        <v>409446.91</v>
      </c>
      <c r="R3617">
        <v>6199919.8300000001</v>
      </c>
      <c r="S3617" t="s">
        <v>26259</v>
      </c>
      <c r="T3617" t="s">
        <v>26260</v>
      </c>
      <c r="U3617">
        <v>409420.92</v>
      </c>
      <c r="V3617">
        <v>6199917.4400000004</v>
      </c>
      <c r="W3617">
        <v>179.48</v>
      </c>
      <c r="X3617">
        <v>200.06</v>
      </c>
    </row>
    <row r="3618" spans="1:24" x14ac:dyDescent="0.25">
      <c r="A3618" s="146">
        <v>45116</v>
      </c>
      <c r="B3618" s="46">
        <v>190</v>
      </c>
      <c r="C3618" s="147">
        <v>0.23932870370370371</v>
      </c>
      <c r="D3618" s="38" t="s">
        <v>22401</v>
      </c>
      <c r="E3618" s="7" t="s">
        <v>64</v>
      </c>
      <c r="F3618" s="38" t="s">
        <v>11860</v>
      </c>
      <c r="G3618" s="38" t="s">
        <v>2102</v>
      </c>
      <c r="H3618">
        <v>0.214</v>
      </c>
      <c r="I3618" t="s">
        <v>26266</v>
      </c>
      <c r="J3618" t="s">
        <v>26267</v>
      </c>
      <c r="K3618" t="s">
        <v>26268</v>
      </c>
      <c r="L3618" t="s">
        <v>26261</v>
      </c>
      <c r="O3618" t="s">
        <v>26262</v>
      </c>
      <c r="P3618" t="s">
        <v>26263</v>
      </c>
      <c r="Q3618">
        <v>409437.61</v>
      </c>
      <c r="R3618">
        <v>6199915.4299999997</v>
      </c>
      <c r="S3618" t="s">
        <v>26264</v>
      </c>
      <c r="T3618" t="s">
        <v>26265</v>
      </c>
      <c r="U3618">
        <v>409411.89</v>
      </c>
      <c r="V3618">
        <v>6199908.6299999999</v>
      </c>
      <c r="W3618">
        <v>0.13</v>
      </c>
      <c r="X3618">
        <v>200.06</v>
      </c>
    </row>
    <row r="3619" spans="1:24" x14ac:dyDescent="0.25">
      <c r="A3619" s="146">
        <v>45116</v>
      </c>
      <c r="B3619" s="46">
        <v>190</v>
      </c>
      <c r="C3619" s="147">
        <v>0.24315972222222224</v>
      </c>
      <c r="D3619" s="38" t="s">
        <v>22401</v>
      </c>
      <c r="E3619" s="7" t="s">
        <v>69</v>
      </c>
      <c r="F3619" s="38" t="s">
        <v>11860</v>
      </c>
      <c r="G3619" s="38" t="s">
        <v>2102</v>
      </c>
      <c r="H3619">
        <v>-2.3E-2</v>
      </c>
      <c r="I3619" t="s">
        <v>26266</v>
      </c>
      <c r="J3619" t="s">
        <v>26267</v>
      </c>
      <c r="K3619" t="s">
        <v>26268</v>
      </c>
      <c r="L3619" t="s">
        <v>26261</v>
      </c>
      <c r="O3619" t="s">
        <v>26269</v>
      </c>
      <c r="P3619" t="s">
        <v>26270</v>
      </c>
      <c r="Q3619">
        <v>409437.9</v>
      </c>
      <c r="R3619">
        <v>6200150.6299999999</v>
      </c>
      <c r="S3619" t="s">
        <v>26271</v>
      </c>
      <c r="T3619" t="s">
        <v>26272</v>
      </c>
      <c r="U3619">
        <v>409411.89</v>
      </c>
      <c r="V3619">
        <v>6200145.5599999996</v>
      </c>
      <c r="W3619">
        <v>359.32</v>
      </c>
      <c r="X3619">
        <v>200.06</v>
      </c>
    </row>
    <row r="3620" spans="1:24" x14ac:dyDescent="0.25">
      <c r="A3620" s="146">
        <v>45116</v>
      </c>
      <c r="B3620" s="46">
        <v>190</v>
      </c>
      <c r="C3620" s="147">
        <v>0.24582175925925928</v>
      </c>
      <c r="D3620" s="38" t="s">
        <v>22401</v>
      </c>
      <c r="E3620" s="7" t="s">
        <v>64</v>
      </c>
      <c r="F3620" s="38" t="s">
        <v>11860</v>
      </c>
      <c r="G3620" s="38" t="s">
        <v>2101</v>
      </c>
      <c r="H3620">
        <v>-1.7999999999999999E-2</v>
      </c>
      <c r="I3620" t="s">
        <v>26277</v>
      </c>
      <c r="J3620" t="s">
        <v>26278</v>
      </c>
      <c r="K3620" t="s">
        <v>26279</v>
      </c>
      <c r="L3620" t="s">
        <v>26280</v>
      </c>
      <c r="O3620" t="s">
        <v>26273</v>
      </c>
      <c r="P3620" t="s">
        <v>26274</v>
      </c>
      <c r="Q3620">
        <v>409429.25</v>
      </c>
      <c r="R3620">
        <v>6200149.5099999998</v>
      </c>
      <c r="S3620" t="s">
        <v>26275</v>
      </c>
      <c r="T3620" t="s">
        <v>26276</v>
      </c>
      <c r="U3620">
        <v>409403.04</v>
      </c>
      <c r="V3620">
        <v>6200152.0700000003</v>
      </c>
      <c r="W3620">
        <v>181.22</v>
      </c>
      <c r="X3620">
        <v>200.06</v>
      </c>
    </row>
    <row r="3621" spans="1:24" x14ac:dyDescent="0.25">
      <c r="A3621" s="146">
        <v>45116</v>
      </c>
      <c r="B3621" s="46">
        <v>190</v>
      </c>
      <c r="C3621" s="147">
        <v>0.24966435185185185</v>
      </c>
      <c r="D3621" s="38" t="s">
        <v>22401</v>
      </c>
      <c r="E3621" s="7" t="s">
        <v>69</v>
      </c>
      <c r="F3621" s="38" t="s">
        <v>11860</v>
      </c>
      <c r="G3621" s="38" t="s">
        <v>2101</v>
      </c>
      <c r="H3621">
        <v>0.22</v>
      </c>
      <c r="I3621" t="s">
        <v>26277</v>
      </c>
      <c r="J3621" t="s">
        <v>26278</v>
      </c>
      <c r="K3621" t="s">
        <v>26279</v>
      </c>
      <c r="L3621" t="s">
        <v>26280</v>
      </c>
      <c r="O3621" t="s">
        <v>26281</v>
      </c>
      <c r="P3621" t="s">
        <v>26282</v>
      </c>
      <c r="Q3621">
        <v>409429.07</v>
      </c>
      <c r="R3621">
        <v>6199910.6200000001</v>
      </c>
      <c r="S3621" t="s">
        <v>26283</v>
      </c>
      <c r="T3621" t="s">
        <v>26284</v>
      </c>
      <c r="U3621">
        <v>409403.05</v>
      </c>
      <c r="V3621">
        <v>6199913.75</v>
      </c>
      <c r="W3621">
        <v>180.29</v>
      </c>
      <c r="X3621">
        <v>200.06</v>
      </c>
    </row>
    <row r="3622" spans="1:24" x14ac:dyDescent="0.25">
      <c r="A3622" s="146">
        <v>45116</v>
      </c>
      <c r="B3622" s="46">
        <v>190</v>
      </c>
      <c r="C3622" s="147">
        <v>0.25225694444444441</v>
      </c>
      <c r="D3622" s="38" t="s">
        <v>22401</v>
      </c>
      <c r="E3622" s="7" t="s">
        <v>64</v>
      </c>
      <c r="F3622" s="38" t="s">
        <v>11860</v>
      </c>
      <c r="G3622" s="38" t="s">
        <v>2092</v>
      </c>
      <c r="H3622">
        <v>0.215</v>
      </c>
      <c r="I3622" t="s">
        <v>26289</v>
      </c>
      <c r="J3622" t="s">
        <v>26290</v>
      </c>
      <c r="K3622" t="s">
        <v>26291</v>
      </c>
      <c r="L3622" t="s">
        <v>26280</v>
      </c>
      <c r="O3622" t="s">
        <v>26285</v>
      </c>
      <c r="P3622" t="s">
        <v>26286</v>
      </c>
      <c r="Q3622">
        <v>409419.33</v>
      </c>
      <c r="R3622">
        <v>6199903.7000000002</v>
      </c>
      <c r="S3622" t="s">
        <v>26287</v>
      </c>
      <c r="T3622" t="s">
        <v>26288</v>
      </c>
      <c r="U3622">
        <v>409393.93</v>
      </c>
      <c r="V3622">
        <v>6199907.6600000001</v>
      </c>
      <c r="W3622">
        <v>0.91</v>
      </c>
      <c r="X3622">
        <v>200.06</v>
      </c>
    </row>
    <row r="3623" spans="1:24" x14ac:dyDescent="0.25">
      <c r="A3623" s="146">
        <v>45116</v>
      </c>
      <c r="B3623" s="46">
        <v>190</v>
      </c>
      <c r="C3623" s="147">
        <v>0.25619212962962962</v>
      </c>
      <c r="D3623" s="38" t="s">
        <v>22401</v>
      </c>
      <c r="E3623" s="7" t="s">
        <v>69</v>
      </c>
      <c r="F3623" s="38" t="s">
        <v>11860</v>
      </c>
      <c r="G3623" s="38" t="s">
        <v>2092</v>
      </c>
      <c r="H3623">
        <v>-2.4E-2</v>
      </c>
      <c r="I3623" t="s">
        <v>26289</v>
      </c>
      <c r="J3623" t="s">
        <v>26290</v>
      </c>
      <c r="K3623" t="s">
        <v>26291</v>
      </c>
      <c r="L3623" t="s">
        <v>26296</v>
      </c>
      <c r="O3623" t="s">
        <v>26292</v>
      </c>
      <c r="P3623" t="s">
        <v>26293</v>
      </c>
      <c r="Q3623">
        <v>409419.94</v>
      </c>
      <c r="R3623">
        <v>6200145.1200000001</v>
      </c>
      <c r="S3623" t="s">
        <v>26294</v>
      </c>
      <c r="T3623" t="s">
        <v>26295</v>
      </c>
      <c r="U3623">
        <v>409393.91</v>
      </c>
      <c r="V3623">
        <v>6200146.9500000002</v>
      </c>
      <c r="W3623">
        <v>0.15</v>
      </c>
      <c r="X3623">
        <v>200.06</v>
      </c>
    </row>
    <row r="3624" spans="1:24" x14ac:dyDescent="0.25">
      <c r="A3624" s="146">
        <v>45116</v>
      </c>
      <c r="B3624" s="46">
        <v>190</v>
      </c>
      <c r="C3624" s="147">
        <v>0.25900462962962961</v>
      </c>
      <c r="D3624" s="38" t="s">
        <v>22401</v>
      </c>
      <c r="E3624" s="7" t="s">
        <v>64</v>
      </c>
      <c r="F3624" s="38" t="s">
        <v>11860</v>
      </c>
      <c r="G3624" s="38" t="s">
        <v>2093</v>
      </c>
      <c r="H3624">
        <v>-1.9E-2</v>
      </c>
      <c r="I3624" t="s">
        <v>26301</v>
      </c>
      <c r="J3624" t="s">
        <v>26302</v>
      </c>
      <c r="K3624" t="s">
        <v>26303</v>
      </c>
      <c r="L3624" t="s">
        <v>26296</v>
      </c>
      <c r="O3624" t="s">
        <v>26297</v>
      </c>
      <c r="P3624" t="s">
        <v>26298</v>
      </c>
      <c r="Q3624">
        <v>409410.9</v>
      </c>
      <c r="R3624">
        <v>6200150.5800000001</v>
      </c>
      <c r="S3624" t="s">
        <v>26299</v>
      </c>
      <c r="T3624" t="s">
        <v>26300</v>
      </c>
      <c r="U3624">
        <v>409384.91</v>
      </c>
      <c r="V3624">
        <v>6200153.1200000001</v>
      </c>
      <c r="W3624">
        <v>180.35</v>
      </c>
      <c r="X3624">
        <v>200.06</v>
      </c>
    </row>
    <row r="3625" spans="1:24" x14ac:dyDescent="0.25">
      <c r="A3625" s="146">
        <v>45116</v>
      </c>
      <c r="B3625" s="46">
        <v>190</v>
      </c>
      <c r="C3625" s="147">
        <v>0.26293981481481482</v>
      </c>
      <c r="D3625" s="38" t="s">
        <v>22401</v>
      </c>
      <c r="E3625" s="7" t="s">
        <v>69</v>
      </c>
      <c r="F3625" s="38" t="s">
        <v>11860</v>
      </c>
      <c r="G3625" s="38" t="s">
        <v>2093</v>
      </c>
      <c r="H3625">
        <v>0.221</v>
      </c>
      <c r="I3625" t="s">
        <v>26301</v>
      </c>
      <c r="J3625" t="s">
        <v>26302</v>
      </c>
      <c r="K3625" t="s">
        <v>26303</v>
      </c>
      <c r="L3625" t="s">
        <v>26296</v>
      </c>
      <c r="O3625" t="s">
        <v>26304</v>
      </c>
      <c r="P3625" t="s">
        <v>26305</v>
      </c>
      <c r="Q3625">
        <v>409411.23</v>
      </c>
      <c r="R3625">
        <v>6199907.0099999998</v>
      </c>
      <c r="S3625" t="s">
        <v>26306</v>
      </c>
      <c r="T3625" t="s">
        <v>26307</v>
      </c>
      <c r="U3625">
        <v>409384.92</v>
      </c>
      <c r="V3625">
        <v>6199913.4000000004</v>
      </c>
      <c r="W3625">
        <v>180.01</v>
      </c>
      <c r="X3625">
        <v>200.06</v>
      </c>
    </row>
    <row r="3626" spans="1:24" x14ac:dyDescent="0.25">
      <c r="A3626" s="146">
        <v>45116</v>
      </c>
      <c r="B3626" s="46">
        <v>190</v>
      </c>
      <c r="C3626" s="147">
        <v>0.26567129629629632</v>
      </c>
      <c r="D3626" s="38" t="s">
        <v>22401</v>
      </c>
      <c r="E3626" s="7" t="s">
        <v>64</v>
      </c>
      <c r="F3626" s="38" t="s">
        <v>11860</v>
      </c>
      <c r="G3626" s="38" t="s">
        <v>2094</v>
      </c>
      <c r="H3626">
        <v>0.215</v>
      </c>
      <c r="I3626" t="s">
        <v>26312</v>
      </c>
      <c r="J3626" t="s">
        <v>26313</v>
      </c>
      <c r="K3626" t="s">
        <v>26314</v>
      </c>
      <c r="L3626" t="s">
        <v>26296</v>
      </c>
      <c r="O3626" t="s">
        <v>26308</v>
      </c>
      <c r="P3626" t="s">
        <v>26309</v>
      </c>
      <c r="Q3626">
        <v>409401.35</v>
      </c>
      <c r="R3626">
        <v>6199905.8499999996</v>
      </c>
      <c r="S3626" t="s">
        <v>26310</v>
      </c>
      <c r="T3626" t="s">
        <v>26311</v>
      </c>
      <c r="U3626">
        <v>409375.97</v>
      </c>
      <c r="V3626">
        <v>6199907.8600000003</v>
      </c>
      <c r="W3626">
        <v>359.91</v>
      </c>
      <c r="X3626">
        <v>200.06</v>
      </c>
    </row>
    <row r="3627" spans="1:24" x14ac:dyDescent="0.25">
      <c r="A3627" s="146">
        <v>45116</v>
      </c>
      <c r="B3627" s="46">
        <v>190</v>
      </c>
      <c r="C3627" s="147">
        <v>0.26960648148148147</v>
      </c>
      <c r="D3627" s="38" t="s">
        <v>22401</v>
      </c>
      <c r="E3627" s="7" t="s">
        <v>69</v>
      </c>
      <c r="F3627" s="38" t="s">
        <v>11860</v>
      </c>
      <c r="G3627" s="38" t="s">
        <v>2094</v>
      </c>
      <c r="H3627">
        <v>-2.5000000000000001E-2</v>
      </c>
      <c r="I3627" t="s">
        <v>26312</v>
      </c>
      <c r="J3627" t="s">
        <v>26313</v>
      </c>
      <c r="K3627" t="s">
        <v>26314</v>
      </c>
      <c r="L3627" t="s">
        <v>26319</v>
      </c>
      <c r="O3627" t="s">
        <v>26315</v>
      </c>
      <c r="P3627" t="s">
        <v>26316</v>
      </c>
      <c r="Q3627">
        <v>409401.83</v>
      </c>
      <c r="R3627">
        <v>6200146.8499999996</v>
      </c>
      <c r="S3627" t="s">
        <v>26317</v>
      </c>
      <c r="T3627" t="s">
        <v>26318</v>
      </c>
      <c r="U3627">
        <v>409375.96</v>
      </c>
      <c r="V3627">
        <v>6200147.4900000002</v>
      </c>
      <c r="W3627">
        <v>359.8</v>
      </c>
      <c r="X3627">
        <v>200.06</v>
      </c>
    </row>
    <row r="3628" spans="1:24" x14ac:dyDescent="0.25">
      <c r="A3628" s="146">
        <v>45116</v>
      </c>
      <c r="B3628" s="46">
        <v>190</v>
      </c>
      <c r="C3628" s="147">
        <v>0.27243055555555556</v>
      </c>
      <c r="D3628" s="38" t="s">
        <v>22401</v>
      </c>
      <c r="E3628" s="7" t="s">
        <v>64</v>
      </c>
      <c r="F3628" s="38" t="s">
        <v>11860</v>
      </c>
      <c r="G3628" s="38" t="s">
        <v>2095</v>
      </c>
      <c r="H3628">
        <v>-0.02</v>
      </c>
      <c r="I3628" t="s">
        <v>26324</v>
      </c>
      <c r="J3628" t="s">
        <v>26325</v>
      </c>
      <c r="K3628" t="s">
        <v>26326</v>
      </c>
      <c r="L3628" t="s">
        <v>26319</v>
      </c>
      <c r="O3628" t="s">
        <v>26320</v>
      </c>
      <c r="P3628" t="s">
        <v>26321</v>
      </c>
      <c r="Q3628">
        <v>409392.98</v>
      </c>
      <c r="R3628">
        <v>6200148.0700000003</v>
      </c>
      <c r="S3628" t="s">
        <v>26322</v>
      </c>
      <c r="T3628" t="s">
        <v>26323</v>
      </c>
      <c r="U3628">
        <v>409367.01</v>
      </c>
      <c r="V3628">
        <v>6200153.7699999996</v>
      </c>
      <c r="W3628">
        <v>181.35</v>
      </c>
      <c r="X3628">
        <v>200.06</v>
      </c>
    </row>
    <row r="3629" spans="1:24" x14ac:dyDescent="0.25">
      <c r="A3629" s="146">
        <v>45116</v>
      </c>
      <c r="B3629" s="46">
        <v>190</v>
      </c>
      <c r="C3629" s="147">
        <v>0.27628472222222222</v>
      </c>
      <c r="D3629" s="38" t="s">
        <v>22401</v>
      </c>
      <c r="E3629" s="7" t="s">
        <v>69</v>
      </c>
      <c r="F3629" s="38" t="s">
        <v>11860</v>
      </c>
      <c r="G3629" s="38" t="s">
        <v>2095</v>
      </c>
      <c r="H3629">
        <v>0.221</v>
      </c>
      <c r="I3629" t="s">
        <v>26324</v>
      </c>
      <c r="J3629" t="s">
        <v>26325</v>
      </c>
      <c r="K3629" t="s">
        <v>26326</v>
      </c>
      <c r="L3629" t="s">
        <v>26319</v>
      </c>
      <c r="O3629" t="s">
        <v>26327</v>
      </c>
      <c r="P3629" t="s">
        <v>26328</v>
      </c>
      <c r="Q3629">
        <v>409393.05</v>
      </c>
      <c r="R3629">
        <v>6199908.5800000001</v>
      </c>
      <c r="S3629" t="s">
        <v>26329</v>
      </c>
      <c r="T3629" t="s">
        <v>26330</v>
      </c>
      <c r="U3629">
        <v>409366.88</v>
      </c>
      <c r="V3629">
        <v>6199913.1600000001</v>
      </c>
      <c r="W3629">
        <v>179.56</v>
      </c>
      <c r="X3629">
        <v>200.06</v>
      </c>
    </row>
    <row r="3630" spans="1:24" x14ac:dyDescent="0.25">
      <c r="A3630" s="146">
        <v>45116</v>
      </c>
      <c r="B3630" s="46">
        <v>190</v>
      </c>
      <c r="C3630" s="147">
        <v>0.27890046296296295</v>
      </c>
      <c r="D3630" s="38" t="s">
        <v>22401</v>
      </c>
      <c r="E3630" s="7" t="s">
        <v>64</v>
      </c>
      <c r="F3630" s="38" t="s">
        <v>11860</v>
      </c>
      <c r="G3630" s="38" t="s">
        <v>2096</v>
      </c>
      <c r="H3630">
        <v>0.219</v>
      </c>
      <c r="I3630" t="s">
        <v>26335</v>
      </c>
      <c r="J3630" t="s">
        <v>26336</v>
      </c>
      <c r="K3630" t="s">
        <v>26337</v>
      </c>
      <c r="L3630" t="s">
        <v>26338</v>
      </c>
      <c r="O3630" t="s">
        <v>26331</v>
      </c>
      <c r="P3630" t="s">
        <v>26332</v>
      </c>
      <c r="Q3630">
        <v>409383.87</v>
      </c>
      <c r="R3630">
        <v>6199900.4000000004</v>
      </c>
      <c r="S3630" t="s">
        <v>26333</v>
      </c>
      <c r="T3630" t="s">
        <v>26334</v>
      </c>
      <c r="U3630">
        <v>409357.88</v>
      </c>
      <c r="V3630">
        <v>6199903.7999999998</v>
      </c>
      <c r="W3630">
        <v>1.47</v>
      </c>
      <c r="X3630">
        <v>200.06</v>
      </c>
    </row>
    <row r="3631" spans="1:24" x14ac:dyDescent="0.25">
      <c r="A3631" s="146">
        <v>45116</v>
      </c>
      <c r="B3631" s="46">
        <v>190</v>
      </c>
      <c r="C3631" s="147">
        <v>0.28293981481481484</v>
      </c>
      <c r="D3631" s="38" t="s">
        <v>22401</v>
      </c>
      <c r="E3631" s="7" t="s">
        <v>69</v>
      </c>
      <c r="F3631" s="38" t="s">
        <v>11860</v>
      </c>
      <c r="G3631" s="38" t="s">
        <v>2096</v>
      </c>
      <c r="H3631">
        <v>-2.3E-2</v>
      </c>
      <c r="I3631" t="s">
        <v>26335</v>
      </c>
      <c r="J3631" t="s">
        <v>26336</v>
      </c>
      <c r="K3631" t="s">
        <v>26337</v>
      </c>
      <c r="L3631" t="s">
        <v>26338</v>
      </c>
      <c r="O3631" t="s">
        <v>26339</v>
      </c>
      <c r="P3631" t="s">
        <v>26340</v>
      </c>
      <c r="Q3631">
        <v>409384.03</v>
      </c>
      <c r="R3631">
        <v>6200147.6799999997</v>
      </c>
      <c r="S3631" t="s">
        <v>26341</v>
      </c>
      <c r="T3631" t="s">
        <v>26342</v>
      </c>
      <c r="U3631">
        <v>409357.87</v>
      </c>
      <c r="V3631">
        <v>6200146.29</v>
      </c>
      <c r="W3631">
        <v>359.63</v>
      </c>
      <c r="X3631">
        <v>200.06</v>
      </c>
    </row>
    <row r="3632" spans="1:24" x14ac:dyDescent="0.25">
      <c r="A3632" s="146">
        <v>45116</v>
      </c>
      <c r="B3632" s="46">
        <v>190</v>
      </c>
      <c r="C3632" s="147">
        <v>0.28586805555555556</v>
      </c>
      <c r="D3632" s="38" t="s">
        <v>22401</v>
      </c>
      <c r="E3632" s="7" t="s">
        <v>64</v>
      </c>
      <c r="F3632" s="38" t="s">
        <v>11860</v>
      </c>
      <c r="G3632" s="38" t="s">
        <v>2097</v>
      </c>
      <c r="H3632">
        <v>-1.9E-2</v>
      </c>
      <c r="I3632" t="s">
        <v>26347</v>
      </c>
      <c r="J3632" t="s">
        <v>26348</v>
      </c>
      <c r="K3632" t="s">
        <v>26349</v>
      </c>
      <c r="L3632" t="s">
        <v>26338</v>
      </c>
      <c r="O3632" t="s">
        <v>26343</v>
      </c>
      <c r="P3632" t="s">
        <v>26344</v>
      </c>
      <c r="Q3632">
        <v>409375.43</v>
      </c>
      <c r="R3632">
        <v>6200148.4100000001</v>
      </c>
      <c r="S3632" t="s">
        <v>26345</v>
      </c>
      <c r="T3632" t="s">
        <v>26346</v>
      </c>
      <c r="U3632">
        <v>409348.95</v>
      </c>
      <c r="V3632">
        <v>6200153.2400000002</v>
      </c>
      <c r="W3632">
        <v>180.85</v>
      </c>
      <c r="X3632">
        <v>200.06</v>
      </c>
    </row>
    <row r="3633" spans="1:24" x14ac:dyDescent="0.25">
      <c r="A3633" s="146">
        <v>45116</v>
      </c>
      <c r="B3633" s="46">
        <v>190</v>
      </c>
      <c r="C3633" s="147">
        <v>0.28975694444444444</v>
      </c>
      <c r="D3633" s="38" t="s">
        <v>22401</v>
      </c>
      <c r="E3633" s="7" t="s">
        <v>69</v>
      </c>
      <c r="F3633" s="38" t="s">
        <v>11860</v>
      </c>
      <c r="G3633" s="38" t="s">
        <v>2097</v>
      </c>
      <c r="H3633">
        <v>0.223</v>
      </c>
      <c r="I3633" t="s">
        <v>26347</v>
      </c>
      <c r="J3633" t="s">
        <v>26348</v>
      </c>
      <c r="K3633" t="s">
        <v>26349</v>
      </c>
      <c r="L3633" t="s">
        <v>26354</v>
      </c>
      <c r="O3633" t="s">
        <v>26350</v>
      </c>
      <c r="P3633" t="s">
        <v>26351</v>
      </c>
      <c r="Q3633">
        <v>409375.29</v>
      </c>
      <c r="R3633">
        <v>6199906.4800000004</v>
      </c>
      <c r="S3633" t="s">
        <v>26352</v>
      </c>
      <c r="T3633" t="s">
        <v>26353</v>
      </c>
      <c r="U3633">
        <v>409348.93</v>
      </c>
      <c r="V3633">
        <v>6199910.7000000002</v>
      </c>
      <c r="W3633">
        <v>180.02</v>
      </c>
      <c r="X3633">
        <v>200.06</v>
      </c>
    </row>
    <row r="3634" spans="1:24" x14ac:dyDescent="0.25">
      <c r="A3634" s="146">
        <v>45116</v>
      </c>
      <c r="B3634" s="46">
        <v>190</v>
      </c>
      <c r="C3634" s="147">
        <v>0.29274305555555552</v>
      </c>
      <c r="D3634" s="38" t="s">
        <v>22401</v>
      </c>
      <c r="E3634" s="7" t="s">
        <v>64</v>
      </c>
      <c r="F3634" s="38" t="s">
        <v>11860</v>
      </c>
      <c r="G3634" s="38" t="s">
        <v>2098</v>
      </c>
      <c r="H3634">
        <v>0.219</v>
      </c>
      <c r="I3634" t="s">
        <v>26359</v>
      </c>
      <c r="J3634" t="s">
        <v>26360</v>
      </c>
      <c r="K3634" t="s">
        <v>26361</v>
      </c>
      <c r="L3634" t="s">
        <v>26354</v>
      </c>
      <c r="O3634" t="s">
        <v>26355</v>
      </c>
      <c r="P3634" t="s">
        <v>26356</v>
      </c>
      <c r="Q3634">
        <v>409365.42</v>
      </c>
      <c r="R3634">
        <v>6199897.4199999999</v>
      </c>
      <c r="S3634" t="s">
        <v>26357</v>
      </c>
      <c r="T3634" t="s">
        <v>26358</v>
      </c>
      <c r="U3634">
        <v>409339.69</v>
      </c>
      <c r="V3634">
        <v>6199904.3399999999</v>
      </c>
      <c r="W3634">
        <v>1.02</v>
      </c>
      <c r="X3634">
        <v>200.06</v>
      </c>
    </row>
    <row r="3635" spans="1:24" x14ac:dyDescent="0.25">
      <c r="A3635" s="146">
        <v>45116</v>
      </c>
      <c r="B3635" s="46">
        <v>190</v>
      </c>
      <c r="C3635" s="147">
        <v>0.29693287037037036</v>
      </c>
      <c r="D3635" s="38" t="s">
        <v>22401</v>
      </c>
      <c r="E3635" s="7" t="s">
        <v>69</v>
      </c>
      <c r="F3635" s="38" t="s">
        <v>11860</v>
      </c>
      <c r="G3635" s="38" t="s">
        <v>2098</v>
      </c>
      <c r="H3635">
        <v>-2.9000000000000001E-2</v>
      </c>
      <c r="I3635" t="s">
        <v>26359</v>
      </c>
      <c r="J3635" t="s">
        <v>26360</v>
      </c>
      <c r="K3635" t="s">
        <v>26361</v>
      </c>
      <c r="L3635" t="s">
        <v>26354</v>
      </c>
      <c r="O3635" t="s">
        <v>26362</v>
      </c>
      <c r="P3635" t="s">
        <v>26363</v>
      </c>
      <c r="Q3635">
        <v>409365.85</v>
      </c>
      <c r="R3635">
        <v>6200154.4000000004</v>
      </c>
      <c r="S3635" t="s">
        <v>26364</v>
      </c>
      <c r="T3635" t="s">
        <v>26365</v>
      </c>
      <c r="U3635">
        <v>409339.82</v>
      </c>
      <c r="V3635">
        <v>6200151.6299999999</v>
      </c>
      <c r="W3635">
        <v>359.88</v>
      </c>
      <c r="X3635">
        <v>200.06</v>
      </c>
    </row>
    <row r="3636" spans="1:24" x14ac:dyDescent="0.25">
      <c r="A3636" s="146">
        <v>45116</v>
      </c>
      <c r="B3636" s="46">
        <v>190</v>
      </c>
      <c r="C3636" s="147">
        <v>0.29994212962962963</v>
      </c>
      <c r="D3636" s="38" t="s">
        <v>22401</v>
      </c>
      <c r="E3636" s="7" t="s">
        <v>64</v>
      </c>
      <c r="F3636" s="38" t="s">
        <v>11860</v>
      </c>
      <c r="G3636" s="38" t="s">
        <v>2099</v>
      </c>
      <c r="H3636">
        <v>-1.4999999999999999E-2</v>
      </c>
      <c r="I3636" t="s">
        <v>26370</v>
      </c>
      <c r="J3636" t="s">
        <v>26371</v>
      </c>
      <c r="K3636" t="s">
        <v>26372</v>
      </c>
      <c r="L3636" t="s">
        <v>26373</v>
      </c>
      <c r="O3636" t="s">
        <v>26366</v>
      </c>
      <c r="P3636" t="s">
        <v>26367</v>
      </c>
      <c r="Q3636">
        <v>409357.13</v>
      </c>
      <c r="R3636">
        <v>6200147.6200000001</v>
      </c>
      <c r="S3636" t="s">
        <v>26368</v>
      </c>
      <c r="T3636" t="s">
        <v>26369</v>
      </c>
      <c r="U3636">
        <v>409330.97</v>
      </c>
      <c r="V3636">
        <v>6200149.1100000003</v>
      </c>
      <c r="W3636">
        <v>181.31</v>
      </c>
      <c r="X3636">
        <v>200.06</v>
      </c>
    </row>
    <row r="3637" spans="1:24" x14ac:dyDescent="0.25">
      <c r="A3637" s="146">
        <v>45116</v>
      </c>
      <c r="B3637" s="46">
        <v>190</v>
      </c>
      <c r="C3637" s="147">
        <v>0.30383101851851851</v>
      </c>
      <c r="D3637" s="38" t="s">
        <v>22401</v>
      </c>
      <c r="E3637" s="7" t="s">
        <v>69</v>
      </c>
      <c r="F3637" s="38" t="s">
        <v>11860</v>
      </c>
      <c r="G3637" s="38" t="s">
        <v>2099</v>
      </c>
      <c r="H3637">
        <v>0.224</v>
      </c>
      <c r="I3637" t="s">
        <v>26370</v>
      </c>
      <c r="J3637" t="s">
        <v>26371</v>
      </c>
      <c r="K3637" t="s">
        <v>26372</v>
      </c>
      <c r="L3637" t="s">
        <v>26373</v>
      </c>
      <c r="O3637" t="s">
        <v>26374</v>
      </c>
      <c r="P3637" t="s">
        <v>26375</v>
      </c>
      <c r="Q3637">
        <v>409357.12</v>
      </c>
      <c r="R3637">
        <v>6199905.7199999997</v>
      </c>
      <c r="S3637" t="s">
        <v>26376</v>
      </c>
      <c r="T3637" t="s">
        <v>26377</v>
      </c>
      <c r="U3637">
        <v>409330.96</v>
      </c>
      <c r="V3637">
        <v>6199909.7800000003</v>
      </c>
      <c r="W3637">
        <v>180.01</v>
      </c>
      <c r="X3637">
        <v>200.06</v>
      </c>
    </row>
    <row r="3638" spans="1:24" x14ac:dyDescent="0.25">
      <c r="A3638" s="146">
        <v>45116</v>
      </c>
      <c r="B3638" s="46">
        <v>190</v>
      </c>
      <c r="C3638" s="147">
        <v>0.30671296296296297</v>
      </c>
      <c r="D3638" s="38" t="s">
        <v>22401</v>
      </c>
      <c r="E3638" s="7" t="s">
        <v>64</v>
      </c>
      <c r="F3638" s="38" t="s">
        <v>11860</v>
      </c>
      <c r="G3638" s="38" t="s">
        <v>2100</v>
      </c>
      <c r="H3638">
        <v>0.217</v>
      </c>
      <c r="I3638" t="s">
        <v>26382</v>
      </c>
      <c r="J3638" t="s">
        <v>26383</v>
      </c>
      <c r="K3638" t="s">
        <v>26384</v>
      </c>
      <c r="L3638" t="s">
        <v>26373</v>
      </c>
      <c r="O3638" t="s">
        <v>26378</v>
      </c>
      <c r="P3638" t="s">
        <v>26379</v>
      </c>
      <c r="Q3638">
        <v>409347.16</v>
      </c>
      <c r="R3638">
        <v>6199905.1600000001</v>
      </c>
      <c r="S3638" t="s">
        <v>26380</v>
      </c>
      <c r="T3638" t="s">
        <v>26381</v>
      </c>
      <c r="U3638">
        <v>409321.92</v>
      </c>
      <c r="V3638">
        <v>6199906.0300000003</v>
      </c>
      <c r="W3638">
        <v>0.27</v>
      </c>
      <c r="X3638">
        <v>200.06</v>
      </c>
    </row>
    <row r="3639" spans="1:24" x14ac:dyDescent="0.25">
      <c r="A3639" s="146">
        <v>45116</v>
      </c>
      <c r="B3639" s="46">
        <v>190</v>
      </c>
      <c r="C3639" s="147">
        <v>0.31060185185185185</v>
      </c>
      <c r="D3639" s="38" t="s">
        <v>22401</v>
      </c>
      <c r="E3639" s="7" t="s">
        <v>69</v>
      </c>
      <c r="F3639" s="38" t="s">
        <v>11860</v>
      </c>
      <c r="G3639" s="38" t="s">
        <v>2100</v>
      </c>
      <c r="H3639">
        <v>-2.1999999999999999E-2</v>
      </c>
      <c r="I3639" t="s">
        <v>26382</v>
      </c>
      <c r="J3639" t="s">
        <v>26383</v>
      </c>
      <c r="K3639" t="s">
        <v>26384</v>
      </c>
      <c r="L3639" t="s">
        <v>26389</v>
      </c>
      <c r="O3639" t="s">
        <v>26385</v>
      </c>
      <c r="P3639" t="s">
        <v>26386</v>
      </c>
      <c r="Q3639">
        <v>409347.76</v>
      </c>
      <c r="R3639">
        <v>6200143.5800000001</v>
      </c>
      <c r="S3639" t="s">
        <v>26387</v>
      </c>
      <c r="T3639" t="s">
        <v>26388</v>
      </c>
      <c r="U3639">
        <v>409321.93</v>
      </c>
      <c r="V3639">
        <v>6200145.0199999996</v>
      </c>
      <c r="W3639">
        <v>0.75</v>
      </c>
      <c r="X3639">
        <v>200.06</v>
      </c>
    </row>
    <row r="3640" spans="1:24" x14ac:dyDescent="0.25">
      <c r="A3640" s="146">
        <v>45116</v>
      </c>
      <c r="B3640" s="46">
        <v>190</v>
      </c>
      <c r="C3640" s="147">
        <v>0.31133101851851852</v>
      </c>
      <c r="D3640" s="38" t="s">
        <v>22401</v>
      </c>
      <c r="E3640" s="7" t="s">
        <v>26394</v>
      </c>
      <c r="F3640" s="38" t="s">
        <v>11860</v>
      </c>
      <c r="G3640" s="38" t="s">
        <v>2100</v>
      </c>
      <c r="H3640">
        <v>-4.5999999999999999E-2</v>
      </c>
      <c r="O3640" t="s">
        <v>26390</v>
      </c>
      <c r="P3640" t="s">
        <v>26391</v>
      </c>
      <c r="Q3640">
        <v>409348.48</v>
      </c>
      <c r="R3640">
        <v>6200172.21</v>
      </c>
      <c r="S3640" t="s">
        <v>26392</v>
      </c>
      <c r="T3640" t="s">
        <v>26393</v>
      </c>
      <c r="U3640">
        <v>409328.09</v>
      </c>
      <c r="V3640">
        <v>6200174.4900000002</v>
      </c>
      <c r="W3640">
        <v>267.91000000000003</v>
      </c>
      <c r="X3640">
        <v>200.06</v>
      </c>
    </row>
    <row r="3641" spans="1:24" x14ac:dyDescent="0.25">
      <c r="A3641" s="146">
        <v>45116</v>
      </c>
      <c r="B3641" s="46">
        <v>190</v>
      </c>
      <c r="C3641" s="147">
        <v>0.32216435185185183</v>
      </c>
      <c r="D3641" s="38" t="s">
        <v>22401</v>
      </c>
      <c r="E3641" s="7" t="s">
        <v>11208</v>
      </c>
      <c r="F3641" s="38" t="s">
        <v>11860</v>
      </c>
      <c r="G3641" s="38" t="s">
        <v>2100</v>
      </c>
      <c r="H3641">
        <v>-4.7E-2</v>
      </c>
      <c r="O3641" t="s">
        <v>26395</v>
      </c>
      <c r="P3641" t="s">
        <v>26396</v>
      </c>
      <c r="Q3641">
        <v>409348.2</v>
      </c>
      <c r="R3641">
        <v>6200172.1200000001</v>
      </c>
      <c r="S3641" t="s">
        <v>26397</v>
      </c>
      <c r="T3641" t="s">
        <v>26398</v>
      </c>
      <c r="U3641">
        <v>409337.38</v>
      </c>
      <c r="V3641">
        <v>6200174.3799999999</v>
      </c>
      <c r="W3641">
        <v>276.51</v>
      </c>
      <c r="X3641">
        <v>200.06</v>
      </c>
    </row>
    <row r="3642" spans="1:24" x14ac:dyDescent="0.25">
      <c r="A3642" s="146">
        <v>45116</v>
      </c>
      <c r="B3642" s="46">
        <v>190</v>
      </c>
      <c r="C3642" s="147">
        <v>0.32479166666666665</v>
      </c>
      <c r="D3642" s="38" t="s">
        <v>22401</v>
      </c>
      <c r="E3642" s="7" t="s">
        <v>24853</v>
      </c>
      <c r="F3642" s="38" t="s">
        <v>11860</v>
      </c>
      <c r="G3642" s="38" t="s">
        <v>2142</v>
      </c>
      <c r="H3642">
        <v>4.8109999999999999</v>
      </c>
      <c r="O3642" t="s">
        <v>26399</v>
      </c>
      <c r="P3642" t="s">
        <v>26400</v>
      </c>
      <c r="Q3642">
        <v>409340.75</v>
      </c>
      <c r="R3642">
        <v>6200204.9000000004</v>
      </c>
      <c r="S3642" t="s">
        <v>26401</v>
      </c>
      <c r="T3642" t="s">
        <v>26402</v>
      </c>
      <c r="U3642">
        <v>409329.67</v>
      </c>
      <c r="V3642">
        <v>6200205.3300000001</v>
      </c>
      <c r="W3642">
        <v>268.82</v>
      </c>
      <c r="X3642">
        <v>200.06</v>
      </c>
    </row>
    <row r="3643" spans="1:24" x14ac:dyDescent="0.25">
      <c r="A3643" s="146">
        <v>45116</v>
      </c>
      <c r="B3643" s="46">
        <v>190</v>
      </c>
      <c r="C3643" s="147">
        <v>0.34364583333333337</v>
      </c>
      <c r="D3643" s="38" t="s">
        <v>22401</v>
      </c>
      <c r="E3643" s="7" t="s">
        <v>6100</v>
      </c>
      <c r="F3643" s="38" t="s">
        <v>11860</v>
      </c>
      <c r="G3643" s="38" t="s">
        <v>2142</v>
      </c>
      <c r="H3643">
        <v>0.251</v>
      </c>
      <c r="O3643" t="s">
        <v>26403</v>
      </c>
      <c r="P3643" t="s">
        <v>26404</v>
      </c>
      <c r="Q3643">
        <v>408381.02</v>
      </c>
      <c r="R3643">
        <v>6204748.2599999998</v>
      </c>
      <c r="S3643" t="s">
        <v>26405</v>
      </c>
      <c r="T3643" t="s">
        <v>26406</v>
      </c>
      <c r="U3643">
        <v>408385.07</v>
      </c>
      <c r="V3643">
        <v>6204758.5800000001</v>
      </c>
      <c r="W3643">
        <v>16.27</v>
      </c>
      <c r="X3643">
        <v>200.06</v>
      </c>
    </row>
    <row r="3644" spans="1:24" x14ac:dyDescent="0.25">
      <c r="A3644" s="146">
        <v>45116</v>
      </c>
      <c r="B3644" s="46">
        <v>190</v>
      </c>
      <c r="C3644" s="147">
        <v>0.3447453703703704</v>
      </c>
      <c r="D3644" s="38" t="s">
        <v>22401</v>
      </c>
      <c r="E3644" s="7" t="s">
        <v>8024</v>
      </c>
      <c r="F3644" s="38" t="s">
        <v>11860</v>
      </c>
      <c r="G3644" s="38" t="s">
        <v>2142</v>
      </c>
      <c r="H3644">
        <v>0.245</v>
      </c>
      <c r="O3644" t="s">
        <v>26407</v>
      </c>
      <c r="P3644" t="s">
        <v>26408</v>
      </c>
      <c r="Q3644">
        <v>408386.71</v>
      </c>
      <c r="R3644">
        <v>6204747.0099999998</v>
      </c>
      <c r="S3644" t="s">
        <v>26409</v>
      </c>
      <c r="T3644" t="s">
        <v>26410</v>
      </c>
      <c r="U3644">
        <v>408391.67999999999</v>
      </c>
      <c r="V3644">
        <v>6204764.8799999999</v>
      </c>
      <c r="W3644">
        <v>11.87</v>
      </c>
      <c r="X3644">
        <v>200.06</v>
      </c>
    </row>
    <row r="3645" spans="1:24" s="170" customFormat="1" x14ac:dyDescent="0.25">
      <c r="A3645" s="63">
        <v>45116</v>
      </c>
      <c r="B3645" s="104">
        <v>190</v>
      </c>
      <c r="C3645" s="65">
        <v>0.3468518518518518</v>
      </c>
      <c r="D3645" s="64" t="s">
        <v>22401</v>
      </c>
      <c r="E3645" s="171" t="s">
        <v>26412</v>
      </c>
      <c r="F3645" s="64" t="s">
        <v>11860</v>
      </c>
      <c r="G3645" s="64" t="s">
        <v>2142</v>
      </c>
      <c r="H3645" s="170">
        <v>0.245</v>
      </c>
      <c r="M3645" s="170" t="s">
        <v>26411</v>
      </c>
      <c r="O3645" s="170" t="s">
        <v>26407</v>
      </c>
      <c r="P3645" s="170" t="s">
        <v>26408</v>
      </c>
      <c r="Q3645" s="170">
        <v>408386.71</v>
      </c>
      <c r="R3645" s="170">
        <v>6204747.0099999998</v>
      </c>
      <c r="S3645" s="170" t="s">
        <v>26409</v>
      </c>
      <c r="T3645" s="170" t="s">
        <v>26410</v>
      </c>
      <c r="U3645" s="170">
        <v>408391.67999999999</v>
      </c>
      <c r="V3645" s="170">
        <v>6204764.8799999999</v>
      </c>
      <c r="W3645" s="170">
        <v>11.87</v>
      </c>
      <c r="X3645" s="170">
        <v>200.06</v>
      </c>
    </row>
    <row r="3646" spans="1:24" x14ac:dyDescent="0.25">
      <c r="A3646" s="146">
        <v>45116</v>
      </c>
      <c r="B3646" s="46">
        <v>190</v>
      </c>
      <c r="C3646" s="147">
        <v>0.35106481481481483</v>
      </c>
      <c r="D3646" s="38" t="s">
        <v>22401</v>
      </c>
      <c r="E3646" s="7" t="s">
        <v>26437</v>
      </c>
      <c r="F3646" s="38" t="s">
        <v>11860</v>
      </c>
      <c r="G3646" s="38" t="s">
        <v>2142</v>
      </c>
      <c r="H3646">
        <v>0.21199999999999999</v>
      </c>
      <c r="I3646" t="s">
        <v>26417</v>
      </c>
      <c r="J3646" t="s">
        <v>26418</v>
      </c>
      <c r="K3646" t="s">
        <v>26419</v>
      </c>
      <c r="L3646" t="s">
        <v>26420</v>
      </c>
      <c r="O3646" t="s">
        <v>26413</v>
      </c>
      <c r="P3646" t="s">
        <v>26414</v>
      </c>
      <c r="Q3646">
        <v>408404.8</v>
      </c>
      <c r="R3646">
        <v>6204782.7000000002</v>
      </c>
      <c r="S3646" t="s">
        <v>26415</v>
      </c>
      <c r="T3646" t="s">
        <v>26416</v>
      </c>
      <c r="U3646">
        <v>408406.67</v>
      </c>
      <c r="V3646">
        <v>6204797.1500000004</v>
      </c>
      <c r="W3646">
        <v>0.26</v>
      </c>
      <c r="X3646">
        <v>200.06</v>
      </c>
    </row>
    <row r="3647" spans="1:24" x14ac:dyDescent="0.25">
      <c r="A3647" s="146">
        <v>45116</v>
      </c>
      <c r="B3647" s="46">
        <v>190</v>
      </c>
      <c r="C3647" s="147">
        <v>0.35712962962962963</v>
      </c>
      <c r="D3647" s="38" t="s">
        <v>22401</v>
      </c>
      <c r="E3647" s="7" t="s">
        <v>69</v>
      </c>
      <c r="F3647" s="38" t="s">
        <v>11860</v>
      </c>
      <c r="G3647" s="38" t="s">
        <v>2142</v>
      </c>
      <c r="H3647">
        <v>-1.2999999999999999E-2</v>
      </c>
      <c r="I3647" t="s">
        <v>26417</v>
      </c>
      <c r="J3647" t="s">
        <v>26418</v>
      </c>
      <c r="K3647" t="s">
        <v>26419</v>
      </c>
      <c r="L3647" t="s">
        <v>26420</v>
      </c>
      <c r="O3647" t="s">
        <v>26421</v>
      </c>
      <c r="P3647" t="s">
        <v>26422</v>
      </c>
      <c r="Q3647">
        <v>408405.16</v>
      </c>
      <c r="R3647">
        <v>6204997.3499999996</v>
      </c>
      <c r="S3647" t="s">
        <v>26423</v>
      </c>
      <c r="T3647" t="s">
        <v>26424</v>
      </c>
      <c r="U3647">
        <v>408406.63</v>
      </c>
      <c r="V3647">
        <v>6205022.54</v>
      </c>
      <c r="W3647">
        <v>0.46</v>
      </c>
      <c r="X3647">
        <v>200.06</v>
      </c>
    </row>
    <row r="3648" spans="1:24" x14ac:dyDescent="0.25">
      <c r="A3648" s="146">
        <v>45116</v>
      </c>
      <c r="B3648" s="46">
        <v>190</v>
      </c>
      <c r="C3648" s="147">
        <v>0.36512731481481481</v>
      </c>
      <c r="D3648" s="38" t="s">
        <v>22401</v>
      </c>
      <c r="E3648" s="7" t="s">
        <v>64</v>
      </c>
      <c r="F3648" s="38" t="s">
        <v>11860</v>
      </c>
      <c r="G3648" s="38" t="s">
        <v>2141</v>
      </c>
      <c r="H3648">
        <v>-8.9999999999999993E-3</v>
      </c>
      <c r="I3648" t="s">
        <v>26429</v>
      </c>
      <c r="J3648" t="s">
        <v>26430</v>
      </c>
      <c r="K3648" t="s">
        <v>26431</v>
      </c>
      <c r="L3648" t="s">
        <v>26432</v>
      </c>
      <c r="O3648" t="s">
        <v>26425</v>
      </c>
      <c r="P3648" t="s">
        <v>26426</v>
      </c>
      <c r="Q3648">
        <v>408374.88</v>
      </c>
      <c r="R3648">
        <v>6205026.0499999998</v>
      </c>
      <c r="S3648" t="s">
        <v>26427</v>
      </c>
      <c r="T3648" t="s">
        <v>26428</v>
      </c>
      <c r="U3648">
        <v>408397.67</v>
      </c>
      <c r="V3648">
        <v>6205029.6399999997</v>
      </c>
      <c r="W3648">
        <v>180.59</v>
      </c>
      <c r="X3648">
        <v>200.06</v>
      </c>
    </row>
    <row r="3649" spans="1:24" x14ac:dyDescent="0.25">
      <c r="A3649" s="146">
        <v>45116</v>
      </c>
      <c r="B3649" s="46">
        <v>190</v>
      </c>
      <c r="C3649" s="147">
        <v>0.36890046296296292</v>
      </c>
      <c r="D3649" s="38" t="s">
        <v>22401</v>
      </c>
      <c r="E3649" s="7" t="s">
        <v>69</v>
      </c>
      <c r="F3649" s="38" t="s">
        <v>11860</v>
      </c>
      <c r="G3649" s="38" t="s">
        <v>2141</v>
      </c>
      <c r="H3649">
        <v>0.217</v>
      </c>
      <c r="I3649" t="s">
        <v>26429</v>
      </c>
      <c r="J3649" t="s">
        <v>26430</v>
      </c>
      <c r="K3649" t="s">
        <v>26431</v>
      </c>
      <c r="L3649" t="s">
        <v>26432</v>
      </c>
      <c r="O3649" t="s">
        <v>26433</v>
      </c>
      <c r="P3649" t="s">
        <v>26434</v>
      </c>
      <c r="Q3649">
        <v>408372.45</v>
      </c>
      <c r="R3649">
        <v>6204800.5199999996</v>
      </c>
      <c r="S3649" t="s">
        <v>26435</v>
      </c>
      <c r="T3649" t="s">
        <v>26436</v>
      </c>
      <c r="U3649">
        <v>408397.63</v>
      </c>
      <c r="V3649">
        <v>6204803.46</v>
      </c>
      <c r="W3649">
        <v>179.32</v>
      </c>
      <c r="X3649">
        <v>200.06</v>
      </c>
    </row>
    <row r="3650" spans="1:24" x14ac:dyDescent="0.25">
      <c r="A3650" s="146">
        <v>45116</v>
      </c>
      <c r="B3650" s="46">
        <v>190</v>
      </c>
      <c r="C3650" s="147">
        <v>0.3724189814814815</v>
      </c>
      <c r="D3650" s="38" t="s">
        <v>22401</v>
      </c>
      <c r="E3650" s="7" t="s">
        <v>64</v>
      </c>
      <c r="F3650" s="38" t="s">
        <v>11860</v>
      </c>
      <c r="G3650" s="38" t="s">
        <v>2140</v>
      </c>
      <c r="H3650">
        <v>0.221</v>
      </c>
      <c r="I3650" t="s">
        <v>26442</v>
      </c>
      <c r="J3650" t="s">
        <v>26443</v>
      </c>
      <c r="K3650" t="s">
        <v>26444</v>
      </c>
      <c r="L3650" t="s">
        <v>26445</v>
      </c>
      <c r="O3650" t="s">
        <v>26438</v>
      </c>
      <c r="P3650" t="s">
        <v>26439</v>
      </c>
      <c r="Q3650">
        <v>408372.8</v>
      </c>
      <c r="R3650">
        <v>6204784.2000000002</v>
      </c>
      <c r="S3650" t="s">
        <v>26440</v>
      </c>
      <c r="T3650" t="s">
        <v>26441</v>
      </c>
      <c r="U3650">
        <v>408388.76</v>
      </c>
      <c r="V3650">
        <v>6204788.8600000003</v>
      </c>
      <c r="W3650">
        <v>0.28000000000000003</v>
      </c>
      <c r="X3650">
        <v>200.06</v>
      </c>
    </row>
    <row r="3651" spans="1:24" x14ac:dyDescent="0.25">
      <c r="A3651" s="146">
        <v>45116</v>
      </c>
      <c r="B3651" s="46">
        <v>190</v>
      </c>
      <c r="C3651" s="147">
        <v>0.37775462962962963</v>
      </c>
      <c r="D3651" s="38" t="s">
        <v>22401</v>
      </c>
      <c r="E3651" s="7" t="s">
        <v>69</v>
      </c>
      <c r="F3651" s="38" t="s">
        <v>11860</v>
      </c>
      <c r="G3651" s="38" t="s">
        <v>2140</v>
      </c>
      <c r="H3651">
        <v>-1.4E-2</v>
      </c>
      <c r="I3651" t="s">
        <v>26442</v>
      </c>
      <c r="J3651" t="s">
        <v>26443</v>
      </c>
      <c r="K3651" t="s">
        <v>26444</v>
      </c>
      <c r="L3651" t="s">
        <v>26445</v>
      </c>
      <c r="O3651" t="s">
        <v>26446</v>
      </c>
      <c r="P3651" t="s">
        <v>26447</v>
      </c>
      <c r="Q3651">
        <v>408373.22</v>
      </c>
      <c r="R3651">
        <v>6205013.75</v>
      </c>
      <c r="S3651" t="s">
        <v>26448</v>
      </c>
      <c r="T3651" t="s">
        <v>26449</v>
      </c>
      <c r="U3651">
        <v>408388.69</v>
      </c>
      <c r="V3651">
        <v>6205023.5800000001</v>
      </c>
      <c r="W3651">
        <v>0</v>
      </c>
      <c r="X3651">
        <v>200.06</v>
      </c>
    </row>
    <row r="3652" spans="1:24" x14ac:dyDescent="0.25">
      <c r="A3652" s="146">
        <v>45116</v>
      </c>
      <c r="B3652" s="46">
        <v>190</v>
      </c>
      <c r="C3652" s="147">
        <v>0.3815162037037037</v>
      </c>
      <c r="D3652" s="38" t="s">
        <v>22401</v>
      </c>
      <c r="E3652" s="7" t="s">
        <v>64</v>
      </c>
      <c r="F3652" s="38" t="s">
        <v>11860</v>
      </c>
      <c r="G3652" s="38" t="s">
        <v>2139</v>
      </c>
      <c r="H3652">
        <v>-8.9999999999999993E-3</v>
      </c>
      <c r="I3652" t="s">
        <v>26454</v>
      </c>
      <c r="J3652" t="s">
        <v>26455</v>
      </c>
      <c r="K3652" t="s">
        <v>26456</v>
      </c>
      <c r="L3652" t="s">
        <v>26457</v>
      </c>
      <c r="O3652" t="s">
        <v>26450</v>
      </c>
      <c r="P3652" t="s">
        <v>26451</v>
      </c>
      <c r="Q3652">
        <v>408355.34</v>
      </c>
      <c r="R3652">
        <v>6205030.0999999996</v>
      </c>
      <c r="S3652" t="s">
        <v>26452</v>
      </c>
      <c r="T3652" t="s">
        <v>26453</v>
      </c>
      <c r="U3652">
        <v>408379.84</v>
      </c>
      <c r="V3652">
        <v>6205029.8600000003</v>
      </c>
      <c r="W3652">
        <v>181.85</v>
      </c>
      <c r="X3652">
        <v>200.06</v>
      </c>
    </row>
    <row r="3653" spans="1:24" x14ac:dyDescent="0.25">
      <c r="A3653" s="146">
        <v>45116</v>
      </c>
      <c r="B3653" s="46">
        <v>190</v>
      </c>
      <c r="C3653" s="147">
        <v>0.38594907407407408</v>
      </c>
      <c r="D3653" s="38" t="s">
        <v>22401</v>
      </c>
      <c r="E3653" s="7" t="s">
        <v>69</v>
      </c>
      <c r="F3653" s="38" t="s">
        <v>11860</v>
      </c>
      <c r="G3653" s="38" t="s">
        <v>2139</v>
      </c>
      <c r="H3653">
        <v>0.217</v>
      </c>
      <c r="I3653" t="s">
        <v>26454</v>
      </c>
      <c r="J3653" t="s">
        <v>26455</v>
      </c>
      <c r="K3653" t="s">
        <v>26456</v>
      </c>
      <c r="L3653" t="s">
        <v>26457</v>
      </c>
      <c r="O3653" t="s">
        <v>26458</v>
      </c>
      <c r="P3653" t="s">
        <v>26459</v>
      </c>
      <c r="Q3653">
        <v>408355.25</v>
      </c>
      <c r="R3653">
        <v>6204803.6200000001</v>
      </c>
      <c r="S3653" t="s">
        <v>26460</v>
      </c>
      <c r="T3653" t="s">
        <v>26461</v>
      </c>
      <c r="U3653">
        <v>408379.76</v>
      </c>
      <c r="V3653">
        <v>6204803.5199999996</v>
      </c>
      <c r="W3653">
        <v>179.69</v>
      </c>
      <c r="X3653">
        <v>200.06</v>
      </c>
    </row>
    <row r="3654" spans="1:24" x14ac:dyDescent="0.25">
      <c r="A3654" s="146">
        <v>45116</v>
      </c>
      <c r="B3654" s="46">
        <v>190</v>
      </c>
      <c r="C3654" s="147">
        <v>0.38819444444444445</v>
      </c>
      <c r="D3654" s="38" t="s">
        <v>22401</v>
      </c>
      <c r="E3654" s="7" t="s">
        <v>64</v>
      </c>
      <c r="F3654" s="38" t="s">
        <v>11860</v>
      </c>
      <c r="G3654" s="38" t="s">
        <v>2138</v>
      </c>
      <c r="H3654">
        <v>0.21299999999999999</v>
      </c>
      <c r="I3654" t="s">
        <v>26466</v>
      </c>
      <c r="J3654" t="s">
        <v>26467</v>
      </c>
      <c r="K3654" t="s">
        <v>26468</v>
      </c>
      <c r="L3654" t="s">
        <v>26457</v>
      </c>
      <c r="O3654" t="s">
        <v>26462</v>
      </c>
      <c r="P3654" t="s">
        <v>26463</v>
      </c>
      <c r="Q3654">
        <v>408346.01</v>
      </c>
      <c r="R3654">
        <v>6204802.6100000003</v>
      </c>
      <c r="S3654" t="s">
        <v>26464</v>
      </c>
      <c r="T3654" t="s">
        <v>26465</v>
      </c>
      <c r="U3654">
        <v>408370.59</v>
      </c>
      <c r="V3654">
        <v>6204796.1900000004</v>
      </c>
      <c r="W3654">
        <v>1.61</v>
      </c>
      <c r="X3654">
        <v>200.06</v>
      </c>
    </row>
    <row r="3655" spans="1:24" x14ac:dyDescent="0.25">
      <c r="A3655" s="146">
        <v>45116</v>
      </c>
      <c r="B3655" s="46">
        <v>190</v>
      </c>
      <c r="C3655" s="147">
        <v>0.39251157407407405</v>
      </c>
      <c r="D3655" s="38" t="s">
        <v>22401</v>
      </c>
      <c r="E3655" s="7" t="s">
        <v>69</v>
      </c>
      <c r="F3655" s="38" t="s">
        <v>11860</v>
      </c>
      <c r="G3655" s="38" t="s">
        <v>2138</v>
      </c>
      <c r="H3655">
        <v>-1.4999999999999999E-2</v>
      </c>
      <c r="I3655" t="s">
        <v>26466</v>
      </c>
      <c r="J3655" t="s">
        <v>26467</v>
      </c>
      <c r="K3655" t="s">
        <v>26468</v>
      </c>
      <c r="L3655" t="s">
        <v>26473</v>
      </c>
      <c r="O3655" t="s">
        <v>26469</v>
      </c>
      <c r="P3655" t="s">
        <v>26470</v>
      </c>
      <c r="Q3655">
        <v>408345.99</v>
      </c>
      <c r="R3655">
        <v>6205029.2300000004</v>
      </c>
      <c r="S3655" t="s">
        <v>26471</v>
      </c>
      <c r="T3655" t="s">
        <v>26472</v>
      </c>
      <c r="U3655">
        <v>408370.71</v>
      </c>
      <c r="V3655">
        <v>6205024.54</v>
      </c>
      <c r="W3655">
        <v>359.52</v>
      </c>
      <c r="X3655">
        <v>200.06</v>
      </c>
    </row>
    <row r="3656" spans="1:24" x14ac:dyDescent="0.25">
      <c r="A3656" s="146">
        <v>45116</v>
      </c>
      <c r="B3656" s="46">
        <v>190</v>
      </c>
      <c r="C3656" s="147">
        <v>0.39515046296296297</v>
      </c>
      <c r="D3656" s="38" t="s">
        <v>22401</v>
      </c>
      <c r="E3656" s="7" t="s">
        <v>64</v>
      </c>
      <c r="F3656" s="38" t="s">
        <v>11860</v>
      </c>
      <c r="G3656" s="38" t="s">
        <v>2137</v>
      </c>
      <c r="H3656">
        <v>-1.0999999999999999E-2</v>
      </c>
      <c r="I3656" t="s">
        <v>26478</v>
      </c>
      <c r="J3656" t="s">
        <v>26479</v>
      </c>
      <c r="K3656" t="s">
        <v>26480</v>
      </c>
      <c r="L3656" t="s">
        <v>26473</v>
      </c>
      <c r="O3656" t="s">
        <v>26474</v>
      </c>
      <c r="P3656" t="s">
        <v>26475</v>
      </c>
      <c r="Q3656">
        <v>408336.43</v>
      </c>
      <c r="R3656">
        <v>6205033.7400000002</v>
      </c>
      <c r="S3656" t="s">
        <v>26476</v>
      </c>
      <c r="T3656" t="s">
        <v>26477</v>
      </c>
      <c r="U3656">
        <v>408361.77</v>
      </c>
      <c r="V3656">
        <v>6205031.1299999999</v>
      </c>
      <c r="W3656">
        <v>180.64</v>
      </c>
      <c r="X3656">
        <v>200.06</v>
      </c>
    </row>
    <row r="3657" spans="1:24" x14ac:dyDescent="0.25">
      <c r="A3657" s="146">
        <v>45116</v>
      </c>
      <c r="B3657" s="46">
        <v>190</v>
      </c>
      <c r="C3657" s="147">
        <v>0.39951388888888889</v>
      </c>
      <c r="D3657" s="38" t="s">
        <v>22401</v>
      </c>
      <c r="E3657" s="7" t="s">
        <v>69</v>
      </c>
      <c r="F3657" s="38" t="s">
        <v>11860</v>
      </c>
      <c r="G3657" s="38" t="s">
        <v>2137</v>
      </c>
      <c r="H3657">
        <v>0.218</v>
      </c>
      <c r="I3657" t="s">
        <v>26478</v>
      </c>
      <c r="J3657" t="s">
        <v>26479</v>
      </c>
      <c r="K3657" t="s">
        <v>26480</v>
      </c>
      <c r="L3657" t="s">
        <v>26473</v>
      </c>
      <c r="O3657" t="s">
        <v>26481</v>
      </c>
      <c r="P3657" t="s">
        <v>26482</v>
      </c>
      <c r="Q3657">
        <v>408337.1</v>
      </c>
      <c r="R3657">
        <v>6204802.5499999998</v>
      </c>
      <c r="S3657" t="s">
        <v>26483</v>
      </c>
      <c r="T3657" t="s">
        <v>26484</v>
      </c>
      <c r="U3657">
        <v>408361.65</v>
      </c>
      <c r="V3657">
        <v>6204802.4400000004</v>
      </c>
      <c r="W3657">
        <v>179.43</v>
      </c>
      <c r="X3657">
        <v>200.06</v>
      </c>
    </row>
    <row r="3658" spans="1:24" x14ac:dyDescent="0.25">
      <c r="A3658" s="146">
        <v>45116</v>
      </c>
      <c r="B3658" s="46">
        <v>190</v>
      </c>
      <c r="C3658" s="147">
        <v>0.40222222222222226</v>
      </c>
      <c r="D3658" s="38" t="s">
        <v>22401</v>
      </c>
      <c r="E3658" s="7" t="s">
        <v>64</v>
      </c>
      <c r="F3658" s="38" t="s">
        <v>11860</v>
      </c>
      <c r="G3658" s="38" t="s">
        <v>2136</v>
      </c>
      <c r="H3658">
        <v>0.214</v>
      </c>
      <c r="I3658" t="s">
        <v>26489</v>
      </c>
      <c r="J3658" t="s">
        <v>26490</v>
      </c>
      <c r="K3658" t="s">
        <v>26491</v>
      </c>
      <c r="L3658" t="s">
        <v>26492</v>
      </c>
      <c r="O3658" t="s">
        <v>26485</v>
      </c>
      <c r="P3658" t="s">
        <v>26486</v>
      </c>
      <c r="Q3658">
        <v>408328.41</v>
      </c>
      <c r="R3658">
        <v>6204798.6399999997</v>
      </c>
      <c r="S3658" t="s">
        <v>26487</v>
      </c>
      <c r="T3658" t="s">
        <v>26488</v>
      </c>
      <c r="U3658">
        <v>408352.74</v>
      </c>
      <c r="V3658">
        <v>6204795.7300000004</v>
      </c>
      <c r="W3658">
        <v>359.37</v>
      </c>
      <c r="X3658">
        <v>200.06</v>
      </c>
    </row>
    <row r="3659" spans="1:24" x14ac:dyDescent="0.25">
      <c r="A3659" s="146">
        <v>45116</v>
      </c>
      <c r="B3659" s="46">
        <v>190</v>
      </c>
      <c r="C3659" s="147">
        <v>0.40663194444444445</v>
      </c>
      <c r="D3659" s="38" t="s">
        <v>22401</v>
      </c>
      <c r="E3659" s="7" t="s">
        <v>69</v>
      </c>
      <c r="F3659" s="38" t="s">
        <v>11860</v>
      </c>
      <c r="G3659" s="38" t="s">
        <v>2136</v>
      </c>
      <c r="H3659">
        <v>-1.7999999999999999E-2</v>
      </c>
      <c r="I3659" t="s">
        <v>26489</v>
      </c>
      <c r="J3659" t="s">
        <v>26490</v>
      </c>
      <c r="K3659" t="s">
        <v>26491</v>
      </c>
      <c r="L3659" t="s">
        <v>26492</v>
      </c>
      <c r="O3659" t="s">
        <v>26493</v>
      </c>
      <c r="P3659" t="s">
        <v>26494</v>
      </c>
      <c r="Q3659">
        <v>408327.62</v>
      </c>
      <c r="R3659">
        <v>6205032.5599999996</v>
      </c>
      <c r="S3659" t="s">
        <v>26495</v>
      </c>
      <c r="T3659" t="s">
        <v>26496</v>
      </c>
      <c r="U3659">
        <v>408352.7</v>
      </c>
      <c r="V3659">
        <v>6205027.4000000004</v>
      </c>
      <c r="W3659">
        <v>0.14000000000000001</v>
      </c>
      <c r="X3659">
        <v>200.06</v>
      </c>
    </row>
    <row r="3660" spans="1:24" x14ac:dyDescent="0.25">
      <c r="A3660" s="146">
        <v>45116</v>
      </c>
      <c r="B3660" s="46">
        <v>190</v>
      </c>
      <c r="C3660" s="147">
        <v>0.40968749999999998</v>
      </c>
      <c r="D3660" s="38" t="s">
        <v>22401</v>
      </c>
      <c r="E3660" s="7" t="s">
        <v>64</v>
      </c>
      <c r="F3660" s="38" t="s">
        <v>11860</v>
      </c>
      <c r="G3660" s="38" t="s">
        <v>2135</v>
      </c>
      <c r="H3660">
        <v>-1.0999999999999999E-2</v>
      </c>
      <c r="I3660" t="s">
        <v>26501</v>
      </c>
      <c r="J3660" t="s">
        <v>26502</v>
      </c>
      <c r="K3660" t="s">
        <v>26503</v>
      </c>
      <c r="L3660" t="s">
        <v>26492</v>
      </c>
      <c r="O3660" t="s">
        <v>26497</v>
      </c>
      <c r="P3660" t="s">
        <v>26498</v>
      </c>
      <c r="Q3660">
        <v>408318.71999999997</v>
      </c>
      <c r="R3660">
        <v>6205031.8499999996</v>
      </c>
      <c r="S3660" t="s">
        <v>26499</v>
      </c>
      <c r="T3660" t="s">
        <v>26500</v>
      </c>
      <c r="U3660">
        <v>408343.66</v>
      </c>
      <c r="V3660">
        <v>6205031.9299999997</v>
      </c>
      <c r="W3660">
        <v>180.56</v>
      </c>
      <c r="X3660">
        <v>200.06</v>
      </c>
    </row>
    <row r="3661" spans="1:24" x14ac:dyDescent="0.25">
      <c r="A3661" s="146">
        <v>45116</v>
      </c>
      <c r="B3661" s="46">
        <v>190</v>
      </c>
      <c r="C3661" s="147">
        <v>0.41437499999999999</v>
      </c>
      <c r="D3661" s="38" t="s">
        <v>22401</v>
      </c>
      <c r="E3661" s="7" t="s">
        <v>69</v>
      </c>
      <c r="F3661" s="38" t="s">
        <v>11860</v>
      </c>
      <c r="G3661" s="38" t="s">
        <v>2135</v>
      </c>
      <c r="H3661">
        <v>0.23400000000000001</v>
      </c>
      <c r="I3661" t="s">
        <v>26501</v>
      </c>
      <c r="J3661" t="s">
        <v>26502</v>
      </c>
      <c r="K3661" t="s">
        <v>26503</v>
      </c>
      <c r="L3661" t="s">
        <v>26508</v>
      </c>
      <c r="O3661" t="s">
        <v>26504</v>
      </c>
      <c r="P3661" t="s">
        <v>26505</v>
      </c>
      <c r="Q3661">
        <v>408319.63</v>
      </c>
      <c r="R3661">
        <v>6204781.5899999999</v>
      </c>
      <c r="S3661" t="s">
        <v>26506</v>
      </c>
      <c r="T3661" t="s">
        <v>26507</v>
      </c>
      <c r="U3661">
        <v>408343.65</v>
      </c>
      <c r="V3661">
        <v>6204786.4500000002</v>
      </c>
      <c r="W3661">
        <v>179.79</v>
      </c>
      <c r="X3661">
        <v>200.06</v>
      </c>
    </row>
    <row r="3662" spans="1:24" x14ac:dyDescent="0.25">
      <c r="A3662" s="146">
        <v>45116</v>
      </c>
      <c r="B3662" s="46">
        <v>190</v>
      </c>
      <c r="C3662" s="147">
        <v>0.41768518518518521</v>
      </c>
      <c r="D3662" s="38" t="s">
        <v>22401</v>
      </c>
      <c r="E3662" s="7" t="s">
        <v>64</v>
      </c>
      <c r="F3662" s="38" t="s">
        <v>11860</v>
      </c>
      <c r="G3662" s="38" t="s">
        <v>2126</v>
      </c>
      <c r="H3662">
        <v>0.22700000000000001</v>
      </c>
      <c r="I3662" t="s">
        <v>26513</v>
      </c>
      <c r="J3662" t="s">
        <v>26514</v>
      </c>
      <c r="K3662" t="s">
        <v>26515</v>
      </c>
      <c r="L3662" t="s">
        <v>26508</v>
      </c>
      <c r="O3662" t="s">
        <v>26509</v>
      </c>
      <c r="P3662" t="s">
        <v>26510</v>
      </c>
      <c r="Q3662">
        <v>408310.21</v>
      </c>
      <c r="R3662">
        <v>6204780.1600000001</v>
      </c>
      <c r="S3662" t="s">
        <v>26511</v>
      </c>
      <c r="T3662" t="s">
        <v>26512</v>
      </c>
      <c r="U3662">
        <v>408334.64</v>
      </c>
      <c r="V3662">
        <v>6204782.5099999998</v>
      </c>
      <c r="W3662">
        <v>359.07</v>
      </c>
      <c r="X3662">
        <v>200.06</v>
      </c>
    </row>
    <row r="3663" spans="1:24" x14ac:dyDescent="0.25">
      <c r="A3663" s="146">
        <v>45116</v>
      </c>
      <c r="B3663" s="46">
        <v>190</v>
      </c>
      <c r="C3663" s="147">
        <v>0.42247685185185185</v>
      </c>
      <c r="D3663" s="38" t="s">
        <v>22401</v>
      </c>
      <c r="E3663" s="7" t="s">
        <v>69</v>
      </c>
      <c r="F3663" s="38" t="s">
        <v>11860</v>
      </c>
      <c r="G3663" s="38" t="s">
        <v>2126</v>
      </c>
      <c r="H3663">
        <v>-1.7000000000000001E-2</v>
      </c>
      <c r="I3663" t="s">
        <v>26513</v>
      </c>
      <c r="J3663" t="s">
        <v>26514</v>
      </c>
      <c r="K3663" t="s">
        <v>26515</v>
      </c>
      <c r="L3663" t="s">
        <v>26508</v>
      </c>
      <c r="O3663" t="s">
        <v>26516</v>
      </c>
      <c r="P3663" t="s">
        <v>26517</v>
      </c>
      <c r="Q3663">
        <v>408309.73</v>
      </c>
      <c r="R3663">
        <v>6205034.0800000001</v>
      </c>
      <c r="S3663" t="s">
        <v>26518</v>
      </c>
      <c r="T3663" t="s">
        <v>26519</v>
      </c>
      <c r="U3663">
        <v>408334.61</v>
      </c>
      <c r="V3663">
        <v>6205026.8099999996</v>
      </c>
      <c r="W3663">
        <v>0.86</v>
      </c>
      <c r="X3663">
        <v>200.06</v>
      </c>
    </row>
    <row r="3664" spans="1:24" x14ac:dyDescent="0.25">
      <c r="A3664" s="146">
        <v>45116</v>
      </c>
      <c r="B3664" s="46">
        <v>190</v>
      </c>
      <c r="C3664" s="147">
        <v>0.42564814814814816</v>
      </c>
      <c r="D3664" s="38" t="s">
        <v>22401</v>
      </c>
      <c r="E3664" s="7" t="s">
        <v>64</v>
      </c>
      <c r="F3664" s="38" t="s">
        <v>11860</v>
      </c>
      <c r="G3664" s="38" t="s">
        <v>2127</v>
      </c>
      <c r="H3664">
        <v>-1.4E-2</v>
      </c>
      <c r="I3664" t="s">
        <v>26524</v>
      </c>
      <c r="J3664" t="s">
        <v>26525</v>
      </c>
      <c r="K3664" t="s">
        <v>26526</v>
      </c>
      <c r="L3664" t="s">
        <v>26527</v>
      </c>
      <c r="O3664" t="s">
        <v>26520</v>
      </c>
      <c r="P3664" t="s">
        <v>26521</v>
      </c>
      <c r="Q3664">
        <v>408299.88</v>
      </c>
      <c r="R3664">
        <v>6205034.3700000001</v>
      </c>
      <c r="S3664" t="s">
        <v>26522</v>
      </c>
      <c r="T3664" t="s">
        <v>26523</v>
      </c>
      <c r="U3664">
        <v>408325.68</v>
      </c>
      <c r="V3664">
        <v>6205034.3399999999</v>
      </c>
      <c r="W3664">
        <v>180.27</v>
      </c>
      <c r="X3664">
        <v>200.06</v>
      </c>
    </row>
    <row r="3665" spans="1:24" x14ac:dyDescent="0.25">
      <c r="A3665" s="146">
        <v>45116</v>
      </c>
      <c r="B3665" s="46">
        <v>190</v>
      </c>
      <c r="C3665" s="147">
        <v>0.4299189814814815</v>
      </c>
      <c r="D3665" s="38" t="s">
        <v>22401</v>
      </c>
      <c r="E3665" s="7" t="s">
        <v>69</v>
      </c>
      <c r="F3665" s="38" t="s">
        <v>11860</v>
      </c>
      <c r="G3665" s="38" t="s">
        <v>2127</v>
      </c>
      <c r="H3665">
        <v>0.215</v>
      </c>
      <c r="I3665" t="s">
        <v>26524</v>
      </c>
      <c r="J3665" t="s">
        <v>26525</v>
      </c>
      <c r="K3665" t="s">
        <v>26526</v>
      </c>
      <c r="L3665" t="s">
        <v>26527</v>
      </c>
      <c r="O3665" t="s">
        <v>26528</v>
      </c>
      <c r="P3665" t="s">
        <v>26529</v>
      </c>
      <c r="Q3665">
        <v>408300.37</v>
      </c>
      <c r="R3665">
        <v>6204806.21</v>
      </c>
      <c r="S3665" t="s">
        <v>26530</v>
      </c>
      <c r="T3665" t="s">
        <v>26531</v>
      </c>
      <c r="U3665">
        <v>408325.68</v>
      </c>
      <c r="V3665">
        <v>6204805.9299999997</v>
      </c>
      <c r="W3665">
        <v>179.83</v>
      </c>
      <c r="X3665">
        <v>200.06</v>
      </c>
    </row>
    <row r="3666" spans="1:24" x14ac:dyDescent="0.25">
      <c r="A3666" s="146">
        <v>45116</v>
      </c>
      <c r="B3666" s="46">
        <v>190</v>
      </c>
      <c r="C3666" s="147">
        <v>0.43241898148148145</v>
      </c>
      <c r="D3666" s="38" t="s">
        <v>22401</v>
      </c>
      <c r="E3666" s="7" t="s">
        <v>64</v>
      </c>
      <c r="F3666" s="38" t="s">
        <v>11860</v>
      </c>
      <c r="G3666" s="38" t="s">
        <v>2128</v>
      </c>
      <c r="H3666">
        <v>0.215</v>
      </c>
      <c r="I3666" t="s">
        <v>26536</v>
      </c>
      <c r="J3666" t="s">
        <v>26537</v>
      </c>
      <c r="K3666" t="s">
        <v>26538</v>
      </c>
      <c r="L3666" t="s">
        <v>26527</v>
      </c>
      <c r="O3666" t="s">
        <v>26532</v>
      </c>
      <c r="P3666" t="s">
        <v>26533</v>
      </c>
      <c r="Q3666">
        <v>408290.94</v>
      </c>
      <c r="R3666">
        <v>6204801.9100000001</v>
      </c>
      <c r="S3666" t="s">
        <v>26534</v>
      </c>
      <c r="T3666" t="s">
        <v>26535</v>
      </c>
      <c r="U3666">
        <v>408316.56</v>
      </c>
      <c r="V3666">
        <v>6204795</v>
      </c>
      <c r="W3666">
        <v>0.52</v>
      </c>
      <c r="X3666">
        <v>200.06</v>
      </c>
    </row>
    <row r="3667" spans="1:24" x14ac:dyDescent="0.25">
      <c r="A3667" s="146">
        <v>45116</v>
      </c>
      <c r="B3667" s="46">
        <v>190</v>
      </c>
      <c r="C3667" s="147">
        <v>0.43685185185185182</v>
      </c>
      <c r="D3667" s="38" t="s">
        <v>22401</v>
      </c>
      <c r="E3667" s="7" t="s">
        <v>69</v>
      </c>
      <c r="F3667" s="38" t="s">
        <v>11860</v>
      </c>
      <c r="G3667" s="38" t="s">
        <v>2128</v>
      </c>
      <c r="H3667">
        <v>-1.7999999999999999E-2</v>
      </c>
      <c r="I3667" t="s">
        <v>26536</v>
      </c>
      <c r="J3667" t="s">
        <v>26537</v>
      </c>
      <c r="K3667" t="s">
        <v>26538</v>
      </c>
      <c r="L3667" t="s">
        <v>26543</v>
      </c>
      <c r="O3667" t="s">
        <v>26539</v>
      </c>
      <c r="P3667" t="s">
        <v>26540</v>
      </c>
      <c r="Q3667">
        <v>408290.92</v>
      </c>
      <c r="R3667">
        <v>6205035.2699999996</v>
      </c>
      <c r="S3667" t="s">
        <v>26541</v>
      </c>
      <c r="T3667" t="s">
        <v>26542</v>
      </c>
      <c r="U3667">
        <v>408316.65</v>
      </c>
      <c r="V3667">
        <v>6205027.71</v>
      </c>
      <c r="W3667">
        <v>359.74</v>
      </c>
      <c r="X3667">
        <v>200.06</v>
      </c>
    </row>
    <row r="3668" spans="1:24" x14ac:dyDescent="0.25">
      <c r="A3668" s="146">
        <v>45116</v>
      </c>
      <c r="B3668" s="46">
        <v>190</v>
      </c>
      <c r="C3668" s="147">
        <v>0.43959490740740742</v>
      </c>
      <c r="D3668" s="38" t="s">
        <v>22401</v>
      </c>
      <c r="E3668" s="7" t="s">
        <v>64</v>
      </c>
      <c r="F3668" s="38" t="s">
        <v>11860</v>
      </c>
      <c r="G3668" s="38" t="s">
        <v>2129</v>
      </c>
      <c r="H3668">
        <v>-1.4999999999999999E-2</v>
      </c>
      <c r="I3668" t="s">
        <v>26548</v>
      </c>
      <c r="J3668" t="s">
        <v>26549</v>
      </c>
      <c r="K3668" t="s">
        <v>26550</v>
      </c>
      <c r="L3668" t="s">
        <v>26543</v>
      </c>
      <c r="O3668" t="s">
        <v>26544</v>
      </c>
      <c r="P3668" t="s">
        <v>26545</v>
      </c>
      <c r="Q3668">
        <v>408282.46</v>
      </c>
      <c r="R3668">
        <v>6205035.46</v>
      </c>
      <c r="S3668" t="s">
        <v>26546</v>
      </c>
      <c r="T3668" t="s">
        <v>26547</v>
      </c>
      <c r="U3668">
        <v>408307.64</v>
      </c>
      <c r="V3668">
        <v>6205035.1299999999</v>
      </c>
      <c r="W3668">
        <v>180.6</v>
      </c>
      <c r="X3668">
        <v>200.06</v>
      </c>
    </row>
    <row r="3669" spans="1:24" x14ac:dyDescent="0.25">
      <c r="A3669" s="146">
        <v>45116</v>
      </c>
      <c r="B3669" s="46">
        <v>190</v>
      </c>
      <c r="C3669" s="147">
        <v>0.44392361111111112</v>
      </c>
      <c r="D3669" s="38" t="s">
        <v>22401</v>
      </c>
      <c r="E3669" s="7" t="s">
        <v>69</v>
      </c>
      <c r="F3669" s="38" t="s">
        <v>11860</v>
      </c>
      <c r="G3669" s="38" t="s">
        <v>2129</v>
      </c>
      <c r="H3669">
        <v>0.214</v>
      </c>
      <c r="I3669" t="s">
        <v>26548</v>
      </c>
      <c r="J3669" t="s">
        <v>26549</v>
      </c>
      <c r="K3669" t="s">
        <v>26550</v>
      </c>
      <c r="L3669" t="s">
        <v>26555</v>
      </c>
      <c r="O3669" t="s">
        <v>26551</v>
      </c>
      <c r="P3669" t="s">
        <v>26552</v>
      </c>
      <c r="Q3669">
        <v>408282.78</v>
      </c>
      <c r="R3669">
        <v>6204805.2199999997</v>
      </c>
      <c r="S3669" t="s">
        <v>26553</v>
      </c>
      <c r="T3669" t="s">
        <v>26554</v>
      </c>
      <c r="U3669">
        <v>408307.62</v>
      </c>
      <c r="V3669">
        <v>6204806.3300000001</v>
      </c>
      <c r="W3669">
        <v>180.02</v>
      </c>
      <c r="X3669">
        <v>200.06</v>
      </c>
    </row>
    <row r="3670" spans="1:24" x14ac:dyDescent="0.25">
      <c r="A3670" s="146">
        <v>45116</v>
      </c>
      <c r="B3670" s="46">
        <v>190</v>
      </c>
      <c r="C3670" s="147">
        <v>0.44754629629629633</v>
      </c>
      <c r="D3670" s="38" t="s">
        <v>22577</v>
      </c>
      <c r="E3670" s="7" t="s">
        <v>26556</v>
      </c>
      <c r="F3670" s="38" t="s">
        <v>8757</v>
      </c>
      <c r="G3670" s="38" t="s">
        <v>1880</v>
      </c>
      <c r="H3670">
        <v>11.442</v>
      </c>
      <c r="O3670" t="s">
        <v>26557</v>
      </c>
      <c r="P3670" t="s">
        <v>26558</v>
      </c>
      <c r="Q3670">
        <v>408281.85</v>
      </c>
      <c r="R3670">
        <v>6204781.21</v>
      </c>
      <c r="S3670" t="s">
        <v>26559</v>
      </c>
      <c r="T3670" t="s">
        <v>26560</v>
      </c>
      <c r="U3670">
        <v>408293.9</v>
      </c>
      <c r="V3670">
        <v>6204777.8300000001</v>
      </c>
      <c r="W3670">
        <v>84.82</v>
      </c>
      <c r="X3670">
        <v>150.04</v>
      </c>
    </row>
    <row r="3671" spans="1:24" x14ac:dyDescent="0.25">
      <c r="A3671" s="146">
        <v>45116</v>
      </c>
      <c r="B3671" s="46">
        <v>190</v>
      </c>
      <c r="C3671" s="147">
        <v>0.4929398148148148</v>
      </c>
      <c r="D3671" s="38" t="s">
        <v>22577</v>
      </c>
      <c r="E3671" s="7" t="s">
        <v>6100</v>
      </c>
      <c r="F3671" s="38" t="s">
        <v>8757</v>
      </c>
      <c r="G3671" s="38" t="s">
        <v>1880</v>
      </c>
      <c r="H3671">
        <v>0.20599999999999999</v>
      </c>
      <c r="O3671" t="s">
        <v>26561</v>
      </c>
      <c r="P3671" t="s">
        <v>26562</v>
      </c>
      <c r="Q3671">
        <v>408225.58</v>
      </c>
      <c r="R3671">
        <v>6216013.0700000003</v>
      </c>
      <c r="S3671" t="s">
        <v>26563</v>
      </c>
      <c r="T3671" t="s">
        <v>26564</v>
      </c>
      <c r="U3671">
        <v>408236.49</v>
      </c>
      <c r="V3671">
        <v>6216011.0199999996</v>
      </c>
      <c r="W3671">
        <v>84.45</v>
      </c>
      <c r="X3671">
        <v>150.04</v>
      </c>
    </row>
    <row r="3672" spans="1:24" s="170" customFormat="1" x14ac:dyDescent="0.25">
      <c r="A3672" s="63">
        <v>45116</v>
      </c>
      <c r="B3672" s="104">
        <v>190</v>
      </c>
      <c r="C3672" s="65">
        <v>0.49582175925925925</v>
      </c>
      <c r="D3672" s="64" t="s">
        <v>22577</v>
      </c>
      <c r="E3672" s="171" t="s">
        <v>26570</v>
      </c>
      <c r="F3672" s="64" t="s">
        <v>8757</v>
      </c>
      <c r="G3672" s="64" t="s">
        <v>1880</v>
      </c>
      <c r="H3672" s="170">
        <v>0.20499999999999999</v>
      </c>
      <c r="M3672" s="170" t="s">
        <v>26565</v>
      </c>
      <c r="O3672" s="170" t="s">
        <v>26566</v>
      </c>
      <c r="P3672" s="170" t="s">
        <v>26567</v>
      </c>
      <c r="Q3672" s="170">
        <v>408226.39</v>
      </c>
      <c r="R3672" s="170">
        <v>6216012.8799999999</v>
      </c>
      <c r="S3672" s="170" t="s">
        <v>26568</v>
      </c>
      <c r="T3672" s="170" t="s">
        <v>26569</v>
      </c>
      <c r="U3672" s="170">
        <v>408250.08</v>
      </c>
      <c r="V3672" s="170">
        <v>6216007.8099999996</v>
      </c>
      <c r="W3672" s="170">
        <v>34.130000000000003</v>
      </c>
      <c r="X3672" s="170">
        <v>150.04</v>
      </c>
    </row>
    <row r="3673" spans="1:24" x14ac:dyDescent="0.25">
      <c r="A3673" s="146">
        <v>45116</v>
      </c>
      <c r="B3673" s="46">
        <v>190</v>
      </c>
      <c r="C3673" s="147">
        <v>0.49936342592592592</v>
      </c>
      <c r="D3673" s="38" t="s">
        <v>22577</v>
      </c>
      <c r="E3673" s="7" t="s">
        <v>64</v>
      </c>
      <c r="F3673" s="38" t="s">
        <v>8757</v>
      </c>
      <c r="G3673" s="38" t="s">
        <v>1880</v>
      </c>
      <c r="H3673">
        <v>0.161</v>
      </c>
      <c r="I3673" t="s">
        <v>26575</v>
      </c>
      <c r="J3673" t="s">
        <v>26576</v>
      </c>
      <c r="K3673" t="s">
        <v>26577</v>
      </c>
      <c r="L3673" t="s">
        <v>26578</v>
      </c>
      <c r="O3673" t="s">
        <v>26571</v>
      </c>
      <c r="P3673" t="s">
        <v>26572</v>
      </c>
      <c r="Q3673">
        <v>408228.01</v>
      </c>
      <c r="R3673">
        <v>6216055.6399999997</v>
      </c>
      <c r="S3673" t="s">
        <v>26573</v>
      </c>
      <c r="T3673" t="s">
        <v>26574</v>
      </c>
      <c r="U3673">
        <v>408252.75</v>
      </c>
      <c r="V3673">
        <v>6216050.6200000001</v>
      </c>
      <c r="W3673">
        <v>0.21</v>
      </c>
      <c r="X3673">
        <v>150.04</v>
      </c>
    </row>
    <row r="3674" spans="1:24" x14ac:dyDescent="0.25">
      <c r="A3674" s="146">
        <v>45116</v>
      </c>
      <c r="B3674" s="46">
        <v>190</v>
      </c>
      <c r="C3674" s="147">
        <v>0.50280092592592596</v>
      </c>
      <c r="D3674" s="38" t="s">
        <v>22577</v>
      </c>
      <c r="E3674" s="7" t="s">
        <v>69</v>
      </c>
      <c r="F3674" s="38" t="s">
        <v>8757</v>
      </c>
      <c r="G3674" s="38" t="s">
        <v>1880</v>
      </c>
      <c r="H3674">
        <v>-2.1000000000000001E-2</v>
      </c>
      <c r="I3674" t="s">
        <v>26575</v>
      </c>
      <c r="J3674" t="s">
        <v>26576</v>
      </c>
      <c r="K3674" t="s">
        <v>26577</v>
      </c>
      <c r="L3674" t="s">
        <v>26578</v>
      </c>
      <c r="O3674" t="s">
        <v>26579</v>
      </c>
      <c r="P3674" t="s">
        <v>26580</v>
      </c>
      <c r="Q3674">
        <v>408226.7</v>
      </c>
      <c r="R3674">
        <v>6216239.3700000001</v>
      </c>
      <c r="S3674" t="s">
        <v>26581</v>
      </c>
      <c r="T3674" t="s">
        <v>26582</v>
      </c>
      <c r="U3674">
        <v>408252.77</v>
      </c>
      <c r="V3674">
        <v>6216232.2300000004</v>
      </c>
      <c r="W3674">
        <v>359.88</v>
      </c>
      <c r="X3674">
        <v>150.04</v>
      </c>
    </row>
    <row r="3675" spans="1:24" x14ac:dyDescent="0.25">
      <c r="A3675" s="146">
        <v>45116</v>
      </c>
      <c r="B3675" s="46">
        <v>190</v>
      </c>
      <c r="C3675" s="147">
        <v>0.50490740740740747</v>
      </c>
      <c r="D3675" s="38" t="s">
        <v>22577</v>
      </c>
      <c r="E3675" s="7" t="s">
        <v>64</v>
      </c>
      <c r="F3675" s="38" t="s">
        <v>8757</v>
      </c>
      <c r="G3675" s="38" t="s">
        <v>1879</v>
      </c>
      <c r="H3675">
        <v>-1.7000000000000001E-2</v>
      </c>
      <c r="I3675" t="s">
        <v>26587</v>
      </c>
      <c r="J3675" t="s">
        <v>26588</v>
      </c>
      <c r="K3675" t="s">
        <v>26589</v>
      </c>
      <c r="L3675" t="s">
        <v>26578</v>
      </c>
      <c r="O3675" t="s">
        <v>26583</v>
      </c>
      <c r="P3675" t="s">
        <v>26584</v>
      </c>
      <c r="Q3675">
        <v>408217.96</v>
      </c>
      <c r="R3675">
        <v>6216241.8499999996</v>
      </c>
      <c r="S3675" t="s">
        <v>26585</v>
      </c>
      <c r="T3675" t="s">
        <v>26586</v>
      </c>
      <c r="U3675">
        <v>408243.84</v>
      </c>
      <c r="V3675">
        <v>6216239.8600000003</v>
      </c>
      <c r="W3675">
        <v>180.84</v>
      </c>
      <c r="X3675">
        <v>150.04</v>
      </c>
    </row>
    <row r="3676" spans="1:24" x14ac:dyDescent="0.25">
      <c r="A3676" s="146">
        <v>45116</v>
      </c>
      <c r="B3676" s="46">
        <v>190</v>
      </c>
      <c r="C3676" s="147">
        <v>0.50793981481481476</v>
      </c>
      <c r="D3676" s="38" t="s">
        <v>22577</v>
      </c>
      <c r="E3676" s="7" t="s">
        <v>69</v>
      </c>
      <c r="F3676" s="38" t="s">
        <v>8757</v>
      </c>
      <c r="G3676" s="38" t="s">
        <v>1879</v>
      </c>
      <c r="H3676">
        <v>0.16600000000000001</v>
      </c>
      <c r="I3676" t="s">
        <v>26587</v>
      </c>
      <c r="J3676" t="s">
        <v>26588</v>
      </c>
      <c r="K3676" t="s">
        <v>26589</v>
      </c>
      <c r="L3676" t="s">
        <v>26594</v>
      </c>
      <c r="O3676" t="s">
        <v>26590</v>
      </c>
      <c r="P3676" t="s">
        <v>26591</v>
      </c>
      <c r="Q3676">
        <v>408217.73</v>
      </c>
      <c r="R3676">
        <v>6216056.9800000004</v>
      </c>
      <c r="S3676" t="s">
        <v>26592</v>
      </c>
      <c r="T3676" t="s">
        <v>26593</v>
      </c>
      <c r="U3676">
        <v>408243.8</v>
      </c>
      <c r="V3676">
        <v>6216057.0599999996</v>
      </c>
      <c r="W3676">
        <v>180.11</v>
      </c>
      <c r="X3676">
        <v>150.04</v>
      </c>
    </row>
    <row r="3677" spans="1:24" x14ac:dyDescent="0.25">
      <c r="A3677" s="146">
        <v>45116</v>
      </c>
      <c r="B3677" s="46">
        <v>190</v>
      </c>
      <c r="C3677" s="147">
        <v>0.5102430555555556</v>
      </c>
      <c r="D3677" s="38" t="s">
        <v>22577</v>
      </c>
      <c r="E3677" s="7" t="s">
        <v>64</v>
      </c>
      <c r="F3677" s="38" t="s">
        <v>8757</v>
      </c>
      <c r="G3677" s="38" t="s">
        <v>1878</v>
      </c>
      <c r="H3677">
        <v>0.16</v>
      </c>
      <c r="I3677" t="s">
        <v>26599</v>
      </c>
      <c r="J3677" t="s">
        <v>26600</v>
      </c>
      <c r="K3677" t="s">
        <v>26601</v>
      </c>
      <c r="L3677" t="s">
        <v>26594</v>
      </c>
      <c r="O3677" t="s">
        <v>26595</v>
      </c>
      <c r="P3677" t="s">
        <v>26596</v>
      </c>
      <c r="Q3677">
        <v>408209.72</v>
      </c>
      <c r="R3677">
        <v>6216055.04</v>
      </c>
      <c r="S3677" t="s">
        <v>26597</v>
      </c>
      <c r="T3677" t="s">
        <v>26598</v>
      </c>
      <c r="U3677">
        <v>408234.79</v>
      </c>
      <c r="V3677">
        <v>6216051.0800000001</v>
      </c>
      <c r="W3677">
        <v>0.09</v>
      </c>
      <c r="X3677">
        <v>150.04</v>
      </c>
    </row>
    <row r="3678" spans="1:24" x14ac:dyDescent="0.25">
      <c r="A3678" s="146">
        <v>45116</v>
      </c>
      <c r="B3678" s="46">
        <v>190</v>
      </c>
      <c r="C3678" s="147">
        <v>0.51321759259259259</v>
      </c>
      <c r="D3678" s="38" t="s">
        <v>22577</v>
      </c>
      <c r="E3678" s="7" t="s">
        <v>69</v>
      </c>
      <c r="F3678" s="38" t="s">
        <v>8757</v>
      </c>
      <c r="G3678" s="38" t="s">
        <v>1878</v>
      </c>
      <c r="H3678">
        <v>-0.02</v>
      </c>
      <c r="I3678" t="s">
        <v>26599</v>
      </c>
      <c r="J3678" t="s">
        <v>26600</v>
      </c>
      <c r="K3678" t="s">
        <v>26601</v>
      </c>
      <c r="L3678" t="s">
        <v>26594</v>
      </c>
      <c r="O3678" t="s">
        <v>26602</v>
      </c>
      <c r="P3678" t="s">
        <v>26603</v>
      </c>
      <c r="Q3678">
        <v>408209.78</v>
      </c>
      <c r="R3678">
        <v>6216238.54</v>
      </c>
      <c r="S3678" t="s">
        <v>26604</v>
      </c>
      <c r="T3678" t="s">
        <v>26605</v>
      </c>
      <c r="U3678">
        <v>408234.82</v>
      </c>
      <c r="V3678">
        <v>6216231.4500000002</v>
      </c>
      <c r="W3678">
        <v>359.88</v>
      </c>
      <c r="X3678">
        <v>150.04</v>
      </c>
    </row>
    <row r="3679" spans="1:24" x14ac:dyDescent="0.25">
      <c r="A3679" s="146">
        <v>45116</v>
      </c>
      <c r="B3679" s="46">
        <v>190</v>
      </c>
      <c r="C3679" s="147">
        <v>0.51557870370370373</v>
      </c>
      <c r="D3679" s="38" t="s">
        <v>22577</v>
      </c>
      <c r="E3679" s="7" t="s">
        <v>64</v>
      </c>
      <c r="F3679" s="38" t="s">
        <v>8757</v>
      </c>
      <c r="G3679" s="38" t="s">
        <v>1877</v>
      </c>
      <c r="H3679">
        <v>-1.4E-2</v>
      </c>
      <c r="I3679" t="s">
        <v>26610</v>
      </c>
      <c r="J3679" t="s">
        <v>26611</v>
      </c>
      <c r="K3679" t="s">
        <v>26612</v>
      </c>
      <c r="L3679" t="s">
        <v>26594</v>
      </c>
      <c r="O3679" t="s">
        <v>26606</v>
      </c>
      <c r="P3679" t="s">
        <v>26607</v>
      </c>
      <c r="Q3679">
        <v>408201.1</v>
      </c>
      <c r="R3679">
        <v>6216237.3600000003</v>
      </c>
      <c r="S3679" t="s">
        <v>26608</v>
      </c>
      <c r="T3679" t="s">
        <v>26609</v>
      </c>
      <c r="U3679">
        <v>408225.83</v>
      </c>
      <c r="V3679">
        <v>6216236.5899999999</v>
      </c>
      <c r="W3679">
        <v>180.51</v>
      </c>
      <c r="X3679">
        <v>150.04</v>
      </c>
    </row>
    <row r="3680" spans="1:24" x14ac:dyDescent="0.25">
      <c r="A3680" s="146">
        <v>45116</v>
      </c>
      <c r="B3680" s="46">
        <v>190</v>
      </c>
      <c r="C3680" s="147">
        <v>0.51850694444444445</v>
      </c>
      <c r="D3680" s="38" t="s">
        <v>22577</v>
      </c>
      <c r="E3680" s="7" t="s">
        <v>69</v>
      </c>
      <c r="F3680" s="38" t="s">
        <v>8757</v>
      </c>
      <c r="G3680" s="38" t="s">
        <v>1877</v>
      </c>
      <c r="H3680">
        <v>0.16500000000000001</v>
      </c>
      <c r="I3680" t="s">
        <v>26610</v>
      </c>
      <c r="J3680" t="s">
        <v>26611</v>
      </c>
      <c r="K3680" t="s">
        <v>26612</v>
      </c>
      <c r="L3680" t="s">
        <v>26617</v>
      </c>
      <c r="O3680" t="s">
        <v>26613</v>
      </c>
      <c r="P3680" t="s">
        <v>26614</v>
      </c>
      <c r="Q3680">
        <v>408200.76</v>
      </c>
      <c r="R3680">
        <v>6216058.3499999996</v>
      </c>
      <c r="S3680" t="s">
        <v>26615</v>
      </c>
      <c r="T3680" t="s">
        <v>26616</v>
      </c>
      <c r="U3680">
        <v>408225.79</v>
      </c>
      <c r="V3680">
        <v>6216058.0800000001</v>
      </c>
      <c r="W3680">
        <v>179.92</v>
      </c>
      <c r="X3680">
        <v>150.04</v>
      </c>
    </row>
    <row r="3681" spans="1:24" x14ac:dyDescent="0.25">
      <c r="A3681" s="146">
        <v>45116</v>
      </c>
      <c r="B3681" s="46">
        <v>190</v>
      </c>
      <c r="C3681" s="147">
        <v>0.52082175925925933</v>
      </c>
      <c r="D3681" s="38" t="s">
        <v>22577</v>
      </c>
      <c r="E3681" s="7" t="s">
        <v>64</v>
      </c>
      <c r="F3681" s="38" t="s">
        <v>8757</v>
      </c>
      <c r="G3681" s="38" t="s">
        <v>1876</v>
      </c>
      <c r="H3681">
        <v>0.16</v>
      </c>
      <c r="I3681" t="s">
        <v>26622</v>
      </c>
      <c r="J3681" t="s">
        <v>26623</v>
      </c>
      <c r="K3681" t="s">
        <v>26624</v>
      </c>
      <c r="L3681" t="s">
        <v>26617</v>
      </c>
      <c r="O3681" t="s">
        <v>26618</v>
      </c>
      <c r="P3681" t="s">
        <v>26619</v>
      </c>
      <c r="Q3681">
        <v>408191.5</v>
      </c>
      <c r="R3681">
        <v>6216057.3200000003</v>
      </c>
      <c r="S3681" t="s">
        <v>26620</v>
      </c>
      <c r="T3681" t="s">
        <v>26621</v>
      </c>
      <c r="U3681">
        <v>408216.71</v>
      </c>
      <c r="V3681">
        <v>6216051</v>
      </c>
      <c r="W3681">
        <v>2.97</v>
      </c>
      <c r="X3681">
        <v>150.04</v>
      </c>
    </row>
    <row r="3682" spans="1:24" x14ac:dyDescent="0.25">
      <c r="A3682" s="146">
        <v>45116</v>
      </c>
      <c r="B3682" s="46">
        <v>190</v>
      </c>
      <c r="C3682" s="147">
        <v>0.5237384259259259</v>
      </c>
      <c r="D3682" s="38" t="s">
        <v>22577</v>
      </c>
      <c r="E3682" s="7" t="s">
        <v>69</v>
      </c>
      <c r="F3682" s="38" t="s">
        <v>8757</v>
      </c>
      <c r="G3682" s="38" t="s">
        <v>1876</v>
      </c>
      <c r="H3682">
        <v>-1.9E-2</v>
      </c>
      <c r="I3682" t="s">
        <v>26622</v>
      </c>
      <c r="J3682" t="s">
        <v>26623</v>
      </c>
      <c r="K3682" t="s">
        <v>26624</v>
      </c>
      <c r="L3682" t="s">
        <v>26617</v>
      </c>
      <c r="O3682" t="s">
        <v>26625</v>
      </c>
      <c r="P3682" t="s">
        <v>26626</v>
      </c>
      <c r="Q3682">
        <v>408191.96</v>
      </c>
      <c r="R3682">
        <v>6216237.21</v>
      </c>
      <c r="S3682" t="s">
        <v>26627</v>
      </c>
      <c r="T3682" t="s">
        <v>26628</v>
      </c>
      <c r="U3682">
        <v>408216.82</v>
      </c>
      <c r="V3682">
        <v>6216230.3499999996</v>
      </c>
      <c r="W3682">
        <v>359.72</v>
      </c>
      <c r="X3682">
        <v>150.04</v>
      </c>
    </row>
    <row r="3683" spans="1:24" x14ac:dyDescent="0.25">
      <c r="A3683" s="146">
        <v>45116</v>
      </c>
      <c r="B3683" s="46">
        <v>190</v>
      </c>
      <c r="C3683" s="147">
        <v>0.52604166666666663</v>
      </c>
      <c r="D3683" s="38" t="s">
        <v>22577</v>
      </c>
      <c r="E3683" s="7" t="s">
        <v>64</v>
      </c>
      <c r="F3683" s="38" t="s">
        <v>8757</v>
      </c>
      <c r="G3683" s="38" t="s">
        <v>1875</v>
      </c>
      <c r="H3683">
        <v>-1.4E-2</v>
      </c>
      <c r="I3683" t="s">
        <v>26633</v>
      </c>
      <c r="J3683" t="s">
        <v>26634</v>
      </c>
      <c r="K3683" t="s">
        <v>26635</v>
      </c>
      <c r="L3683" t="s">
        <v>26617</v>
      </c>
      <c r="O3683" t="s">
        <v>26629</v>
      </c>
      <c r="P3683" t="s">
        <v>26630</v>
      </c>
      <c r="Q3683">
        <v>408182.34</v>
      </c>
      <c r="R3683">
        <v>6216237.1799999997</v>
      </c>
      <c r="S3683" t="s">
        <v>26631</v>
      </c>
      <c r="T3683" t="s">
        <v>26632</v>
      </c>
      <c r="U3683">
        <v>408207.7</v>
      </c>
      <c r="V3683">
        <v>6216236.5800000001</v>
      </c>
      <c r="W3683">
        <v>179.81</v>
      </c>
      <c r="X3683">
        <v>150.04</v>
      </c>
    </row>
    <row r="3684" spans="1:24" x14ac:dyDescent="0.25">
      <c r="A3684" s="146">
        <v>45116</v>
      </c>
      <c r="B3684" s="46">
        <v>190</v>
      </c>
      <c r="C3684" s="147">
        <v>0.52893518518518523</v>
      </c>
      <c r="D3684" s="38" t="s">
        <v>22577</v>
      </c>
      <c r="E3684" s="7" t="s">
        <v>69</v>
      </c>
      <c r="F3684" s="38" t="s">
        <v>8757</v>
      </c>
      <c r="G3684" s="38" t="s">
        <v>1875</v>
      </c>
      <c r="H3684">
        <v>0.16400000000000001</v>
      </c>
      <c r="I3684" t="s">
        <v>26633</v>
      </c>
      <c r="J3684" t="s">
        <v>26634</v>
      </c>
      <c r="K3684" t="s">
        <v>26635</v>
      </c>
      <c r="L3684" t="s">
        <v>26640</v>
      </c>
      <c r="O3684" t="s">
        <v>26636</v>
      </c>
      <c r="P3684" t="s">
        <v>26637</v>
      </c>
      <c r="Q3684">
        <v>408181.85</v>
      </c>
      <c r="R3684">
        <v>6216060.7599999998</v>
      </c>
      <c r="S3684" t="s">
        <v>26638</v>
      </c>
      <c r="T3684" t="s">
        <v>26639</v>
      </c>
      <c r="U3684">
        <v>408207.79</v>
      </c>
      <c r="V3684">
        <v>6216058.5099999998</v>
      </c>
      <c r="W3684">
        <v>180.12</v>
      </c>
      <c r="X3684">
        <v>150.04</v>
      </c>
    </row>
    <row r="3685" spans="1:24" x14ac:dyDescent="0.25">
      <c r="A3685" s="146">
        <v>45116</v>
      </c>
      <c r="B3685" s="46">
        <v>190</v>
      </c>
      <c r="C3685" s="147">
        <v>0.53116898148148151</v>
      </c>
      <c r="D3685" s="38" t="s">
        <v>22577</v>
      </c>
      <c r="E3685" s="7" t="s">
        <v>64</v>
      </c>
      <c r="F3685" s="38" t="s">
        <v>8757</v>
      </c>
      <c r="G3685" s="38" t="s">
        <v>1873</v>
      </c>
      <c r="H3685">
        <v>0.159</v>
      </c>
      <c r="I3685" t="s">
        <v>26645</v>
      </c>
      <c r="J3685" t="s">
        <v>26646</v>
      </c>
      <c r="K3685" t="s">
        <v>26647</v>
      </c>
      <c r="L3685" t="s">
        <v>26640</v>
      </c>
      <c r="O3685" t="s">
        <v>26641</v>
      </c>
      <c r="P3685" t="s">
        <v>26642</v>
      </c>
      <c r="Q3685">
        <v>408172.79999999999</v>
      </c>
      <c r="R3685">
        <v>6216055.8399999999</v>
      </c>
      <c r="S3685" t="s">
        <v>26643</v>
      </c>
      <c r="T3685" t="s">
        <v>26644</v>
      </c>
      <c r="U3685">
        <v>408198.81</v>
      </c>
      <c r="V3685">
        <v>6216052.0099999998</v>
      </c>
      <c r="W3685">
        <v>0.53</v>
      </c>
      <c r="X3685">
        <v>150.04</v>
      </c>
    </row>
    <row r="3686" spans="1:24" x14ac:dyDescent="0.25">
      <c r="A3686" s="146">
        <v>45116</v>
      </c>
      <c r="B3686" s="46">
        <v>190</v>
      </c>
      <c r="C3686" s="147">
        <v>0.5340625</v>
      </c>
      <c r="D3686" s="38" t="s">
        <v>22577</v>
      </c>
      <c r="E3686" s="7" t="s">
        <v>69</v>
      </c>
      <c r="F3686" s="38" t="s">
        <v>8757</v>
      </c>
      <c r="G3686" s="38" t="s">
        <v>1873</v>
      </c>
      <c r="H3686">
        <v>-1.9E-2</v>
      </c>
      <c r="I3686" t="s">
        <v>26645</v>
      </c>
      <c r="J3686" t="s">
        <v>26646</v>
      </c>
      <c r="K3686" t="s">
        <v>26647</v>
      </c>
      <c r="L3686" t="s">
        <v>26640</v>
      </c>
      <c r="O3686" t="s">
        <v>26648</v>
      </c>
      <c r="P3686" t="s">
        <v>26649</v>
      </c>
      <c r="Q3686">
        <v>408173.19</v>
      </c>
      <c r="R3686">
        <v>6216234.5599999996</v>
      </c>
      <c r="S3686" t="s">
        <v>26650</v>
      </c>
      <c r="T3686" t="s">
        <v>26651</v>
      </c>
      <c r="U3686">
        <v>408198.79</v>
      </c>
      <c r="V3686">
        <v>6216229.96</v>
      </c>
      <c r="W3686">
        <v>0.43</v>
      </c>
      <c r="X3686">
        <v>150.04</v>
      </c>
    </row>
    <row r="3687" spans="1:24" x14ac:dyDescent="0.25">
      <c r="A3687" s="146">
        <v>45116</v>
      </c>
      <c r="B3687" s="46">
        <v>190</v>
      </c>
      <c r="C3687" s="147">
        <v>0.53637731481481488</v>
      </c>
      <c r="D3687" s="38" t="s">
        <v>22577</v>
      </c>
      <c r="E3687" s="7" t="s">
        <v>64</v>
      </c>
      <c r="F3687" s="38" t="s">
        <v>8757</v>
      </c>
      <c r="G3687" s="38" t="s">
        <v>1874</v>
      </c>
      <c r="H3687">
        <v>-1.2999999999999999E-2</v>
      </c>
      <c r="I3687" t="s">
        <v>26656</v>
      </c>
      <c r="J3687" t="s">
        <v>26657</v>
      </c>
      <c r="K3687" t="s">
        <v>26658</v>
      </c>
      <c r="L3687" t="s">
        <v>26640</v>
      </c>
      <c r="O3687" t="s">
        <v>26652</v>
      </c>
      <c r="P3687" t="s">
        <v>26653</v>
      </c>
      <c r="Q3687">
        <v>408163.93</v>
      </c>
      <c r="R3687">
        <v>6216236.04</v>
      </c>
      <c r="S3687" t="s">
        <v>26654</v>
      </c>
      <c r="T3687" t="s">
        <v>26655</v>
      </c>
      <c r="U3687">
        <v>408189.77</v>
      </c>
      <c r="V3687">
        <v>6216235.6200000001</v>
      </c>
      <c r="W3687">
        <v>179.48</v>
      </c>
      <c r="X3687">
        <v>150.04</v>
      </c>
    </row>
    <row r="3688" spans="1:24" x14ac:dyDescent="0.25">
      <c r="A3688" s="146">
        <v>45116</v>
      </c>
      <c r="B3688" s="46">
        <v>190</v>
      </c>
      <c r="C3688" s="147">
        <v>0.5392824074074074</v>
      </c>
      <c r="D3688" s="38" t="s">
        <v>22577</v>
      </c>
      <c r="E3688" s="7" t="s">
        <v>69</v>
      </c>
      <c r="F3688" s="38" t="s">
        <v>8757</v>
      </c>
      <c r="G3688" s="38" t="s">
        <v>1874</v>
      </c>
      <c r="H3688">
        <v>0.16600000000000001</v>
      </c>
      <c r="I3688" t="s">
        <v>26656</v>
      </c>
      <c r="J3688" t="s">
        <v>26657</v>
      </c>
      <c r="K3688" t="s">
        <v>26658</v>
      </c>
      <c r="L3688" t="s">
        <v>26663</v>
      </c>
      <c r="O3688" t="s">
        <v>26659</v>
      </c>
      <c r="P3688" t="s">
        <v>26660</v>
      </c>
      <c r="Q3688">
        <v>408164.05</v>
      </c>
      <c r="R3688">
        <v>6216058.7599999998</v>
      </c>
      <c r="S3688" t="s">
        <v>26661</v>
      </c>
      <c r="T3688" t="s">
        <v>26662</v>
      </c>
      <c r="U3688">
        <v>408189.82</v>
      </c>
      <c r="V3688">
        <v>6216056.9400000004</v>
      </c>
      <c r="W3688">
        <v>180.02</v>
      </c>
      <c r="X3688">
        <v>150.04</v>
      </c>
    </row>
    <row r="3689" spans="1:24" s="168" customFormat="1" x14ac:dyDescent="0.25">
      <c r="A3689" s="91">
        <v>45116</v>
      </c>
      <c r="B3689" s="90">
        <v>190</v>
      </c>
      <c r="C3689" s="81">
        <v>0.54166666666666663</v>
      </c>
      <c r="D3689" s="180" t="s">
        <v>22577</v>
      </c>
      <c r="E3689" s="169" t="s">
        <v>7454</v>
      </c>
      <c r="F3689" s="180" t="s">
        <v>8757</v>
      </c>
      <c r="G3689" s="180" t="s">
        <v>2025</v>
      </c>
      <c r="H3689" s="168">
        <v>0.16</v>
      </c>
      <c r="I3689" s="168" t="s">
        <v>26668</v>
      </c>
      <c r="J3689" s="168" t="s">
        <v>26669</v>
      </c>
      <c r="K3689" s="168" t="s">
        <v>26670</v>
      </c>
      <c r="L3689" s="168" t="s">
        <v>26663</v>
      </c>
      <c r="O3689" s="168" t="s">
        <v>26664</v>
      </c>
      <c r="P3689" s="168" t="s">
        <v>26665</v>
      </c>
      <c r="Q3689" s="168">
        <v>408154.92</v>
      </c>
      <c r="R3689" s="168">
        <v>6216056.9500000002</v>
      </c>
      <c r="S3689" s="168" t="s">
        <v>26666</v>
      </c>
      <c r="T3689" s="168" t="s">
        <v>26667</v>
      </c>
      <c r="U3689" s="168">
        <v>408180.69</v>
      </c>
      <c r="V3689" s="168">
        <v>6216051.1500000004</v>
      </c>
      <c r="W3689" s="168">
        <v>2.11</v>
      </c>
      <c r="X3689" s="168">
        <v>150.04</v>
      </c>
    </row>
    <row r="3690" spans="1:24" s="168" customFormat="1" x14ac:dyDescent="0.25">
      <c r="A3690" s="91">
        <v>45116</v>
      </c>
      <c r="B3690" s="90">
        <v>190</v>
      </c>
      <c r="C3690" s="81">
        <v>0.54182870370370373</v>
      </c>
      <c r="D3690" s="180" t="s">
        <v>22577</v>
      </c>
      <c r="E3690" s="169" t="s">
        <v>7455</v>
      </c>
      <c r="F3690" s="180" t="s">
        <v>8757</v>
      </c>
      <c r="G3690" s="180" t="s">
        <v>2025</v>
      </c>
      <c r="H3690" s="168">
        <v>0.15</v>
      </c>
      <c r="I3690" s="168" t="s">
        <v>26668</v>
      </c>
      <c r="J3690" s="168" t="s">
        <v>26669</v>
      </c>
      <c r="K3690" s="168" t="s">
        <v>26670</v>
      </c>
      <c r="L3690" s="168" t="s">
        <v>26663</v>
      </c>
      <c r="O3690" s="168" t="s">
        <v>26671</v>
      </c>
      <c r="P3690" s="168" t="s">
        <v>26672</v>
      </c>
      <c r="Q3690" s="168">
        <v>408154.96</v>
      </c>
      <c r="R3690" s="168">
        <v>6216066.2199999997</v>
      </c>
      <c r="S3690" s="168" t="s">
        <v>26673</v>
      </c>
      <c r="T3690" s="168" t="s">
        <v>26674</v>
      </c>
      <c r="U3690" s="168">
        <v>408180.77</v>
      </c>
      <c r="V3690" s="168">
        <v>6216061.21</v>
      </c>
      <c r="W3690" s="168">
        <v>1.52</v>
      </c>
      <c r="X3690" s="168">
        <v>150.04</v>
      </c>
    </row>
    <row r="3691" spans="1:24" x14ac:dyDescent="0.25">
      <c r="A3691" s="146">
        <v>45116</v>
      </c>
      <c r="B3691" s="46">
        <v>190</v>
      </c>
      <c r="C3691" s="147">
        <v>0.54296296296296298</v>
      </c>
      <c r="D3691" s="38" t="s">
        <v>22577</v>
      </c>
      <c r="E3691" s="7" t="s">
        <v>22567</v>
      </c>
      <c r="F3691" s="38" t="s">
        <v>8757</v>
      </c>
      <c r="G3691" s="38" t="s">
        <v>2025</v>
      </c>
      <c r="H3691">
        <v>0.14599999999999999</v>
      </c>
      <c r="O3691" t="s">
        <v>26675</v>
      </c>
      <c r="P3691" t="s">
        <v>26676</v>
      </c>
      <c r="Q3691">
        <v>408155.35</v>
      </c>
      <c r="R3691">
        <v>6216077.4900000002</v>
      </c>
      <c r="S3691" t="s">
        <v>26677</v>
      </c>
      <c r="T3691" t="s">
        <v>26678</v>
      </c>
      <c r="U3691">
        <v>408174.14</v>
      </c>
      <c r="V3691">
        <v>6216071.96</v>
      </c>
      <c r="W3691">
        <v>96.1</v>
      </c>
      <c r="X3691">
        <v>150.04</v>
      </c>
    </row>
    <row r="3692" spans="1:24" s="174" customFormat="1" x14ac:dyDescent="0.25">
      <c r="A3692" s="76">
        <v>45116</v>
      </c>
      <c r="B3692" s="106">
        <v>190</v>
      </c>
      <c r="C3692" s="78">
        <v>0.55005787037037035</v>
      </c>
      <c r="D3692" s="77" t="s">
        <v>22577</v>
      </c>
      <c r="E3692" s="175" t="s">
        <v>26683</v>
      </c>
      <c r="F3692" s="77" t="s">
        <v>8757</v>
      </c>
      <c r="G3692" s="77" t="s">
        <v>2025</v>
      </c>
      <c r="H3692" s="174">
        <v>0.14499999999999999</v>
      </c>
      <c r="O3692" s="174" t="s">
        <v>26679</v>
      </c>
      <c r="P3692" s="174" t="s">
        <v>26680</v>
      </c>
      <c r="Q3692" s="174">
        <v>408154.93</v>
      </c>
      <c r="R3692" s="174">
        <v>6216073.8200000003</v>
      </c>
      <c r="S3692" s="174" t="s">
        <v>26681</v>
      </c>
      <c r="T3692" s="174" t="s">
        <v>26682</v>
      </c>
      <c r="U3692" s="174">
        <v>408165.89</v>
      </c>
      <c r="V3692" s="174">
        <v>6216071.8200000003</v>
      </c>
      <c r="W3692" s="174">
        <v>86.15</v>
      </c>
      <c r="X3692" s="174">
        <v>150.04</v>
      </c>
    </row>
    <row r="3693" spans="1:24" s="172" customFormat="1" x14ac:dyDescent="0.25">
      <c r="A3693" s="72">
        <v>45116</v>
      </c>
      <c r="B3693" s="103">
        <v>190</v>
      </c>
      <c r="C3693" s="74">
        <v>0.5534027777777778</v>
      </c>
      <c r="D3693" s="73" t="s">
        <v>22577</v>
      </c>
      <c r="E3693" s="173" t="s">
        <v>26688</v>
      </c>
      <c r="F3693" s="73" t="s">
        <v>8757</v>
      </c>
      <c r="G3693" s="73" t="s">
        <v>2025</v>
      </c>
      <c r="H3693" s="172">
        <v>0.191</v>
      </c>
      <c r="O3693" s="172" t="s">
        <v>26684</v>
      </c>
      <c r="P3693" s="172" t="s">
        <v>26685</v>
      </c>
      <c r="Q3693" s="172">
        <v>408155.03</v>
      </c>
      <c r="R3693" s="172">
        <v>6216028.2000000002</v>
      </c>
      <c r="S3693" s="172" t="s">
        <v>26686</v>
      </c>
      <c r="T3693" s="172" t="s">
        <v>26687</v>
      </c>
      <c r="U3693" s="172">
        <v>408165.95</v>
      </c>
      <c r="V3693" s="172">
        <v>6216026.1399999997</v>
      </c>
      <c r="W3693" s="172">
        <v>86.86</v>
      </c>
      <c r="X3693" s="172">
        <v>150.04</v>
      </c>
    </row>
    <row r="3694" spans="1:24" x14ac:dyDescent="0.25">
      <c r="A3694" s="146">
        <v>45116</v>
      </c>
      <c r="B3694" s="46">
        <v>190</v>
      </c>
      <c r="C3694" s="147">
        <v>0.55672453703703706</v>
      </c>
      <c r="D3694" s="38" t="s">
        <v>22577</v>
      </c>
      <c r="E3694" s="7" t="s">
        <v>8024</v>
      </c>
      <c r="F3694" s="38" t="s">
        <v>8757</v>
      </c>
      <c r="G3694" s="38" t="s">
        <v>2025</v>
      </c>
      <c r="H3694">
        <v>0.192</v>
      </c>
      <c r="O3694" t="s">
        <v>26689</v>
      </c>
      <c r="P3694" t="s">
        <v>26690</v>
      </c>
      <c r="Q3694">
        <v>408154.79</v>
      </c>
      <c r="R3694">
        <v>6216027.7699999996</v>
      </c>
      <c r="S3694" t="s">
        <v>26691</v>
      </c>
      <c r="T3694" t="s">
        <v>26692</v>
      </c>
      <c r="U3694">
        <v>408154.21</v>
      </c>
      <c r="V3694">
        <v>6216026.2000000002</v>
      </c>
      <c r="W3694">
        <v>97.3</v>
      </c>
      <c r="X3694">
        <v>150.04</v>
      </c>
    </row>
    <row r="3695" spans="1:24" x14ac:dyDescent="0.25">
      <c r="A3695" s="146">
        <v>45116</v>
      </c>
      <c r="B3695" s="46">
        <v>190</v>
      </c>
      <c r="C3695" s="147">
        <v>0.56305555555555553</v>
      </c>
      <c r="D3695" s="38" t="s">
        <v>22577</v>
      </c>
      <c r="E3695" s="7" t="s">
        <v>64</v>
      </c>
      <c r="F3695" s="38" t="s">
        <v>8757</v>
      </c>
      <c r="G3695" s="38" t="s">
        <v>2025</v>
      </c>
      <c r="H3695">
        <v>0.16400000000000001</v>
      </c>
      <c r="I3695" t="s">
        <v>26697</v>
      </c>
      <c r="J3695" t="s">
        <v>26698</v>
      </c>
      <c r="K3695" t="s">
        <v>26699</v>
      </c>
      <c r="L3695" t="s">
        <v>26700</v>
      </c>
      <c r="O3695" t="s">
        <v>26693</v>
      </c>
      <c r="P3695" t="s">
        <v>26694</v>
      </c>
      <c r="Q3695">
        <v>408154.69</v>
      </c>
      <c r="R3695">
        <v>6216055.6600000001</v>
      </c>
      <c r="S3695" t="s">
        <v>26695</v>
      </c>
      <c r="T3695" t="s">
        <v>26696</v>
      </c>
      <c r="U3695">
        <v>408180.74</v>
      </c>
      <c r="V3695">
        <v>6216047.7599999998</v>
      </c>
      <c r="W3695">
        <v>0.48</v>
      </c>
      <c r="X3695">
        <v>150.04</v>
      </c>
    </row>
    <row r="3696" spans="1:24" x14ac:dyDescent="0.25">
      <c r="A3696" s="146">
        <v>45116</v>
      </c>
      <c r="B3696" s="46">
        <v>190</v>
      </c>
      <c r="C3696" s="147">
        <v>0.56597222222222221</v>
      </c>
      <c r="D3696" s="38" t="s">
        <v>22577</v>
      </c>
      <c r="E3696" s="7" t="s">
        <v>69</v>
      </c>
      <c r="F3696" s="38" t="s">
        <v>8757</v>
      </c>
      <c r="G3696" s="38" t="s">
        <v>2025</v>
      </c>
      <c r="H3696">
        <v>-1.7999999999999999E-2</v>
      </c>
      <c r="I3696" t="s">
        <v>26697</v>
      </c>
      <c r="J3696" t="s">
        <v>26698</v>
      </c>
      <c r="K3696" t="s">
        <v>26699</v>
      </c>
      <c r="L3696" t="s">
        <v>26700</v>
      </c>
      <c r="O3696" t="s">
        <v>26701</v>
      </c>
      <c r="P3696" t="s">
        <v>26702</v>
      </c>
      <c r="Q3696">
        <v>408154.87</v>
      </c>
      <c r="R3696">
        <v>6216235.6600000001</v>
      </c>
      <c r="S3696" t="s">
        <v>26703</v>
      </c>
      <c r="T3696" t="s">
        <v>26704</v>
      </c>
      <c r="U3696">
        <v>408180.77</v>
      </c>
      <c r="V3696">
        <v>6216229.3200000003</v>
      </c>
      <c r="W3696">
        <v>0.02</v>
      </c>
      <c r="X3696">
        <v>150.04</v>
      </c>
    </row>
    <row r="3697" spans="1:24" x14ac:dyDescent="0.25">
      <c r="A3697" s="146">
        <v>45116</v>
      </c>
      <c r="B3697" s="46">
        <v>190</v>
      </c>
      <c r="C3697" s="147">
        <v>0.56842592592592589</v>
      </c>
      <c r="D3697" s="38" t="s">
        <v>22577</v>
      </c>
      <c r="E3697" s="7" t="s">
        <v>64</v>
      </c>
      <c r="F3697" s="38" t="s">
        <v>8757</v>
      </c>
      <c r="G3697" s="38" t="s">
        <v>2026</v>
      </c>
      <c r="H3697">
        <v>-1.2999999999999999E-2</v>
      </c>
      <c r="I3697" t="s">
        <v>26709</v>
      </c>
      <c r="J3697" t="s">
        <v>26710</v>
      </c>
      <c r="K3697" t="s">
        <v>26711</v>
      </c>
      <c r="L3697" t="s">
        <v>26700</v>
      </c>
      <c r="O3697" t="s">
        <v>26705</v>
      </c>
      <c r="P3697" t="s">
        <v>26706</v>
      </c>
      <c r="Q3697">
        <v>408145.44</v>
      </c>
      <c r="R3697">
        <v>6216233.2000000002</v>
      </c>
      <c r="S3697" t="s">
        <v>26707</v>
      </c>
      <c r="T3697" t="s">
        <v>26708</v>
      </c>
      <c r="U3697">
        <v>408171.67</v>
      </c>
      <c r="V3697">
        <v>6216235.7199999997</v>
      </c>
      <c r="W3697">
        <v>180.67</v>
      </c>
      <c r="X3697">
        <v>150.04</v>
      </c>
    </row>
    <row r="3698" spans="1:24" x14ac:dyDescent="0.25">
      <c r="A3698" s="146">
        <v>45116</v>
      </c>
      <c r="B3698" s="46">
        <v>190</v>
      </c>
      <c r="C3698" s="147">
        <v>0.57133101851851853</v>
      </c>
      <c r="D3698" s="38" t="s">
        <v>22577</v>
      </c>
      <c r="E3698" s="7" t="s">
        <v>69</v>
      </c>
      <c r="F3698" s="38" t="s">
        <v>8757</v>
      </c>
      <c r="G3698" s="38" t="s">
        <v>2026</v>
      </c>
      <c r="H3698">
        <v>0.16800000000000001</v>
      </c>
      <c r="I3698" t="s">
        <v>26709</v>
      </c>
      <c r="J3698" t="s">
        <v>26710</v>
      </c>
      <c r="K3698" t="s">
        <v>26711</v>
      </c>
      <c r="L3698" t="s">
        <v>26716</v>
      </c>
      <c r="O3698" t="s">
        <v>26712</v>
      </c>
      <c r="P3698" t="s">
        <v>26713</v>
      </c>
      <c r="Q3698">
        <v>408146.16</v>
      </c>
      <c r="R3698">
        <v>6216055.3099999996</v>
      </c>
      <c r="S3698" t="s">
        <v>26714</v>
      </c>
      <c r="T3698" t="s">
        <v>26715</v>
      </c>
      <c r="U3698">
        <v>408171.67</v>
      </c>
      <c r="V3698">
        <v>6216054.25</v>
      </c>
      <c r="W3698">
        <v>179.81</v>
      </c>
      <c r="X3698">
        <v>150.04</v>
      </c>
    </row>
    <row r="3699" spans="1:24" x14ac:dyDescent="0.25">
      <c r="A3699" s="146">
        <v>45116</v>
      </c>
      <c r="B3699" s="46">
        <v>190</v>
      </c>
      <c r="C3699" s="147">
        <v>0.57390046296296293</v>
      </c>
      <c r="D3699" s="38" t="s">
        <v>22577</v>
      </c>
      <c r="E3699" s="7" t="s">
        <v>64</v>
      </c>
      <c r="F3699" s="38" t="s">
        <v>8757</v>
      </c>
      <c r="G3699" s="38" t="s">
        <v>2027</v>
      </c>
      <c r="H3699">
        <v>0.16200000000000001</v>
      </c>
      <c r="I3699" t="s">
        <v>26721</v>
      </c>
      <c r="J3699" t="s">
        <v>26722</v>
      </c>
      <c r="K3699" t="s">
        <v>26723</v>
      </c>
      <c r="L3699" t="s">
        <v>26716</v>
      </c>
      <c r="O3699" t="s">
        <v>26717</v>
      </c>
      <c r="P3699" t="s">
        <v>26718</v>
      </c>
      <c r="Q3699">
        <v>408136.8</v>
      </c>
      <c r="R3699">
        <v>6216053.3399999999</v>
      </c>
      <c r="S3699" t="s">
        <v>26719</v>
      </c>
      <c r="T3699" t="s">
        <v>26720</v>
      </c>
      <c r="U3699">
        <v>408162.78</v>
      </c>
      <c r="V3699">
        <v>6216049.29</v>
      </c>
      <c r="W3699">
        <v>0.91</v>
      </c>
      <c r="X3699">
        <v>150.04</v>
      </c>
    </row>
    <row r="3700" spans="1:24" x14ac:dyDescent="0.25">
      <c r="A3700" s="146">
        <v>45116</v>
      </c>
      <c r="B3700" s="46">
        <v>190</v>
      </c>
      <c r="C3700" s="147">
        <v>0.57679398148148142</v>
      </c>
      <c r="D3700" s="38" t="s">
        <v>22577</v>
      </c>
      <c r="E3700" s="7" t="s">
        <v>69</v>
      </c>
      <c r="F3700" s="38" t="s">
        <v>8757</v>
      </c>
      <c r="G3700" s="38" t="s">
        <v>2027</v>
      </c>
      <c r="H3700">
        <v>-1.9E-2</v>
      </c>
      <c r="I3700" t="s">
        <v>26721</v>
      </c>
      <c r="J3700" t="s">
        <v>26722</v>
      </c>
      <c r="K3700" t="s">
        <v>26723</v>
      </c>
      <c r="L3700" t="s">
        <v>26716</v>
      </c>
      <c r="O3700" t="s">
        <v>26724</v>
      </c>
      <c r="P3700" t="s">
        <v>26725</v>
      </c>
      <c r="Q3700">
        <v>408137.08</v>
      </c>
      <c r="R3700">
        <v>6216232.0599999996</v>
      </c>
      <c r="S3700" t="s">
        <v>26726</v>
      </c>
      <c r="T3700" t="s">
        <v>26727</v>
      </c>
      <c r="U3700">
        <v>408162.87</v>
      </c>
      <c r="V3700">
        <v>6216230.0199999996</v>
      </c>
      <c r="W3700">
        <v>0.01</v>
      </c>
      <c r="X3700">
        <v>150.04</v>
      </c>
    </row>
    <row r="3701" spans="1:24" x14ac:dyDescent="0.25">
      <c r="A3701" s="146">
        <v>45116</v>
      </c>
      <c r="B3701" s="46">
        <v>190</v>
      </c>
      <c r="C3701" s="147">
        <v>0.57931712962962967</v>
      </c>
      <c r="D3701" s="38" t="s">
        <v>22577</v>
      </c>
      <c r="E3701" s="7" t="s">
        <v>64</v>
      </c>
      <c r="F3701" s="38" t="s">
        <v>8757</v>
      </c>
      <c r="G3701" s="38" t="s">
        <v>2028</v>
      </c>
      <c r="H3701">
        <v>-1.4E-2</v>
      </c>
      <c r="I3701" t="s">
        <v>26732</v>
      </c>
      <c r="J3701" t="s">
        <v>26733</v>
      </c>
      <c r="K3701" t="s">
        <v>26734</v>
      </c>
      <c r="L3701" t="s">
        <v>26735</v>
      </c>
      <c r="O3701" t="s">
        <v>26728</v>
      </c>
      <c r="P3701" t="s">
        <v>26729</v>
      </c>
      <c r="Q3701">
        <v>408127.72</v>
      </c>
      <c r="R3701">
        <v>6216234.0599999996</v>
      </c>
      <c r="S3701" t="s">
        <v>26730</v>
      </c>
      <c r="T3701" t="s">
        <v>26731</v>
      </c>
      <c r="U3701">
        <v>408153.8</v>
      </c>
      <c r="V3701">
        <v>6216236.2699999996</v>
      </c>
      <c r="W3701">
        <v>181.21</v>
      </c>
      <c r="X3701">
        <v>150.04</v>
      </c>
    </row>
    <row r="3702" spans="1:24" x14ac:dyDescent="0.25">
      <c r="A3702" s="146">
        <v>45116</v>
      </c>
      <c r="B3702" s="46">
        <v>190</v>
      </c>
      <c r="C3702" s="147">
        <v>0.58225694444444442</v>
      </c>
      <c r="D3702" s="38" t="s">
        <v>22577</v>
      </c>
      <c r="E3702" s="7" t="s">
        <v>69</v>
      </c>
      <c r="F3702" s="38" t="s">
        <v>8757</v>
      </c>
      <c r="G3702" s="38" t="s">
        <v>2028</v>
      </c>
      <c r="H3702">
        <v>0.17</v>
      </c>
      <c r="I3702" t="s">
        <v>26732</v>
      </c>
      <c r="J3702" t="s">
        <v>26733</v>
      </c>
      <c r="K3702" t="s">
        <v>26734</v>
      </c>
      <c r="L3702" t="s">
        <v>26735</v>
      </c>
      <c r="O3702" t="s">
        <v>26736</v>
      </c>
      <c r="P3702" t="s">
        <v>26737</v>
      </c>
      <c r="Q3702">
        <v>408127.87</v>
      </c>
      <c r="R3702">
        <v>6216054.5300000003</v>
      </c>
      <c r="S3702" t="s">
        <v>26738</v>
      </c>
      <c r="T3702" t="s">
        <v>26739</v>
      </c>
      <c r="U3702">
        <v>408153.8</v>
      </c>
      <c r="V3702">
        <v>6216052.75</v>
      </c>
      <c r="W3702">
        <v>180.42</v>
      </c>
      <c r="X3702">
        <v>150.04</v>
      </c>
    </row>
    <row r="3703" spans="1:24" x14ac:dyDescent="0.25">
      <c r="A3703" s="146">
        <v>45116</v>
      </c>
      <c r="B3703" s="46">
        <v>190</v>
      </c>
      <c r="C3703" s="147">
        <v>0.58564814814814814</v>
      </c>
      <c r="D3703" s="38" t="s">
        <v>22577</v>
      </c>
      <c r="E3703" s="7" t="s">
        <v>26744</v>
      </c>
      <c r="F3703" s="38" t="s">
        <v>8757</v>
      </c>
      <c r="G3703" s="38" t="s">
        <v>2057</v>
      </c>
      <c r="H3703">
        <v>0.251</v>
      </c>
      <c r="O3703" t="s">
        <v>26740</v>
      </c>
      <c r="P3703" t="s">
        <v>26741</v>
      </c>
      <c r="Q3703">
        <v>406820.41</v>
      </c>
      <c r="R3703">
        <v>6216705.9900000002</v>
      </c>
      <c r="S3703" t="s">
        <v>26742</v>
      </c>
      <c r="T3703" t="s">
        <v>26743</v>
      </c>
      <c r="U3703">
        <v>406831.42</v>
      </c>
      <c r="V3703">
        <v>6216703.8600000003</v>
      </c>
      <c r="W3703">
        <v>91.99</v>
      </c>
      <c r="X3703">
        <v>200.06</v>
      </c>
    </row>
    <row r="3704" spans="1:24" x14ac:dyDescent="0.25">
      <c r="A3704" s="146">
        <v>45116</v>
      </c>
      <c r="B3704" s="46">
        <v>190</v>
      </c>
      <c r="C3704" s="147">
        <v>0.59747685185185184</v>
      </c>
      <c r="D3704" s="38" t="s">
        <v>22577</v>
      </c>
      <c r="E3704" s="7" t="s">
        <v>6100</v>
      </c>
      <c r="F3704" s="38" t="s">
        <v>8757</v>
      </c>
      <c r="G3704" s="38" t="s">
        <v>2057</v>
      </c>
      <c r="H3704">
        <v>0.251</v>
      </c>
      <c r="O3704" t="s">
        <v>26740</v>
      </c>
      <c r="P3704" t="s">
        <v>26741</v>
      </c>
      <c r="Q3704">
        <v>406820.41</v>
      </c>
      <c r="R3704">
        <v>6216705.9900000002</v>
      </c>
      <c r="S3704" t="s">
        <v>26742</v>
      </c>
      <c r="T3704" t="s">
        <v>26743</v>
      </c>
      <c r="U3704">
        <v>406831.42</v>
      </c>
      <c r="V3704">
        <v>6216703.8600000003</v>
      </c>
      <c r="W3704">
        <v>91.99</v>
      </c>
      <c r="X3704">
        <v>200.06</v>
      </c>
    </row>
    <row r="3705" spans="1:24" s="170" customFormat="1" x14ac:dyDescent="0.25">
      <c r="A3705" s="63">
        <v>45116</v>
      </c>
      <c r="B3705" s="104">
        <v>190</v>
      </c>
      <c r="C3705" s="65">
        <v>0.60097222222222224</v>
      </c>
      <c r="D3705" s="64" t="s">
        <v>22577</v>
      </c>
      <c r="E3705" s="171" t="s">
        <v>26750</v>
      </c>
      <c r="F3705" s="64" t="s">
        <v>8757</v>
      </c>
      <c r="G3705" s="64" t="s">
        <v>2057</v>
      </c>
      <c r="H3705" s="170">
        <v>0.253</v>
      </c>
      <c r="M3705" s="170" t="s">
        <v>26745</v>
      </c>
      <c r="O3705" s="170" t="s">
        <v>26746</v>
      </c>
      <c r="P3705" s="170" t="s">
        <v>26747</v>
      </c>
      <c r="Q3705" s="170">
        <v>406819.46</v>
      </c>
      <c r="R3705" s="170">
        <v>6216705.5599999996</v>
      </c>
      <c r="S3705" s="170" t="s">
        <v>26748</v>
      </c>
      <c r="T3705" s="170" t="s">
        <v>26749</v>
      </c>
      <c r="U3705" s="170">
        <v>406824.02</v>
      </c>
      <c r="V3705" s="170">
        <v>6216695.9100000001</v>
      </c>
      <c r="W3705" s="170">
        <v>0.27</v>
      </c>
      <c r="X3705" s="170">
        <v>200.06</v>
      </c>
    </row>
    <row r="3706" spans="1:24" x14ac:dyDescent="0.25">
      <c r="A3706" s="146">
        <v>45116</v>
      </c>
      <c r="B3706" s="46">
        <v>190</v>
      </c>
      <c r="C3706" s="147">
        <v>0.60621527777777773</v>
      </c>
      <c r="D3706" s="38" t="s">
        <v>22577</v>
      </c>
      <c r="E3706" s="7" t="s">
        <v>64</v>
      </c>
      <c r="F3706" s="38" t="s">
        <v>11860</v>
      </c>
      <c r="G3706" s="38" t="s">
        <v>2057</v>
      </c>
      <c r="H3706">
        <v>0.21099999999999999</v>
      </c>
      <c r="I3706" t="s">
        <v>26755</v>
      </c>
      <c r="J3706" t="s">
        <v>26756</v>
      </c>
      <c r="K3706" t="s">
        <v>26757</v>
      </c>
      <c r="L3706" t="s">
        <v>26758</v>
      </c>
      <c r="O3706" t="s">
        <v>26751</v>
      </c>
      <c r="P3706" t="s">
        <v>26752</v>
      </c>
      <c r="Q3706">
        <v>406817.81</v>
      </c>
      <c r="R3706">
        <v>6216742.4400000004</v>
      </c>
      <c r="S3706" t="s">
        <v>26753</v>
      </c>
      <c r="T3706" t="s">
        <v>26754</v>
      </c>
      <c r="U3706">
        <v>406841.61</v>
      </c>
      <c r="V3706">
        <v>6216738.3099999996</v>
      </c>
      <c r="W3706">
        <v>0.28999999999999998</v>
      </c>
      <c r="X3706">
        <v>200.06</v>
      </c>
    </row>
    <row r="3707" spans="1:24" x14ac:dyDescent="0.25">
      <c r="A3707" s="146">
        <v>45116</v>
      </c>
      <c r="B3707" s="46">
        <v>190</v>
      </c>
      <c r="C3707" s="147">
        <v>0.61040509259259257</v>
      </c>
      <c r="D3707" s="38" t="s">
        <v>22577</v>
      </c>
      <c r="E3707" s="7" t="s">
        <v>69</v>
      </c>
      <c r="F3707" s="38" t="s">
        <v>11860</v>
      </c>
      <c r="G3707" s="38" t="s">
        <v>2057</v>
      </c>
      <c r="H3707">
        <v>-1.2999999999999999E-2</v>
      </c>
      <c r="I3707" t="s">
        <v>26755</v>
      </c>
      <c r="J3707" t="s">
        <v>26756</v>
      </c>
      <c r="K3707" t="s">
        <v>26757</v>
      </c>
      <c r="L3707" t="s">
        <v>26763</v>
      </c>
      <c r="O3707" t="s">
        <v>26759</v>
      </c>
      <c r="P3707" t="s">
        <v>26760</v>
      </c>
      <c r="Q3707">
        <v>406816.17</v>
      </c>
      <c r="R3707">
        <v>6216965.3899999997</v>
      </c>
      <c r="S3707" t="s">
        <v>26761</v>
      </c>
      <c r="T3707" t="s">
        <v>26762</v>
      </c>
      <c r="U3707">
        <v>406841.68</v>
      </c>
      <c r="V3707">
        <v>6216962.0199999996</v>
      </c>
      <c r="W3707">
        <v>359.84</v>
      </c>
      <c r="X3707">
        <v>200.06</v>
      </c>
    </row>
    <row r="3708" spans="1:24" x14ac:dyDescent="0.25">
      <c r="A3708" s="146">
        <v>45116</v>
      </c>
      <c r="B3708" s="46">
        <v>190</v>
      </c>
      <c r="C3708" s="147">
        <v>0.61297453703703708</v>
      </c>
      <c r="D3708" s="38" t="s">
        <v>22577</v>
      </c>
      <c r="E3708" s="7" t="s">
        <v>64</v>
      </c>
      <c r="F3708" s="38" t="s">
        <v>11860</v>
      </c>
      <c r="G3708" s="38" t="s">
        <v>2056</v>
      </c>
      <c r="H3708">
        <v>-8.9999999999999993E-3</v>
      </c>
      <c r="I3708" t="s">
        <v>26768</v>
      </c>
      <c r="J3708" t="s">
        <v>26769</v>
      </c>
      <c r="K3708" t="s">
        <v>26770</v>
      </c>
      <c r="L3708" t="s">
        <v>26763</v>
      </c>
      <c r="O3708" t="s">
        <v>26764</v>
      </c>
      <c r="P3708" t="s">
        <v>26765</v>
      </c>
      <c r="Q3708">
        <v>406807.11</v>
      </c>
      <c r="R3708">
        <v>6216963.1699999999</v>
      </c>
      <c r="S3708" t="s">
        <v>26766</v>
      </c>
      <c r="T3708" t="s">
        <v>26767</v>
      </c>
      <c r="U3708">
        <v>406833.06</v>
      </c>
      <c r="V3708">
        <v>6216968.7699999996</v>
      </c>
      <c r="W3708">
        <v>182.63</v>
      </c>
      <c r="X3708">
        <v>200.06</v>
      </c>
    </row>
    <row r="3709" spans="1:24" x14ac:dyDescent="0.25">
      <c r="A3709" s="146">
        <v>45116</v>
      </c>
      <c r="B3709" s="46">
        <v>190</v>
      </c>
      <c r="C3709" s="147">
        <v>0.61715277777777777</v>
      </c>
      <c r="D3709" s="38" t="s">
        <v>22577</v>
      </c>
      <c r="E3709" s="7" t="s">
        <v>69</v>
      </c>
      <c r="F3709" s="38" t="s">
        <v>11860</v>
      </c>
      <c r="G3709" s="38" t="s">
        <v>2056</v>
      </c>
      <c r="H3709">
        <v>0.215</v>
      </c>
      <c r="I3709" t="s">
        <v>26768</v>
      </c>
      <c r="J3709" t="s">
        <v>26769</v>
      </c>
      <c r="K3709" t="s">
        <v>26770</v>
      </c>
      <c r="L3709" t="s">
        <v>26763</v>
      </c>
      <c r="O3709" t="s">
        <v>26771</v>
      </c>
      <c r="P3709" t="s">
        <v>26772</v>
      </c>
      <c r="Q3709">
        <v>406806.88</v>
      </c>
      <c r="R3709">
        <v>6216742.6699999999</v>
      </c>
      <c r="S3709" t="s">
        <v>26773</v>
      </c>
      <c r="T3709" t="s">
        <v>26774</v>
      </c>
      <c r="U3709">
        <v>406832.95</v>
      </c>
      <c r="V3709">
        <v>6216744.7300000004</v>
      </c>
      <c r="W3709">
        <v>180.08</v>
      </c>
      <c r="X3709">
        <v>200.06</v>
      </c>
    </row>
    <row r="3710" spans="1:24" x14ac:dyDescent="0.25">
      <c r="A3710" s="146">
        <v>45116</v>
      </c>
      <c r="B3710" s="46">
        <v>190</v>
      </c>
      <c r="C3710" s="147">
        <v>0.61950231481481477</v>
      </c>
      <c r="D3710" s="38" t="s">
        <v>22577</v>
      </c>
      <c r="E3710" s="7" t="s">
        <v>64</v>
      </c>
      <c r="F3710" s="38" t="s">
        <v>11860</v>
      </c>
      <c r="G3710" s="38" t="s">
        <v>2055</v>
      </c>
      <c r="H3710">
        <v>0.21</v>
      </c>
      <c r="I3710" t="s">
        <v>26779</v>
      </c>
      <c r="J3710" t="s">
        <v>26780</v>
      </c>
      <c r="K3710" t="s">
        <v>26781</v>
      </c>
      <c r="L3710" t="s">
        <v>26763</v>
      </c>
      <c r="O3710" t="s">
        <v>26775</v>
      </c>
      <c r="P3710" t="s">
        <v>26776</v>
      </c>
      <c r="Q3710">
        <v>406797.53</v>
      </c>
      <c r="R3710">
        <v>6216746.2400000002</v>
      </c>
      <c r="S3710" t="s">
        <v>26777</v>
      </c>
      <c r="T3710" t="s">
        <v>26778</v>
      </c>
      <c r="U3710">
        <v>406823.76</v>
      </c>
      <c r="V3710">
        <v>6216739.2000000002</v>
      </c>
      <c r="W3710">
        <v>1.49</v>
      </c>
      <c r="X3710">
        <v>200.06</v>
      </c>
    </row>
    <row r="3711" spans="1:24" x14ac:dyDescent="0.25">
      <c r="A3711" s="146">
        <v>45116</v>
      </c>
      <c r="B3711" s="46">
        <v>190</v>
      </c>
      <c r="C3711" s="147">
        <v>0.62359953703703697</v>
      </c>
      <c r="D3711" s="38" t="s">
        <v>22577</v>
      </c>
      <c r="E3711" s="7" t="s">
        <v>69</v>
      </c>
      <c r="F3711" s="38" t="s">
        <v>11860</v>
      </c>
      <c r="G3711" s="38" t="s">
        <v>2055</v>
      </c>
      <c r="H3711">
        <v>-1.4E-2</v>
      </c>
      <c r="I3711" t="s">
        <v>26779</v>
      </c>
      <c r="J3711" t="s">
        <v>26780</v>
      </c>
      <c r="K3711" t="s">
        <v>26781</v>
      </c>
      <c r="L3711" t="s">
        <v>26786</v>
      </c>
      <c r="O3711" t="s">
        <v>26782</v>
      </c>
      <c r="P3711" t="s">
        <v>26783</v>
      </c>
      <c r="Q3711">
        <v>406798.1</v>
      </c>
      <c r="R3711">
        <v>6216964.1399999997</v>
      </c>
      <c r="S3711" t="s">
        <v>26784</v>
      </c>
      <c r="T3711" t="s">
        <v>26785</v>
      </c>
      <c r="U3711">
        <v>406823.82</v>
      </c>
      <c r="V3711">
        <v>6216963.0800000001</v>
      </c>
      <c r="W3711">
        <v>0.08</v>
      </c>
      <c r="X3711">
        <v>200.06</v>
      </c>
    </row>
    <row r="3712" spans="1:24" x14ac:dyDescent="0.25">
      <c r="A3712" s="146">
        <v>45116</v>
      </c>
      <c r="B3712" s="46">
        <v>190</v>
      </c>
      <c r="C3712" s="147">
        <v>0.62629629629629624</v>
      </c>
      <c r="D3712" s="38" t="s">
        <v>22577</v>
      </c>
      <c r="E3712" s="7" t="s">
        <v>64</v>
      </c>
      <c r="F3712" s="38" t="s">
        <v>11860</v>
      </c>
      <c r="G3712" s="38" t="s">
        <v>2054</v>
      </c>
      <c r="H3712">
        <v>-8.9999999999999993E-3</v>
      </c>
      <c r="I3712" t="s">
        <v>26791</v>
      </c>
      <c r="J3712" t="s">
        <v>26792</v>
      </c>
      <c r="K3712" s="159" t="s">
        <v>26797</v>
      </c>
      <c r="L3712" t="s">
        <v>26786</v>
      </c>
      <c r="O3712" t="s">
        <v>26787</v>
      </c>
      <c r="P3712" t="s">
        <v>26788</v>
      </c>
      <c r="Q3712">
        <v>406789.22</v>
      </c>
      <c r="R3712">
        <v>6216967.8499999996</v>
      </c>
      <c r="S3712" t="s">
        <v>26789</v>
      </c>
      <c r="T3712" t="s">
        <v>26790</v>
      </c>
      <c r="U3712">
        <v>406815</v>
      </c>
      <c r="V3712">
        <v>6216968.7300000004</v>
      </c>
      <c r="W3712">
        <v>181.26</v>
      </c>
      <c r="X3712">
        <v>200.06</v>
      </c>
    </row>
    <row r="3713" spans="1:24" x14ac:dyDescent="0.25">
      <c r="A3713" s="146">
        <v>45116</v>
      </c>
      <c r="B3713" s="46">
        <v>190</v>
      </c>
      <c r="C3713" s="147">
        <v>0.62997685185185182</v>
      </c>
      <c r="D3713" s="38" t="s">
        <v>22577</v>
      </c>
      <c r="E3713" s="7" t="s">
        <v>69</v>
      </c>
      <c r="F3713" s="38" t="s">
        <v>11860</v>
      </c>
      <c r="G3713" s="38" t="s">
        <v>2054</v>
      </c>
      <c r="H3713">
        <v>0.214</v>
      </c>
      <c r="I3713" t="s">
        <v>26791</v>
      </c>
      <c r="J3713" t="s">
        <v>26792</v>
      </c>
      <c r="K3713" s="159" t="s">
        <v>26797</v>
      </c>
      <c r="L3713" t="s">
        <v>26786</v>
      </c>
      <c r="O3713" t="s">
        <v>26793</v>
      </c>
      <c r="P3713" t="s">
        <v>26794</v>
      </c>
      <c r="Q3713">
        <v>406788.88</v>
      </c>
      <c r="R3713">
        <v>6216742.1699999999</v>
      </c>
      <c r="S3713" t="s">
        <v>26795</v>
      </c>
      <c r="T3713" t="s">
        <v>26796</v>
      </c>
      <c r="U3713">
        <v>406814.86</v>
      </c>
      <c r="V3713">
        <v>6216745.7999999998</v>
      </c>
      <c r="W3713">
        <v>180.03</v>
      </c>
      <c r="X3713">
        <v>200.06</v>
      </c>
    </row>
    <row r="3714" spans="1:24" x14ac:dyDescent="0.25">
      <c r="A3714" s="146">
        <v>45116</v>
      </c>
      <c r="B3714" s="46">
        <v>190</v>
      </c>
      <c r="C3714" s="147">
        <v>0.63245370370370368</v>
      </c>
      <c r="D3714" s="38" t="s">
        <v>22577</v>
      </c>
      <c r="E3714" s="7" t="s">
        <v>64</v>
      </c>
      <c r="F3714" s="38" t="s">
        <v>11860</v>
      </c>
      <c r="G3714" s="38" t="s">
        <v>2053</v>
      </c>
      <c r="H3714">
        <v>0.20899999999999999</v>
      </c>
      <c r="I3714" t="s">
        <v>26802</v>
      </c>
      <c r="J3714" t="s">
        <v>26803</v>
      </c>
      <c r="K3714" t="s">
        <v>26804</v>
      </c>
      <c r="L3714" t="s">
        <v>26805</v>
      </c>
      <c r="O3714" t="s">
        <v>26798</v>
      </c>
      <c r="P3714" t="s">
        <v>26799</v>
      </c>
      <c r="Q3714">
        <v>406779.42</v>
      </c>
      <c r="R3714">
        <v>6216742.3200000003</v>
      </c>
      <c r="S3714" t="s">
        <v>26800</v>
      </c>
      <c r="T3714" t="s">
        <v>26801</v>
      </c>
      <c r="U3714">
        <v>406805.82</v>
      </c>
      <c r="V3714">
        <v>6216740.4699999997</v>
      </c>
      <c r="W3714">
        <v>0.98</v>
      </c>
      <c r="X3714">
        <v>200.06</v>
      </c>
    </row>
    <row r="3715" spans="1:24" x14ac:dyDescent="0.25">
      <c r="A3715" s="146">
        <v>45116</v>
      </c>
      <c r="B3715" s="46">
        <v>190</v>
      </c>
      <c r="C3715" s="147">
        <v>0.63606481481481481</v>
      </c>
      <c r="D3715" s="38" t="s">
        <v>22577</v>
      </c>
      <c r="E3715" s="7" t="s">
        <v>69</v>
      </c>
      <c r="F3715" s="38" t="s">
        <v>11860</v>
      </c>
      <c r="G3715" s="38" t="s">
        <v>2053</v>
      </c>
      <c r="H3715">
        <v>-1.4E-2</v>
      </c>
      <c r="I3715" t="s">
        <v>26802</v>
      </c>
      <c r="J3715" t="s">
        <v>26803</v>
      </c>
      <c r="K3715" t="s">
        <v>26804</v>
      </c>
      <c r="L3715" t="s">
        <v>26805</v>
      </c>
      <c r="O3715" t="s">
        <v>26806</v>
      </c>
      <c r="P3715" t="s">
        <v>26807</v>
      </c>
      <c r="Q3715">
        <v>406780.33</v>
      </c>
      <c r="R3715">
        <v>6216965.8499999996</v>
      </c>
      <c r="S3715" t="s">
        <v>26808</v>
      </c>
      <c r="T3715" t="s">
        <v>26809</v>
      </c>
      <c r="U3715">
        <v>406805.89</v>
      </c>
      <c r="V3715">
        <v>6216962.5800000001</v>
      </c>
      <c r="W3715">
        <v>359.9</v>
      </c>
      <c r="X3715">
        <v>200.06</v>
      </c>
    </row>
    <row r="3716" spans="1:24" x14ac:dyDescent="0.25">
      <c r="A3716" s="146">
        <v>45116</v>
      </c>
      <c r="B3716" s="46">
        <v>190</v>
      </c>
      <c r="C3716" s="147">
        <v>0.63822916666666674</v>
      </c>
      <c r="D3716" s="38" t="s">
        <v>22577</v>
      </c>
      <c r="E3716" s="7" t="s">
        <v>64</v>
      </c>
      <c r="F3716" s="38" t="s">
        <v>11860</v>
      </c>
      <c r="G3716" s="38" t="s">
        <v>2052</v>
      </c>
      <c r="H3716">
        <v>-0.01</v>
      </c>
      <c r="I3716" t="s">
        <v>26814</v>
      </c>
      <c r="J3716" t="s">
        <v>26815</v>
      </c>
      <c r="K3716" t="s">
        <v>26816</v>
      </c>
      <c r="L3716" t="s">
        <v>26805</v>
      </c>
      <c r="O3716" t="s">
        <v>26810</v>
      </c>
      <c r="P3716" t="s">
        <v>26811</v>
      </c>
      <c r="Q3716">
        <v>406771.31</v>
      </c>
      <c r="R3716">
        <v>6216971.5499999998</v>
      </c>
      <c r="S3716" t="s">
        <v>26812</v>
      </c>
      <c r="T3716" t="s">
        <v>26813</v>
      </c>
      <c r="U3716">
        <v>406796.76</v>
      </c>
      <c r="V3716">
        <v>6216969.9900000002</v>
      </c>
      <c r="W3716">
        <v>180.44</v>
      </c>
      <c r="X3716">
        <v>200.06</v>
      </c>
    </row>
    <row r="3717" spans="1:24" x14ac:dyDescent="0.25">
      <c r="A3717" s="146">
        <v>45116</v>
      </c>
      <c r="B3717" s="46">
        <v>190</v>
      </c>
      <c r="C3717" s="147">
        <v>0.64189814814814816</v>
      </c>
      <c r="D3717" s="38" t="s">
        <v>22577</v>
      </c>
      <c r="E3717" s="7" t="s">
        <v>69</v>
      </c>
      <c r="F3717" s="38" t="s">
        <v>11860</v>
      </c>
      <c r="G3717" s="38" t="s">
        <v>2052</v>
      </c>
      <c r="H3717">
        <v>0.21299999999999999</v>
      </c>
      <c r="I3717" t="s">
        <v>26814</v>
      </c>
      <c r="J3717" t="s">
        <v>26815</v>
      </c>
      <c r="K3717" t="s">
        <v>26816</v>
      </c>
      <c r="L3717" t="s">
        <v>26821</v>
      </c>
      <c r="O3717" t="s">
        <v>26817</v>
      </c>
      <c r="P3717" t="s">
        <v>26818</v>
      </c>
      <c r="Q3717">
        <v>406770.85</v>
      </c>
      <c r="R3717">
        <v>6216747.0099999998</v>
      </c>
      <c r="S3717" t="s">
        <v>26819</v>
      </c>
      <c r="T3717" t="s">
        <v>26820</v>
      </c>
      <c r="U3717">
        <v>406796.75</v>
      </c>
      <c r="V3717">
        <v>6216747.0099999998</v>
      </c>
      <c r="W3717">
        <v>179.91</v>
      </c>
      <c r="X3717">
        <v>200.06</v>
      </c>
    </row>
    <row r="3718" spans="1:24" x14ac:dyDescent="0.25">
      <c r="A3718" s="146">
        <v>45116</v>
      </c>
      <c r="B3718" s="46">
        <v>190</v>
      </c>
      <c r="C3718" s="147">
        <v>0.64429398148148154</v>
      </c>
      <c r="D3718" s="38" t="s">
        <v>22577</v>
      </c>
      <c r="E3718" s="7" t="s">
        <v>64</v>
      </c>
      <c r="F3718" s="38" t="s">
        <v>11860</v>
      </c>
      <c r="G3718" s="38" t="s">
        <v>2051</v>
      </c>
      <c r="H3718">
        <v>0.20799999999999999</v>
      </c>
      <c r="I3718" t="s">
        <v>26826</v>
      </c>
      <c r="J3718" t="s">
        <v>26827</v>
      </c>
      <c r="K3718" t="s">
        <v>26828</v>
      </c>
      <c r="L3718" t="s">
        <v>26821</v>
      </c>
      <c r="O3718" t="s">
        <v>26822</v>
      </c>
      <c r="P3718" t="s">
        <v>26823</v>
      </c>
      <c r="Q3718">
        <v>406761.91</v>
      </c>
      <c r="R3718">
        <v>6216745.9000000004</v>
      </c>
      <c r="S3718" t="s">
        <v>26824</v>
      </c>
      <c r="T3718" t="s">
        <v>26825</v>
      </c>
      <c r="U3718">
        <v>406787.76</v>
      </c>
      <c r="V3718">
        <v>6216741</v>
      </c>
      <c r="W3718">
        <v>0.91</v>
      </c>
      <c r="X3718">
        <v>200.06</v>
      </c>
    </row>
    <row r="3719" spans="1:24" x14ac:dyDescent="0.25">
      <c r="A3719" s="146">
        <v>45116</v>
      </c>
      <c r="B3719" s="46">
        <v>190</v>
      </c>
      <c r="C3719" s="147">
        <v>0.64792824074074074</v>
      </c>
      <c r="D3719" s="38" t="s">
        <v>22577</v>
      </c>
      <c r="E3719" s="7" t="s">
        <v>69</v>
      </c>
      <c r="F3719" s="38" t="s">
        <v>11860</v>
      </c>
      <c r="G3719" s="38" t="s">
        <v>2051</v>
      </c>
      <c r="H3719">
        <v>-1.6E-2</v>
      </c>
      <c r="I3719" t="s">
        <v>26826</v>
      </c>
      <c r="J3719" t="s">
        <v>26827</v>
      </c>
      <c r="K3719" t="s">
        <v>26828</v>
      </c>
      <c r="L3719" t="s">
        <v>26821</v>
      </c>
      <c r="O3719" t="s">
        <v>26829</v>
      </c>
      <c r="P3719" t="s">
        <v>26830</v>
      </c>
      <c r="Q3719">
        <v>406762.26</v>
      </c>
      <c r="R3719">
        <v>6216970.5</v>
      </c>
      <c r="S3719" t="s">
        <v>26831</v>
      </c>
      <c r="T3719" t="s">
        <v>26832</v>
      </c>
      <c r="U3719">
        <v>406787.84000000003</v>
      </c>
      <c r="V3719">
        <v>6216964.6500000004</v>
      </c>
      <c r="W3719">
        <v>359.97</v>
      </c>
      <c r="X3719">
        <v>200.06</v>
      </c>
    </row>
    <row r="3720" spans="1:24" x14ac:dyDescent="0.25">
      <c r="A3720" s="146">
        <v>45116</v>
      </c>
      <c r="B3720" s="46">
        <v>190</v>
      </c>
      <c r="C3720" s="147">
        <v>0.65012731481481478</v>
      </c>
      <c r="D3720" s="38" t="s">
        <v>22577</v>
      </c>
      <c r="E3720" s="7" t="s">
        <v>64</v>
      </c>
      <c r="F3720" s="38" t="s">
        <v>11860</v>
      </c>
      <c r="G3720" s="38" t="s">
        <v>2050</v>
      </c>
      <c r="H3720">
        <v>-1.0999999999999999E-2</v>
      </c>
      <c r="I3720" t="s">
        <v>26837</v>
      </c>
      <c r="J3720" t="s">
        <v>26838</v>
      </c>
      <c r="K3720" t="s">
        <v>26839</v>
      </c>
      <c r="L3720" t="s">
        <v>26821</v>
      </c>
      <c r="O3720" t="s">
        <v>26833</v>
      </c>
      <c r="P3720" t="s">
        <v>26834</v>
      </c>
      <c r="Q3720">
        <v>406753.24</v>
      </c>
      <c r="R3720">
        <v>6216970.8200000003</v>
      </c>
      <c r="S3720" t="s">
        <v>26835</v>
      </c>
      <c r="T3720" t="s">
        <v>26836</v>
      </c>
      <c r="U3720">
        <v>406778.96</v>
      </c>
      <c r="V3720">
        <v>6216970.9699999997</v>
      </c>
      <c r="W3720">
        <v>181.76</v>
      </c>
      <c r="X3720">
        <v>200.06</v>
      </c>
    </row>
    <row r="3721" spans="1:24" x14ac:dyDescent="0.25">
      <c r="A3721" s="146">
        <v>45116</v>
      </c>
      <c r="B3721" s="46">
        <v>190</v>
      </c>
      <c r="C3721" s="147">
        <v>0.6538194444444444</v>
      </c>
      <c r="D3721" s="38" t="s">
        <v>22577</v>
      </c>
      <c r="E3721" s="7" t="s">
        <v>69</v>
      </c>
      <c r="F3721" s="38" t="s">
        <v>11860</v>
      </c>
      <c r="G3721" s="38" t="s">
        <v>2050</v>
      </c>
      <c r="H3721">
        <v>0.214</v>
      </c>
      <c r="I3721" t="s">
        <v>26837</v>
      </c>
      <c r="J3721" t="s">
        <v>26838</v>
      </c>
      <c r="K3721" t="s">
        <v>26839</v>
      </c>
      <c r="L3721" t="s">
        <v>26844</v>
      </c>
      <c r="O3721" t="s">
        <v>26840</v>
      </c>
      <c r="P3721" t="s">
        <v>26841</v>
      </c>
      <c r="Q3721">
        <v>406752.76</v>
      </c>
      <c r="R3721">
        <v>6216744.0700000003</v>
      </c>
      <c r="S3721" t="s">
        <v>26842</v>
      </c>
      <c r="T3721" t="s">
        <v>26843</v>
      </c>
      <c r="U3721">
        <v>406778.81</v>
      </c>
      <c r="V3721">
        <v>6216746.4400000004</v>
      </c>
      <c r="W3721">
        <v>179.95</v>
      </c>
      <c r="X3721">
        <v>200.06</v>
      </c>
    </row>
    <row r="3722" spans="1:24" x14ac:dyDescent="0.25">
      <c r="A3722" s="146">
        <v>45116</v>
      </c>
      <c r="B3722" s="46">
        <v>190</v>
      </c>
      <c r="C3722" s="147">
        <v>0.65626157407407404</v>
      </c>
      <c r="D3722" s="38" t="s">
        <v>22577</v>
      </c>
      <c r="E3722" s="7" t="s">
        <v>64</v>
      </c>
      <c r="F3722" s="38" t="s">
        <v>11860</v>
      </c>
      <c r="G3722" s="38" t="s">
        <v>2041</v>
      </c>
      <c r="H3722">
        <v>0.20899999999999999</v>
      </c>
      <c r="I3722" t="s">
        <v>26849</v>
      </c>
      <c r="J3722" t="s">
        <v>26850</v>
      </c>
      <c r="K3722" t="s">
        <v>26851</v>
      </c>
      <c r="L3722" t="s">
        <v>26844</v>
      </c>
      <c r="O3722" t="s">
        <v>26845</v>
      </c>
      <c r="P3722" t="s">
        <v>26846</v>
      </c>
      <c r="Q3722">
        <v>406743.68</v>
      </c>
      <c r="R3722">
        <v>6216744.2000000002</v>
      </c>
      <c r="S3722" t="s">
        <v>26847</v>
      </c>
      <c r="T3722" t="s">
        <v>26848</v>
      </c>
      <c r="U3722">
        <v>406769.89</v>
      </c>
      <c r="V3722">
        <v>6216739.9199999999</v>
      </c>
      <c r="W3722">
        <v>359.98</v>
      </c>
      <c r="X3722">
        <v>200.06</v>
      </c>
    </row>
    <row r="3723" spans="1:24" x14ac:dyDescent="0.25">
      <c r="A3723" s="146">
        <v>45116</v>
      </c>
      <c r="B3723" s="46">
        <v>190</v>
      </c>
      <c r="C3723" s="147">
        <v>0.65993055555555558</v>
      </c>
      <c r="D3723" s="38" t="s">
        <v>22577</v>
      </c>
      <c r="E3723" s="7" t="s">
        <v>69</v>
      </c>
      <c r="F3723" s="38" t="s">
        <v>11860</v>
      </c>
      <c r="G3723" s="38" t="s">
        <v>2041</v>
      </c>
      <c r="H3723">
        <v>-1.6E-2</v>
      </c>
      <c r="I3723" t="s">
        <v>26849</v>
      </c>
      <c r="J3723" t="s">
        <v>26850</v>
      </c>
      <c r="K3723" t="s">
        <v>26851</v>
      </c>
      <c r="L3723" t="s">
        <v>26844</v>
      </c>
      <c r="O3723" t="s">
        <v>26852</v>
      </c>
      <c r="P3723" t="s">
        <v>26853</v>
      </c>
      <c r="Q3723">
        <v>406743.97</v>
      </c>
      <c r="R3723">
        <v>6216970.8200000003</v>
      </c>
      <c r="S3723" t="s">
        <v>26854</v>
      </c>
      <c r="T3723" t="s">
        <v>26855</v>
      </c>
      <c r="U3723">
        <v>406769.83</v>
      </c>
      <c r="V3723">
        <v>6216964.5700000003</v>
      </c>
      <c r="W3723">
        <v>359.98</v>
      </c>
      <c r="X3723">
        <v>200.06</v>
      </c>
    </row>
    <row r="3724" spans="1:24" x14ac:dyDescent="0.25">
      <c r="A3724" s="146">
        <v>45116</v>
      </c>
      <c r="B3724" s="46">
        <v>190</v>
      </c>
      <c r="C3724" s="147">
        <v>0.66256944444444443</v>
      </c>
      <c r="D3724" s="38" t="s">
        <v>22577</v>
      </c>
      <c r="E3724" s="7" t="s">
        <v>64</v>
      </c>
      <c r="F3724" s="38" t="s">
        <v>11860</v>
      </c>
      <c r="G3724" s="38" t="s">
        <v>2042</v>
      </c>
      <c r="H3724">
        <v>-1.0999999999999999E-2</v>
      </c>
      <c r="I3724" t="s">
        <v>26860</v>
      </c>
      <c r="J3724" t="s">
        <v>26861</v>
      </c>
      <c r="K3724" t="s">
        <v>26862</v>
      </c>
      <c r="L3724" t="s">
        <v>26863</v>
      </c>
      <c r="O3724" t="s">
        <v>26856</v>
      </c>
      <c r="P3724" t="s">
        <v>26857</v>
      </c>
      <c r="Q3724">
        <v>406736.63</v>
      </c>
      <c r="R3724">
        <v>6216970.4299999997</v>
      </c>
      <c r="S3724" t="s">
        <v>26858</v>
      </c>
      <c r="T3724" t="s">
        <v>26859</v>
      </c>
      <c r="U3724">
        <v>406761.03</v>
      </c>
      <c r="V3724">
        <v>6216971.04</v>
      </c>
      <c r="W3724">
        <v>180.14</v>
      </c>
      <c r="X3724">
        <v>200.06</v>
      </c>
    </row>
    <row r="3725" spans="1:24" x14ac:dyDescent="0.25">
      <c r="A3725" s="146">
        <v>45116</v>
      </c>
      <c r="B3725" s="46">
        <v>190</v>
      </c>
      <c r="C3725" s="147">
        <v>0.66636574074074073</v>
      </c>
      <c r="D3725" s="38" t="s">
        <v>22886</v>
      </c>
      <c r="E3725" s="7" t="s">
        <v>69</v>
      </c>
      <c r="F3725" s="38" t="s">
        <v>11860</v>
      </c>
      <c r="G3725" s="38" t="s">
        <v>2042</v>
      </c>
      <c r="H3725">
        <v>0.215</v>
      </c>
      <c r="I3725" t="s">
        <v>26860</v>
      </c>
      <c r="J3725" t="s">
        <v>26861</v>
      </c>
      <c r="K3725" t="s">
        <v>26862</v>
      </c>
      <c r="L3725" t="s">
        <v>26863</v>
      </c>
      <c r="O3725" t="s">
        <v>26864</v>
      </c>
      <c r="P3725" t="s">
        <v>26865</v>
      </c>
      <c r="Q3725">
        <v>406735.75</v>
      </c>
      <c r="R3725">
        <v>6216735.96</v>
      </c>
      <c r="S3725" t="s">
        <v>26866</v>
      </c>
      <c r="T3725" t="s">
        <v>26867</v>
      </c>
      <c r="U3725">
        <v>406761.02</v>
      </c>
      <c r="V3725">
        <v>6216745.5499999998</v>
      </c>
      <c r="W3725">
        <v>179.79</v>
      </c>
      <c r="X3725">
        <v>200.06</v>
      </c>
    </row>
    <row r="3726" spans="1:24" x14ac:dyDescent="0.25">
      <c r="A3726" s="146">
        <v>45116</v>
      </c>
      <c r="B3726" s="46">
        <v>190</v>
      </c>
      <c r="C3726" s="147">
        <v>0.66960648148148139</v>
      </c>
      <c r="D3726" s="38" t="s">
        <v>22886</v>
      </c>
      <c r="E3726" s="7" t="s">
        <v>64</v>
      </c>
      <c r="F3726" s="38" t="s">
        <v>11860</v>
      </c>
      <c r="G3726" s="38" t="s">
        <v>2043</v>
      </c>
      <c r="H3726">
        <v>0.20699999999999999</v>
      </c>
      <c r="I3726" t="s">
        <v>26872</v>
      </c>
      <c r="J3726" t="s">
        <v>26873</v>
      </c>
      <c r="K3726" t="s">
        <v>26874</v>
      </c>
      <c r="L3726" t="s">
        <v>26863</v>
      </c>
      <c r="O3726" t="s">
        <v>26868</v>
      </c>
      <c r="P3726" t="s">
        <v>26869</v>
      </c>
      <c r="Q3726">
        <v>406725.74</v>
      </c>
      <c r="R3726">
        <v>6216743.8600000003</v>
      </c>
      <c r="S3726" t="s">
        <v>26870</v>
      </c>
      <c r="T3726" t="s">
        <v>26871</v>
      </c>
      <c r="U3726">
        <v>406751.76</v>
      </c>
      <c r="V3726">
        <v>6216742.0700000003</v>
      </c>
      <c r="W3726">
        <v>359.27</v>
      </c>
      <c r="X3726">
        <v>200.06</v>
      </c>
    </row>
    <row r="3727" spans="1:24" x14ac:dyDescent="0.25">
      <c r="A3727" s="146">
        <v>45116</v>
      </c>
      <c r="B3727" s="46">
        <v>190</v>
      </c>
      <c r="C3727" s="147">
        <v>0.67322916666666666</v>
      </c>
      <c r="D3727" s="38" t="s">
        <v>22886</v>
      </c>
      <c r="E3727" s="7" t="s">
        <v>69</v>
      </c>
      <c r="F3727" s="38" t="s">
        <v>11860</v>
      </c>
      <c r="G3727" s="38" t="s">
        <v>2043</v>
      </c>
      <c r="H3727">
        <v>-1.6E-2</v>
      </c>
      <c r="I3727" t="s">
        <v>26872</v>
      </c>
      <c r="J3727" t="s">
        <v>26873</v>
      </c>
      <c r="K3727" t="s">
        <v>26874</v>
      </c>
      <c r="L3727" t="s">
        <v>26879</v>
      </c>
      <c r="O3727" t="s">
        <v>26875</v>
      </c>
      <c r="P3727" t="s">
        <v>26876</v>
      </c>
      <c r="Q3727">
        <v>406726.23</v>
      </c>
      <c r="R3727">
        <v>6216968.9800000004</v>
      </c>
      <c r="S3727" t="s">
        <v>26877</v>
      </c>
      <c r="T3727" t="s">
        <v>26878</v>
      </c>
      <c r="U3727">
        <v>406751.76</v>
      </c>
      <c r="V3727">
        <v>6216964.79</v>
      </c>
      <c r="W3727">
        <v>0.12</v>
      </c>
      <c r="X3727">
        <v>200.06</v>
      </c>
    </row>
    <row r="3728" spans="1:24" x14ac:dyDescent="0.25">
      <c r="A3728" s="146">
        <v>45116</v>
      </c>
      <c r="B3728" s="46">
        <v>190</v>
      </c>
      <c r="C3728" s="147">
        <v>0.67582175925925936</v>
      </c>
      <c r="D3728" s="38" t="s">
        <v>22886</v>
      </c>
      <c r="E3728" s="7" t="s">
        <v>64</v>
      </c>
      <c r="F3728" s="38" t="s">
        <v>11860</v>
      </c>
      <c r="G3728" s="38" t="s">
        <v>2044</v>
      </c>
      <c r="H3728">
        <v>-1.0999999999999999E-2</v>
      </c>
      <c r="I3728" t="s">
        <v>26884</v>
      </c>
      <c r="J3728" t="s">
        <v>26885</v>
      </c>
      <c r="K3728" t="s">
        <v>26886</v>
      </c>
      <c r="L3728" t="s">
        <v>26879</v>
      </c>
      <c r="O3728" t="s">
        <v>26880</v>
      </c>
      <c r="P3728" t="s">
        <v>26881</v>
      </c>
      <c r="Q3728">
        <v>406717.55</v>
      </c>
      <c r="R3728">
        <v>6216967.6399999997</v>
      </c>
      <c r="S3728" t="s">
        <v>26882</v>
      </c>
      <c r="T3728" t="s">
        <v>26883</v>
      </c>
      <c r="U3728">
        <v>406742.82</v>
      </c>
      <c r="V3728">
        <v>6216970.9000000004</v>
      </c>
      <c r="W3728">
        <v>180.9</v>
      </c>
      <c r="X3728">
        <v>200.06</v>
      </c>
    </row>
    <row r="3729" spans="1:24" x14ac:dyDescent="0.25">
      <c r="A3729" s="146">
        <v>45116</v>
      </c>
      <c r="B3729" s="46">
        <v>190</v>
      </c>
      <c r="C3729" s="147">
        <v>0.67951388888888886</v>
      </c>
      <c r="D3729" s="38" t="s">
        <v>22886</v>
      </c>
      <c r="E3729" s="7" t="s">
        <v>69</v>
      </c>
      <c r="F3729" s="38" t="s">
        <v>11860</v>
      </c>
      <c r="G3729" s="38" t="s">
        <v>2044</v>
      </c>
      <c r="H3729">
        <v>0.215</v>
      </c>
      <c r="I3729" t="s">
        <v>26884</v>
      </c>
      <c r="J3729" t="s">
        <v>26885</v>
      </c>
      <c r="K3729" t="s">
        <v>26886</v>
      </c>
      <c r="L3729" t="s">
        <v>26879</v>
      </c>
      <c r="O3729" t="s">
        <v>26887</v>
      </c>
      <c r="P3729" t="s">
        <v>26888</v>
      </c>
      <c r="Q3729">
        <v>406717.06</v>
      </c>
      <c r="R3729">
        <v>6216739.21</v>
      </c>
      <c r="S3729" t="s">
        <v>26889</v>
      </c>
      <c r="T3729" t="s">
        <v>26890</v>
      </c>
      <c r="U3729">
        <v>406742.75</v>
      </c>
      <c r="V3729">
        <v>6216745.0899999999</v>
      </c>
      <c r="W3729">
        <v>179.82</v>
      </c>
      <c r="X3729">
        <v>200.06</v>
      </c>
    </row>
    <row r="3730" spans="1:24" x14ac:dyDescent="0.25">
      <c r="A3730" s="146">
        <v>45116</v>
      </c>
      <c r="B3730" s="46">
        <v>190</v>
      </c>
      <c r="C3730" s="147">
        <v>0.68199074074074073</v>
      </c>
      <c r="D3730" s="38" t="s">
        <v>22886</v>
      </c>
      <c r="E3730" s="7" t="s">
        <v>64</v>
      </c>
      <c r="F3730" s="38" t="s">
        <v>11860</v>
      </c>
      <c r="G3730" s="38" t="s">
        <v>2045</v>
      </c>
      <c r="H3730">
        <v>0.21</v>
      </c>
      <c r="I3730" t="s">
        <v>26895</v>
      </c>
      <c r="J3730" t="s">
        <v>26896</v>
      </c>
      <c r="K3730" t="s">
        <v>26897</v>
      </c>
      <c r="L3730" t="s">
        <v>26879</v>
      </c>
      <c r="O3730" t="s">
        <v>26891</v>
      </c>
      <c r="P3730" t="s">
        <v>26892</v>
      </c>
      <c r="Q3730">
        <v>406707.79</v>
      </c>
      <c r="R3730">
        <v>6216742.3399999999</v>
      </c>
      <c r="S3730" t="s">
        <v>26893</v>
      </c>
      <c r="T3730" t="s">
        <v>26894</v>
      </c>
      <c r="U3730">
        <v>406733.87</v>
      </c>
      <c r="V3730">
        <v>6216738.7300000004</v>
      </c>
      <c r="W3730">
        <v>0.44</v>
      </c>
      <c r="X3730">
        <v>200.06</v>
      </c>
    </row>
    <row r="3731" spans="1:24" x14ac:dyDescent="0.25">
      <c r="A3731" s="146">
        <v>45116</v>
      </c>
      <c r="B3731" s="46">
        <v>190</v>
      </c>
      <c r="C3731" s="147">
        <v>0.6856712962962962</v>
      </c>
      <c r="D3731" s="38" t="s">
        <v>22886</v>
      </c>
      <c r="E3731" s="7" t="s">
        <v>69</v>
      </c>
      <c r="F3731" s="38" t="s">
        <v>11860</v>
      </c>
      <c r="G3731" s="38" t="s">
        <v>2045</v>
      </c>
      <c r="H3731">
        <v>-1.6E-2</v>
      </c>
      <c r="I3731" t="s">
        <v>26895</v>
      </c>
      <c r="J3731" t="s">
        <v>26896</v>
      </c>
      <c r="K3731" t="s">
        <v>26897</v>
      </c>
      <c r="L3731" t="s">
        <v>26902</v>
      </c>
      <c r="O3731" t="s">
        <v>26898</v>
      </c>
      <c r="P3731" t="s">
        <v>26899</v>
      </c>
      <c r="Q3731">
        <v>406708.02</v>
      </c>
      <c r="R3731">
        <v>6216968.7199999997</v>
      </c>
      <c r="S3731" t="s">
        <v>26900</v>
      </c>
      <c r="T3731" t="s">
        <v>26901</v>
      </c>
      <c r="U3731">
        <v>406733.9</v>
      </c>
      <c r="V3731">
        <v>6216965.1100000003</v>
      </c>
      <c r="W3731">
        <v>359.8</v>
      </c>
      <c r="X3731">
        <v>200.06</v>
      </c>
    </row>
    <row r="3732" spans="1:24" x14ac:dyDescent="0.25">
      <c r="A3732" s="146">
        <v>45116</v>
      </c>
      <c r="B3732" s="46">
        <v>190</v>
      </c>
      <c r="C3732" s="147">
        <v>0.68833333333333335</v>
      </c>
      <c r="D3732" s="38" t="s">
        <v>22886</v>
      </c>
      <c r="E3732" s="7" t="s">
        <v>64</v>
      </c>
      <c r="F3732" s="38" t="s">
        <v>11860</v>
      </c>
      <c r="G3732" s="38" t="s">
        <v>2046</v>
      </c>
      <c r="H3732">
        <v>-1.2E-2</v>
      </c>
      <c r="I3732" t="s">
        <v>26907</v>
      </c>
      <c r="J3732" t="s">
        <v>26908</v>
      </c>
      <c r="K3732" t="s">
        <v>26909</v>
      </c>
      <c r="L3732" t="s">
        <v>26902</v>
      </c>
      <c r="O3732" t="s">
        <v>26903</v>
      </c>
      <c r="P3732" t="s">
        <v>26904</v>
      </c>
      <c r="Q3732">
        <v>406699.45</v>
      </c>
      <c r="R3732">
        <v>6216968.0300000003</v>
      </c>
      <c r="S3732" t="s">
        <v>26905</v>
      </c>
      <c r="T3732" t="s">
        <v>26906</v>
      </c>
      <c r="U3732">
        <v>406724.84</v>
      </c>
      <c r="V3732">
        <v>6216971.6399999997</v>
      </c>
      <c r="W3732">
        <v>180.34</v>
      </c>
      <c r="X3732">
        <v>200.06</v>
      </c>
    </row>
    <row r="3733" spans="1:24" x14ac:dyDescent="0.25">
      <c r="A3733" s="146">
        <v>45116</v>
      </c>
      <c r="B3733" s="46">
        <v>190</v>
      </c>
      <c r="C3733" s="147">
        <v>0.69200231481481478</v>
      </c>
      <c r="D3733" s="38" t="s">
        <v>22886</v>
      </c>
      <c r="E3733" s="7" t="s">
        <v>69</v>
      </c>
      <c r="F3733" s="38" t="s">
        <v>11860</v>
      </c>
      <c r="G3733" s="38" t="s">
        <v>2046</v>
      </c>
      <c r="H3733">
        <v>0.215</v>
      </c>
      <c r="I3733" t="s">
        <v>26907</v>
      </c>
      <c r="J3733" t="s">
        <v>26908</v>
      </c>
      <c r="K3733" t="s">
        <v>26909</v>
      </c>
      <c r="L3733" t="s">
        <v>26902</v>
      </c>
      <c r="O3733" t="s">
        <v>26910</v>
      </c>
      <c r="P3733" t="s">
        <v>26911</v>
      </c>
      <c r="Q3733">
        <v>406698.8</v>
      </c>
      <c r="R3733">
        <v>6216741.0599999996</v>
      </c>
      <c r="S3733" t="s">
        <v>26912</v>
      </c>
      <c r="T3733" t="s">
        <v>26913</v>
      </c>
      <c r="U3733">
        <v>406724.81</v>
      </c>
      <c r="V3733">
        <v>6216745.2199999997</v>
      </c>
      <c r="W3733">
        <v>179.73</v>
      </c>
      <c r="X3733">
        <v>200.06</v>
      </c>
    </row>
    <row r="3734" spans="1:24" x14ac:dyDescent="0.25">
      <c r="A3734" s="146">
        <v>45116</v>
      </c>
      <c r="B3734" s="46">
        <v>190</v>
      </c>
      <c r="C3734" s="147">
        <v>0.69444444444444453</v>
      </c>
      <c r="D3734" s="38" t="s">
        <v>22886</v>
      </c>
      <c r="E3734" s="7" t="s">
        <v>64</v>
      </c>
      <c r="F3734" s="38" t="s">
        <v>11860</v>
      </c>
      <c r="G3734" s="38" t="s">
        <v>2047</v>
      </c>
      <c r="H3734">
        <v>0.21099999999999999</v>
      </c>
      <c r="I3734" t="s">
        <v>26918</v>
      </c>
      <c r="J3734" t="s">
        <v>26919</v>
      </c>
      <c r="K3734" t="s">
        <v>26920</v>
      </c>
      <c r="L3734" t="s">
        <v>26921</v>
      </c>
      <c r="O3734" t="s">
        <v>26914</v>
      </c>
      <c r="P3734" t="s">
        <v>26915</v>
      </c>
      <c r="Q3734">
        <v>406689.18</v>
      </c>
      <c r="R3734">
        <v>6216738.6399999997</v>
      </c>
      <c r="S3734" t="s">
        <v>26916</v>
      </c>
      <c r="T3734" t="s">
        <v>26917</v>
      </c>
      <c r="U3734">
        <v>406715.89</v>
      </c>
      <c r="V3734">
        <v>6216738.4500000002</v>
      </c>
      <c r="W3734">
        <v>0.51</v>
      </c>
      <c r="X3734">
        <v>200.06</v>
      </c>
    </row>
    <row r="3735" spans="1:24" x14ac:dyDescent="0.25">
      <c r="A3735" s="146">
        <v>45116</v>
      </c>
      <c r="B3735" s="46">
        <v>190</v>
      </c>
      <c r="C3735" s="147">
        <v>0.69814814814814818</v>
      </c>
      <c r="D3735" s="38" t="s">
        <v>22886</v>
      </c>
      <c r="E3735" s="7" t="s">
        <v>69</v>
      </c>
      <c r="F3735" s="38" t="s">
        <v>11860</v>
      </c>
      <c r="G3735" s="38" t="s">
        <v>2047</v>
      </c>
      <c r="H3735">
        <v>-1.6E-2</v>
      </c>
      <c r="I3735" t="s">
        <v>26918</v>
      </c>
      <c r="J3735" t="s">
        <v>26919</v>
      </c>
      <c r="K3735" t="s">
        <v>26920</v>
      </c>
      <c r="L3735" t="s">
        <v>26921</v>
      </c>
      <c r="O3735" t="s">
        <v>26922</v>
      </c>
      <c r="P3735" t="s">
        <v>26923</v>
      </c>
      <c r="Q3735">
        <v>406690.11</v>
      </c>
      <c r="R3735">
        <v>6216966.2300000004</v>
      </c>
      <c r="S3735" t="s">
        <v>26924</v>
      </c>
      <c r="T3735" t="s">
        <v>26925</v>
      </c>
      <c r="U3735">
        <v>406715.92</v>
      </c>
      <c r="V3735">
        <v>6216964.7699999996</v>
      </c>
      <c r="W3735">
        <v>359.35</v>
      </c>
      <c r="X3735">
        <v>200.06</v>
      </c>
    </row>
    <row r="3736" spans="1:24" x14ac:dyDescent="0.25">
      <c r="A3736" s="146">
        <v>45116</v>
      </c>
      <c r="B3736" s="46">
        <v>190</v>
      </c>
      <c r="C3736" s="147">
        <v>0.70083333333333331</v>
      </c>
      <c r="D3736" s="38" t="s">
        <v>22886</v>
      </c>
      <c r="E3736" s="7" t="s">
        <v>64</v>
      </c>
      <c r="F3736" s="38" t="s">
        <v>11860</v>
      </c>
      <c r="G3736" s="38" t="s">
        <v>2048</v>
      </c>
      <c r="H3736">
        <v>-1.2E-2</v>
      </c>
      <c r="I3736" t="s">
        <v>26930</v>
      </c>
      <c r="J3736" t="s">
        <v>26931</v>
      </c>
      <c r="K3736" t="s">
        <v>26932</v>
      </c>
      <c r="L3736" t="s">
        <v>26921</v>
      </c>
      <c r="O3736" t="s">
        <v>26926</v>
      </c>
      <c r="P3736" t="s">
        <v>26927</v>
      </c>
      <c r="Q3736">
        <v>406681.56</v>
      </c>
      <c r="R3736">
        <v>6216968.8700000001</v>
      </c>
      <c r="S3736" t="s">
        <v>26928</v>
      </c>
      <c r="T3736" t="s">
        <v>26929</v>
      </c>
      <c r="U3736">
        <v>406706.89</v>
      </c>
      <c r="V3736">
        <v>6216971.5800000001</v>
      </c>
      <c r="W3736">
        <v>182.74</v>
      </c>
      <c r="X3736">
        <v>200.06</v>
      </c>
    </row>
    <row r="3737" spans="1:24" x14ac:dyDescent="0.25">
      <c r="A3737" s="146">
        <v>45116</v>
      </c>
      <c r="B3737" s="46">
        <v>190</v>
      </c>
      <c r="C3737" s="147">
        <v>0.70451388888888899</v>
      </c>
      <c r="D3737" s="38" t="s">
        <v>22886</v>
      </c>
      <c r="E3737" s="7" t="s">
        <v>69</v>
      </c>
      <c r="F3737" s="38" t="s">
        <v>11860</v>
      </c>
      <c r="G3737" s="38" t="s">
        <v>2048</v>
      </c>
      <c r="H3737">
        <v>0.215</v>
      </c>
      <c r="I3737" t="s">
        <v>26930</v>
      </c>
      <c r="J3737" t="s">
        <v>26931</v>
      </c>
      <c r="K3737" t="s">
        <v>26932</v>
      </c>
      <c r="L3737" t="s">
        <v>26937</v>
      </c>
      <c r="O3737" t="s">
        <v>26933</v>
      </c>
      <c r="P3737" t="s">
        <v>26934</v>
      </c>
      <c r="Q3737">
        <v>406681.11</v>
      </c>
      <c r="R3737">
        <v>6216741.1900000004</v>
      </c>
      <c r="S3737" t="s">
        <v>26935</v>
      </c>
      <c r="T3737" t="s">
        <v>26936</v>
      </c>
      <c r="U3737">
        <v>406706.74</v>
      </c>
      <c r="V3737">
        <v>6216745.2800000003</v>
      </c>
      <c r="W3737">
        <v>180.45</v>
      </c>
      <c r="X3737">
        <v>200.06</v>
      </c>
    </row>
    <row r="3738" spans="1:24" x14ac:dyDescent="0.25">
      <c r="A3738" s="146">
        <v>45116</v>
      </c>
      <c r="B3738" s="46">
        <v>190</v>
      </c>
      <c r="C3738" s="147">
        <v>0.70706018518518521</v>
      </c>
      <c r="D3738" s="38" t="s">
        <v>22886</v>
      </c>
      <c r="E3738" s="7" t="s">
        <v>64</v>
      </c>
      <c r="F3738" s="38" t="s">
        <v>11860</v>
      </c>
      <c r="G3738" s="38" t="s">
        <v>2049</v>
      </c>
      <c r="H3738">
        <v>0.21</v>
      </c>
      <c r="I3738" t="s">
        <v>26942</v>
      </c>
      <c r="J3738" t="s">
        <v>26943</v>
      </c>
      <c r="K3738" t="s">
        <v>26944</v>
      </c>
      <c r="L3738" t="s">
        <v>26937</v>
      </c>
      <c r="O3738" t="s">
        <v>26938</v>
      </c>
      <c r="P3738" t="s">
        <v>26939</v>
      </c>
      <c r="Q3738">
        <v>406671.59</v>
      </c>
      <c r="R3738">
        <v>6216739.5099999998</v>
      </c>
      <c r="S3738" t="s">
        <v>26940</v>
      </c>
      <c r="T3738" t="s">
        <v>26941</v>
      </c>
      <c r="U3738">
        <v>406697.78</v>
      </c>
      <c r="V3738">
        <v>6216738.6699999999</v>
      </c>
      <c r="W3738">
        <v>359.3</v>
      </c>
      <c r="X3738">
        <v>200.06</v>
      </c>
    </row>
    <row r="3739" spans="1:24" x14ac:dyDescent="0.25">
      <c r="A3739" s="146">
        <v>45116</v>
      </c>
      <c r="B3739" s="46">
        <v>190</v>
      </c>
      <c r="C3739" s="147">
        <v>0.71076388888888886</v>
      </c>
      <c r="D3739" s="38" t="s">
        <v>22886</v>
      </c>
      <c r="E3739" s="7" t="s">
        <v>69</v>
      </c>
      <c r="F3739" s="38" t="s">
        <v>11860</v>
      </c>
      <c r="G3739" s="38" t="s">
        <v>2049</v>
      </c>
      <c r="H3739">
        <v>-1.6E-2</v>
      </c>
      <c r="I3739" t="s">
        <v>26942</v>
      </c>
      <c r="J3739" t="s">
        <v>26943</v>
      </c>
      <c r="K3739" t="s">
        <v>26944</v>
      </c>
      <c r="L3739" t="s">
        <v>26937</v>
      </c>
      <c r="O3739" t="s">
        <v>26945</v>
      </c>
      <c r="P3739" t="s">
        <v>26946</v>
      </c>
      <c r="Q3739">
        <v>406672.37</v>
      </c>
      <c r="R3739">
        <v>6216967.0999999996</v>
      </c>
      <c r="S3739" t="s">
        <v>26947</v>
      </c>
      <c r="T3739" t="s">
        <v>26948</v>
      </c>
      <c r="U3739">
        <v>406697.75</v>
      </c>
      <c r="V3739">
        <v>6216965.4199999999</v>
      </c>
      <c r="W3739">
        <v>359.48</v>
      </c>
      <c r="X3739">
        <v>200.06</v>
      </c>
    </row>
    <row r="3740" spans="1:24" x14ac:dyDescent="0.25">
      <c r="A3740" s="146">
        <v>45116</v>
      </c>
      <c r="B3740" s="46">
        <v>190</v>
      </c>
      <c r="C3740" s="147">
        <v>0.71403935185185186</v>
      </c>
      <c r="D3740" s="38" t="s">
        <v>22886</v>
      </c>
      <c r="E3740" s="7" t="s">
        <v>26955</v>
      </c>
      <c r="F3740" s="38" t="s">
        <v>11860</v>
      </c>
      <c r="G3740" s="38" t="s">
        <v>2267</v>
      </c>
      <c r="H3740">
        <v>0.77700000000000002</v>
      </c>
      <c r="O3740" t="s">
        <v>26949</v>
      </c>
      <c r="P3740" t="s">
        <v>26950</v>
      </c>
      <c r="Q3740">
        <v>406655.61</v>
      </c>
      <c r="R3740">
        <v>6217004.6600000001</v>
      </c>
      <c r="S3740" t="s">
        <v>26951</v>
      </c>
      <c r="T3740" t="s">
        <v>26952</v>
      </c>
      <c r="U3740">
        <v>406661.87</v>
      </c>
      <c r="V3740">
        <v>6217019.3700000001</v>
      </c>
      <c r="W3740">
        <v>321.33</v>
      </c>
      <c r="X3740">
        <v>150.04</v>
      </c>
    </row>
    <row r="3741" spans="1:24" x14ac:dyDescent="0.25">
      <c r="A3741" s="146">
        <v>45116</v>
      </c>
      <c r="B3741" s="46">
        <v>190</v>
      </c>
      <c r="C3741" s="147">
        <v>0.71406249999999993</v>
      </c>
      <c r="D3741" s="38" t="s">
        <v>22886</v>
      </c>
      <c r="E3741" s="7" t="s">
        <v>26954</v>
      </c>
      <c r="F3741" s="38" t="s">
        <v>11860</v>
      </c>
      <c r="G3741" s="38" t="s">
        <v>2267</v>
      </c>
      <c r="H3741">
        <v>0.77700000000000002</v>
      </c>
      <c r="O3741" t="s">
        <v>26953</v>
      </c>
      <c r="P3741" t="s">
        <v>26950</v>
      </c>
      <c r="Q3741">
        <v>406655.61</v>
      </c>
      <c r="R3741">
        <v>6217004.6600000001</v>
      </c>
      <c r="S3741" t="s">
        <v>26951</v>
      </c>
      <c r="T3741" t="s">
        <v>26952</v>
      </c>
      <c r="U3741">
        <v>406661.87</v>
      </c>
      <c r="V3741">
        <v>6217019.3700000001</v>
      </c>
      <c r="W3741">
        <v>321.33</v>
      </c>
      <c r="X3741">
        <v>150.04</v>
      </c>
    </row>
    <row r="3742" spans="1:24" x14ac:dyDescent="0.25">
      <c r="A3742" s="146">
        <v>45116</v>
      </c>
      <c r="B3742" s="46">
        <v>190</v>
      </c>
      <c r="C3742" s="147">
        <v>0.72670138888888891</v>
      </c>
      <c r="D3742" s="38" t="s">
        <v>22886</v>
      </c>
      <c r="E3742" s="7" t="s">
        <v>64</v>
      </c>
      <c r="F3742" s="38" t="s">
        <v>11860</v>
      </c>
      <c r="G3742" s="38" t="s">
        <v>2267</v>
      </c>
      <c r="H3742">
        <v>0.16300000000000001</v>
      </c>
      <c r="I3742" t="s">
        <v>26960</v>
      </c>
      <c r="J3742" t="s">
        <v>26961</v>
      </c>
      <c r="K3742" t="s">
        <v>26962</v>
      </c>
      <c r="L3742" t="s">
        <v>26963</v>
      </c>
      <c r="O3742" t="s">
        <v>26956</v>
      </c>
      <c r="P3742" t="s">
        <v>26957</v>
      </c>
      <c r="Q3742">
        <v>406094.41</v>
      </c>
      <c r="R3742">
        <v>6217633.5899999999</v>
      </c>
      <c r="S3742" t="s">
        <v>26958</v>
      </c>
      <c r="T3742" t="s">
        <v>26959</v>
      </c>
      <c r="U3742">
        <v>406118.67</v>
      </c>
      <c r="V3742">
        <v>6217632.7999999998</v>
      </c>
      <c r="W3742">
        <v>0.53</v>
      </c>
      <c r="X3742">
        <v>150.04</v>
      </c>
    </row>
    <row r="3743" spans="1:24" x14ac:dyDescent="0.25">
      <c r="A3743" s="146">
        <v>45116</v>
      </c>
      <c r="B3743" s="46">
        <v>190</v>
      </c>
      <c r="C3743" s="147">
        <v>0.72958333333333336</v>
      </c>
      <c r="D3743" s="38" t="s">
        <v>22886</v>
      </c>
      <c r="E3743" s="7" t="s">
        <v>69</v>
      </c>
      <c r="F3743" s="38" t="s">
        <v>11860</v>
      </c>
      <c r="G3743" s="38" t="s">
        <v>2267</v>
      </c>
      <c r="H3743">
        <v>-1.7000000000000001E-2</v>
      </c>
      <c r="I3743" t="s">
        <v>26960</v>
      </c>
      <c r="J3743" t="s">
        <v>26961</v>
      </c>
      <c r="K3743" t="s">
        <v>26962</v>
      </c>
      <c r="L3743" t="s">
        <v>26963</v>
      </c>
      <c r="O3743" t="s">
        <v>26964</v>
      </c>
      <c r="P3743" t="s">
        <v>26965</v>
      </c>
      <c r="Q3743">
        <v>406094.11</v>
      </c>
      <c r="R3743">
        <v>6217809.5</v>
      </c>
      <c r="S3743" t="s">
        <v>26966</v>
      </c>
      <c r="T3743" t="s">
        <v>26967</v>
      </c>
      <c r="U3743">
        <v>406118.95</v>
      </c>
      <c r="V3743">
        <v>6217812.5800000001</v>
      </c>
      <c r="W3743">
        <v>359.95</v>
      </c>
      <c r="X3743">
        <v>150.04</v>
      </c>
    </row>
    <row r="3744" spans="1:24" x14ac:dyDescent="0.25">
      <c r="A3744" s="146">
        <v>45116</v>
      </c>
      <c r="B3744" s="46">
        <v>190</v>
      </c>
      <c r="C3744" s="147">
        <v>0.73232638888888879</v>
      </c>
      <c r="D3744" s="38" t="s">
        <v>22886</v>
      </c>
      <c r="E3744" s="7" t="s">
        <v>64</v>
      </c>
      <c r="F3744" s="38" t="s">
        <v>11860</v>
      </c>
      <c r="G3744" s="38" t="s">
        <v>2266</v>
      </c>
      <c r="H3744">
        <v>-1.2999999999999999E-2</v>
      </c>
      <c r="I3744" t="s">
        <v>26972</v>
      </c>
      <c r="J3744" t="s">
        <v>26973</v>
      </c>
      <c r="K3744" t="s">
        <v>26974</v>
      </c>
      <c r="L3744" t="s">
        <v>26963</v>
      </c>
      <c r="O3744" t="s">
        <v>26968</v>
      </c>
      <c r="P3744" t="s">
        <v>26969</v>
      </c>
      <c r="Q3744">
        <v>406083.59</v>
      </c>
      <c r="R3744">
        <v>6217814.5599999996</v>
      </c>
      <c r="S3744" t="s">
        <v>26970</v>
      </c>
      <c r="T3744" t="s">
        <v>26971</v>
      </c>
      <c r="U3744">
        <v>406109.86</v>
      </c>
      <c r="V3744">
        <v>6217819.3300000001</v>
      </c>
      <c r="W3744">
        <v>180.34</v>
      </c>
      <c r="X3744">
        <v>150.04</v>
      </c>
    </row>
    <row r="3745" spans="1:24" x14ac:dyDescent="0.25">
      <c r="A3745" s="146">
        <v>45116</v>
      </c>
      <c r="B3745" s="46">
        <v>190</v>
      </c>
      <c r="C3745" s="147">
        <v>0.73523148148148154</v>
      </c>
      <c r="D3745" s="38" t="s">
        <v>22886</v>
      </c>
      <c r="E3745" s="7" t="s">
        <v>69</v>
      </c>
      <c r="F3745" s="38" t="s">
        <v>11860</v>
      </c>
      <c r="G3745" s="38" t="s">
        <v>2266</v>
      </c>
      <c r="H3745">
        <v>0.16700000000000001</v>
      </c>
      <c r="I3745" t="s">
        <v>26972</v>
      </c>
      <c r="J3745" t="s">
        <v>26973</v>
      </c>
      <c r="K3745" t="s">
        <v>26974</v>
      </c>
      <c r="L3745" t="s">
        <v>26963</v>
      </c>
      <c r="O3745" t="s">
        <v>26975</v>
      </c>
      <c r="P3745" t="s">
        <v>26976</v>
      </c>
      <c r="Q3745">
        <v>406082.67</v>
      </c>
      <c r="R3745">
        <v>6217634.7300000004</v>
      </c>
      <c r="S3745" t="s">
        <v>26977</v>
      </c>
      <c r="T3745" t="s">
        <v>26978</v>
      </c>
      <c r="U3745">
        <v>406109.81</v>
      </c>
      <c r="V3745">
        <v>6217639.1200000001</v>
      </c>
      <c r="W3745">
        <v>179.63</v>
      </c>
      <c r="X3745">
        <v>150.04</v>
      </c>
    </row>
    <row r="3746" spans="1:24" x14ac:dyDescent="0.25">
      <c r="A3746" s="146">
        <v>45116</v>
      </c>
      <c r="B3746" s="46">
        <v>190</v>
      </c>
      <c r="C3746" s="147">
        <v>0.73762731481481481</v>
      </c>
      <c r="D3746" s="38" t="s">
        <v>22886</v>
      </c>
      <c r="E3746" s="7" t="s">
        <v>64</v>
      </c>
      <c r="F3746" s="38" t="s">
        <v>11860</v>
      </c>
      <c r="G3746" s="38" t="s">
        <v>2265</v>
      </c>
      <c r="H3746">
        <v>0.16300000000000001</v>
      </c>
      <c r="I3746" t="s">
        <v>26983</v>
      </c>
      <c r="J3746" t="s">
        <v>26984</v>
      </c>
      <c r="K3746" t="s">
        <v>26985</v>
      </c>
      <c r="L3746" t="s">
        <v>26986</v>
      </c>
      <c r="O3746" t="s">
        <v>26979</v>
      </c>
      <c r="P3746" t="s">
        <v>26980</v>
      </c>
      <c r="Q3746">
        <v>406074.07</v>
      </c>
      <c r="R3746">
        <v>6217627.9699999997</v>
      </c>
      <c r="S3746" t="s">
        <v>26981</v>
      </c>
      <c r="T3746" t="s">
        <v>26982</v>
      </c>
      <c r="U3746">
        <v>406100.82</v>
      </c>
      <c r="V3746">
        <v>6217632.2999999998</v>
      </c>
      <c r="W3746">
        <v>0.21</v>
      </c>
      <c r="X3746">
        <v>150.04</v>
      </c>
    </row>
    <row r="3747" spans="1:24" x14ac:dyDescent="0.25">
      <c r="A3747" s="146">
        <v>45116</v>
      </c>
      <c r="B3747" s="46">
        <v>190</v>
      </c>
      <c r="C3747" s="147">
        <v>0.74061342592592594</v>
      </c>
      <c r="D3747" s="38" t="s">
        <v>22886</v>
      </c>
      <c r="E3747" s="7" t="s">
        <v>69</v>
      </c>
      <c r="F3747" s="38" t="s">
        <v>11860</v>
      </c>
      <c r="G3747" s="38" t="s">
        <v>2265</v>
      </c>
      <c r="H3747">
        <v>-1.7999999999999999E-2</v>
      </c>
      <c r="I3747" t="s">
        <v>26983</v>
      </c>
      <c r="J3747" t="s">
        <v>26984</v>
      </c>
      <c r="K3747" t="s">
        <v>26985</v>
      </c>
      <c r="L3747" t="s">
        <v>26986</v>
      </c>
      <c r="O3747" t="s">
        <v>26987</v>
      </c>
      <c r="P3747" t="s">
        <v>26988</v>
      </c>
      <c r="Q3747">
        <v>406074.94</v>
      </c>
      <c r="R3747">
        <v>6217810.79</v>
      </c>
      <c r="S3747" t="s">
        <v>26989</v>
      </c>
      <c r="T3747" t="s">
        <v>26990</v>
      </c>
      <c r="U3747">
        <v>406100.83</v>
      </c>
      <c r="V3747">
        <v>6217812.9699999997</v>
      </c>
      <c r="W3747">
        <v>0.01</v>
      </c>
      <c r="X3747">
        <v>150.04</v>
      </c>
    </row>
    <row r="3748" spans="1:24" x14ac:dyDescent="0.25">
      <c r="A3748" s="146">
        <v>45116</v>
      </c>
      <c r="B3748" s="46">
        <v>190</v>
      </c>
      <c r="C3748" s="147">
        <v>0.74305555555555547</v>
      </c>
      <c r="D3748" s="38" t="s">
        <v>22886</v>
      </c>
      <c r="E3748" s="7" t="s">
        <v>64</v>
      </c>
      <c r="F3748" s="38" t="s">
        <v>11860</v>
      </c>
      <c r="G3748" s="38" t="s">
        <v>2264</v>
      </c>
      <c r="H3748">
        <v>-1.4E-2</v>
      </c>
      <c r="I3748" t="s">
        <v>26995</v>
      </c>
      <c r="J3748" t="s">
        <v>26996</v>
      </c>
      <c r="K3748" t="s">
        <v>26997</v>
      </c>
      <c r="L3748" t="s">
        <v>26986</v>
      </c>
      <c r="O3748" t="s">
        <v>26991</v>
      </c>
      <c r="P3748" t="s">
        <v>26992</v>
      </c>
      <c r="Q3748">
        <v>406066.69</v>
      </c>
      <c r="R3748">
        <v>6217822.8200000003</v>
      </c>
      <c r="S3748" t="s">
        <v>26993</v>
      </c>
      <c r="T3748" t="s">
        <v>26994</v>
      </c>
      <c r="U3748">
        <v>406091.86</v>
      </c>
      <c r="V3748">
        <v>6217820.3200000003</v>
      </c>
      <c r="W3748">
        <v>180.21</v>
      </c>
      <c r="X3748">
        <v>150.04</v>
      </c>
    </row>
    <row r="3749" spans="1:24" x14ac:dyDescent="0.25">
      <c r="A3749" s="146">
        <v>45116</v>
      </c>
      <c r="B3749" s="46">
        <v>190</v>
      </c>
      <c r="C3749" s="147">
        <v>0.74662037037037043</v>
      </c>
      <c r="D3749" s="38" t="s">
        <v>22886</v>
      </c>
      <c r="E3749" s="7" t="s">
        <v>69</v>
      </c>
      <c r="F3749" s="38" t="s">
        <v>11860</v>
      </c>
      <c r="G3749" s="38" t="s">
        <v>2264</v>
      </c>
      <c r="H3749">
        <v>0.16700000000000001</v>
      </c>
      <c r="I3749" t="s">
        <v>26995</v>
      </c>
      <c r="J3749" t="s">
        <v>26996</v>
      </c>
      <c r="K3749" t="s">
        <v>26997</v>
      </c>
      <c r="L3749" t="s">
        <v>27002</v>
      </c>
      <c r="O3749" t="s">
        <v>26998</v>
      </c>
      <c r="P3749" t="s">
        <v>26999</v>
      </c>
      <c r="Q3749">
        <v>406065.75</v>
      </c>
      <c r="R3749">
        <v>6217633.2199999997</v>
      </c>
      <c r="S3749" t="s">
        <v>27000</v>
      </c>
      <c r="T3749" t="s">
        <v>27001</v>
      </c>
      <c r="U3749">
        <v>406091.85</v>
      </c>
      <c r="V3749">
        <v>6217639.0199999996</v>
      </c>
      <c r="W3749">
        <v>180.32</v>
      </c>
      <c r="X3749">
        <v>150.04</v>
      </c>
    </row>
    <row r="3750" spans="1:24" x14ac:dyDescent="0.25">
      <c r="A3750" s="146">
        <v>45116</v>
      </c>
      <c r="B3750" s="46">
        <v>190</v>
      </c>
      <c r="C3750" s="147">
        <v>0.74872685185185184</v>
      </c>
      <c r="D3750" s="38" t="s">
        <v>22886</v>
      </c>
      <c r="E3750" s="7" t="s">
        <v>64</v>
      </c>
      <c r="F3750" s="38" t="s">
        <v>11860</v>
      </c>
      <c r="G3750" s="38" t="s">
        <v>2263</v>
      </c>
      <c r="H3750">
        <v>0.16300000000000001</v>
      </c>
      <c r="I3750" t="s">
        <v>27007</v>
      </c>
      <c r="J3750" t="s">
        <v>27008</v>
      </c>
      <c r="K3750" t="s">
        <v>27009</v>
      </c>
      <c r="L3750" t="s">
        <v>27002</v>
      </c>
      <c r="O3750" t="s">
        <v>27003</v>
      </c>
      <c r="P3750" t="s">
        <v>27004</v>
      </c>
      <c r="Q3750">
        <v>406056.19</v>
      </c>
      <c r="R3750">
        <v>6217625.3799999999</v>
      </c>
      <c r="S3750" t="s">
        <v>27005</v>
      </c>
      <c r="T3750" t="s">
        <v>27006</v>
      </c>
      <c r="U3750">
        <v>406082.88</v>
      </c>
      <c r="V3750">
        <v>6217632.6699999999</v>
      </c>
      <c r="W3750">
        <v>0.31</v>
      </c>
      <c r="X3750">
        <v>150.04</v>
      </c>
    </row>
    <row r="3751" spans="1:24" x14ac:dyDescent="0.25">
      <c r="A3751" s="146">
        <v>45116</v>
      </c>
      <c r="B3751" s="46">
        <v>190</v>
      </c>
      <c r="C3751" s="147">
        <v>0.7518055555555555</v>
      </c>
      <c r="D3751" s="38" t="s">
        <v>22886</v>
      </c>
      <c r="E3751" s="7" t="s">
        <v>69</v>
      </c>
      <c r="F3751" s="38" t="s">
        <v>11860</v>
      </c>
      <c r="G3751" s="38" t="s">
        <v>2263</v>
      </c>
      <c r="H3751">
        <v>-1.9E-2</v>
      </c>
      <c r="I3751" t="s">
        <v>27007</v>
      </c>
      <c r="J3751" t="s">
        <v>27008</v>
      </c>
      <c r="K3751" t="s">
        <v>27009</v>
      </c>
      <c r="L3751" t="s">
        <v>27002</v>
      </c>
      <c r="O3751" t="s">
        <v>27010</v>
      </c>
      <c r="P3751" t="s">
        <v>27011</v>
      </c>
      <c r="Q3751">
        <v>406056.68</v>
      </c>
      <c r="R3751">
        <v>6217813.1299999999</v>
      </c>
      <c r="S3751" t="s">
        <v>27012</v>
      </c>
      <c r="T3751" t="s">
        <v>27013</v>
      </c>
      <c r="U3751">
        <v>406082.92</v>
      </c>
      <c r="V3751">
        <v>6217814.6200000001</v>
      </c>
      <c r="W3751">
        <v>359.66</v>
      </c>
      <c r="X3751">
        <v>150.04</v>
      </c>
    </row>
    <row r="3752" spans="1:24" x14ac:dyDescent="0.25">
      <c r="A3752" s="146">
        <v>45116</v>
      </c>
      <c r="B3752" s="46">
        <v>190</v>
      </c>
      <c r="C3752" s="147">
        <v>0.75437500000000002</v>
      </c>
      <c r="D3752" s="38" t="s">
        <v>22886</v>
      </c>
      <c r="E3752" s="7" t="s">
        <v>64</v>
      </c>
      <c r="F3752" s="38" t="s">
        <v>11860</v>
      </c>
      <c r="G3752" s="38" t="s">
        <v>2262</v>
      </c>
      <c r="H3752">
        <v>-1.2999999999999999E-2</v>
      </c>
      <c r="I3752" t="s">
        <v>27018</v>
      </c>
      <c r="J3752" t="s">
        <v>27019</v>
      </c>
      <c r="K3752" t="s">
        <v>27020</v>
      </c>
      <c r="L3752" t="s">
        <v>27002</v>
      </c>
      <c r="O3752" t="s">
        <v>27014</v>
      </c>
      <c r="P3752" t="s">
        <v>27015</v>
      </c>
      <c r="Q3752">
        <v>406047.25</v>
      </c>
      <c r="R3752">
        <v>6217817.9000000004</v>
      </c>
      <c r="S3752" t="s">
        <v>27016</v>
      </c>
      <c r="T3752" t="s">
        <v>27017</v>
      </c>
      <c r="U3752">
        <v>406073.94</v>
      </c>
      <c r="V3752">
        <v>6217819.4800000004</v>
      </c>
      <c r="W3752">
        <v>180.08</v>
      </c>
      <c r="X3752">
        <v>150.04</v>
      </c>
    </row>
    <row r="3753" spans="1:24" x14ac:dyDescent="0.25">
      <c r="A3753" s="146">
        <v>45116</v>
      </c>
      <c r="B3753" s="46">
        <v>190</v>
      </c>
      <c r="C3753" s="147">
        <v>0.75775462962962958</v>
      </c>
      <c r="D3753" s="38" t="s">
        <v>22886</v>
      </c>
      <c r="E3753" s="7" t="s">
        <v>69</v>
      </c>
      <c r="F3753" s="38" t="s">
        <v>11860</v>
      </c>
      <c r="G3753" s="38" t="s">
        <v>2262</v>
      </c>
      <c r="H3753">
        <v>0.16700000000000001</v>
      </c>
      <c r="I3753" t="s">
        <v>27018</v>
      </c>
      <c r="J3753" t="s">
        <v>27019</v>
      </c>
      <c r="K3753" t="s">
        <v>27020</v>
      </c>
      <c r="L3753" t="s">
        <v>27025</v>
      </c>
      <c r="O3753" t="s">
        <v>27021</v>
      </c>
      <c r="P3753" t="s">
        <v>27022</v>
      </c>
      <c r="Q3753">
        <v>406046.51</v>
      </c>
      <c r="R3753">
        <v>6217637.9000000004</v>
      </c>
      <c r="S3753" t="s">
        <v>27023</v>
      </c>
      <c r="T3753" t="s">
        <v>27024</v>
      </c>
      <c r="U3753">
        <v>406074.01</v>
      </c>
      <c r="V3753">
        <v>6217639.7300000004</v>
      </c>
      <c r="W3753">
        <v>180.44</v>
      </c>
      <c r="X3753">
        <v>150.04</v>
      </c>
    </row>
    <row r="3754" spans="1:24" x14ac:dyDescent="0.25">
      <c r="A3754" s="146">
        <v>45116</v>
      </c>
      <c r="B3754" s="46">
        <v>190</v>
      </c>
      <c r="C3754" s="147">
        <v>0.76031249999999995</v>
      </c>
      <c r="D3754" s="38" t="s">
        <v>22886</v>
      </c>
      <c r="E3754" s="7" t="s">
        <v>64</v>
      </c>
      <c r="F3754" s="38" t="s">
        <v>11860</v>
      </c>
      <c r="G3754" s="38" t="s">
        <v>2256</v>
      </c>
      <c r="H3754">
        <v>0.16200000000000001</v>
      </c>
      <c r="I3754" t="s">
        <v>27030</v>
      </c>
      <c r="J3754" t="s">
        <v>27031</v>
      </c>
      <c r="K3754" t="s">
        <v>27032</v>
      </c>
      <c r="L3754" t="s">
        <v>27025</v>
      </c>
      <c r="O3754" t="s">
        <v>27026</v>
      </c>
      <c r="P3754" t="s">
        <v>27027</v>
      </c>
      <c r="Q3754">
        <v>406037.77</v>
      </c>
      <c r="R3754">
        <v>6217637.4100000001</v>
      </c>
      <c r="S3754" t="s">
        <v>27028</v>
      </c>
      <c r="T3754" t="s">
        <v>27029</v>
      </c>
      <c r="U3754">
        <v>406064.8</v>
      </c>
      <c r="V3754">
        <v>6217633.6500000004</v>
      </c>
      <c r="W3754">
        <v>1.1299999999999999</v>
      </c>
      <c r="X3754">
        <v>150.04</v>
      </c>
    </row>
    <row r="3755" spans="1:24" x14ac:dyDescent="0.25">
      <c r="A3755" s="146">
        <v>45116</v>
      </c>
      <c r="B3755" s="46">
        <v>190</v>
      </c>
      <c r="C3755" s="147">
        <v>0.7632175925925927</v>
      </c>
      <c r="D3755" s="38" t="s">
        <v>22886</v>
      </c>
      <c r="E3755" s="7" t="s">
        <v>69</v>
      </c>
      <c r="F3755" s="38" t="s">
        <v>11860</v>
      </c>
      <c r="G3755" s="38" t="s">
        <v>2256</v>
      </c>
      <c r="H3755">
        <v>-1.7999999999999999E-2</v>
      </c>
      <c r="I3755" t="s">
        <v>27030</v>
      </c>
      <c r="J3755" t="s">
        <v>27031</v>
      </c>
      <c r="K3755" t="s">
        <v>27032</v>
      </c>
      <c r="L3755" t="s">
        <v>27025</v>
      </c>
      <c r="O3755" t="s">
        <v>27033</v>
      </c>
      <c r="P3755" t="s">
        <v>27034</v>
      </c>
      <c r="Q3755">
        <v>406038.08</v>
      </c>
      <c r="R3755">
        <v>6217814.9800000004</v>
      </c>
      <c r="S3755" t="s">
        <v>27035</v>
      </c>
      <c r="T3755" t="s">
        <v>27036</v>
      </c>
      <c r="U3755">
        <v>406064.89</v>
      </c>
      <c r="V3755">
        <v>6217813.4299999997</v>
      </c>
      <c r="W3755">
        <v>359.52</v>
      </c>
      <c r="X3755">
        <v>150.04</v>
      </c>
    </row>
    <row r="3756" spans="1:24" x14ac:dyDescent="0.25">
      <c r="A3756" s="146">
        <v>45116</v>
      </c>
      <c r="B3756" s="46">
        <v>190</v>
      </c>
      <c r="C3756" s="147">
        <v>0.76561342592592585</v>
      </c>
      <c r="D3756" s="38" t="s">
        <v>22886</v>
      </c>
      <c r="E3756" s="7" t="s">
        <v>64</v>
      </c>
      <c r="F3756" s="38" t="s">
        <v>11860</v>
      </c>
      <c r="G3756" s="38" t="s">
        <v>2257</v>
      </c>
      <c r="H3756">
        <v>-1.4E-2</v>
      </c>
      <c r="I3756" t="s">
        <v>27041</v>
      </c>
      <c r="J3756" t="s">
        <v>27042</v>
      </c>
      <c r="K3756" t="s">
        <v>27043</v>
      </c>
      <c r="L3756" t="s">
        <v>27025</v>
      </c>
      <c r="O3756" t="s">
        <v>27037</v>
      </c>
      <c r="P3756" t="s">
        <v>27038</v>
      </c>
      <c r="Q3756">
        <v>406030.33</v>
      </c>
      <c r="R3756">
        <v>6217816.3300000001</v>
      </c>
      <c r="S3756" t="s">
        <v>27039</v>
      </c>
      <c r="T3756" t="s">
        <v>27040</v>
      </c>
      <c r="U3756">
        <v>406055.88</v>
      </c>
      <c r="V3756">
        <v>6217820.21</v>
      </c>
      <c r="W3756">
        <v>180.87</v>
      </c>
      <c r="X3756">
        <v>150.04</v>
      </c>
    </row>
    <row r="3757" spans="1:24" x14ac:dyDescent="0.25">
      <c r="A3757" s="146">
        <v>45116</v>
      </c>
      <c r="B3757" s="46">
        <v>190</v>
      </c>
      <c r="C3757" s="147">
        <v>0.76902777777777775</v>
      </c>
      <c r="D3757" s="38" t="s">
        <v>22886</v>
      </c>
      <c r="E3757" s="7" t="s">
        <v>69</v>
      </c>
      <c r="F3757" s="38" t="s">
        <v>11860</v>
      </c>
      <c r="G3757" s="38" t="s">
        <v>2257</v>
      </c>
      <c r="H3757">
        <v>0.16700000000000001</v>
      </c>
      <c r="I3757" t="s">
        <v>27041</v>
      </c>
      <c r="J3757" t="s">
        <v>27042</v>
      </c>
      <c r="K3757" t="s">
        <v>27043</v>
      </c>
      <c r="L3757" t="s">
        <v>27048</v>
      </c>
      <c r="O3757" t="s">
        <v>27044</v>
      </c>
      <c r="P3757" t="s">
        <v>27045</v>
      </c>
      <c r="Q3757">
        <v>406029.35</v>
      </c>
      <c r="R3757">
        <v>6217634.1699999999</v>
      </c>
      <c r="S3757" t="s">
        <v>27046</v>
      </c>
      <c r="T3757" t="s">
        <v>27047</v>
      </c>
      <c r="U3757">
        <v>406055.87</v>
      </c>
      <c r="V3757">
        <v>6217639.4299999997</v>
      </c>
      <c r="W3757">
        <v>180.02</v>
      </c>
      <c r="X3757">
        <v>150.04</v>
      </c>
    </row>
    <row r="3758" spans="1:24" x14ac:dyDescent="0.25">
      <c r="A3758" s="146">
        <v>45116</v>
      </c>
      <c r="B3758" s="46">
        <v>190</v>
      </c>
      <c r="C3758" s="147">
        <v>0.77141203703703709</v>
      </c>
      <c r="D3758" s="38" t="s">
        <v>22886</v>
      </c>
      <c r="E3758" s="7" t="s">
        <v>64</v>
      </c>
      <c r="F3758" s="38" t="s">
        <v>11860</v>
      </c>
      <c r="G3758" s="38" t="s">
        <v>2258</v>
      </c>
      <c r="H3758">
        <v>0.16200000000000001</v>
      </c>
      <c r="I3758" t="s">
        <v>27053</v>
      </c>
      <c r="J3758" t="s">
        <v>27054</v>
      </c>
      <c r="K3758" t="s">
        <v>27055</v>
      </c>
      <c r="L3758" t="s">
        <v>27048</v>
      </c>
      <c r="O3758" t="s">
        <v>27049</v>
      </c>
      <c r="P3758" t="s">
        <v>27050</v>
      </c>
      <c r="Q3758">
        <v>406019.64</v>
      </c>
      <c r="R3758">
        <v>6217635.2800000003</v>
      </c>
      <c r="S3758" t="s">
        <v>27051</v>
      </c>
      <c r="T3758" t="s">
        <v>27052</v>
      </c>
      <c r="U3758">
        <v>406046.91</v>
      </c>
      <c r="V3758">
        <v>6217633.79</v>
      </c>
      <c r="W3758">
        <v>0.92</v>
      </c>
      <c r="X3758">
        <v>150.04</v>
      </c>
    </row>
    <row r="3759" spans="1:24" x14ac:dyDescent="0.25">
      <c r="A3759" s="146">
        <v>45116</v>
      </c>
      <c r="B3759" s="46">
        <v>190</v>
      </c>
      <c r="C3759" s="147">
        <v>0.77434027777777781</v>
      </c>
      <c r="D3759" s="38" t="s">
        <v>22886</v>
      </c>
      <c r="E3759" s="7" t="s">
        <v>69</v>
      </c>
      <c r="F3759" s="38" t="s">
        <v>11860</v>
      </c>
      <c r="G3759" s="38" t="s">
        <v>2258</v>
      </c>
      <c r="H3759">
        <v>-1.9E-2</v>
      </c>
      <c r="I3759" t="s">
        <v>27053</v>
      </c>
      <c r="J3759" t="s">
        <v>27054</v>
      </c>
      <c r="K3759" t="s">
        <v>27055</v>
      </c>
      <c r="L3759" t="s">
        <v>27048</v>
      </c>
      <c r="O3759" t="s">
        <v>27056</v>
      </c>
      <c r="P3759" t="s">
        <v>27057</v>
      </c>
      <c r="Q3759">
        <v>406020.92</v>
      </c>
      <c r="R3759">
        <v>6217814.1799999997</v>
      </c>
      <c r="S3759" t="s">
        <v>27058</v>
      </c>
      <c r="T3759" t="s">
        <v>27059</v>
      </c>
      <c r="U3759">
        <v>406046.96</v>
      </c>
      <c r="V3759">
        <v>6217814.3399999999</v>
      </c>
      <c r="W3759">
        <v>0.23</v>
      </c>
      <c r="X3759">
        <v>150.04</v>
      </c>
    </row>
    <row r="3760" spans="1:24" x14ac:dyDescent="0.25">
      <c r="A3760" s="146">
        <v>45116</v>
      </c>
      <c r="B3760" s="46">
        <v>190</v>
      </c>
      <c r="C3760" s="147">
        <v>0.77515046296296297</v>
      </c>
      <c r="D3760" s="38" t="s">
        <v>22886</v>
      </c>
      <c r="E3760" s="7" t="s">
        <v>27074</v>
      </c>
      <c r="F3760" s="38" t="s">
        <v>11860</v>
      </c>
      <c r="G3760" s="38" t="s">
        <v>2259</v>
      </c>
      <c r="H3760">
        <v>-4.4999999999999998E-2</v>
      </c>
      <c r="O3760" t="s">
        <v>27060</v>
      </c>
      <c r="P3760" t="s">
        <v>27061</v>
      </c>
      <c r="Q3760">
        <v>406020.01</v>
      </c>
      <c r="R3760">
        <v>6217845.5599999996</v>
      </c>
      <c r="S3760" t="s">
        <v>27062</v>
      </c>
      <c r="T3760" t="s">
        <v>27063</v>
      </c>
      <c r="U3760">
        <v>406043.83</v>
      </c>
      <c r="V3760">
        <v>6217844.0800000001</v>
      </c>
      <c r="W3760">
        <v>74.59</v>
      </c>
      <c r="X3760">
        <v>150.04</v>
      </c>
    </row>
    <row r="3761" spans="1:24" s="174" customFormat="1" x14ac:dyDescent="0.25">
      <c r="A3761" s="76">
        <v>45116</v>
      </c>
      <c r="B3761" s="106">
        <v>190</v>
      </c>
      <c r="C3761" s="78">
        <v>0.78439814814814823</v>
      </c>
      <c r="D3761" s="77" t="s">
        <v>22886</v>
      </c>
      <c r="E3761" s="175" t="s">
        <v>27068</v>
      </c>
      <c r="F3761" s="77" t="s">
        <v>11860</v>
      </c>
      <c r="G3761" s="77" t="s">
        <v>2259</v>
      </c>
      <c r="H3761" s="174">
        <v>-4.4999999999999998E-2</v>
      </c>
      <c r="O3761" s="174" t="s">
        <v>27064</v>
      </c>
      <c r="P3761" s="174" t="s">
        <v>27065</v>
      </c>
      <c r="Q3761" s="174">
        <v>406020.47</v>
      </c>
      <c r="R3761" s="174">
        <v>6217847.4699999997</v>
      </c>
      <c r="S3761" s="174" t="s">
        <v>27066</v>
      </c>
      <c r="T3761" s="174" t="s">
        <v>27067</v>
      </c>
      <c r="U3761" s="174">
        <v>406031.54</v>
      </c>
      <c r="V3761" s="174">
        <v>6217845.5599999996</v>
      </c>
      <c r="W3761" s="174">
        <v>90.04</v>
      </c>
      <c r="X3761" s="174">
        <v>150.04</v>
      </c>
    </row>
    <row r="3762" spans="1:24" x14ac:dyDescent="0.25">
      <c r="A3762" s="146">
        <v>45116</v>
      </c>
      <c r="B3762" s="46">
        <v>190</v>
      </c>
      <c r="C3762" s="147">
        <v>0.79241898148148149</v>
      </c>
      <c r="D3762" s="38" t="s">
        <v>22886</v>
      </c>
      <c r="E3762" s="7" t="s">
        <v>27073</v>
      </c>
      <c r="F3762" s="38" t="s">
        <v>11860</v>
      </c>
      <c r="G3762" s="38" t="s">
        <v>2259</v>
      </c>
      <c r="H3762">
        <v>-4.3999999999999997E-2</v>
      </c>
      <c r="O3762" t="s">
        <v>27069</v>
      </c>
      <c r="P3762" t="s">
        <v>27070</v>
      </c>
      <c r="Q3762">
        <v>406020.72</v>
      </c>
      <c r="R3762">
        <v>6217847.3700000001</v>
      </c>
      <c r="S3762" t="s">
        <v>27071</v>
      </c>
      <c r="T3762" t="s">
        <v>27072</v>
      </c>
      <c r="U3762">
        <v>406031.67</v>
      </c>
      <c r="V3762">
        <v>6217845.4000000004</v>
      </c>
      <c r="W3762">
        <v>89.99</v>
      </c>
      <c r="X3762">
        <v>150.04</v>
      </c>
    </row>
    <row r="3763" spans="1:24" s="172" customFormat="1" x14ac:dyDescent="0.25">
      <c r="A3763" s="72">
        <v>45116</v>
      </c>
      <c r="B3763" s="103">
        <v>190</v>
      </c>
      <c r="C3763" s="74">
        <v>0.79690972222222223</v>
      </c>
      <c r="D3763" s="73" t="s">
        <v>22886</v>
      </c>
      <c r="E3763" s="173" t="s">
        <v>27079</v>
      </c>
      <c r="F3763" s="73" t="s">
        <v>11860</v>
      </c>
      <c r="G3763" s="73" t="s">
        <v>2259</v>
      </c>
      <c r="H3763" s="172">
        <v>-4.4999999999999998E-2</v>
      </c>
      <c r="O3763" s="172" t="s">
        <v>27075</v>
      </c>
      <c r="P3763" s="172" t="s">
        <v>27076</v>
      </c>
      <c r="Q3763" s="172">
        <v>406018.08</v>
      </c>
      <c r="R3763" s="172">
        <v>6217847.7300000004</v>
      </c>
      <c r="S3763" s="172" t="s">
        <v>27077</v>
      </c>
      <c r="T3763" s="172" t="s">
        <v>27078</v>
      </c>
      <c r="U3763" s="172">
        <v>406029.09</v>
      </c>
      <c r="V3763" s="172">
        <v>6217845.7800000003</v>
      </c>
      <c r="W3763" s="172">
        <v>90.01</v>
      </c>
      <c r="X3763" s="172">
        <v>150.04</v>
      </c>
    </row>
    <row r="3764" spans="1:24" s="170" customFormat="1" x14ac:dyDescent="0.25">
      <c r="A3764" s="63">
        <v>45116</v>
      </c>
      <c r="B3764" s="104">
        <v>190</v>
      </c>
      <c r="C3764" s="65">
        <v>0.80348379629629629</v>
      </c>
      <c r="D3764" s="64" t="s">
        <v>22886</v>
      </c>
      <c r="E3764" s="171" t="s">
        <v>27085</v>
      </c>
      <c r="F3764" s="64" t="s">
        <v>11860</v>
      </c>
      <c r="G3764" s="64" t="s">
        <v>2259</v>
      </c>
      <c r="H3764" s="170">
        <v>-4.1000000000000002E-2</v>
      </c>
      <c r="M3764" s="170" t="s">
        <v>27080</v>
      </c>
      <c r="O3764" s="170" t="s">
        <v>27081</v>
      </c>
      <c r="P3764" s="170" t="s">
        <v>27082</v>
      </c>
      <c r="Q3764" s="170">
        <v>406017.58</v>
      </c>
      <c r="R3764" s="170">
        <v>6217847.4100000001</v>
      </c>
      <c r="S3764" s="170" t="s">
        <v>27083</v>
      </c>
      <c r="T3764" s="170" t="s">
        <v>27084</v>
      </c>
      <c r="U3764" s="170">
        <v>406035.51</v>
      </c>
      <c r="V3764" s="170">
        <v>6217843.9800000004</v>
      </c>
      <c r="W3764" s="170">
        <v>106.96</v>
      </c>
      <c r="X3764" s="170">
        <v>150.04</v>
      </c>
    </row>
    <row r="3765" spans="1:24" x14ac:dyDescent="0.25">
      <c r="A3765" s="146">
        <v>45116</v>
      </c>
      <c r="B3765" s="46">
        <v>190</v>
      </c>
      <c r="C3765" s="147">
        <v>0.8068981481481482</v>
      </c>
      <c r="D3765" s="38" t="s">
        <v>22886</v>
      </c>
      <c r="E3765" s="7" t="s">
        <v>64</v>
      </c>
      <c r="F3765" s="38" t="s">
        <v>11860</v>
      </c>
      <c r="G3765" s="38" t="s">
        <v>2259</v>
      </c>
      <c r="H3765">
        <v>-1.4E-2</v>
      </c>
      <c r="I3765" t="s">
        <v>27090</v>
      </c>
      <c r="J3765" t="s">
        <v>27091</v>
      </c>
      <c r="K3765" t="s">
        <v>27092</v>
      </c>
      <c r="L3765" t="s">
        <v>27093</v>
      </c>
      <c r="O3765" t="s">
        <v>27086</v>
      </c>
      <c r="P3765" t="s">
        <v>27087</v>
      </c>
      <c r="Q3765">
        <v>406012.25</v>
      </c>
      <c r="R3765">
        <v>6217816.75</v>
      </c>
      <c r="S3765" t="s">
        <v>27088</v>
      </c>
      <c r="T3765" t="s">
        <v>27089</v>
      </c>
      <c r="U3765">
        <v>406037.98</v>
      </c>
      <c r="V3765">
        <v>6217820.8899999997</v>
      </c>
      <c r="W3765">
        <v>183.22</v>
      </c>
      <c r="X3765">
        <v>150.04</v>
      </c>
    </row>
    <row r="3766" spans="1:24" x14ac:dyDescent="0.25">
      <c r="A3766" s="146">
        <v>45116</v>
      </c>
      <c r="B3766" s="46">
        <v>190</v>
      </c>
      <c r="C3766" s="147">
        <v>0.8103125000000001</v>
      </c>
      <c r="D3766" s="38" t="s">
        <v>22886</v>
      </c>
      <c r="E3766" s="7" t="s">
        <v>69</v>
      </c>
      <c r="F3766" s="38" t="s">
        <v>11860</v>
      </c>
      <c r="G3766" s="38" t="s">
        <v>2259</v>
      </c>
      <c r="H3766">
        <v>0.16600000000000001</v>
      </c>
      <c r="I3766" t="s">
        <v>27090</v>
      </c>
      <c r="J3766" t="s">
        <v>27091</v>
      </c>
      <c r="K3766" t="s">
        <v>27092</v>
      </c>
      <c r="L3766" t="s">
        <v>27098</v>
      </c>
      <c r="O3766" t="s">
        <v>27094</v>
      </c>
      <c r="P3766" t="s">
        <v>27095</v>
      </c>
      <c r="Q3766">
        <v>406012.04</v>
      </c>
      <c r="R3766">
        <v>6217635.2800000003</v>
      </c>
      <c r="S3766" t="s">
        <v>27096</v>
      </c>
      <c r="T3766" t="s">
        <v>27097</v>
      </c>
      <c r="U3766">
        <v>406037.82</v>
      </c>
      <c r="V3766">
        <v>6217640.3200000003</v>
      </c>
      <c r="W3766">
        <v>179.71</v>
      </c>
      <c r="X3766">
        <v>150.04</v>
      </c>
    </row>
    <row r="3767" spans="1:24" x14ac:dyDescent="0.25">
      <c r="A3767" s="146">
        <v>45116</v>
      </c>
      <c r="B3767" s="46">
        <v>190</v>
      </c>
      <c r="C3767" s="147">
        <v>0.81317129629629636</v>
      </c>
      <c r="D3767" s="38" t="s">
        <v>22886</v>
      </c>
      <c r="E3767" s="7" t="s">
        <v>64</v>
      </c>
      <c r="F3767" s="38" t="s">
        <v>11860</v>
      </c>
      <c r="G3767" s="38" t="s">
        <v>2260</v>
      </c>
      <c r="H3767">
        <v>0.16200000000000001</v>
      </c>
      <c r="I3767" t="s">
        <v>27103</v>
      </c>
      <c r="J3767" t="s">
        <v>27104</v>
      </c>
      <c r="K3767" t="s">
        <v>27105</v>
      </c>
      <c r="L3767" t="s">
        <v>27098</v>
      </c>
      <c r="O3767" t="s">
        <v>27099</v>
      </c>
      <c r="P3767" t="s">
        <v>27100</v>
      </c>
      <c r="Q3767">
        <v>406002.74</v>
      </c>
      <c r="R3767">
        <v>6217635.7000000002</v>
      </c>
      <c r="S3767" t="s">
        <v>27101</v>
      </c>
      <c r="T3767" t="s">
        <v>27102</v>
      </c>
      <c r="U3767">
        <v>406028.81</v>
      </c>
      <c r="V3767">
        <v>6217633.71</v>
      </c>
      <c r="W3767">
        <v>359.79</v>
      </c>
      <c r="X3767">
        <v>150.04</v>
      </c>
    </row>
    <row r="3768" spans="1:24" x14ac:dyDescent="0.25">
      <c r="A3768" s="146">
        <v>45116</v>
      </c>
      <c r="B3768" s="46">
        <v>190</v>
      </c>
      <c r="C3768" s="147">
        <v>0.81612268518518516</v>
      </c>
      <c r="D3768" s="38" t="s">
        <v>22886</v>
      </c>
      <c r="E3768" s="7" t="s">
        <v>69</v>
      </c>
      <c r="F3768" s="38" t="s">
        <v>11860</v>
      </c>
      <c r="G3768" s="38" t="s">
        <v>2260</v>
      </c>
      <c r="H3768">
        <v>-0.02</v>
      </c>
      <c r="I3768" t="s">
        <v>27103</v>
      </c>
      <c r="J3768" t="s">
        <v>27104</v>
      </c>
      <c r="K3768" t="s">
        <v>27105</v>
      </c>
      <c r="L3768" t="s">
        <v>27098</v>
      </c>
      <c r="O3768" t="s">
        <v>27106</v>
      </c>
      <c r="P3768" t="s">
        <v>27107</v>
      </c>
      <c r="Q3768">
        <v>406003.32</v>
      </c>
      <c r="R3768">
        <v>6217816.9199999999</v>
      </c>
      <c r="S3768" t="s">
        <v>27108</v>
      </c>
      <c r="T3768" t="s">
        <v>27109</v>
      </c>
      <c r="U3768">
        <v>406028.84</v>
      </c>
      <c r="V3768">
        <v>6217815.2800000003</v>
      </c>
      <c r="W3768">
        <v>0.01</v>
      </c>
      <c r="X3768">
        <v>150.04</v>
      </c>
    </row>
    <row r="3769" spans="1:24" x14ac:dyDescent="0.25">
      <c r="A3769" s="146">
        <v>45116</v>
      </c>
      <c r="B3769" s="46">
        <v>190</v>
      </c>
      <c r="C3769" s="147">
        <v>0.8192476851851852</v>
      </c>
      <c r="D3769" s="38" t="s">
        <v>22886</v>
      </c>
      <c r="E3769" s="7" t="s">
        <v>64</v>
      </c>
      <c r="F3769" s="38" t="s">
        <v>11860</v>
      </c>
      <c r="G3769" s="38" t="s">
        <v>2261</v>
      </c>
      <c r="H3769">
        <v>-1.4999999999999999E-2</v>
      </c>
      <c r="I3769" t="s">
        <v>27114</v>
      </c>
      <c r="J3769" t="s">
        <v>27115</v>
      </c>
      <c r="K3769" t="s">
        <v>27116</v>
      </c>
      <c r="L3769" t="s">
        <v>27117</v>
      </c>
      <c r="O3769" t="s">
        <v>27110</v>
      </c>
      <c r="P3769" t="s">
        <v>27111</v>
      </c>
      <c r="Q3769">
        <v>405994.43</v>
      </c>
      <c r="R3769">
        <v>6217820.8600000003</v>
      </c>
      <c r="S3769" t="s">
        <v>27112</v>
      </c>
      <c r="T3769" t="s">
        <v>27113</v>
      </c>
      <c r="U3769">
        <v>406019.81</v>
      </c>
      <c r="V3769">
        <v>6217821.6799999997</v>
      </c>
      <c r="W3769">
        <v>180.31</v>
      </c>
      <c r="X3769">
        <v>150.04</v>
      </c>
    </row>
    <row r="3770" spans="1:24" x14ac:dyDescent="0.25">
      <c r="A3770" s="146">
        <v>45116</v>
      </c>
      <c r="B3770" s="46">
        <v>190</v>
      </c>
      <c r="C3770" s="147">
        <v>0.82275462962962964</v>
      </c>
      <c r="D3770" s="38" t="s">
        <v>22886</v>
      </c>
      <c r="E3770" s="7" t="s">
        <v>69</v>
      </c>
      <c r="F3770" s="38" t="s">
        <v>11860</v>
      </c>
      <c r="G3770" s="38" t="s">
        <v>2261</v>
      </c>
      <c r="H3770">
        <v>0.16600000000000001</v>
      </c>
      <c r="I3770" t="s">
        <v>27114</v>
      </c>
      <c r="J3770" t="s">
        <v>27115</v>
      </c>
      <c r="K3770" t="s">
        <v>27116</v>
      </c>
      <c r="L3770" t="s">
        <v>27117</v>
      </c>
      <c r="O3770" t="s">
        <v>27118</v>
      </c>
      <c r="P3770" t="s">
        <v>27119</v>
      </c>
      <c r="Q3770">
        <v>405993.86</v>
      </c>
      <c r="R3770">
        <v>6217634.04</v>
      </c>
      <c r="S3770" t="s">
        <v>27120</v>
      </c>
      <c r="T3770" t="s">
        <v>27121</v>
      </c>
      <c r="U3770">
        <v>406019.78</v>
      </c>
      <c r="V3770">
        <v>6217640.6500000004</v>
      </c>
      <c r="W3770">
        <v>180.14</v>
      </c>
      <c r="X3770">
        <v>150.04</v>
      </c>
    </row>
    <row r="3771" spans="1:24" x14ac:dyDescent="0.25">
      <c r="A3771" s="146">
        <v>45116</v>
      </c>
      <c r="B3771" s="46">
        <v>190</v>
      </c>
      <c r="C3771" s="147">
        <v>0.82728009259259261</v>
      </c>
      <c r="D3771" s="38" t="s">
        <v>22886</v>
      </c>
      <c r="E3771" s="159" t="s">
        <v>27122</v>
      </c>
      <c r="F3771" s="38" t="s">
        <v>11860</v>
      </c>
      <c r="G3771" s="38" t="s">
        <v>1854</v>
      </c>
      <c r="H3771">
        <v>0.93100000000000005</v>
      </c>
      <c r="O3771" t="s">
        <v>27123</v>
      </c>
      <c r="P3771" t="s">
        <v>27124</v>
      </c>
      <c r="Q3771">
        <v>405993.5</v>
      </c>
      <c r="R3771">
        <v>6217613.7699999996</v>
      </c>
      <c r="S3771" t="s">
        <v>27125</v>
      </c>
      <c r="T3771" t="s">
        <v>27126</v>
      </c>
      <c r="U3771">
        <v>406004.66</v>
      </c>
      <c r="V3771">
        <v>6217611.6500000004</v>
      </c>
      <c r="W3771">
        <v>91.77</v>
      </c>
      <c r="X3771">
        <v>150.04</v>
      </c>
    </row>
    <row r="3772" spans="1:24" s="178" customFormat="1" x14ac:dyDescent="0.25">
      <c r="A3772" s="100">
        <v>45116</v>
      </c>
      <c r="B3772" s="98">
        <v>190</v>
      </c>
      <c r="C3772" s="102">
        <v>0.84509259259259262</v>
      </c>
      <c r="D3772" s="94" t="s">
        <v>22886</v>
      </c>
      <c r="E3772" s="179" t="s">
        <v>27131</v>
      </c>
      <c r="F3772" s="94" t="s">
        <v>11860</v>
      </c>
      <c r="G3772" s="94" t="s">
        <v>1854</v>
      </c>
      <c r="H3772" s="178">
        <v>0.19800000000000001</v>
      </c>
      <c r="O3772" s="178" t="s">
        <v>27127</v>
      </c>
      <c r="P3772" s="178" t="s">
        <v>27128</v>
      </c>
      <c r="Q3772" s="178">
        <v>409413.39</v>
      </c>
      <c r="R3772" s="178">
        <v>6218346.1100000003</v>
      </c>
      <c r="S3772" s="178" t="s">
        <v>27129</v>
      </c>
      <c r="T3772" s="178" t="s">
        <v>27130</v>
      </c>
      <c r="U3772" s="178">
        <v>409424.37</v>
      </c>
      <c r="V3772" s="178">
        <v>6218344.1500000004</v>
      </c>
      <c r="W3772" s="178">
        <v>91.43</v>
      </c>
      <c r="X3772" s="178">
        <v>150.04</v>
      </c>
    </row>
    <row r="3773" spans="1:24" x14ac:dyDescent="0.25">
      <c r="A3773" s="146">
        <v>45116</v>
      </c>
      <c r="B3773" s="46">
        <v>190</v>
      </c>
      <c r="C3773" s="147">
        <v>0.8465625</v>
      </c>
      <c r="D3773" s="38" t="s">
        <v>22886</v>
      </c>
      <c r="E3773" s="7" t="s">
        <v>8180</v>
      </c>
      <c r="F3773" s="38" t="s">
        <v>8757</v>
      </c>
      <c r="G3773" s="38" t="s">
        <v>1854</v>
      </c>
      <c r="H3773">
        <v>0.192</v>
      </c>
      <c r="O3773" t="s">
        <v>27132</v>
      </c>
      <c r="P3773" t="s">
        <v>27133</v>
      </c>
      <c r="Q3773">
        <v>409413.74</v>
      </c>
      <c r="R3773">
        <v>6218346.2300000004</v>
      </c>
      <c r="S3773" t="s">
        <v>27134</v>
      </c>
      <c r="T3773" t="s">
        <v>27135</v>
      </c>
      <c r="U3773">
        <v>409431.31</v>
      </c>
      <c r="V3773">
        <v>6218345.3399999999</v>
      </c>
      <c r="W3773">
        <v>30.33</v>
      </c>
      <c r="X3773">
        <v>150.04</v>
      </c>
    </row>
    <row r="3774" spans="1:24" x14ac:dyDescent="0.25">
      <c r="A3774" s="146">
        <v>45116</v>
      </c>
      <c r="B3774" s="46">
        <v>190</v>
      </c>
      <c r="C3774" s="147">
        <v>0.85015046296296293</v>
      </c>
      <c r="D3774" s="38" t="s">
        <v>22886</v>
      </c>
      <c r="E3774" s="7" t="s">
        <v>64</v>
      </c>
      <c r="F3774" s="38" t="s">
        <v>8757</v>
      </c>
      <c r="G3774" s="38" t="s">
        <v>1854</v>
      </c>
      <c r="H3774">
        <v>0.16</v>
      </c>
      <c r="I3774" t="s">
        <v>27140</v>
      </c>
      <c r="J3774" t="s">
        <v>27141</v>
      </c>
      <c r="K3774" t="s">
        <v>27142</v>
      </c>
      <c r="L3774" t="s">
        <v>27143</v>
      </c>
      <c r="O3774" t="s">
        <v>27136</v>
      </c>
      <c r="P3774" t="s">
        <v>27137</v>
      </c>
      <c r="Q3774">
        <v>409413.84</v>
      </c>
      <c r="R3774">
        <v>6218375.0599999996</v>
      </c>
      <c r="S3774" t="s">
        <v>27138</v>
      </c>
      <c r="T3774" t="s">
        <v>27139</v>
      </c>
      <c r="U3774">
        <v>409440.4</v>
      </c>
      <c r="V3774">
        <v>6218376.46</v>
      </c>
      <c r="W3774">
        <v>1.04</v>
      </c>
      <c r="X3774">
        <v>150.04</v>
      </c>
    </row>
    <row r="3775" spans="1:24" x14ac:dyDescent="0.25">
      <c r="A3775" s="146">
        <v>45116</v>
      </c>
      <c r="B3775" s="46">
        <v>190</v>
      </c>
      <c r="C3775" s="147">
        <v>0.85302083333333334</v>
      </c>
      <c r="D3775" s="38" t="s">
        <v>22886</v>
      </c>
      <c r="E3775" s="7" t="s">
        <v>69</v>
      </c>
      <c r="F3775" s="38" t="s">
        <v>8757</v>
      </c>
      <c r="G3775" s="38" t="s">
        <v>1854</v>
      </c>
      <c r="H3775">
        <v>-1.6E-2</v>
      </c>
      <c r="I3775" t="s">
        <v>27140</v>
      </c>
      <c r="J3775" t="s">
        <v>27141</v>
      </c>
      <c r="K3775" t="s">
        <v>27142</v>
      </c>
      <c r="L3775" t="s">
        <v>27143</v>
      </c>
      <c r="O3775" t="s">
        <v>27144</v>
      </c>
      <c r="P3775" t="s">
        <v>27145</v>
      </c>
      <c r="Q3775">
        <v>409414.16</v>
      </c>
      <c r="R3775">
        <v>6218549.8799999999</v>
      </c>
      <c r="S3775" t="s">
        <v>27146</v>
      </c>
      <c r="T3775" t="s">
        <v>27147</v>
      </c>
      <c r="U3775">
        <v>409440.39</v>
      </c>
      <c r="V3775">
        <v>6218552.5999999996</v>
      </c>
      <c r="W3775">
        <v>0.25</v>
      </c>
      <c r="X3775">
        <v>150.04</v>
      </c>
    </row>
    <row r="3776" spans="1:24" x14ac:dyDescent="0.25">
      <c r="A3776" s="146">
        <v>45116</v>
      </c>
      <c r="B3776" s="46">
        <v>190</v>
      </c>
      <c r="C3776" s="147">
        <v>0.85612268518518519</v>
      </c>
      <c r="D3776" s="38" t="s">
        <v>22886</v>
      </c>
      <c r="E3776" s="7" t="s">
        <v>64</v>
      </c>
      <c r="F3776" s="38" t="s">
        <v>8757</v>
      </c>
      <c r="G3776" s="38" t="s">
        <v>1853</v>
      </c>
      <c r="H3776">
        <v>-0.01</v>
      </c>
      <c r="I3776" t="s">
        <v>27152</v>
      </c>
      <c r="J3776" t="s">
        <v>27153</v>
      </c>
      <c r="K3776" t="s">
        <v>27154</v>
      </c>
      <c r="L3776" t="s">
        <v>27143</v>
      </c>
      <c r="O3776" t="s">
        <v>27148</v>
      </c>
      <c r="P3776" t="s">
        <v>27149</v>
      </c>
      <c r="Q3776">
        <v>409423.16</v>
      </c>
      <c r="R3776">
        <v>6218559.9699999997</v>
      </c>
      <c r="S3776" t="s">
        <v>27150</v>
      </c>
      <c r="T3776" t="s">
        <v>27151</v>
      </c>
      <c r="U3776">
        <v>409449.3</v>
      </c>
      <c r="V3776">
        <v>6218557.8600000003</v>
      </c>
      <c r="W3776">
        <v>180.33</v>
      </c>
      <c r="X3776">
        <v>150.04</v>
      </c>
    </row>
    <row r="3777" spans="1:24" x14ac:dyDescent="0.25">
      <c r="A3777" s="146">
        <v>45116</v>
      </c>
      <c r="B3777" s="46">
        <v>190</v>
      </c>
      <c r="C3777" s="147">
        <v>0.85900462962962953</v>
      </c>
      <c r="D3777" s="38" t="s">
        <v>22886</v>
      </c>
      <c r="E3777" s="7" t="s">
        <v>69</v>
      </c>
      <c r="F3777" s="38" t="s">
        <v>8757</v>
      </c>
      <c r="G3777" s="38" t="s">
        <v>1853</v>
      </c>
      <c r="H3777">
        <v>0.16500000000000001</v>
      </c>
      <c r="I3777" t="s">
        <v>27152</v>
      </c>
      <c r="J3777" t="s">
        <v>27153</v>
      </c>
      <c r="K3777" t="s">
        <v>27154</v>
      </c>
      <c r="L3777" t="s">
        <v>27143</v>
      </c>
      <c r="O3777" t="s">
        <v>27155</v>
      </c>
      <c r="P3777" t="s">
        <v>27156</v>
      </c>
      <c r="Q3777">
        <v>409422.64</v>
      </c>
      <c r="R3777">
        <v>6218380.5999999996</v>
      </c>
      <c r="S3777" t="s">
        <v>27157</v>
      </c>
      <c r="T3777" t="s">
        <v>27158</v>
      </c>
      <c r="U3777">
        <v>409449.26</v>
      </c>
      <c r="V3777">
        <v>6218382.8099999996</v>
      </c>
      <c r="W3777">
        <v>180.26</v>
      </c>
      <c r="X3777">
        <v>150.04</v>
      </c>
    </row>
    <row r="3778" spans="1:24" x14ac:dyDescent="0.25">
      <c r="A3778" s="146">
        <v>45116</v>
      </c>
      <c r="B3778" s="46">
        <v>190</v>
      </c>
      <c r="C3778" s="147">
        <v>0.86135416666666664</v>
      </c>
      <c r="D3778" s="38" t="s">
        <v>22886</v>
      </c>
      <c r="E3778" s="7" t="s">
        <v>64</v>
      </c>
      <c r="F3778" s="38" t="s">
        <v>8757</v>
      </c>
      <c r="G3778" s="38" t="s">
        <v>1852</v>
      </c>
      <c r="H3778">
        <v>0.161</v>
      </c>
      <c r="I3778" t="s">
        <v>27163</v>
      </c>
      <c r="J3778" t="s">
        <v>27164</v>
      </c>
      <c r="K3778" t="s">
        <v>27165</v>
      </c>
      <c r="L3778" t="s">
        <v>27166</v>
      </c>
      <c r="O3778" t="s">
        <v>27159</v>
      </c>
      <c r="P3778" t="s">
        <v>27160</v>
      </c>
      <c r="Q3778">
        <v>409431.59</v>
      </c>
      <c r="R3778">
        <v>6218367.75</v>
      </c>
      <c r="S3778" t="s">
        <v>27161</v>
      </c>
      <c r="T3778" t="s">
        <v>27162</v>
      </c>
      <c r="U3778">
        <v>409458.42</v>
      </c>
      <c r="V3778">
        <v>6218376.0800000001</v>
      </c>
      <c r="W3778">
        <v>359.26</v>
      </c>
      <c r="X3778">
        <v>150.04</v>
      </c>
    </row>
    <row r="3779" spans="1:24" x14ac:dyDescent="0.25">
      <c r="A3779" s="146">
        <v>45116</v>
      </c>
      <c r="B3779" s="46">
        <v>190</v>
      </c>
      <c r="C3779" s="147">
        <v>0.86416666666666664</v>
      </c>
      <c r="D3779" s="38" t="s">
        <v>22886</v>
      </c>
      <c r="E3779" s="7" t="s">
        <v>69</v>
      </c>
      <c r="F3779" s="38" t="s">
        <v>8757</v>
      </c>
      <c r="G3779" s="38" t="s">
        <v>1852</v>
      </c>
      <c r="H3779">
        <v>-1.4999999999999999E-2</v>
      </c>
      <c r="I3779" t="s">
        <v>27163</v>
      </c>
      <c r="J3779" t="s">
        <v>27164</v>
      </c>
      <c r="K3779" t="s">
        <v>27165</v>
      </c>
      <c r="L3779" t="s">
        <v>27166</v>
      </c>
      <c r="O3779" t="s">
        <v>27167</v>
      </c>
      <c r="P3779" t="s">
        <v>27168</v>
      </c>
      <c r="Q3779">
        <v>409432.53</v>
      </c>
      <c r="R3779">
        <v>6218539.7400000002</v>
      </c>
      <c r="S3779" t="s">
        <v>27169</v>
      </c>
      <c r="T3779" t="s">
        <v>27170</v>
      </c>
      <c r="U3779">
        <v>409458.39</v>
      </c>
      <c r="V3779">
        <v>6218551.5700000003</v>
      </c>
      <c r="W3779">
        <v>0.03</v>
      </c>
      <c r="X3779">
        <v>150.04</v>
      </c>
    </row>
    <row r="3780" spans="1:24" x14ac:dyDescent="0.25">
      <c r="A3780" s="146">
        <v>45116</v>
      </c>
      <c r="B3780" s="46">
        <v>190</v>
      </c>
      <c r="C3780" s="147">
        <v>0.8664236111111111</v>
      </c>
      <c r="D3780" s="38" t="s">
        <v>22886</v>
      </c>
      <c r="E3780" s="7" t="s">
        <v>64</v>
      </c>
      <c r="F3780" s="38" t="s">
        <v>8757</v>
      </c>
      <c r="G3780" s="38" t="s">
        <v>1851</v>
      </c>
      <c r="H3780">
        <v>-0.01</v>
      </c>
      <c r="I3780" t="s">
        <v>27175</v>
      </c>
      <c r="J3780" t="s">
        <v>27176</v>
      </c>
      <c r="K3780" t="s">
        <v>27177</v>
      </c>
      <c r="L3780" t="s">
        <v>27166</v>
      </c>
      <c r="O3780" t="s">
        <v>27171</v>
      </c>
      <c r="P3780" t="s">
        <v>27172</v>
      </c>
      <c r="Q3780">
        <v>409442.15</v>
      </c>
      <c r="R3780">
        <v>6218558.6399999997</v>
      </c>
      <c r="S3780" t="s">
        <v>27173</v>
      </c>
      <c r="T3780" t="s">
        <v>27174</v>
      </c>
      <c r="U3780">
        <v>409467.4</v>
      </c>
      <c r="V3780">
        <v>6218557.8899999997</v>
      </c>
      <c r="W3780">
        <v>180.27</v>
      </c>
      <c r="X3780">
        <v>150.04</v>
      </c>
    </row>
    <row r="3781" spans="1:24" x14ac:dyDescent="0.25">
      <c r="A3781" s="146">
        <v>45116</v>
      </c>
      <c r="B3781" s="46">
        <v>190</v>
      </c>
      <c r="C3781" s="147">
        <v>0.86958333333333337</v>
      </c>
      <c r="D3781" s="38" t="s">
        <v>22886</v>
      </c>
      <c r="E3781" s="7" t="s">
        <v>69</v>
      </c>
      <c r="F3781" s="38" t="s">
        <v>8757</v>
      </c>
      <c r="G3781" s="38" t="s">
        <v>1851</v>
      </c>
      <c r="H3781">
        <v>0.16600000000000001</v>
      </c>
      <c r="I3781" t="s">
        <v>27175</v>
      </c>
      <c r="J3781" t="s">
        <v>27176</v>
      </c>
      <c r="K3781" t="s">
        <v>27177</v>
      </c>
      <c r="L3781" t="s">
        <v>27166</v>
      </c>
      <c r="O3781" t="s">
        <v>27178</v>
      </c>
      <c r="P3781" t="s">
        <v>27179</v>
      </c>
      <c r="Q3781">
        <v>409440.69</v>
      </c>
      <c r="R3781">
        <v>6218391.1200000001</v>
      </c>
      <c r="S3781" t="s">
        <v>27180</v>
      </c>
      <c r="T3781" t="s">
        <v>27181</v>
      </c>
      <c r="U3781">
        <v>409467.36</v>
      </c>
      <c r="V3781">
        <v>6218382.25</v>
      </c>
      <c r="W3781">
        <v>179.71</v>
      </c>
      <c r="X3781">
        <v>150.04</v>
      </c>
    </row>
    <row r="3782" spans="1:24" x14ac:dyDescent="0.25">
      <c r="A3782" s="146">
        <v>45116</v>
      </c>
      <c r="B3782" s="46">
        <v>190</v>
      </c>
      <c r="C3782" s="147">
        <v>0.87190972222222218</v>
      </c>
      <c r="D3782" s="38" t="s">
        <v>22886</v>
      </c>
      <c r="E3782" s="7" t="s">
        <v>64</v>
      </c>
      <c r="F3782" s="38" t="s">
        <v>8757</v>
      </c>
      <c r="G3782" s="38" t="s">
        <v>1850</v>
      </c>
      <c r="H3782">
        <v>0.16</v>
      </c>
      <c r="I3782" t="s">
        <v>27186</v>
      </c>
      <c r="J3782" t="s">
        <v>27187</v>
      </c>
      <c r="K3782" t="s">
        <v>27188</v>
      </c>
      <c r="L3782" t="s">
        <v>27189</v>
      </c>
      <c r="O3782" t="s">
        <v>27182</v>
      </c>
      <c r="P3782" t="s">
        <v>27183</v>
      </c>
      <c r="Q3782">
        <v>409449.67</v>
      </c>
      <c r="R3782">
        <v>6218378.9000000004</v>
      </c>
      <c r="S3782" t="s">
        <v>27184</v>
      </c>
      <c r="T3782" t="s">
        <v>27185</v>
      </c>
      <c r="U3782">
        <v>409476.14</v>
      </c>
      <c r="V3782">
        <v>6218376.6799999997</v>
      </c>
      <c r="W3782">
        <v>0.09</v>
      </c>
      <c r="X3782">
        <v>150.04</v>
      </c>
    </row>
    <row r="3783" spans="1:24" x14ac:dyDescent="0.25">
      <c r="A3783" s="146">
        <v>45116</v>
      </c>
      <c r="B3783" s="46">
        <v>190</v>
      </c>
      <c r="C3783" s="147">
        <v>0.87482638888888886</v>
      </c>
      <c r="D3783" s="38" t="s">
        <v>22886</v>
      </c>
      <c r="E3783" s="7" t="s">
        <v>69</v>
      </c>
      <c r="F3783" s="38" t="s">
        <v>8757</v>
      </c>
      <c r="G3783" s="38" t="s">
        <v>1850</v>
      </c>
      <c r="H3783">
        <v>-1.4999999999999999E-2</v>
      </c>
      <c r="I3783" t="s">
        <v>27186</v>
      </c>
      <c r="J3783" t="s">
        <v>27187</v>
      </c>
      <c r="K3783" t="s">
        <v>27188</v>
      </c>
      <c r="L3783" t="s">
        <v>27189</v>
      </c>
      <c r="O3783" t="s">
        <v>27190</v>
      </c>
      <c r="P3783" t="s">
        <v>27191</v>
      </c>
      <c r="Q3783">
        <v>409450.5</v>
      </c>
      <c r="R3783">
        <v>6218555.8799999999</v>
      </c>
      <c r="S3783" t="s">
        <v>27192</v>
      </c>
      <c r="T3783" t="s">
        <v>27193</v>
      </c>
      <c r="U3783">
        <v>409476.18</v>
      </c>
      <c r="V3783">
        <v>6218551.6500000004</v>
      </c>
      <c r="W3783">
        <v>0.47</v>
      </c>
      <c r="X3783">
        <v>150.04</v>
      </c>
    </row>
    <row r="3784" spans="1:24" x14ac:dyDescent="0.25">
      <c r="A3784" s="146">
        <v>45116</v>
      </c>
      <c r="B3784" s="46">
        <v>190</v>
      </c>
      <c r="C3784" s="147">
        <v>0.87784722222222211</v>
      </c>
      <c r="D3784" s="38" t="s">
        <v>22886</v>
      </c>
      <c r="E3784" s="7" t="s">
        <v>64</v>
      </c>
      <c r="F3784" s="38" t="s">
        <v>8757</v>
      </c>
      <c r="G3784" s="38" t="s">
        <v>1849</v>
      </c>
      <c r="H3784">
        <v>-8.9999999999999993E-3</v>
      </c>
      <c r="I3784" t="s">
        <v>27198</v>
      </c>
      <c r="J3784" t="s">
        <v>27199</v>
      </c>
      <c r="K3784" t="s">
        <v>27200</v>
      </c>
      <c r="L3784" t="s">
        <v>27189</v>
      </c>
      <c r="O3784" t="s">
        <v>27194</v>
      </c>
      <c r="P3784" t="s">
        <v>27195</v>
      </c>
      <c r="Q3784">
        <v>409460.58</v>
      </c>
      <c r="R3784">
        <v>6218558.9900000002</v>
      </c>
      <c r="S3784" t="s">
        <v>27196</v>
      </c>
      <c r="T3784" t="s">
        <v>27197</v>
      </c>
      <c r="U3784">
        <v>409485.38</v>
      </c>
      <c r="V3784">
        <v>6218557.2599999998</v>
      </c>
      <c r="W3784">
        <v>180.24</v>
      </c>
      <c r="X3784">
        <v>150.04</v>
      </c>
    </row>
    <row r="3785" spans="1:24" x14ac:dyDescent="0.25">
      <c r="A3785" s="146">
        <v>45116</v>
      </c>
      <c r="B3785" s="46">
        <v>190</v>
      </c>
      <c r="C3785" s="147">
        <v>0.8812037037037036</v>
      </c>
      <c r="D3785" s="38" t="s">
        <v>22886</v>
      </c>
      <c r="E3785" s="7" t="s">
        <v>69</v>
      </c>
      <c r="F3785" s="38" t="s">
        <v>8757</v>
      </c>
      <c r="G3785" s="38" t="s">
        <v>1849</v>
      </c>
      <c r="H3785">
        <v>0.16500000000000001</v>
      </c>
      <c r="I3785" t="s">
        <v>27198</v>
      </c>
      <c r="J3785" t="s">
        <v>27199</v>
      </c>
      <c r="K3785" t="s">
        <v>27200</v>
      </c>
      <c r="L3785" t="s">
        <v>27205</v>
      </c>
      <c r="O3785" t="s">
        <v>27201</v>
      </c>
      <c r="P3785" t="s">
        <v>27202</v>
      </c>
      <c r="Q3785">
        <v>409460.26</v>
      </c>
      <c r="R3785">
        <v>6218380.1100000003</v>
      </c>
      <c r="S3785" t="s">
        <v>27203</v>
      </c>
      <c r="T3785" t="s">
        <v>27204</v>
      </c>
      <c r="U3785">
        <v>409485.39</v>
      </c>
      <c r="V3785">
        <v>6218382.7400000002</v>
      </c>
      <c r="W3785">
        <v>179.95</v>
      </c>
      <c r="X3785">
        <v>150.04</v>
      </c>
    </row>
    <row r="3786" spans="1:24" x14ac:dyDescent="0.25">
      <c r="A3786" s="146">
        <v>45116</v>
      </c>
      <c r="B3786" s="46">
        <v>190</v>
      </c>
      <c r="C3786" s="147">
        <v>0.88394675925925925</v>
      </c>
      <c r="D3786" s="38" t="s">
        <v>22886</v>
      </c>
      <c r="E3786" s="7" t="s">
        <v>64</v>
      </c>
      <c r="F3786" s="38" t="s">
        <v>8757</v>
      </c>
      <c r="G3786" s="38" t="s">
        <v>1855</v>
      </c>
      <c r="H3786">
        <v>0.161</v>
      </c>
      <c r="I3786" t="s">
        <v>27210</v>
      </c>
      <c r="J3786" t="s">
        <v>27211</v>
      </c>
      <c r="K3786" t="s">
        <v>27212</v>
      </c>
      <c r="L3786" t="s">
        <v>27205</v>
      </c>
      <c r="O3786" t="s">
        <v>27206</v>
      </c>
      <c r="P3786" t="s">
        <v>27207</v>
      </c>
      <c r="Q3786">
        <v>409469.67</v>
      </c>
      <c r="R3786">
        <v>6218376.9900000002</v>
      </c>
      <c r="S3786" t="s">
        <v>27208</v>
      </c>
      <c r="T3786" t="s">
        <v>27209</v>
      </c>
      <c r="U3786">
        <v>409494.55</v>
      </c>
      <c r="V3786">
        <v>6218375.6600000001</v>
      </c>
      <c r="W3786">
        <v>0.15</v>
      </c>
      <c r="X3786">
        <v>150.04</v>
      </c>
    </row>
    <row r="3787" spans="1:24" x14ac:dyDescent="0.25">
      <c r="A3787" s="146">
        <v>45116</v>
      </c>
      <c r="B3787" s="46">
        <v>190</v>
      </c>
      <c r="C3787" s="147">
        <v>0.88680555555555562</v>
      </c>
      <c r="D3787" s="38" t="s">
        <v>22886</v>
      </c>
      <c r="E3787" s="7" t="s">
        <v>69</v>
      </c>
      <c r="F3787" s="38" t="s">
        <v>8757</v>
      </c>
      <c r="G3787" s="38" t="s">
        <v>1855</v>
      </c>
      <c r="H3787">
        <v>-1.4E-2</v>
      </c>
      <c r="I3787" t="s">
        <v>27210</v>
      </c>
      <c r="J3787" t="s">
        <v>27211</v>
      </c>
      <c r="K3787" t="s">
        <v>27212</v>
      </c>
      <c r="L3787" t="s">
        <v>27205</v>
      </c>
      <c r="O3787" t="s">
        <v>27213</v>
      </c>
      <c r="P3787" t="s">
        <v>27214</v>
      </c>
      <c r="Q3787">
        <v>409470.38</v>
      </c>
      <c r="R3787">
        <v>6218551.9100000001</v>
      </c>
      <c r="S3787" t="s">
        <v>27215</v>
      </c>
      <c r="T3787" t="s">
        <v>27216</v>
      </c>
      <c r="U3787">
        <v>409494.55</v>
      </c>
      <c r="V3787">
        <v>6218550.5099999998</v>
      </c>
      <c r="W3787">
        <v>359.67</v>
      </c>
      <c r="X3787">
        <v>150.04</v>
      </c>
    </row>
    <row r="3788" spans="1:24" x14ac:dyDescent="0.25">
      <c r="A3788" s="146">
        <v>45116</v>
      </c>
      <c r="B3788" s="46">
        <v>190</v>
      </c>
      <c r="C3788" s="147">
        <v>0.8895601851851852</v>
      </c>
      <c r="D3788" s="38" t="s">
        <v>22886</v>
      </c>
      <c r="E3788" s="7" t="s">
        <v>64</v>
      </c>
      <c r="F3788" s="38" t="s">
        <v>8757</v>
      </c>
      <c r="G3788" s="38" t="s">
        <v>1856</v>
      </c>
      <c r="H3788">
        <v>-8.9999999999999993E-3</v>
      </c>
      <c r="I3788" t="s">
        <v>27221</v>
      </c>
      <c r="J3788" t="s">
        <v>27222</v>
      </c>
      <c r="K3788" t="s">
        <v>27223</v>
      </c>
      <c r="L3788" t="s">
        <v>27205</v>
      </c>
      <c r="O3788" t="s">
        <v>27217</v>
      </c>
      <c r="P3788" t="s">
        <v>27218</v>
      </c>
      <c r="Q3788">
        <v>409478.1</v>
      </c>
      <c r="R3788">
        <v>6218552.2699999996</v>
      </c>
      <c r="S3788" t="s">
        <v>27219</v>
      </c>
      <c r="T3788" t="s">
        <v>27220</v>
      </c>
      <c r="U3788">
        <v>409503.42</v>
      </c>
      <c r="V3788">
        <v>6218556.5999999996</v>
      </c>
      <c r="W3788">
        <v>181.15</v>
      </c>
      <c r="X3788">
        <v>150.04</v>
      </c>
    </row>
    <row r="3789" spans="1:24" x14ac:dyDescent="0.25">
      <c r="A3789" s="146">
        <v>45116</v>
      </c>
      <c r="B3789" s="46">
        <v>190</v>
      </c>
      <c r="C3789" s="147">
        <v>0.89280092592592597</v>
      </c>
      <c r="D3789" s="38" t="s">
        <v>22886</v>
      </c>
      <c r="E3789" s="7" t="s">
        <v>69</v>
      </c>
      <c r="F3789" s="38" t="s">
        <v>8757</v>
      </c>
      <c r="G3789" s="38" t="s">
        <v>1856</v>
      </c>
      <c r="H3789">
        <v>0.16600000000000001</v>
      </c>
      <c r="I3789" t="s">
        <v>27221</v>
      </c>
      <c r="J3789" t="s">
        <v>27222</v>
      </c>
      <c r="K3789" t="s">
        <v>27223</v>
      </c>
      <c r="L3789" t="s">
        <v>27228</v>
      </c>
      <c r="O3789" t="s">
        <v>27224</v>
      </c>
      <c r="P3789" t="s">
        <v>27225</v>
      </c>
      <c r="Q3789">
        <v>409478.3</v>
      </c>
      <c r="R3789">
        <v>6218379.3200000003</v>
      </c>
      <c r="S3789" t="s">
        <v>27226</v>
      </c>
      <c r="T3789" t="s">
        <v>27227</v>
      </c>
      <c r="U3789">
        <v>409503.3</v>
      </c>
      <c r="V3789">
        <v>6218381.6600000001</v>
      </c>
      <c r="W3789">
        <v>179.7</v>
      </c>
      <c r="X3789">
        <v>150.04</v>
      </c>
    </row>
    <row r="3790" spans="1:24" x14ac:dyDescent="0.25">
      <c r="A3790" s="146">
        <v>45116</v>
      </c>
      <c r="B3790" s="46">
        <v>190</v>
      </c>
      <c r="C3790" s="147">
        <v>0.89535879629629633</v>
      </c>
      <c r="D3790" s="38" t="s">
        <v>22886</v>
      </c>
      <c r="E3790" s="7" t="s">
        <v>64</v>
      </c>
      <c r="F3790" s="38" t="s">
        <v>8757</v>
      </c>
      <c r="G3790" s="38" t="s">
        <v>1857</v>
      </c>
      <c r="H3790">
        <v>0.16200000000000001</v>
      </c>
      <c r="I3790" t="s">
        <v>27233</v>
      </c>
      <c r="J3790" t="s">
        <v>27234</v>
      </c>
      <c r="K3790" t="s">
        <v>27235</v>
      </c>
      <c r="L3790" t="s">
        <v>27228</v>
      </c>
      <c r="O3790" t="s">
        <v>27229</v>
      </c>
      <c r="P3790" t="s">
        <v>27230</v>
      </c>
      <c r="Q3790">
        <v>409486.25</v>
      </c>
      <c r="R3790">
        <v>6218379.2199999997</v>
      </c>
      <c r="S3790" t="s">
        <v>27231</v>
      </c>
      <c r="T3790" t="s">
        <v>27232</v>
      </c>
      <c r="U3790">
        <v>409512.42</v>
      </c>
      <c r="V3790">
        <v>6218375.1900000004</v>
      </c>
      <c r="W3790">
        <v>0.02</v>
      </c>
      <c r="X3790">
        <v>150.04</v>
      </c>
    </row>
    <row r="3791" spans="1:24" x14ac:dyDescent="0.25">
      <c r="A3791" s="146">
        <v>45116</v>
      </c>
      <c r="B3791" s="46">
        <v>190</v>
      </c>
      <c r="C3791" s="147">
        <v>0.89820601851851845</v>
      </c>
      <c r="D3791" s="38" t="s">
        <v>22886</v>
      </c>
      <c r="E3791" s="7" t="s">
        <v>69</v>
      </c>
      <c r="F3791" s="38" t="s">
        <v>8757</v>
      </c>
      <c r="G3791" s="38" t="s">
        <v>1857</v>
      </c>
      <c r="H3791">
        <v>-1.4999999999999999E-2</v>
      </c>
      <c r="I3791" t="s">
        <v>27233</v>
      </c>
      <c r="J3791" t="s">
        <v>27234</v>
      </c>
      <c r="K3791" t="s">
        <v>27235</v>
      </c>
      <c r="L3791" t="s">
        <v>27228</v>
      </c>
      <c r="O3791" t="s">
        <v>27236</v>
      </c>
      <c r="P3791" t="s">
        <v>27237</v>
      </c>
      <c r="Q3791">
        <v>409487.09</v>
      </c>
      <c r="R3791">
        <v>6218553.7800000003</v>
      </c>
      <c r="S3791" t="s">
        <v>27238</v>
      </c>
      <c r="T3791" t="s">
        <v>27239</v>
      </c>
      <c r="U3791">
        <v>409512.43</v>
      </c>
      <c r="V3791">
        <v>6218551.7000000002</v>
      </c>
      <c r="W3791">
        <v>0.03</v>
      </c>
      <c r="X3791">
        <v>150.04</v>
      </c>
    </row>
    <row r="3792" spans="1:24" x14ac:dyDescent="0.25">
      <c r="A3792" s="146">
        <v>45116</v>
      </c>
      <c r="B3792" s="46">
        <v>190</v>
      </c>
      <c r="C3792" s="147">
        <v>0.90126157407407403</v>
      </c>
      <c r="D3792" s="38" t="s">
        <v>22886</v>
      </c>
      <c r="E3792" s="7" t="s">
        <v>64</v>
      </c>
      <c r="F3792" s="38" t="s">
        <v>8757</v>
      </c>
      <c r="G3792" s="38" t="s">
        <v>1858</v>
      </c>
      <c r="H3792">
        <v>-0.01</v>
      </c>
      <c r="I3792" t="s">
        <v>27244</v>
      </c>
      <c r="J3792" t="s">
        <v>27245</v>
      </c>
      <c r="K3792" t="s">
        <v>27246</v>
      </c>
      <c r="L3792" t="s">
        <v>27228</v>
      </c>
      <c r="O3792" t="s">
        <v>27240</v>
      </c>
      <c r="P3792" t="s">
        <v>27241</v>
      </c>
      <c r="Q3792">
        <v>409495.4</v>
      </c>
      <c r="R3792">
        <v>6218553.3399999999</v>
      </c>
      <c r="S3792" t="s">
        <v>27242</v>
      </c>
      <c r="T3792" t="s">
        <v>27243</v>
      </c>
      <c r="U3792">
        <v>409521.38</v>
      </c>
      <c r="V3792">
        <v>6218558.0199999996</v>
      </c>
      <c r="W3792">
        <v>183.35</v>
      </c>
      <c r="X3792">
        <v>150.04</v>
      </c>
    </row>
    <row r="3793" spans="1:24" x14ac:dyDescent="0.25">
      <c r="A3793" s="146">
        <v>45116</v>
      </c>
      <c r="B3793" s="46">
        <v>190</v>
      </c>
      <c r="C3793" s="147">
        <v>0.90409722222222222</v>
      </c>
      <c r="D3793" s="38" t="s">
        <v>22886</v>
      </c>
      <c r="E3793" s="7" t="s">
        <v>69</v>
      </c>
      <c r="F3793" s="38" t="s">
        <v>8757</v>
      </c>
      <c r="G3793" s="38" t="s">
        <v>1858</v>
      </c>
      <c r="H3793">
        <v>0.16700000000000001</v>
      </c>
      <c r="I3793" t="s">
        <v>27244</v>
      </c>
      <c r="J3793" t="s">
        <v>27245</v>
      </c>
      <c r="K3793" t="s">
        <v>27246</v>
      </c>
      <c r="L3793" t="s">
        <v>27251</v>
      </c>
      <c r="O3793" t="s">
        <v>27247</v>
      </c>
      <c r="P3793" t="s">
        <v>27248</v>
      </c>
      <c r="Q3793">
        <v>409494.81</v>
      </c>
      <c r="R3793">
        <v>6218377.5300000003</v>
      </c>
      <c r="S3793" t="s">
        <v>27249</v>
      </c>
      <c r="T3793" t="s">
        <v>27250</v>
      </c>
      <c r="U3793">
        <v>409521.34</v>
      </c>
      <c r="V3793">
        <v>6218380.96</v>
      </c>
      <c r="W3793">
        <v>179.7</v>
      </c>
      <c r="X3793">
        <v>150.04</v>
      </c>
    </row>
    <row r="3794" spans="1:24" x14ac:dyDescent="0.25">
      <c r="A3794" s="146">
        <v>45116</v>
      </c>
      <c r="B3794" s="46">
        <v>190</v>
      </c>
      <c r="C3794" s="147">
        <v>0.9070138888888889</v>
      </c>
      <c r="D3794" s="38" t="s">
        <v>22886</v>
      </c>
      <c r="E3794" s="7" t="s">
        <v>64</v>
      </c>
      <c r="F3794" s="38" t="s">
        <v>8757</v>
      </c>
      <c r="G3794" s="38" t="s">
        <v>1859</v>
      </c>
      <c r="H3794">
        <v>0.16200000000000001</v>
      </c>
      <c r="I3794" t="s">
        <v>27256</v>
      </c>
      <c r="J3794" t="s">
        <v>27257</v>
      </c>
      <c r="K3794" t="s">
        <v>27258</v>
      </c>
      <c r="L3794" t="s">
        <v>27251</v>
      </c>
      <c r="O3794" t="s">
        <v>27252</v>
      </c>
      <c r="P3794" t="s">
        <v>27253</v>
      </c>
      <c r="Q3794">
        <v>409502.83</v>
      </c>
      <c r="R3794">
        <v>6218377.5999999996</v>
      </c>
      <c r="S3794" t="s">
        <v>27254</v>
      </c>
      <c r="T3794" t="s">
        <v>27255</v>
      </c>
      <c r="U3794">
        <v>409530.25</v>
      </c>
      <c r="V3794">
        <v>6218374.6299999999</v>
      </c>
      <c r="W3794">
        <v>2.4900000000000002</v>
      </c>
      <c r="X3794">
        <v>150.04</v>
      </c>
    </row>
    <row r="3795" spans="1:24" x14ac:dyDescent="0.25">
      <c r="A3795" s="146">
        <v>45116</v>
      </c>
      <c r="B3795" s="46">
        <v>190</v>
      </c>
      <c r="C3795" s="147">
        <v>0.90987268518518516</v>
      </c>
      <c r="D3795" s="38" t="s">
        <v>22886</v>
      </c>
      <c r="E3795" s="7" t="s">
        <v>69</v>
      </c>
      <c r="F3795" s="38" t="s">
        <v>8757</v>
      </c>
      <c r="G3795" s="38" t="s">
        <v>1859</v>
      </c>
      <c r="H3795">
        <v>-1.4E-2</v>
      </c>
      <c r="I3795" t="s">
        <v>27256</v>
      </c>
      <c r="J3795" t="s">
        <v>27257</v>
      </c>
      <c r="K3795" t="s">
        <v>27258</v>
      </c>
      <c r="L3795" t="s">
        <v>27251</v>
      </c>
      <c r="O3795" t="s">
        <v>27259</v>
      </c>
      <c r="P3795" t="s">
        <v>27260</v>
      </c>
      <c r="Q3795">
        <v>409503.85</v>
      </c>
      <c r="R3795">
        <v>6218553.1900000004</v>
      </c>
      <c r="S3795" t="s">
        <v>27261</v>
      </c>
      <c r="T3795" t="s">
        <v>27262</v>
      </c>
      <c r="U3795">
        <v>409530.41</v>
      </c>
      <c r="V3795">
        <v>6218550.7300000004</v>
      </c>
      <c r="W3795">
        <v>0.4</v>
      </c>
      <c r="X3795">
        <v>150.04</v>
      </c>
    </row>
    <row r="3796" spans="1:24" x14ac:dyDescent="0.25">
      <c r="A3796" s="146">
        <v>45116</v>
      </c>
      <c r="B3796" s="46">
        <v>190</v>
      </c>
      <c r="C3796" s="147">
        <v>0.91281249999999992</v>
      </c>
      <c r="D3796" s="38" t="s">
        <v>22886</v>
      </c>
      <c r="E3796" s="7" t="s">
        <v>64</v>
      </c>
      <c r="F3796" s="38" t="s">
        <v>8757</v>
      </c>
      <c r="G3796" s="38" t="s">
        <v>1860</v>
      </c>
      <c r="H3796">
        <v>-0.01</v>
      </c>
      <c r="I3796" t="s">
        <v>27267</v>
      </c>
      <c r="J3796" t="s">
        <v>27268</v>
      </c>
      <c r="K3796" t="s">
        <v>27269</v>
      </c>
      <c r="L3796" t="s">
        <v>27270</v>
      </c>
      <c r="O3796" t="s">
        <v>27263</v>
      </c>
      <c r="P3796" t="s">
        <v>27264</v>
      </c>
      <c r="Q3796">
        <v>409512.42</v>
      </c>
      <c r="R3796">
        <v>6218551.8099999996</v>
      </c>
      <c r="S3796" t="s">
        <v>27265</v>
      </c>
      <c r="T3796" t="s">
        <v>27266</v>
      </c>
      <c r="U3796">
        <v>409539.56</v>
      </c>
      <c r="V3796">
        <v>6218557.46</v>
      </c>
      <c r="W3796">
        <v>183.91</v>
      </c>
      <c r="X3796">
        <v>150.04</v>
      </c>
    </row>
    <row r="3797" spans="1:24" x14ac:dyDescent="0.25">
      <c r="A3797" s="146">
        <v>45116</v>
      </c>
      <c r="B3797" s="46">
        <v>190</v>
      </c>
      <c r="C3797" s="147">
        <v>0.91571759259259267</v>
      </c>
      <c r="D3797" s="38" t="s">
        <v>22886</v>
      </c>
      <c r="E3797" s="7" t="s">
        <v>69</v>
      </c>
      <c r="F3797" s="38" t="s">
        <v>8757</v>
      </c>
      <c r="G3797" s="38" t="s">
        <v>1860</v>
      </c>
      <c r="H3797">
        <v>0.16900000000000001</v>
      </c>
      <c r="I3797" t="s">
        <v>27267</v>
      </c>
      <c r="J3797" t="s">
        <v>27268</v>
      </c>
      <c r="K3797" t="s">
        <v>27269</v>
      </c>
      <c r="L3797" t="s">
        <v>27270</v>
      </c>
      <c r="O3797" t="s">
        <v>27271</v>
      </c>
      <c r="P3797" t="s">
        <v>27272</v>
      </c>
      <c r="Q3797">
        <v>409511.58</v>
      </c>
      <c r="R3797">
        <v>6218371.4400000004</v>
      </c>
      <c r="S3797" t="s">
        <v>27273</v>
      </c>
      <c r="T3797" t="s">
        <v>27274</v>
      </c>
      <c r="U3797">
        <v>409539.47</v>
      </c>
      <c r="V3797">
        <v>6218378.7699999996</v>
      </c>
      <c r="W3797">
        <v>180.87</v>
      </c>
      <c r="X3797">
        <v>150.04</v>
      </c>
    </row>
    <row r="3798" spans="1:24" x14ac:dyDescent="0.25">
      <c r="A3798" s="146">
        <v>45116</v>
      </c>
      <c r="B3798" s="46">
        <v>190</v>
      </c>
      <c r="C3798" s="147">
        <v>0.91756944444444455</v>
      </c>
      <c r="D3798" s="38" t="s">
        <v>60</v>
      </c>
      <c r="E3798" s="7" t="s">
        <v>27281</v>
      </c>
      <c r="F3798" s="38" t="s">
        <v>8757</v>
      </c>
      <c r="G3798" s="38" t="s">
        <v>1860</v>
      </c>
      <c r="H3798">
        <v>0.19900000000000001</v>
      </c>
      <c r="O3798" t="s">
        <v>27276</v>
      </c>
      <c r="P3798" t="s">
        <v>27277</v>
      </c>
      <c r="Q3798">
        <v>409511.3</v>
      </c>
      <c r="R3798">
        <v>6218343.0199999996</v>
      </c>
      <c r="S3798" t="s">
        <v>27278</v>
      </c>
      <c r="T3798" t="s">
        <v>27279</v>
      </c>
      <c r="U3798">
        <v>409532.07</v>
      </c>
      <c r="V3798">
        <v>6218344.2599999998</v>
      </c>
      <c r="W3798">
        <v>94.19</v>
      </c>
      <c r="X3798">
        <v>150.04</v>
      </c>
    </row>
    <row r="3799" spans="1:24" s="174" customFormat="1" x14ac:dyDescent="0.25">
      <c r="A3799" s="76">
        <v>45116</v>
      </c>
      <c r="B3799" s="106">
        <v>190</v>
      </c>
      <c r="C3799" s="78">
        <v>0.92275462962962962</v>
      </c>
      <c r="D3799" s="77" t="s">
        <v>60</v>
      </c>
      <c r="E3799" s="175" t="s">
        <v>27298</v>
      </c>
      <c r="F3799" s="77" t="s">
        <v>8757</v>
      </c>
      <c r="G3799" s="77" t="s">
        <v>1391</v>
      </c>
      <c r="H3799" s="174">
        <v>0.67800000000000005</v>
      </c>
      <c r="O3799" s="174" t="s">
        <v>27282</v>
      </c>
      <c r="P3799" s="174" t="s">
        <v>27283</v>
      </c>
      <c r="Q3799" s="174">
        <v>409511.52</v>
      </c>
      <c r="R3799" s="174">
        <v>6218343.3300000001</v>
      </c>
      <c r="S3799" s="174" t="s">
        <v>27284</v>
      </c>
      <c r="T3799" s="174" t="s">
        <v>27285</v>
      </c>
      <c r="U3799" s="174">
        <v>409522.54</v>
      </c>
      <c r="V3799" s="174">
        <v>6218341.3700000001</v>
      </c>
      <c r="W3799" s="174">
        <v>87.15</v>
      </c>
      <c r="X3799" s="174">
        <v>150.05000000000001</v>
      </c>
    </row>
    <row r="3800" spans="1:24" x14ac:dyDescent="0.25">
      <c r="A3800" s="146">
        <v>45116</v>
      </c>
      <c r="B3800" s="46">
        <v>190</v>
      </c>
      <c r="C3800" s="147">
        <v>0.92277777777777781</v>
      </c>
      <c r="D3800" s="38" t="s">
        <v>60</v>
      </c>
      <c r="E3800" s="7" t="s">
        <v>27280</v>
      </c>
      <c r="F3800" s="38" t="s">
        <v>8757</v>
      </c>
      <c r="G3800" s="38" t="s">
        <v>1391</v>
      </c>
      <c r="H3800">
        <v>0.67800000000000005</v>
      </c>
      <c r="O3800" t="s">
        <v>27286</v>
      </c>
      <c r="P3800" t="s">
        <v>27287</v>
      </c>
      <c r="Q3800">
        <v>409511.69</v>
      </c>
      <c r="R3800">
        <v>6218343.3499999996</v>
      </c>
      <c r="S3800" t="s">
        <v>27288</v>
      </c>
      <c r="T3800" t="s">
        <v>27289</v>
      </c>
      <c r="U3800">
        <v>409522.74</v>
      </c>
      <c r="V3800">
        <v>6218341.4299999997</v>
      </c>
      <c r="W3800">
        <v>86.87</v>
      </c>
      <c r="X3800">
        <v>150.05000000000001</v>
      </c>
    </row>
    <row r="3801" spans="1:24" x14ac:dyDescent="0.25">
      <c r="A3801" s="146">
        <v>45116</v>
      </c>
      <c r="B3801" s="46">
        <v>190</v>
      </c>
      <c r="C3801" s="147">
        <v>0.93664351851851846</v>
      </c>
      <c r="D3801" s="38" t="s">
        <v>60</v>
      </c>
      <c r="E3801" s="7" t="s">
        <v>6100</v>
      </c>
      <c r="F3801" s="38" t="s">
        <v>1096</v>
      </c>
      <c r="G3801" s="38" t="s">
        <v>1391</v>
      </c>
      <c r="H3801">
        <v>0.19600000000000001</v>
      </c>
      <c r="O3801" t="s">
        <v>27294</v>
      </c>
      <c r="P3801" t="s">
        <v>27295</v>
      </c>
      <c r="Q3801">
        <v>411618.57</v>
      </c>
      <c r="R3801">
        <v>6218825.71</v>
      </c>
      <c r="S3801" t="s">
        <v>27296</v>
      </c>
      <c r="T3801" t="s">
        <v>27297</v>
      </c>
      <c r="U3801">
        <v>411629.54</v>
      </c>
      <c r="V3801">
        <v>6218823.5099999998</v>
      </c>
      <c r="W3801">
        <v>88.64</v>
      </c>
      <c r="X3801">
        <v>150.05000000000001</v>
      </c>
    </row>
    <row r="3802" spans="1:24" s="172" customFormat="1" x14ac:dyDescent="0.25">
      <c r="A3802" s="72">
        <v>45116</v>
      </c>
      <c r="B3802" s="103">
        <v>190</v>
      </c>
      <c r="C3802" s="74">
        <v>0.93741898148148151</v>
      </c>
      <c r="D3802" s="73" t="s">
        <v>60</v>
      </c>
      <c r="E3802" s="173" t="s">
        <v>27299</v>
      </c>
      <c r="F3802" s="73" t="s">
        <v>1096</v>
      </c>
      <c r="G3802" s="73" t="s">
        <v>1391</v>
      </c>
      <c r="H3802" s="172">
        <v>0.19500000000000001</v>
      </c>
      <c r="O3802" s="172" t="s">
        <v>27290</v>
      </c>
      <c r="P3802" s="172" t="s">
        <v>27291</v>
      </c>
      <c r="Q3802" s="172">
        <v>411618.47</v>
      </c>
      <c r="R3802" s="172">
        <v>6218825.8200000003</v>
      </c>
      <c r="S3802" s="172" t="s">
        <v>27292</v>
      </c>
      <c r="T3802" s="172" t="s">
        <v>27293</v>
      </c>
      <c r="U3802" s="172">
        <v>411629.45</v>
      </c>
      <c r="V3802" s="172">
        <v>6218823.5800000001</v>
      </c>
      <c r="W3802" s="172">
        <v>88.78</v>
      </c>
      <c r="X3802" s="172">
        <v>150.05000000000001</v>
      </c>
    </row>
    <row r="3803" spans="1:24" s="170" customFormat="1" x14ac:dyDescent="0.25">
      <c r="A3803" s="63">
        <v>45116</v>
      </c>
      <c r="B3803" s="104">
        <v>190</v>
      </c>
      <c r="C3803" s="65">
        <v>0.94156249999999997</v>
      </c>
      <c r="D3803" s="64" t="s">
        <v>60</v>
      </c>
      <c r="E3803" s="171" t="s">
        <v>27305</v>
      </c>
      <c r="F3803" s="64" t="s">
        <v>1096</v>
      </c>
      <c r="G3803" s="64" t="s">
        <v>1391</v>
      </c>
      <c r="H3803" s="170">
        <v>0.191</v>
      </c>
      <c r="M3803" s="170" t="s">
        <v>27300</v>
      </c>
      <c r="O3803" s="170" t="s">
        <v>27301</v>
      </c>
      <c r="P3803" s="170" t="s">
        <v>27302</v>
      </c>
      <c r="Q3803" s="170">
        <v>411616.64</v>
      </c>
      <c r="R3803" s="170">
        <v>6218824.8799999999</v>
      </c>
      <c r="S3803" s="170" t="s">
        <v>27303</v>
      </c>
      <c r="T3803" s="170" t="s">
        <v>27304</v>
      </c>
      <c r="U3803" s="170">
        <v>411627.24</v>
      </c>
      <c r="V3803" s="170">
        <v>6218828.46</v>
      </c>
      <c r="W3803" s="170">
        <v>88.54</v>
      </c>
      <c r="X3803" s="170">
        <v>150.05000000000001</v>
      </c>
    </row>
    <row r="3804" spans="1:24" x14ac:dyDescent="0.25">
      <c r="A3804" s="146">
        <v>45116</v>
      </c>
      <c r="B3804" s="46">
        <v>190</v>
      </c>
      <c r="C3804" s="147">
        <v>0.94473379629629628</v>
      </c>
      <c r="D3804" s="38" t="s">
        <v>60</v>
      </c>
      <c r="E3804" s="7" t="s">
        <v>64</v>
      </c>
      <c r="F3804" s="38" t="s">
        <v>1096</v>
      </c>
      <c r="G3804" s="38" t="s">
        <v>1391</v>
      </c>
      <c r="H3804">
        <v>0.16</v>
      </c>
      <c r="I3804" t="s">
        <v>27310</v>
      </c>
      <c r="J3804" t="s">
        <v>27311</v>
      </c>
      <c r="K3804" t="s">
        <v>27312</v>
      </c>
      <c r="L3804" t="s">
        <v>27313</v>
      </c>
      <c r="O3804" t="s">
        <v>27306</v>
      </c>
      <c r="P3804" t="s">
        <v>27307</v>
      </c>
      <c r="Q3804">
        <v>411613.76</v>
      </c>
      <c r="R3804">
        <v>6218856.7300000004</v>
      </c>
      <c r="S3804" t="s">
        <v>27308</v>
      </c>
      <c r="T3804" t="s">
        <v>27309</v>
      </c>
      <c r="U3804">
        <v>411639.29</v>
      </c>
      <c r="V3804">
        <v>6218853.3899999997</v>
      </c>
      <c r="W3804">
        <v>359.71</v>
      </c>
      <c r="X3804">
        <v>150.05000000000001</v>
      </c>
    </row>
    <row r="3805" spans="1:24" x14ac:dyDescent="0.25">
      <c r="A3805" s="146">
        <v>45116</v>
      </c>
      <c r="B3805" s="46">
        <v>190</v>
      </c>
      <c r="C3805" s="147">
        <v>0.94766203703703711</v>
      </c>
      <c r="D3805" s="38" t="s">
        <v>60</v>
      </c>
      <c r="E3805" s="7" t="s">
        <v>69</v>
      </c>
      <c r="F3805" s="38" t="s">
        <v>1096</v>
      </c>
      <c r="G3805" s="38" t="s">
        <v>1391</v>
      </c>
      <c r="H3805">
        <v>-0.02</v>
      </c>
      <c r="I3805" t="s">
        <v>27310</v>
      </c>
      <c r="J3805" t="s">
        <v>27311</v>
      </c>
      <c r="K3805" t="s">
        <v>27312</v>
      </c>
      <c r="L3805" t="s">
        <v>27313</v>
      </c>
      <c r="O3805" t="s">
        <v>27314</v>
      </c>
      <c r="P3805" t="s">
        <v>27315</v>
      </c>
      <c r="Q3805">
        <v>411614.86</v>
      </c>
      <c r="R3805">
        <v>6219035.0499999998</v>
      </c>
      <c r="S3805" t="s">
        <v>27316</v>
      </c>
      <c r="T3805" t="s">
        <v>27317</v>
      </c>
      <c r="U3805">
        <v>411639.29</v>
      </c>
      <c r="V3805">
        <v>6219033.5099999998</v>
      </c>
      <c r="W3805">
        <v>0.05</v>
      </c>
      <c r="X3805">
        <v>150.05000000000001</v>
      </c>
    </row>
    <row r="3806" spans="1:24" x14ac:dyDescent="0.25">
      <c r="A3806" s="146">
        <v>45116</v>
      </c>
      <c r="B3806" s="46">
        <v>190</v>
      </c>
      <c r="C3806" s="147">
        <v>0.95049768518518529</v>
      </c>
      <c r="D3806" s="38" t="s">
        <v>60</v>
      </c>
      <c r="E3806" s="7" t="s">
        <v>64</v>
      </c>
      <c r="F3806" s="38" t="s">
        <v>1096</v>
      </c>
      <c r="G3806" s="38" t="s">
        <v>1390</v>
      </c>
      <c r="H3806">
        <v>-1.4999999999999999E-2</v>
      </c>
      <c r="I3806" t="s">
        <v>27322</v>
      </c>
      <c r="J3806" t="s">
        <v>27323</v>
      </c>
      <c r="K3806" t="s">
        <v>27324</v>
      </c>
      <c r="L3806" t="s">
        <v>27313</v>
      </c>
      <c r="O3806" t="s">
        <v>27318</v>
      </c>
      <c r="P3806" t="s">
        <v>27319</v>
      </c>
      <c r="Q3806">
        <v>411624.53</v>
      </c>
      <c r="R3806">
        <v>6219034.6799999997</v>
      </c>
      <c r="S3806" t="s">
        <v>27320</v>
      </c>
      <c r="T3806" t="s">
        <v>27321</v>
      </c>
      <c r="U3806">
        <v>411648.27</v>
      </c>
      <c r="V3806">
        <v>6219039.2000000002</v>
      </c>
      <c r="W3806">
        <v>180.26</v>
      </c>
      <c r="X3806">
        <v>150.05000000000001</v>
      </c>
    </row>
    <row r="3807" spans="1:24" x14ac:dyDescent="0.25">
      <c r="A3807" s="146">
        <v>45116</v>
      </c>
      <c r="B3807" s="46">
        <v>190</v>
      </c>
      <c r="C3807" s="147">
        <v>0.9534259259259259</v>
      </c>
      <c r="D3807" s="38" t="s">
        <v>60</v>
      </c>
      <c r="E3807" s="7" t="s">
        <v>69</v>
      </c>
      <c r="F3807" s="38" t="s">
        <v>1096</v>
      </c>
      <c r="G3807" s="38" t="s">
        <v>1390</v>
      </c>
      <c r="H3807">
        <v>0.16600000000000001</v>
      </c>
      <c r="I3807" t="s">
        <v>27322</v>
      </c>
      <c r="J3807" t="s">
        <v>27323</v>
      </c>
      <c r="K3807" t="s">
        <v>27324</v>
      </c>
      <c r="L3807" t="s">
        <v>27313</v>
      </c>
      <c r="O3807" t="s">
        <v>27325</v>
      </c>
      <c r="P3807" t="s">
        <v>27326</v>
      </c>
      <c r="Q3807">
        <v>411622.75</v>
      </c>
      <c r="R3807">
        <v>6218852.1299999999</v>
      </c>
      <c r="S3807" t="s">
        <v>27327</v>
      </c>
      <c r="T3807" t="s">
        <v>27328</v>
      </c>
      <c r="U3807">
        <v>411648.34</v>
      </c>
      <c r="V3807">
        <v>6218858.8899999997</v>
      </c>
      <c r="W3807">
        <v>180.16</v>
      </c>
      <c r="X3807">
        <v>150.05000000000001</v>
      </c>
    </row>
    <row r="3808" spans="1:24" x14ac:dyDescent="0.25">
      <c r="A3808" s="146">
        <v>45116</v>
      </c>
      <c r="B3808" s="46">
        <v>190</v>
      </c>
      <c r="C3808" s="147">
        <v>0.9565393518518519</v>
      </c>
      <c r="D3808" s="38" t="s">
        <v>60</v>
      </c>
      <c r="E3808" s="7" t="s">
        <v>64</v>
      </c>
      <c r="F3808" s="38" t="s">
        <v>1096</v>
      </c>
      <c r="G3808" s="38" t="s">
        <v>1389</v>
      </c>
      <c r="H3808">
        <v>0.16</v>
      </c>
      <c r="I3808" t="s">
        <v>27333</v>
      </c>
      <c r="J3808" t="s">
        <v>27334</v>
      </c>
      <c r="K3808" t="s">
        <v>27335</v>
      </c>
      <c r="L3808" t="s">
        <v>27336</v>
      </c>
      <c r="O3808" t="s">
        <v>27329</v>
      </c>
      <c r="P3808" t="s">
        <v>27330</v>
      </c>
      <c r="Q3808">
        <v>411631.83</v>
      </c>
      <c r="R3808">
        <v>6218853.4400000004</v>
      </c>
      <c r="S3808" t="s">
        <v>27331</v>
      </c>
      <c r="T3808" t="s">
        <v>27332</v>
      </c>
      <c r="U3808">
        <v>411657.28</v>
      </c>
      <c r="V3808">
        <v>6218853.4800000004</v>
      </c>
      <c r="W3808">
        <v>0.03</v>
      </c>
      <c r="X3808">
        <v>150.05000000000001</v>
      </c>
    </row>
    <row r="3809" spans="1:24" x14ac:dyDescent="0.25">
      <c r="A3809" s="146">
        <v>45116</v>
      </c>
      <c r="B3809" s="46">
        <v>190</v>
      </c>
      <c r="C3809" s="147">
        <v>0.95942129629629624</v>
      </c>
      <c r="D3809" s="38" t="s">
        <v>60</v>
      </c>
      <c r="E3809" s="7" t="s">
        <v>69</v>
      </c>
      <c r="F3809" s="38" t="s">
        <v>1096</v>
      </c>
      <c r="G3809" s="38" t="s">
        <v>1389</v>
      </c>
      <c r="H3809">
        <v>-1.9E-2</v>
      </c>
      <c r="I3809" t="s">
        <v>27333</v>
      </c>
      <c r="J3809" t="s">
        <v>27334</v>
      </c>
      <c r="K3809" t="s">
        <v>27335</v>
      </c>
      <c r="L3809" t="s">
        <v>27336</v>
      </c>
      <c r="O3809" t="s">
        <v>27337</v>
      </c>
      <c r="P3809" t="s">
        <v>27338</v>
      </c>
      <c r="Q3809">
        <v>411632.97</v>
      </c>
      <c r="R3809">
        <v>6219031.0800000001</v>
      </c>
      <c r="S3809" t="s">
        <v>27339</v>
      </c>
      <c r="T3809" t="s">
        <v>27340</v>
      </c>
      <c r="U3809">
        <v>411657.31</v>
      </c>
      <c r="V3809">
        <v>6219032.8600000003</v>
      </c>
      <c r="W3809">
        <v>359.87</v>
      </c>
      <c r="X3809">
        <v>150.05000000000001</v>
      </c>
    </row>
    <row r="3810" spans="1:24" x14ac:dyDescent="0.25">
      <c r="A3810" s="146">
        <v>45116</v>
      </c>
      <c r="B3810" s="46">
        <v>190</v>
      </c>
      <c r="C3810" s="147">
        <v>0.96224537037037028</v>
      </c>
      <c r="D3810" s="38" t="s">
        <v>60</v>
      </c>
      <c r="E3810" s="7" t="s">
        <v>64</v>
      </c>
      <c r="F3810" s="38" t="s">
        <v>1096</v>
      </c>
      <c r="G3810" s="38" t="s">
        <v>1388</v>
      </c>
      <c r="H3810">
        <v>-1.2E-2</v>
      </c>
      <c r="I3810" t="s">
        <v>27345</v>
      </c>
      <c r="J3810" t="s">
        <v>27346</v>
      </c>
      <c r="K3810" t="s">
        <v>27347</v>
      </c>
      <c r="L3810" t="s">
        <v>27336</v>
      </c>
      <c r="O3810" t="s">
        <v>27341</v>
      </c>
      <c r="P3810" t="s">
        <v>27342</v>
      </c>
      <c r="Q3810">
        <v>411641.38</v>
      </c>
      <c r="R3810">
        <v>6219032.7400000002</v>
      </c>
      <c r="S3810" t="s">
        <v>27343</v>
      </c>
      <c r="T3810" t="s">
        <v>27344</v>
      </c>
      <c r="U3810">
        <v>411666.19</v>
      </c>
      <c r="V3810">
        <v>6219036.5300000003</v>
      </c>
      <c r="W3810">
        <v>180.65</v>
      </c>
      <c r="X3810">
        <v>150.05000000000001</v>
      </c>
    </row>
    <row r="3811" spans="1:24" x14ac:dyDescent="0.25">
      <c r="A3811" s="146">
        <v>45116</v>
      </c>
      <c r="B3811" s="46">
        <v>190</v>
      </c>
      <c r="C3811" s="147">
        <v>0.96512731481481484</v>
      </c>
      <c r="D3811" s="38" t="s">
        <v>60</v>
      </c>
      <c r="E3811" s="7" t="s">
        <v>69</v>
      </c>
      <c r="F3811" s="38" t="s">
        <v>1096</v>
      </c>
      <c r="G3811" s="38" t="s">
        <v>1388</v>
      </c>
      <c r="H3811">
        <v>0.16600000000000001</v>
      </c>
      <c r="I3811" t="s">
        <v>27345</v>
      </c>
      <c r="J3811" t="s">
        <v>27346</v>
      </c>
      <c r="K3811" t="s">
        <v>27347</v>
      </c>
      <c r="L3811" t="s">
        <v>27352</v>
      </c>
      <c r="O3811" t="s">
        <v>27348</v>
      </c>
      <c r="P3811" t="s">
        <v>27349</v>
      </c>
      <c r="Q3811">
        <v>411640.29</v>
      </c>
      <c r="R3811">
        <v>6218854</v>
      </c>
      <c r="S3811" t="s">
        <v>27350</v>
      </c>
      <c r="T3811" t="s">
        <v>27351</v>
      </c>
      <c r="U3811">
        <v>411666.25</v>
      </c>
      <c r="V3811">
        <v>6218858.4000000004</v>
      </c>
      <c r="W3811">
        <v>180.24</v>
      </c>
      <c r="X3811">
        <v>150.05000000000001</v>
      </c>
    </row>
    <row r="3812" spans="1:24" x14ac:dyDescent="0.25">
      <c r="A3812" s="146">
        <v>45116</v>
      </c>
      <c r="B3812" s="46">
        <v>190</v>
      </c>
      <c r="C3812" s="147">
        <v>0.9676851851851852</v>
      </c>
      <c r="D3812" s="38" t="s">
        <v>60</v>
      </c>
      <c r="E3812" s="7" t="s">
        <v>64</v>
      </c>
      <c r="F3812" s="38" t="s">
        <v>1096</v>
      </c>
      <c r="G3812" s="38" t="s">
        <v>1387</v>
      </c>
      <c r="H3812">
        <v>0.161</v>
      </c>
      <c r="I3812" t="s">
        <v>27357</v>
      </c>
      <c r="J3812" t="s">
        <v>27358</v>
      </c>
      <c r="K3812" t="s">
        <v>27359</v>
      </c>
      <c r="L3812" t="s">
        <v>27352</v>
      </c>
      <c r="O3812" t="s">
        <v>27353</v>
      </c>
      <c r="P3812" t="s">
        <v>27354</v>
      </c>
      <c r="Q3812">
        <v>411648.74</v>
      </c>
      <c r="R3812">
        <v>6218852.6699999999</v>
      </c>
      <c r="S3812" t="s">
        <v>27355</v>
      </c>
      <c r="T3812" t="s">
        <v>27356</v>
      </c>
      <c r="U3812">
        <v>411675.34</v>
      </c>
      <c r="V3812">
        <v>6218852.7800000003</v>
      </c>
      <c r="W3812">
        <v>0.53</v>
      </c>
      <c r="X3812">
        <v>150.05000000000001</v>
      </c>
    </row>
    <row r="3813" spans="1:24" x14ac:dyDescent="0.25">
      <c r="A3813" s="146">
        <v>45116</v>
      </c>
      <c r="B3813" s="46">
        <v>190</v>
      </c>
      <c r="C3813" s="147">
        <v>0.97067129629629623</v>
      </c>
      <c r="D3813" s="38" t="s">
        <v>60</v>
      </c>
      <c r="E3813" s="7" t="s">
        <v>69</v>
      </c>
      <c r="F3813" s="38" t="s">
        <v>1096</v>
      </c>
      <c r="G3813" s="38" t="s">
        <v>1387</v>
      </c>
      <c r="H3813">
        <v>-0.02</v>
      </c>
      <c r="I3813" t="s">
        <v>27357</v>
      </c>
      <c r="J3813" t="s">
        <v>27358</v>
      </c>
      <c r="K3813" t="s">
        <v>27359</v>
      </c>
      <c r="L3813" t="s">
        <v>27352</v>
      </c>
      <c r="O3813" t="s">
        <v>27360</v>
      </c>
      <c r="P3813" t="s">
        <v>27361</v>
      </c>
      <c r="Q3813">
        <v>411650.08</v>
      </c>
      <c r="R3813">
        <v>6219035.0700000003</v>
      </c>
      <c r="S3813" t="s">
        <v>27362</v>
      </c>
      <c r="T3813" t="s">
        <v>27363</v>
      </c>
      <c r="U3813">
        <v>411675.4</v>
      </c>
      <c r="V3813">
        <v>6219033.5300000003</v>
      </c>
      <c r="W3813">
        <v>359.62</v>
      </c>
      <c r="X3813">
        <v>150.05000000000001</v>
      </c>
    </row>
    <row r="3814" spans="1:24" x14ac:dyDescent="0.25">
      <c r="A3814" s="146">
        <v>45116</v>
      </c>
      <c r="B3814" s="46">
        <v>190</v>
      </c>
      <c r="C3814" s="147">
        <v>0.97297453703703696</v>
      </c>
      <c r="D3814" s="38" t="s">
        <v>60</v>
      </c>
      <c r="E3814" s="7" t="s">
        <v>64</v>
      </c>
      <c r="F3814" s="38" t="s">
        <v>1096</v>
      </c>
      <c r="G3814" s="38" t="s">
        <v>1386</v>
      </c>
      <c r="H3814">
        <v>-1.4999999999999999E-2</v>
      </c>
      <c r="I3814" t="s">
        <v>27368</v>
      </c>
      <c r="J3814" t="s">
        <v>27369</v>
      </c>
      <c r="K3814" t="s">
        <v>27370</v>
      </c>
      <c r="L3814" t="s">
        <v>27352</v>
      </c>
      <c r="O3814" t="s">
        <v>27364</v>
      </c>
      <c r="P3814" t="s">
        <v>27365</v>
      </c>
      <c r="Q3814">
        <v>411659.19</v>
      </c>
      <c r="R3814">
        <v>6219040.2199999997</v>
      </c>
      <c r="S3814" t="s">
        <v>27366</v>
      </c>
      <c r="T3814" t="s">
        <v>27367</v>
      </c>
      <c r="U3814">
        <v>411684.39</v>
      </c>
      <c r="V3814">
        <v>6219039.1299999999</v>
      </c>
      <c r="W3814">
        <v>180.66</v>
      </c>
      <c r="X3814">
        <v>150.05000000000001</v>
      </c>
    </row>
    <row r="3815" spans="1:24" x14ac:dyDescent="0.25">
      <c r="A3815" s="146">
        <v>45116</v>
      </c>
      <c r="B3815" s="46">
        <v>190</v>
      </c>
      <c r="C3815" s="147">
        <v>0.9759606481481482</v>
      </c>
      <c r="D3815" s="38" t="s">
        <v>60</v>
      </c>
      <c r="E3815" s="7" t="s">
        <v>69</v>
      </c>
      <c r="F3815" s="38" t="s">
        <v>1096</v>
      </c>
      <c r="G3815" s="38" t="s">
        <v>1386</v>
      </c>
      <c r="H3815">
        <v>0.17100000000000001</v>
      </c>
      <c r="I3815" t="s">
        <v>27368</v>
      </c>
      <c r="J3815" t="s">
        <v>27369</v>
      </c>
      <c r="K3815" t="s">
        <v>27370</v>
      </c>
      <c r="L3815" t="s">
        <v>27375</v>
      </c>
      <c r="O3815" t="s">
        <v>27371</v>
      </c>
      <c r="P3815" t="s">
        <v>27372</v>
      </c>
      <c r="Q3815">
        <v>411658.48</v>
      </c>
      <c r="R3815">
        <v>6218856.3099999996</v>
      </c>
      <c r="S3815" t="s">
        <v>27373</v>
      </c>
      <c r="T3815" t="s">
        <v>27374</v>
      </c>
      <c r="U3815">
        <v>411684.38</v>
      </c>
      <c r="V3815">
        <v>6218853.5499999998</v>
      </c>
      <c r="W3815">
        <v>179.69</v>
      </c>
      <c r="X3815">
        <v>150.05000000000001</v>
      </c>
    </row>
    <row r="3816" spans="1:24" x14ac:dyDescent="0.25">
      <c r="A3816" s="146">
        <v>45116</v>
      </c>
      <c r="B3816" s="46">
        <v>190</v>
      </c>
      <c r="C3816" s="147">
        <v>0.97868055555555555</v>
      </c>
      <c r="D3816" s="38" t="s">
        <v>60</v>
      </c>
      <c r="E3816" s="7" t="s">
        <v>64</v>
      </c>
      <c r="F3816" s="38" t="s">
        <v>1096</v>
      </c>
      <c r="G3816" s="38" t="s">
        <v>1392</v>
      </c>
      <c r="H3816">
        <v>0.161</v>
      </c>
      <c r="I3816" t="s">
        <v>27380</v>
      </c>
      <c r="J3816" t="s">
        <v>27381</v>
      </c>
      <c r="K3816" t="s">
        <v>27382</v>
      </c>
      <c r="L3816" t="s">
        <v>27375</v>
      </c>
      <c r="O3816" t="s">
        <v>27376</v>
      </c>
      <c r="P3816" t="s">
        <v>27377</v>
      </c>
      <c r="Q3816">
        <v>411667.48</v>
      </c>
      <c r="R3816">
        <v>6218850.54</v>
      </c>
      <c r="S3816" t="s">
        <v>27378</v>
      </c>
      <c r="T3816" t="s">
        <v>27379</v>
      </c>
      <c r="U3816">
        <v>411693.38</v>
      </c>
      <c r="V3816">
        <v>6218852.1200000001</v>
      </c>
      <c r="W3816">
        <v>359.9</v>
      </c>
      <c r="X3816">
        <v>150.05000000000001</v>
      </c>
    </row>
    <row r="3817" spans="1:24" x14ac:dyDescent="0.25">
      <c r="A3817" s="146">
        <v>45116</v>
      </c>
      <c r="B3817" s="46">
        <v>190</v>
      </c>
      <c r="C3817" s="147">
        <v>0.98160879629629638</v>
      </c>
      <c r="D3817" s="38" t="s">
        <v>60</v>
      </c>
      <c r="E3817" s="7" t="s">
        <v>69</v>
      </c>
      <c r="F3817" s="38" t="s">
        <v>1096</v>
      </c>
      <c r="G3817" s="38" t="s">
        <v>1392</v>
      </c>
      <c r="H3817">
        <v>-0.02</v>
      </c>
      <c r="I3817" t="s">
        <v>27380</v>
      </c>
      <c r="J3817" t="s">
        <v>27381</v>
      </c>
      <c r="K3817" t="s">
        <v>27382</v>
      </c>
      <c r="L3817" t="s">
        <v>27375</v>
      </c>
      <c r="O3817" t="s">
        <v>27383</v>
      </c>
      <c r="P3817" t="s">
        <v>27384</v>
      </c>
      <c r="Q3817">
        <v>411669.18</v>
      </c>
      <c r="R3817">
        <v>6219029.1100000003</v>
      </c>
      <c r="S3817" t="s">
        <v>27385</v>
      </c>
      <c r="T3817" t="s">
        <v>27386</v>
      </c>
      <c r="U3817">
        <v>411693.4</v>
      </c>
      <c r="V3817">
        <v>6219033.54</v>
      </c>
      <c r="W3817">
        <v>359.95</v>
      </c>
      <c r="X3817">
        <v>150.05000000000001</v>
      </c>
    </row>
    <row r="3818" spans="1:24" x14ac:dyDescent="0.25">
      <c r="A3818" s="146">
        <v>45116</v>
      </c>
      <c r="B3818" s="46">
        <v>190</v>
      </c>
      <c r="C3818" s="147">
        <v>0.98399305555555561</v>
      </c>
      <c r="D3818" s="38" t="s">
        <v>60</v>
      </c>
      <c r="E3818" s="7" t="s">
        <v>64</v>
      </c>
      <c r="F3818" s="38" t="s">
        <v>1096</v>
      </c>
      <c r="G3818" s="38" t="s">
        <v>1393</v>
      </c>
      <c r="H3818">
        <v>-1.4999999999999999E-2</v>
      </c>
      <c r="I3818" t="s">
        <v>27391</v>
      </c>
      <c r="J3818" t="s">
        <v>27392</v>
      </c>
      <c r="K3818" t="s">
        <v>27393</v>
      </c>
      <c r="L3818" t="s">
        <v>27375</v>
      </c>
      <c r="O3818" t="s">
        <v>27387</v>
      </c>
      <c r="P3818" t="s">
        <v>27388</v>
      </c>
      <c r="Q3818">
        <v>411676.26</v>
      </c>
      <c r="R3818">
        <v>6219040.6399999997</v>
      </c>
      <c r="S3818" t="s">
        <v>27389</v>
      </c>
      <c r="T3818" t="s">
        <v>27390</v>
      </c>
      <c r="U3818">
        <v>411702.43</v>
      </c>
      <c r="V3818">
        <v>6219039.3499999996</v>
      </c>
      <c r="W3818">
        <v>180.44</v>
      </c>
      <c r="X3818">
        <v>150.05000000000001</v>
      </c>
    </row>
    <row r="3819" spans="1:24" x14ac:dyDescent="0.25">
      <c r="A3819" s="146">
        <v>45116</v>
      </c>
      <c r="B3819" s="46">
        <v>190</v>
      </c>
      <c r="C3819" s="147">
        <v>0.98690972222222229</v>
      </c>
      <c r="D3819" s="38" t="s">
        <v>60</v>
      </c>
      <c r="E3819" s="7" t="s">
        <v>69</v>
      </c>
      <c r="F3819" s="38" t="s">
        <v>1096</v>
      </c>
      <c r="G3819" s="38" t="s">
        <v>1393</v>
      </c>
      <c r="H3819">
        <v>0.16700000000000001</v>
      </c>
      <c r="I3819" t="s">
        <v>27391</v>
      </c>
      <c r="J3819" t="s">
        <v>27392</v>
      </c>
      <c r="K3819" t="s">
        <v>27393</v>
      </c>
      <c r="L3819" t="s">
        <v>27398</v>
      </c>
      <c r="O3819" t="s">
        <v>27394</v>
      </c>
      <c r="P3819" t="s">
        <v>27395</v>
      </c>
      <c r="Q3819">
        <v>411675.11</v>
      </c>
      <c r="R3819">
        <v>6218860.5499999998</v>
      </c>
      <c r="S3819" t="s">
        <v>27396</v>
      </c>
      <c r="T3819" t="s">
        <v>27397</v>
      </c>
      <c r="U3819">
        <v>411702.45</v>
      </c>
      <c r="V3819">
        <v>6218857.6900000004</v>
      </c>
      <c r="W3819">
        <v>180.13</v>
      </c>
      <c r="X3819">
        <v>150.05000000000001</v>
      </c>
    </row>
    <row r="3820" spans="1:24" x14ac:dyDescent="0.25">
      <c r="A3820" s="146">
        <v>45116</v>
      </c>
      <c r="B3820" s="46">
        <v>190</v>
      </c>
      <c r="C3820" s="147">
        <v>0.98932870370370374</v>
      </c>
      <c r="D3820" s="38" t="s">
        <v>60</v>
      </c>
      <c r="E3820" s="7" t="s">
        <v>64</v>
      </c>
      <c r="F3820" s="38" t="s">
        <v>1096</v>
      </c>
      <c r="G3820" s="38" t="s">
        <v>1394</v>
      </c>
      <c r="H3820">
        <v>0.16200000000000001</v>
      </c>
      <c r="I3820" t="s">
        <v>27403</v>
      </c>
      <c r="J3820" t="s">
        <v>27404</v>
      </c>
      <c r="K3820" t="s">
        <v>27405</v>
      </c>
      <c r="L3820" t="s">
        <v>27398</v>
      </c>
      <c r="O3820" t="s">
        <v>27399</v>
      </c>
      <c r="P3820" t="s">
        <v>27400</v>
      </c>
      <c r="Q3820">
        <v>411685.43</v>
      </c>
      <c r="R3820">
        <v>6218845.7400000002</v>
      </c>
      <c r="S3820" t="s">
        <v>27401</v>
      </c>
      <c r="T3820" t="s">
        <v>27402</v>
      </c>
      <c r="U3820">
        <v>411711.2</v>
      </c>
      <c r="V3820">
        <v>6218851.1200000001</v>
      </c>
      <c r="W3820">
        <v>0.09</v>
      </c>
      <c r="X3820">
        <v>150.05000000000001</v>
      </c>
    </row>
    <row r="3821" spans="1:24" x14ac:dyDescent="0.25">
      <c r="A3821" s="146">
        <v>45116</v>
      </c>
      <c r="B3821" s="46">
        <v>190</v>
      </c>
      <c r="C3821" s="147">
        <v>0.99228009259259264</v>
      </c>
      <c r="D3821" s="38" t="s">
        <v>60</v>
      </c>
      <c r="E3821" s="7" t="s">
        <v>69</v>
      </c>
      <c r="F3821" s="38" t="s">
        <v>1096</v>
      </c>
      <c r="G3821" s="38" t="s">
        <v>1394</v>
      </c>
      <c r="H3821">
        <v>-0.02</v>
      </c>
      <c r="I3821" t="s">
        <v>27403</v>
      </c>
      <c r="J3821" t="s">
        <v>27404</v>
      </c>
      <c r="K3821" t="s">
        <v>27405</v>
      </c>
      <c r="L3821" t="s">
        <v>27398</v>
      </c>
      <c r="O3821" t="s">
        <v>27406</v>
      </c>
      <c r="P3821" t="s">
        <v>27407</v>
      </c>
      <c r="Q3821">
        <v>411686.64</v>
      </c>
      <c r="R3821">
        <v>6219025.0499999998</v>
      </c>
      <c r="S3821" t="s">
        <v>27408</v>
      </c>
      <c r="T3821" t="s">
        <v>27409</v>
      </c>
      <c r="U3821">
        <v>411711.23</v>
      </c>
      <c r="V3821">
        <v>6219032.9500000002</v>
      </c>
      <c r="W3821">
        <v>0.04</v>
      </c>
      <c r="X3821">
        <v>150.05000000000001</v>
      </c>
    </row>
    <row r="3822" spans="1:24" x14ac:dyDescent="0.25">
      <c r="A3822" s="146">
        <v>45116</v>
      </c>
      <c r="B3822" s="46">
        <v>190</v>
      </c>
      <c r="C3822" s="147">
        <v>0.99478009259259259</v>
      </c>
      <c r="D3822" s="38" t="s">
        <v>60</v>
      </c>
      <c r="E3822" s="7" t="s">
        <v>64</v>
      </c>
      <c r="F3822" s="38" t="s">
        <v>1096</v>
      </c>
      <c r="G3822" s="38" t="s">
        <v>1395</v>
      </c>
      <c r="H3822">
        <v>-1.6E-2</v>
      </c>
      <c r="I3822" t="s">
        <v>27414</v>
      </c>
      <c r="J3822" t="s">
        <v>27415</v>
      </c>
      <c r="K3822" t="s">
        <v>27416</v>
      </c>
      <c r="L3822" t="s">
        <v>27398</v>
      </c>
      <c r="O3822" t="s">
        <v>27410</v>
      </c>
      <c r="P3822" t="s">
        <v>27411</v>
      </c>
      <c r="Q3822">
        <v>411695.45</v>
      </c>
      <c r="R3822">
        <v>6219049.0099999998</v>
      </c>
      <c r="S3822" t="s">
        <v>27412</v>
      </c>
      <c r="T3822" t="s">
        <v>27413</v>
      </c>
      <c r="U3822">
        <v>411720.24</v>
      </c>
      <c r="V3822">
        <v>6219040.9900000002</v>
      </c>
      <c r="W3822">
        <v>180.35</v>
      </c>
      <c r="X3822">
        <v>150.05000000000001</v>
      </c>
    </row>
    <row r="3823" spans="1:24" x14ac:dyDescent="0.25">
      <c r="A3823" s="146">
        <v>45116</v>
      </c>
      <c r="B3823" s="46">
        <v>190</v>
      </c>
      <c r="C3823" s="147">
        <v>0.99788194444444445</v>
      </c>
      <c r="D3823" s="38" t="s">
        <v>60</v>
      </c>
      <c r="E3823" s="7" t="s">
        <v>69</v>
      </c>
      <c r="F3823" s="38" t="s">
        <v>1096</v>
      </c>
      <c r="G3823" s="38" t="s">
        <v>1395</v>
      </c>
      <c r="H3823">
        <v>0.16700000000000001</v>
      </c>
      <c r="I3823" t="s">
        <v>27414</v>
      </c>
      <c r="J3823" t="s">
        <v>27415</v>
      </c>
      <c r="K3823" t="s">
        <v>27416</v>
      </c>
      <c r="L3823" t="s">
        <v>27421</v>
      </c>
      <c r="O3823" t="s">
        <v>27417</v>
      </c>
      <c r="P3823" t="s">
        <v>27418</v>
      </c>
      <c r="Q3823">
        <v>411694.06</v>
      </c>
      <c r="R3823">
        <v>6218860.0199999996</v>
      </c>
      <c r="S3823" t="s">
        <v>27419</v>
      </c>
      <c r="T3823" t="s">
        <v>27420</v>
      </c>
      <c r="U3823">
        <v>411720.23</v>
      </c>
      <c r="V3823">
        <v>6218857.4500000002</v>
      </c>
      <c r="W3823">
        <v>179.8</v>
      </c>
      <c r="X3823">
        <v>150.05000000000001</v>
      </c>
    </row>
    <row r="3824" spans="1:24" s="157" customFormat="1" x14ac:dyDescent="0.25">
      <c r="A3824" s="67">
        <v>45117</v>
      </c>
      <c r="B3824" s="101">
        <v>191</v>
      </c>
      <c r="C3824" s="69">
        <v>1.1574074074074073E-5</v>
      </c>
      <c r="D3824" s="68" t="s">
        <v>60</v>
      </c>
      <c r="E3824" s="158" t="s">
        <v>76</v>
      </c>
      <c r="F3824" s="68" t="s">
        <v>1096</v>
      </c>
      <c r="G3824" s="68" t="s">
        <v>1396</v>
      </c>
      <c r="H3824" s="157">
        <v>0.17699999999999999</v>
      </c>
      <c r="O3824" s="157" t="s">
        <v>27422</v>
      </c>
      <c r="P3824" s="157" t="s">
        <v>27423</v>
      </c>
      <c r="Q3824" s="157">
        <v>411702.52</v>
      </c>
      <c r="R3824" s="157">
        <v>6218838.4299999997</v>
      </c>
      <c r="S3824" s="157" t="s">
        <v>27424</v>
      </c>
      <c r="T3824" s="157" t="s">
        <v>27425</v>
      </c>
      <c r="U3824" s="157">
        <v>411729.35</v>
      </c>
      <c r="V3824" s="157">
        <v>6218836.5899999999</v>
      </c>
      <c r="W3824" s="157">
        <v>0.68</v>
      </c>
      <c r="X3824" s="157">
        <v>150.05000000000001</v>
      </c>
    </row>
    <row r="3825" spans="1:24" x14ac:dyDescent="0.25">
      <c r="A3825" s="146">
        <v>45117</v>
      </c>
      <c r="B3825" s="46">
        <v>191</v>
      </c>
      <c r="C3825" s="147">
        <v>3.4722222222222224E-4</v>
      </c>
      <c r="D3825" s="38" t="s">
        <v>60</v>
      </c>
      <c r="E3825" s="7" t="s">
        <v>64</v>
      </c>
      <c r="F3825" s="38" t="s">
        <v>1096</v>
      </c>
      <c r="G3825" s="38" t="s">
        <v>1396</v>
      </c>
      <c r="H3825">
        <v>0.16300000000000001</v>
      </c>
      <c r="I3825" t="s">
        <v>27429</v>
      </c>
      <c r="J3825" t="s">
        <v>27430</v>
      </c>
      <c r="K3825" t="s">
        <v>27431</v>
      </c>
      <c r="L3825" t="s">
        <v>27421</v>
      </c>
      <c r="O3825" t="s">
        <v>27426</v>
      </c>
      <c r="P3825" t="s">
        <v>27427</v>
      </c>
      <c r="Q3825">
        <v>411702.61</v>
      </c>
      <c r="R3825">
        <v>6218854.6500000004</v>
      </c>
      <c r="S3825" t="s">
        <v>27401</v>
      </c>
      <c r="T3825" t="s">
        <v>27428</v>
      </c>
      <c r="U3825">
        <v>411729.29</v>
      </c>
      <c r="V3825">
        <v>6218850.75</v>
      </c>
      <c r="W3825">
        <v>1.68</v>
      </c>
      <c r="X3825">
        <v>150.05000000000001</v>
      </c>
    </row>
    <row r="3826" spans="1:24" x14ac:dyDescent="0.25">
      <c r="A3826" s="146">
        <v>45117</v>
      </c>
      <c r="B3826" s="46">
        <v>191</v>
      </c>
      <c r="C3826" s="147">
        <v>3.2638888888888891E-3</v>
      </c>
      <c r="D3826" s="38" t="s">
        <v>60</v>
      </c>
      <c r="E3826" s="7" t="s">
        <v>69</v>
      </c>
      <c r="F3826" s="38" t="s">
        <v>1096</v>
      </c>
      <c r="G3826" s="38" t="s">
        <v>1396</v>
      </c>
      <c r="H3826">
        <v>-0.02</v>
      </c>
      <c r="I3826" t="s">
        <v>27429</v>
      </c>
      <c r="J3826" t="s">
        <v>27430</v>
      </c>
      <c r="K3826" t="s">
        <v>27431</v>
      </c>
      <c r="L3826" t="s">
        <v>27421</v>
      </c>
      <c r="O3826" t="s">
        <v>27432</v>
      </c>
      <c r="P3826" t="s">
        <v>27433</v>
      </c>
      <c r="Q3826">
        <v>411703.92</v>
      </c>
      <c r="R3826">
        <v>6219033.1900000004</v>
      </c>
      <c r="S3826" t="s">
        <v>27434</v>
      </c>
      <c r="T3826" t="s">
        <v>27435</v>
      </c>
      <c r="U3826">
        <v>411729.39</v>
      </c>
      <c r="V3826">
        <v>6219033.0300000003</v>
      </c>
      <c r="W3826">
        <v>0.28999999999999998</v>
      </c>
      <c r="X3826">
        <v>150.05000000000001</v>
      </c>
    </row>
    <row r="3827" spans="1:24" x14ac:dyDescent="0.25">
      <c r="A3827" s="146">
        <v>45117</v>
      </c>
      <c r="B3827" s="46">
        <v>191</v>
      </c>
      <c r="C3827" s="147">
        <v>5.6249999999999989E-3</v>
      </c>
      <c r="D3827" s="38" t="s">
        <v>60</v>
      </c>
      <c r="E3827" s="7" t="s">
        <v>64</v>
      </c>
      <c r="F3827" s="38" t="s">
        <v>1096</v>
      </c>
      <c r="G3827" s="38" t="s">
        <v>1397</v>
      </c>
      <c r="H3827">
        <v>-1.4E-2</v>
      </c>
      <c r="I3827" t="s">
        <v>27440</v>
      </c>
      <c r="J3827" t="s">
        <v>27441</v>
      </c>
      <c r="K3827" t="s">
        <v>27442</v>
      </c>
      <c r="L3827" t="s">
        <v>27421</v>
      </c>
      <c r="O3827" t="s">
        <v>27436</v>
      </c>
      <c r="P3827" t="s">
        <v>27437</v>
      </c>
      <c r="Q3827">
        <v>411713.66</v>
      </c>
      <c r="R3827">
        <v>6219037.4400000004</v>
      </c>
      <c r="S3827" t="s">
        <v>27438</v>
      </c>
      <c r="T3827" t="s">
        <v>27439</v>
      </c>
      <c r="U3827">
        <v>411738.43</v>
      </c>
      <c r="V3827">
        <v>6219038.71</v>
      </c>
      <c r="W3827">
        <v>181.66</v>
      </c>
      <c r="X3827">
        <v>150.05000000000001</v>
      </c>
    </row>
    <row r="3828" spans="1:24" x14ac:dyDescent="0.25">
      <c r="A3828" s="146">
        <v>45117</v>
      </c>
      <c r="B3828" s="46">
        <v>191</v>
      </c>
      <c r="C3828" s="147">
        <v>8.5995370370370357E-3</v>
      </c>
      <c r="D3828" s="38" t="s">
        <v>60</v>
      </c>
      <c r="E3828" s="7" t="s">
        <v>69</v>
      </c>
      <c r="F3828" s="38" t="s">
        <v>1096</v>
      </c>
      <c r="G3828" s="38" t="s">
        <v>1397</v>
      </c>
      <c r="H3828">
        <v>0.16800000000000001</v>
      </c>
      <c r="I3828" t="s">
        <v>27440</v>
      </c>
      <c r="J3828" t="s">
        <v>27441</v>
      </c>
      <c r="K3828" t="s">
        <v>27442</v>
      </c>
      <c r="L3828" t="s">
        <v>27447</v>
      </c>
      <c r="O3828" t="s">
        <v>27443</v>
      </c>
      <c r="P3828" t="s">
        <v>27444</v>
      </c>
      <c r="Q3828">
        <v>411711.64</v>
      </c>
      <c r="R3828">
        <v>6218854.1100000003</v>
      </c>
      <c r="S3828" t="s">
        <v>27445</v>
      </c>
      <c r="T3828" t="s">
        <v>27446</v>
      </c>
      <c r="U3828">
        <v>411738.39</v>
      </c>
      <c r="V3828">
        <v>6218856.6100000003</v>
      </c>
      <c r="W3828">
        <v>180.11</v>
      </c>
      <c r="X3828">
        <v>150.05000000000001</v>
      </c>
    </row>
    <row r="3829" spans="1:24" x14ac:dyDescent="0.25">
      <c r="A3829" s="146">
        <v>45117</v>
      </c>
      <c r="B3829" s="46">
        <v>191</v>
      </c>
      <c r="C3829" s="147">
        <v>1.0625000000000001E-2</v>
      </c>
      <c r="D3829" s="38" t="s">
        <v>60</v>
      </c>
      <c r="E3829" s="7" t="s">
        <v>27275</v>
      </c>
      <c r="F3829" s="38" t="s">
        <v>1096</v>
      </c>
      <c r="G3829" s="38" t="s">
        <v>1268</v>
      </c>
      <c r="H3829">
        <v>-0.54600000000000004</v>
      </c>
      <c r="O3829" t="s">
        <v>27448</v>
      </c>
      <c r="P3829" t="s">
        <v>27449</v>
      </c>
      <c r="Q3829">
        <v>411711.49</v>
      </c>
      <c r="R3829">
        <v>6218828.5099999998</v>
      </c>
      <c r="S3829" t="s">
        <v>27450</v>
      </c>
      <c r="T3829" t="s">
        <v>27451</v>
      </c>
      <c r="U3829">
        <v>411725.37</v>
      </c>
      <c r="V3829">
        <v>6218824.3099999996</v>
      </c>
      <c r="W3829">
        <v>91.92</v>
      </c>
      <c r="X3829">
        <v>200.06</v>
      </c>
    </row>
    <row r="3830" spans="1:24" x14ac:dyDescent="0.25">
      <c r="A3830" s="146">
        <v>45117</v>
      </c>
      <c r="B3830" s="46">
        <v>191</v>
      </c>
      <c r="C3830" s="147">
        <v>1.2974537037037036E-2</v>
      </c>
      <c r="D3830" s="38" t="s">
        <v>60</v>
      </c>
      <c r="E3830" s="159" t="s">
        <v>27452</v>
      </c>
      <c r="F3830" s="38" t="s">
        <v>1096</v>
      </c>
      <c r="G3830" s="38" t="s">
        <v>1268</v>
      </c>
      <c r="H3830">
        <v>-0.54700000000000004</v>
      </c>
      <c r="O3830" t="s">
        <v>27453</v>
      </c>
      <c r="P3830" t="s">
        <v>27454</v>
      </c>
      <c r="Q3830">
        <v>411711.19</v>
      </c>
      <c r="R3830">
        <v>6218828.3600000003</v>
      </c>
      <c r="S3830" t="s">
        <v>27455</v>
      </c>
      <c r="T3830" t="s">
        <v>27456</v>
      </c>
      <c r="U3830">
        <v>411722.45</v>
      </c>
      <c r="V3830">
        <v>6218826.2800000003</v>
      </c>
      <c r="W3830">
        <v>101.6</v>
      </c>
      <c r="X3830">
        <v>200.06</v>
      </c>
    </row>
    <row r="3831" spans="1:24" s="170" customFormat="1" x14ac:dyDescent="0.25">
      <c r="A3831" s="63">
        <v>45117</v>
      </c>
      <c r="B3831" s="104">
        <v>191</v>
      </c>
      <c r="C3831" s="65">
        <v>2.7372685185185184E-2</v>
      </c>
      <c r="D3831" s="64" t="s">
        <v>60</v>
      </c>
      <c r="E3831" s="171" t="s">
        <v>27461</v>
      </c>
      <c r="F3831" s="64" t="s">
        <v>1096</v>
      </c>
      <c r="G3831" s="64" t="s">
        <v>1268</v>
      </c>
      <c r="H3831" s="170">
        <v>-3.9E-2</v>
      </c>
      <c r="M3831" s="170" t="s">
        <v>27457</v>
      </c>
      <c r="O3831" s="170" t="s">
        <v>27458</v>
      </c>
      <c r="P3831" s="170" t="s">
        <v>23998</v>
      </c>
      <c r="Q3831" s="170">
        <v>412775.54</v>
      </c>
      <c r="R3831" s="170">
        <v>6218325.8499999996</v>
      </c>
      <c r="S3831" s="170" t="s">
        <v>27459</v>
      </c>
      <c r="T3831" s="170" t="s">
        <v>27460</v>
      </c>
      <c r="U3831" s="170">
        <v>412799.23</v>
      </c>
      <c r="V3831" s="170">
        <v>6218318.7300000004</v>
      </c>
      <c r="W3831" s="170">
        <v>99.2</v>
      </c>
      <c r="X3831" s="170">
        <v>200.06</v>
      </c>
    </row>
    <row r="3832" spans="1:24" x14ac:dyDescent="0.25">
      <c r="A3832" s="146">
        <v>45117</v>
      </c>
      <c r="B3832" s="46">
        <v>191</v>
      </c>
      <c r="C3832" s="147">
        <v>3.0497685185185183E-2</v>
      </c>
      <c r="D3832" s="38" t="s">
        <v>60</v>
      </c>
      <c r="E3832" s="7" t="s">
        <v>64</v>
      </c>
      <c r="F3832" s="38" t="s">
        <v>1096</v>
      </c>
      <c r="G3832" s="38" t="s">
        <v>1268</v>
      </c>
      <c r="H3832">
        <v>-8.9999999999999993E-3</v>
      </c>
      <c r="I3832" t="s">
        <v>27466</v>
      </c>
      <c r="J3832" t="s">
        <v>27467</v>
      </c>
      <c r="K3832" t="s">
        <v>27468</v>
      </c>
      <c r="L3832" t="s">
        <v>27469</v>
      </c>
      <c r="O3832" t="s">
        <v>27462</v>
      </c>
      <c r="P3832" t="s">
        <v>27463</v>
      </c>
      <c r="Q3832">
        <v>412776.51</v>
      </c>
      <c r="R3832">
        <v>6218294.2300000004</v>
      </c>
      <c r="S3832" t="s">
        <v>27464</v>
      </c>
      <c r="T3832" t="s">
        <v>27465</v>
      </c>
      <c r="U3832">
        <v>412806.1</v>
      </c>
      <c r="V3832">
        <v>6218293.3700000001</v>
      </c>
      <c r="W3832">
        <v>181.15</v>
      </c>
      <c r="X3832">
        <v>200.06</v>
      </c>
    </row>
    <row r="3833" spans="1:24" x14ac:dyDescent="0.25">
      <c r="A3833" s="146">
        <v>45117</v>
      </c>
      <c r="B3833" s="46">
        <v>191</v>
      </c>
      <c r="C3833" s="147">
        <v>3.4247685185185187E-2</v>
      </c>
      <c r="D3833" s="38" t="s">
        <v>60</v>
      </c>
      <c r="E3833" s="7" t="s">
        <v>69</v>
      </c>
      <c r="F3833" s="38" t="s">
        <v>1096</v>
      </c>
      <c r="G3833" s="38" t="s">
        <v>1268</v>
      </c>
      <c r="H3833">
        <v>0.219</v>
      </c>
      <c r="I3833" t="s">
        <v>27466</v>
      </c>
      <c r="J3833" t="s">
        <v>27467</v>
      </c>
      <c r="K3833" t="s">
        <v>27468</v>
      </c>
      <c r="L3833" t="s">
        <v>27469</v>
      </c>
      <c r="O3833" t="s">
        <v>27470</v>
      </c>
      <c r="P3833" t="s">
        <v>27471</v>
      </c>
      <c r="Q3833">
        <v>412777.4</v>
      </c>
      <c r="R3833">
        <v>6218063.1699999999</v>
      </c>
      <c r="S3833" t="s">
        <v>27472</v>
      </c>
      <c r="T3833" t="s">
        <v>27473</v>
      </c>
      <c r="U3833">
        <v>412806.01</v>
      </c>
      <c r="V3833">
        <v>6218064.7999999998</v>
      </c>
      <c r="W3833">
        <v>179.96</v>
      </c>
      <c r="X3833">
        <v>200.06</v>
      </c>
    </row>
    <row r="3834" spans="1:24" x14ac:dyDescent="0.25">
      <c r="A3834" s="146">
        <v>45117</v>
      </c>
      <c r="B3834" s="46">
        <v>191</v>
      </c>
      <c r="C3834" s="147">
        <v>3.7118055555555557E-2</v>
      </c>
      <c r="D3834" s="38" t="s">
        <v>60</v>
      </c>
      <c r="E3834" s="7" t="s">
        <v>64</v>
      </c>
      <c r="F3834" s="38" t="s">
        <v>1096</v>
      </c>
      <c r="G3834" s="38" t="s">
        <v>1267</v>
      </c>
      <c r="H3834">
        <v>0.216</v>
      </c>
      <c r="I3834" t="s">
        <v>27478</v>
      </c>
      <c r="J3834" t="s">
        <v>27479</v>
      </c>
      <c r="K3834" t="s">
        <v>27480</v>
      </c>
      <c r="L3834" t="s">
        <v>27469</v>
      </c>
      <c r="O3834" t="s">
        <v>27474</v>
      </c>
      <c r="P3834" t="s">
        <v>27475</v>
      </c>
      <c r="Q3834">
        <v>412786.67</v>
      </c>
      <c r="R3834">
        <v>6218059.9500000002</v>
      </c>
      <c r="S3834" t="s">
        <v>27476</v>
      </c>
      <c r="T3834" t="s">
        <v>27477</v>
      </c>
      <c r="U3834">
        <v>412814.9</v>
      </c>
      <c r="V3834">
        <v>6218057.46</v>
      </c>
      <c r="W3834">
        <v>0.51</v>
      </c>
      <c r="X3834">
        <v>200.06</v>
      </c>
    </row>
    <row r="3835" spans="1:24" x14ac:dyDescent="0.25">
      <c r="A3835" s="146">
        <v>45117</v>
      </c>
      <c r="B3835" s="46">
        <v>191</v>
      </c>
      <c r="C3835" s="147">
        <v>4.0833333333333333E-2</v>
      </c>
      <c r="D3835" s="38" t="s">
        <v>60</v>
      </c>
      <c r="E3835" s="7" t="s">
        <v>69</v>
      </c>
      <c r="F3835" s="38" t="s">
        <v>1096</v>
      </c>
      <c r="G3835" s="38" t="s">
        <v>1267</v>
      </c>
      <c r="H3835">
        <v>-1.4E-2</v>
      </c>
      <c r="I3835" t="s">
        <v>27478</v>
      </c>
      <c r="J3835" t="s">
        <v>27479</v>
      </c>
      <c r="K3835" t="s">
        <v>27480</v>
      </c>
      <c r="L3835" t="s">
        <v>27485</v>
      </c>
      <c r="O3835" t="s">
        <v>27481</v>
      </c>
      <c r="P3835" t="s">
        <v>27482</v>
      </c>
      <c r="Q3835">
        <v>412784.88</v>
      </c>
      <c r="R3835">
        <v>6218289.2300000004</v>
      </c>
      <c r="S3835" t="s">
        <v>27483</v>
      </c>
      <c r="T3835" t="s">
        <v>27484</v>
      </c>
      <c r="U3835">
        <v>412815</v>
      </c>
      <c r="V3835">
        <v>6218287.3300000001</v>
      </c>
      <c r="W3835">
        <v>359.92</v>
      </c>
      <c r="X3835">
        <v>200.06</v>
      </c>
    </row>
    <row r="3836" spans="1:24" x14ac:dyDescent="0.25">
      <c r="A3836" s="146">
        <v>45117</v>
      </c>
      <c r="B3836" s="46">
        <v>191</v>
      </c>
      <c r="C3836" s="147">
        <v>4.3958333333333328E-2</v>
      </c>
      <c r="D3836" s="38" t="s">
        <v>60</v>
      </c>
      <c r="E3836" s="7" t="s">
        <v>64</v>
      </c>
      <c r="F3836" s="38" t="s">
        <v>1096</v>
      </c>
      <c r="G3836" s="38" t="s">
        <v>1266</v>
      </c>
      <c r="H3836">
        <v>-0.01</v>
      </c>
      <c r="I3836" t="s">
        <v>27490</v>
      </c>
      <c r="J3836" t="s">
        <v>27491</v>
      </c>
      <c r="K3836" t="s">
        <v>27492</v>
      </c>
      <c r="L3836" t="s">
        <v>27485</v>
      </c>
      <c r="O3836" t="s">
        <v>27486</v>
      </c>
      <c r="P3836" t="s">
        <v>27487</v>
      </c>
      <c r="Q3836">
        <v>412798.15</v>
      </c>
      <c r="R3836">
        <v>6218291.4100000001</v>
      </c>
      <c r="S3836" t="s">
        <v>27488</v>
      </c>
      <c r="T3836" t="s">
        <v>27489</v>
      </c>
      <c r="U3836">
        <v>412823.73</v>
      </c>
      <c r="V3836">
        <v>6218294.1500000004</v>
      </c>
      <c r="W3836">
        <v>180.9</v>
      </c>
      <c r="X3836">
        <v>200.06</v>
      </c>
    </row>
    <row r="3837" spans="1:24" x14ac:dyDescent="0.25">
      <c r="A3837" s="146">
        <v>45117</v>
      </c>
      <c r="B3837" s="46">
        <v>191</v>
      </c>
      <c r="C3837" s="147">
        <v>4.7650462962962964E-2</v>
      </c>
      <c r="D3837" s="38" t="s">
        <v>60</v>
      </c>
      <c r="E3837" s="7" t="s">
        <v>69</v>
      </c>
      <c r="F3837" s="38" t="s">
        <v>1096</v>
      </c>
      <c r="G3837" s="38" t="s">
        <v>1266</v>
      </c>
      <c r="H3837">
        <v>0.22</v>
      </c>
      <c r="I3837" t="s">
        <v>27490</v>
      </c>
      <c r="J3837" t="s">
        <v>27491</v>
      </c>
      <c r="K3837" t="s">
        <v>27492</v>
      </c>
      <c r="L3837" t="s">
        <v>27485</v>
      </c>
      <c r="O3837" t="s">
        <v>27493</v>
      </c>
      <c r="P3837" t="s">
        <v>27494</v>
      </c>
      <c r="Q3837">
        <v>412799.94</v>
      </c>
      <c r="R3837">
        <v>6218062.0199999996</v>
      </c>
      <c r="S3837" t="s">
        <v>27495</v>
      </c>
      <c r="T3837" t="s">
        <v>27496</v>
      </c>
      <c r="U3837">
        <v>412823.71</v>
      </c>
      <c r="V3837">
        <v>6218063.7300000004</v>
      </c>
      <c r="W3837">
        <v>180.05</v>
      </c>
      <c r="X3837">
        <v>200.06</v>
      </c>
    </row>
    <row r="3838" spans="1:24" x14ac:dyDescent="0.25">
      <c r="A3838" s="146">
        <v>45117</v>
      </c>
      <c r="B3838" s="46">
        <v>191</v>
      </c>
      <c r="C3838" s="147">
        <v>4.9861111111111113E-2</v>
      </c>
      <c r="D3838" s="38" t="s">
        <v>60</v>
      </c>
      <c r="E3838" s="7" t="s">
        <v>64</v>
      </c>
      <c r="F3838" s="38" t="s">
        <v>1096</v>
      </c>
      <c r="G3838" s="38" t="s">
        <v>1265</v>
      </c>
      <c r="H3838">
        <v>0.215</v>
      </c>
      <c r="I3838" t="s">
        <v>27501</v>
      </c>
      <c r="J3838" t="s">
        <v>27502</v>
      </c>
      <c r="K3838" t="s">
        <v>27503</v>
      </c>
      <c r="L3838" t="s">
        <v>27504</v>
      </c>
      <c r="O3838" t="s">
        <v>27497</v>
      </c>
      <c r="P3838" t="s">
        <v>27498</v>
      </c>
      <c r="Q3838">
        <v>412807.78</v>
      </c>
      <c r="R3838">
        <v>6218057.79</v>
      </c>
      <c r="S3838" t="s">
        <v>27499</v>
      </c>
      <c r="T3838" t="s">
        <v>27500</v>
      </c>
      <c r="U3838">
        <v>412832.85</v>
      </c>
      <c r="V3838">
        <v>6218058.1200000001</v>
      </c>
      <c r="W3838">
        <v>0.16</v>
      </c>
      <c r="X3838">
        <v>200.06</v>
      </c>
    </row>
    <row r="3839" spans="1:24" x14ac:dyDescent="0.25">
      <c r="A3839" s="146">
        <v>45117</v>
      </c>
      <c r="B3839" s="46">
        <v>191</v>
      </c>
      <c r="C3839" s="147">
        <v>5.3599537037037036E-2</v>
      </c>
      <c r="D3839" s="38" t="s">
        <v>60</v>
      </c>
      <c r="E3839" s="7" t="s">
        <v>69</v>
      </c>
      <c r="F3839" s="38" t="s">
        <v>1096</v>
      </c>
      <c r="G3839" s="38" t="s">
        <v>1265</v>
      </c>
      <c r="H3839">
        <v>-1.4999999999999999E-2</v>
      </c>
      <c r="I3839" t="s">
        <v>27501</v>
      </c>
      <c r="J3839" t="s">
        <v>27502</v>
      </c>
      <c r="K3839" t="s">
        <v>27503</v>
      </c>
      <c r="L3839" t="s">
        <v>27504</v>
      </c>
      <c r="O3839" t="s">
        <v>27505</v>
      </c>
      <c r="P3839" t="s">
        <v>27506</v>
      </c>
      <c r="Q3839">
        <v>412805.9</v>
      </c>
      <c r="R3839">
        <v>6218288.5700000003</v>
      </c>
      <c r="S3839" t="s">
        <v>27507</v>
      </c>
      <c r="T3839" t="s">
        <v>27508</v>
      </c>
      <c r="U3839">
        <v>412832.87</v>
      </c>
      <c r="V3839">
        <v>6218288.0899999999</v>
      </c>
      <c r="W3839">
        <v>0.47</v>
      </c>
      <c r="X3839">
        <v>200.06</v>
      </c>
    </row>
    <row r="3840" spans="1:24" x14ac:dyDescent="0.25">
      <c r="A3840" s="146">
        <v>45117</v>
      </c>
      <c r="B3840" s="46">
        <v>191</v>
      </c>
      <c r="C3840" s="147">
        <v>5.6458333333333333E-2</v>
      </c>
      <c r="D3840" s="38" t="s">
        <v>60</v>
      </c>
      <c r="E3840" s="7" t="s">
        <v>64</v>
      </c>
      <c r="F3840" s="38" t="s">
        <v>1096</v>
      </c>
      <c r="G3840" s="38" t="s">
        <v>1264</v>
      </c>
      <c r="H3840">
        <v>-0.01</v>
      </c>
      <c r="I3840" t="s">
        <v>27513</v>
      </c>
      <c r="J3840" t="s">
        <v>27514</v>
      </c>
      <c r="K3840" t="s">
        <v>27515</v>
      </c>
      <c r="L3840" t="s">
        <v>27504</v>
      </c>
      <c r="O3840" t="s">
        <v>27509</v>
      </c>
      <c r="P3840" t="s">
        <v>27510</v>
      </c>
      <c r="Q3840">
        <v>412816.18</v>
      </c>
      <c r="R3840">
        <v>6218290.2400000002</v>
      </c>
      <c r="S3840" t="s">
        <v>27511</v>
      </c>
      <c r="T3840" t="s">
        <v>27512</v>
      </c>
      <c r="U3840">
        <v>412841.88</v>
      </c>
      <c r="V3840">
        <v>6218293.6699999999</v>
      </c>
      <c r="W3840">
        <v>180.88</v>
      </c>
      <c r="X3840">
        <v>200.06</v>
      </c>
    </row>
    <row r="3841" spans="1:24" x14ac:dyDescent="0.25">
      <c r="A3841" s="146">
        <v>45117</v>
      </c>
      <c r="B3841" s="46">
        <v>191</v>
      </c>
      <c r="C3841" s="147">
        <v>6.0243055555555557E-2</v>
      </c>
      <c r="D3841" s="38" t="s">
        <v>60</v>
      </c>
      <c r="E3841" s="7" t="s">
        <v>69</v>
      </c>
      <c r="F3841" s="38" t="s">
        <v>1096</v>
      </c>
      <c r="G3841" s="38" t="s">
        <v>1264</v>
      </c>
      <c r="H3841">
        <v>0.221</v>
      </c>
      <c r="I3841" t="s">
        <v>27513</v>
      </c>
      <c r="J3841" t="s">
        <v>27514</v>
      </c>
      <c r="K3841" t="s">
        <v>27515</v>
      </c>
      <c r="L3841" t="s">
        <v>27520</v>
      </c>
      <c r="O3841" t="s">
        <v>27516</v>
      </c>
      <c r="P3841" t="s">
        <v>27517</v>
      </c>
      <c r="Q3841">
        <v>412817.66</v>
      </c>
      <c r="R3841">
        <v>6218057.5700000003</v>
      </c>
      <c r="S3841" t="s">
        <v>27518</v>
      </c>
      <c r="T3841" t="s">
        <v>27519</v>
      </c>
      <c r="U3841">
        <v>412841.85</v>
      </c>
      <c r="V3841">
        <v>6218062.7300000004</v>
      </c>
      <c r="W3841">
        <v>179.77</v>
      </c>
      <c r="X3841">
        <v>200.06</v>
      </c>
    </row>
    <row r="3842" spans="1:24" x14ac:dyDescent="0.25">
      <c r="A3842" s="146">
        <v>45117</v>
      </c>
      <c r="B3842" s="46">
        <v>191</v>
      </c>
      <c r="C3842" s="147">
        <v>6.2997685185185184E-2</v>
      </c>
      <c r="D3842" s="38" t="s">
        <v>60</v>
      </c>
      <c r="E3842" s="7" t="s">
        <v>64</v>
      </c>
      <c r="F3842" s="38" t="s">
        <v>1096</v>
      </c>
      <c r="G3842" s="38" t="s">
        <v>1263</v>
      </c>
      <c r="H3842">
        <v>0.217</v>
      </c>
      <c r="I3842" t="s">
        <v>27525</v>
      </c>
      <c r="J3842" t="s">
        <v>27526</v>
      </c>
      <c r="K3842" t="s">
        <v>27527</v>
      </c>
      <c r="L3842" t="s">
        <v>27520</v>
      </c>
      <c r="O3842" t="s">
        <v>27521</v>
      </c>
      <c r="P3842" t="s">
        <v>27522</v>
      </c>
      <c r="Q3842">
        <v>412826.26</v>
      </c>
      <c r="R3842">
        <v>6218058.0300000003</v>
      </c>
      <c r="S3842" t="s">
        <v>27523</v>
      </c>
      <c r="T3842" t="s">
        <v>27524</v>
      </c>
      <c r="U3842">
        <v>412850.87</v>
      </c>
      <c r="V3842">
        <v>6218056.0599999996</v>
      </c>
      <c r="W3842">
        <v>359.8</v>
      </c>
      <c r="X3842">
        <v>200.06</v>
      </c>
    </row>
    <row r="3843" spans="1:24" x14ac:dyDescent="0.25">
      <c r="A3843" s="146">
        <v>45117</v>
      </c>
      <c r="B3843" s="46">
        <v>191</v>
      </c>
      <c r="C3843" s="147">
        <v>6.6793981481481482E-2</v>
      </c>
      <c r="D3843" s="38" t="s">
        <v>60</v>
      </c>
      <c r="E3843" s="7" t="s">
        <v>69</v>
      </c>
      <c r="F3843" s="38" t="s">
        <v>1096</v>
      </c>
      <c r="G3843" s="38" t="s">
        <v>1263</v>
      </c>
      <c r="H3843">
        <v>-1.4999999999999999E-2</v>
      </c>
      <c r="I3843" t="s">
        <v>27525</v>
      </c>
      <c r="J3843" t="s">
        <v>27526</v>
      </c>
      <c r="K3843" t="s">
        <v>27527</v>
      </c>
      <c r="L3843" t="s">
        <v>27520</v>
      </c>
      <c r="O3843" t="s">
        <v>27528</v>
      </c>
      <c r="P3843" t="s">
        <v>27529</v>
      </c>
      <c r="Q3843">
        <v>412824.06</v>
      </c>
      <c r="R3843">
        <v>6218293.9199999999</v>
      </c>
      <c r="S3843" t="s">
        <v>27530</v>
      </c>
      <c r="T3843" t="s">
        <v>27531</v>
      </c>
      <c r="U3843">
        <v>412850.91</v>
      </c>
      <c r="V3843">
        <v>6218288.0700000003</v>
      </c>
      <c r="W3843">
        <v>359.84</v>
      </c>
      <c r="X3843">
        <v>200.06</v>
      </c>
    </row>
    <row r="3844" spans="1:24" x14ac:dyDescent="0.25">
      <c r="A3844" s="146">
        <v>45117</v>
      </c>
      <c r="B3844" s="46">
        <v>191</v>
      </c>
      <c r="C3844" s="147">
        <v>6.9594907407407411E-2</v>
      </c>
      <c r="D3844" s="38" t="s">
        <v>60</v>
      </c>
      <c r="E3844" s="7" t="s">
        <v>64</v>
      </c>
      <c r="F3844" s="38" t="s">
        <v>1096</v>
      </c>
      <c r="G3844" s="38" t="s">
        <v>1262</v>
      </c>
      <c r="H3844">
        <v>-8.0000000000000002E-3</v>
      </c>
      <c r="I3844" t="s">
        <v>27536</v>
      </c>
      <c r="J3844" t="s">
        <v>27537</v>
      </c>
      <c r="K3844" t="s">
        <v>27538</v>
      </c>
      <c r="L3844" t="s">
        <v>27539</v>
      </c>
      <c r="O3844" t="s">
        <v>27532</v>
      </c>
      <c r="P3844" t="s">
        <v>27533</v>
      </c>
      <c r="Q3844">
        <v>412834.28</v>
      </c>
      <c r="R3844">
        <v>6218287.6100000003</v>
      </c>
      <c r="S3844" t="s">
        <v>27534</v>
      </c>
      <c r="T3844" t="s">
        <v>27535</v>
      </c>
      <c r="U3844">
        <v>412860.01</v>
      </c>
      <c r="V3844">
        <v>6218292.0899999999</v>
      </c>
      <c r="W3844">
        <v>179.93</v>
      </c>
      <c r="X3844">
        <v>200.06</v>
      </c>
    </row>
    <row r="3845" spans="1:24" x14ac:dyDescent="0.25">
      <c r="A3845" s="146">
        <v>45117</v>
      </c>
      <c r="B3845" s="46">
        <v>191</v>
      </c>
      <c r="C3845" s="147">
        <v>7.3333333333333334E-2</v>
      </c>
      <c r="D3845" s="38" t="s">
        <v>60</v>
      </c>
      <c r="E3845" s="7" t="s">
        <v>69</v>
      </c>
      <c r="F3845" s="38" t="s">
        <v>1096</v>
      </c>
      <c r="G3845" s="38" t="s">
        <v>1262</v>
      </c>
      <c r="H3845">
        <v>0.222</v>
      </c>
      <c r="I3845" t="s">
        <v>27536</v>
      </c>
      <c r="J3845" t="s">
        <v>27537</v>
      </c>
      <c r="K3845" t="s">
        <v>27538</v>
      </c>
      <c r="L3845" t="s">
        <v>27539</v>
      </c>
      <c r="O3845" t="s">
        <v>27540</v>
      </c>
      <c r="P3845" t="s">
        <v>27541</v>
      </c>
      <c r="Q3845">
        <v>412835.81</v>
      </c>
      <c r="R3845">
        <v>6218056.9900000002</v>
      </c>
      <c r="S3845" t="s">
        <v>27542</v>
      </c>
      <c r="T3845" t="s">
        <v>27543</v>
      </c>
      <c r="U3845">
        <v>412860.03</v>
      </c>
      <c r="V3845">
        <v>6218062.1600000001</v>
      </c>
      <c r="W3845">
        <v>180.07</v>
      </c>
      <c r="X3845">
        <v>200.06</v>
      </c>
    </row>
    <row r="3846" spans="1:24" x14ac:dyDescent="0.25">
      <c r="A3846" s="146">
        <v>45117</v>
      </c>
      <c r="B3846" s="46">
        <v>191</v>
      </c>
      <c r="C3846" s="147">
        <v>7.6238425925925932E-2</v>
      </c>
      <c r="D3846" s="38" t="s">
        <v>60</v>
      </c>
      <c r="E3846" s="7" t="s">
        <v>64</v>
      </c>
      <c r="F3846" s="38" t="s">
        <v>1096</v>
      </c>
      <c r="G3846" s="38" t="s">
        <v>1261</v>
      </c>
      <c r="H3846">
        <v>0.216</v>
      </c>
      <c r="I3846" t="s">
        <v>27548</v>
      </c>
      <c r="J3846" t="s">
        <v>27549</v>
      </c>
      <c r="K3846" t="s">
        <v>27550</v>
      </c>
      <c r="L3846" t="s">
        <v>27539</v>
      </c>
      <c r="O3846" t="s">
        <v>27544</v>
      </c>
      <c r="P3846" t="s">
        <v>27545</v>
      </c>
      <c r="Q3846">
        <v>412843.67</v>
      </c>
      <c r="R3846">
        <v>6218062.4100000001</v>
      </c>
      <c r="S3846" t="s">
        <v>27546</v>
      </c>
      <c r="T3846" t="s">
        <v>27547</v>
      </c>
      <c r="U3846">
        <v>412868.91</v>
      </c>
      <c r="V3846">
        <v>6218057.3700000001</v>
      </c>
      <c r="W3846">
        <v>359.9</v>
      </c>
      <c r="X3846">
        <v>200.06</v>
      </c>
    </row>
    <row r="3847" spans="1:24" x14ac:dyDescent="0.25">
      <c r="A3847" s="146">
        <v>45117</v>
      </c>
      <c r="B3847" s="46">
        <v>191</v>
      </c>
      <c r="C3847" s="147">
        <v>7.993055555555556E-2</v>
      </c>
      <c r="D3847" s="38" t="s">
        <v>60</v>
      </c>
      <c r="E3847" s="7" t="s">
        <v>69</v>
      </c>
      <c r="F3847" s="38" t="s">
        <v>1096</v>
      </c>
      <c r="G3847" s="38" t="s">
        <v>1261</v>
      </c>
      <c r="H3847">
        <v>-1.4999999999999999E-2</v>
      </c>
      <c r="I3847" t="s">
        <v>27548</v>
      </c>
      <c r="J3847" t="s">
        <v>27549</v>
      </c>
      <c r="K3847" t="s">
        <v>27550</v>
      </c>
      <c r="L3847" t="s">
        <v>27555</v>
      </c>
      <c r="O3847" t="s">
        <v>27551</v>
      </c>
      <c r="P3847" t="s">
        <v>27552</v>
      </c>
      <c r="Q3847">
        <v>412842.02</v>
      </c>
      <c r="R3847">
        <v>6218291.9500000002</v>
      </c>
      <c r="S3847" t="s">
        <v>27553</v>
      </c>
      <c r="T3847" t="s">
        <v>27554</v>
      </c>
      <c r="U3847">
        <v>412868.96</v>
      </c>
      <c r="V3847">
        <v>6218287.5999999996</v>
      </c>
      <c r="W3847">
        <v>0.02</v>
      </c>
      <c r="X3847">
        <v>200.06</v>
      </c>
    </row>
    <row r="3848" spans="1:24" x14ac:dyDescent="0.25">
      <c r="A3848" s="146">
        <v>45117</v>
      </c>
      <c r="B3848" s="46">
        <v>191</v>
      </c>
      <c r="C3848" s="147">
        <v>8.2569444444444445E-2</v>
      </c>
      <c r="D3848" s="38" t="s">
        <v>60</v>
      </c>
      <c r="E3848" s="7" t="s">
        <v>64</v>
      </c>
      <c r="F3848" s="38" t="s">
        <v>1096</v>
      </c>
      <c r="G3848" s="38" t="s">
        <v>1260</v>
      </c>
      <c r="H3848">
        <v>-8.9999999999999993E-3</v>
      </c>
      <c r="I3848" t="s">
        <v>27560</v>
      </c>
      <c r="J3848" t="s">
        <v>27561</v>
      </c>
      <c r="K3848" t="s">
        <v>27562</v>
      </c>
      <c r="L3848" t="s">
        <v>27555</v>
      </c>
      <c r="O3848" t="s">
        <v>27556</v>
      </c>
      <c r="P3848" t="s">
        <v>27557</v>
      </c>
      <c r="Q3848">
        <v>412851.26</v>
      </c>
      <c r="R3848">
        <v>6218291.0899999999</v>
      </c>
      <c r="S3848" t="s">
        <v>27558</v>
      </c>
      <c r="T3848" t="s">
        <v>27559</v>
      </c>
      <c r="U3848">
        <v>412877.87</v>
      </c>
      <c r="V3848">
        <v>6218293.2199999997</v>
      </c>
      <c r="W3848">
        <v>180.74</v>
      </c>
      <c r="X3848">
        <v>200.06</v>
      </c>
    </row>
    <row r="3849" spans="1:24" x14ac:dyDescent="0.25">
      <c r="A3849" s="146">
        <v>45117</v>
      </c>
      <c r="B3849" s="46">
        <v>191</v>
      </c>
      <c r="C3849" s="147">
        <v>8.6331018518518529E-2</v>
      </c>
      <c r="D3849" s="38" t="s">
        <v>60</v>
      </c>
      <c r="E3849" s="7" t="s">
        <v>69</v>
      </c>
      <c r="F3849" s="38" t="s">
        <v>1096</v>
      </c>
      <c r="G3849" s="38" t="s">
        <v>1260</v>
      </c>
      <c r="H3849">
        <v>0.222</v>
      </c>
      <c r="I3849" t="s">
        <v>27560</v>
      </c>
      <c r="J3849" t="s">
        <v>27561</v>
      </c>
      <c r="K3849" t="s">
        <v>27562</v>
      </c>
      <c r="L3849" t="s">
        <v>27555</v>
      </c>
      <c r="O3849" t="s">
        <v>27563</v>
      </c>
      <c r="P3849" t="s">
        <v>27564</v>
      </c>
      <c r="Q3849">
        <v>412852.87</v>
      </c>
      <c r="R3849">
        <v>6218059.4299999997</v>
      </c>
      <c r="S3849" t="s">
        <v>27518</v>
      </c>
      <c r="T3849" t="s">
        <v>27565</v>
      </c>
      <c r="U3849">
        <v>412877.86</v>
      </c>
      <c r="V3849">
        <v>6218062</v>
      </c>
      <c r="W3849">
        <v>180.42</v>
      </c>
      <c r="X3849">
        <v>200.06</v>
      </c>
    </row>
    <row r="3850" spans="1:24" x14ac:dyDescent="0.25">
      <c r="A3850" s="146">
        <v>45117</v>
      </c>
      <c r="B3850" s="46">
        <v>191</v>
      </c>
      <c r="C3850" s="147">
        <v>8.8935185185185187E-2</v>
      </c>
      <c r="D3850" s="38" t="s">
        <v>60</v>
      </c>
      <c r="E3850" s="7" t="s">
        <v>64</v>
      </c>
      <c r="F3850" s="38" t="s">
        <v>1096</v>
      </c>
      <c r="G3850" s="38" t="s">
        <v>1269</v>
      </c>
      <c r="H3850">
        <v>0.217</v>
      </c>
      <c r="I3850" t="s">
        <v>27570</v>
      </c>
      <c r="J3850" t="s">
        <v>27571</v>
      </c>
      <c r="K3850" t="s">
        <v>27572</v>
      </c>
      <c r="L3850" t="s">
        <v>27555</v>
      </c>
      <c r="O3850" t="s">
        <v>27566</v>
      </c>
      <c r="P3850" t="s">
        <v>27567</v>
      </c>
      <c r="Q3850">
        <v>412861.1</v>
      </c>
      <c r="R3850">
        <v>6218055.4000000004</v>
      </c>
      <c r="S3850" t="s">
        <v>27568</v>
      </c>
      <c r="T3850" t="s">
        <v>27569</v>
      </c>
      <c r="U3850">
        <v>412886.83</v>
      </c>
      <c r="V3850">
        <v>6218056.0099999998</v>
      </c>
      <c r="W3850">
        <v>0.5</v>
      </c>
      <c r="X3850">
        <v>200.06</v>
      </c>
    </row>
    <row r="3851" spans="1:24" x14ac:dyDescent="0.25">
      <c r="A3851" s="146">
        <v>45117</v>
      </c>
      <c r="B3851" s="46">
        <v>191</v>
      </c>
      <c r="C3851" s="147">
        <v>9.2662037037037029E-2</v>
      </c>
      <c r="D3851" s="38" t="s">
        <v>60</v>
      </c>
      <c r="E3851" s="7" t="s">
        <v>69</v>
      </c>
      <c r="F3851" s="38" t="s">
        <v>1096</v>
      </c>
      <c r="G3851" s="38" t="s">
        <v>1269</v>
      </c>
      <c r="H3851">
        <v>-1.4999999999999999E-2</v>
      </c>
      <c r="I3851" t="s">
        <v>27570</v>
      </c>
      <c r="J3851" t="s">
        <v>27571</v>
      </c>
      <c r="K3851" t="s">
        <v>27572</v>
      </c>
      <c r="L3851" t="s">
        <v>27577</v>
      </c>
      <c r="O3851" t="s">
        <v>27573</v>
      </c>
      <c r="P3851" t="s">
        <v>27574</v>
      </c>
      <c r="Q3851">
        <v>412859.95</v>
      </c>
      <c r="R3851">
        <v>6218286.75</v>
      </c>
      <c r="S3851" t="s">
        <v>27575</v>
      </c>
      <c r="T3851" t="s">
        <v>27576</v>
      </c>
      <c r="U3851">
        <v>412886.92</v>
      </c>
      <c r="V3851">
        <v>6218287.5</v>
      </c>
      <c r="W3851">
        <v>359.12</v>
      </c>
      <c r="X3851">
        <v>200.06</v>
      </c>
    </row>
    <row r="3852" spans="1:24" x14ac:dyDescent="0.25">
      <c r="A3852" s="146">
        <v>45117</v>
      </c>
      <c r="B3852" s="46">
        <v>191</v>
      </c>
      <c r="C3852" s="147">
        <v>9.5451388888888891E-2</v>
      </c>
      <c r="D3852" s="38" t="s">
        <v>60</v>
      </c>
      <c r="E3852" s="7" t="s">
        <v>64</v>
      </c>
      <c r="F3852" s="38" t="s">
        <v>1096</v>
      </c>
      <c r="G3852" s="38" t="s">
        <v>1270</v>
      </c>
      <c r="H3852">
        <v>-8.9999999999999993E-3</v>
      </c>
      <c r="I3852" t="s">
        <v>27582</v>
      </c>
      <c r="J3852" t="s">
        <v>27583</v>
      </c>
      <c r="K3852" t="s">
        <v>27584</v>
      </c>
      <c r="L3852" t="s">
        <v>27577</v>
      </c>
      <c r="O3852" t="s">
        <v>27578</v>
      </c>
      <c r="P3852" t="s">
        <v>27579</v>
      </c>
      <c r="Q3852">
        <v>412869.62</v>
      </c>
      <c r="R3852">
        <v>6218293.0199999996</v>
      </c>
      <c r="S3852" t="s">
        <v>27580</v>
      </c>
      <c r="T3852" t="s">
        <v>27581</v>
      </c>
      <c r="U3852">
        <v>412895.81</v>
      </c>
      <c r="V3852">
        <v>6218292.9699999997</v>
      </c>
      <c r="W3852">
        <v>180.07</v>
      </c>
      <c r="X3852">
        <v>200.06</v>
      </c>
    </row>
    <row r="3853" spans="1:24" x14ac:dyDescent="0.25">
      <c r="A3853" s="146">
        <v>45117</v>
      </c>
      <c r="B3853" s="46">
        <v>191</v>
      </c>
      <c r="C3853" s="147">
        <v>9.9236111111111122E-2</v>
      </c>
      <c r="D3853" s="38" t="s">
        <v>60</v>
      </c>
      <c r="E3853" s="7" t="s">
        <v>69</v>
      </c>
      <c r="F3853" s="38" t="s">
        <v>1096</v>
      </c>
      <c r="G3853" s="38" t="s">
        <v>1270</v>
      </c>
      <c r="H3853">
        <v>0.22700000000000001</v>
      </c>
      <c r="I3853" t="s">
        <v>27582</v>
      </c>
      <c r="J3853" t="s">
        <v>27583</v>
      </c>
      <c r="K3853" t="s">
        <v>27584</v>
      </c>
      <c r="L3853" t="s">
        <v>27577</v>
      </c>
      <c r="O3853" t="s">
        <v>27585</v>
      </c>
      <c r="P3853" t="s">
        <v>27586</v>
      </c>
      <c r="Q3853">
        <v>412870.61</v>
      </c>
      <c r="R3853">
        <v>6218060.2800000003</v>
      </c>
      <c r="S3853" t="s">
        <v>27587</v>
      </c>
      <c r="T3853" t="s">
        <v>27588</v>
      </c>
      <c r="U3853">
        <v>412895.82</v>
      </c>
      <c r="V3853">
        <v>6218056.8600000003</v>
      </c>
      <c r="W3853">
        <v>180.07</v>
      </c>
      <c r="X3853">
        <v>200.06</v>
      </c>
    </row>
    <row r="3854" spans="1:24" x14ac:dyDescent="0.25">
      <c r="A3854" s="146">
        <v>45117</v>
      </c>
      <c r="B3854" s="46">
        <v>191</v>
      </c>
      <c r="C3854" s="147">
        <v>0.10143518518518518</v>
      </c>
      <c r="D3854" s="38" t="s">
        <v>60</v>
      </c>
      <c r="E3854" s="7" t="s">
        <v>64</v>
      </c>
      <c r="F3854" s="38" t="s">
        <v>1096</v>
      </c>
      <c r="G3854" s="38" t="s">
        <v>1271</v>
      </c>
      <c r="H3854">
        <v>0.216</v>
      </c>
      <c r="I3854" t="s">
        <v>27593</v>
      </c>
      <c r="J3854" t="s">
        <v>27594</v>
      </c>
      <c r="K3854" t="s">
        <v>27595</v>
      </c>
      <c r="L3854" t="s">
        <v>27596</v>
      </c>
      <c r="O3854" t="s">
        <v>27589</v>
      </c>
      <c r="P3854" t="s">
        <v>27590</v>
      </c>
      <c r="Q3854">
        <v>412879.02</v>
      </c>
      <c r="R3854">
        <v>6218044.9100000001</v>
      </c>
      <c r="S3854" t="s">
        <v>27591</v>
      </c>
      <c r="T3854" t="s">
        <v>27592</v>
      </c>
      <c r="U3854">
        <v>412904.91</v>
      </c>
      <c r="V3854">
        <v>6218056.6699999999</v>
      </c>
      <c r="W3854">
        <v>0.47</v>
      </c>
      <c r="X3854">
        <v>200.06</v>
      </c>
    </row>
    <row r="3855" spans="1:24" x14ac:dyDescent="0.25">
      <c r="A3855" s="146">
        <v>45117</v>
      </c>
      <c r="B3855" s="46">
        <v>191</v>
      </c>
      <c r="C3855" s="147">
        <v>0.10528935185185184</v>
      </c>
      <c r="D3855" s="38" t="s">
        <v>60</v>
      </c>
      <c r="E3855" s="7" t="s">
        <v>69</v>
      </c>
      <c r="F3855" s="38" t="s">
        <v>1096</v>
      </c>
      <c r="G3855" s="38" t="s">
        <v>1271</v>
      </c>
      <c r="H3855">
        <v>-1.4999999999999999E-2</v>
      </c>
      <c r="I3855" t="s">
        <v>27593</v>
      </c>
      <c r="J3855" t="s">
        <v>27594</v>
      </c>
      <c r="K3855" t="s">
        <v>27595</v>
      </c>
      <c r="L3855" t="s">
        <v>27596</v>
      </c>
      <c r="O3855" t="s">
        <v>27597</v>
      </c>
      <c r="P3855" t="s">
        <v>27598</v>
      </c>
      <c r="Q3855">
        <v>412878.22</v>
      </c>
      <c r="R3855">
        <v>6218282.4500000002</v>
      </c>
      <c r="S3855" t="s">
        <v>27599</v>
      </c>
      <c r="T3855" t="s">
        <v>27600</v>
      </c>
      <c r="U3855">
        <v>412904.97</v>
      </c>
      <c r="V3855">
        <v>6218287.7999999998</v>
      </c>
      <c r="W3855">
        <v>0.82</v>
      </c>
      <c r="X3855">
        <v>200.06</v>
      </c>
    </row>
    <row r="3856" spans="1:24" x14ac:dyDescent="0.25">
      <c r="A3856" s="146">
        <v>45117</v>
      </c>
      <c r="B3856" s="46">
        <v>191</v>
      </c>
      <c r="C3856" s="147">
        <v>0.10766203703703703</v>
      </c>
      <c r="D3856" s="38" t="s">
        <v>60</v>
      </c>
      <c r="E3856" s="7" t="s">
        <v>64</v>
      </c>
      <c r="F3856" s="38" t="s">
        <v>1096</v>
      </c>
      <c r="G3856" s="38" t="s">
        <v>1272</v>
      </c>
      <c r="H3856">
        <v>-0.01</v>
      </c>
      <c r="I3856" t="s">
        <v>27605</v>
      </c>
      <c r="J3856" t="s">
        <v>27606</v>
      </c>
      <c r="K3856" t="s">
        <v>27607</v>
      </c>
      <c r="L3856" t="s">
        <v>27596</v>
      </c>
      <c r="O3856" t="s">
        <v>27601</v>
      </c>
      <c r="P3856" t="s">
        <v>27602</v>
      </c>
      <c r="Q3856">
        <v>412887.03999999998</v>
      </c>
      <c r="R3856">
        <v>6218304.9500000002</v>
      </c>
      <c r="S3856" t="s">
        <v>27603</v>
      </c>
      <c r="T3856" t="s">
        <v>27604</v>
      </c>
      <c r="U3856">
        <v>412913.94</v>
      </c>
      <c r="V3856">
        <v>6218293.8899999997</v>
      </c>
      <c r="W3856">
        <v>180.35</v>
      </c>
      <c r="X3856">
        <v>200.06</v>
      </c>
    </row>
    <row r="3857" spans="1:24" x14ac:dyDescent="0.25">
      <c r="A3857" s="146">
        <v>45117</v>
      </c>
      <c r="B3857" s="46">
        <v>191</v>
      </c>
      <c r="C3857" s="147">
        <v>0.11145833333333333</v>
      </c>
      <c r="D3857" s="38" t="s">
        <v>60</v>
      </c>
      <c r="E3857" s="7" t="s">
        <v>69</v>
      </c>
      <c r="F3857" s="38" t="s">
        <v>1096</v>
      </c>
      <c r="G3857" s="38" t="s">
        <v>1272</v>
      </c>
      <c r="H3857">
        <v>0.22500000000000001</v>
      </c>
      <c r="I3857" t="s">
        <v>27605</v>
      </c>
      <c r="J3857" t="s">
        <v>27606</v>
      </c>
      <c r="K3857" t="s">
        <v>27607</v>
      </c>
      <c r="L3857" t="s">
        <v>27612</v>
      </c>
      <c r="O3857" t="s">
        <v>27608</v>
      </c>
      <c r="P3857" t="s">
        <v>27609</v>
      </c>
      <c r="Q3857">
        <v>412888.37</v>
      </c>
      <c r="R3857">
        <v>6218072.7800000003</v>
      </c>
      <c r="S3857" t="s">
        <v>27610</v>
      </c>
      <c r="T3857" t="s">
        <v>27611</v>
      </c>
      <c r="U3857">
        <v>412913.91</v>
      </c>
      <c r="V3857">
        <v>6218058.7400000002</v>
      </c>
      <c r="W3857">
        <v>179.94</v>
      </c>
      <c r="X3857">
        <v>200.06</v>
      </c>
    </row>
    <row r="3858" spans="1:24" s="168" customFormat="1" x14ac:dyDescent="0.25">
      <c r="A3858" s="91">
        <v>45117</v>
      </c>
      <c r="B3858" s="90">
        <v>191</v>
      </c>
      <c r="C3858" s="81">
        <v>0.11412037037037037</v>
      </c>
      <c r="D3858" s="180" t="s">
        <v>60</v>
      </c>
      <c r="E3858" s="169" t="s">
        <v>27624</v>
      </c>
      <c r="F3858" s="180" t="s">
        <v>1096</v>
      </c>
      <c r="G3858" s="180" t="s">
        <v>1273</v>
      </c>
      <c r="H3858" s="168">
        <v>0.19500000000000001</v>
      </c>
      <c r="I3858" s="168" t="s">
        <v>27617</v>
      </c>
      <c r="J3858" s="168" t="s">
        <v>27618</v>
      </c>
      <c r="K3858" s="168" t="s">
        <v>27619</v>
      </c>
      <c r="L3858" s="168" t="s">
        <v>27612</v>
      </c>
      <c r="O3858" s="168" t="s">
        <v>27613</v>
      </c>
      <c r="P3858" s="168" t="s">
        <v>27614</v>
      </c>
      <c r="Q3858" s="168">
        <v>412897.07</v>
      </c>
      <c r="R3858" s="168">
        <v>6218071.8799999999</v>
      </c>
      <c r="S3858" s="168" t="s">
        <v>27615</v>
      </c>
      <c r="T3858" s="168" t="s">
        <v>27616</v>
      </c>
      <c r="U3858" s="168">
        <v>412923.11</v>
      </c>
      <c r="V3858" s="168">
        <v>6218077.79</v>
      </c>
      <c r="W3858" s="168">
        <v>359.99</v>
      </c>
      <c r="X3858" s="168">
        <v>200.06</v>
      </c>
    </row>
    <row r="3859" spans="1:24" s="168" customFormat="1" x14ac:dyDescent="0.25">
      <c r="A3859" s="91">
        <v>45117</v>
      </c>
      <c r="B3859" s="90">
        <v>191</v>
      </c>
      <c r="C3859" s="81">
        <v>0.11423611111111111</v>
      </c>
      <c r="D3859" s="180" t="s">
        <v>60</v>
      </c>
      <c r="E3859" s="169" t="s">
        <v>69</v>
      </c>
      <c r="F3859" s="180" t="s">
        <v>1096</v>
      </c>
      <c r="G3859" s="180" t="s">
        <v>1273</v>
      </c>
      <c r="H3859" s="168">
        <v>0.188</v>
      </c>
      <c r="I3859" s="168" t="s">
        <v>27617</v>
      </c>
      <c r="J3859" s="168" t="s">
        <v>27618</v>
      </c>
      <c r="K3859" s="168" t="s">
        <v>27619</v>
      </c>
      <c r="L3859" s="168" t="s">
        <v>27612</v>
      </c>
      <c r="O3859" s="168" t="s">
        <v>27620</v>
      </c>
      <c r="P3859" s="168" t="s">
        <v>27621</v>
      </c>
      <c r="Q3859" s="168">
        <v>412897.03</v>
      </c>
      <c r="R3859" s="168">
        <v>6218078.5800000001</v>
      </c>
      <c r="S3859" s="168" t="s">
        <v>27622</v>
      </c>
      <c r="T3859" s="168" t="s">
        <v>27623</v>
      </c>
      <c r="U3859" s="168">
        <v>412923.08</v>
      </c>
      <c r="V3859" s="168">
        <v>6218085.0199999996</v>
      </c>
      <c r="W3859" s="168">
        <v>0.37</v>
      </c>
      <c r="X3859" s="168">
        <v>200.06</v>
      </c>
    </row>
    <row r="3860" spans="1:24" x14ac:dyDescent="0.25">
      <c r="A3860" s="146">
        <v>45117</v>
      </c>
      <c r="B3860" s="46">
        <v>191</v>
      </c>
      <c r="C3860" s="147">
        <v>0.11423611111111111</v>
      </c>
      <c r="D3860" s="38" t="s">
        <v>60</v>
      </c>
      <c r="E3860" s="7" t="s">
        <v>27629</v>
      </c>
      <c r="F3860" s="38" t="s">
        <v>1096</v>
      </c>
      <c r="G3860" s="38" t="s">
        <v>1273</v>
      </c>
      <c r="H3860">
        <v>0.22</v>
      </c>
      <c r="O3860" t="s">
        <v>27625</v>
      </c>
      <c r="P3860" t="s">
        <v>27626</v>
      </c>
      <c r="Q3860">
        <v>412897.32</v>
      </c>
      <c r="R3860">
        <v>6218079.2400000002</v>
      </c>
      <c r="S3860" t="s">
        <v>27627</v>
      </c>
      <c r="T3860" t="s">
        <v>27628</v>
      </c>
      <c r="U3860">
        <v>412925.66</v>
      </c>
      <c r="V3860">
        <v>6218063.8300000001</v>
      </c>
      <c r="W3860">
        <v>175.76</v>
      </c>
      <c r="X3860">
        <v>200.06</v>
      </c>
    </row>
    <row r="3861" spans="1:24" x14ac:dyDescent="0.25">
      <c r="A3861" s="146">
        <v>45117</v>
      </c>
      <c r="B3861" s="46">
        <v>191</v>
      </c>
      <c r="C3861" s="147">
        <v>0.11899305555555556</v>
      </c>
      <c r="D3861" s="38" t="s">
        <v>60</v>
      </c>
      <c r="E3861" s="7" t="s">
        <v>64</v>
      </c>
      <c r="F3861" s="38" t="s">
        <v>1096</v>
      </c>
      <c r="G3861" s="38" t="s">
        <v>1273</v>
      </c>
      <c r="H3861">
        <v>0.217</v>
      </c>
      <c r="I3861" t="s">
        <v>27634</v>
      </c>
      <c r="J3861" t="s">
        <v>27635</v>
      </c>
      <c r="K3861" t="s">
        <v>27636</v>
      </c>
      <c r="L3861" t="s">
        <v>27612</v>
      </c>
      <c r="O3861" t="s">
        <v>27630</v>
      </c>
      <c r="P3861" t="s">
        <v>27631</v>
      </c>
      <c r="Q3861">
        <v>412897.61</v>
      </c>
      <c r="R3861">
        <v>6218054.3300000001</v>
      </c>
      <c r="S3861" t="s">
        <v>27632</v>
      </c>
      <c r="T3861" t="s">
        <v>27633</v>
      </c>
      <c r="U3861">
        <v>412923.03</v>
      </c>
      <c r="V3861">
        <v>6218055.7000000002</v>
      </c>
      <c r="W3861">
        <v>0.61</v>
      </c>
      <c r="X3861">
        <v>200.06</v>
      </c>
    </row>
    <row r="3862" spans="1:24" x14ac:dyDescent="0.25">
      <c r="A3862" s="146">
        <v>45117</v>
      </c>
      <c r="B3862" s="46">
        <v>191</v>
      </c>
      <c r="C3862" s="147">
        <v>0.12388888888888888</v>
      </c>
      <c r="D3862" s="38" t="s">
        <v>60</v>
      </c>
      <c r="E3862" s="7" t="s">
        <v>69</v>
      </c>
      <c r="F3862" s="38" t="s">
        <v>1096</v>
      </c>
      <c r="G3862" s="38" t="s">
        <v>1273</v>
      </c>
      <c r="H3862">
        <v>-1.4999999999999999E-2</v>
      </c>
      <c r="I3862" t="s">
        <v>27634</v>
      </c>
      <c r="J3862" t="s">
        <v>27635</v>
      </c>
      <c r="K3862" t="s">
        <v>27636</v>
      </c>
      <c r="L3862" t="s">
        <v>27641</v>
      </c>
      <c r="O3862" t="s">
        <v>27637</v>
      </c>
      <c r="P3862" t="s">
        <v>27638</v>
      </c>
      <c r="Q3862">
        <v>412895.9</v>
      </c>
      <c r="R3862">
        <v>6218267.7199999997</v>
      </c>
      <c r="S3862" t="s">
        <v>27639</v>
      </c>
      <c r="T3862" t="s">
        <v>27640</v>
      </c>
      <c r="U3862">
        <v>412923.07</v>
      </c>
      <c r="V3862">
        <v>6218288.0300000003</v>
      </c>
      <c r="W3862">
        <v>0.3</v>
      </c>
      <c r="X3862">
        <v>200.06</v>
      </c>
    </row>
    <row r="3863" spans="1:24" x14ac:dyDescent="0.25">
      <c r="A3863" s="146">
        <v>45117</v>
      </c>
      <c r="B3863" s="46">
        <v>191</v>
      </c>
      <c r="C3863" s="147">
        <v>0.12725694444444444</v>
      </c>
      <c r="D3863" s="38" t="s">
        <v>60</v>
      </c>
      <c r="E3863" s="7" t="s">
        <v>64</v>
      </c>
      <c r="F3863" s="38" t="s">
        <v>1096</v>
      </c>
      <c r="G3863" s="38" t="s">
        <v>1274</v>
      </c>
      <c r="H3863">
        <v>-1.0999999999999999E-2</v>
      </c>
      <c r="I3863" t="s">
        <v>27646</v>
      </c>
      <c r="J3863" t="s">
        <v>27647</v>
      </c>
      <c r="K3863" t="s">
        <v>27648</v>
      </c>
      <c r="L3863" t="s">
        <v>27641</v>
      </c>
      <c r="O3863" t="s">
        <v>27642</v>
      </c>
      <c r="P3863" t="s">
        <v>27643</v>
      </c>
      <c r="Q3863">
        <v>412906.35</v>
      </c>
      <c r="R3863">
        <v>6218291.6200000001</v>
      </c>
      <c r="S3863" t="s">
        <v>27644</v>
      </c>
      <c r="T3863" t="s">
        <v>27645</v>
      </c>
      <c r="U3863">
        <v>412932.15</v>
      </c>
      <c r="V3863">
        <v>6218294.9500000002</v>
      </c>
      <c r="W3863">
        <v>181.72</v>
      </c>
      <c r="X3863">
        <v>200.06</v>
      </c>
    </row>
    <row r="3864" spans="1:24" x14ac:dyDescent="0.25">
      <c r="A3864" s="146">
        <v>45117</v>
      </c>
      <c r="B3864" s="46">
        <v>191</v>
      </c>
      <c r="C3864" s="147">
        <v>0.13112268518518519</v>
      </c>
      <c r="D3864" s="38" t="s">
        <v>60</v>
      </c>
      <c r="E3864" s="7" t="s">
        <v>69</v>
      </c>
      <c r="F3864" s="38" t="s">
        <v>1096</v>
      </c>
      <c r="G3864" s="38" t="s">
        <v>1274</v>
      </c>
      <c r="H3864">
        <v>0.221</v>
      </c>
      <c r="I3864" t="s">
        <v>27646</v>
      </c>
      <c r="J3864" t="s">
        <v>27647</v>
      </c>
      <c r="K3864" t="s">
        <v>27648</v>
      </c>
      <c r="L3864" t="s">
        <v>27641</v>
      </c>
      <c r="O3864" t="s">
        <v>27649</v>
      </c>
      <c r="P3864" t="s">
        <v>27650</v>
      </c>
      <c r="Q3864">
        <v>412907.7</v>
      </c>
      <c r="R3864">
        <v>6218058.0199999996</v>
      </c>
      <c r="S3864" t="s">
        <v>27651</v>
      </c>
      <c r="T3864" t="s">
        <v>27652</v>
      </c>
      <c r="U3864">
        <v>412932.06</v>
      </c>
      <c r="V3864">
        <v>6218063.5199999996</v>
      </c>
      <c r="W3864">
        <v>180.42</v>
      </c>
      <c r="X3864">
        <v>200.06</v>
      </c>
    </row>
    <row r="3865" spans="1:24" x14ac:dyDescent="0.25">
      <c r="A3865" s="146">
        <v>45117</v>
      </c>
      <c r="B3865" s="46">
        <v>191</v>
      </c>
      <c r="C3865" s="147">
        <v>0.13381944444444444</v>
      </c>
      <c r="D3865" s="38" t="s">
        <v>60</v>
      </c>
      <c r="E3865" s="7" t="s">
        <v>64</v>
      </c>
      <c r="F3865" s="38" t="s">
        <v>1096</v>
      </c>
      <c r="G3865" s="38" t="s">
        <v>1275</v>
      </c>
      <c r="H3865">
        <v>0.217</v>
      </c>
      <c r="I3865" t="s">
        <v>27657</v>
      </c>
      <c r="J3865" t="s">
        <v>27658</v>
      </c>
      <c r="K3865" t="s">
        <v>27659</v>
      </c>
      <c r="L3865" t="s">
        <v>27660</v>
      </c>
      <c r="O3865" t="s">
        <v>27653</v>
      </c>
      <c r="P3865" t="s">
        <v>27654</v>
      </c>
      <c r="Q3865">
        <v>412915.32</v>
      </c>
      <c r="R3865">
        <v>6218057.6299999999</v>
      </c>
      <c r="S3865" t="s">
        <v>27655</v>
      </c>
      <c r="T3865" t="s">
        <v>27656</v>
      </c>
      <c r="U3865">
        <v>412940.76</v>
      </c>
      <c r="V3865">
        <v>6218056.0300000003</v>
      </c>
      <c r="W3865">
        <v>0.85</v>
      </c>
      <c r="X3865">
        <v>200.06</v>
      </c>
    </row>
    <row r="3866" spans="1:24" x14ac:dyDescent="0.25">
      <c r="A3866" s="146">
        <v>45117</v>
      </c>
      <c r="B3866" s="46">
        <v>191</v>
      </c>
      <c r="C3866" s="147">
        <v>0.1375925925925926</v>
      </c>
      <c r="D3866" s="38" t="s">
        <v>60</v>
      </c>
      <c r="E3866" s="7" t="s">
        <v>69</v>
      </c>
      <c r="F3866" s="38" t="s">
        <v>1096</v>
      </c>
      <c r="G3866" s="38" t="s">
        <v>1275</v>
      </c>
      <c r="H3866">
        <v>-1.6E-2</v>
      </c>
      <c r="I3866" t="s">
        <v>27657</v>
      </c>
      <c r="J3866" t="s">
        <v>27658</v>
      </c>
      <c r="K3866" t="s">
        <v>27659</v>
      </c>
      <c r="L3866" t="s">
        <v>27660</v>
      </c>
      <c r="O3866" t="s">
        <v>27661</v>
      </c>
      <c r="P3866" t="s">
        <v>27662</v>
      </c>
      <c r="Q3866">
        <v>412913.98</v>
      </c>
      <c r="R3866">
        <v>6218291.79</v>
      </c>
      <c r="S3866" t="s">
        <v>27663</v>
      </c>
      <c r="T3866" t="s">
        <v>27664</v>
      </c>
      <c r="U3866">
        <v>412940.94</v>
      </c>
      <c r="V3866">
        <v>6218289.3099999996</v>
      </c>
      <c r="W3866">
        <v>0.35</v>
      </c>
      <c r="X3866">
        <v>200.06</v>
      </c>
    </row>
    <row r="3867" spans="1:24" x14ac:dyDescent="0.25">
      <c r="A3867" s="146">
        <v>45117</v>
      </c>
      <c r="B3867" s="46">
        <v>191</v>
      </c>
      <c r="C3867" s="147">
        <v>0.14082175925925924</v>
      </c>
      <c r="D3867" s="38" t="s">
        <v>60</v>
      </c>
      <c r="E3867" s="7" t="s">
        <v>64</v>
      </c>
      <c r="F3867" s="38" t="s">
        <v>1096</v>
      </c>
      <c r="G3867" s="38" t="s">
        <v>1276</v>
      </c>
      <c r="H3867">
        <v>-1.0999999999999999E-2</v>
      </c>
      <c r="I3867" t="s">
        <v>27669</v>
      </c>
      <c r="J3867" t="s">
        <v>27670</v>
      </c>
      <c r="K3867" t="s">
        <v>27671</v>
      </c>
      <c r="L3867" t="s">
        <v>27660</v>
      </c>
      <c r="O3867" t="s">
        <v>27665</v>
      </c>
      <c r="P3867" t="s">
        <v>27666</v>
      </c>
      <c r="Q3867">
        <v>412924.26</v>
      </c>
      <c r="R3867">
        <v>6218293.6100000003</v>
      </c>
      <c r="S3867" t="s">
        <v>27667</v>
      </c>
      <c r="T3867" t="s">
        <v>27668</v>
      </c>
      <c r="U3867">
        <v>412950.12</v>
      </c>
      <c r="V3867">
        <v>6218295.3899999997</v>
      </c>
      <c r="W3867">
        <v>180.43</v>
      </c>
      <c r="X3867">
        <v>200.06</v>
      </c>
    </row>
    <row r="3868" spans="1:24" x14ac:dyDescent="0.25">
      <c r="A3868" s="146">
        <v>45117</v>
      </c>
      <c r="B3868" s="46">
        <v>191</v>
      </c>
      <c r="C3868" s="147">
        <v>0.14467592592592593</v>
      </c>
      <c r="D3868" s="38" t="s">
        <v>60</v>
      </c>
      <c r="E3868" s="7" t="s">
        <v>69</v>
      </c>
      <c r="F3868" s="38" t="s">
        <v>1096</v>
      </c>
      <c r="G3868" s="38" t="s">
        <v>1276</v>
      </c>
      <c r="H3868">
        <v>0.222</v>
      </c>
      <c r="I3868" t="s">
        <v>27669</v>
      </c>
      <c r="J3868" t="s">
        <v>27670</v>
      </c>
      <c r="K3868" t="s">
        <v>27671</v>
      </c>
      <c r="L3868" t="s">
        <v>27676</v>
      </c>
      <c r="O3868" t="s">
        <v>27672</v>
      </c>
      <c r="P3868" t="s">
        <v>27673</v>
      </c>
      <c r="Q3868">
        <v>412925.27</v>
      </c>
      <c r="R3868">
        <v>6218054.9800000004</v>
      </c>
      <c r="S3868" t="s">
        <v>27674</v>
      </c>
      <c r="T3868" t="s">
        <v>27675</v>
      </c>
      <c r="U3868">
        <v>412950.08</v>
      </c>
      <c r="V3868">
        <v>6218061.6799999997</v>
      </c>
      <c r="W3868">
        <v>179.96</v>
      </c>
      <c r="X3868">
        <v>200.06</v>
      </c>
    </row>
    <row r="3869" spans="1:24" x14ac:dyDescent="0.25">
      <c r="A3869" s="146">
        <v>45117</v>
      </c>
      <c r="B3869" s="46">
        <v>191</v>
      </c>
      <c r="C3869" s="147">
        <v>0.14582175925925925</v>
      </c>
      <c r="D3869" s="38" t="s">
        <v>60</v>
      </c>
      <c r="E3869" s="159" t="s">
        <v>27275</v>
      </c>
      <c r="F3869" s="38" t="s">
        <v>1096</v>
      </c>
      <c r="G3869" s="38" t="s">
        <v>1276</v>
      </c>
      <c r="H3869">
        <v>0.26500000000000001</v>
      </c>
      <c r="O3869" t="s">
        <v>27677</v>
      </c>
      <c r="P3869" t="s">
        <v>27678</v>
      </c>
      <c r="Q3869">
        <v>412926.17</v>
      </c>
      <c r="R3869">
        <v>6218017.5</v>
      </c>
      <c r="S3869" t="s">
        <v>27679</v>
      </c>
      <c r="T3869" t="s">
        <v>27680</v>
      </c>
      <c r="U3869">
        <v>412940.53</v>
      </c>
      <c r="V3869">
        <v>6218013.71</v>
      </c>
      <c r="W3869">
        <v>89.51</v>
      </c>
      <c r="X3869">
        <v>200.06</v>
      </c>
    </row>
    <row r="3870" spans="1:24" x14ac:dyDescent="0.25">
      <c r="A3870" s="146">
        <v>45117</v>
      </c>
      <c r="B3870" s="46">
        <v>191</v>
      </c>
      <c r="C3870" s="147">
        <v>0.15048611111111113</v>
      </c>
      <c r="D3870" s="38" t="s">
        <v>60</v>
      </c>
      <c r="E3870" s="159" t="s">
        <v>27685</v>
      </c>
      <c r="F3870" s="38" t="s">
        <v>1096</v>
      </c>
      <c r="G3870" s="38" t="s">
        <v>1276</v>
      </c>
      <c r="H3870">
        <v>0.28000000000000003</v>
      </c>
      <c r="O3870" t="s">
        <v>27681</v>
      </c>
      <c r="P3870" t="s">
        <v>27682</v>
      </c>
      <c r="Q3870">
        <v>412931.53</v>
      </c>
      <c r="R3870">
        <v>6218008.9299999997</v>
      </c>
      <c r="S3870" t="s">
        <v>27683</v>
      </c>
      <c r="T3870" t="s">
        <v>27684</v>
      </c>
      <c r="U3870">
        <v>412940.86</v>
      </c>
      <c r="V3870">
        <v>6218002.46</v>
      </c>
      <c r="W3870">
        <v>134.97</v>
      </c>
      <c r="X3870">
        <v>200.06</v>
      </c>
    </row>
    <row r="3871" spans="1:24" x14ac:dyDescent="0.25">
      <c r="A3871" s="146">
        <v>45117</v>
      </c>
      <c r="B3871" s="46">
        <v>191</v>
      </c>
      <c r="C3871" s="147">
        <v>0.16069444444444445</v>
      </c>
      <c r="D3871" s="38" t="s">
        <v>60</v>
      </c>
      <c r="E3871" s="7" t="s">
        <v>8180</v>
      </c>
      <c r="F3871" s="38" t="s">
        <v>1096</v>
      </c>
      <c r="G3871" s="38" t="s">
        <v>1481</v>
      </c>
      <c r="H3871">
        <v>-4.2999999999999997E-2</v>
      </c>
      <c r="O3871" t="s">
        <v>27686</v>
      </c>
      <c r="P3871" t="s">
        <v>27687</v>
      </c>
      <c r="Q3871">
        <v>411896.45</v>
      </c>
      <c r="R3871">
        <v>6217059.5899999999</v>
      </c>
      <c r="S3871" t="s">
        <v>27688</v>
      </c>
      <c r="T3871" t="s">
        <v>27689</v>
      </c>
      <c r="U3871">
        <v>411908.09</v>
      </c>
      <c r="V3871">
        <v>6217057.3200000003</v>
      </c>
      <c r="W3871">
        <v>120.37</v>
      </c>
      <c r="X3871">
        <v>150.05000000000001</v>
      </c>
    </row>
    <row r="3872" spans="1:24" s="170" customFormat="1" x14ac:dyDescent="0.25">
      <c r="A3872" s="63">
        <v>45117</v>
      </c>
      <c r="B3872" s="104">
        <v>191</v>
      </c>
      <c r="C3872" s="65">
        <v>0.16306712962962963</v>
      </c>
      <c r="D3872" s="64" t="s">
        <v>60</v>
      </c>
      <c r="E3872" s="171" t="s">
        <v>27695</v>
      </c>
      <c r="F3872" s="64" t="s">
        <v>1096</v>
      </c>
      <c r="G3872" s="64" t="s">
        <v>1481</v>
      </c>
      <c r="H3872" s="170">
        <v>-3.4000000000000002E-2</v>
      </c>
      <c r="M3872" s="170" t="s">
        <v>27690</v>
      </c>
      <c r="O3872" s="170" t="s">
        <v>27691</v>
      </c>
      <c r="P3872" s="170" t="s">
        <v>27692</v>
      </c>
      <c r="Q3872" s="170">
        <v>411896.68</v>
      </c>
      <c r="R3872" s="170">
        <v>6217059.4800000004</v>
      </c>
      <c r="S3872" s="170" t="s">
        <v>27693</v>
      </c>
      <c r="T3872" s="170" t="s">
        <v>27694</v>
      </c>
      <c r="U3872" s="170">
        <v>411923.95</v>
      </c>
      <c r="V3872" s="170">
        <v>6217048.2300000004</v>
      </c>
      <c r="W3872" s="170">
        <v>115.26</v>
      </c>
      <c r="X3872" s="170">
        <v>150.05000000000001</v>
      </c>
    </row>
    <row r="3873" spans="1:24" x14ac:dyDescent="0.25">
      <c r="A3873" s="146">
        <v>45117</v>
      </c>
      <c r="B3873" s="46">
        <v>191</v>
      </c>
      <c r="C3873" s="147">
        <v>0.16567129629629629</v>
      </c>
      <c r="D3873" s="38" t="s">
        <v>60</v>
      </c>
      <c r="E3873" s="7" t="s">
        <v>64</v>
      </c>
      <c r="F3873" s="38" t="s">
        <v>1096</v>
      </c>
      <c r="G3873" s="38" t="s">
        <v>1481</v>
      </c>
      <c r="H3873">
        <v>-0.01</v>
      </c>
      <c r="I3873" t="s">
        <v>27700</v>
      </c>
      <c r="J3873" t="s">
        <v>27701</v>
      </c>
      <c r="K3873" t="s">
        <v>27702</v>
      </c>
      <c r="L3873" t="s">
        <v>27703</v>
      </c>
      <c r="O3873" t="s">
        <v>27696</v>
      </c>
      <c r="P3873" t="s">
        <v>27697</v>
      </c>
      <c r="Q3873">
        <v>411892.09</v>
      </c>
      <c r="R3873">
        <v>6217018.6900000004</v>
      </c>
      <c r="S3873" t="s">
        <v>27698</v>
      </c>
      <c r="T3873" t="s">
        <v>27699</v>
      </c>
      <c r="U3873">
        <v>411917.84</v>
      </c>
      <c r="V3873">
        <v>6217026.4699999997</v>
      </c>
      <c r="W3873">
        <v>180.87</v>
      </c>
      <c r="X3873">
        <v>150.05000000000001</v>
      </c>
    </row>
    <row r="3874" spans="1:24" x14ac:dyDescent="0.25">
      <c r="A3874" s="146">
        <v>45117</v>
      </c>
      <c r="B3874" s="46">
        <v>191</v>
      </c>
      <c r="C3874" s="147">
        <v>0.16853009259259258</v>
      </c>
      <c r="D3874" s="38" t="s">
        <v>22401</v>
      </c>
      <c r="E3874" s="7" t="s">
        <v>69</v>
      </c>
      <c r="F3874" s="38" t="s">
        <v>1096</v>
      </c>
      <c r="G3874" s="38" t="s">
        <v>1481</v>
      </c>
      <c r="H3874">
        <v>0.16900000000000001</v>
      </c>
      <c r="I3874" t="s">
        <v>27700</v>
      </c>
      <c r="J3874" t="s">
        <v>27701</v>
      </c>
      <c r="K3874" t="s">
        <v>27702</v>
      </c>
      <c r="L3874" t="s">
        <v>27703</v>
      </c>
      <c r="O3874" t="s">
        <v>27704</v>
      </c>
      <c r="P3874" t="s">
        <v>27705</v>
      </c>
      <c r="Q3874">
        <v>411890.85</v>
      </c>
      <c r="R3874">
        <v>6216842.9100000001</v>
      </c>
      <c r="S3874" t="s">
        <v>27706</v>
      </c>
      <c r="T3874" t="s">
        <v>27707</v>
      </c>
      <c r="U3874">
        <v>411917.75</v>
      </c>
      <c r="V3874">
        <v>6216848.5</v>
      </c>
      <c r="W3874">
        <v>179.32</v>
      </c>
      <c r="X3874">
        <v>150.05000000000001</v>
      </c>
    </row>
    <row r="3875" spans="1:24" x14ac:dyDescent="0.25">
      <c r="A3875" s="146">
        <v>45117</v>
      </c>
      <c r="B3875" s="46">
        <v>191</v>
      </c>
      <c r="C3875" s="147">
        <v>0.17120370370370372</v>
      </c>
      <c r="D3875" s="38" t="s">
        <v>22401</v>
      </c>
      <c r="E3875" s="7" t="s">
        <v>64</v>
      </c>
      <c r="F3875" s="38" t="s">
        <v>1096</v>
      </c>
      <c r="G3875" s="38" t="s">
        <v>1480</v>
      </c>
      <c r="H3875">
        <v>0.16300000000000001</v>
      </c>
      <c r="I3875" t="s">
        <v>27712</v>
      </c>
      <c r="J3875" t="s">
        <v>27713</v>
      </c>
      <c r="K3875" t="s">
        <v>27714</v>
      </c>
      <c r="L3875" t="s">
        <v>27703</v>
      </c>
      <c r="O3875" t="s">
        <v>27708</v>
      </c>
      <c r="P3875" t="s">
        <v>27709</v>
      </c>
      <c r="Q3875">
        <v>411882.73</v>
      </c>
      <c r="R3875">
        <v>6216843.8600000003</v>
      </c>
      <c r="S3875" t="s">
        <v>27710</v>
      </c>
      <c r="T3875" t="s">
        <v>27711</v>
      </c>
      <c r="U3875">
        <v>411908.61</v>
      </c>
      <c r="V3875">
        <v>6216842.5300000003</v>
      </c>
      <c r="W3875">
        <v>0.55000000000000004</v>
      </c>
      <c r="X3875">
        <v>150.05000000000001</v>
      </c>
    </row>
    <row r="3876" spans="1:24" x14ac:dyDescent="0.25">
      <c r="A3876" s="146">
        <v>45117</v>
      </c>
      <c r="B3876" s="46">
        <v>191</v>
      </c>
      <c r="C3876" s="147">
        <v>0.1741087962962963</v>
      </c>
      <c r="D3876" s="38" t="s">
        <v>22401</v>
      </c>
      <c r="E3876" s="7" t="s">
        <v>69</v>
      </c>
      <c r="F3876" s="38" t="s">
        <v>1096</v>
      </c>
      <c r="G3876" s="38" t="s">
        <v>1480</v>
      </c>
      <c r="H3876">
        <v>-1.4999999999999999E-2</v>
      </c>
      <c r="I3876" t="s">
        <v>27712</v>
      </c>
      <c r="J3876" t="s">
        <v>27713</v>
      </c>
      <c r="K3876" t="s">
        <v>27714</v>
      </c>
      <c r="L3876" t="s">
        <v>27719</v>
      </c>
      <c r="O3876" t="s">
        <v>27715</v>
      </c>
      <c r="P3876" t="s">
        <v>27716</v>
      </c>
      <c r="Q3876">
        <v>411883.68</v>
      </c>
      <c r="R3876">
        <v>6217023.0999999996</v>
      </c>
      <c r="S3876" t="s">
        <v>27717</v>
      </c>
      <c r="T3876" t="s">
        <v>27718</v>
      </c>
      <c r="U3876">
        <v>411908.61</v>
      </c>
      <c r="V3876">
        <v>6217020.8200000003</v>
      </c>
      <c r="W3876">
        <v>0.1</v>
      </c>
      <c r="X3876">
        <v>150.05000000000001</v>
      </c>
    </row>
    <row r="3877" spans="1:24" x14ac:dyDescent="0.25">
      <c r="A3877" s="146">
        <v>45117</v>
      </c>
      <c r="B3877" s="46">
        <v>191</v>
      </c>
      <c r="C3877" s="147">
        <v>0.17674768518518516</v>
      </c>
      <c r="D3877" s="38" t="s">
        <v>22401</v>
      </c>
      <c r="E3877" s="7" t="s">
        <v>64</v>
      </c>
      <c r="F3877" s="38" t="s">
        <v>1096</v>
      </c>
      <c r="G3877" s="38" t="s">
        <v>1479</v>
      </c>
      <c r="H3877">
        <v>-0.01</v>
      </c>
      <c r="I3877" t="s">
        <v>27724</v>
      </c>
      <c r="J3877" t="s">
        <v>27725</v>
      </c>
      <c r="K3877" t="s">
        <v>27726</v>
      </c>
      <c r="L3877" t="s">
        <v>27719</v>
      </c>
      <c r="O3877" t="s">
        <v>27720</v>
      </c>
      <c r="P3877" t="s">
        <v>27721</v>
      </c>
      <c r="Q3877">
        <v>411874.99</v>
      </c>
      <c r="R3877">
        <v>6217025.8799999999</v>
      </c>
      <c r="S3877" t="s">
        <v>27722</v>
      </c>
      <c r="T3877" t="s">
        <v>27723</v>
      </c>
      <c r="U3877">
        <v>411899.55</v>
      </c>
      <c r="V3877">
        <v>6217026.9199999999</v>
      </c>
      <c r="W3877">
        <v>180.16</v>
      </c>
      <c r="X3877">
        <v>150.05000000000001</v>
      </c>
    </row>
    <row r="3878" spans="1:24" x14ac:dyDescent="0.25">
      <c r="A3878" s="146">
        <v>45117</v>
      </c>
      <c r="B3878" s="46">
        <v>191</v>
      </c>
      <c r="C3878" s="147">
        <v>0.17969907407407407</v>
      </c>
      <c r="D3878" s="38" t="s">
        <v>22401</v>
      </c>
      <c r="E3878" s="7" t="s">
        <v>69</v>
      </c>
      <c r="F3878" s="38" t="s">
        <v>1096</v>
      </c>
      <c r="G3878" s="38" t="s">
        <v>1479</v>
      </c>
      <c r="H3878">
        <v>0.16800000000000001</v>
      </c>
      <c r="I3878" t="s">
        <v>27724</v>
      </c>
      <c r="J3878" t="s">
        <v>27725</v>
      </c>
      <c r="K3878" t="s">
        <v>27726</v>
      </c>
      <c r="L3878" t="s">
        <v>27719</v>
      </c>
      <c r="O3878" t="s">
        <v>27727</v>
      </c>
      <c r="P3878" t="s">
        <v>27728</v>
      </c>
      <c r="Q3878">
        <v>411873.92</v>
      </c>
      <c r="R3878">
        <v>6216845.3300000001</v>
      </c>
      <c r="S3878" t="s">
        <v>27729</v>
      </c>
      <c r="T3878" t="s">
        <v>27730</v>
      </c>
      <c r="U3878">
        <v>411899.52</v>
      </c>
      <c r="V3878">
        <v>6216848.9400000004</v>
      </c>
      <c r="W3878">
        <v>179.97</v>
      </c>
      <c r="X3878">
        <v>150.05000000000001</v>
      </c>
    </row>
    <row r="3879" spans="1:24" x14ac:dyDescent="0.25">
      <c r="A3879" s="146">
        <v>45117</v>
      </c>
      <c r="B3879" s="46">
        <v>191</v>
      </c>
      <c r="C3879" s="147">
        <v>0.1825</v>
      </c>
      <c r="D3879" s="38" t="s">
        <v>22401</v>
      </c>
      <c r="E3879" s="7" t="s">
        <v>64</v>
      </c>
      <c r="F3879" s="38" t="s">
        <v>1096</v>
      </c>
      <c r="G3879" s="38" t="s">
        <v>1478</v>
      </c>
      <c r="H3879">
        <v>0.16300000000000001</v>
      </c>
      <c r="I3879" t="s">
        <v>27735</v>
      </c>
      <c r="J3879" t="s">
        <v>27736</v>
      </c>
      <c r="K3879" t="s">
        <v>27737</v>
      </c>
      <c r="L3879" t="s">
        <v>27719</v>
      </c>
      <c r="O3879" t="s">
        <v>27731</v>
      </c>
      <c r="P3879" t="s">
        <v>27732</v>
      </c>
      <c r="Q3879">
        <v>411864.58</v>
      </c>
      <c r="R3879">
        <v>6216851.5300000003</v>
      </c>
      <c r="S3879" t="s">
        <v>27733</v>
      </c>
      <c r="T3879" t="s">
        <v>27734</v>
      </c>
      <c r="U3879">
        <v>411890.82</v>
      </c>
      <c r="V3879">
        <v>6216843.0300000003</v>
      </c>
      <c r="W3879">
        <v>0.73</v>
      </c>
      <c r="X3879">
        <v>150.05000000000001</v>
      </c>
    </row>
    <row r="3880" spans="1:24" x14ac:dyDescent="0.25">
      <c r="A3880" s="146">
        <v>45117</v>
      </c>
      <c r="B3880" s="46">
        <v>191</v>
      </c>
      <c r="C3880" s="147">
        <v>0.18534722222222222</v>
      </c>
      <c r="D3880" s="38" t="s">
        <v>22401</v>
      </c>
      <c r="E3880" s="7" t="s">
        <v>69</v>
      </c>
      <c r="F3880" s="38" t="s">
        <v>1096</v>
      </c>
      <c r="G3880" s="38" t="s">
        <v>1478</v>
      </c>
      <c r="H3880">
        <v>-1.4999999999999999E-2</v>
      </c>
      <c r="I3880" t="s">
        <v>27735</v>
      </c>
      <c r="J3880" t="s">
        <v>27736</v>
      </c>
      <c r="K3880" t="s">
        <v>27737</v>
      </c>
      <c r="L3880" t="s">
        <v>27742</v>
      </c>
      <c r="O3880" t="s">
        <v>27738</v>
      </c>
      <c r="P3880" t="s">
        <v>27739</v>
      </c>
      <c r="Q3880">
        <v>411865.71</v>
      </c>
      <c r="R3880">
        <v>6217027.9299999997</v>
      </c>
      <c r="S3880" t="s">
        <v>27740</v>
      </c>
      <c r="T3880" t="s">
        <v>27741</v>
      </c>
      <c r="U3880">
        <v>411890.84</v>
      </c>
      <c r="V3880">
        <v>6217020.6900000004</v>
      </c>
      <c r="W3880">
        <v>0.19</v>
      </c>
      <c r="X3880">
        <v>150.05000000000001</v>
      </c>
    </row>
    <row r="3881" spans="1:24" x14ac:dyDescent="0.25">
      <c r="A3881" s="146">
        <v>45117</v>
      </c>
      <c r="B3881" s="46">
        <v>191</v>
      </c>
      <c r="C3881" s="147">
        <v>0.18806712962962965</v>
      </c>
      <c r="D3881" s="38" t="s">
        <v>22401</v>
      </c>
      <c r="E3881" s="7" t="s">
        <v>64</v>
      </c>
      <c r="F3881" s="38" t="s">
        <v>1096</v>
      </c>
      <c r="G3881" s="38" t="s">
        <v>1477</v>
      </c>
      <c r="H3881">
        <v>-0.01</v>
      </c>
      <c r="I3881" t="s">
        <v>27747</v>
      </c>
      <c r="J3881" t="s">
        <v>27748</v>
      </c>
      <c r="K3881" t="s">
        <v>27749</v>
      </c>
      <c r="L3881" t="s">
        <v>27742</v>
      </c>
      <c r="O3881" t="s">
        <v>27743</v>
      </c>
      <c r="P3881" t="s">
        <v>27744</v>
      </c>
      <c r="Q3881">
        <v>411856.82</v>
      </c>
      <c r="R3881">
        <v>6217022.8600000003</v>
      </c>
      <c r="S3881" t="s">
        <v>27745</v>
      </c>
      <c r="T3881" t="s">
        <v>27746</v>
      </c>
      <c r="U3881">
        <v>411881.83</v>
      </c>
      <c r="V3881">
        <v>6217027.0800000001</v>
      </c>
      <c r="W3881">
        <v>180.35</v>
      </c>
      <c r="X3881">
        <v>150.05000000000001</v>
      </c>
    </row>
    <row r="3882" spans="1:24" x14ac:dyDescent="0.25">
      <c r="A3882" s="146">
        <v>45117</v>
      </c>
      <c r="B3882" s="46">
        <v>191</v>
      </c>
      <c r="C3882" s="147">
        <v>0.19091435185185182</v>
      </c>
      <c r="D3882" s="38" t="s">
        <v>22401</v>
      </c>
      <c r="E3882" s="7" t="s">
        <v>69</v>
      </c>
      <c r="F3882" s="38" t="s">
        <v>1096</v>
      </c>
      <c r="G3882" s="38" t="s">
        <v>1477</v>
      </c>
      <c r="H3882">
        <v>0.16800000000000001</v>
      </c>
      <c r="I3882" t="s">
        <v>27747</v>
      </c>
      <c r="J3882" t="s">
        <v>27748</v>
      </c>
      <c r="K3882" t="s">
        <v>27749</v>
      </c>
      <c r="L3882" t="s">
        <v>27742</v>
      </c>
      <c r="O3882" t="s">
        <v>27750</v>
      </c>
      <c r="P3882" t="s">
        <v>27751</v>
      </c>
      <c r="Q3882">
        <v>411854.32</v>
      </c>
      <c r="R3882">
        <v>6216848.8300000001</v>
      </c>
      <c r="S3882" t="s">
        <v>27752</v>
      </c>
      <c r="T3882" t="s">
        <v>27753</v>
      </c>
      <c r="U3882">
        <v>411881.77</v>
      </c>
      <c r="V3882">
        <v>6216849.2199999997</v>
      </c>
      <c r="W3882">
        <v>180.46</v>
      </c>
      <c r="X3882">
        <v>150.05000000000001</v>
      </c>
    </row>
    <row r="3883" spans="1:24" x14ac:dyDescent="0.25">
      <c r="A3883" s="146">
        <v>45117</v>
      </c>
      <c r="B3883" s="46">
        <v>191</v>
      </c>
      <c r="C3883" s="147">
        <v>0.19371527777777778</v>
      </c>
      <c r="D3883" s="38" t="s">
        <v>22401</v>
      </c>
      <c r="E3883" s="7" t="s">
        <v>64</v>
      </c>
      <c r="F3883" s="38" t="s">
        <v>1096</v>
      </c>
      <c r="G3883" s="38" t="s">
        <v>1476</v>
      </c>
      <c r="H3883">
        <v>0.16200000000000001</v>
      </c>
      <c r="I3883" t="s">
        <v>27758</v>
      </c>
      <c r="J3883" t="s">
        <v>27759</v>
      </c>
      <c r="K3883" t="s">
        <v>27760</v>
      </c>
      <c r="L3883" t="s">
        <v>27761</v>
      </c>
      <c r="O3883" t="s">
        <v>27754</v>
      </c>
      <c r="P3883" t="s">
        <v>27755</v>
      </c>
      <c r="Q3883">
        <v>411846.92</v>
      </c>
      <c r="R3883">
        <v>6216851.0899999999</v>
      </c>
      <c r="S3883" t="s">
        <v>27756</v>
      </c>
      <c r="T3883" t="s">
        <v>27757</v>
      </c>
      <c r="U3883">
        <v>411872.58</v>
      </c>
      <c r="V3883">
        <v>6216843.9699999997</v>
      </c>
      <c r="W3883">
        <v>0.82</v>
      </c>
      <c r="X3883">
        <v>150.05000000000001</v>
      </c>
    </row>
    <row r="3884" spans="1:24" x14ac:dyDescent="0.25">
      <c r="A3884" s="146">
        <v>45117</v>
      </c>
      <c r="B3884" s="46">
        <v>191</v>
      </c>
      <c r="C3884" s="147">
        <v>0.19660879629629627</v>
      </c>
      <c r="D3884" s="38" t="s">
        <v>22401</v>
      </c>
      <c r="E3884" s="7" t="s">
        <v>69</v>
      </c>
      <c r="F3884" s="38" t="s">
        <v>1096</v>
      </c>
      <c r="G3884" s="38" t="s">
        <v>1476</v>
      </c>
      <c r="H3884">
        <v>-1.7000000000000001E-2</v>
      </c>
      <c r="I3884" t="s">
        <v>27758</v>
      </c>
      <c r="J3884" t="s">
        <v>27759</v>
      </c>
      <c r="K3884" t="s">
        <v>27760</v>
      </c>
      <c r="L3884" t="s">
        <v>27761</v>
      </c>
      <c r="O3884" t="s">
        <v>27762</v>
      </c>
      <c r="P3884" t="s">
        <v>27763</v>
      </c>
      <c r="Q3884">
        <v>411847.7</v>
      </c>
      <c r="R3884">
        <v>6217030.2400000002</v>
      </c>
      <c r="S3884" t="s">
        <v>27764</v>
      </c>
      <c r="T3884" t="s">
        <v>27765</v>
      </c>
      <c r="U3884">
        <v>411872.58</v>
      </c>
      <c r="V3884">
        <v>6217023.0599999996</v>
      </c>
      <c r="W3884">
        <v>0.16</v>
      </c>
      <c r="X3884">
        <v>150.05000000000001</v>
      </c>
    </row>
    <row r="3885" spans="1:24" x14ac:dyDescent="0.25">
      <c r="A3885" s="146">
        <v>45117</v>
      </c>
      <c r="B3885" s="46">
        <v>191</v>
      </c>
      <c r="C3885" s="147">
        <v>0.20005787037037037</v>
      </c>
      <c r="D3885" s="38" t="s">
        <v>22401</v>
      </c>
      <c r="E3885" s="7" t="s">
        <v>64</v>
      </c>
      <c r="F3885" s="38" t="s">
        <v>1096</v>
      </c>
      <c r="G3885" s="38" t="s">
        <v>1470</v>
      </c>
      <c r="H3885">
        <v>-1.0999999999999999E-2</v>
      </c>
      <c r="I3885" t="s">
        <v>27769</v>
      </c>
      <c r="J3885" t="s">
        <v>27770</v>
      </c>
      <c r="K3885" t="s">
        <v>27771</v>
      </c>
      <c r="L3885" t="s">
        <v>27761</v>
      </c>
      <c r="O3885" t="s">
        <v>27766</v>
      </c>
      <c r="P3885" t="s">
        <v>27767</v>
      </c>
      <c r="Q3885">
        <v>411838.74</v>
      </c>
      <c r="R3885">
        <v>6217024.2300000004</v>
      </c>
      <c r="S3885" t="s">
        <v>27722</v>
      </c>
      <c r="T3885" t="s">
        <v>27768</v>
      </c>
      <c r="U3885">
        <v>411863.78</v>
      </c>
      <c r="V3885">
        <v>6217027.6500000004</v>
      </c>
      <c r="W3885">
        <v>180.53</v>
      </c>
      <c r="X3885">
        <v>150.05000000000001</v>
      </c>
    </row>
    <row r="3886" spans="1:24" x14ac:dyDescent="0.25">
      <c r="A3886" s="146">
        <v>45117</v>
      </c>
      <c r="B3886" s="46">
        <v>191</v>
      </c>
      <c r="C3886" s="147">
        <v>0.2029050925925926</v>
      </c>
      <c r="D3886" s="38" t="s">
        <v>22401</v>
      </c>
      <c r="E3886" s="7" t="s">
        <v>69</v>
      </c>
      <c r="F3886" s="38" t="s">
        <v>1096</v>
      </c>
      <c r="G3886" s="38" t="s">
        <v>1470</v>
      </c>
      <c r="H3886">
        <v>0.16700000000000001</v>
      </c>
      <c r="I3886" t="s">
        <v>27769</v>
      </c>
      <c r="J3886" t="s">
        <v>27770</v>
      </c>
      <c r="K3886" t="s">
        <v>27771</v>
      </c>
      <c r="L3886" t="s">
        <v>27761</v>
      </c>
      <c r="O3886" t="s">
        <v>27772</v>
      </c>
      <c r="P3886" t="s">
        <v>27773</v>
      </c>
      <c r="Q3886">
        <v>411838.31</v>
      </c>
      <c r="R3886">
        <v>6216849.5999999996</v>
      </c>
      <c r="S3886" t="s">
        <v>27774</v>
      </c>
      <c r="T3886" t="s">
        <v>27775</v>
      </c>
      <c r="U3886">
        <v>411863.73</v>
      </c>
      <c r="V3886">
        <v>6216849.9500000002</v>
      </c>
      <c r="W3886">
        <v>179.85</v>
      </c>
      <c r="X3886">
        <v>150.05000000000001</v>
      </c>
    </row>
    <row r="3887" spans="1:24" x14ac:dyDescent="0.25">
      <c r="A3887" s="146">
        <v>45117</v>
      </c>
      <c r="B3887" s="46">
        <v>191</v>
      </c>
      <c r="C3887" s="147">
        <v>0.20570601851851852</v>
      </c>
      <c r="D3887" s="38" t="s">
        <v>22401</v>
      </c>
      <c r="E3887" s="7" t="s">
        <v>64</v>
      </c>
      <c r="F3887" s="38" t="s">
        <v>1096</v>
      </c>
      <c r="G3887" s="38" t="s">
        <v>1471</v>
      </c>
      <c r="H3887">
        <v>0.161</v>
      </c>
      <c r="I3887" t="s">
        <v>27780</v>
      </c>
      <c r="J3887" t="s">
        <v>27781</v>
      </c>
      <c r="K3887" t="s">
        <v>27782</v>
      </c>
      <c r="L3887" t="s">
        <v>27783</v>
      </c>
      <c r="O3887" t="s">
        <v>27776</v>
      </c>
      <c r="P3887" t="s">
        <v>27777</v>
      </c>
      <c r="Q3887">
        <v>411829.09</v>
      </c>
      <c r="R3887">
        <v>6216852.2699999996</v>
      </c>
      <c r="S3887" t="s">
        <v>27778</v>
      </c>
      <c r="T3887" t="s">
        <v>27779</v>
      </c>
      <c r="U3887">
        <v>411854.61</v>
      </c>
      <c r="V3887">
        <v>6216844.79</v>
      </c>
      <c r="W3887">
        <v>1.1299999999999999</v>
      </c>
      <c r="X3887">
        <v>150.05000000000001</v>
      </c>
    </row>
    <row r="3888" spans="1:24" x14ac:dyDescent="0.25">
      <c r="A3888" s="146">
        <v>45117</v>
      </c>
      <c r="B3888" s="46">
        <v>191</v>
      </c>
      <c r="C3888" s="147">
        <v>0.20863425925925927</v>
      </c>
      <c r="D3888" s="38" t="s">
        <v>22401</v>
      </c>
      <c r="E3888" s="7" t="s">
        <v>69</v>
      </c>
      <c r="F3888" s="38" t="s">
        <v>1096</v>
      </c>
      <c r="G3888" s="38" t="s">
        <v>1471</v>
      </c>
      <c r="H3888">
        <v>-2.1999999999999999E-2</v>
      </c>
      <c r="I3888" t="s">
        <v>27780</v>
      </c>
      <c r="J3888" t="s">
        <v>27781</v>
      </c>
      <c r="K3888" t="s">
        <v>27782</v>
      </c>
      <c r="L3888" t="s">
        <v>27783</v>
      </c>
      <c r="O3888" t="s">
        <v>27784</v>
      </c>
      <c r="P3888" t="s">
        <v>27785</v>
      </c>
      <c r="Q3888">
        <v>411829.24</v>
      </c>
      <c r="R3888">
        <v>6217033.3200000003</v>
      </c>
      <c r="S3888" t="s">
        <v>27786</v>
      </c>
      <c r="T3888" t="s">
        <v>27787</v>
      </c>
      <c r="U3888">
        <v>411854.62</v>
      </c>
      <c r="V3888">
        <v>6217027.6900000004</v>
      </c>
      <c r="W3888">
        <v>359.79</v>
      </c>
      <c r="X3888">
        <v>150.05000000000001</v>
      </c>
    </row>
    <row r="3889" spans="1:24" x14ac:dyDescent="0.25">
      <c r="A3889" s="146">
        <v>45117</v>
      </c>
      <c r="B3889" s="46">
        <v>191</v>
      </c>
      <c r="C3889" s="147">
        <v>0.2117013888888889</v>
      </c>
      <c r="D3889" s="38" t="s">
        <v>22401</v>
      </c>
      <c r="E3889" s="7" t="s">
        <v>64</v>
      </c>
      <c r="F3889" s="38" t="s">
        <v>1096</v>
      </c>
      <c r="G3889" s="38" t="s">
        <v>1472</v>
      </c>
      <c r="H3889">
        <v>-1.2E-2</v>
      </c>
      <c r="I3889" t="s">
        <v>27792</v>
      </c>
      <c r="J3889" t="s">
        <v>27793</v>
      </c>
      <c r="K3889" t="s">
        <v>27794</v>
      </c>
      <c r="L3889" t="s">
        <v>27783</v>
      </c>
      <c r="O3889" t="s">
        <v>27788</v>
      </c>
      <c r="P3889" t="s">
        <v>27789</v>
      </c>
      <c r="Q3889">
        <v>411820.53</v>
      </c>
      <c r="R3889">
        <v>6217027.9299999997</v>
      </c>
      <c r="S3889" t="s">
        <v>27790</v>
      </c>
      <c r="T3889" t="s">
        <v>27791</v>
      </c>
      <c r="U3889">
        <v>411845.82</v>
      </c>
      <c r="V3889">
        <v>6217029.4900000002</v>
      </c>
      <c r="W3889">
        <v>180.73</v>
      </c>
      <c r="X3889">
        <v>150.05000000000001</v>
      </c>
    </row>
    <row r="3890" spans="1:24" x14ac:dyDescent="0.25">
      <c r="A3890" s="146">
        <v>45117</v>
      </c>
      <c r="B3890" s="46">
        <v>191</v>
      </c>
      <c r="C3890" s="147">
        <v>0.21471064814814814</v>
      </c>
      <c r="D3890" s="38" t="s">
        <v>22401</v>
      </c>
      <c r="E3890" s="7" t="s">
        <v>69</v>
      </c>
      <c r="F3890" s="38" t="s">
        <v>1096</v>
      </c>
      <c r="G3890" s="38" t="s">
        <v>1472</v>
      </c>
      <c r="H3890">
        <v>0.17499999999999999</v>
      </c>
      <c r="I3890" t="s">
        <v>27792</v>
      </c>
      <c r="J3890" t="s">
        <v>27793</v>
      </c>
      <c r="K3890" t="s">
        <v>27794</v>
      </c>
      <c r="L3890" t="s">
        <v>27799</v>
      </c>
      <c r="O3890" t="s">
        <v>27795</v>
      </c>
      <c r="P3890" t="s">
        <v>27796</v>
      </c>
      <c r="Q3890">
        <v>411820.01</v>
      </c>
      <c r="R3890">
        <v>6216842.0199999996</v>
      </c>
      <c r="S3890" t="s">
        <v>27797</v>
      </c>
      <c r="T3890" t="s">
        <v>27798</v>
      </c>
      <c r="U3890">
        <v>411845.73</v>
      </c>
      <c r="V3890">
        <v>6216841.7400000002</v>
      </c>
      <c r="W3890">
        <v>179.93</v>
      </c>
      <c r="X3890">
        <v>150.05000000000001</v>
      </c>
    </row>
    <row r="3891" spans="1:24" x14ac:dyDescent="0.25">
      <c r="A3891" s="146">
        <v>45117</v>
      </c>
      <c r="B3891" s="46">
        <v>191</v>
      </c>
      <c r="C3891" s="147">
        <v>0.21728009259259259</v>
      </c>
      <c r="D3891" s="38" t="s">
        <v>22401</v>
      </c>
      <c r="E3891" s="7" t="s">
        <v>64</v>
      </c>
      <c r="F3891" s="38" t="s">
        <v>1096</v>
      </c>
      <c r="G3891" s="38" t="s">
        <v>1473</v>
      </c>
      <c r="H3891">
        <v>0.16200000000000001</v>
      </c>
      <c r="I3891" t="s">
        <v>27804</v>
      </c>
      <c r="J3891" t="s">
        <v>27805</v>
      </c>
      <c r="K3891" t="s">
        <v>27806</v>
      </c>
      <c r="L3891" t="s">
        <v>27799</v>
      </c>
      <c r="O3891" t="s">
        <v>27800</v>
      </c>
      <c r="P3891" t="s">
        <v>27801</v>
      </c>
      <c r="Q3891">
        <v>411811.29</v>
      </c>
      <c r="R3891">
        <v>6216852.0700000003</v>
      </c>
      <c r="S3891" t="s">
        <v>27802</v>
      </c>
      <c r="T3891" t="s">
        <v>27803</v>
      </c>
      <c r="U3891">
        <v>411836.67</v>
      </c>
      <c r="V3891">
        <v>6216844.3700000001</v>
      </c>
      <c r="W3891">
        <v>1.33</v>
      </c>
      <c r="X3891">
        <v>150.05000000000001</v>
      </c>
    </row>
    <row r="3892" spans="1:24" x14ac:dyDescent="0.25">
      <c r="A3892" s="146">
        <v>45117</v>
      </c>
      <c r="B3892" s="46">
        <v>191</v>
      </c>
      <c r="C3892" s="147">
        <v>0.22013888888888888</v>
      </c>
      <c r="D3892" s="38" t="s">
        <v>22401</v>
      </c>
      <c r="E3892" s="7" t="s">
        <v>69</v>
      </c>
      <c r="F3892" s="38" t="s">
        <v>1096</v>
      </c>
      <c r="G3892" s="38" t="s">
        <v>1473</v>
      </c>
      <c r="H3892">
        <v>-1.7000000000000001E-2</v>
      </c>
      <c r="I3892" t="s">
        <v>27804</v>
      </c>
      <c r="J3892" t="s">
        <v>27805</v>
      </c>
      <c r="K3892" t="s">
        <v>27806</v>
      </c>
      <c r="L3892" t="s">
        <v>27799</v>
      </c>
      <c r="O3892" t="s">
        <v>27807</v>
      </c>
      <c r="P3892" t="s">
        <v>27808</v>
      </c>
      <c r="Q3892">
        <v>411811.27</v>
      </c>
      <c r="R3892">
        <v>6217028.7599999998</v>
      </c>
      <c r="S3892" t="s">
        <v>27809</v>
      </c>
      <c r="T3892" t="s">
        <v>27810</v>
      </c>
      <c r="U3892">
        <v>411836.67</v>
      </c>
      <c r="V3892">
        <v>6217023.0700000003</v>
      </c>
      <c r="W3892">
        <v>0.32</v>
      </c>
      <c r="X3892">
        <v>150.05000000000001</v>
      </c>
    </row>
    <row r="3893" spans="1:24" x14ac:dyDescent="0.25">
      <c r="A3893" s="146">
        <v>45117</v>
      </c>
      <c r="B3893" s="46">
        <v>191</v>
      </c>
      <c r="C3893" s="147">
        <v>0.22297453703703704</v>
      </c>
      <c r="D3893" s="38" t="s">
        <v>22401</v>
      </c>
      <c r="E3893" s="7" t="s">
        <v>64</v>
      </c>
      <c r="F3893" s="38" t="s">
        <v>1096</v>
      </c>
      <c r="G3893" s="38" t="s">
        <v>1474</v>
      </c>
      <c r="H3893">
        <v>-1.2999999999999999E-2</v>
      </c>
      <c r="I3893" t="s">
        <v>27815</v>
      </c>
      <c r="J3893" t="s">
        <v>27816</v>
      </c>
      <c r="K3893" t="s">
        <v>27817</v>
      </c>
      <c r="L3893" t="s">
        <v>27799</v>
      </c>
      <c r="O3893" t="s">
        <v>27811</v>
      </c>
      <c r="P3893" t="s">
        <v>27812</v>
      </c>
      <c r="Q3893">
        <v>411802.6</v>
      </c>
      <c r="R3893">
        <v>6217027.9500000002</v>
      </c>
      <c r="S3893" t="s">
        <v>27813</v>
      </c>
      <c r="T3893" t="s">
        <v>27814</v>
      </c>
      <c r="U3893">
        <v>411827.88</v>
      </c>
      <c r="V3893">
        <v>6217030.0800000001</v>
      </c>
      <c r="W3893">
        <v>179.77</v>
      </c>
      <c r="X3893">
        <v>150.05000000000001</v>
      </c>
    </row>
    <row r="3894" spans="1:24" x14ac:dyDescent="0.25">
      <c r="A3894" s="146">
        <v>45117</v>
      </c>
      <c r="B3894" s="46">
        <v>191</v>
      </c>
      <c r="C3894" s="147">
        <v>0.2258449074074074</v>
      </c>
      <c r="D3894" s="38" t="s">
        <v>22401</v>
      </c>
      <c r="E3894" s="7" t="s">
        <v>69</v>
      </c>
      <c r="F3894" s="38" t="s">
        <v>1096</v>
      </c>
      <c r="G3894" s="38" t="s">
        <v>1474</v>
      </c>
      <c r="H3894">
        <v>0.16500000000000001</v>
      </c>
      <c r="I3894" t="s">
        <v>27815</v>
      </c>
      <c r="J3894" t="s">
        <v>27816</v>
      </c>
      <c r="K3894" t="s">
        <v>27817</v>
      </c>
      <c r="L3894" t="s">
        <v>27822</v>
      </c>
      <c r="O3894" t="s">
        <v>27818</v>
      </c>
      <c r="P3894" t="s">
        <v>27819</v>
      </c>
      <c r="Q3894">
        <v>411802.67</v>
      </c>
      <c r="R3894">
        <v>6216850.6500000004</v>
      </c>
      <c r="S3894" t="s">
        <v>27820</v>
      </c>
      <c r="T3894" t="s">
        <v>27821</v>
      </c>
      <c r="U3894">
        <v>411827.88</v>
      </c>
      <c r="V3894">
        <v>6216851.79</v>
      </c>
      <c r="W3894">
        <v>180.17</v>
      </c>
      <c r="X3894">
        <v>150.05000000000001</v>
      </c>
    </row>
    <row r="3895" spans="1:24" x14ac:dyDescent="0.25">
      <c r="A3895" s="146">
        <v>45117</v>
      </c>
      <c r="B3895" s="46">
        <v>191</v>
      </c>
      <c r="C3895" s="147">
        <v>0.22833333333333336</v>
      </c>
      <c r="D3895" s="38" t="s">
        <v>22401</v>
      </c>
      <c r="E3895" s="7" t="s">
        <v>64</v>
      </c>
      <c r="F3895" s="38" t="s">
        <v>1096</v>
      </c>
      <c r="G3895" s="38" t="s">
        <v>1475</v>
      </c>
      <c r="H3895">
        <v>0.16</v>
      </c>
      <c r="I3895" t="s">
        <v>27827</v>
      </c>
      <c r="J3895" t="s">
        <v>27828</v>
      </c>
      <c r="K3895" t="s">
        <v>27829</v>
      </c>
      <c r="L3895" t="s">
        <v>27822</v>
      </c>
      <c r="O3895" t="s">
        <v>27823</v>
      </c>
      <c r="P3895" t="s">
        <v>27824</v>
      </c>
      <c r="Q3895">
        <v>411793.52</v>
      </c>
      <c r="R3895">
        <v>6216851.8399999999</v>
      </c>
      <c r="S3895" t="s">
        <v>27825</v>
      </c>
      <c r="T3895" t="s">
        <v>27826</v>
      </c>
      <c r="U3895">
        <v>411818.56</v>
      </c>
      <c r="V3895">
        <v>6216845.8600000003</v>
      </c>
      <c r="W3895">
        <v>1.59</v>
      </c>
      <c r="X3895">
        <v>150.05000000000001</v>
      </c>
    </row>
    <row r="3896" spans="1:24" x14ac:dyDescent="0.25">
      <c r="A3896" s="146">
        <v>45117</v>
      </c>
      <c r="B3896" s="46">
        <v>191</v>
      </c>
      <c r="C3896" s="147">
        <v>0.23123842592592592</v>
      </c>
      <c r="D3896" s="38" t="s">
        <v>22401</v>
      </c>
      <c r="E3896" s="7" t="s">
        <v>69</v>
      </c>
      <c r="F3896" s="38" t="s">
        <v>1096</v>
      </c>
      <c r="G3896" s="38" t="s">
        <v>1475</v>
      </c>
      <c r="H3896">
        <v>-2.1999999999999999E-2</v>
      </c>
      <c r="I3896" t="s">
        <v>27827</v>
      </c>
      <c r="J3896" t="s">
        <v>27828</v>
      </c>
      <c r="K3896" t="s">
        <v>27829</v>
      </c>
      <c r="L3896" t="s">
        <v>27822</v>
      </c>
      <c r="O3896" t="s">
        <v>27830</v>
      </c>
      <c r="P3896" t="s">
        <v>27831</v>
      </c>
      <c r="Q3896">
        <v>411793.21</v>
      </c>
      <c r="R3896">
        <v>6217031.1399999997</v>
      </c>
      <c r="S3896" t="s">
        <v>27832</v>
      </c>
      <c r="T3896" t="s">
        <v>27833</v>
      </c>
      <c r="U3896">
        <v>411818.57</v>
      </c>
      <c r="V3896">
        <v>6217027.5999999996</v>
      </c>
      <c r="W3896">
        <v>0.21</v>
      </c>
      <c r="X3896">
        <v>150.05000000000001</v>
      </c>
    </row>
    <row r="3897" spans="1:24" x14ac:dyDescent="0.25">
      <c r="A3897" s="146">
        <v>45117</v>
      </c>
      <c r="B3897" s="46">
        <v>191</v>
      </c>
      <c r="C3897" s="147">
        <v>0.23962962962962964</v>
      </c>
      <c r="D3897" s="38" t="s">
        <v>22401</v>
      </c>
      <c r="E3897" s="7" t="s">
        <v>27838</v>
      </c>
      <c r="F3897" s="38" t="s">
        <v>8757</v>
      </c>
      <c r="G3897" s="38" t="s">
        <v>1776</v>
      </c>
      <c r="H3897">
        <v>-1.26</v>
      </c>
      <c r="O3897" t="s">
        <v>27834</v>
      </c>
      <c r="P3897" t="s">
        <v>27835</v>
      </c>
      <c r="Q3897">
        <v>411793.71</v>
      </c>
      <c r="R3897">
        <v>6217055.3899999997</v>
      </c>
      <c r="S3897" t="s">
        <v>27836</v>
      </c>
      <c r="T3897" t="s">
        <v>27837</v>
      </c>
      <c r="U3897">
        <v>411804.61</v>
      </c>
      <c r="V3897">
        <v>6217053.5</v>
      </c>
      <c r="W3897">
        <v>89.12</v>
      </c>
      <c r="X3897">
        <v>200.06</v>
      </c>
    </row>
    <row r="3898" spans="1:24" s="174" customFormat="1" x14ac:dyDescent="0.25">
      <c r="A3898" s="76">
        <v>45117</v>
      </c>
      <c r="B3898" s="106">
        <v>191</v>
      </c>
      <c r="C3898" s="183">
        <v>0.2399537037037037</v>
      </c>
      <c r="D3898" s="77" t="s">
        <v>22401</v>
      </c>
      <c r="E3898" s="175" t="s">
        <v>27843</v>
      </c>
      <c r="F3898" s="77" t="s">
        <v>8757</v>
      </c>
      <c r="G3898" s="77" t="s">
        <v>1776</v>
      </c>
      <c r="H3898" s="174">
        <v>-1.26</v>
      </c>
      <c r="O3898" s="174" t="s">
        <v>27839</v>
      </c>
      <c r="P3898" s="174" t="s">
        <v>27840</v>
      </c>
      <c r="Q3898" s="174">
        <v>411793.59</v>
      </c>
      <c r="R3898" s="174">
        <v>6217055.5099999998</v>
      </c>
      <c r="S3898" s="174" t="s">
        <v>27841</v>
      </c>
      <c r="T3898" s="174" t="s">
        <v>27842</v>
      </c>
      <c r="U3898" s="174">
        <v>411804.65</v>
      </c>
      <c r="V3898" s="174">
        <v>6217053.5199999996</v>
      </c>
      <c r="W3898" s="174">
        <v>88.74</v>
      </c>
      <c r="X3898" s="174">
        <v>200.06</v>
      </c>
    </row>
    <row r="3899" spans="1:24" x14ac:dyDescent="0.25">
      <c r="A3899" s="146">
        <v>45117</v>
      </c>
      <c r="B3899" s="46">
        <v>191</v>
      </c>
      <c r="C3899" s="147">
        <v>0.24087962962962961</v>
      </c>
      <c r="D3899" s="38" t="s">
        <v>22401</v>
      </c>
      <c r="E3899" s="7" t="s">
        <v>27848</v>
      </c>
      <c r="F3899" s="38" t="s">
        <v>8757</v>
      </c>
      <c r="G3899" s="38" t="s">
        <v>1776</v>
      </c>
      <c r="H3899">
        <v>-1.26</v>
      </c>
      <c r="O3899" t="s">
        <v>27844</v>
      </c>
      <c r="P3899" t="s">
        <v>27845</v>
      </c>
      <c r="Q3899">
        <v>411793.63</v>
      </c>
      <c r="R3899">
        <v>6217055.5700000003</v>
      </c>
      <c r="S3899" t="s">
        <v>27846</v>
      </c>
      <c r="T3899" t="s">
        <v>27847</v>
      </c>
      <c r="U3899">
        <v>411804.57</v>
      </c>
      <c r="V3899">
        <v>6217053.4500000002</v>
      </c>
      <c r="W3899">
        <v>89.05</v>
      </c>
      <c r="X3899">
        <v>200.06</v>
      </c>
    </row>
    <row r="3900" spans="1:24" s="172" customFormat="1" x14ac:dyDescent="0.25">
      <c r="A3900" s="72">
        <v>45117</v>
      </c>
      <c r="B3900" s="103">
        <v>191</v>
      </c>
      <c r="C3900" s="74">
        <v>0.25915509259259256</v>
      </c>
      <c r="D3900" s="73" t="s">
        <v>22401</v>
      </c>
      <c r="E3900" s="173" t="s">
        <v>27872</v>
      </c>
      <c r="F3900" s="73" t="s">
        <v>8757</v>
      </c>
      <c r="G3900" s="73" t="s">
        <v>1776</v>
      </c>
      <c r="H3900" s="172">
        <v>0.106</v>
      </c>
      <c r="O3900" s="172" t="s">
        <v>27868</v>
      </c>
      <c r="P3900" s="172" t="s">
        <v>27869</v>
      </c>
      <c r="Q3900" s="172">
        <v>410904.81</v>
      </c>
      <c r="R3900" s="172">
        <v>6215693.8399999999</v>
      </c>
      <c r="S3900" s="172" t="s">
        <v>27870</v>
      </c>
      <c r="T3900" s="172" t="s">
        <v>27871</v>
      </c>
      <c r="U3900" s="172">
        <v>410930.3</v>
      </c>
      <c r="V3900" s="172">
        <v>6215693.5300000003</v>
      </c>
      <c r="W3900" s="172">
        <v>180.02</v>
      </c>
      <c r="X3900" s="172">
        <v>200.06</v>
      </c>
    </row>
    <row r="3901" spans="1:24" x14ac:dyDescent="0.25">
      <c r="A3901" s="146">
        <v>45117</v>
      </c>
      <c r="B3901" s="46">
        <v>191</v>
      </c>
      <c r="C3901" s="147">
        <v>0.25453703703703706</v>
      </c>
      <c r="D3901" s="38" t="s">
        <v>22401</v>
      </c>
      <c r="E3901" s="7" t="s">
        <v>27867</v>
      </c>
      <c r="F3901" s="38" t="s">
        <v>8757</v>
      </c>
      <c r="G3901" s="38" t="s">
        <v>1776</v>
      </c>
      <c r="H3901">
        <v>-4.4999999999999998E-2</v>
      </c>
      <c r="O3901" t="s">
        <v>27849</v>
      </c>
      <c r="P3901" t="s">
        <v>27850</v>
      </c>
      <c r="Q3901">
        <v>410905.09</v>
      </c>
      <c r="R3901">
        <v>6215842.4400000004</v>
      </c>
      <c r="S3901" t="s">
        <v>27851</v>
      </c>
      <c r="T3901" t="s">
        <v>27852</v>
      </c>
      <c r="U3901">
        <v>410916.95</v>
      </c>
      <c r="V3901">
        <v>6215839.1200000001</v>
      </c>
      <c r="W3901">
        <v>89.15</v>
      </c>
      <c r="X3901">
        <v>200.06</v>
      </c>
    </row>
    <row r="3902" spans="1:24" s="170" customFormat="1" x14ac:dyDescent="0.25">
      <c r="A3902" s="63">
        <v>45117</v>
      </c>
      <c r="B3902" s="104">
        <v>191</v>
      </c>
      <c r="C3902" s="65">
        <v>0.25487268518518519</v>
      </c>
      <c r="D3902" s="64" t="s">
        <v>22401</v>
      </c>
      <c r="E3902" s="171" t="s">
        <v>27858</v>
      </c>
      <c r="F3902" s="64" t="s">
        <v>8757</v>
      </c>
      <c r="G3902" s="64" t="s">
        <v>1776</v>
      </c>
      <c r="H3902" s="170">
        <v>-4.7E-2</v>
      </c>
      <c r="M3902" s="170" t="s">
        <v>27853</v>
      </c>
      <c r="O3902" s="170" t="s">
        <v>27854</v>
      </c>
      <c r="P3902" s="170" t="s">
        <v>27855</v>
      </c>
      <c r="Q3902" s="170">
        <v>410905.04</v>
      </c>
      <c r="R3902" s="170">
        <v>6215842.3200000003</v>
      </c>
      <c r="S3902" s="170" t="s">
        <v>27856</v>
      </c>
      <c r="T3902" s="170" t="s">
        <v>27857</v>
      </c>
      <c r="U3902" s="170">
        <v>410922.7</v>
      </c>
      <c r="V3902" s="170">
        <v>6215841.6799999997</v>
      </c>
      <c r="W3902" s="170">
        <v>93.9</v>
      </c>
      <c r="X3902" s="170">
        <v>200.06</v>
      </c>
    </row>
    <row r="3903" spans="1:24" x14ac:dyDescent="0.25">
      <c r="A3903" s="146">
        <v>45117</v>
      </c>
      <c r="B3903" s="46">
        <v>191</v>
      </c>
      <c r="C3903" s="147">
        <v>0.2572800925925926</v>
      </c>
      <c r="D3903" s="38" t="s">
        <v>22401</v>
      </c>
      <c r="E3903" s="7" t="s">
        <v>64</v>
      </c>
      <c r="F3903" s="38" t="s">
        <v>8757</v>
      </c>
      <c r="G3903" s="38" t="s">
        <v>1776</v>
      </c>
      <c r="H3903">
        <v>-0.01</v>
      </c>
      <c r="I3903" t="s">
        <v>27863</v>
      </c>
      <c r="J3903" t="s">
        <v>27864</v>
      </c>
      <c r="K3903" t="s">
        <v>27865</v>
      </c>
      <c r="L3903" t="s">
        <v>27866</v>
      </c>
      <c r="O3903" t="s">
        <v>27859</v>
      </c>
      <c r="P3903" t="s">
        <v>27860</v>
      </c>
      <c r="Q3903">
        <v>410905.37</v>
      </c>
      <c r="R3903">
        <v>6215810.5499999998</v>
      </c>
      <c r="S3903" t="s">
        <v>27861</v>
      </c>
      <c r="T3903" t="s">
        <v>27862</v>
      </c>
      <c r="U3903">
        <v>410930.38</v>
      </c>
      <c r="V3903">
        <v>6215810.1799999997</v>
      </c>
      <c r="W3903">
        <v>180.51</v>
      </c>
      <c r="X3903">
        <v>200.06</v>
      </c>
    </row>
    <row r="3904" spans="1:24" x14ac:dyDescent="0.25">
      <c r="A3904" s="146">
        <v>45117</v>
      </c>
      <c r="B3904" s="46">
        <v>191</v>
      </c>
      <c r="C3904" s="147">
        <v>0.26096064814814818</v>
      </c>
      <c r="D3904" s="38" t="s">
        <v>22401</v>
      </c>
      <c r="E3904" s="7" t="s">
        <v>69</v>
      </c>
      <c r="F3904" s="38" t="s">
        <v>8757</v>
      </c>
      <c r="G3904" s="38" t="s">
        <v>1776</v>
      </c>
      <c r="H3904">
        <v>0.216</v>
      </c>
      <c r="I3904" t="s">
        <v>27863</v>
      </c>
      <c r="J3904" t="s">
        <v>27864</v>
      </c>
      <c r="K3904" t="s">
        <v>27865</v>
      </c>
      <c r="L3904" t="s">
        <v>27866</v>
      </c>
      <c r="O3904" t="s">
        <v>27873</v>
      </c>
      <c r="P3904" t="s">
        <v>27874</v>
      </c>
      <c r="Q3904">
        <v>410905.5</v>
      </c>
      <c r="R3904">
        <v>6215582.6600000001</v>
      </c>
      <c r="S3904" t="s">
        <v>27875</v>
      </c>
      <c r="T3904" t="s">
        <v>27876</v>
      </c>
      <c r="U3904">
        <v>410930.33</v>
      </c>
      <c r="V3904">
        <v>6215584.25</v>
      </c>
      <c r="W3904">
        <v>180.16</v>
      </c>
      <c r="X3904">
        <v>200.06</v>
      </c>
    </row>
    <row r="3905" spans="1:24" x14ac:dyDescent="0.25">
      <c r="A3905" s="146">
        <v>45117</v>
      </c>
      <c r="B3905" s="46">
        <v>191</v>
      </c>
      <c r="C3905" s="147">
        <v>0.26346064814814812</v>
      </c>
      <c r="D3905" s="38" t="s">
        <v>22401</v>
      </c>
      <c r="E3905" s="7" t="s">
        <v>64</v>
      </c>
      <c r="F3905" s="38" t="s">
        <v>8757</v>
      </c>
      <c r="G3905" s="38" t="s">
        <v>1775</v>
      </c>
      <c r="H3905">
        <v>0.21</v>
      </c>
      <c r="I3905" t="s">
        <v>27881</v>
      </c>
      <c r="J3905" t="s">
        <v>27882</v>
      </c>
      <c r="K3905" t="s">
        <v>27883</v>
      </c>
      <c r="L3905" t="s">
        <v>27866</v>
      </c>
      <c r="O3905" t="s">
        <v>27877</v>
      </c>
      <c r="P3905" t="s">
        <v>27878</v>
      </c>
      <c r="Q3905">
        <v>410896.1</v>
      </c>
      <c r="R3905">
        <v>6215583.6900000004</v>
      </c>
      <c r="S3905" t="s">
        <v>27879</v>
      </c>
      <c r="T3905" t="s">
        <v>27880</v>
      </c>
      <c r="U3905">
        <v>410921.38</v>
      </c>
      <c r="V3905">
        <v>6215578.3499999996</v>
      </c>
      <c r="W3905">
        <v>1.1599999999999999</v>
      </c>
      <c r="X3905">
        <v>200.06</v>
      </c>
    </row>
    <row r="3906" spans="1:24" x14ac:dyDescent="0.25">
      <c r="A3906" s="146">
        <v>45117</v>
      </c>
      <c r="B3906" s="46">
        <v>191</v>
      </c>
      <c r="C3906" s="147">
        <v>0.26712962962962966</v>
      </c>
      <c r="D3906" s="38" t="s">
        <v>22401</v>
      </c>
      <c r="E3906" s="7" t="s">
        <v>69</v>
      </c>
      <c r="F3906" s="38" t="s">
        <v>8757</v>
      </c>
      <c r="G3906" s="38" t="s">
        <v>1775</v>
      </c>
      <c r="H3906">
        <v>-1.4999999999999999E-2</v>
      </c>
      <c r="I3906" t="s">
        <v>27881</v>
      </c>
      <c r="J3906" t="s">
        <v>27882</v>
      </c>
      <c r="K3906" t="s">
        <v>27883</v>
      </c>
      <c r="L3906" t="s">
        <v>27888</v>
      </c>
      <c r="O3906" t="s">
        <v>27884</v>
      </c>
      <c r="P3906" t="s">
        <v>27885</v>
      </c>
      <c r="Q3906">
        <v>410896.29</v>
      </c>
      <c r="R3906">
        <v>6215809.2000000002</v>
      </c>
      <c r="S3906" t="s">
        <v>27886</v>
      </c>
      <c r="T3906" t="s">
        <v>27887</v>
      </c>
      <c r="U3906">
        <v>410921.31</v>
      </c>
      <c r="V3906">
        <v>6215803.7800000003</v>
      </c>
      <c r="W3906">
        <v>359.5</v>
      </c>
      <c r="X3906">
        <v>200.06</v>
      </c>
    </row>
    <row r="3907" spans="1:24" x14ac:dyDescent="0.25">
      <c r="A3907" s="146">
        <v>45117</v>
      </c>
      <c r="B3907" s="46">
        <v>191</v>
      </c>
      <c r="C3907" s="147">
        <v>0.26960648148148147</v>
      </c>
      <c r="D3907" s="38" t="s">
        <v>22401</v>
      </c>
      <c r="E3907" s="7" t="s">
        <v>64</v>
      </c>
      <c r="F3907" s="38" t="s">
        <v>8757</v>
      </c>
      <c r="G3907" s="38" t="s">
        <v>1774</v>
      </c>
      <c r="H3907">
        <v>-1.0999999999999999E-2</v>
      </c>
      <c r="I3907" t="s">
        <v>27893</v>
      </c>
      <c r="J3907" t="s">
        <v>27894</v>
      </c>
      <c r="K3907" t="s">
        <v>27895</v>
      </c>
      <c r="L3907" t="s">
        <v>27888</v>
      </c>
      <c r="O3907" t="s">
        <v>27889</v>
      </c>
      <c r="P3907" t="s">
        <v>27890</v>
      </c>
      <c r="Q3907">
        <v>410888.23</v>
      </c>
      <c r="R3907">
        <v>6215812.1600000001</v>
      </c>
      <c r="S3907" t="s">
        <v>27891</v>
      </c>
      <c r="T3907" t="s">
        <v>27892</v>
      </c>
      <c r="U3907">
        <v>410912.46</v>
      </c>
      <c r="V3907">
        <v>6215811.04</v>
      </c>
      <c r="W3907">
        <v>180.73</v>
      </c>
      <c r="X3907">
        <v>200.06</v>
      </c>
    </row>
    <row r="3908" spans="1:24" x14ac:dyDescent="0.25">
      <c r="A3908" s="146">
        <v>45117</v>
      </c>
      <c r="B3908" s="46">
        <v>191</v>
      </c>
      <c r="C3908" s="147">
        <v>0.27329861111111109</v>
      </c>
      <c r="D3908" s="38" t="s">
        <v>22401</v>
      </c>
      <c r="E3908" s="7" t="s">
        <v>69</v>
      </c>
      <c r="F3908" s="38" t="s">
        <v>8757</v>
      </c>
      <c r="G3908" s="38" t="s">
        <v>1774</v>
      </c>
      <c r="H3908">
        <v>0.215</v>
      </c>
      <c r="I3908" t="s">
        <v>27893</v>
      </c>
      <c r="J3908" t="s">
        <v>27894</v>
      </c>
      <c r="K3908" t="s">
        <v>27895</v>
      </c>
      <c r="L3908" t="s">
        <v>27888</v>
      </c>
      <c r="O3908" t="s">
        <v>27896</v>
      </c>
      <c r="P3908" t="s">
        <v>27897</v>
      </c>
      <c r="Q3908">
        <v>410886.74</v>
      </c>
      <c r="R3908">
        <v>6215583.6699999999</v>
      </c>
      <c r="S3908" t="s">
        <v>27898</v>
      </c>
      <c r="T3908" t="s">
        <v>27899</v>
      </c>
      <c r="U3908">
        <v>410912.32</v>
      </c>
      <c r="V3908">
        <v>6215584.7699999996</v>
      </c>
      <c r="W3908">
        <v>180.07</v>
      </c>
      <c r="X3908">
        <v>200.06</v>
      </c>
    </row>
    <row r="3909" spans="1:24" x14ac:dyDescent="0.25">
      <c r="A3909" s="146">
        <v>45117</v>
      </c>
      <c r="B3909" s="46">
        <v>191</v>
      </c>
      <c r="C3909" s="147">
        <v>0.27549768518518519</v>
      </c>
      <c r="D3909" s="38" t="s">
        <v>22401</v>
      </c>
      <c r="E3909" s="7" t="s">
        <v>27904</v>
      </c>
      <c r="F3909" s="38" t="s">
        <v>8757</v>
      </c>
      <c r="G3909" s="38" t="s">
        <v>1773</v>
      </c>
      <c r="H3909">
        <v>0.23799999999999999</v>
      </c>
      <c r="O3909" t="s">
        <v>27900</v>
      </c>
      <c r="P3909" t="s">
        <v>27901</v>
      </c>
      <c r="Q3909">
        <v>410877.94</v>
      </c>
      <c r="R3909">
        <v>6215546.8799999999</v>
      </c>
      <c r="S3909" t="s">
        <v>27902</v>
      </c>
      <c r="T3909" t="s">
        <v>27903</v>
      </c>
      <c r="U3909">
        <v>410903.63</v>
      </c>
      <c r="V3909">
        <v>6215551.3399999999</v>
      </c>
      <c r="W3909">
        <v>5.47</v>
      </c>
      <c r="X3909">
        <v>200.06</v>
      </c>
    </row>
    <row r="3910" spans="1:24" s="156" customFormat="1" x14ac:dyDescent="0.25">
      <c r="A3910" s="146">
        <v>45117</v>
      </c>
      <c r="B3910" s="46">
        <v>191</v>
      </c>
      <c r="C3910" s="147">
        <v>0.27881944444444445</v>
      </c>
      <c r="D3910" s="161" t="s">
        <v>22401</v>
      </c>
      <c r="E3910" s="159" t="s">
        <v>27912</v>
      </c>
      <c r="F3910" s="161" t="s">
        <v>8757</v>
      </c>
      <c r="G3910" s="161" t="s">
        <v>1773</v>
      </c>
      <c r="H3910" s="156">
        <v>0.251</v>
      </c>
      <c r="O3910" s="156" t="s">
        <v>27909</v>
      </c>
      <c r="P3910" s="156" t="s">
        <v>27910</v>
      </c>
      <c r="Q3910" s="156">
        <v>410877.78</v>
      </c>
      <c r="R3910" s="156">
        <v>6215546.6900000004</v>
      </c>
      <c r="S3910" s="156" t="s">
        <v>27907</v>
      </c>
      <c r="T3910" s="156" t="s">
        <v>27911</v>
      </c>
      <c r="U3910" s="156">
        <v>410889.69</v>
      </c>
      <c r="V3910" s="156">
        <v>6215543.54</v>
      </c>
      <c r="W3910" s="156">
        <v>95</v>
      </c>
      <c r="X3910" s="156">
        <v>200.06</v>
      </c>
    </row>
    <row r="3911" spans="1:24" s="174" customFormat="1" x14ac:dyDescent="0.25">
      <c r="A3911" s="76">
        <v>45117</v>
      </c>
      <c r="B3911" s="106">
        <v>191</v>
      </c>
      <c r="C3911" s="78">
        <v>0.28229166666666666</v>
      </c>
      <c r="D3911" s="77" t="s">
        <v>22401</v>
      </c>
      <c r="E3911" s="175" t="s">
        <v>27913</v>
      </c>
      <c r="F3911" s="77" t="s">
        <v>8757</v>
      </c>
      <c r="G3911" s="77" t="s">
        <v>1773</v>
      </c>
      <c r="H3911" s="174">
        <v>0.25</v>
      </c>
      <c r="O3911" s="174" t="s">
        <v>27905</v>
      </c>
      <c r="P3911" s="174" t="s">
        <v>27906</v>
      </c>
      <c r="Q3911" s="174">
        <v>410878.08</v>
      </c>
      <c r="R3911" s="174">
        <v>6215546.8099999996</v>
      </c>
      <c r="S3911" s="174" t="s">
        <v>27907</v>
      </c>
      <c r="T3911" s="174" t="s">
        <v>27908</v>
      </c>
      <c r="U3911" s="174">
        <v>410889.66</v>
      </c>
      <c r="V3911" s="174">
        <v>6215543.54</v>
      </c>
      <c r="W3911" s="174">
        <v>82.49</v>
      </c>
      <c r="X3911" s="174">
        <v>200.06</v>
      </c>
    </row>
    <row r="3912" spans="1:24" s="172" customFormat="1" x14ac:dyDescent="0.25">
      <c r="A3912" s="72">
        <v>45117</v>
      </c>
      <c r="B3912" s="103">
        <v>191</v>
      </c>
      <c r="C3912" s="74">
        <v>0.28699074074074077</v>
      </c>
      <c r="D3912" s="73" t="s">
        <v>22401</v>
      </c>
      <c r="E3912" s="173" t="s">
        <v>27918</v>
      </c>
      <c r="F3912" s="73" t="s">
        <v>8757</v>
      </c>
      <c r="G3912" s="73" t="s">
        <v>1773</v>
      </c>
      <c r="H3912" s="172">
        <v>0.25</v>
      </c>
      <c r="O3912" s="172" t="s">
        <v>27914</v>
      </c>
      <c r="P3912" s="172" t="s">
        <v>27915</v>
      </c>
      <c r="Q3912" s="172">
        <v>410877.74</v>
      </c>
      <c r="R3912" s="172">
        <v>6215546.6299999999</v>
      </c>
      <c r="S3912" s="172" t="s">
        <v>27916</v>
      </c>
      <c r="T3912" s="172" t="s">
        <v>27917</v>
      </c>
      <c r="U3912" s="172">
        <v>410888.72</v>
      </c>
      <c r="V3912" s="172">
        <v>6215544.7800000003</v>
      </c>
      <c r="W3912" s="172">
        <v>90.51</v>
      </c>
      <c r="X3912" s="172">
        <v>200.06</v>
      </c>
    </row>
    <row r="3913" spans="1:24" x14ac:dyDescent="0.25">
      <c r="A3913" s="146">
        <v>45117</v>
      </c>
      <c r="B3913" s="46">
        <v>191</v>
      </c>
      <c r="C3913" s="147">
        <v>0.29043981481481479</v>
      </c>
      <c r="D3913" s="38" t="s">
        <v>22401</v>
      </c>
      <c r="E3913" s="7" t="s">
        <v>27919</v>
      </c>
      <c r="F3913" s="38" t="s">
        <v>8757</v>
      </c>
      <c r="G3913" s="38" t="s">
        <v>1773</v>
      </c>
      <c r="H3913">
        <v>0.249</v>
      </c>
      <c r="O3913" t="s">
        <v>27920</v>
      </c>
      <c r="P3913" t="s">
        <v>27921</v>
      </c>
      <c r="Q3913">
        <v>410877.86</v>
      </c>
      <c r="R3913">
        <v>6215546.7599999998</v>
      </c>
      <c r="S3913" t="s">
        <v>27922</v>
      </c>
      <c r="T3913" t="s">
        <v>27923</v>
      </c>
      <c r="U3913">
        <v>410888.5</v>
      </c>
      <c r="V3913">
        <v>6215544.5499999998</v>
      </c>
      <c r="W3913">
        <v>84.56</v>
      </c>
      <c r="X3913">
        <v>200.06</v>
      </c>
    </row>
    <row r="3914" spans="1:24" s="170" customFormat="1" x14ac:dyDescent="0.25">
      <c r="A3914" s="63">
        <v>45117</v>
      </c>
      <c r="B3914" s="104">
        <v>191</v>
      </c>
      <c r="C3914" s="65">
        <v>0.29146990740740741</v>
      </c>
      <c r="D3914" s="64" t="s">
        <v>22401</v>
      </c>
      <c r="E3914" s="171" t="s">
        <v>27929</v>
      </c>
      <c r="F3914" s="64" t="s">
        <v>8757</v>
      </c>
      <c r="G3914" s="64" t="s">
        <v>1773</v>
      </c>
      <c r="H3914" s="170">
        <v>0.23799999999999999</v>
      </c>
      <c r="M3914" s="170" t="s">
        <v>27924</v>
      </c>
      <c r="O3914" s="170" t="s">
        <v>27925</v>
      </c>
      <c r="P3914" s="170" t="s">
        <v>27926</v>
      </c>
      <c r="Q3914" s="170">
        <v>410877.46</v>
      </c>
      <c r="R3914" s="170">
        <v>6215546.8600000003</v>
      </c>
      <c r="S3914" s="170" t="s">
        <v>27927</v>
      </c>
      <c r="T3914" s="170" t="s">
        <v>27928</v>
      </c>
      <c r="U3914" s="170">
        <v>410903.46</v>
      </c>
      <c r="V3914" s="170">
        <v>6215550.5700000003</v>
      </c>
      <c r="W3914" s="170">
        <v>2.04</v>
      </c>
      <c r="X3914" s="170">
        <v>200.06</v>
      </c>
    </row>
    <row r="3915" spans="1:24" x14ac:dyDescent="0.25">
      <c r="A3915" s="146">
        <v>45117</v>
      </c>
      <c r="B3915" s="46">
        <v>191</v>
      </c>
      <c r="C3915" s="147">
        <v>0.29432870370370373</v>
      </c>
      <c r="D3915" s="38" t="s">
        <v>22401</v>
      </c>
      <c r="E3915" s="7" t="s">
        <v>64</v>
      </c>
      <c r="F3915" s="38" t="s">
        <v>8757</v>
      </c>
      <c r="G3915" s="38" t="s">
        <v>1773</v>
      </c>
      <c r="H3915">
        <v>0.21</v>
      </c>
      <c r="I3915" t="s">
        <v>27934</v>
      </c>
      <c r="J3915" t="s">
        <v>27935</v>
      </c>
      <c r="K3915" t="s">
        <v>27936</v>
      </c>
      <c r="L3915" t="s">
        <v>27937</v>
      </c>
      <c r="O3915" t="s">
        <v>27930</v>
      </c>
      <c r="P3915" t="s">
        <v>27931</v>
      </c>
      <c r="Q3915">
        <v>410877.05</v>
      </c>
      <c r="R3915">
        <v>6215584.9100000001</v>
      </c>
      <c r="S3915" t="s">
        <v>27932</v>
      </c>
      <c r="T3915" t="s">
        <v>27933</v>
      </c>
      <c r="U3915">
        <v>410903.42</v>
      </c>
      <c r="V3915">
        <v>6215578.9100000001</v>
      </c>
      <c r="W3915">
        <v>0.49</v>
      </c>
      <c r="X3915">
        <v>200.06</v>
      </c>
    </row>
    <row r="3916" spans="1:24" x14ac:dyDescent="0.25">
      <c r="A3916" s="146">
        <v>45117</v>
      </c>
      <c r="B3916" s="46">
        <v>191</v>
      </c>
      <c r="C3916" s="147">
        <v>0.29796296296296293</v>
      </c>
      <c r="D3916" s="38" t="s">
        <v>22401</v>
      </c>
      <c r="E3916" s="7" t="s">
        <v>69</v>
      </c>
      <c r="F3916" s="38" t="s">
        <v>8757</v>
      </c>
      <c r="G3916" s="38" t="s">
        <v>1773</v>
      </c>
      <c r="H3916">
        <v>-1.6E-2</v>
      </c>
      <c r="I3916" t="s">
        <v>27934</v>
      </c>
      <c r="J3916" t="s">
        <v>27935</v>
      </c>
      <c r="K3916" t="s">
        <v>27936</v>
      </c>
      <c r="L3916" t="s">
        <v>27942</v>
      </c>
      <c r="O3916" t="s">
        <v>27938</v>
      </c>
      <c r="P3916" t="s">
        <v>27939</v>
      </c>
      <c r="Q3916">
        <v>410876.26</v>
      </c>
      <c r="R3916">
        <v>6215807.8300000001</v>
      </c>
      <c r="S3916" t="s">
        <v>27940</v>
      </c>
      <c r="T3916" t="s">
        <v>27941</v>
      </c>
      <c r="U3916">
        <v>410903.49</v>
      </c>
      <c r="V3916">
        <v>6215804.5099999998</v>
      </c>
      <c r="W3916">
        <v>359.97</v>
      </c>
      <c r="X3916">
        <v>200.06</v>
      </c>
    </row>
    <row r="3917" spans="1:24" x14ac:dyDescent="0.25">
      <c r="A3917" s="146">
        <v>45117</v>
      </c>
      <c r="B3917" s="46">
        <v>191</v>
      </c>
      <c r="C3917" s="147">
        <v>0.30084490740740738</v>
      </c>
      <c r="D3917" s="38" t="s">
        <v>22401</v>
      </c>
      <c r="E3917" s="7" t="s">
        <v>64</v>
      </c>
      <c r="F3917" s="38" t="s">
        <v>8757</v>
      </c>
      <c r="G3917" s="38" t="s">
        <v>1772</v>
      </c>
      <c r="H3917">
        <v>-0.01</v>
      </c>
      <c r="I3917" t="s">
        <v>27947</v>
      </c>
      <c r="J3917" t="s">
        <v>27948</v>
      </c>
      <c r="K3917" t="s">
        <v>27949</v>
      </c>
      <c r="L3917" t="s">
        <v>27942</v>
      </c>
      <c r="O3917" t="s">
        <v>27943</v>
      </c>
      <c r="P3917" t="s">
        <v>27944</v>
      </c>
      <c r="Q3917">
        <v>410868.76</v>
      </c>
      <c r="R3917">
        <v>6215810.0099999998</v>
      </c>
      <c r="S3917" t="s">
        <v>27945</v>
      </c>
      <c r="T3917" t="s">
        <v>27946</v>
      </c>
      <c r="U3917">
        <v>410894.62</v>
      </c>
      <c r="V3917">
        <v>6215809.7199999997</v>
      </c>
      <c r="W3917">
        <v>180.96</v>
      </c>
      <c r="X3917">
        <v>200.06</v>
      </c>
    </row>
    <row r="3918" spans="1:24" x14ac:dyDescent="0.25">
      <c r="A3918" s="146">
        <v>45117</v>
      </c>
      <c r="B3918" s="46">
        <v>191</v>
      </c>
      <c r="C3918" s="147">
        <v>0.30444444444444446</v>
      </c>
      <c r="D3918" s="38" t="s">
        <v>22401</v>
      </c>
      <c r="E3918" s="7" t="s">
        <v>69</v>
      </c>
      <c r="F3918" s="38" t="s">
        <v>8757</v>
      </c>
      <c r="G3918" s="38" t="s">
        <v>1772</v>
      </c>
      <c r="H3918">
        <v>0.215</v>
      </c>
      <c r="I3918" t="s">
        <v>27947</v>
      </c>
      <c r="J3918" t="s">
        <v>27948</v>
      </c>
      <c r="K3918" t="s">
        <v>27949</v>
      </c>
      <c r="L3918" t="s">
        <v>27942</v>
      </c>
      <c r="O3918" t="s">
        <v>27950</v>
      </c>
      <c r="P3918" t="s">
        <v>27951</v>
      </c>
      <c r="Q3918">
        <v>410868.53</v>
      </c>
      <c r="R3918">
        <v>6215586.8600000003</v>
      </c>
      <c r="S3918" t="s">
        <v>27952</v>
      </c>
      <c r="T3918" t="s">
        <v>27953</v>
      </c>
      <c r="U3918">
        <v>410894.48</v>
      </c>
      <c r="V3918">
        <v>6215585.3099999996</v>
      </c>
      <c r="W3918">
        <v>180.41</v>
      </c>
      <c r="X3918">
        <v>200.06</v>
      </c>
    </row>
    <row r="3919" spans="1:24" x14ac:dyDescent="0.25">
      <c r="A3919" s="146">
        <v>45117</v>
      </c>
      <c r="B3919" s="46">
        <v>191</v>
      </c>
      <c r="C3919" s="147">
        <v>0.3069560185185185</v>
      </c>
      <c r="D3919" s="38" t="s">
        <v>22401</v>
      </c>
      <c r="E3919" s="7" t="s">
        <v>64</v>
      </c>
      <c r="F3919" s="38" t="s">
        <v>8757</v>
      </c>
      <c r="G3919" s="38" t="s">
        <v>1771</v>
      </c>
      <c r="H3919">
        <v>0.20899999999999999</v>
      </c>
      <c r="I3919" t="s">
        <v>27958</v>
      </c>
      <c r="J3919" t="s">
        <v>27959</v>
      </c>
      <c r="K3919" t="s">
        <v>27960</v>
      </c>
      <c r="L3919" t="s">
        <v>27942</v>
      </c>
      <c r="O3919" t="s">
        <v>27954</v>
      </c>
      <c r="P3919" t="s">
        <v>27955</v>
      </c>
      <c r="Q3919">
        <v>410859.21</v>
      </c>
      <c r="R3919">
        <v>6215584.7400000002</v>
      </c>
      <c r="S3919" t="s">
        <v>27956</v>
      </c>
      <c r="T3919" t="s">
        <v>27957</v>
      </c>
      <c r="U3919">
        <v>410885.28</v>
      </c>
      <c r="V3919">
        <v>6215579.3600000003</v>
      </c>
      <c r="W3919">
        <v>1.35</v>
      </c>
      <c r="X3919">
        <v>200.06</v>
      </c>
    </row>
    <row r="3920" spans="1:24" x14ac:dyDescent="0.25">
      <c r="A3920" s="146">
        <v>45117</v>
      </c>
      <c r="B3920" s="46">
        <v>191</v>
      </c>
      <c r="C3920" s="147">
        <v>0.31056712962962962</v>
      </c>
      <c r="D3920" s="38" t="s">
        <v>22401</v>
      </c>
      <c r="E3920" s="7" t="s">
        <v>69</v>
      </c>
      <c r="F3920" s="38" t="s">
        <v>8757</v>
      </c>
      <c r="G3920" s="38" t="s">
        <v>1771</v>
      </c>
      <c r="H3920">
        <v>-1.6E-2</v>
      </c>
      <c r="I3920" t="s">
        <v>27958</v>
      </c>
      <c r="J3920" t="s">
        <v>27959</v>
      </c>
      <c r="K3920" t="s">
        <v>27960</v>
      </c>
      <c r="L3920" t="s">
        <v>27965</v>
      </c>
      <c r="O3920" t="s">
        <v>27961</v>
      </c>
      <c r="P3920" t="s">
        <v>27962</v>
      </c>
      <c r="Q3920">
        <v>410859.46</v>
      </c>
      <c r="R3920">
        <v>6215805.75</v>
      </c>
      <c r="S3920" t="s">
        <v>27963</v>
      </c>
      <c r="T3920" t="s">
        <v>27964</v>
      </c>
      <c r="U3920">
        <v>410885.28</v>
      </c>
      <c r="V3920">
        <v>6215804.8099999996</v>
      </c>
      <c r="W3920">
        <v>359.81</v>
      </c>
      <c r="X3920">
        <v>200.06</v>
      </c>
    </row>
    <row r="3921" spans="1:24" x14ac:dyDescent="0.25">
      <c r="A3921" s="146">
        <v>45117</v>
      </c>
      <c r="B3921" s="46">
        <v>191</v>
      </c>
      <c r="C3921" s="147">
        <v>0.3132523148148148</v>
      </c>
      <c r="D3921" s="38" t="s">
        <v>22401</v>
      </c>
      <c r="E3921" s="7" t="s">
        <v>64</v>
      </c>
      <c r="F3921" s="38" t="s">
        <v>8757</v>
      </c>
      <c r="G3921" s="38" t="s">
        <v>1770</v>
      </c>
      <c r="H3921">
        <v>-1.0999999999999999E-2</v>
      </c>
      <c r="I3921" t="s">
        <v>27970</v>
      </c>
      <c r="J3921" t="s">
        <v>27971</v>
      </c>
      <c r="K3921" t="s">
        <v>27972</v>
      </c>
      <c r="L3921" t="s">
        <v>27965</v>
      </c>
      <c r="O3921" t="s">
        <v>27966</v>
      </c>
      <c r="P3921" t="s">
        <v>27967</v>
      </c>
      <c r="Q3921">
        <v>410851.02</v>
      </c>
      <c r="R3921">
        <v>6215805.3300000001</v>
      </c>
      <c r="S3921" t="s">
        <v>27968</v>
      </c>
      <c r="T3921" t="s">
        <v>27969</v>
      </c>
      <c r="U3921">
        <v>410876.67</v>
      </c>
      <c r="V3921">
        <v>6215810.8799999999</v>
      </c>
      <c r="W3921">
        <v>181.75</v>
      </c>
      <c r="X3921">
        <v>200.06</v>
      </c>
    </row>
    <row r="3922" spans="1:24" x14ac:dyDescent="0.25">
      <c r="A3922" s="146">
        <v>45117</v>
      </c>
      <c r="B3922" s="46">
        <v>191</v>
      </c>
      <c r="C3922" s="147">
        <v>0.31679398148148147</v>
      </c>
      <c r="D3922" s="38" t="s">
        <v>22401</v>
      </c>
      <c r="E3922" s="7" t="s">
        <v>69</v>
      </c>
      <c r="F3922" s="38" t="s">
        <v>8757</v>
      </c>
      <c r="G3922" s="38" t="s">
        <v>1770</v>
      </c>
      <c r="H3922">
        <v>0.214</v>
      </c>
      <c r="I3922" t="s">
        <v>27970</v>
      </c>
      <c r="J3922" t="s">
        <v>27971</v>
      </c>
      <c r="K3922" t="s">
        <v>27972</v>
      </c>
      <c r="L3922" t="s">
        <v>27965</v>
      </c>
      <c r="O3922" t="s">
        <v>27973</v>
      </c>
      <c r="P3922" t="s">
        <v>27974</v>
      </c>
      <c r="Q3922">
        <v>410850.52</v>
      </c>
      <c r="R3922">
        <v>6215585.7000000002</v>
      </c>
      <c r="S3922" t="s">
        <v>27975</v>
      </c>
      <c r="T3922" t="s">
        <v>27976</v>
      </c>
      <c r="U3922">
        <v>410876.43</v>
      </c>
      <c r="V3922">
        <v>6215585.9800000004</v>
      </c>
      <c r="W3922">
        <v>179.78</v>
      </c>
      <c r="X3922">
        <v>200.06</v>
      </c>
    </row>
    <row r="3923" spans="1:24" x14ac:dyDescent="0.25">
      <c r="A3923" s="146">
        <v>45117</v>
      </c>
      <c r="B3923" s="46">
        <v>191</v>
      </c>
      <c r="C3923" s="147">
        <v>0.31936342592592593</v>
      </c>
      <c r="D3923" s="38" t="s">
        <v>22401</v>
      </c>
      <c r="E3923" s="7" t="s">
        <v>64</v>
      </c>
      <c r="F3923" s="38" t="s">
        <v>8757</v>
      </c>
      <c r="G3923" s="38" t="s">
        <v>1769</v>
      </c>
      <c r="H3923">
        <v>0.20899999999999999</v>
      </c>
      <c r="I3923" t="s">
        <v>27981</v>
      </c>
      <c r="J3923" t="s">
        <v>27982</v>
      </c>
      <c r="K3923" t="s">
        <v>27983</v>
      </c>
      <c r="L3923" t="s">
        <v>27984</v>
      </c>
      <c r="O3923" t="s">
        <v>27977</v>
      </c>
      <c r="P3923" t="s">
        <v>27978</v>
      </c>
      <c r="Q3923">
        <v>410841.42</v>
      </c>
      <c r="R3923">
        <v>6215584.8200000003</v>
      </c>
      <c r="S3923" t="s">
        <v>27979</v>
      </c>
      <c r="T3923" t="s">
        <v>27980</v>
      </c>
      <c r="U3923">
        <v>410867.33</v>
      </c>
      <c r="V3923">
        <v>6215579.71</v>
      </c>
      <c r="W3923">
        <v>1.93</v>
      </c>
      <c r="X3923">
        <v>200.06</v>
      </c>
    </row>
    <row r="3924" spans="1:24" x14ac:dyDescent="0.25">
      <c r="A3924" s="146">
        <v>45117</v>
      </c>
      <c r="B3924" s="46">
        <v>191</v>
      </c>
      <c r="C3924" s="147">
        <v>0.32370370370370372</v>
      </c>
      <c r="D3924" s="38" t="s">
        <v>22401</v>
      </c>
      <c r="E3924" s="7" t="s">
        <v>69</v>
      </c>
      <c r="F3924" s="38" t="s">
        <v>8757</v>
      </c>
      <c r="G3924" s="38" t="s">
        <v>1769</v>
      </c>
      <c r="H3924">
        <v>-6.2E-2</v>
      </c>
      <c r="I3924" t="s">
        <v>27981</v>
      </c>
      <c r="J3924" t="s">
        <v>27982</v>
      </c>
      <c r="K3924" t="s">
        <v>27983</v>
      </c>
      <c r="L3924" t="s">
        <v>27984</v>
      </c>
      <c r="O3924" t="s">
        <v>27985</v>
      </c>
      <c r="P3924" t="s">
        <v>27986</v>
      </c>
      <c r="Q3924">
        <v>410841.11</v>
      </c>
      <c r="R3924">
        <v>6215851.7699999996</v>
      </c>
      <c r="S3924" t="s">
        <v>27987</v>
      </c>
      <c r="T3924" t="s">
        <v>27988</v>
      </c>
      <c r="U3924">
        <v>410867.39</v>
      </c>
      <c r="V3924">
        <v>6215850.5499999998</v>
      </c>
      <c r="W3924">
        <v>359.76</v>
      </c>
      <c r="X3924">
        <v>200.06</v>
      </c>
    </row>
    <row r="3925" spans="1:24" x14ac:dyDescent="0.25">
      <c r="A3925" s="146">
        <v>45117</v>
      </c>
      <c r="B3925" s="46">
        <v>191</v>
      </c>
      <c r="C3925" s="147">
        <v>0.32674768518518521</v>
      </c>
      <c r="D3925" s="38" t="s">
        <v>22401</v>
      </c>
      <c r="E3925" s="7" t="s">
        <v>64</v>
      </c>
      <c r="F3925" s="38" t="s">
        <v>8757</v>
      </c>
      <c r="G3925" s="38" t="s">
        <v>1760</v>
      </c>
      <c r="H3925">
        <v>-1.0999999999999999E-2</v>
      </c>
      <c r="I3925" t="s">
        <v>27993</v>
      </c>
      <c r="J3925" t="s">
        <v>27994</v>
      </c>
      <c r="K3925" t="s">
        <v>27995</v>
      </c>
      <c r="L3925" t="s">
        <v>27984</v>
      </c>
      <c r="O3925" t="s">
        <v>27989</v>
      </c>
      <c r="P3925" t="s">
        <v>27990</v>
      </c>
      <c r="Q3925">
        <v>410832.61</v>
      </c>
      <c r="R3925">
        <v>6215810.4500000002</v>
      </c>
      <c r="S3925" t="s">
        <v>27991</v>
      </c>
      <c r="T3925" t="s">
        <v>27992</v>
      </c>
      <c r="U3925">
        <v>410858.59</v>
      </c>
      <c r="V3925">
        <v>6215810.6600000001</v>
      </c>
      <c r="W3925">
        <v>179.53</v>
      </c>
      <c r="X3925">
        <v>200.06</v>
      </c>
    </row>
    <row r="3926" spans="1:24" x14ac:dyDescent="0.25">
      <c r="A3926" s="146">
        <v>45117</v>
      </c>
      <c r="B3926" s="46">
        <v>191</v>
      </c>
      <c r="C3926" s="147">
        <v>0.33035879629629633</v>
      </c>
      <c r="D3926" s="38" t="s">
        <v>22401</v>
      </c>
      <c r="E3926" s="7" t="s">
        <v>69</v>
      </c>
      <c r="F3926" s="38" t="s">
        <v>8757</v>
      </c>
      <c r="G3926" s="38" t="s">
        <v>1760</v>
      </c>
      <c r="H3926">
        <v>0.214</v>
      </c>
      <c r="I3926" t="s">
        <v>27993</v>
      </c>
      <c r="J3926" t="s">
        <v>27994</v>
      </c>
      <c r="K3926" t="s">
        <v>27995</v>
      </c>
      <c r="L3926" t="s">
        <v>28000</v>
      </c>
      <c r="O3926" t="s">
        <v>27996</v>
      </c>
      <c r="P3926" t="s">
        <v>27997</v>
      </c>
      <c r="Q3926">
        <v>410832.75</v>
      </c>
      <c r="R3926">
        <v>6215585.3200000003</v>
      </c>
      <c r="S3926" t="s">
        <v>27998</v>
      </c>
      <c r="T3926" t="s">
        <v>27999</v>
      </c>
      <c r="U3926">
        <v>410858.41</v>
      </c>
      <c r="V3926">
        <v>6215585.5199999996</v>
      </c>
      <c r="W3926">
        <v>179.69</v>
      </c>
      <c r="X3926">
        <v>200.06</v>
      </c>
    </row>
    <row r="3927" spans="1:24" x14ac:dyDescent="0.25">
      <c r="A3927" s="146">
        <v>45117</v>
      </c>
      <c r="B3927" s="46">
        <v>191</v>
      </c>
      <c r="C3927" s="147">
        <v>0.33298611111111115</v>
      </c>
      <c r="D3927" s="38" t="s">
        <v>22401</v>
      </c>
      <c r="E3927" s="7" t="s">
        <v>64</v>
      </c>
      <c r="F3927" s="38" t="s">
        <v>8757</v>
      </c>
      <c r="G3927" s="38" t="s">
        <v>1761</v>
      </c>
      <c r="H3927">
        <v>0.20899999999999999</v>
      </c>
      <c r="I3927" t="s">
        <v>28005</v>
      </c>
      <c r="J3927" t="s">
        <v>28006</v>
      </c>
      <c r="K3927" t="s">
        <v>28007</v>
      </c>
      <c r="L3927" t="s">
        <v>28000</v>
      </c>
      <c r="O3927" t="s">
        <v>28001</v>
      </c>
      <c r="P3927" t="s">
        <v>28002</v>
      </c>
      <c r="Q3927">
        <v>410823.78</v>
      </c>
      <c r="R3927">
        <v>6215586.8899999997</v>
      </c>
      <c r="S3927" t="s">
        <v>28003</v>
      </c>
      <c r="T3927" t="s">
        <v>28004</v>
      </c>
      <c r="U3927">
        <v>410849.38</v>
      </c>
      <c r="V3927">
        <v>6215580.1900000004</v>
      </c>
      <c r="W3927">
        <v>1.28</v>
      </c>
      <c r="X3927">
        <v>200.06</v>
      </c>
    </row>
    <row r="3928" spans="1:24" x14ac:dyDescent="0.25">
      <c r="A3928" s="146">
        <v>45117</v>
      </c>
      <c r="B3928" s="46">
        <v>191</v>
      </c>
      <c r="C3928" s="147">
        <v>0.33658564814814818</v>
      </c>
      <c r="D3928" s="38" t="s">
        <v>22401</v>
      </c>
      <c r="E3928" s="7" t="s">
        <v>69</v>
      </c>
      <c r="F3928" s="38" t="s">
        <v>8757</v>
      </c>
      <c r="G3928" s="38" t="s">
        <v>1761</v>
      </c>
      <c r="H3928">
        <v>-1.6E-2</v>
      </c>
      <c r="I3928" t="s">
        <v>28005</v>
      </c>
      <c r="J3928" t="s">
        <v>28006</v>
      </c>
      <c r="K3928" t="s">
        <v>28007</v>
      </c>
      <c r="L3928" t="s">
        <v>28000</v>
      </c>
      <c r="O3928" t="s">
        <v>28008</v>
      </c>
      <c r="P3928" t="s">
        <v>28009</v>
      </c>
      <c r="Q3928">
        <v>410822.48</v>
      </c>
      <c r="R3928">
        <v>6215807.5999999996</v>
      </c>
      <c r="S3928" t="s">
        <v>28010</v>
      </c>
      <c r="T3928" t="s">
        <v>28011</v>
      </c>
      <c r="U3928">
        <v>410849.38</v>
      </c>
      <c r="V3928">
        <v>6215804.5300000003</v>
      </c>
      <c r="W3928">
        <v>0.09</v>
      </c>
      <c r="X3928">
        <v>200.06</v>
      </c>
    </row>
    <row r="3929" spans="1:24" x14ac:dyDescent="0.25">
      <c r="A3929" s="146">
        <v>45117</v>
      </c>
      <c r="B3929" s="46">
        <v>191</v>
      </c>
      <c r="C3929" s="147">
        <v>0.33934027777777781</v>
      </c>
      <c r="D3929" s="38" t="s">
        <v>22401</v>
      </c>
      <c r="E3929" s="7" t="s">
        <v>64</v>
      </c>
      <c r="F3929" s="38" t="s">
        <v>8757</v>
      </c>
      <c r="G3929" s="38" t="s">
        <v>1762</v>
      </c>
      <c r="H3929">
        <v>-1.0999999999999999E-2</v>
      </c>
      <c r="I3929" t="s">
        <v>28016</v>
      </c>
      <c r="J3929" t="s">
        <v>28017</v>
      </c>
      <c r="K3929" t="s">
        <v>28018</v>
      </c>
      <c r="L3929" t="s">
        <v>28000</v>
      </c>
      <c r="O3929" t="s">
        <v>28012</v>
      </c>
      <c r="P3929" t="s">
        <v>28013</v>
      </c>
      <c r="Q3929">
        <v>410814.54</v>
      </c>
      <c r="R3929">
        <v>6215807.5300000003</v>
      </c>
      <c r="S3929" t="s">
        <v>28014</v>
      </c>
      <c r="T3929" t="s">
        <v>28015</v>
      </c>
      <c r="U3929">
        <v>410840.52</v>
      </c>
      <c r="V3929">
        <v>6215810.4199999999</v>
      </c>
      <c r="W3929">
        <v>180.75</v>
      </c>
      <c r="X3929">
        <v>200.06</v>
      </c>
    </row>
    <row r="3930" spans="1:24" x14ac:dyDescent="0.25">
      <c r="A3930" s="146">
        <v>45117</v>
      </c>
      <c r="B3930" s="46">
        <v>191</v>
      </c>
      <c r="C3930" s="147">
        <v>0.3429166666666667</v>
      </c>
      <c r="D3930" s="38" t="s">
        <v>22401</v>
      </c>
      <c r="E3930" s="7" t="s">
        <v>69</v>
      </c>
      <c r="F3930" s="38" t="s">
        <v>8757</v>
      </c>
      <c r="G3930" s="38" t="s">
        <v>1762</v>
      </c>
      <c r="H3930">
        <v>0.21299999999999999</v>
      </c>
      <c r="I3930" t="s">
        <v>28016</v>
      </c>
      <c r="J3930" t="s">
        <v>28017</v>
      </c>
      <c r="K3930" t="s">
        <v>28018</v>
      </c>
      <c r="L3930" t="s">
        <v>28023</v>
      </c>
      <c r="O3930" t="s">
        <v>28019</v>
      </c>
      <c r="P3930" t="s">
        <v>28020</v>
      </c>
      <c r="Q3930">
        <v>410814.44</v>
      </c>
      <c r="R3930">
        <v>6215585.3300000001</v>
      </c>
      <c r="S3930" t="s">
        <v>28021</v>
      </c>
      <c r="T3930" t="s">
        <v>28022</v>
      </c>
      <c r="U3930">
        <v>410840.46</v>
      </c>
      <c r="V3930">
        <v>6215586.8200000003</v>
      </c>
      <c r="W3930">
        <v>179.8</v>
      </c>
      <c r="X3930">
        <v>200.06</v>
      </c>
    </row>
    <row r="3931" spans="1:24" x14ac:dyDescent="0.25">
      <c r="A3931" s="146">
        <v>45117</v>
      </c>
      <c r="B3931" s="46">
        <v>191</v>
      </c>
      <c r="C3931" s="147">
        <v>0.34555555555555556</v>
      </c>
      <c r="D3931" s="38" t="s">
        <v>22401</v>
      </c>
      <c r="E3931" s="7" t="s">
        <v>64</v>
      </c>
      <c r="F3931" s="38" t="s">
        <v>8757</v>
      </c>
      <c r="G3931" s="38" t="s">
        <v>1763</v>
      </c>
      <c r="H3931">
        <v>0.20899999999999999</v>
      </c>
      <c r="I3931" t="s">
        <v>28028</v>
      </c>
      <c r="J3931" t="s">
        <v>28029</v>
      </c>
      <c r="K3931" t="s">
        <v>28030</v>
      </c>
      <c r="L3931" t="s">
        <v>28023</v>
      </c>
      <c r="O3931" t="s">
        <v>28024</v>
      </c>
      <c r="P3931" t="s">
        <v>28025</v>
      </c>
      <c r="Q3931">
        <v>410805.59</v>
      </c>
      <c r="R3931">
        <v>6215583.3499999996</v>
      </c>
      <c r="S3931" t="s">
        <v>28026</v>
      </c>
      <c r="T3931" t="s">
        <v>28027</v>
      </c>
      <c r="U3931">
        <v>410831.3</v>
      </c>
      <c r="V3931">
        <v>6215579.8300000001</v>
      </c>
      <c r="W3931">
        <v>1.68</v>
      </c>
      <c r="X3931">
        <v>200.06</v>
      </c>
    </row>
    <row r="3932" spans="1:24" x14ac:dyDescent="0.25">
      <c r="A3932" s="146">
        <v>45117</v>
      </c>
      <c r="B3932" s="46">
        <v>191</v>
      </c>
      <c r="C3932" s="147">
        <v>0.34916666666666668</v>
      </c>
      <c r="D3932" s="38" t="s">
        <v>22401</v>
      </c>
      <c r="E3932" s="7" t="s">
        <v>69</v>
      </c>
      <c r="F3932" s="38" t="s">
        <v>8757</v>
      </c>
      <c r="G3932" s="38" t="s">
        <v>1763</v>
      </c>
      <c r="H3932">
        <v>-1.6E-2</v>
      </c>
      <c r="I3932" t="s">
        <v>28028</v>
      </c>
      <c r="J3932" t="s">
        <v>28029</v>
      </c>
      <c r="K3932" t="s">
        <v>28030</v>
      </c>
      <c r="L3932" t="s">
        <v>28023</v>
      </c>
      <c r="O3932" t="s">
        <v>28031</v>
      </c>
      <c r="P3932" t="s">
        <v>28032</v>
      </c>
      <c r="Q3932">
        <v>410805.37</v>
      </c>
      <c r="R3932">
        <v>6215804.79</v>
      </c>
      <c r="S3932" t="s">
        <v>28033</v>
      </c>
      <c r="T3932" t="s">
        <v>28034</v>
      </c>
      <c r="U3932">
        <v>410831.29</v>
      </c>
      <c r="V3932">
        <v>6215805.0199999996</v>
      </c>
      <c r="W3932">
        <v>0.13</v>
      </c>
      <c r="X3932">
        <v>200.06</v>
      </c>
    </row>
    <row r="3933" spans="1:24" x14ac:dyDescent="0.25">
      <c r="A3933" s="146">
        <v>45117</v>
      </c>
      <c r="B3933" s="46">
        <v>191</v>
      </c>
      <c r="C3933" s="147">
        <v>0.35181712962962958</v>
      </c>
      <c r="D3933" s="38" t="s">
        <v>22401</v>
      </c>
      <c r="E3933" s="7" t="s">
        <v>64</v>
      </c>
      <c r="F3933" s="38" t="s">
        <v>8757</v>
      </c>
      <c r="G3933" s="38" t="s">
        <v>1764</v>
      </c>
      <c r="H3933">
        <v>-1.0999999999999999E-2</v>
      </c>
      <c r="I3933" t="s">
        <v>28039</v>
      </c>
      <c r="J3933" t="s">
        <v>28040</v>
      </c>
      <c r="K3933" t="s">
        <v>28041</v>
      </c>
      <c r="L3933" t="s">
        <v>28042</v>
      </c>
      <c r="O3933" t="s">
        <v>28035</v>
      </c>
      <c r="P3933" t="s">
        <v>28036</v>
      </c>
      <c r="Q3933">
        <v>410797.12</v>
      </c>
      <c r="R3933">
        <v>6215808.1900000004</v>
      </c>
      <c r="S3933" t="s">
        <v>28037</v>
      </c>
      <c r="T3933" t="s">
        <v>28038</v>
      </c>
      <c r="U3933">
        <v>410822.40000000002</v>
      </c>
      <c r="V3933">
        <v>6215810.7199999997</v>
      </c>
      <c r="W3933">
        <v>180.16</v>
      </c>
      <c r="X3933">
        <v>200.06</v>
      </c>
    </row>
    <row r="3934" spans="1:24" x14ac:dyDescent="0.25">
      <c r="A3934" s="146">
        <v>45117</v>
      </c>
      <c r="B3934" s="46">
        <v>191</v>
      </c>
      <c r="C3934" s="147">
        <v>0.35547453703703707</v>
      </c>
      <c r="D3934" s="38" t="s">
        <v>22401</v>
      </c>
      <c r="E3934" s="7" t="s">
        <v>69</v>
      </c>
      <c r="F3934" s="38" t="s">
        <v>8757</v>
      </c>
      <c r="G3934" s="38" t="s">
        <v>1764</v>
      </c>
      <c r="H3934">
        <v>0.214</v>
      </c>
      <c r="I3934" t="s">
        <v>28039</v>
      </c>
      <c r="J3934" t="s">
        <v>28040</v>
      </c>
      <c r="K3934" t="s">
        <v>28041</v>
      </c>
      <c r="L3934" t="s">
        <v>28042</v>
      </c>
      <c r="O3934" t="s">
        <v>28043</v>
      </c>
      <c r="P3934" t="s">
        <v>28044</v>
      </c>
      <c r="Q3934">
        <v>410796.51</v>
      </c>
      <c r="R3934">
        <v>6215581.2800000003</v>
      </c>
      <c r="S3934" t="s">
        <v>28045</v>
      </c>
      <c r="T3934" t="s">
        <v>28046</v>
      </c>
      <c r="U3934">
        <v>410822.37</v>
      </c>
      <c r="V3934">
        <v>6215585.9500000002</v>
      </c>
      <c r="W3934">
        <v>180.02</v>
      </c>
      <c r="X3934">
        <v>200.06</v>
      </c>
    </row>
    <row r="3935" spans="1:24" x14ac:dyDescent="0.25">
      <c r="A3935" s="146">
        <v>45117</v>
      </c>
      <c r="B3935" s="46">
        <v>191</v>
      </c>
      <c r="C3935" s="147">
        <v>0.35791666666666666</v>
      </c>
      <c r="D3935" s="38" t="s">
        <v>22401</v>
      </c>
      <c r="E3935" s="7" t="s">
        <v>64</v>
      </c>
      <c r="F3935" s="38" t="s">
        <v>8757</v>
      </c>
      <c r="G3935" s="38" t="s">
        <v>1765</v>
      </c>
      <c r="H3935">
        <v>0.20799999999999999</v>
      </c>
      <c r="I3935" t="s">
        <v>28051</v>
      </c>
      <c r="J3935" t="s">
        <v>28052</v>
      </c>
      <c r="K3935" t="s">
        <v>28053</v>
      </c>
      <c r="L3935" t="s">
        <v>28042</v>
      </c>
      <c r="O3935" t="s">
        <v>28047</v>
      </c>
      <c r="P3935" t="s">
        <v>28048</v>
      </c>
      <c r="Q3935">
        <v>410787.53</v>
      </c>
      <c r="R3935">
        <v>6215581.9400000004</v>
      </c>
      <c r="S3935" t="s">
        <v>28049</v>
      </c>
      <c r="T3935" t="s">
        <v>28050</v>
      </c>
      <c r="U3935">
        <v>410813.29</v>
      </c>
      <c r="V3935">
        <v>6215580.9199999999</v>
      </c>
      <c r="W3935">
        <v>2.09</v>
      </c>
      <c r="X3935">
        <v>200.06</v>
      </c>
    </row>
    <row r="3936" spans="1:24" x14ac:dyDescent="0.25">
      <c r="A3936" s="146">
        <v>45117</v>
      </c>
      <c r="B3936" s="46">
        <v>191</v>
      </c>
      <c r="C3936" s="147">
        <v>0.36149305555555555</v>
      </c>
      <c r="D3936" s="38" t="s">
        <v>22401</v>
      </c>
      <c r="E3936" s="7" t="s">
        <v>69</v>
      </c>
      <c r="F3936" s="38" t="s">
        <v>8757</v>
      </c>
      <c r="G3936" s="38" t="s">
        <v>1765</v>
      </c>
      <c r="H3936">
        <v>-1.6E-2</v>
      </c>
      <c r="I3936" t="s">
        <v>28051</v>
      </c>
      <c r="J3936" t="s">
        <v>28052</v>
      </c>
      <c r="K3936" t="s">
        <v>28053</v>
      </c>
      <c r="L3936" t="s">
        <v>28058</v>
      </c>
      <c r="O3936" t="s">
        <v>28054</v>
      </c>
      <c r="P3936" t="s">
        <v>28055</v>
      </c>
      <c r="Q3936">
        <v>410787.24</v>
      </c>
      <c r="R3936">
        <v>6215801.0599999996</v>
      </c>
      <c r="S3936" t="s">
        <v>28056</v>
      </c>
      <c r="T3936" t="s">
        <v>28057</v>
      </c>
      <c r="U3936">
        <v>410813.37</v>
      </c>
      <c r="V3936">
        <v>6215804.2699999996</v>
      </c>
      <c r="W3936">
        <v>359.64</v>
      </c>
      <c r="X3936">
        <v>200.06</v>
      </c>
    </row>
    <row r="3937" spans="1:24" x14ac:dyDescent="0.25">
      <c r="A3937" s="146">
        <v>45117</v>
      </c>
      <c r="B3937" s="46">
        <v>191</v>
      </c>
      <c r="C3937" s="147">
        <v>0.36421296296296296</v>
      </c>
      <c r="D3937" s="38" t="s">
        <v>22401</v>
      </c>
      <c r="E3937" s="7" t="s">
        <v>64</v>
      </c>
      <c r="F3937" s="38" t="s">
        <v>8757</v>
      </c>
      <c r="G3937" s="38" t="s">
        <v>1766</v>
      </c>
      <c r="H3937">
        <v>-1.0999999999999999E-2</v>
      </c>
      <c r="I3937" t="s">
        <v>28063</v>
      </c>
      <c r="J3937" t="s">
        <v>28064</v>
      </c>
      <c r="K3937" t="s">
        <v>28065</v>
      </c>
      <c r="L3937" t="s">
        <v>28058</v>
      </c>
      <c r="O3937" t="s">
        <v>28059</v>
      </c>
      <c r="P3937" t="s">
        <v>28060</v>
      </c>
      <c r="Q3937">
        <v>410779.08</v>
      </c>
      <c r="R3937">
        <v>6215806.6600000001</v>
      </c>
      <c r="S3937" t="s">
        <v>28061</v>
      </c>
      <c r="T3937" t="s">
        <v>28062</v>
      </c>
      <c r="U3937">
        <v>410804.59</v>
      </c>
      <c r="V3937">
        <v>6215810.6200000001</v>
      </c>
      <c r="W3937">
        <v>181.74</v>
      </c>
      <c r="X3937">
        <v>200.06</v>
      </c>
    </row>
    <row r="3938" spans="1:24" x14ac:dyDescent="0.25">
      <c r="A3938" s="146">
        <v>45117</v>
      </c>
      <c r="B3938" s="46">
        <v>191</v>
      </c>
      <c r="C3938" s="147">
        <v>0.36783564814814818</v>
      </c>
      <c r="D3938" s="38" t="s">
        <v>22401</v>
      </c>
      <c r="E3938" s="7" t="s">
        <v>69</v>
      </c>
      <c r="F3938" s="38" t="s">
        <v>8757</v>
      </c>
      <c r="G3938" s="38" t="s">
        <v>1766</v>
      </c>
      <c r="H3938">
        <v>0.21299999999999999</v>
      </c>
      <c r="I3938" t="s">
        <v>28063</v>
      </c>
      <c r="J3938" t="s">
        <v>28064</v>
      </c>
      <c r="K3938" t="s">
        <v>28065</v>
      </c>
      <c r="L3938" t="s">
        <v>28058</v>
      </c>
      <c r="O3938" t="s">
        <v>28066</v>
      </c>
      <c r="P3938" t="s">
        <v>28067</v>
      </c>
      <c r="Q3938">
        <v>410778.47</v>
      </c>
      <c r="R3938">
        <v>6215582.1699999999</v>
      </c>
      <c r="S3938" t="s">
        <v>28068</v>
      </c>
      <c r="T3938" t="s">
        <v>28069</v>
      </c>
      <c r="U3938">
        <v>410804.45</v>
      </c>
      <c r="V3938">
        <v>6215587.0199999996</v>
      </c>
      <c r="W3938">
        <v>179.63</v>
      </c>
      <c r="X3938">
        <v>200.06</v>
      </c>
    </row>
    <row r="3939" spans="1:24" x14ac:dyDescent="0.25">
      <c r="A3939" s="146">
        <v>45117</v>
      </c>
      <c r="B3939" s="46">
        <v>191</v>
      </c>
      <c r="C3939" s="147">
        <v>0.37040509259259258</v>
      </c>
      <c r="D3939" s="38" t="s">
        <v>22401</v>
      </c>
      <c r="E3939" s="7" t="s">
        <v>64</v>
      </c>
      <c r="F3939" s="38" t="s">
        <v>8757</v>
      </c>
      <c r="G3939" s="38" t="s">
        <v>1767</v>
      </c>
      <c r="H3939">
        <v>0.20699999999999999</v>
      </c>
      <c r="I3939" t="s">
        <v>28074</v>
      </c>
      <c r="J3939" t="s">
        <v>28075</v>
      </c>
      <c r="K3939" t="s">
        <v>28076</v>
      </c>
      <c r="L3939" t="s">
        <v>28058</v>
      </c>
      <c r="O3939" t="s">
        <v>28070</v>
      </c>
      <c r="P3939" t="s">
        <v>28071</v>
      </c>
      <c r="Q3939">
        <v>410769.26</v>
      </c>
      <c r="R3939">
        <v>6215582.6500000004</v>
      </c>
      <c r="S3939" t="s">
        <v>28072</v>
      </c>
      <c r="T3939" t="s">
        <v>28073</v>
      </c>
      <c r="U3939">
        <v>410795.22</v>
      </c>
      <c r="V3939">
        <v>6215581.5499999998</v>
      </c>
      <c r="W3939">
        <v>1.53</v>
      </c>
      <c r="X3939">
        <v>200.06</v>
      </c>
    </row>
    <row r="3940" spans="1:24" x14ac:dyDescent="0.25">
      <c r="A3940" s="146">
        <v>45117</v>
      </c>
      <c r="B3940" s="46">
        <v>191</v>
      </c>
      <c r="C3940" s="147">
        <v>0.37396990740740743</v>
      </c>
      <c r="D3940" s="38" t="s">
        <v>22401</v>
      </c>
      <c r="E3940" s="7" t="s">
        <v>69</v>
      </c>
      <c r="F3940" s="38" t="s">
        <v>8757</v>
      </c>
      <c r="G3940" s="38" t="s">
        <v>1767</v>
      </c>
      <c r="H3940">
        <v>-1.6E-2</v>
      </c>
      <c r="I3940" t="s">
        <v>28074</v>
      </c>
      <c r="J3940" t="s">
        <v>28075</v>
      </c>
      <c r="K3940" t="s">
        <v>28076</v>
      </c>
      <c r="L3940" t="s">
        <v>28081</v>
      </c>
      <c r="O3940" t="s">
        <v>28077</v>
      </c>
      <c r="P3940" t="s">
        <v>28078</v>
      </c>
      <c r="Q3940">
        <v>410769.25</v>
      </c>
      <c r="R3940">
        <v>6215801.1900000004</v>
      </c>
      <c r="S3940" t="s">
        <v>28079</v>
      </c>
      <c r="T3940" t="s">
        <v>28080</v>
      </c>
      <c r="U3940">
        <v>410795.2</v>
      </c>
      <c r="V3940">
        <v>6215804.6100000003</v>
      </c>
      <c r="W3940">
        <v>359.97</v>
      </c>
      <c r="X3940">
        <v>200.06</v>
      </c>
    </row>
    <row r="3941" spans="1:24" x14ac:dyDescent="0.25">
      <c r="A3941" s="146">
        <v>45117</v>
      </c>
      <c r="B3941" s="46">
        <v>191</v>
      </c>
      <c r="C3941" s="147">
        <v>0.37643518518518521</v>
      </c>
      <c r="D3941" s="38" t="s">
        <v>22401</v>
      </c>
      <c r="E3941" s="7" t="s">
        <v>64</v>
      </c>
      <c r="F3941" s="38" t="s">
        <v>8757</v>
      </c>
      <c r="G3941" s="38" t="s">
        <v>1768</v>
      </c>
      <c r="H3941">
        <v>-1.0999999999999999E-2</v>
      </c>
      <c r="I3941" t="s">
        <v>28086</v>
      </c>
      <c r="J3941" t="s">
        <v>28087</v>
      </c>
      <c r="K3941" t="s">
        <v>28088</v>
      </c>
      <c r="L3941" t="s">
        <v>28081</v>
      </c>
      <c r="O3941" t="s">
        <v>28082</v>
      </c>
      <c r="P3941" t="s">
        <v>28083</v>
      </c>
      <c r="Q3941">
        <v>410761.31</v>
      </c>
      <c r="R3941">
        <v>6215810.8399999999</v>
      </c>
      <c r="S3941" t="s">
        <v>28084</v>
      </c>
      <c r="T3941" t="s">
        <v>28085</v>
      </c>
      <c r="U3941">
        <v>410786.49</v>
      </c>
      <c r="V3941">
        <v>6215810.9000000004</v>
      </c>
      <c r="W3941">
        <v>181.35</v>
      </c>
      <c r="X3941">
        <v>200.06</v>
      </c>
    </row>
    <row r="3942" spans="1:24" x14ac:dyDescent="0.25">
      <c r="A3942" s="146">
        <v>45117</v>
      </c>
      <c r="B3942" s="46">
        <v>191</v>
      </c>
      <c r="C3942" s="147">
        <v>0.38004629629629627</v>
      </c>
      <c r="D3942" s="38" t="s">
        <v>22401</v>
      </c>
      <c r="E3942" s="7" t="s">
        <v>69</v>
      </c>
      <c r="F3942" s="38" t="s">
        <v>8757</v>
      </c>
      <c r="G3942" s="38" t="s">
        <v>1768</v>
      </c>
      <c r="H3942">
        <v>0.21199999999999999</v>
      </c>
      <c r="I3942" t="s">
        <v>28086</v>
      </c>
      <c r="J3942" t="s">
        <v>28087</v>
      </c>
      <c r="K3942" t="s">
        <v>28088</v>
      </c>
      <c r="L3942" t="s">
        <v>28081</v>
      </c>
      <c r="O3942" t="s">
        <v>28089</v>
      </c>
      <c r="P3942" t="s">
        <v>28090</v>
      </c>
      <c r="Q3942">
        <v>410760.67</v>
      </c>
      <c r="R3942">
        <v>6215586.7400000002</v>
      </c>
      <c r="S3942" t="s">
        <v>28091</v>
      </c>
      <c r="T3942" t="s">
        <v>28092</v>
      </c>
      <c r="U3942">
        <v>410786.41</v>
      </c>
      <c r="V3942">
        <v>6215587.9199999999</v>
      </c>
      <c r="W3942">
        <v>180.04</v>
      </c>
      <c r="X3942">
        <v>200.06</v>
      </c>
    </row>
    <row r="3943" spans="1:24" x14ac:dyDescent="0.25">
      <c r="A3943" s="146">
        <v>45117</v>
      </c>
      <c r="B3943" s="46">
        <v>191</v>
      </c>
      <c r="C3943" s="147">
        <v>0.38130787037037034</v>
      </c>
      <c r="D3943" s="38" t="s">
        <v>22401</v>
      </c>
      <c r="E3943" s="7" t="s">
        <v>28097</v>
      </c>
      <c r="F3943" s="38" t="s">
        <v>8757</v>
      </c>
      <c r="G3943" s="38" t="s">
        <v>2012</v>
      </c>
      <c r="H3943">
        <v>-0.81200000000000006</v>
      </c>
      <c r="O3943" t="s">
        <v>28093</v>
      </c>
      <c r="P3943" t="s">
        <v>28094</v>
      </c>
      <c r="Q3943">
        <v>410760.46</v>
      </c>
      <c r="R3943">
        <v>6215559.4900000002</v>
      </c>
      <c r="S3943" t="s">
        <v>28095</v>
      </c>
      <c r="T3943" t="s">
        <v>28096</v>
      </c>
      <c r="U3943">
        <v>410774.32</v>
      </c>
      <c r="V3943">
        <v>6215556.5099999998</v>
      </c>
      <c r="W3943">
        <v>168.18</v>
      </c>
      <c r="X3943">
        <v>150.05000000000001</v>
      </c>
    </row>
    <row r="3944" spans="1:24" x14ac:dyDescent="0.25">
      <c r="A3944" s="146">
        <v>45117</v>
      </c>
      <c r="B3944" s="46">
        <v>191</v>
      </c>
      <c r="C3944" s="147">
        <v>0.39354166666666668</v>
      </c>
      <c r="D3944" s="38" t="s">
        <v>22401</v>
      </c>
      <c r="E3944" s="7" t="s">
        <v>64</v>
      </c>
      <c r="F3944" s="38" t="s">
        <v>8757</v>
      </c>
      <c r="G3944" s="38" t="s">
        <v>2012</v>
      </c>
      <c r="H3944">
        <v>-0.01</v>
      </c>
      <c r="I3944" t="s">
        <v>28102</v>
      </c>
      <c r="J3944" t="s">
        <v>28103</v>
      </c>
      <c r="K3944" t="s">
        <v>28104</v>
      </c>
      <c r="L3944" t="s">
        <v>28105</v>
      </c>
      <c r="O3944" t="s">
        <v>28098</v>
      </c>
      <c r="P3944" t="s">
        <v>28099</v>
      </c>
      <c r="Q3944">
        <v>410850.68</v>
      </c>
      <c r="R3944">
        <v>6214754.2300000004</v>
      </c>
      <c r="S3944" t="s">
        <v>28100</v>
      </c>
      <c r="T3944" t="s">
        <v>28101</v>
      </c>
      <c r="U3944">
        <v>410875.54</v>
      </c>
      <c r="V3944">
        <v>6214754.7400000002</v>
      </c>
      <c r="W3944">
        <v>180.67</v>
      </c>
      <c r="X3944">
        <v>150.05000000000001</v>
      </c>
    </row>
    <row r="3945" spans="1:24" x14ac:dyDescent="0.25">
      <c r="A3945" s="146">
        <v>45117</v>
      </c>
      <c r="B3945" s="46">
        <v>191</v>
      </c>
      <c r="C3945" s="147">
        <v>0.3963888888888889</v>
      </c>
      <c r="D3945" s="38" t="s">
        <v>22401</v>
      </c>
      <c r="E3945" s="7" t="s">
        <v>69</v>
      </c>
      <c r="F3945" s="38" t="s">
        <v>8757</v>
      </c>
      <c r="G3945" s="38" t="s">
        <v>2012</v>
      </c>
      <c r="H3945">
        <v>0.16500000000000001</v>
      </c>
      <c r="I3945" t="s">
        <v>28102</v>
      </c>
      <c r="J3945" t="s">
        <v>28103</v>
      </c>
      <c r="K3945" t="s">
        <v>28104</v>
      </c>
      <c r="L3945" t="s">
        <v>28105</v>
      </c>
      <c r="O3945" t="s">
        <v>28106</v>
      </c>
      <c r="P3945" t="s">
        <v>28107</v>
      </c>
      <c r="Q3945">
        <v>410850.81</v>
      </c>
      <c r="R3945">
        <v>6214578.1799999997</v>
      </c>
      <c r="S3945" t="s">
        <v>28108</v>
      </c>
      <c r="T3945" t="s">
        <v>28109</v>
      </c>
      <c r="U3945">
        <v>410875.44</v>
      </c>
      <c r="V3945">
        <v>6214579.75</v>
      </c>
      <c r="W3945">
        <v>180.23</v>
      </c>
      <c r="X3945">
        <v>150.05000000000001</v>
      </c>
    </row>
    <row r="3946" spans="1:24" x14ac:dyDescent="0.25">
      <c r="A3946" s="146">
        <v>45117</v>
      </c>
      <c r="B3946" s="46">
        <v>191</v>
      </c>
      <c r="C3946" s="147">
        <v>0.39892361111111113</v>
      </c>
      <c r="D3946" s="38" t="s">
        <v>22401</v>
      </c>
      <c r="E3946" s="7" t="s">
        <v>64</v>
      </c>
      <c r="F3946" s="38" t="s">
        <v>8757</v>
      </c>
      <c r="G3946" s="38" t="s">
        <v>2011</v>
      </c>
      <c r="H3946">
        <v>0.16</v>
      </c>
      <c r="I3946" t="s">
        <v>28114</v>
      </c>
      <c r="J3946" t="s">
        <v>28115</v>
      </c>
      <c r="K3946" t="s">
        <v>28116</v>
      </c>
      <c r="L3946" t="s">
        <v>28105</v>
      </c>
      <c r="O3946" t="s">
        <v>28110</v>
      </c>
      <c r="P3946" t="s">
        <v>28111</v>
      </c>
      <c r="Q3946">
        <v>410841.67</v>
      </c>
      <c r="R3946">
        <v>6214575.7199999997</v>
      </c>
      <c r="S3946" t="s">
        <v>28112</v>
      </c>
      <c r="T3946" t="s">
        <v>28113</v>
      </c>
      <c r="U3946">
        <v>410866.39</v>
      </c>
      <c r="V3946">
        <v>6214573.4800000004</v>
      </c>
      <c r="W3946">
        <v>1.1499999999999999</v>
      </c>
      <c r="X3946">
        <v>150.05000000000001</v>
      </c>
    </row>
    <row r="3947" spans="1:24" x14ac:dyDescent="0.25">
      <c r="A3947" s="146">
        <v>45117</v>
      </c>
      <c r="B3947" s="46">
        <v>191</v>
      </c>
      <c r="C3947" s="147">
        <v>0.40174768518518517</v>
      </c>
      <c r="D3947" s="38" t="s">
        <v>22401</v>
      </c>
      <c r="E3947" s="7" t="s">
        <v>69</v>
      </c>
      <c r="F3947" s="38" t="s">
        <v>8757</v>
      </c>
      <c r="G3947" s="38" t="s">
        <v>2011</v>
      </c>
      <c r="H3947">
        <v>-1.6E-2</v>
      </c>
      <c r="I3947" t="s">
        <v>28114</v>
      </c>
      <c r="J3947" t="s">
        <v>28115</v>
      </c>
      <c r="K3947" t="s">
        <v>28116</v>
      </c>
      <c r="L3947" t="s">
        <v>28105</v>
      </c>
      <c r="O3947" t="s">
        <v>28117</v>
      </c>
      <c r="P3947" t="s">
        <v>28118</v>
      </c>
      <c r="Q3947">
        <v>410840.54</v>
      </c>
      <c r="R3947">
        <v>6214748.2300000004</v>
      </c>
      <c r="S3947" t="s">
        <v>28119</v>
      </c>
      <c r="T3947" t="s">
        <v>28120</v>
      </c>
      <c r="U3947">
        <v>410866.43</v>
      </c>
      <c r="V3947">
        <v>6214749.3499999996</v>
      </c>
      <c r="W3947">
        <v>359.86</v>
      </c>
      <c r="X3947">
        <v>150.05000000000001</v>
      </c>
    </row>
    <row r="3948" spans="1:24" x14ac:dyDescent="0.25">
      <c r="A3948" s="146">
        <v>45117</v>
      </c>
      <c r="B3948" s="46">
        <v>191</v>
      </c>
      <c r="C3948" s="147">
        <v>0.40462962962962962</v>
      </c>
      <c r="D3948" s="38" t="s">
        <v>22401</v>
      </c>
      <c r="E3948" s="7" t="s">
        <v>64</v>
      </c>
      <c r="F3948" s="38" t="s">
        <v>8757</v>
      </c>
      <c r="G3948" s="38" t="s">
        <v>2010</v>
      </c>
      <c r="H3948">
        <v>-0.01</v>
      </c>
      <c r="I3948" t="s">
        <v>28125</v>
      </c>
      <c r="J3948" t="s">
        <v>28126</v>
      </c>
      <c r="K3948" t="s">
        <v>28127</v>
      </c>
      <c r="L3948" t="s">
        <v>28128</v>
      </c>
      <c r="O3948" t="s">
        <v>28121</v>
      </c>
      <c r="P3948" t="s">
        <v>28122</v>
      </c>
      <c r="Q3948">
        <v>410832.19</v>
      </c>
      <c r="R3948">
        <v>6214754.5300000003</v>
      </c>
      <c r="S3948" t="s">
        <v>28123</v>
      </c>
      <c r="T3948" t="s">
        <v>28124</v>
      </c>
      <c r="U3948">
        <v>410857.55</v>
      </c>
      <c r="V3948">
        <v>6214754.9699999997</v>
      </c>
      <c r="W3948">
        <v>180.55</v>
      </c>
      <c r="X3948">
        <v>150.05000000000001</v>
      </c>
    </row>
    <row r="3949" spans="1:24" x14ac:dyDescent="0.25">
      <c r="A3949" s="146">
        <v>45117</v>
      </c>
      <c r="B3949" s="46">
        <v>191</v>
      </c>
      <c r="C3949" s="147">
        <v>0.40741898148148148</v>
      </c>
      <c r="D3949" s="38" t="s">
        <v>22401</v>
      </c>
      <c r="E3949" s="7" t="s">
        <v>69</v>
      </c>
      <c r="F3949" s="38" t="s">
        <v>8757</v>
      </c>
      <c r="G3949" s="38" t="s">
        <v>2010</v>
      </c>
      <c r="H3949">
        <v>0.16400000000000001</v>
      </c>
      <c r="I3949" s="156" t="s">
        <v>28125</v>
      </c>
      <c r="J3949" t="s">
        <v>28126</v>
      </c>
      <c r="K3949" t="s">
        <v>28127</v>
      </c>
      <c r="L3949" t="s">
        <v>28128</v>
      </c>
      <c r="O3949" t="s">
        <v>28129</v>
      </c>
      <c r="P3949" t="s">
        <v>28130</v>
      </c>
      <c r="Q3949">
        <v>410832.43</v>
      </c>
      <c r="R3949">
        <v>6214581.0800000001</v>
      </c>
      <c r="S3949" t="s">
        <v>28131</v>
      </c>
      <c r="T3949" t="s">
        <v>28132</v>
      </c>
      <c r="U3949">
        <v>410857.51</v>
      </c>
      <c r="V3949">
        <v>6214581.04</v>
      </c>
      <c r="W3949">
        <v>180.18</v>
      </c>
      <c r="X3949">
        <v>150.05000000000001</v>
      </c>
    </row>
    <row r="3950" spans="1:24" s="168" customFormat="1" x14ac:dyDescent="0.25">
      <c r="A3950" s="91">
        <v>45117</v>
      </c>
      <c r="B3950" s="90">
        <v>191</v>
      </c>
      <c r="C3950" s="81">
        <v>0.4074652777777778</v>
      </c>
      <c r="D3950" s="180" t="s">
        <v>22401</v>
      </c>
      <c r="E3950" s="169" t="s">
        <v>158</v>
      </c>
      <c r="F3950" s="180" t="s">
        <v>8757</v>
      </c>
      <c r="G3950" s="180" t="s">
        <v>2010</v>
      </c>
      <c r="H3950" s="168">
        <v>0.16500000000000001</v>
      </c>
      <c r="I3950" s="168" t="s">
        <v>28133</v>
      </c>
      <c r="L3950" s="168" t="s">
        <v>28128</v>
      </c>
      <c r="O3950" s="168" t="s">
        <v>28134</v>
      </c>
      <c r="P3950" s="168" t="s">
        <v>28135</v>
      </c>
      <c r="Q3950" s="168">
        <v>410832.43</v>
      </c>
      <c r="R3950" s="168">
        <v>6214580.0899999999</v>
      </c>
      <c r="S3950" s="168" t="s">
        <v>28136</v>
      </c>
      <c r="T3950" s="168" t="s">
        <v>28137</v>
      </c>
      <c r="U3950" s="168">
        <v>410857.5</v>
      </c>
      <c r="V3950" s="168">
        <v>6214580.0999999996</v>
      </c>
      <c r="W3950" s="168">
        <v>179.96</v>
      </c>
      <c r="X3950" s="168">
        <v>150.05000000000001</v>
      </c>
    </row>
    <row r="3951" spans="1:24" s="168" customFormat="1" x14ac:dyDescent="0.25">
      <c r="A3951" s="91">
        <v>45117</v>
      </c>
      <c r="B3951" s="90">
        <v>191</v>
      </c>
      <c r="C3951" s="81">
        <v>0.40749999999999997</v>
      </c>
      <c r="D3951" s="180" t="s">
        <v>22401</v>
      </c>
      <c r="E3951" s="169" t="s">
        <v>69</v>
      </c>
      <c r="F3951" s="180" t="s">
        <v>8757</v>
      </c>
      <c r="G3951" s="180" t="s">
        <v>2010</v>
      </c>
      <c r="H3951" s="168">
        <v>0.16700000000000001</v>
      </c>
      <c r="I3951" s="168" t="s">
        <v>28133</v>
      </c>
      <c r="L3951" s="168" t="s">
        <v>28128</v>
      </c>
      <c r="O3951" s="168" t="s">
        <v>28138</v>
      </c>
      <c r="P3951" s="168" t="s">
        <v>28139</v>
      </c>
      <c r="Q3951" s="168">
        <v>410832.47</v>
      </c>
      <c r="R3951" s="168">
        <v>6214577.2199999997</v>
      </c>
      <c r="S3951" s="168" t="s">
        <v>28140</v>
      </c>
      <c r="T3951" s="168" t="s">
        <v>28141</v>
      </c>
      <c r="U3951" s="168">
        <v>410857.53</v>
      </c>
      <c r="V3951" s="168">
        <v>6214577.2199999997</v>
      </c>
      <c r="W3951" s="168">
        <v>179.82</v>
      </c>
      <c r="X3951" s="168">
        <v>150.05000000000001</v>
      </c>
    </row>
    <row r="3952" spans="1:24" x14ac:dyDescent="0.25">
      <c r="A3952" s="146">
        <v>45117</v>
      </c>
      <c r="B3952" s="46">
        <v>191</v>
      </c>
      <c r="C3952" s="147">
        <v>0.41063657407407406</v>
      </c>
      <c r="D3952" s="38" t="s">
        <v>22401</v>
      </c>
      <c r="E3952" s="7" t="s">
        <v>64</v>
      </c>
      <c r="F3952" s="38" t="s">
        <v>8757</v>
      </c>
      <c r="G3952" s="38" t="s">
        <v>2009</v>
      </c>
      <c r="H3952">
        <v>0.159</v>
      </c>
      <c r="I3952" t="s">
        <v>28146</v>
      </c>
      <c r="J3952" t="s">
        <v>28147</v>
      </c>
      <c r="K3952" t="s">
        <v>28148</v>
      </c>
      <c r="L3952" t="s">
        <v>28128</v>
      </c>
      <c r="O3952" t="s">
        <v>28142</v>
      </c>
      <c r="P3952" t="s">
        <v>28143</v>
      </c>
      <c r="Q3952">
        <v>410823.41</v>
      </c>
      <c r="R3952">
        <v>6214579.79</v>
      </c>
      <c r="S3952" t="s">
        <v>28144</v>
      </c>
      <c r="T3952" t="s">
        <v>28145</v>
      </c>
      <c r="U3952">
        <v>410848.32</v>
      </c>
      <c r="V3952">
        <v>6214574.4800000004</v>
      </c>
      <c r="W3952">
        <v>0.42</v>
      </c>
      <c r="X3952">
        <v>150.05000000000001</v>
      </c>
    </row>
    <row r="3953" spans="1:24" x14ac:dyDescent="0.25">
      <c r="A3953" s="146">
        <v>45117</v>
      </c>
      <c r="B3953" s="46">
        <v>191</v>
      </c>
      <c r="C3953" s="147">
        <v>0.41348379629629628</v>
      </c>
      <c r="D3953" s="38" t="s">
        <v>22401</v>
      </c>
      <c r="E3953" s="7" t="s">
        <v>69</v>
      </c>
      <c r="F3953" s="38" t="s">
        <v>8757</v>
      </c>
      <c r="G3953" s="38" t="s">
        <v>2009</v>
      </c>
      <c r="H3953">
        <v>-1.9E-2</v>
      </c>
      <c r="I3953" t="s">
        <v>28146</v>
      </c>
      <c r="J3953" t="s">
        <v>28147</v>
      </c>
      <c r="K3953" t="s">
        <v>28148</v>
      </c>
      <c r="L3953" t="s">
        <v>28153</v>
      </c>
      <c r="O3953" t="s">
        <v>28149</v>
      </c>
      <c r="P3953" t="s">
        <v>28150</v>
      </c>
      <c r="Q3953">
        <v>410822.62</v>
      </c>
      <c r="R3953">
        <v>6214755.1500000004</v>
      </c>
      <c r="S3953" t="s">
        <v>28151</v>
      </c>
      <c r="T3953" t="s">
        <v>28152</v>
      </c>
      <c r="U3953">
        <v>410848.38</v>
      </c>
      <c r="V3953">
        <v>6214752.3300000001</v>
      </c>
      <c r="W3953">
        <v>359.99</v>
      </c>
      <c r="X3953">
        <v>150.05000000000001</v>
      </c>
    </row>
    <row r="3954" spans="1:24" x14ac:dyDescent="0.25">
      <c r="A3954" s="146">
        <v>45117</v>
      </c>
      <c r="B3954" s="46">
        <v>191</v>
      </c>
      <c r="C3954" s="147">
        <v>0.41642361111111109</v>
      </c>
      <c r="D3954" s="38" t="s">
        <v>22577</v>
      </c>
      <c r="E3954" s="7" t="s">
        <v>64</v>
      </c>
      <c r="F3954" s="38" t="s">
        <v>8757</v>
      </c>
      <c r="G3954" s="38" t="s">
        <v>2008</v>
      </c>
      <c r="H3954">
        <v>-1.6E-2</v>
      </c>
      <c r="I3954" t="s">
        <v>28158</v>
      </c>
      <c r="J3954" t="s">
        <v>28159</v>
      </c>
      <c r="K3954" t="s">
        <v>28160</v>
      </c>
      <c r="L3954" t="s">
        <v>28153</v>
      </c>
      <c r="O3954" t="s">
        <v>28154</v>
      </c>
      <c r="P3954" t="s">
        <v>28155</v>
      </c>
      <c r="Q3954">
        <v>410814.46</v>
      </c>
      <c r="R3954">
        <v>6214760.46</v>
      </c>
      <c r="S3954" t="s">
        <v>28156</v>
      </c>
      <c r="T3954" t="s">
        <v>28157</v>
      </c>
      <c r="U3954">
        <v>410839.52</v>
      </c>
      <c r="V3954">
        <v>6214761.0999999996</v>
      </c>
      <c r="W3954">
        <v>180.32</v>
      </c>
      <c r="X3954">
        <v>150.05000000000001</v>
      </c>
    </row>
    <row r="3955" spans="1:24" x14ac:dyDescent="0.25">
      <c r="A3955" s="146">
        <v>45117</v>
      </c>
      <c r="B3955" s="46">
        <v>191</v>
      </c>
      <c r="C3955" s="147">
        <v>0.41930555555555554</v>
      </c>
      <c r="D3955" s="38" t="s">
        <v>22577</v>
      </c>
      <c r="E3955" s="7" t="s">
        <v>69</v>
      </c>
      <c r="F3955" s="38" t="s">
        <v>8757</v>
      </c>
      <c r="G3955" s="38" t="s">
        <v>2008</v>
      </c>
      <c r="H3955">
        <v>0.16300000000000001</v>
      </c>
      <c r="I3955" t="s">
        <v>28158</v>
      </c>
      <c r="J3955" t="s">
        <v>28159</v>
      </c>
      <c r="K3955" t="s">
        <v>28160</v>
      </c>
      <c r="L3955" t="s">
        <v>28153</v>
      </c>
      <c r="O3955" t="s">
        <v>28161</v>
      </c>
      <c r="P3955" t="s">
        <v>28162</v>
      </c>
      <c r="Q3955">
        <v>410814.41</v>
      </c>
      <c r="R3955">
        <v>6214581.6900000004</v>
      </c>
      <c r="S3955" t="s">
        <v>28163</v>
      </c>
      <c r="T3955" t="s">
        <v>28164</v>
      </c>
      <c r="U3955">
        <v>410839.52</v>
      </c>
      <c r="V3955">
        <v>6214581.2699999996</v>
      </c>
      <c r="W3955">
        <v>179.96</v>
      </c>
      <c r="X3955">
        <v>150.05000000000001</v>
      </c>
    </row>
    <row r="3956" spans="1:24" x14ac:dyDescent="0.25">
      <c r="A3956" s="146">
        <v>45117</v>
      </c>
      <c r="B3956" s="46">
        <v>191</v>
      </c>
      <c r="C3956" s="147">
        <v>0.42184027777777783</v>
      </c>
      <c r="D3956" s="38" t="s">
        <v>22577</v>
      </c>
      <c r="E3956" s="7" t="s">
        <v>64</v>
      </c>
      <c r="F3956" s="38" t="s">
        <v>8757</v>
      </c>
      <c r="G3956" s="38" t="s">
        <v>2007</v>
      </c>
      <c r="H3956">
        <v>0.158</v>
      </c>
      <c r="I3956" t="s">
        <v>28169</v>
      </c>
      <c r="J3956" t="s">
        <v>28170</v>
      </c>
      <c r="K3956" t="s">
        <v>28171</v>
      </c>
      <c r="L3956" t="s">
        <v>28153</v>
      </c>
      <c r="O3956" t="s">
        <v>28165</v>
      </c>
      <c r="P3956" t="s">
        <v>28166</v>
      </c>
      <c r="Q3956">
        <v>410804.67</v>
      </c>
      <c r="R3956">
        <v>6214581.0199999996</v>
      </c>
      <c r="S3956" t="s">
        <v>28167</v>
      </c>
      <c r="T3956" t="s">
        <v>28168</v>
      </c>
      <c r="U3956">
        <v>410830.28</v>
      </c>
      <c r="V3956">
        <v>6214575.2800000003</v>
      </c>
      <c r="W3956">
        <v>2.31</v>
      </c>
      <c r="X3956">
        <v>150.05000000000001</v>
      </c>
    </row>
    <row r="3957" spans="1:24" x14ac:dyDescent="0.25">
      <c r="A3957" s="146">
        <v>45117</v>
      </c>
      <c r="B3957" s="46">
        <v>191</v>
      </c>
      <c r="C3957" s="147">
        <v>0.42469907407407409</v>
      </c>
      <c r="D3957" s="38" t="s">
        <v>22577</v>
      </c>
      <c r="E3957" s="7" t="s">
        <v>69</v>
      </c>
      <c r="F3957" s="38" t="s">
        <v>8757</v>
      </c>
      <c r="G3957" s="38" t="s">
        <v>2007</v>
      </c>
      <c r="H3957">
        <v>-0.02</v>
      </c>
      <c r="I3957" t="s">
        <v>28169</v>
      </c>
      <c r="J3957" t="s">
        <v>28170</v>
      </c>
      <c r="K3957" t="s">
        <v>28171</v>
      </c>
      <c r="L3957" t="s">
        <v>28176</v>
      </c>
      <c r="O3957" t="s">
        <v>28172</v>
      </c>
      <c r="P3957" t="s">
        <v>28173</v>
      </c>
      <c r="Q3957">
        <v>410803.95</v>
      </c>
      <c r="R3957">
        <v>6214755.3399999999</v>
      </c>
      <c r="S3957" t="s">
        <v>28174</v>
      </c>
      <c r="T3957" t="s">
        <v>28175</v>
      </c>
      <c r="U3957">
        <v>410830.41</v>
      </c>
      <c r="V3957">
        <v>6214753.7699999996</v>
      </c>
      <c r="W3957">
        <v>0.1</v>
      </c>
      <c r="X3957">
        <v>150.05000000000001</v>
      </c>
    </row>
    <row r="3958" spans="1:24" x14ac:dyDescent="0.25">
      <c r="A3958" s="146">
        <v>45117</v>
      </c>
      <c r="B3958" s="46">
        <v>191</v>
      </c>
      <c r="C3958" s="147">
        <v>0.42733796296296295</v>
      </c>
      <c r="D3958" s="38" t="s">
        <v>22577</v>
      </c>
      <c r="E3958" s="7" t="s">
        <v>64</v>
      </c>
      <c r="F3958" s="38" t="s">
        <v>8757</v>
      </c>
      <c r="G3958" s="38" t="s">
        <v>2001</v>
      </c>
      <c r="H3958">
        <v>-1.4999999999999999E-2</v>
      </c>
      <c r="I3958" t="s">
        <v>28181</v>
      </c>
      <c r="J3958" t="s">
        <v>28182</v>
      </c>
      <c r="K3958" s="168"/>
      <c r="L3958" t="s">
        <v>28176</v>
      </c>
      <c r="O3958" t="s">
        <v>28177</v>
      </c>
      <c r="P3958" t="s">
        <v>28178</v>
      </c>
      <c r="Q3958">
        <v>410796.02</v>
      </c>
      <c r="R3958">
        <v>6214759.5</v>
      </c>
      <c r="S3958" t="s">
        <v>28179</v>
      </c>
      <c r="T3958" t="s">
        <v>28180</v>
      </c>
      <c r="U3958">
        <v>410821.43</v>
      </c>
      <c r="V3958">
        <v>6214759.8600000003</v>
      </c>
      <c r="W3958">
        <v>180.68</v>
      </c>
      <c r="X3958">
        <v>150.05000000000001</v>
      </c>
    </row>
    <row r="3959" spans="1:24" x14ac:dyDescent="0.25">
      <c r="A3959" s="146">
        <v>45117</v>
      </c>
      <c r="B3959" s="46">
        <v>191</v>
      </c>
      <c r="C3959" s="147">
        <v>0.43017361111111113</v>
      </c>
      <c r="D3959" s="38" t="s">
        <v>22577</v>
      </c>
      <c r="E3959" s="7" t="s">
        <v>69</v>
      </c>
      <c r="F3959" s="38" t="s">
        <v>8757</v>
      </c>
      <c r="G3959" s="38" t="s">
        <v>2001</v>
      </c>
      <c r="H3959">
        <v>0.16200000000000001</v>
      </c>
      <c r="I3959" t="s">
        <v>28181</v>
      </c>
      <c r="J3959" t="s">
        <v>28182</v>
      </c>
      <c r="K3959" s="168"/>
      <c r="L3959" t="s">
        <v>28176</v>
      </c>
      <c r="O3959" t="s">
        <v>28183</v>
      </c>
      <c r="P3959" t="s">
        <v>28184</v>
      </c>
      <c r="Q3959">
        <v>410795.43</v>
      </c>
      <c r="R3959">
        <v>6214583.7999999998</v>
      </c>
      <c r="S3959" t="s">
        <v>28185</v>
      </c>
      <c r="T3959" t="s">
        <v>28186</v>
      </c>
      <c r="U3959">
        <v>410821.44</v>
      </c>
      <c r="V3959">
        <v>6214582.7599999998</v>
      </c>
      <c r="W3959">
        <v>180.1</v>
      </c>
      <c r="X3959">
        <v>150.05000000000001</v>
      </c>
    </row>
    <row r="3960" spans="1:24" x14ac:dyDescent="0.25">
      <c r="A3960" s="146">
        <v>45117</v>
      </c>
      <c r="B3960" s="46">
        <v>191</v>
      </c>
      <c r="C3960" s="147">
        <v>0.43144675925925924</v>
      </c>
      <c r="D3960" s="38" t="s">
        <v>22577</v>
      </c>
      <c r="E3960" s="7" t="s">
        <v>28191</v>
      </c>
      <c r="F3960" s="38" t="s">
        <v>8757</v>
      </c>
      <c r="G3960" s="38" t="s">
        <v>2002</v>
      </c>
      <c r="H3960">
        <v>0.191</v>
      </c>
      <c r="O3960" t="s">
        <v>28187</v>
      </c>
      <c r="P3960" t="s">
        <v>28188</v>
      </c>
      <c r="Q3960">
        <v>410788.79</v>
      </c>
      <c r="R3960">
        <v>6214546.0199999996</v>
      </c>
      <c r="S3960" t="s">
        <v>28189</v>
      </c>
      <c r="T3960" t="s">
        <v>28190</v>
      </c>
      <c r="U3960">
        <v>410811.58</v>
      </c>
      <c r="V3960">
        <v>6214543.4000000004</v>
      </c>
      <c r="W3960">
        <v>20.309999999999999</v>
      </c>
      <c r="X3960">
        <v>150.05000000000001</v>
      </c>
    </row>
    <row r="3961" spans="1:24" x14ac:dyDescent="0.25">
      <c r="A3961" s="146">
        <v>45117</v>
      </c>
      <c r="B3961" s="46">
        <v>191</v>
      </c>
      <c r="C3961" s="147">
        <v>0.43311342592592594</v>
      </c>
      <c r="D3961" s="38" t="s">
        <v>22577</v>
      </c>
      <c r="E3961" s="7" t="s">
        <v>64</v>
      </c>
      <c r="F3961" s="38" t="s">
        <v>8757</v>
      </c>
      <c r="G3961" s="38" t="s">
        <v>2002</v>
      </c>
      <c r="H3961">
        <v>0.157</v>
      </c>
      <c r="I3961" t="s">
        <v>28196</v>
      </c>
      <c r="J3961" t="s">
        <v>28197</v>
      </c>
      <c r="K3961" t="s">
        <v>28198</v>
      </c>
      <c r="L3961" t="s">
        <v>28176</v>
      </c>
      <c r="O3961" t="s">
        <v>28192</v>
      </c>
      <c r="P3961" t="s">
        <v>28193</v>
      </c>
      <c r="Q3961">
        <v>410786.67</v>
      </c>
      <c r="R3961">
        <v>6214581.5899999999</v>
      </c>
      <c r="S3961" t="s">
        <v>28194</v>
      </c>
      <c r="T3961" t="s">
        <v>28195</v>
      </c>
      <c r="U3961">
        <v>410812.24</v>
      </c>
      <c r="V3961">
        <v>6214576.6799999997</v>
      </c>
      <c r="W3961">
        <v>1.21</v>
      </c>
      <c r="X3961">
        <v>150.05000000000001</v>
      </c>
    </row>
    <row r="3962" spans="1:24" x14ac:dyDescent="0.25">
      <c r="A3962" s="146">
        <v>45117</v>
      </c>
      <c r="B3962" s="46">
        <v>191</v>
      </c>
      <c r="C3962" s="147">
        <v>0.43592592592592588</v>
      </c>
      <c r="D3962" s="38" t="s">
        <v>22577</v>
      </c>
      <c r="E3962" s="7" t="s">
        <v>69</v>
      </c>
      <c r="F3962" s="38" t="s">
        <v>8757</v>
      </c>
      <c r="G3962" s="38" t="s">
        <v>2002</v>
      </c>
      <c r="H3962">
        <v>-1.7999999999999999E-2</v>
      </c>
      <c r="I3962" t="s">
        <v>28196</v>
      </c>
      <c r="J3962" t="s">
        <v>28197</v>
      </c>
      <c r="K3962" t="s">
        <v>28198</v>
      </c>
      <c r="L3962" t="s">
        <v>28203</v>
      </c>
      <c r="O3962" t="s">
        <v>28199</v>
      </c>
      <c r="P3962" t="s">
        <v>28200</v>
      </c>
      <c r="Q3962">
        <v>410785.59</v>
      </c>
      <c r="R3962">
        <v>6214753.3700000001</v>
      </c>
      <c r="S3962" t="s">
        <v>28201</v>
      </c>
      <c r="T3962" t="s">
        <v>28202</v>
      </c>
      <c r="U3962">
        <v>410812.34</v>
      </c>
      <c r="V3962">
        <v>6214751.0199999996</v>
      </c>
      <c r="W3962">
        <v>359.8</v>
      </c>
      <c r="X3962">
        <v>150.05000000000001</v>
      </c>
    </row>
    <row r="3963" spans="1:24" x14ac:dyDescent="0.25">
      <c r="A3963" s="146">
        <v>45117</v>
      </c>
      <c r="B3963" s="46">
        <v>191</v>
      </c>
      <c r="C3963" s="147">
        <v>0.43859953703703702</v>
      </c>
      <c r="D3963" s="38" t="s">
        <v>22577</v>
      </c>
      <c r="E3963" s="7" t="s">
        <v>64</v>
      </c>
      <c r="F3963" s="38" t="s">
        <v>8757</v>
      </c>
      <c r="G3963" s="38" t="s">
        <v>2001</v>
      </c>
      <c r="H3963">
        <v>-1.2999999999999999E-2</v>
      </c>
      <c r="I3963" t="s">
        <v>28208</v>
      </c>
      <c r="J3963" t="s">
        <v>28197</v>
      </c>
      <c r="K3963" t="s">
        <v>28209</v>
      </c>
      <c r="L3963" t="s">
        <v>28203</v>
      </c>
      <c r="O3963" t="s">
        <v>28204</v>
      </c>
      <c r="P3963" t="s">
        <v>28205</v>
      </c>
      <c r="Q3963">
        <v>410794.71</v>
      </c>
      <c r="R3963">
        <v>6214756.5099999998</v>
      </c>
      <c r="S3963" t="s">
        <v>28206</v>
      </c>
      <c r="T3963" t="s">
        <v>28207</v>
      </c>
      <c r="U3963">
        <v>410821.49</v>
      </c>
      <c r="V3963">
        <v>6214757.4900000002</v>
      </c>
      <c r="W3963">
        <v>181.32</v>
      </c>
      <c r="X3963">
        <v>150.05000000000001</v>
      </c>
    </row>
    <row r="3964" spans="1:24" x14ac:dyDescent="0.25">
      <c r="A3964" s="146">
        <v>45117</v>
      </c>
      <c r="B3964" s="46">
        <v>191</v>
      </c>
      <c r="C3964" s="147">
        <v>0.43862268518518516</v>
      </c>
      <c r="D3964" s="38" t="s">
        <v>22577</v>
      </c>
      <c r="E3964" s="7" t="s">
        <v>28233</v>
      </c>
      <c r="F3964" s="38" t="s">
        <v>8757</v>
      </c>
      <c r="G3964" s="38" t="s">
        <v>2001</v>
      </c>
      <c r="H3964">
        <v>-1.2999999999999999E-2</v>
      </c>
      <c r="O3964" t="s">
        <v>28204</v>
      </c>
      <c r="P3964" t="s">
        <v>28205</v>
      </c>
      <c r="Q3964">
        <v>410794.71</v>
      </c>
      <c r="R3964">
        <v>6214756.5099999998</v>
      </c>
      <c r="S3964" t="s">
        <v>28206</v>
      </c>
      <c r="T3964" t="s">
        <v>28207</v>
      </c>
      <c r="U3964">
        <v>410821.49</v>
      </c>
      <c r="V3964">
        <v>6214757.4900000002</v>
      </c>
      <c r="W3964">
        <v>181.32</v>
      </c>
      <c r="X3964">
        <v>150.05000000000001</v>
      </c>
    </row>
    <row r="3965" spans="1:24" x14ac:dyDescent="0.25">
      <c r="A3965" s="146">
        <v>45117</v>
      </c>
      <c r="B3965" s="46">
        <v>191</v>
      </c>
      <c r="C3965" s="147">
        <v>0.44143518518518521</v>
      </c>
      <c r="D3965" s="38" t="s">
        <v>22577</v>
      </c>
      <c r="E3965" s="7" t="s">
        <v>69</v>
      </c>
      <c r="F3965" s="38" t="s">
        <v>8757</v>
      </c>
      <c r="G3965" s="38" t="s">
        <v>2001</v>
      </c>
      <c r="H3965">
        <v>0.16300000000000001</v>
      </c>
      <c r="I3965" t="s">
        <v>28208</v>
      </c>
      <c r="J3965" t="s">
        <v>28197</v>
      </c>
      <c r="K3965" t="s">
        <v>28209</v>
      </c>
      <c r="L3965" t="s">
        <v>28203</v>
      </c>
      <c r="O3965" t="s">
        <v>28210</v>
      </c>
      <c r="P3965" t="s">
        <v>28211</v>
      </c>
      <c r="Q3965">
        <v>410795.59</v>
      </c>
      <c r="R3965">
        <v>6214581.2400000002</v>
      </c>
      <c r="S3965" t="s">
        <v>28212</v>
      </c>
      <c r="T3965" t="s">
        <v>28213</v>
      </c>
      <c r="U3965">
        <v>410821.44</v>
      </c>
      <c r="V3965">
        <v>6214581.5099999998</v>
      </c>
      <c r="W3965">
        <v>179.75</v>
      </c>
      <c r="X3965">
        <v>150.05000000000001</v>
      </c>
    </row>
    <row r="3966" spans="1:24" x14ac:dyDescent="0.25">
      <c r="A3966" s="146">
        <v>45117</v>
      </c>
      <c r="B3966" s="46">
        <v>191</v>
      </c>
      <c r="C3966" s="147">
        <v>0.44434027777777779</v>
      </c>
      <c r="D3966" s="38" t="s">
        <v>22577</v>
      </c>
      <c r="E3966" s="7" t="s">
        <v>64</v>
      </c>
      <c r="F3966" s="38" t="s">
        <v>8757</v>
      </c>
      <c r="G3966" s="38" t="s">
        <v>2003</v>
      </c>
      <c r="H3966">
        <v>0.158</v>
      </c>
      <c r="I3966" t="s">
        <v>28218</v>
      </c>
      <c r="J3966" t="s">
        <v>28219</v>
      </c>
      <c r="K3966" t="s">
        <v>28220</v>
      </c>
      <c r="L3966" t="s">
        <v>28221</v>
      </c>
      <c r="O3966" t="s">
        <v>28214</v>
      </c>
      <c r="P3966" t="s">
        <v>28215</v>
      </c>
      <c r="Q3966">
        <v>410778.81</v>
      </c>
      <c r="R3966">
        <v>6214581.5</v>
      </c>
      <c r="S3966" t="s">
        <v>28216</v>
      </c>
      <c r="T3966" t="s">
        <v>28217</v>
      </c>
      <c r="U3966">
        <v>410803.1</v>
      </c>
      <c r="V3966">
        <v>6214575.3499999996</v>
      </c>
      <c r="W3966">
        <v>2.4900000000000002</v>
      </c>
      <c r="X3966">
        <v>150.05000000000001</v>
      </c>
    </row>
    <row r="3967" spans="1:24" x14ac:dyDescent="0.25">
      <c r="A3967" s="146">
        <v>45117</v>
      </c>
      <c r="B3967" s="46">
        <v>191</v>
      </c>
      <c r="C3967" s="147">
        <v>0.44716435185185183</v>
      </c>
      <c r="D3967" s="38" t="s">
        <v>22577</v>
      </c>
      <c r="E3967" s="7" t="s">
        <v>69</v>
      </c>
      <c r="F3967" s="38" t="s">
        <v>8757</v>
      </c>
      <c r="G3967" s="38" t="s">
        <v>2003</v>
      </c>
      <c r="H3967">
        <v>-1.7999999999999999E-2</v>
      </c>
      <c r="I3967" t="s">
        <v>28218</v>
      </c>
      <c r="J3967" t="s">
        <v>28219</v>
      </c>
      <c r="K3967" t="s">
        <v>28220</v>
      </c>
      <c r="L3967" t="s">
        <v>28221</v>
      </c>
      <c r="O3967" t="s">
        <v>28222</v>
      </c>
      <c r="P3967" t="s">
        <v>28223</v>
      </c>
      <c r="Q3967">
        <v>410777.59999999998</v>
      </c>
      <c r="R3967">
        <v>6214753.8899999997</v>
      </c>
      <c r="S3967" t="s">
        <v>28224</v>
      </c>
      <c r="T3967" t="s">
        <v>28225</v>
      </c>
      <c r="U3967">
        <v>410803.25</v>
      </c>
      <c r="V3967">
        <v>6214751.7300000004</v>
      </c>
      <c r="W3967">
        <v>0.04</v>
      </c>
      <c r="X3967">
        <v>150.05000000000001</v>
      </c>
    </row>
    <row r="3968" spans="1:24" x14ac:dyDescent="0.25">
      <c r="A3968" s="146">
        <v>45117</v>
      </c>
      <c r="B3968" s="46">
        <v>191</v>
      </c>
      <c r="C3968" s="147">
        <v>0.4495601851851852</v>
      </c>
      <c r="D3968" s="38" t="s">
        <v>22577</v>
      </c>
      <c r="E3968" s="7" t="s">
        <v>64</v>
      </c>
      <c r="F3968" s="38" t="s">
        <v>8757</v>
      </c>
      <c r="G3968" s="38" t="s">
        <v>2004</v>
      </c>
      <c r="H3968">
        <v>-1.4E-2</v>
      </c>
      <c r="I3968" t="s">
        <v>28230</v>
      </c>
      <c r="J3968" t="s">
        <v>28231</v>
      </c>
      <c r="K3968" t="s">
        <v>28232</v>
      </c>
      <c r="L3968" t="s">
        <v>28221</v>
      </c>
      <c r="O3968" t="s">
        <v>28226</v>
      </c>
      <c r="P3968" t="s">
        <v>28227</v>
      </c>
      <c r="Q3968">
        <v>410770.93</v>
      </c>
      <c r="R3968">
        <v>6214759.4199999999</v>
      </c>
      <c r="S3968" t="s">
        <v>28228</v>
      </c>
      <c r="T3968" t="s">
        <v>28229</v>
      </c>
      <c r="U3968">
        <v>410794.64</v>
      </c>
      <c r="V3968">
        <v>6214758.6299999999</v>
      </c>
      <c r="W3968">
        <v>181.18</v>
      </c>
      <c r="X3968">
        <v>150.05000000000001</v>
      </c>
    </row>
    <row r="3969" spans="1:24" x14ac:dyDescent="0.25">
      <c r="A3969" s="146">
        <v>45117</v>
      </c>
      <c r="B3969" s="46">
        <v>191</v>
      </c>
      <c r="C3969" s="147">
        <v>0.45249999999999996</v>
      </c>
      <c r="D3969" s="38" t="s">
        <v>22577</v>
      </c>
      <c r="E3969" s="7" t="s">
        <v>69</v>
      </c>
      <c r="F3969" s="38" t="s">
        <v>8757</v>
      </c>
      <c r="G3969" s="38" t="s">
        <v>2004</v>
      </c>
      <c r="H3969">
        <v>0.16900000000000001</v>
      </c>
      <c r="I3969" t="s">
        <v>28230</v>
      </c>
      <c r="J3969" t="s">
        <v>28231</v>
      </c>
      <c r="K3969" t="s">
        <v>28232</v>
      </c>
      <c r="L3969" t="s">
        <v>28221</v>
      </c>
      <c r="O3969" t="s">
        <v>28234</v>
      </c>
      <c r="P3969" t="s">
        <v>28235</v>
      </c>
      <c r="Q3969">
        <v>410770.3</v>
      </c>
      <c r="R3969">
        <v>6214577.46</v>
      </c>
      <c r="S3969" t="s">
        <v>28236</v>
      </c>
      <c r="T3969" t="s">
        <v>28237</v>
      </c>
      <c r="U3969">
        <v>410794.59</v>
      </c>
      <c r="V3969">
        <v>6214576.04</v>
      </c>
      <c r="W3969">
        <v>180.58</v>
      </c>
      <c r="X3969">
        <v>150.05000000000001</v>
      </c>
    </row>
    <row r="3970" spans="1:24" x14ac:dyDescent="0.25">
      <c r="A3970" s="146">
        <v>45117</v>
      </c>
      <c r="B3970" s="46">
        <v>191</v>
      </c>
      <c r="C3970" s="147">
        <v>0.45494212962962965</v>
      </c>
      <c r="D3970" s="38" t="s">
        <v>22577</v>
      </c>
      <c r="E3970" s="7" t="s">
        <v>64</v>
      </c>
      <c r="F3970" s="38" t="s">
        <v>8757</v>
      </c>
      <c r="G3970" s="38" t="s">
        <v>2005</v>
      </c>
      <c r="H3970">
        <v>0.16300000000000001</v>
      </c>
      <c r="I3970" t="s">
        <v>28242</v>
      </c>
      <c r="J3970" t="s">
        <v>28243</v>
      </c>
      <c r="K3970" t="s">
        <v>28244</v>
      </c>
      <c r="L3970" t="s">
        <v>28245</v>
      </c>
      <c r="O3970" t="s">
        <v>28238</v>
      </c>
      <c r="P3970" t="s">
        <v>28239</v>
      </c>
      <c r="Q3970">
        <v>410762.63</v>
      </c>
      <c r="R3970">
        <v>6214576.4699999997</v>
      </c>
      <c r="S3970" t="s">
        <v>28240</v>
      </c>
      <c r="T3970" t="s">
        <v>28241</v>
      </c>
      <c r="U3970">
        <v>410785.49</v>
      </c>
      <c r="V3970">
        <v>6214570.5800000001</v>
      </c>
      <c r="W3970">
        <v>359.64</v>
      </c>
      <c r="X3970">
        <v>150.05000000000001</v>
      </c>
    </row>
    <row r="3971" spans="1:24" x14ac:dyDescent="0.25">
      <c r="A3971" s="146">
        <v>45117</v>
      </c>
      <c r="B3971" s="46">
        <v>191</v>
      </c>
      <c r="C3971" s="147">
        <v>0.45784722222222224</v>
      </c>
      <c r="D3971" s="38" t="s">
        <v>22577</v>
      </c>
      <c r="E3971" s="7" t="s">
        <v>69</v>
      </c>
      <c r="F3971" s="38" t="s">
        <v>8757</v>
      </c>
      <c r="G3971" s="38" t="s">
        <v>2005</v>
      </c>
      <c r="H3971">
        <v>-1.7999999999999999E-2</v>
      </c>
      <c r="I3971" t="s">
        <v>28242</v>
      </c>
      <c r="J3971" t="s">
        <v>28243</v>
      </c>
      <c r="K3971" t="s">
        <v>28244</v>
      </c>
      <c r="L3971" t="s">
        <v>28245</v>
      </c>
      <c r="O3971" t="s">
        <v>28246</v>
      </c>
      <c r="P3971" t="s">
        <v>28247</v>
      </c>
      <c r="Q3971">
        <v>410761.66</v>
      </c>
      <c r="R3971">
        <v>6214753.6900000004</v>
      </c>
      <c r="S3971" t="s">
        <v>28248</v>
      </c>
      <c r="T3971" t="s">
        <v>28249</v>
      </c>
      <c r="U3971">
        <v>410785.55</v>
      </c>
      <c r="V3971">
        <v>6214751.5800000001</v>
      </c>
      <c r="W3971">
        <v>359.2</v>
      </c>
      <c r="X3971">
        <v>150.05000000000001</v>
      </c>
    </row>
    <row r="3972" spans="1:24" x14ac:dyDescent="0.25">
      <c r="A3972" s="146">
        <v>45117</v>
      </c>
      <c r="B3972" s="46">
        <v>191</v>
      </c>
      <c r="C3972" s="147">
        <v>0.46001157407407406</v>
      </c>
      <c r="D3972" s="38" t="s">
        <v>22577</v>
      </c>
      <c r="E3972" s="7" t="s">
        <v>64</v>
      </c>
      <c r="F3972" s="38" t="s">
        <v>8757</v>
      </c>
      <c r="G3972" s="38" t="s">
        <v>2006</v>
      </c>
      <c r="H3972">
        <v>-1.4E-2</v>
      </c>
      <c r="I3972" t="s">
        <v>28254</v>
      </c>
      <c r="J3972" t="s">
        <v>28255</v>
      </c>
      <c r="K3972" t="s">
        <v>28256</v>
      </c>
      <c r="L3972" t="s">
        <v>28245</v>
      </c>
      <c r="O3972" t="s">
        <v>28250</v>
      </c>
      <c r="P3972" t="s">
        <v>28251</v>
      </c>
      <c r="Q3972">
        <v>410754.99</v>
      </c>
      <c r="R3972">
        <v>6214759.1399999997</v>
      </c>
      <c r="S3972" t="s">
        <v>28252</v>
      </c>
      <c r="T3972" t="s">
        <v>28253</v>
      </c>
      <c r="U3972">
        <v>410776.45</v>
      </c>
      <c r="V3972">
        <v>6214758.8399999999</v>
      </c>
      <c r="W3972">
        <v>182.14</v>
      </c>
      <c r="X3972">
        <v>150.05000000000001</v>
      </c>
    </row>
    <row r="3973" spans="1:24" x14ac:dyDescent="0.25">
      <c r="A3973" s="146">
        <v>45117</v>
      </c>
      <c r="B3973" s="46">
        <v>191</v>
      </c>
      <c r="C3973" s="147">
        <v>0.46289351851851851</v>
      </c>
      <c r="D3973" s="38" t="s">
        <v>22577</v>
      </c>
      <c r="E3973" s="7" t="s">
        <v>69</v>
      </c>
      <c r="F3973" s="38" t="s">
        <v>8757</v>
      </c>
      <c r="G3973" s="38" t="s">
        <v>2006</v>
      </c>
      <c r="H3973">
        <v>0.16400000000000001</v>
      </c>
      <c r="I3973" t="s">
        <v>28254</v>
      </c>
      <c r="J3973" t="s">
        <v>28255</v>
      </c>
      <c r="K3973" t="s">
        <v>28256</v>
      </c>
      <c r="L3973" t="s">
        <v>28245</v>
      </c>
      <c r="O3973" t="s">
        <v>28257</v>
      </c>
      <c r="P3973" t="s">
        <v>28258</v>
      </c>
      <c r="Q3973">
        <v>410754.29</v>
      </c>
      <c r="R3973">
        <v>6214580.8600000003</v>
      </c>
      <c r="S3973" t="s">
        <v>28259</v>
      </c>
      <c r="T3973" t="s">
        <v>28260</v>
      </c>
      <c r="U3973">
        <v>410776.4</v>
      </c>
      <c r="V3973">
        <v>6214581.0599999996</v>
      </c>
      <c r="W3973">
        <v>179.63</v>
      </c>
      <c r="X3973">
        <v>150.05000000000001</v>
      </c>
    </row>
    <row r="3974" spans="1:24" x14ac:dyDescent="0.25">
      <c r="A3974" s="146">
        <v>45117</v>
      </c>
      <c r="B3974" s="46">
        <v>191</v>
      </c>
      <c r="C3974" s="147">
        <v>0.46615740740740735</v>
      </c>
      <c r="D3974" s="38" t="s">
        <v>22577</v>
      </c>
      <c r="E3974" s="7" t="s">
        <v>28265</v>
      </c>
      <c r="F3974" s="38" t="s">
        <v>1096</v>
      </c>
      <c r="G3974" s="38" t="s">
        <v>1362</v>
      </c>
      <c r="H3974">
        <v>0.92800000000000005</v>
      </c>
      <c r="O3974" t="s">
        <v>28261</v>
      </c>
      <c r="P3974" t="s">
        <v>28262</v>
      </c>
      <c r="Q3974">
        <v>410754.36</v>
      </c>
      <c r="R3974">
        <v>6214555.6299999999</v>
      </c>
      <c r="S3974" t="s">
        <v>28263</v>
      </c>
      <c r="T3974" t="s">
        <v>28264</v>
      </c>
      <c r="U3974">
        <v>410766.14</v>
      </c>
      <c r="V3974">
        <v>6214552.3600000003</v>
      </c>
      <c r="W3974">
        <v>89.17</v>
      </c>
      <c r="X3974">
        <v>150.05000000000001</v>
      </c>
    </row>
    <row r="3975" spans="1:24" x14ac:dyDescent="0.25">
      <c r="A3975" s="146">
        <v>45117</v>
      </c>
      <c r="B3975" s="46">
        <v>191</v>
      </c>
      <c r="C3975" s="147">
        <v>0.48206018518518517</v>
      </c>
      <c r="D3975" s="38" t="s">
        <v>22577</v>
      </c>
      <c r="E3975" s="7" t="s">
        <v>28270</v>
      </c>
      <c r="F3975" s="161" t="s">
        <v>1096</v>
      </c>
      <c r="G3975" s="38" t="s">
        <v>1362</v>
      </c>
      <c r="H3975">
        <v>0.20899999999999999</v>
      </c>
      <c r="O3975" t="s">
        <v>28266</v>
      </c>
      <c r="P3975" t="s">
        <v>28267</v>
      </c>
      <c r="Q3975">
        <v>414267.63</v>
      </c>
      <c r="R3975">
        <v>6215272.5899999999</v>
      </c>
      <c r="S3975" t="s">
        <v>28268</v>
      </c>
      <c r="T3975" t="s">
        <v>28269</v>
      </c>
      <c r="U3975">
        <v>414278.77</v>
      </c>
      <c r="V3975">
        <v>6215271.04</v>
      </c>
      <c r="W3975">
        <v>87.35</v>
      </c>
      <c r="X3975">
        <v>150.05000000000001</v>
      </c>
    </row>
    <row r="3976" spans="1:24" x14ac:dyDescent="0.25">
      <c r="A3976" s="146">
        <v>45117</v>
      </c>
      <c r="B3976" s="46">
        <v>191</v>
      </c>
      <c r="C3976" s="147">
        <v>0.48456018518518523</v>
      </c>
      <c r="D3976" s="38" t="s">
        <v>22577</v>
      </c>
      <c r="E3976" s="7" t="s">
        <v>6100</v>
      </c>
      <c r="F3976" s="161" t="s">
        <v>1096</v>
      </c>
      <c r="G3976" s="38" t="s">
        <v>1362</v>
      </c>
      <c r="H3976">
        <v>0.20899999999999999</v>
      </c>
      <c r="O3976" t="s">
        <v>28271</v>
      </c>
      <c r="P3976" t="s">
        <v>28272</v>
      </c>
      <c r="Q3976">
        <v>414269.79</v>
      </c>
      <c r="R3976">
        <v>6215273.3099999996</v>
      </c>
      <c r="S3976" t="s">
        <v>28273</v>
      </c>
      <c r="T3976" t="s">
        <v>28274</v>
      </c>
      <c r="U3976">
        <v>414280.83</v>
      </c>
      <c r="V3976">
        <v>6215271.4699999997</v>
      </c>
      <c r="W3976">
        <v>86.18</v>
      </c>
      <c r="X3976">
        <v>150.05000000000001</v>
      </c>
    </row>
    <row r="3977" spans="1:24" x14ac:dyDescent="0.25">
      <c r="A3977" s="146">
        <v>45117</v>
      </c>
      <c r="B3977" s="46">
        <v>191</v>
      </c>
      <c r="C3977" s="147">
        <v>0.48571759259259256</v>
      </c>
      <c r="D3977" s="38" t="s">
        <v>22577</v>
      </c>
      <c r="E3977" s="7" t="s">
        <v>27867</v>
      </c>
      <c r="F3977" s="161" t="s">
        <v>1096</v>
      </c>
      <c r="G3977" s="38" t="s">
        <v>1362</v>
      </c>
      <c r="H3977">
        <v>0.20899999999999999</v>
      </c>
      <c r="O3977" t="s">
        <v>28275</v>
      </c>
      <c r="P3977" t="s">
        <v>28276</v>
      </c>
      <c r="Q3977">
        <v>414269.86</v>
      </c>
      <c r="R3977">
        <v>6215273.1600000001</v>
      </c>
      <c r="S3977" t="s">
        <v>28277</v>
      </c>
      <c r="T3977" t="s">
        <v>28278</v>
      </c>
      <c r="U3977">
        <v>414280.79</v>
      </c>
      <c r="V3977">
        <v>6215271.54</v>
      </c>
      <c r="W3977">
        <v>86.05</v>
      </c>
      <c r="X3977">
        <v>150.05000000000001</v>
      </c>
    </row>
    <row r="3978" spans="1:24" s="170" customFormat="1" x14ac:dyDescent="0.25">
      <c r="A3978" s="63">
        <v>45117</v>
      </c>
      <c r="B3978" s="104">
        <v>191</v>
      </c>
      <c r="C3978" s="65">
        <v>0.48682870370370374</v>
      </c>
      <c r="D3978" s="64" t="s">
        <v>22577</v>
      </c>
      <c r="E3978" s="171" t="s">
        <v>28284</v>
      </c>
      <c r="F3978" s="161" t="s">
        <v>1096</v>
      </c>
      <c r="G3978" s="64" t="s">
        <v>1362</v>
      </c>
      <c r="H3978" s="170">
        <v>0.20399999999999999</v>
      </c>
      <c r="M3978" s="170" t="s">
        <v>28279</v>
      </c>
      <c r="O3978" s="170" t="s">
        <v>28280</v>
      </c>
      <c r="P3978" s="170" t="s">
        <v>28281</v>
      </c>
      <c r="Q3978" s="170">
        <v>414270.47</v>
      </c>
      <c r="R3978" s="170">
        <v>6215273.2699999996</v>
      </c>
      <c r="S3978" s="170" t="s">
        <v>28282</v>
      </c>
      <c r="T3978" s="170" t="s">
        <v>28283</v>
      </c>
      <c r="U3978" s="170">
        <v>414295.61</v>
      </c>
      <c r="V3978" s="170">
        <v>6215271.0199999996</v>
      </c>
      <c r="W3978" s="170">
        <v>0.24</v>
      </c>
      <c r="X3978" s="170">
        <v>150.05000000000001</v>
      </c>
    </row>
    <row r="3979" spans="1:24" s="156" customFormat="1" x14ac:dyDescent="0.25">
      <c r="A3979" s="146">
        <v>45117</v>
      </c>
      <c r="B3979" s="46">
        <v>191</v>
      </c>
      <c r="C3979" s="147">
        <v>0.49245370370370373</v>
      </c>
      <c r="D3979" s="161" t="s">
        <v>22577</v>
      </c>
      <c r="E3979" s="159" t="s">
        <v>64</v>
      </c>
      <c r="F3979" s="161" t="s">
        <v>1096</v>
      </c>
      <c r="G3979" s="161" t="s">
        <v>1362</v>
      </c>
      <c r="H3979" s="156">
        <v>0.16</v>
      </c>
      <c r="I3979" s="156" t="s">
        <v>28289</v>
      </c>
      <c r="J3979" s="156" t="s">
        <v>28290</v>
      </c>
      <c r="K3979" s="156" t="s">
        <v>28291</v>
      </c>
      <c r="L3979" s="156" t="s">
        <v>28292</v>
      </c>
      <c r="O3979" s="156" t="s">
        <v>28285</v>
      </c>
      <c r="P3979" s="156" t="s">
        <v>28286</v>
      </c>
      <c r="Q3979" s="156">
        <v>414269.03</v>
      </c>
      <c r="R3979" s="156">
        <v>6215320.1200000001</v>
      </c>
      <c r="S3979" s="156" t="s">
        <v>28287</v>
      </c>
      <c r="T3979" s="156" t="s">
        <v>28288</v>
      </c>
      <c r="U3979" s="156">
        <v>414295.77</v>
      </c>
      <c r="V3979" s="156">
        <v>6215314.5499999998</v>
      </c>
      <c r="W3979" s="156">
        <v>2.91</v>
      </c>
      <c r="X3979" s="156">
        <v>150.05000000000001</v>
      </c>
    </row>
    <row r="3980" spans="1:24" x14ac:dyDescent="0.25">
      <c r="A3980" s="146">
        <v>45117</v>
      </c>
      <c r="B3980" s="46">
        <v>191</v>
      </c>
      <c r="C3980" s="147">
        <v>0.4952893518518518</v>
      </c>
      <c r="D3980" s="38" t="s">
        <v>22577</v>
      </c>
      <c r="E3980" s="7" t="s">
        <v>69</v>
      </c>
      <c r="F3980" s="161" t="s">
        <v>1096</v>
      </c>
      <c r="G3980" s="38" t="s">
        <v>1362</v>
      </c>
      <c r="H3980">
        <v>-1.7000000000000001E-2</v>
      </c>
      <c r="I3980" t="s">
        <v>28289</v>
      </c>
      <c r="J3980" t="s">
        <v>28290</v>
      </c>
      <c r="K3980" t="s">
        <v>28291</v>
      </c>
      <c r="L3980" t="s">
        <v>28292</v>
      </c>
      <c r="O3980" t="s">
        <v>28293</v>
      </c>
      <c r="P3980" t="s">
        <v>28294</v>
      </c>
      <c r="Q3980">
        <v>414269.47</v>
      </c>
      <c r="R3980">
        <v>6215496.6699999999</v>
      </c>
      <c r="S3980" t="s">
        <v>28295</v>
      </c>
      <c r="T3980" t="s">
        <v>28296</v>
      </c>
      <c r="U3980">
        <v>414295.97</v>
      </c>
      <c r="V3980">
        <v>6215491.7199999997</v>
      </c>
      <c r="W3980">
        <v>359.98</v>
      </c>
      <c r="X3980">
        <v>150.05000000000001</v>
      </c>
    </row>
    <row r="3981" spans="1:24" x14ac:dyDescent="0.25">
      <c r="A3981" s="146">
        <v>45117</v>
      </c>
      <c r="B3981" s="46">
        <v>191</v>
      </c>
      <c r="C3981" s="147">
        <v>0.49797453703703703</v>
      </c>
      <c r="D3981" s="38" t="s">
        <v>22577</v>
      </c>
      <c r="E3981" s="7" t="s">
        <v>64</v>
      </c>
      <c r="F3981" s="161" t="s">
        <v>1096</v>
      </c>
      <c r="G3981" s="38" t="s">
        <v>1363</v>
      </c>
      <c r="H3981">
        <v>-1.0999999999999999E-2</v>
      </c>
      <c r="I3981" t="s">
        <v>28301</v>
      </c>
      <c r="K3981" t="s">
        <v>28302</v>
      </c>
      <c r="L3981" t="s">
        <v>28303</v>
      </c>
      <c r="O3981" t="s">
        <v>28297</v>
      </c>
      <c r="P3981" t="s">
        <v>28298</v>
      </c>
      <c r="Q3981">
        <v>414262.31</v>
      </c>
      <c r="R3981">
        <v>6215493.8300000001</v>
      </c>
      <c r="S3981" t="s">
        <v>28299</v>
      </c>
      <c r="T3981" t="s">
        <v>28300</v>
      </c>
      <c r="U3981">
        <v>414287.18</v>
      </c>
      <c r="V3981">
        <v>6215496.9500000002</v>
      </c>
      <c r="W3981">
        <v>181.81</v>
      </c>
      <c r="X3981">
        <v>150.05000000000001</v>
      </c>
    </row>
    <row r="3982" spans="1:24" x14ac:dyDescent="0.25">
      <c r="A3982" s="146">
        <v>45117</v>
      </c>
      <c r="B3982" s="46">
        <v>191</v>
      </c>
      <c r="C3982" s="147">
        <v>0.50081018518518516</v>
      </c>
      <c r="D3982" s="38" t="s">
        <v>22577</v>
      </c>
      <c r="E3982" s="7" t="s">
        <v>69</v>
      </c>
      <c r="F3982" s="161" t="s">
        <v>1096</v>
      </c>
      <c r="G3982" s="38" t="s">
        <v>1363</v>
      </c>
      <c r="H3982">
        <v>0.16400000000000001</v>
      </c>
      <c r="I3982" t="s">
        <v>28301</v>
      </c>
      <c r="K3982" t="s">
        <v>28302</v>
      </c>
      <c r="L3982" t="s">
        <v>28303</v>
      </c>
      <c r="O3982" t="s">
        <v>28304</v>
      </c>
      <c r="P3982" t="s">
        <v>28305</v>
      </c>
      <c r="Q3982">
        <v>414259.99</v>
      </c>
      <c r="R3982">
        <v>6215320.21</v>
      </c>
      <c r="S3982" t="s">
        <v>28306</v>
      </c>
      <c r="T3982" t="s">
        <v>28307</v>
      </c>
      <c r="U3982">
        <v>414287.09</v>
      </c>
      <c r="V3982">
        <v>6215321.6699999999</v>
      </c>
      <c r="W3982">
        <v>180.16</v>
      </c>
      <c r="X3982">
        <v>150.05000000000001</v>
      </c>
    </row>
    <row r="3983" spans="1:24" x14ac:dyDescent="0.25">
      <c r="A3983" s="146">
        <v>45117</v>
      </c>
      <c r="B3983" s="46">
        <v>191</v>
      </c>
      <c r="C3983" s="147">
        <v>0.50224537037037031</v>
      </c>
      <c r="D3983" s="38" t="s">
        <v>22577</v>
      </c>
      <c r="E3983" s="7" t="s">
        <v>28312</v>
      </c>
      <c r="F3983" s="161" t="s">
        <v>1096</v>
      </c>
      <c r="G3983" s="38" t="s">
        <v>1364</v>
      </c>
      <c r="H3983">
        <v>0.19400000000000001</v>
      </c>
      <c r="O3983" t="s">
        <v>28308</v>
      </c>
      <c r="P3983" t="s">
        <v>28309</v>
      </c>
      <c r="Q3983">
        <v>414252.69</v>
      </c>
      <c r="R3983">
        <v>6215283.9299999997</v>
      </c>
      <c r="S3983" t="s">
        <v>28310</v>
      </c>
      <c r="T3983" t="s">
        <v>28311</v>
      </c>
      <c r="U3983">
        <v>414278.13</v>
      </c>
      <c r="V3983">
        <v>6215281.4100000001</v>
      </c>
      <c r="W3983">
        <v>359.5</v>
      </c>
      <c r="X3983">
        <v>150.05000000000001</v>
      </c>
    </row>
    <row r="3984" spans="1:24" x14ac:dyDescent="0.25">
      <c r="A3984" s="146">
        <v>45117</v>
      </c>
      <c r="B3984" s="46">
        <v>191</v>
      </c>
      <c r="C3984" s="147">
        <v>0.50321759259259258</v>
      </c>
      <c r="D3984" s="38" t="s">
        <v>22577</v>
      </c>
      <c r="E3984" s="7" t="s">
        <v>64</v>
      </c>
      <c r="F3984" s="161" t="s">
        <v>1096</v>
      </c>
      <c r="G3984" s="38" t="s">
        <v>1364</v>
      </c>
      <c r="H3984">
        <v>0.161</v>
      </c>
      <c r="I3984" t="s">
        <v>28317</v>
      </c>
      <c r="J3984" t="s">
        <v>28318</v>
      </c>
      <c r="K3984" t="s">
        <v>28319</v>
      </c>
      <c r="L3984" t="s">
        <v>28303</v>
      </c>
      <c r="O3984" t="s">
        <v>28313</v>
      </c>
      <c r="P3984" t="s">
        <v>28314</v>
      </c>
      <c r="Q3984">
        <v>414251.89</v>
      </c>
      <c r="R3984">
        <v>6215318.9699999997</v>
      </c>
      <c r="S3984" t="s">
        <v>28315</v>
      </c>
      <c r="T3984" t="s">
        <v>28316</v>
      </c>
      <c r="U3984">
        <v>414277.94</v>
      </c>
      <c r="V3984">
        <v>6215314.3200000003</v>
      </c>
      <c r="W3984">
        <v>1.89</v>
      </c>
      <c r="X3984">
        <v>150.05000000000001</v>
      </c>
    </row>
    <row r="3985" spans="1:24" x14ac:dyDescent="0.25">
      <c r="A3985" s="146">
        <v>45117</v>
      </c>
      <c r="B3985" s="46">
        <v>191</v>
      </c>
      <c r="C3985" s="147">
        <v>0.50609953703703703</v>
      </c>
      <c r="D3985" s="38" t="s">
        <v>22577</v>
      </c>
      <c r="E3985" s="7" t="s">
        <v>69</v>
      </c>
      <c r="F3985" s="161" t="s">
        <v>1096</v>
      </c>
      <c r="G3985" s="38" t="s">
        <v>1364</v>
      </c>
      <c r="H3985">
        <v>-1.7000000000000001E-2</v>
      </c>
      <c r="I3985" t="s">
        <v>28317</v>
      </c>
      <c r="J3985" t="s">
        <v>28318</v>
      </c>
      <c r="K3985" t="s">
        <v>28319</v>
      </c>
      <c r="L3985" t="s">
        <v>28303</v>
      </c>
      <c r="O3985" t="s">
        <v>28320</v>
      </c>
      <c r="P3985" t="s">
        <v>28321</v>
      </c>
      <c r="Q3985">
        <v>414251.19</v>
      </c>
      <c r="R3985">
        <v>6215496.6100000003</v>
      </c>
      <c r="S3985" t="s">
        <v>28322</v>
      </c>
      <c r="T3985" t="s">
        <v>28323</v>
      </c>
      <c r="U3985">
        <v>414278.01</v>
      </c>
      <c r="V3985">
        <v>6215491.7999999998</v>
      </c>
      <c r="W3985">
        <v>359.77</v>
      </c>
      <c r="X3985">
        <v>150.05000000000001</v>
      </c>
    </row>
    <row r="3986" spans="1:24" x14ac:dyDescent="0.25">
      <c r="A3986" s="146">
        <v>45117</v>
      </c>
      <c r="B3986" s="46">
        <v>191</v>
      </c>
      <c r="C3986" s="147">
        <v>0.50856481481481486</v>
      </c>
      <c r="D3986" s="38" t="s">
        <v>22577</v>
      </c>
      <c r="E3986" s="7" t="s">
        <v>64</v>
      </c>
      <c r="F3986" s="161" t="s">
        <v>1096</v>
      </c>
      <c r="G3986" s="38" t="s">
        <v>1365</v>
      </c>
      <c r="H3986">
        <v>-1.2E-2</v>
      </c>
      <c r="I3986" t="s">
        <v>28328</v>
      </c>
      <c r="J3986" t="s">
        <v>28329</v>
      </c>
      <c r="K3986" t="s">
        <v>28330</v>
      </c>
      <c r="L3986" t="s">
        <v>28331</v>
      </c>
      <c r="O3986" t="s">
        <v>28324</v>
      </c>
      <c r="P3986" t="s">
        <v>28325</v>
      </c>
      <c r="Q3986">
        <v>414244.39</v>
      </c>
      <c r="R3986">
        <v>6215499.1399999997</v>
      </c>
      <c r="S3986" t="s">
        <v>28326</v>
      </c>
      <c r="T3986" t="s">
        <v>28327</v>
      </c>
      <c r="U3986">
        <v>414268.97</v>
      </c>
      <c r="V3986">
        <v>6215497.8399999999</v>
      </c>
      <c r="W3986">
        <v>180.61</v>
      </c>
      <c r="X3986">
        <v>150.05000000000001</v>
      </c>
    </row>
    <row r="3987" spans="1:24" x14ac:dyDescent="0.25">
      <c r="A3987" s="146">
        <v>45117</v>
      </c>
      <c r="B3987" s="46">
        <v>191</v>
      </c>
      <c r="C3987" s="147">
        <v>0.51148148148148154</v>
      </c>
      <c r="D3987" s="38" t="s">
        <v>22577</v>
      </c>
      <c r="E3987" s="7" t="s">
        <v>69</v>
      </c>
      <c r="F3987" s="161" t="s">
        <v>1096</v>
      </c>
      <c r="G3987" s="38" t="s">
        <v>1365</v>
      </c>
      <c r="H3987">
        <v>0.16600000000000001</v>
      </c>
      <c r="I3987" t="s">
        <v>28328</v>
      </c>
      <c r="J3987" t="s">
        <v>28329</v>
      </c>
      <c r="K3987" t="s">
        <v>28330</v>
      </c>
      <c r="L3987" t="s">
        <v>28331</v>
      </c>
      <c r="O3987" t="s">
        <v>28332</v>
      </c>
      <c r="P3987" t="s">
        <v>28333</v>
      </c>
      <c r="Q3987">
        <v>414242.67</v>
      </c>
      <c r="R3987">
        <v>6215321.0899999999</v>
      </c>
      <c r="S3987" t="s">
        <v>28334</v>
      </c>
      <c r="T3987" t="s">
        <v>28335</v>
      </c>
      <c r="U3987">
        <v>414268.93</v>
      </c>
      <c r="V3987">
        <v>6215320.4400000004</v>
      </c>
      <c r="W3987">
        <v>180.07</v>
      </c>
      <c r="X3987">
        <v>150.05000000000001</v>
      </c>
    </row>
    <row r="3988" spans="1:24" x14ac:dyDescent="0.25">
      <c r="A3988" s="146">
        <v>45117</v>
      </c>
      <c r="B3988" s="46">
        <v>191</v>
      </c>
      <c r="C3988" s="147">
        <v>0.51392361111111107</v>
      </c>
      <c r="D3988" s="38" t="s">
        <v>22577</v>
      </c>
      <c r="E3988" s="7" t="s">
        <v>64</v>
      </c>
      <c r="F3988" s="161" t="s">
        <v>1096</v>
      </c>
      <c r="G3988" s="38" t="s">
        <v>1366</v>
      </c>
      <c r="H3988">
        <v>0.16</v>
      </c>
      <c r="I3988" t="s">
        <v>28340</v>
      </c>
      <c r="J3988" t="s">
        <v>28341</v>
      </c>
      <c r="K3988" t="s">
        <v>28342</v>
      </c>
      <c r="L3988" t="s">
        <v>28331</v>
      </c>
      <c r="O3988" t="s">
        <v>28336</v>
      </c>
      <c r="P3988" t="s">
        <v>28337</v>
      </c>
      <c r="Q3988">
        <v>414233.9</v>
      </c>
      <c r="R3988">
        <v>6215315.71</v>
      </c>
      <c r="S3988" t="s">
        <v>28338</v>
      </c>
      <c r="T3988" t="s">
        <v>28339</v>
      </c>
      <c r="U3988">
        <v>414259.89</v>
      </c>
      <c r="V3988">
        <v>6215314.5599999996</v>
      </c>
      <c r="W3988">
        <v>2.35</v>
      </c>
      <c r="X3988">
        <v>150.05000000000001</v>
      </c>
    </row>
    <row r="3989" spans="1:24" x14ac:dyDescent="0.25">
      <c r="A3989" s="146">
        <v>45117</v>
      </c>
      <c r="B3989" s="46">
        <v>191</v>
      </c>
      <c r="C3989" s="147">
        <v>0.51684027777777775</v>
      </c>
      <c r="D3989" s="38" t="s">
        <v>22577</v>
      </c>
      <c r="E3989" s="7" t="s">
        <v>69</v>
      </c>
      <c r="F3989" s="161" t="s">
        <v>1096</v>
      </c>
      <c r="G3989" s="38" t="s">
        <v>1366</v>
      </c>
      <c r="H3989">
        <v>-1.7000000000000001E-2</v>
      </c>
      <c r="I3989" t="s">
        <v>28340</v>
      </c>
      <c r="J3989" t="s">
        <v>28341</v>
      </c>
      <c r="K3989" t="s">
        <v>28342</v>
      </c>
      <c r="L3989" t="s">
        <v>28347</v>
      </c>
      <c r="O3989" t="s">
        <v>28343</v>
      </c>
      <c r="P3989" t="s">
        <v>28344</v>
      </c>
      <c r="Q3989">
        <v>414232.97</v>
      </c>
      <c r="R3989">
        <v>6215495.0499999998</v>
      </c>
      <c r="S3989" t="s">
        <v>28345</v>
      </c>
      <c r="T3989" t="s">
        <v>28346</v>
      </c>
      <c r="U3989">
        <v>414260.04</v>
      </c>
      <c r="V3989">
        <v>6215492.0899999999</v>
      </c>
      <c r="W3989">
        <v>0.35</v>
      </c>
      <c r="X3989">
        <v>150.05000000000001</v>
      </c>
    </row>
    <row r="3990" spans="1:24" x14ac:dyDescent="0.25">
      <c r="A3990" s="146">
        <v>45117</v>
      </c>
      <c r="B3990" s="46">
        <v>191</v>
      </c>
      <c r="C3990" s="147">
        <v>0.51899305555555553</v>
      </c>
      <c r="D3990" s="38" t="s">
        <v>22577</v>
      </c>
      <c r="E3990" s="7" t="s">
        <v>64</v>
      </c>
      <c r="F3990" s="161" t="s">
        <v>1096</v>
      </c>
      <c r="G3990" s="38" t="s">
        <v>1367</v>
      </c>
      <c r="H3990">
        <v>-1.2E-2</v>
      </c>
      <c r="I3990" t="s">
        <v>28352</v>
      </c>
      <c r="J3990" t="s">
        <v>28353</v>
      </c>
      <c r="K3990" t="s">
        <v>28354</v>
      </c>
      <c r="L3990" t="s">
        <v>28347</v>
      </c>
      <c r="O3990" t="s">
        <v>28348</v>
      </c>
      <c r="P3990" t="s">
        <v>28349</v>
      </c>
      <c r="Q3990">
        <v>414225.74</v>
      </c>
      <c r="R3990">
        <v>6215499.5599999996</v>
      </c>
      <c r="S3990" t="s">
        <v>28350</v>
      </c>
      <c r="T3990" t="s">
        <v>28351</v>
      </c>
      <c r="U3990">
        <v>414251.03</v>
      </c>
      <c r="V3990">
        <v>6215497.6399999997</v>
      </c>
      <c r="W3990">
        <v>182.23</v>
      </c>
      <c r="X3990">
        <v>150.05000000000001</v>
      </c>
    </row>
    <row r="3991" spans="1:24" x14ac:dyDescent="0.25">
      <c r="A3991" s="146">
        <v>45117</v>
      </c>
      <c r="B3991" s="46">
        <v>191</v>
      </c>
      <c r="C3991" s="147">
        <v>0.52196759259259262</v>
      </c>
      <c r="D3991" s="38" t="s">
        <v>22577</v>
      </c>
      <c r="E3991" s="7" t="s">
        <v>69</v>
      </c>
      <c r="F3991" s="161" t="s">
        <v>1096</v>
      </c>
      <c r="G3991" s="38" t="s">
        <v>1367</v>
      </c>
      <c r="H3991">
        <v>0.16700000000000001</v>
      </c>
      <c r="I3991" t="s">
        <v>28352</v>
      </c>
      <c r="J3991" t="s">
        <v>28353</v>
      </c>
      <c r="K3991" t="s">
        <v>28354</v>
      </c>
      <c r="L3991" t="s">
        <v>28347</v>
      </c>
      <c r="O3991" t="s">
        <v>28355</v>
      </c>
      <c r="P3991" t="s">
        <v>28356</v>
      </c>
      <c r="Q3991">
        <v>414224.77</v>
      </c>
      <c r="R3991">
        <v>6215319.2199999997</v>
      </c>
      <c r="S3991" t="s">
        <v>28357</v>
      </c>
      <c r="T3991" t="s">
        <v>28358</v>
      </c>
      <c r="U3991">
        <v>414250.92</v>
      </c>
      <c r="V3991">
        <v>6215319.25</v>
      </c>
      <c r="W3991">
        <v>180.04</v>
      </c>
      <c r="X3991">
        <v>150.05000000000001</v>
      </c>
    </row>
    <row r="3992" spans="1:24" x14ac:dyDescent="0.25">
      <c r="A3992" s="146">
        <v>45117</v>
      </c>
      <c r="B3992" s="46">
        <v>191</v>
      </c>
      <c r="C3992" s="147">
        <v>0.52469907407407412</v>
      </c>
      <c r="D3992" s="38" t="s">
        <v>22577</v>
      </c>
      <c r="E3992" s="7" t="s">
        <v>64</v>
      </c>
      <c r="F3992" s="161" t="s">
        <v>1096</v>
      </c>
      <c r="G3992" s="38" t="s">
        <v>1373</v>
      </c>
      <c r="H3992">
        <v>0.157</v>
      </c>
      <c r="I3992" t="s">
        <v>28363</v>
      </c>
      <c r="J3992" t="s">
        <v>28364</v>
      </c>
      <c r="K3992" t="s">
        <v>28365</v>
      </c>
      <c r="L3992" t="s">
        <v>28347</v>
      </c>
      <c r="O3992" t="s">
        <v>28359</v>
      </c>
      <c r="P3992" t="s">
        <v>28360</v>
      </c>
      <c r="Q3992">
        <v>414215.46</v>
      </c>
      <c r="R3992">
        <v>6215320.3399999999</v>
      </c>
      <c r="S3992" t="s">
        <v>28361</v>
      </c>
      <c r="T3992" t="s">
        <v>28362</v>
      </c>
      <c r="U3992">
        <v>414241.93</v>
      </c>
      <c r="V3992">
        <v>6215317.8499999996</v>
      </c>
      <c r="W3992">
        <v>0.83</v>
      </c>
      <c r="X3992">
        <v>150.05000000000001</v>
      </c>
    </row>
    <row r="3993" spans="1:24" x14ac:dyDescent="0.25">
      <c r="A3993" s="146">
        <v>45117</v>
      </c>
      <c r="B3993" s="46">
        <v>191</v>
      </c>
      <c r="C3993" s="147">
        <v>0.52756944444444442</v>
      </c>
      <c r="D3993" s="38" t="s">
        <v>22577</v>
      </c>
      <c r="E3993" s="7" t="s">
        <v>69</v>
      </c>
      <c r="F3993" s="161" t="s">
        <v>1096</v>
      </c>
      <c r="G3993" s="38" t="s">
        <v>1373</v>
      </c>
      <c r="H3993">
        <v>-1.7000000000000001E-2</v>
      </c>
      <c r="I3993" t="s">
        <v>28363</v>
      </c>
      <c r="J3993" t="s">
        <v>28364</v>
      </c>
      <c r="K3993" t="s">
        <v>28365</v>
      </c>
      <c r="L3993" t="s">
        <v>28370</v>
      </c>
      <c r="O3993" t="s">
        <v>28366</v>
      </c>
      <c r="P3993" t="s">
        <v>28367</v>
      </c>
      <c r="Q3993">
        <v>414215.22</v>
      </c>
      <c r="R3993">
        <v>6215497.8200000003</v>
      </c>
      <c r="S3993" t="s">
        <v>28368</v>
      </c>
      <c r="T3993" t="s">
        <v>28369</v>
      </c>
      <c r="U3993">
        <v>414242.04</v>
      </c>
      <c r="V3993">
        <v>6215492.1399999997</v>
      </c>
      <c r="W3993">
        <v>359.98</v>
      </c>
      <c r="X3993">
        <v>150.05000000000001</v>
      </c>
    </row>
    <row r="3994" spans="1:24" x14ac:dyDescent="0.25">
      <c r="A3994" s="146">
        <v>45117</v>
      </c>
      <c r="B3994" s="46">
        <v>191</v>
      </c>
      <c r="C3994" s="147">
        <v>0.5299652777777778</v>
      </c>
      <c r="D3994" s="38" t="s">
        <v>22577</v>
      </c>
      <c r="E3994" s="7" t="s">
        <v>64</v>
      </c>
      <c r="F3994" s="161" t="s">
        <v>1096</v>
      </c>
      <c r="G3994" s="38" t="s">
        <v>1372</v>
      </c>
      <c r="H3994">
        <v>-1.2E-2</v>
      </c>
      <c r="I3994" t="s">
        <v>28375</v>
      </c>
      <c r="J3994" t="s">
        <v>28376</v>
      </c>
      <c r="K3994" t="s">
        <v>28377</v>
      </c>
      <c r="L3994" t="s">
        <v>28370</v>
      </c>
      <c r="O3994" t="s">
        <v>28371</v>
      </c>
      <c r="P3994" t="s">
        <v>28372</v>
      </c>
      <c r="Q3994">
        <v>414208.36</v>
      </c>
      <c r="R3994">
        <v>6215497.2599999998</v>
      </c>
      <c r="S3994" t="s">
        <v>28373</v>
      </c>
      <c r="T3994" t="s">
        <v>28374</v>
      </c>
      <c r="U3994">
        <v>414233</v>
      </c>
      <c r="V3994">
        <v>6215498.1600000001</v>
      </c>
      <c r="W3994">
        <v>180.73</v>
      </c>
      <c r="X3994">
        <v>150.05000000000001</v>
      </c>
    </row>
    <row r="3995" spans="1:24" x14ac:dyDescent="0.25">
      <c r="A3995" s="146">
        <v>45117</v>
      </c>
      <c r="B3995" s="46">
        <v>191</v>
      </c>
      <c r="C3995" s="147">
        <v>0.53296296296296297</v>
      </c>
      <c r="D3995" s="38" t="s">
        <v>22577</v>
      </c>
      <c r="E3995" s="7" t="s">
        <v>69</v>
      </c>
      <c r="F3995" s="161" t="s">
        <v>1096</v>
      </c>
      <c r="G3995" s="38" t="s">
        <v>1372</v>
      </c>
      <c r="H3995">
        <v>0.16500000000000001</v>
      </c>
      <c r="I3995" t="s">
        <v>28375</v>
      </c>
      <c r="J3995" t="s">
        <v>28376</v>
      </c>
      <c r="K3995" t="s">
        <v>28377</v>
      </c>
      <c r="L3995" t="s">
        <v>28370</v>
      </c>
      <c r="O3995" t="s">
        <v>28378</v>
      </c>
      <c r="P3995" t="s">
        <v>28379</v>
      </c>
      <c r="Q3995">
        <v>414206.78</v>
      </c>
      <c r="R3995">
        <v>6215315.0199999996</v>
      </c>
      <c r="S3995" t="s">
        <v>28380</v>
      </c>
      <c r="T3995" t="s">
        <v>28381</v>
      </c>
      <c r="U3995">
        <v>414232.97</v>
      </c>
      <c r="V3995">
        <v>6215321.0800000001</v>
      </c>
      <c r="W3995">
        <v>179.62</v>
      </c>
      <c r="X3995">
        <v>150.05000000000001</v>
      </c>
    </row>
    <row r="3996" spans="1:24" x14ac:dyDescent="0.25">
      <c r="A3996" s="146">
        <v>45117</v>
      </c>
      <c r="B3996" s="46">
        <v>191</v>
      </c>
      <c r="C3996" s="147">
        <v>0.53565972222222225</v>
      </c>
      <c r="D3996" s="38" t="s">
        <v>22577</v>
      </c>
      <c r="E3996" s="7" t="s">
        <v>64</v>
      </c>
      <c r="F3996" s="161" t="s">
        <v>1096</v>
      </c>
      <c r="G3996" s="38" t="s">
        <v>1371</v>
      </c>
      <c r="H3996">
        <v>0.158</v>
      </c>
      <c r="I3996" t="s">
        <v>28386</v>
      </c>
      <c r="J3996" t="s">
        <v>28387</v>
      </c>
      <c r="K3996" t="s">
        <v>28388</v>
      </c>
      <c r="L3996" t="s">
        <v>28370</v>
      </c>
      <c r="O3996" t="s">
        <v>28382</v>
      </c>
      <c r="P3996" t="s">
        <v>28383</v>
      </c>
      <c r="Q3996">
        <v>414197.53</v>
      </c>
      <c r="R3996">
        <v>6215320.6200000001</v>
      </c>
      <c r="S3996" t="s">
        <v>28384</v>
      </c>
      <c r="T3996" t="s">
        <v>28385</v>
      </c>
      <c r="U3996">
        <v>414223.99</v>
      </c>
      <c r="V3996">
        <v>6215317.0800000001</v>
      </c>
      <c r="W3996">
        <v>359.99</v>
      </c>
      <c r="X3996">
        <v>150.05000000000001</v>
      </c>
    </row>
    <row r="3997" spans="1:24" x14ac:dyDescent="0.25">
      <c r="A3997" s="146">
        <v>45117</v>
      </c>
      <c r="B3997" s="46">
        <v>191</v>
      </c>
      <c r="C3997" s="147">
        <v>0.53851851851851851</v>
      </c>
      <c r="D3997" s="38" t="s">
        <v>22577</v>
      </c>
      <c r="E3997" s="7" t="s">
        <v>69</v>
      </c>
      <c r="F3997" s="161" t="s">
        <v>1096</v>
      </c>
      <c r="G3997" s="38" t="s">
        <v>1371</v>
      </c>
      <c r="H3997">
        <v>-1.6E-2</v>
      </c>
      <c r="I3997" t="s">
        <v>28386</v>
      </c>
      <c r="J3997" t="s">
        <v>28387</v>
      </c>
      <c r="K3997" t="s">
        <v>28388</v>
      </c>
      <c r="L3997" t="s">
        <v>28393</v>
      </c>
      <c r="O3997" t="s">
        <v>28389</v>
      </c>
      <c r="P3997" t="s">
        <v>28390</v>
      </c>
      <c r="Q3997">
        <v>414197.2</v>
      </c>
      <c r="R3997">
        <v>6215498.5</v>
      </c>
      <c r="S3997" t="s">
        <v>28391</v>
      </c>
      <c r="T3997" t="s">
        <v>28392</v>
      </c>
      <c r="U3997">
        <v>414224</v>
      </c>
      <c r="V3997">
        <v>6215490.5</v>
      </c>
      <c r="W3997">
        <v>359.96</v>
      </c>
      <c r="X3997">
        <v>150.05000000000001</v>
      </c>
    </row>
    <row r="3998" spans="1:24" x14ac:dyDescent="0.25">
      <c r="A3998" s="146">
        <v>45117</v>
      </c>
      <c r="B3998" s="46">
        <v>191</v>
      </c>
      <c r="C3998" s="147">
        <v>0.54114583333333333</v>
      </c>
      <c r="D3998" s="38" t="s">
        <v>22577</v>
      </c>
      <c r="E3998" s="7" t="s">
        <v>64</v>
      </c>
      <c r="F3998" s="161" t="s">
        <v>1096</v>
      </c>
      <c r="G3998" s="38" t="s">
        <v>1370</v>
      </c>
      <c r="H3998">
        <v>0</v>
      </c>
      <c r="I3998" t="s">
        <v>28398</v>
      </c>
      <c r="J3998" t="s">
        <v>28399</v>
      </c>
      <c r="K3998" t="s">
        <v>28400</v>
      </c>
      <c r="L3998" t="s">
        <v>28393</v>
      </c>
      <c r="O3998" t="s">
        <v>28394</v>
      </c>
      <c r="P3998" t="s">
        <v>28395</v>
      </c>
      <c r="Q3998">
        <v>414190.14</v>
      </c>
      <c r="R3998">
        <v>6215485.0899999999</v>
      </c>
      <c r="S3998" t="s">
        <v>28396</v>
      </c>
      <c r="T3998" t="s">
        <v>28397</v>
      </c>
      <c r="U3998">
        <v>414215.07</v>
      </c>
      <c r="V3998">
        <v>6215486.4299999997</v>
      </c>
      <c r="W3998">
        <v>179.87</v>
      </c>
      <c r="X3998">
        <v>150.05000000000001</v>
      </c>
    </row>
    <row r="3999" spans="1:24" x14ac:dyDescent="0.25">
      <c r="A3999" s="146">
        <v>45117</v>
      </c>
      <c r="B3999" s="46">
        <v>191</v>
      </c>
      <c r="C3999" s="147">
        <v>0.54379629629629633</v>
      </c>
      <c r="D3999" s="38" t="s">
        <v>22577</v>
      </c>
      <c r="E3999" s="7" t="s">
        <v>69</v>
      </c>
      <c r="F3999" s="161" t="s">
        <v>1096</v>
      </c>
      <c r="G3999" s="38" t="s">
        <v>1370</v>
      </c>
      <c r="H3999">
        <v>0.16200000000000001</v>
      </c>
      <c r="I3999" t="s">
        <v>28398</v>
      </c>
      <c r="J3999" t="s">
        <v>28399</v>
      </c>
      <c r="K3999" t="s">
        <v>28400</v>
      </c>
      <c r="L3999" t="s">
        <v>28393</v>
      </c>
      <c r="O3999" t="s">
        <v>28401</v>
      </c>
      <c r="P3999" t="s">
        <v>28402</v>
      </c>
      <c r="Q3999">
        <v>414189</v>
      </c>
      <c r="R3999">
        <v>6215322.4900000002</v>
      </c>
      <c r="S3999" t="s">
        <v>28403</v>
      </c>
      <c r="T3999" t="s">
        <v>28404</v>
      </c>
      <c r="U3999">
        <v>414215.04</v>
      </c>
      <c r="V3999">
        <v>6215323.8499999996</v>
      </c>
      <c r="W3999">
        <v>179.77</v>
      </c>
      <c r="X3999">
        <v>150.05000000000001</v>
      </c>
    </row>
    <row r="4000" spans="1:24" x14ac:dyDescent="0.25">
      <c r="A4000" s="146">
        <v>45117</v>
      </c>
      <c r="B4000" s="46">
        <v>191</v>
      </c>
      <c r="C4000" s="147">
        <v>0.54637731481481489</v>
      </c>
      <c r="D4000" s="38" t="s">
        <v>22577</v>
      </c>
      <c r="E4000" s="7" t="s">
        <v>64</v>
      </c>
      <c r="F4000" s="161" t="s">
        <v>1096</v>
      </c>
      <c r="G4000" s="38" t="s">
        <v>1369</v>
      </c>
      <c r="H4000">
        <v>0.157</v>
      </c>
      <c r="I4000" t="s">
        <v>28409</v>
      </c>
      <c r="J4000" t="s">
        <v>28410</v>
      </c>
      <c r="K4000" t="s">
        <v>28411</v>
      </c>
      <c r="L4000" t="s">
        <v>28393</v>
      </c>
      <c r="O4000" t="s">
        <v>28405</v>
      </c>
      <c r="P4000" t="s">
        <v>28406</v>
      </c>
      <c r="Q4000">
        <v>414179.38</v>
      </c>
      <c r="R4000">
        <v>6215323.04</v>
      </c>
      <c r="S4000" t="s">
        <v>28407</v>
      </c>
      <c r="T4000" t="s">
        <v>28408</v>
      </c>
      <c r="U4000">
        <v>414205.89</v>
      </c>
      <c r="V4000">
        <v>6215317.7300000004</v>
      </c>
      <c r="W4000">
        <v>2.87</v>
      </c>
      <c r="X4000">
        <v>150.05000000000001</v>
      </c>
    </row>
    <row r="4001" spans="1:24" x14ac:dyDescent="0.25">
      <c r="A4001" s="146">
        <v>45117</v>
      </c>
      <c r="B4001" s="46">
        <v>191</v>
      </c>
      <c r="C4001" s="147">
        <v>0.54909722222222224</v>
      </c>
      <c r="D4001" s="38" t="s">
        <v>22577</v>
      </c>
      <c r="E4001" s="7" t="s">
        <v>69</v>
      </c>
      <c r="F4001" s="161" t="s">
        <v>1096</v>
      </c>
      <c r="G4001" s="38" t="s">
        <v>1369</v>
      </c>
      <c r="H4001">
        <v>-1.0999999999999999E-2</v>
      </c>
      <c r="I4001" t="s">
        <v>28409</v>
      </c>
      <c r="J4001" t="s">
        <v>28410</v>
      </c>
      <c r="K4001" t="s">
        <v>28411</v>
      </c>
      <c r="L4001" t="s">
        <v>28416</v>
      </c>
      <c r="O4001" t="s">
        <v>28412</v>
      </c>
      <c r="P4001" t="s">
        <v>28413</v>
      </c>
      <c r="Q4001">
        <v>414178.81</v>
      </c>
      <c r="R4001">
        <v>6215491.25</v>
      </c>
      <c r="S4001" t="s">
        <v>28414</v>
      </c>
      <c r="T4001" t="s">
        <v>28415</v>
      </c>
      <c r="U4001">
        <v>414206.13</v>
      </c>
      <c r="V4001">
        <v>6215485.4800000004</v>
      </c>
      <c r="W4001">
        <v>359.54</v>
      </c>
      <c r="X4001">
        <v>150.05000000000001</v>
      </c>
    </row>
    <row r="4002" spans="1:24" x14ac:dyDescent="0.25">
      <c r="A4002" s="146">
        <v>45117</v>
      </c>
      <c r="B4002" s="46">
        <v>191</v>
      </c>
      <c r="C4002" s="147">
        <v>0.55160879629629633</v>
      </c>
      <c r="D4002" s="38" t="s">
        <v>22577</v>
      </c>
      <c r="E4002" s="7" t="s">
        <v>64</v>
      </c>
      <c r="F4002" s="161" t="s">
        <v>1096</v>
      </c>
      <c r="G4002" s="38" t="s">
        <v>1368</v>
      </c>
      <c r="H4002">
        <v>-4.0000000000000001E-3</v>
      </c>
      <c r="I4002" t="s">
        <v>28421</v>
      </c>
      <c r="J4002" t="s">
        <v>28422</v>
      </c>
      <c r="K4002" t="s">
        <v>28423</v>
      </c>
      <c r="L4002" t="s">
        <v>28416</v>
      </c>
      <c r="O4002" t="s">
        <v>28417</v>
      </c>
      <c r="P4002" t="s">
        <v>28418</v>
      </c>
      <c r="Q4002">
        <v>414172.45</v>
      </c>
      <c r="R4002">
        <v>6215488.5800000001</v>
      </c>
      <c r="S4002" t="s">
        <v>28419</v>
      </c>
      <c r="T4002" t="s">
        <v>28420</v>
      </c>
      <c r="U4002">
        <v>414197.04</v>
      </c>
      <c r="V4002">
        <v>6215490.3499999996</v>
      </c>
      <c r="W4002">
        <v>180.64</v>
      </c>
      <c r="X4002">
        <v>150.05000000000001</v>
      </c>
    </row>
    <row r="4003" spans="1:24" x14ac:dyDescent="0.25">
      <c r="A4003" s="146">
        <v>45117</v>
      </c>
      <c r="B4003" s="46">
        <v>191</v>
      </c>
      <c r="C4003" s="147">
        <v>0.55427083333333338</v>
      </c>
      <c r="D4003" s="38" t="s">
        <v>22577</v>
      </c>
      <c r="E4003" s="7" t="s">
        <v>69</v>
      </c>
      <c r="F4003" s="161" t="s">
        <v>1096</v>
      </c>
      <c r="G4003" s="38" t="s">
        <v>1368</v>
      </c>
      <c r="H4003">
        <v>0.16200000000000001</v>
      </c>
      <c r="I4003" t="s">
        <v>28421</v>
      </c>
      <c r="J4003" t="s">
        <v>28422</v>
      </c>
      <c r="K4003" t="s">
        <v>28423</v>
      </c>
      <c r="L4003" t="s">
        <v>28416</v>
      </c>
      <c r="O4003" t="s">
        <v>28424</v>
      </c>
      <c r="P4003" t="s">
        <v>28425</v>
      </c>
      <c r="Q4003">
        <v>414170.86</v>
      </c>
      <c r="R4003">
        <v>6215327.0999999996</v>
      </c>
      <c r="S4003" t="s">
        <v>28426</v>
      </c>
      <c r="T4003" t="s">
        <v>28427</v>
      </c>
      <c r="U4003">
        <v>414197.01</v>
      </c>
      <c r="V4003">
        <v>6215324.3600000003</v>
      </c>
      <c r="W4003">
        <v>180.2</v>
      </c>
      <c r="X4003">
        <v>150.05000000000001</v>
      </c>
    </row>
    <row r="4004" spans="1:24" x14ac:dyDescent="0.25">
      <c r="A4004" s="146">
        <v>45117</v>
      </c>
      <c r="B4004" s="46">
        <v>191</v>
      </c>
      <c r="C4004" s="147">
        <v>0.56170138888888888</v>
      </c>
      <c r="D4004" s="38" t="s">
        <v>22577</v>
      </c>
      <c r="E4004" s="7" t="s">
        <v>64</v>
      </c>
      <c r="F4004" s="161" t="s">
        <v>1096</v>
      </c>
      <c r="G4004" s="38" t="s">
        <v>1363</v>
      </c>
      <c r="H4004">
        <v>0.161</v>
      </c>
      <c r="I4004" t="s">
        <v>28432</v>
      </c>
      <c r="J4004" t="s">
        <v>28433</v>
      </c>
      <c r="L4004" t="s">
        <v>28434</v>
      </c>
      <c r="O4004" t="s">
        <v>28428</v>
      </c>
      <c r="P4004" t="s">
        <v>28429</v>
      </c>
      <c r="Q4004">
        <v>414260.31</v>
      </c>
      <c r="R4004">
        <v>6215318.71</v>
      </c>
      <c r="S4004" t="s">
        <v>28430</v>
      </c>
      <c r="T4004" t="s">
        <v>28431</v>
      </c>
      <c r="U4004">
        <v>414287.01</v>
      </c>
      <c r="V4004">
        <v>6215313.9699999997</v>
      </c>
      <c r="W4004">
        <v>0.61</v>
      </c>
      <c r="X4004">
        <v>150.05000000000001</v>
      </c>
    </row>
    <row r="4005" spans="1:24" x14ac:dyDescent="0.25">
      <c r="A4005" s="146">
        <v>45117</v>
      </c>
      <c r="B4005" s="46">
        <v>191</v>
      </c>
      <c r="C4005" s="147">
        <v>0.5618171296296296</v>
      </c>
      <c r="D4005" s="38" t="s">
        <v>22577</v>
      </c>
      <c r="E4005" s="7" t="s">
        <v>28439</v>
      </c>
      <c r="F4005" s="161" t="s">
        <v>1096</v>
      </c>
      <c r="G4005" s="38" t="s">
        <v>1363</v>
      </c>
      <c r="H4005">
        <v>0.154</v>
      </c>
      <c r="O4005" t="s">
        <v>28435</v>
      </c>
      <c r="P4005" t="s">
        <v>28436</v>
      </c>
      <c r="Q4005">
        <v>414260.37</v>
      </c>
      <c r="R4005">
        <v>6215326.0800000001</v>
      </c>
      <c r="S4005" t="s">
        <v>28437</v>
      </c>
      <c r="T4005" t="s">
        <v>28438</v>
      </c>
      <c r="U4005">
        <v>414286.98</v>
      </c>
      <c r="V4005">
        <v>6215320.6200000001</v>
      </c>
      <c r="W4005">
        <v>1.03</v>
      </c>
      <c r="X4005">
        <v>150.05000000000001</v>
      </c>
    </row>
    <row r="4006" spans="1:24" x14ac:dyDescent="0.25">
      <c r="A4006" s="146">
        <v>45117</v>
      </c>
      <c r="B4006" s="46">
        <v>191</v>
      </c>
      <c r="C4006" s="147">
        <v>0.56457175925925929</v>
      </c>
      <c r="D4006" s="38" t="s">
        <v>22577</v>
      </c>
      <c r="E4006" s="7" t="s">
        <v>69</v>
      </c>
      <c r="F4006" s="161" t="s">
        <v>1096</v>
      </c>
      <c r="G4006" s="38" t="s">
        <v>1363</v>
      </c>
      <c r="H4006">
        <v>-1.2999999999999999E-2</v>
      </c>
      <c r="I4006" t="s">
        <v>28432</v>
      </c>
      <c r="J4006" t="s">
        <v>28433</v>
      </c>
      <c r="K4006" t="s">
        <v>28423</v>
      </c>
      <c r="L4006" t="s">
        <v>28434</v>
      </c>
      <c r="O4006" t="s">
        <v>28440</v>
      </c>
      <c r="P4006" t="s">
        <v>28441</v>
      </c>
      <c r="Q4006">
        <v>414260.28</v>
      </c>
      <c r="R4006">
        <v>6215494.8200000003</v>
      </c>
      <c r="S4006" t="s">
        <v>28442</v>
      </c>
      <c r="T4006" t="s">
        <v>28443</v>
      </c>
      <c r="U4006">
        <v>414287.06</v>
      </c>
      <c r="V4006">
        <v>6215488.2400000002</v>
      </c>
      <c r="W4006">
        <v>359.87</v>
      </c>
      <c r="X4006">
        <v>150.05000000000001</v>
      </c>
    </row>
    <row r="4007" spans="1:24" x14ac:dyDescent="0.25">
      <c r="A4007" s="146">
        <v>45117</v>
      </c>
      <c r="B4007" s="46">
        <v>191</v>
      </c>
      <c r="C4007" s="147">
        <v>0.56775462962962964</v>
      </c>
      <c r="D4007" s="38" t="s">
        <v>22577</v>
      </c>
      <c r="E4007" s="7" t="s">
        <v>28444</v>
      </c>
      <c r="F4007" s="161" t="s">
        <v>1096</v>
      </c>
      <c r="G4007" s="38" t="s">
        <v>1058</v>
      </c>
      <c r="H4007">
        <v>-0.59199999999999997</v>
      </c>
      <c r="O4007" t="s">
        <v>28445</v>
      </c>
      <c r="P4007" t="s">
        <v>28446</v>
      </c>
      <c r="Q4007">
        <v>414261.11</v>
      </c>
      <c r="R4007">
        <v>6215522.8799999999</v>
      </c>
      <c r="S4007" t="s">
        <v>28447</v>
      </c>
      <c r="T4007" t="s">
        <v>13759</v>
      </c>
      <c r="U4007">
        <v>414272.91</v>
      </c>
      <c r="V4007">
        <v>6215519.5</v>
      </c>
      <c r="W4007">
        <v>94.22</v>
      </c>
      <c r="X4007">
        <v>150.05000000000001</v>
      </c>
    </row>
    <row r="4008" spans="1:24" s="168" customFormat="1" x14ac:dyDescent="0.25">
      <c r="A4008" s="91">
        <v>45117</v>
      </c>
      <c r="B4008" s="90">
        <v>191</v>
      </c>
      <c r="C4008" s="81">
        <v>0.57006944444444441</v>
      </c>
      <c r="D4008" s="180" t="s">
        <v>22577</v>
      </c>
      <c r="E4008" s="184" t="s">
        <v>28459</v>
      </c>
      <c r="F4008" s="180" t="s">
        <v>1096</v>
      </c>
      <c r="G4008" s="180" t="s">
        <v>1058</v>
      </c>
      <c r="H4008" s="168">
        <v>-0.60099999999999998</v>
      </c>
      <c r="I4008" s="168" t="s">
        <v>28452</v>
      </c>
      <c r="J4008" s="168" t="s">
        <v>28433</v>
      </c>
      <c r="K4008" s="168" t="s">
        <v>28423</v>
      </c>
      <c r="L4008" s="168" t="s">
        <v>28453</v>
      </c>
      <c r="O4008" s="168" t="s">
        <v>28448</v>
      </c>
      <c r="P4008" s="168" t="s">
        <v>28449</v>
      </c>
      <c r="Q4008" s="168">
        <v>414256.84</v>
      </c>
      <c r="R4008" s="168">
        <v>6215520.9100000001</v>
      </c>
      <c r="S4008" s="168" t="s">
        <v>28450</v>
      </c>
      <c r="T4008" s="168" t="s">
        <v>28451</v>
      </c>
      <c r="U4008" s="168">
        <v>414266.95</v>
      </c>
      <c r="V4008" s="168">
        <v>6215525.8200000003</v>
      </c>
      <c r="W4008" s="168">
        <v>71.7</v>
      </c>
      <c r="X4008" s="168">
        <v>150.05000000000001</v>
      </c>
    </row>
    <row r="4009" spans="1:24" s="168" customFormat="1" x14ac:dyDescent="0.25">
      <c r="A4009" s="91">
        <v>45117</v>
      </c>
      <c r="B4009" s="90">
        <v>191</v>
      </c>
      <c r="C4009" s="81">
        <v>0.57962962962962961</v>
      </c>
      <c r="D4009" s="180" t="s">
        <v>22577</v>
      </c>
      <c r="E4009" s="169" t="s">
        <v>9199</v>
      </c>
      <c r="F4009" s="180" t="s">
        <v>8009</v>
      </c>
      <c r="G4009" s="180" t="s">
        <v>1058</v>
      </c>
      <c r="H4009" s="168">
        <v>-6.6000000000000003E-2</v>
      </c>
      <c r="I4009" s="168" t="s">
        <v>28452</v>
      </c>
      <c r="J4009" s="168" t="s">
        <v>28433</v>
      </c>
      <c r="K4009" s="168" t="s">
        <v>28423</v>
      </c>
      <c r="L4009" s="168" t="s">
        <v>28458</v>
      </c>
      <c r="O4009" s="168" t="s">
        <v>28454</v>
      </c>
      <c r="P4009" s="168" t="s">
        <v>28455</v>
      </c>
      <c r="Q4009" s="168">
        <v>416440.19</v>
      </c>
      <c r="R4009" s="168">
        <v>6214997.2699999996</v>
      </c>
      <c r="S4009" s="168" t="s">
        <v>28456</v>
      </c>
      <c r="T4009" s="168" t="s">
        <v>28457</v>
      </c>
      <c r="U4009" s="168">
        <v>416451.03</v>
      </c>
      <c r="V4009" s="168">
        <v>6214994.6299999999</v>
      </c>
      <c r="W4009" s="168">
        <v>110.34</v>
      </c>
      <c r="X4009" s="168">
        <v>150.05000000000001</v>
      </c>
    </row>
    <row r="4010" spans="1:24" x14ac:dyDescent="0.25">
      <c r="A4010" s="146">
        <v>45117</v>
      </c>
      <c r="B4010" s="46">
        <v>191</v>
      </c>
      <c r="C4010" s="147">
        <v>0.58160879629629625</v>
      </c>
      <c r="D4010" s="38" t="s">
        <v>22577</v>
      </c>
      <c r="E4010" s="7" t="s">
        <v>6100</v>
      </c>
      <c r="F4010" s="38" t="s">
        <v>8009</v>
      </c>
      <c r="G4010" s="38" t="s">
        <v>1058</v>
      </c>
      <c r="H4010">
        <v>-4.7E-2</v>
      </c>
      <c r="O4010" t="s">
        <v>28460</v>
      </c>
      <c r="P4010" t="s">
        <v>28461</v>
      </c>
      <c r="Q4010">
        <v>416436.34</v>
      </c>
      <c r="R4010">
        <v>6214979.9299999997</v>
      </c>
      <c r="S4010" t="s">
        <v>28462</v>
      </c>
      <c r="T4010" t="s">
        <v>28463</v>
      </c>
      <c r="U4010">
        <v>416438.14</v>
      </c>
      <c r="V4010">
        <v>6214977.2400000002</v>
      </c>
      <c r="W4010">
        <v>128.63</v>
      </c>
      <c r="X4010">
        <v>150.05000000000001</v>
      </c>
    </row>
    <row r="4011" spans="1:24" x14ac:dyDescent="0.25">
      <c r="A4011" s="146">
        <v>45117</v>
      </c>
      <c r="B4011" s="46">
        <v>191</v>
      </c>
      <c r="C4011" s="147">
        <v>0.58302083333333332</v>
      </c>
      <c r="D4011" s="38" t="s">
        <v>22577</v>
      </c>
      <c r="E4011" s="7" t="s">
        <v>8024</v>
      </c>
      <c r="F4011" s="38" t="s">
        <v>8009</v>
      </c>
      <c r="G4011" s="38" t="s">
        <v>1058</v>
      </c>
      <c r="H4011">
        <v>-4.7E-2</v>
      </c>
      <c r="O4011" t="s">
        <v>28464</v>
      </c>
      <c r="P4011" t="s">
        <v>28465</v>
      </c>
      <c r="Q4011">
        <v>416436.34</v>
      </c>
      <c r="R4011">
        <v>6214979.9199999999</v>
      </c>
      <c r="S4011" t="s">
        <v>28466</v>
      </c>
      <c r="T4011" t="s">
        <v>28467</v>
      </c>
      <c r="U4011">
        <v>416437.46</v>
      </c>
      <c r="V4011">
        <v>6214977.1699999999</v>
      </c>
      <c r="W4011">
        <v>127.67</v>
      </c>
      <c r="X4011">
        <v>150.05000000000001</v>
      </c>
    </row>
    <row r="4012" spans="1:24" s="170" customFormat="1" x14ac:dyDescent="0.25">
      <c r="A4012" s="63">
        <v>45117</v>
      </c>
      <c r="B4012" s="104">
        <v>191</v>
      </c>
      <c r="C4012" s="65">
        <v>0.5851736111111111</v>
      </c>
      <c r="D4012" s="64" t="s">
        <v>22577</v>
      </c>
      <c r="E4012" s="171" t="s">
        <v>28473</v>
      </c>
      <c r="F4012" s="64" t="s">
        <v>8009</v>
      </c>
      <c r="G4012" s="64" t="s">
        <v>1058</v>
      </c>
      <c r="H4012" s="170">
        <v>-5.8000000000000003E-2</v>
      </c>
      <c r="M4012" s="170" t="s">
        <v>28468</v>
      </c>
      <c r="O4012" s="170" t="s">
        <v>28469</v>
      </c>
      <c r="P4012" s="170" t="s">
        <v>28470</v>
      </c>
      <c r="Q4012" s="170">
        <v>416436.36</v>
      </c>
      <c r="R4012" s="170">
        <v>6214980.0999999996</v>
      </c>
      <c r="S4012" s="170" t="s">
        <v>28471</v>
      </c>
      <c r="T4012" s="170" t="s">
        <v>28472</v>
      </c>
      <c r="U4012" s="170">
        <v>416454.66</v>
      </c>
      <c r="V4012" s="170">
        <v>6214979.8499999996</v>
      </c>
      <c r="W4012" s="170">
        <v>3.19</v>
      </c>
      <c r="X4012" s="170">
        <v>150.05000000000001</v>
      </c>
    </row>
    <row r="4013" spans="1:24" x14ac:dyDescent="0.25">
      <c r="A4013" s="146">
        <v>45117</v>
      </c>
      <c r="B4013" s="46">
        <v>191</v>
      </c>
      <c r="C4013" s="147">
        <v>0.58931712962962968</v>
      </c>
      <c r="D4013" s="38" t="s">
        <v>22577</v>
      </c>
      <c r="E4013" s="7" t="s">
        <v>64</v>
      </c>
      <c r="F4013" s="38" t="s">
        <v>8009</v>
      </c>
      <c r="G4013" s="38" t="s">
        <v>1058</v>
      </c>
      <c r="H4013">
        <v>-1.0999999999999999E-2</v>
      </c>
      <c r="I4013" t="s">
        <v>28478</v>
      </c>
      <c r="J4013" t="s">
        <v>28479</v>
      </c>
      <c r="K4013" t="s">
        <v>28480</v>
      </c>
      <c r="L4013" t="s">
        <v>28458</v>
      </c>
      <c r="O4013" t="s">
        <v>28474</v>
      </c>
      <c r="P4013" t="s">
        <v>28475</v>
      </c>
      <c r="Q4013">
        <v>416437.45</v>
      </c>
      <c r="R4013">
        <v>6214942.7199999997</v>
      </c>
      <c r="S4013" t="s">
        <v>28476</v>
      </c>
      <c r="T4013" t="s">
        <v>28477</v>
      </c>
      <c r="U4013">
        <v>416462.45</v>
      </c>
      <c r="V4013">
        <v>6214943.1799999997</v>
      </c>
      <c r="W4013">
        <v>181.32</v>
      </c>
      <c r="X4013">
        <v>150.05000000000001</v>
      </c>
    </row>
    <row r="4014" spans="1:24" x14ac:dyDescent="0.25">
      <c r="A4014" s="146">
        <v>45117</v>
      </c>
      <c r="B4014" s="46">
        <v>191</v>
      </c>
      <c r="C4014" s="147">
        <v>0.59221064814814817</v>
      </c>
      <c r="D4014" s="38" t="s">
        <v>22577</v>
      </c>
      <c r="E4014" s="7" t="s">
        <v>69</v>
      </c>
      <c r="F4014" s="38" t="s">
        <v>8009</v>
      </c>
      <c r="G4014" s="38" t="s">
        <v>1058</v>
      </c>
      <c r="H4014">
        <v>0.16600000000000001</v>
      </c>
      <c r="I4014" t="s">
        <v>28478</v>
      </c>
      <c r="J4014" t="s">
        <v>28479</v>
      </c>
      <c r="K4014" t="s">
        <v>28480</v>
      </c>
      <c r="L4014" t="s">
        <v>28485</v>
      </c>
      <c r="O4014" t="s">
        <v>28481</v>
      </c>
      <c r="P4014" t="s">
        <v>28482</v>
      </c>
      <c r="Q4014">
        <v>416435.51</v>
      </c>
      <c r="R4014">
        <v>6214765.4900000002</v>
      </c>
      <c r="S4014" t="s">
        <v>28483</v>
      </c>
      <c r="T4014" t="s">
        <v>28484</v>
      </c>
      <c r="U4014">
        <v>416462.42</v>
      </c>
      <c r="V4014">
        <v>6214766.4299999997</v>
      </c>
      <c r="W4014">
        <v>180.03</v>
      </c>
      <c r="X4014">
        <v>150.05000000000001</v>
      </c>
    </row>
    <row r="4015" spans="1:24" x14ac:dyDescent="0.25">
      <c r="A4015" s="146">
        <v>45117</v>
      </c>
      <c r="B4015" s="46">
        <v>191</v>
      </c>
      <c r="C4015" s="147">
        <v>0.59515046296296303</v>
      </c>
      <c r="D4015" s="38" t="s">
        <v>22577</v>
      </c>
      <c r="E4015" s="7" t="s">
        <v>64</v>
      </c>
      <c r="F4015" s="38" t="s">
        <v>8009</v>
      </c>
      <c r="G4015" s="38" t="s">
        <v>1057</v>
      </c>
      <c r="H4015">
        <v>0.16</v>
      </c>
      <c r="I4015" t="s">
        <v>28490</v>
      </c>
      <c r="J4015" t="s">
        <v>28491</v>
      </c>
      <c r="K4015" t="s">
        <v>28492</v>
      </c>
      <c r="L4015" t="s">
        <v>28485</v>
      </c>
      <c r="O4015" t="s">
        <v>28486</v>
      </c>
      <c r="P4015" t="s">
        <v>28487</v>
      </c>
      <c r="Q4015">
        <v>416427.21</v>
      </c>
      <c r="R4015">
        <v>6214764.8300000001</v>
      </c>
      <c r="S4015" t="s">
        <v>28488</v>
      </c>
      <c r="T4015" t="s">
        <v>28489</v>
      </c>
      <c r="U4015">
        <v>416453.39</v>
      </c>
      <c r="V4015">
        <v>6214761.2199999997</v>
      </c>
      <c r="W4015">
        <v>0.79</v>
      </c>
      <c r="X4015">
        <v>150.05000000000001</v>
      </c>
    </row>
    <row r="4016" spans="1:24" x14ac:dyDescent="0.25">
      <c r="A4016" s="146">
        <v>45117</v>
      </c>
      <c r="B4016" s="46">
        <v>191</v>
      </c>
      <c r="C4016" s="147">
        <v>0.59795138888888888</v>
      </c>
      <c r="D4016" s="38" t="s">
        <v>22577</v>
      </c>
      <c r="E4016" s="7" t="s">
        <v>69</v>
      </c>
      <c r="F4016" s="38" t="s">
        <v>8009</v>
      </c>
      <c r="G4016" s="38" t="s">
        <v>1057</v>
      </c>
      <c r="H4016">
        <v>-1.4999999999999999E-2</v>
      </c>
      <c r="I4016" t="s">
        <v>28490</v>
      </c>
      <c r="J4016" t="s">
        <v>28491</v>
      </c>
      <c r="K4016" t="s">
        <v>28492</v>
      </c>
      <c r="L4016" t="s">
        <v>28485</v>
      </c>
      <c r="O4016" t="s">
        <v>28493</v>
      </c>
      <c r="P4016" t="s">
        <v>28494</v>
      </c>
      <c r="Q4016">
        <v>416427.21</v>
      </c>
      <c r="R4016">
        <v>6214938.54</v>
      </c>
      <c r="S4016" t="s">
        <v>28495</v>
      </c>
      <c r="T4016" t="s">
        <v>28496</v>
      </c>
      <c r="U4016">
        <v>416453.47</v>
      </c>
      <c r="V4016">
        <v>6214936.4900000002</v>
      </c>
      <c r="W4016">
        <v>0.33</v>
      </c>
      <c r="X4016">
        <v>150.05000000000001</v>
      </c>
    </row>
    <row r="4017" spans="1:24" x14ac:dyDescent="0.25">
      <c r="A4017" s="146">
        <v>45117</v>
      </c>
      <c r="B4017" s="46">
        <v>191</v>
      </c>
      <c r="C4017" s="147">
        <v>0.60040509259259256</v>
      </c>
      <c r="D4017" s="38" t="s">
        <v>22577</v>
      </c>
      <c r="E4017" s="7" t="s">
        <v>64</v>
      </c>
      <c r="F4017" s="38" t="s">
        <v>8009</v>
      </c>
      <c r="G4017" s="38" t="s">
        <v>1056</v>
      </c>
      <c r="H4017">
        <v>-1.0999999999999999E-2</v>
      </c>
      <c r="I4017" t="s">
        <v>28501</v>
      </c>
      <c r="J4017" t="s">
        <v>28502</v>
      </c>
      <c r="K4017" t="s">
        <v>28503</v>
      </c>
      <c r="L4017" t="s">
        <v>28504</v>
      </c>
      <c r="O4017" t="s">
        <v>28497</v>
      </c>
      <c r="P4017" t="s">
        <v>28498</v>
      </c>
      <c r="Q4017">
        <v>416419.98</v>
      </c>
      <c r="R4017">
        <v>6214945.71</v>
      </c>
      <c r="S4017" t="s">
        <v>28499</v>
      </c>
      <c r="T4017" t="s">
        <v>28500</v>
      </c>
      <c r="U4017">
        <v>416444.41</v>
      </c>
      <c r="V4017">
        <v>6214943</v>
      </c>
      <c r="W4017">
        <v>180.78</v>
      </c>
      <c r="X4017">
        <v>150.05000000000001</v>
      </c>
    </row>
    <row r="4018" spans="1:24" x14ac:dyDescent="0.25">
      <c r="A4018" s="146">
        <v>45117</v>
      </c>
      <c r="B4018" s="46">
        <v>191</v>
      </c>
      <c r="C4018" s="147">
        <v>0.60337962962962965</v>
      </c>
      <c r="D4018" s="38" t="s">
        <v>22577</v>
      </c>
      <c r="E4018" s="7" t="s">
        <v>69</v>
      </c>
      <c r="F4018" s="38" t="s">
        <v>8009</v>
      </c>
      <c r="G4018" s="38" t="s">
        <v>1056</v>
      </c>
      <c r="H4018">
        <v>0.16700000000000001</v>
      </c>
      <c r="I4018" t="s">
        <v>28501</v>
      </c>
      <c r="J4018" t="s">
        <v>28502</v>
      </c>
      <c r="K4018" t="s">
        <v>28503</v>
      </c>
      <c r="L4018" t="s">
        <v>28504</v>
      </c>
      <c r="O4018" t="s">
        <v>28505</v>
      </c>
      <c r="P4018" t="s">
        <v>28506</v>
      </c>
      <c r="Q4018">
        <v>416416.52</v>
      </c>
      <c r="R4018">
        <v>6214764.5800000001</v>
      </c>
      <c r="S4018" t="s">
        <v>28507</v>
      </c>
      <c r="T4018" t="s">
        <v>28508</v>
      </c>
      <c r="U4018">
        <v>416444.41</v>
      </c>
      <c r="V4018">
        <v>6214765.7000000002</v>
      </c>
      <c r="W4018">
        <v>179.81</v>
      </c>
      <c r="X4018">
        <v>150.05000000000001</v>
      </c>
    </row>
    <row r="4019" spans="1:24" x14ac:dyDescent="0.25">
      <c r="A4019" s="146">
        <v>45117</v>
      </c>
      <c r="B4019" s="46">
        <v>191</v>
      </c>
      <c r="C4019" s="147">
        <v>0.60576388888888888</v>
      </c>
      <c r="D4019" s="38" t="s">
        <v>22577</v>
      </c>
      <c r="E4019" s="7" t="s">
        <v>64</v>
      </c>
      <c r="F4019" s="38" t="s">
        <v>8009</v>
      </c>
      <c r="G4019" s="38" t="s">
        <v>1055</v>
      </c>
      <c r="H4019">
        <v>0.161</v>
      </c>
      <c r="I4019" t="s">
        <v>28513</v>
      </c>
      <c r="J4019" t="s">
        <v>28514</v>
      </c>
      <c r="K4019" t="s">
        <v>28515</v>
      </c>
      <c r="L4019" t="s">
        <v>28504</v>
      </c>
      <c r="O4019" t="s">
        <v>28509</v>
      </c>
      <c r="P4019" t="s">
        <v>28510</v>
      </c>
      <c r="Q4019">
        <v>416409.09</v>
      </c>
      <c r="R4019">
        <v>6214764.9900000002</v>
      </c>
      <c r="S4019" t="s">
        <v>28511</v>
      </c>
      <c r="T4019" t="s">
        <v>28512</v>
      </c>
      <c r="U4019">
        <v>416435.26</v>
      </c>
      <c r="V4019">
        <v>6214760.3899999997</v>
      </c>
      <c r="W4019">
        <v>0.66</v>
      </c>
      <c r="X4019">
        <v>150.05000000000001</v>
      </c>
    </row>
    <row r="4020" spans="1:24" x14ac:dyDescent="0.25">
      <c r="A4020" s="146">
        <v>45117</v>
      </c>
      <c r="B4020" s="46">
        <v>191</v>
      </c>
      <c r="C4020" s="147">
        <v>0.60859953703703706</v>
      </c>
      <c r="D4020" s="38" t="s">
        <v>22577</v>
      </c>
      <c r="E4020" s="7" t="s">
        <v>69</v>
      </c>
      <c r="F4020" s="38" t="s">
        <v>8009</v>
      </c>
      <c r="G4020" s="38" t="s">
        <v>1055</v>
      </c>
      <c r="H4020">
        <v>-1.4999999999999999E-2</v>
      </c>
      <c r="I4020" t="s">
        <v>28513</v>
      </c>
      <c r="J4020" t="s">
        <v>28514</v>
      </c>
      <c r="K4020" t="s">
        <v>28515</v>
      </c>
      <c r="L4020" t="s">
        <v>28504</v>
      </c>
      <c r="O4020" t="s">
        <v>28516</v>
      </c>
      <c r="P4020" t="s">
        <v>28517</v>
      </c>
      <c r="Q4020">
        <v>416408.15</v>
      </c>
      <c r="R4020">
        <v>6214939.7000000002</v>
      </c>
      <c r="S4020" t="s">
        <v>28518</v>
      </c>
      <c r="T4020" t="s">
        <v>28519</v>
      </c>
      <c r="U4020">
        <v>416435.37</v>
      </c>
      <c r="V4020">
        <v>6214936.7300000004</v>
      </c>
      <c r="W4020">
        <v>0.02</v>
      </c>
      <c r="X4020">
        <v>150.05000000000001</v>
      </c>
    </row>
    <row r="4021" spans="1:24" x14ac:dyDescent="0.25">
      <c r="A4021" s="146">
        <v>45117</v>
      </c>
      <c r="B4021" s="46">
        <v>191</v>
      </c>
      <c r="C4021" s="147">
        <v>0.61085648148148153</v>
      </c>
      <c r="D4021" s="38" t="s">
        <v>22577</v>
      </c>
      <c r="E4021" s="7" t="s">
        <v>64</v>
      </c>
      <c r="F4021" s="38" t="s">
        <v>8009</v>
      </c>
      <c r="G4021" s="38" t="s">
        <v>1054</v>
      </c>
      <c r="H4021">
        <v>-1.0999999999999999E-2</v>
      </c>
      <c r="I4021" t="s">
        <v>28524</v>
      </c>
      <c r="J4021" t="s">
        <v>28525</v>
      </c>
      <c r="K4021" t="s">
        <v>28526</v>
      </c>
      <c r="L4021" t="s">
        <v>28527</v>
      </c>
      <c r="O4021" t="s">
        <v>28520</v>
      </c>
      <c r="P4021" t="s">
        <v>28521</v>
      </c>
      <c r="Q4021">
        <v>416401.9</v>
      </c>
      <c r="R4021">
        <v>6214950.25</v>
      </c>
      <c r="S4021" t="s">
        <v>28522</v>
      </c>
      <c r="T4021" t="s">
        <v>28523</v>
      </c>
      <c r="U4021">
        <v>416426.58</v>
      </c>
      <c r="V4021">
        <v>6214943.6100000003</v>
      </c>
      <c r="W4021">
        <v>182.79</v>
      </c>
      <c r="X4021">
        <v>150.05000000000001</v>
      </c>
    </row>
    <row r="4022" spans="1:24" x14ac:dyDescent="0.25">
      <c r="A4022" s="146">
        <v>45117</v>
      </c>
      <c r="B4022" s="46">
        <v>191</v>
      </c>
      <c r="C4022" s="147">
        <v>0.61386574074074074</v>
      </c>
      <c r="D4022" s="38" t="s">
        <v>22577</v>
      </c>
      <c r="E4022" s="7" t="s">
        <v>69</v>
      </c>
      <c r="F4022" s="38" t="s">
        <v>8009</v>
      </c>
      <c r="G4022" s="38" t="s">
        <v>1054</v>
      </c>
      <c r="H4022">
        <v>0.16500000000000001</v>
      </c>
      <c r="I4022" t="s">
        <v>28524</v>
      </c>
      <c r="J4022" t="s">
        <v>28525</v>
      </c>
      <c r="K4022" t="s">
        <v>28526</v>
      </c>
      <c r="L4022" t="s">
        <v>28527</v>
      </c>
      <c r="O4022" t="s">
        <v>28528</v>
      </c>
      <c r="P4022" t="s">
        <v>28529</v>
      </c>
      <c r="Q4022">
        <v>416399.27</v>
      </c>
      <c r="R4022">
        <v>6214766.6299999999</v>
      </c>
      <c r="S4022" t="s">
        <v>28530</v>
      </c>
      <c r="T4022" t="s">
        <v>28531</v>
      </c>
      <c r="U4022">
        <v>416426.42</v>
      </c>
      <c r="V4022">
        <v>6214767.2599999998</v>
      </c>
      <c r="W4022">
        <v>179.31</v>
      </c>
      <c r="X4022">
        <v>150.05000000000001</v>
      </c>
    </row>
    <row r="4023" spans="1:24" x14ac:dyDescent="0.25">
      <c r="A4023" s="146">
        <v>45117</v>
      </c>
      <c r="B4023" s="46">
        <v>191</v>
      </c>
      <c r="C4023" s="147">
        <v>0.61621527777777774</v>
      </c>
      <c r="D4023" s="38" t="s">
        <v>22577</v>
      </c>
      <c r="E4023" s="7" t="s">
        <v>64</v>
      </c>
      <c r="F4023" s="38" t="s">
        <v>8009</v>
      </c>
      <c r="G4023" s="38" t="s">
        <v>1053</v>
      </c>
      <c r="H4023">
        <v>0.16</v>
      </c>
      <c r="I4023" t="s">
        <v>28536</v>
      </c>
      <c r="J4023" t="s">
        <v>28537</v>
      </c>
      <c r="K4023" t="s">
        <v>28538</v>
      </c>
      <c r="L4023" t="s">
        <v>28527</v>
      </c>
      <c r="O4023" t="s">
        <v>28532</v>
      </c>
      <c r="P4023" t="s">
        <v>28533</v>
      </c>
      <c r="Q4023">
        <v>416391.67999999999</v>
      </c>
      <c r="R4023">
        <v>6214764.8399999999</v>
      </c>
      <c r="S4023" t="s">
        <v>28534</v>
      </c>
      <c r="T4023" t="s">
        <v>28535</v>
      </c>
      <c r="U4023">
        <v>416417.36</v>
      </c>
      <c r="V4023">
        <v>6214761.1399999997</v>
      </c>
      <c r="W4023">
        <v>1.43</v>
      </c>
      <c r="X4023">
        <v>150.05000000000001</v>
      </c>
    </row>
    <row r="4024" spans="1:24" x14ac:dyDescent="0.25">
      <c r="A4024" s="146">
        <v>45117</v>
      </c>
      <c r="B4024" s="46">
        <v>191</v>
      </c>
      <c r="C4024" s="147">
        <v>0.61903935185185188</v>
      </c>
      <c r="D4024" s="38" t="s">
        <v>22577</v>
      </c>
      <c r="E4024" s="7" t="s">
        <v>69</v>
      </c>
      <c r="F4024" s="38" t="s">
        <v>8009</v>
      </c>
      <c r="G4024" s="38" t="s">
        <v>1053</v>
      </c>
      <c r="H4024">
        <v>-1.6E-2</v>
      </c>
      <c r="I4024" t="s">
        <v>28536</v>
      </c>
      <c r="J4024" t="s">
        <v>28537</v>
      </c>
      <c r="K4024" t="s">
        <v>28538</v>
      </c>
      <c r="L4024" t="s">
        <v>28527</v>
      </c>
      <c r="O4024" t="s">
        <v>28539</v>
      </c>
      <c r="P4024" t="s">
        <v>28540</v>
      </c>
      <c r="Q4024">
        <v>416391.5</v>
      </c>
      <c r="R4024">
        <v>6214938.8700000001</v>
      </c>
      <c r="S4024" t="s">
        <v>28541</v>
      </c>
      <c r="T4024" t="s">
        <v>28542</v>
      </c>
      <c r="U4024">
        <v>416417.48</v>
      </c>
      <c r="V4024">
        <v>6214937.1200000001</v>
      </c>
      <c r="W4024">
        <v>0.36</v>
      </c>
      <c r="X4024">
        <v>150.05000000000001</v>
      </c>
    </row>
    <row r="4025" spans="1:24" x14ac:dyDescent="0.25">
      <c r="A4025" s="146">
        <v>45117</v>
      </c>
      <c r="B4025" s="46">
        <v>191</v>
      </c>
      <c r="C4025" s="147">
        <v>0.62140046296296292</v>
      </c>
      <c r="D4025" s="38" t="s">
        <v>22577</v>
      </c>
      <c r="E4025" s="7" t="s">
        <v>64</v>
      </c>
      <c r="F4025" s="38" t="s">
        <v>8009</v>
      </c>
      <c r="G4025" s="38" t="s">
        <v>1047</v>
      </c>
      <c r="H4025">
        <v>-1.0999999999999999E-2</v>
      </c>
      <c r="I4025" t="s">
        <v>28547</v>
      </c>
      <c r="J4025" t="s">
        <v>28548</v>
      </c>
      <c r="K4025" t="s">
        <v>28549</v>
      </c>
      <c r="L4025" t="s">
        <v>28550</v>
      </c>
      <c r="O4025" t="s">
        <v>28543</v>
      </c>
      <c r="P4025" t="s">
        <v>28544</v>
      </c>
      <c r="Q4025">
        <v>416384.11</v>
      </c>
      <c r="R4025">
        <v>6214942.8300000001</v>
      </c>
      <c r="S4025" t="s">
        <v>28545</v>
      </c>
      <c r="T4025" t="s">
        <v>28546</v>
      </c>
      <c r="U4025">
        <v>416408.49</v>
      </c>
      <c r="V4025">
        <v>6214943.7199999997</v>
      </c>
      <c r="W4025">
        <v>180.73</v>
      </c>
      <c r="X4025">
        <v>150.05000000000001</v>
      </c>
    </row>
    <row r="4026" spans="1:24" x14ac:dyDescent="0.25">
      <c r="A4026" s="146">
        <v>45117</v>
      </c>
      <c r="B4026" s="46">
        <v>191</v>
      </c>
      <c r="C4026" s="147">
        <v>0.62428240740740748</v>
      </c>
      <c r="D4026" s="38" t="s">
        <v>22577</v>
      </c>
      <c r="E4026" s="7" t="s">
        <v>69</v>
      </c>
      <c r="F4026" s="38" t="s">
        <v>8009</v>
      </c>
      <c r="G4026" s="38" t="s">
        <v>1047</v>
      </c>
      <c r="H4026">
        <v>0.16400000000000001</v>
      </c>
      <c r="I4026" t="s">
        <v>28547</v>
      </c>
      <c r="J4026" t="s">
        <v>28548</v>
      </c>
      <c r="K4026" t="s">
        <v>28549</v>
      </c>
      <c r="L4026" t="s">
        <v>28550</v>
      </c>
      <c r="O4026" t="s">
        <v>28551</v>
      </c>
      <c r="P4026" t="s">
        <v>28552</v>
      </c>
      <c r="Q4026">
        <v>416381.99</v>
      </c>
      <c r="R4026">
        <v>6214767.25</v>
      </c>
      <c r="S4026" t="s">
        <v>28553</v>
      </c>
      <c r="T4026" t="s">
        <v>28554</v>
      </c>
      <c r="U4026">
        <v>416408.46</v>
      </c>
      <c r="V4026">
        <v>6214768.1500000004</v>
      </c>
      <c r="W4026">
        <v>180.65</v>
      </c>
      <c r="X4026">
        <v>150.05000000000001</v>
      </c>
    </row>
    <row r="4027" spans="1:24" x14ac:dyDescent="0.25">
      <c r="A4027" s="146">
        <v>45117</v>
      </c>
      <c r="B4027" s="46">
        <v>191</v>
      </c>
      <c r="C4027" s="147">
        <v>0.62673611111111105</v>
      </c>
      <c r="D4027" s="38" t="s">
        <v>22577</v>
      </c>
      <c r="E4027" s="7" t="s">
        <v>64</v>
      </c>
      <c r="F4027" s="38" t="s">
        <v>8009</v>
      </c>
      <c r="G4027" s="38" t="s">
        <v>1048</v>
      </c>
      <c r="H4027">
        <v>0.159</v>
      </c>
      <c r="I4027" t="s">
        <v>28559</v>
      </c>
      <c r="J4027" t="s">
        <v>28560</v>
      </c>
      <c r="K4027" t="s">
        <v>28561</v>
      </c>
      <c r="L4027" t="s">
        <v>28550</v>
      </c>
      <c r="O4027" t="s">
        <v>28555</v>
      </c>
      <c r="P4027" t="s">
        <v>28556</v>
      </c>
      <c r="Q4027">
        <v>416373.22</v>
      </c>
      <c r="R4027">
        <v>6214765.7599999998</v>
      </c>
      <c r="S4027" t="s">
        <v>28557</v>
      </c>
      <c r="T4027" t="s">
        <v>28558</v>
      </c>
      <c r="U4027">
        <v>416399.32</v>
      </c>
      <c r="V4027">
        <v>6214762.0499999998</v>
      </c>
      <c r="W4027">
        <v>0.81</v>
      </c>
      <c r="X4027">
        <v>150.05000000000001</v>
      </c>
    </row>
    <row r="4028" spans="1:24" x14ac:dyDescent="0.25">
      <c r="A4028" s="146">
        <v>45117</v>
      </c>
      <c r="B4028" s="46">
        <v>191</v>
      </c>
      <c r="C4028" s="147">
        <v>0.62959490740740742</v>
      </c>
      <c r="D4028" s="38" t="s">
        <v>22577</v>
      </c>
      <c r="E4028" s="7" t="s">
        <v>69</v>
      </c>
      <c r="F4028" s="38" t="s">
        <v>8009</v>
      </c>
      <c r="G4028" s="38" t="s">
        <v>1048</v>
      </c>
      <c r="H4028">
        <v>-1.6E-2</v>
      </c>
      <c r="I4028" t="s">
        <v>28559</v>
      </c>
      <c r="J4028" t="s">
        <v>28560</v>
      </c>
      <c r="K4028" t="s">
        <v>28561</v>
      </c>
      <c r="L4028" t="s">
        <v>28550</v>
      </c>
      <c r="O4028" t="s">
        <v>28562</v>
      </c>
      <c r="P4028" t="s">
        <v>28563</v>
      </c>
      <c r="Q4028">
        <v>416372.11</v>
      </c>
      <c r="R4028">
        <v>6214941.6500000004</v>
      </c>
      <c r="S4028" t="s">
        <v>28564</v>
      </c>
      <c r="T4028" t="s">
        <v>28565</v>
      </c>
      <c r="U4028">
        <v>416399.41</v>
      </c>
      <c r="V4028">
        <v>6214937.5700000003</v>
      </c>
      <c r="W4028">
        <v>0.31</v>
      </c>
      <c r="X4028">
        <v>150.05000000000001</v>
      </c>
    </row>
    <row r="4029" spans="1:24" x14ac:dyDescent="0.25">
      <c r="A4029" s="146">
        <v>45117</v>
      </c>
      <c r="B4029" s="46">
        <v>191</v>
      </c>
      <c r="C4029" s="147">
        <v>0.63214120370370364</v>
      </c>
      <c r="D4029" s="38" t="s">
        <v>22577</v>
      </c>
      <c r="E4029" s="7" t="s">
        <v>64</v>
      </c>
      <c r="F4029" s="38" t="s">
        <v>8009</v>
      </c>
      <c r="G4029" s="38" t="s">
        <v>1049</v>
      </c>
      <c r="H4029">
        <v>-1.2999999999999999E-2</v>
      </c>
      <c r="I4029" t="s">
        <v>28570</v>
      </c>
      <c r="J4029" t="s">
        <v>28571</v>
      </c>
      <c r="K4029" t="s">
        <v>28580</v>
      </c>
      <c r="L4029" t="s">
        <v>28572</v>
      </c>
      <c r="O4029" t="s">
        <v>28566</v>
      </c>
      <c r="P4029" t="s">
        <v>28567</v>
      </c>
      <c r="Q4029">
        <v>416365.79</v>
      </c>
      <c r="R4029">
        <v>6214943.1100000003</v>
      </c>
      <c r="S4029" t="s">
        <v>28568</v>
      </c>
      <c r="T4029" t="s">
        <v>28569</v>
      </c>
      <c r="U4029">
        <v>416390.52</v>
      </c>
      <c r="V4029">
        <v>6214945.9699999997</v>
      </c>
      <c r="W4029">
        <v>180.83</v>
      </c>
      <c r="X4029">
        <v>150.05000000000001</v>
      </c>
    </row>
    <row r="4030" spans="1:24" x14ac:dyDescent="0.25">
      <c r="A4030" s="146">
        <v>45117</v>
      </c>
      <c r="B4030" s="46">
        <v>191</v>
      </c>
      <c r="C4030" s="147">
        <v>0.63501157407407405</v>
      </c>
      <c r="D4030" s="38" t="s">
        <v>22577</v>
      </c>
      <c r="E4030" s="7" t="s">
        <v>69</v>
      </c>
      <c r="F4030" s="38" t="s">
        <v>8009</v>
      </c>
      <c r="G4030" s="38" t="s">
        <v>1049</v>
      </c>
      <c r="H4030">
        <v>0.16300000000000001</v>
      </c>
      <c r="I4030" t="s">
        <v>28570</v>
      </c>
      <c r="J4030" t="s">
        <v>28571</v>
      </c>
      <c r="K4030" s="156" t="s">
        <v>28580</v>
      </c>
      <c r="L4030" t="s">
        <v>28572</v>
      </c>
      <c r="O4030" t="s">
        <v>28573</v>
      </c>
      <c r="P4030" t="s">
        <v>28574</v>
      </c>
      <c r="Q4030">
        <v>416363.08</v>
      </c>
      <c r="R4030">
        <v>6214768.4199999999</v>
      </c>
      <c r="S4030" t="s">
        <v>28575</v>
      </c>
      <c r="T4030" t="s">
        <v>28576</v>
      </c>
      <c r="U4030">
        <v>416390.43</v>
      </c>
      <c r="V4030">
        <v>6214769.4000000004</v>
      </c>
      <c r="W4030">
        <v>179.78</v>
      </c>
      <c r="X4030">
        <v>150.05000000000001</v>
      </c>
    </row>
    <row r="4031" spans="1:24" x14ac:dyDescent="0.25">
      <c r="A4031" s="146">
        <v>45117</v>
      </c>
      <c r="B4031" s="46">
        <v>191</v>
      </c>
      <c r="C4031" s="147">
        <v>0.6375925925925926</v>
      </c>
      <c r="D4031" s="38" t="s">
        <v>22577</v>
      </c>
      <c r="E4031" s="7" t="s">
        <v>64</v>
      </c>
      <c r="F4031" s="38" t="s">
        <v>8009</v>
      </c>
      <c r="G4031" s="161" t="s">
        <v>1050</v>
      </c>
      <c r="H4031">
        <v>0.158</v>
      </c>
      <c r="I4031" s="156" t="s">
        <v>28577</v>
      </c>
      <c r="J4031" s="156" t="s">
        <v>28578</v>
      </c>
      <c r="K4031" s="156" t="s">
        <v>28579</v>
      </c>
      <c r="L4031" s="156" t="s">
        <v>28572</v>
      </c>
    </row>
    <row r="4032" spans="1:24" x14ac:dyDescent="0.25">
      <c r="A4032" s="146">
        <v>45117</v>
      </c>
      <c r="B4032" s="46">
        <v>191</v>
      </c>
      <c r="C4032" s="147">
        <v>0.64045138888888886</v>
      </c>
      <c r="D4032" s="38" t="s">
        <v>22577</v>
      </c>
      <c r="E4032" s="7" t="s">
        <v>69</v>
      </c>
      <c r="F4032" s="38" t="s">
        <v>8009</v>
      </c>
      <c r="G4032" s="38" t="s">
        <v>1050</v>
      </c>
      <c r="H4032">
        <v>-1.7999999999999999E-2</v>
      </c>
      <c r="I4032" t="s">
        <v>28577</v>
      </c>
      <c r="J4032" t="s">
        <v>28578</v>
      </c>
      <c r="K4032" t="s">
        <v>28579</v>
      </c>
      <c r="L4032" t="s">
        <v>28572</v>
      </c>
      <c r="O4032" t="s">
        <v>28581</v>
      </c>
      <c r="P4032" t="s">
        <v>28582</v>
      </c>
      <c r="Q4032">
        <v>416354.69</v>
      </c>
      <c r="R4032">
        <v>6214945.2699999996</v>
      </c>
      <c r="S4032" t="s">
        <v>28583</v>
      </c>
      <c r="T4032" t="s">
        <v>28584</v>
      </c>
      <c r="U4032">
        <v>416381.49</v>
      </c>
      <c r="V4032">
        <v>6214939.4000000004</v>
      </c>
      <c r="W4032">
        <v>0.04</v>
      </c>
      <c r="X4032">
        <v>150.05000000000001</v>
      </c>
    </row>
    <row r="4033" spans="1:24" x14ac:dyDescent="0.25">
      <c r="A4033" s="146">
        <v>45117</v>
      </c>
      <c r="B4033" s="46">
        <v>191</v>
      </c>
      <c r="C4033" s="147">
        <v>0.64307870370370368</v>
      </c>
      <c r="D4033" s="38" t="s">
        <v>22577</v>
      </c>
      <c r="E4033" s="7" t="s">
        <v>64</v>
      </c>
      <c r="F4033" s="38" t="s">
        <v>8009</v>
      </c>
      <c r="G4033" s="38" t="s">
        <v>1051</v>
      </c>
      <c r="H4033">
        <v>-1.4E-2</v>
      </c>
      <c r="I4033" t="s">
        <v>28589</v>
      </c>
      <c r="J4033" t="s">
        <v>28590</v>
      </c>
      <c r="K4033" t="s">
        <v>28591</v>
      </c>
      <c r="L4033" t="s">
        <v>28592</v>
      </c>
      <c r="O4033" t="s">
        <v>28585</v>
      </c>
      <c r="P4033" t="s">
        <v>28586</v>
      </c>
      <c r="Q4033">
        <v>416347.69</v>
      </c>
      <c r="R4033">
        <v>6214943.1200000001</v>
      </c>
      <c r="S4033" t="s">
        <v>28587</v>
      </c>
      <c r="T4033" t="s">
        <v>28588</v>
      </c>
      <c r="U4033">
        <v>416372.41</v>
      </c>
      <c r="V4033">
        <v>6214946.1399999997</v>
      </c>
      <c r="W4033">
        <v>180.43</v>
      </c>
      <c r="X4033">
        <v>150.05000000000001</v>
      </c>
    </row>
    <row r="4034" spans="1:24" x14ac:dyDescent="0.25">
      <c r="A4034" s="146">
        <v>45117</v>
      </c>
      <c r="B4034" s="46">
        <v>191</v>
      </c>
      <c r="C4034" s="147">
        <v>0.64590277777777783</v>
      </c>
      <c r="D4034" s="38" t="s">
        <v>22577</v>
      </c>
      <c r="E4034" s="7" t="s">
        <v>69</v>
      </c>
      <c r="F4034" s="38" t="s">
        <v>8009</v>
      </c>
      <c r="G4034" s="38" t="s">
        <v>1051</v>
      </c>
      <c r="H4034">
        <v>0.161</v>
      </c>
      <c r="I4034" t="s">
        <v>28589</v>
      </c>
      <c r="J4034" t="s">
        <v>28590</v>
      </c>
      <c r="K4034" t="s">
        <v>28591</v>
      </c>
      <c r="L4034" t="s">
        <v>28592</v>
      </c>
      <c r="O4034" t="s">
        <v>28593</v>
      </c>
      <c r="P4034" t="s">
        <v>28594</v>
      </c>
      <c r="Q4034">
        <v>416345.45</v>
      </c>
      <c r="R4034">
        <v>6214769.4699999997</v>
      </c>
      <c r="S4034" t="s">
        <v>28595</v>
      </c>
      <c r="T4034" t="s">
        <v>28596</v>
      </c>
      <c r="U4034">
        <v>416372.34</v>
      </c>
      <c r="V4034">
        <v>6214771.46</v>
      </c>
      <c r="W4034">
        <v>179.93</v>
      </c>
      <c r="X4034">
        <v>150.05000000000001</v>
      </c>
    </row>
    <row r="4035" spans="1:24" x14ac:dyDescent="0.25">
      <c r="A4035" s="146">
        <v>45117</v>
      </c>
      <c r="B4035" s="46">
        <v>191</v>
      </c>
      <c r="C4035" s="147">
        <v>0.6486574074074074</v>
      </c>
      <c r="D4035" s="38" t="s">
        <v>22577</v>
      </c>
      <c r="E4035" s="7" t="s">
        <v>64</v>
      </c>
      <c r="F4035" s="38" t="s">
        <v>8009</v>
      </c>
      <c r="G4035" s="38" t="s">
        <v>1052</v>
      </c>
      <c r="H4035">
        <v>0.156</v>
      </c>
      <c r="I4035" t="s">
        <v>28601</v>
      </c>
      <c r="J4035" t="s">
        <v>28602</v>
      </c>
      <c r="K4035" t="s">
        <v>28603</v>
      </c>
      <c r="L4035" t="s">
        <v>28592</v>
      </c>
      <c r="O4035" t="s">
        <v>28597</v>
      </c>
      <c r="P4035" t="s">
        <v>28598</v>
      </c>
      <c r="Q4035">
        <v>416337.22</v>
      </c>
      <c r="R4035">
        <v>6214769.3799999999</v>
      </c>
      <c r="S4035" t="s">
        <v>28599</v>
      </c>
      <c r="T4035" t="s">
        <v>28600</v>
      </c>
      <c r="U4035">
        <v>416363.33</v>
      </c>
      <c r="V4035">
        <v>6214765.3899999997</v>
      </c>
      <c r="W4035">
        <v>1.52</v>
      </c>
      <c r="X4035">
        <v>150.05000000000001</v>
      </c>
    </row>
    <row r="4036" spans="1:24" x14ac:dyDescent="0.25">
      <c r="A4036" s="146">
        <v>45117</v>
      </c>
      <c r="B4036" s="46">
        <v>191</v>
      </c>
      <c r="C4036" s="147">
        <v>0.65148148148148144</v>
      </c>
      <c r="D4036" s="38" t="s">
        <v>22577</v>
      </c>
      <c r="E4036" s="7" t="s">
        <v>69</v>
      </c>
      <c r="F4036" s="38" t="s">
        <v>8009</v>
      </c>
      <c r="G4036" s="38" t="s">
        <v>1052</v>
      </c>
      <c r="H4036">
        <v>-1.7000000000000001E-2</v>
      </c>
      <c r="I4036" t="s">
        <v>28601</v>
      </c>
      <c r="J4036" t="s">
        <v>28602</v>
      </c>
      <c r="K4036" t="s">
        <v>28603</v>
      </c>
      <c r="L4036" t="s">
        <v>28592</v>
      </c>
      <c r="O4036" t="s">
        <v>28604</v>
      </c>
      <c r="P4036" t="s">
        <v>28605</v>
      </c>
      <c r="Q4036">
        <v>416336.59</v>
      </c>
      <c r="R4036">
        <v>6214944.1799999997</v>
      </c>
      <c r="S4036" t="s">
        <v>28606</v>
      </c>
      <c r="T4036" t="s">
        <v>28607</v>
      </c>
      <c r="U4036">
        <v>416363.43</v>
      </c>
      <c r="V4036">
        <v>6214938.1200000001</v>
      </c>
      <c r="W4036">
        <v>359.72</v>
      </c>
      <c r="X4036">
        <v>150.05000000000001</v>
      </c>
    </row>
    <row r="4037" spans="1:24" x14ac:dyDescent="0.25">
      <c r="A4037" s="146">
        <v>45117</v>
      </c>
      <c r="B4037" s="46">
        <v>191</v>
      </c>
      <c r="C4037" s="147">
        <v>0.65498842592592588</v>
      </c>
      <c r="D4037" s="38" t="s">
        <v>22577</v>
      </c>
      <c r="E4037" s="7" t="s">
        <v>28608</v>
      </c>
      <c r="F4037" s="38" t="s">
        <v>8009</v>
      </c>
      <c r="G4037" s="38" t="s">
        <v>1108</v>
      </c>
      <c r="H4037">
        <v>1.9710000000000001</v>
      </c>
      <c r="O4037" t="s">
        <v>28609</v>
      </c>
      <c r="P4037" t="s">
        <v>28610</v>
      </c>
      <c r="Q4037">
        <v>416337.12</v>
      </c>
      <c r="R4037">
        <v>6214968.46</v>
      </c>
      <c r="S4037" t="s">
        <v>28611</v>
      </c>
      <c r="T4037" t="s">
        <v>28612</v>
      </c>
      <c r="U4037">
        <v>416348.69</v>
      </c>
      <c r="V4037">
        <v>6214965.0999999996</v>
      </c>
      <c r="W4037">
        <v>94.49</v>
      </c>
      <c r="X4037">
        <v>150.05000000000001</v>
      </c>
    </row>
    <row r="4038" spans="1:24" s="170" customFormat="1" x14ac:dyDescent="0.25">
      <c r="A4038" s="63">
        <v>45117</v>
      </c>
      <c r="B4038" s="104">
        <v>191</v>
      </c>
      <c r="C4038" s="65">
        <v>0.66915509259259265</v>
      </c>
      <c r="D4038" s="64" t="s">
        <v>22886</v>
      </c>
      <c r="E4038" s="171" t="s">
        <v>28618</v>
      </c>
      <c r="F4038" s="64" t="s">
        <v>8009</v>
      </c>
      <c r="G4038" s="64" t="s">
        <v>1108</v>
      </c>
      <c r="H4038" s="170">
        <v>0.20300000000000001</v>
      </c>
      <c r="M4038" s="170" t="s">
        <v>28613</v>
      </c>
      <c r="O4038" s="170" t="s">
        <v>28614</v>
      </c>
      <c r="P4038" s="170" t="s">
        <v>28615</v>
      </c>
      <c r="Q4038" s="170">
        <v>416257.83</v>
      </c>
      <c r="R4038" s="170">
        <v>6216735.6500000004</v>
      </c>
      <c r="S4038" s="170" t="s">
        <v>28616</v>
      </c>
      <c r="T4038" s="170" t="s">
        <v>28617</v>
      </c>
      <c r="U4038" s="170">
        <v>416276.57</v>
      </c>
      <c r="V4038" s="170">
        <v>6216732.6500000004</v>
      </c>
      <c r="W4038" s="170">
        <v>96.41</v>
      </c>
      <c r="X4038" s="170">
        <v>150.05000000000001</v>
      </c>
    </row>
    <row r="4039" spans="1:24" x14ac:dyDescent="0.25">
      <c r="A4039" s="146">
        <v>45117</v>
      </c>
      <c r="B4039" s="46">
        <v>191</v>
      </c>
      <c r="C4039" s="147">
        <v>0.67189814814814808</v>
      </c>
      <c r="D4039" s="38" t="s">
        <v>22886</v>
      </c>
      <c r="E4039" s="7" t="s">
        <v>64</v>
      </c>
      <c r="F4039" s="38" t="s">
        <v>8009</v>
      </c>
      <c r="G4039" s="38" t="s">
        <v>1108</v>
      </c>
      <c r="H4039">
        <v>0.16300000000000001</v>
      </c>
      <c r="I4039" t="s">
        <v>28623</v>
      </c>
      <c r="J4039" t="s">
        <v>28624</v>
      </c>
      <c r="K4039" t="s">
        <v>28625</v>
      </c>
      <c r="L4039" t="s">
        <v>28626</v>
      </c>
      <c r="O4039" t="s">
        <v>28619</v>
      </c>
      <c r="P4039" t="s">
        <v>28620</v>
      </c>
      <c r="Q4039">
        <v>416258.3</v>
      </c>
      <c r="R4039">
        <v>6216768.8200000003</v>
      </c>
      <c r="S4039" t="s">
        <v>28621</v>
      </c>
      <c r="T4039" t="s">
        <v>28622</v>
      </c>
      <c r="U4039">
        <v>416282.9</v>
      </c>
      <c r="V4039">
        <v>6216766.0899999999</v>
      </c>
      <c r="W4039">
        <v>1.38</v>
      </c>
      <c r="X4039">
        <v>150.05000000000001</v>
      </c>
    </row>
    <row r="4040" spans="1:24" x14ac:dyDescent="0.25">
      <c r="A4040" s="146">
        <v>45117</v>
      </c>
      <c r="B4040" s="46">
        <v>191</v>
      </c>
      <c r="C4040" s="147">
        <v>0.67483796296296295</v>
      </c>
      <c r="D4040" s="38" t="s">
        <v>22886</v>
      </c>
      <c r="E4040" s="7" t="s">
        <v>69</v>
      </c>
      <c r="F4040" s="38" t="s">
        <v>8009</v>
      </c>
      <c r="G4040" s="38" t="s">
        <v>1108</v>
      </c>
      <c r="H4040">
        <v>-1.7999999999999999E-2</v>
      </c>
      <c r="I4040" t="s">
        <v>28623</v>
      </c>
      <c r="J4040" t="s">
        <v>28624</v>
      </c>
      <c r="K4040" t="s">
        <v>28625</v>
      </c>
      <c r="L4040" t="s">
        <v>28631</v>
      </c>
      <c r="O4040" t="s">
        <v>28627</v>
      </c>
      <c r="P4040" t="s">
        <v>28628</v>
      </c>
      <c r="Q4040">
        <v>416258.04</v>
      </c>
      <c r="R4040">
        <v>6216949.71</v>
      </c>
      <c r="S4040" t="s">
        <v>28629</v>
      </c>
      <c r="T4040" t="s">
        <v>28630</v>
      </c>
      <c r="U4040">
        <v>416283.07</v>
      </c>
      <c r="V4040">
        <v>6216946.9000000004</v>
      </c>
      <c r="W4040">
        <v>359.84</v>
      </c>
      <c r="X4040">
        <v>150.05000000000001</v>
      </c>
    </row>
    <row r="4041" spans="1:24" x14ac:dyDescent="0.25">
      <c r="A4041" s="146">
        <v>45117</v>
      </c>
      <c r="B4041" s="46">
        <v>191</v>
      </c>
      <c r="C4041" s="147">
        <v>0.67761574074074071</v>
      </c>
      <c r="D4041" s="38" t="s">
        <v>22886</v>
      </c>
      <c r="E4041" s="7" t="s">
        <v>64</v>
      </c>
      <c r="F4041" s="38" t="s">
        <v>8009</v>
      </c>
      <c r="G4041" s="38" t="s">
        <v>1107</v>
      </c>
      <c r="H4041">
        <v>-1.2E-2</v>
      </c>
      <c r="I4041" t="s">
        <v>28636</v>
      </c>
      <c r="J4041" t="s">
        <v>28637</v>
      </c>
      <c r="K4041" t="s">
        <v>28638</v>
      </c>
      <c r="L4041" t="s">
        <v>28631</v>
      </c>
      <c r="O4041" t="s">
        <v>28632</v>
      </c>
      <c r="P4041" t="s">
        <v>28633</v>
      </c>
      <c r="Q4041">
        <v>416249.82</v>
      </c>
      <c r="R4041">
        <v>6216950.4699999997</v>
      </c>
      <c r="S4041" t="s">
        <v>28634</v>
      </c>
      <c r="T4041" t="s">
        <v>28635</v>
      </c>
      <c r="U4041">
        <v>416274.17</v>
      </c>
      <c r="V4041">
        <v>6216952.4699999997</v>
      </c>
      <c r="W4041">
        <v>181</v>
      </c>
      <c r="X4041">
        <v>150.05000000000001</v>
      </c>
    </row>
    <row r="4042" spans="1:24" x14ac:dyDescent="0.25">
      <c r="A4042" s="146">
        <v>45117</v>
      </c>
      <c r="B4042" s="46">
        <v>191</v>
      </c>
      <c r="C4042" s="147">
        <v>0.68056712962962962</v>
      </c>
      <c r="D4042" s="38" t="s">
        <v>22886</v>
      </c>
      <c r="E4042" s="7" t="s">
        <v>69</v>
      </c>
      <c r="F4042" s="38" t="s">
        <v>8009</v>
      </c>
      <c r="G4042" s="38" t="s">
        <v>1107</v>
      </c>
      <c r="H4042">
        <v>0.16800000000000001</v>
      </c>
      <c r="I4042" t="s">
        <v>28636</v>
      </c>
      <c r="J4042" t="s">
        <v>28637</v>
      </c>
      <c r="K4042" t="s">
        <v>28638</v>
      </c>
      <c r="L4042" t="s">
        <v>28631</v>
      </c>
      <c r="O4042" t="s">
        <v>28639</v>
      </c>
      <c r="P4042" t="s">
        <v>28640</v>
      </c>
      <c r="Q4042">
        <v>416247.75</v>
      </c>
      <c r="R4042">
        <v>6216770.7000000002</v>
      </c>
      <c r="S4042" t="s">
        <v>28641</v>
      </c>
      <c r="T4042" t="s">
        <v>28642</v>
      </c>
      <c r="U4042">
        <v>416274.13</v>
      </c>
      <c r="V4042">
        <v>6216772.1399999997</v>
      </c>
      <c r="W4042">
        <v>180.53</v>
      </c>
      <c r="X4042">
        <v>150.05000000000001</v>
      </c>
    </row>
    <row r="4043" spans="1:24" x14ac:dyDescent="0.25">
      <c r="A4043" s="146">
        <v>45117</v>
      </c>
      <c r="B4043" s="46">
        <v>191</v>
      </c>
      <c r="C4043" s="147">
        <v>0.68326388888888889</v>
      </c>
      <c r="D4043" s="38" t="s">
        <v>22886</v>
      </c>
      <c r="E4043" s="159" t="s">
        <v>64</v>
      </c>
      <c r="F4043" s="38" t="s">
        <v>8009</v>
      </c>
      <c r="G4043" s="38" t="s">
        <v>1106</v>
      </c>
      <c r="H4043">
        <v>0.16500000000000001</v>
      </c>
      <c r="I4043" t="s">
        <v>28647</v>
      </c>
      <c r="J4043" t="s">
        <v>28648</v>
      </c>
      <c r="K4043" t="s">
        <v>28649</v>
      </c>
      <c r="L4043" t="s">
        <v>28650</v>
      </c>
      <c r="O4043" t="s">
        <v>28643</v>
      </c>
      <c r="P4043" t="s">
        <v>28644</v>
      </c>
      <c r="Q4043">
        <v>416240.14</v>
      </c>
      <c r="R4043">
        <v>6216765.2300000004</v>
      </c>
      <c r="S4043" t="s">
        <v>28645</v>
      </c>
      <c r="T4043" t="s">
        <v>28646</v>
      </c>
      <c r="U4043">
        <v>416265.18</v>
      </c>
      <c r="V4043">
        <v>6216764.25</v>
      </c>
      <c r="W4043">
        <v>1.19</v>
      </c>
      <c r="X4043">
        <v>150.05000000000001</v>
      </c>
    </row>
    <row r="4044" spans="1:24" x14ac:dyDescent="0.25">
      <c r="A4044" s="146">
        <v>45117</v>
      </c>
      <c r="B4044" s="46">
        <v>191</v>
      </c>
      <c r="C4044" s="147">
        <v>0.68623842592592599</v>
      </c>
      <c r="D4044" s="38" t="s">
        <v>22886</v>
      </c>
      <c r="E4044" s="7" t="s">
        <v>69</v>
      </c>
      <c r="F4044" s="38" t="s">
        <v>8009</v>
      </c>
      <c r="G4044" s="38" t="s">
        <v>1106</v>
      </c>
      <c r="H4044">
        <v>-1.9E-2</v>
      </c>
      <c r="I4044" t="s">
        <v>28647</v>
      </c>
      <c r="J4044" t="s">
        <v>28648</v>
      </c>
      <c r="K4044" t="s">
        <v>28649</v>
      </c>
      <c r="L4044" t="s">
        <v>28650</v>
      </c>
      <c r="O4044" t="s">
        <v>28651</v>
      </c>
      <c r="P4044" t="s">
        <v>28652</v>
      </c>
      <c r="Q4044">
        <v>416239.98</v>
      </c>
      <c r="R4044">
        <v>6216947.9800000004</v>
      </c>
      <c r="S4044" t="s">
        <v>28653</v>
      </c>
      <c r="T4044" t="s">
        <v>28654</v>
      </c>
      <c r="U4044">
        <v>416265.12</v>
      </c>
      <c r="V4044">
        <v>6216947.54</v>
      </c>
      <c r="W4044">
        <v>359.93</v>
      </c>
      <c r="X4044">
        <v>150.05000000000001</v>
      </c>
    </row>
    <row r="4045" spans="1:24" x14ac:dyDescent="0.25">
      <c r="A4045" s="146">
        <v>45117</v>
      </c>
      <c r="B4045" s="46">
        <v>191</v>
      </c>
      <c r="C4045" s="147">
        <v>0.68921296296296297</v>
      </c>
      <c r="D4045" s="38" t="s">
        <v>22886</v>
      </c>
      <c r="E4045" s="7" t="s">
        <v>64</v>
      </c>
      <c r="F4045" s="38" t="s">
        <v>8009</v>
      </c>
      <c r="G4045" s="38" t="s">
        <v>1105</v>
      </c>
      <c r="H4045">
        <v>-1.4E-2</v>
      </c>
      <c r="I4045" t="s">
        <v>28659</v>
      </c>
      <c r="J4045" t="s">
        <v>28660</v>
      </c>
      <c r="K4045" t="s">
        <v>28661</v>
      </c>
      <c r="L4045" t="s">
        <v>28650</v>
      </c>
      <c r="O4045" t="s">
        <v>28655</v>
      </c>
      <c r="P4045" t="s">
        <v>28656</v>
      </c>
      <c r="Q4045">
        <v>416231.96</v>
      </c>
      <c r="R4045">
        <v>6216947.79</v>
      </c>
      <c r="S4045" t="s">
        <v>28657</v>
      </c>
      <c r="T4045" t="s">
        <v>28658</v>
      </c>
      <c r="U4045">
        <v>416256.19</v>
      </c>
      <c r="V4045">
        <v>6216954.25</v>
      </c>
      <c r="W4045">
        <v>180.5</v>
      </c>
      <c r="X4045">
        <v>150.05000000000001</v>
      </c>
    </row>
    <row r="4046" spans="1:24" x14ac:dyDescent="0.25">
      <c r="A4046" s="146">
        <v>45117</v>
      </c>
      <c r="B4046" s="46">
        <v>191</v>
      </c>
      <c r="C4046" s="147">
        <v>0.69218750000000007</v>
      </c>
      <c r="D4046" s="38" t="s">
        <v>22886</v>
      </c>
      <c r="E4046" s="7" t="s">
        <v>69</v>
      </c>
      <c r="F4046" s="38" t="s">
        <v>8009</v>
      </c>
      <c r="G4046" s="38" t="s">
        <v>1105</v>
      </c>
      <c r="H4046">
        <v>0.16900000000000001</v>
      </c>
      <c r="I4046" t="s">
        <v>28659</v>
      </c>
      <c r="J4046" t="s">
        <v>28660</v>
      </c>
      <c r="K4046" t="s">
        <v>28661</v>
      </c>
      <c r="L4046" t="s">
        <v>28650</v>
      </c>
      <c r="O4046" t="s">
        <v>28662</v>
      </c>
      <c r="P4046" t="s">
        <v>28663</v>
      </c>
      <c r="Q4046">
        <v>416230.23</v>
      </c>
      <c r="R4046">
        <v>6216765.8799999999</v>
      </c>
      <c r="S4046" t="s">
        <v>28664</v>
      </c>
      <c r="T4046" t="s">
        <v>28665</v>
      </c>
      <c r="U4046">
        <v>416256.2</v>
      </c>
      <c r="V4046">
        <v>6216771</v>
      </c>
      <c r="W4046">
        <v>180.12</v>
      </c>
      <c r="X4046">
        <v>150.05000000000001</v>
      </c>
    </row>
    <row r="4047" spans="1:24" x14ac:dyDescent="0.25">
      <c r="A4047" s="146">
        <v>45117</v>
      </c>
      <c r="B4047" s="46">
        <v>191</v>
      </c>
      <c r="C4047" s="147">
        <v>0.69515046296296301</v>
      </c>
      <c r="D4047" s="38" t="s">
        <v>22886</v>
      </c>
      <c r="E4047" s="7" t="s">
        <v>64</v>
      </c>
      <c r="F4047" s="38" t="s">
        <v>8009</v>
      </c>
      <c r="G4047" s="38" t="s">
        <v>1104</v>
      </c>
      <c r="H4047">
        <v>0.16300000000000001</v>
      </c>
      <c r="I4047" t="s">
        <v>28670</v>
      </c>
      <c r="J4047" t="s">
        <v>28671</v>
      </c>
      <c r="K4047" t="s">
        <v>28672</v>
      </c>
      <c r="L4047" t="s">
        <v>28673</v>
      </c>
      <c r="O4047" t="s">
        <v>28666</v>
      </c>
      <c r="P4047" t="s">
        <v>28667</v>
      </c>
      <c r="Q4047">
        <v>416220.94</v>
      </c>
      <c r="R4047">
        <v>6216767.2199999997</v>
      </c>
      <c r="S4047" t="s">
        <v>28668</v>
      </c>
      <c r="T4047" t="s">
        <v>28669</v>
      </c>
      <c r="U4047">
        <v>416246.87</v>
      </c>
      <c r="V4047">
        <v>6216765.6399999997</v>
      </c>
      <c r="W4047">
        <v>0.46</v>
      </c>
      <c r="X4047">
        <v>150.05000000000001</v>
      </c>
    </row>
    <row r="4048" spans="1:24" x14ac:dyDescent="0.25">
      <c r="A4048" s="146">
        <v>45117</v>
      </c>
      <c r="B4048" s="46">
        <v>191</v>
      </c>
      <c r="C4048" s="147">
        <v>0.69813657407407403</v>
      </c>
      <c r="D4048" s="38" t="s">
        <v>22886</v>
      </c>
      <c r="E4048" s="7" t="s">
        <v>69</v>
      </c>
      <c r="F4048" s="38" t="s">
        <v>8009</v>
      </c>
      <c r="G4048" s="38" t="s">
        <v>1104</v>
      </c>
      <c r="H4048">
        <v>-0.02</v>
      </c>
      <c r="I4048" t="s">
        <v>28670</v>
      </c>
      <c r="J4048" t="s">
        <v>28671</v>
      </c>
      <c r="K4048" t="s">
        <v>28672</v>
      </c>
      <c r="L4048" t="s">
        <v>28673</v>
      </c>
      <c r="O4048" t="s">
        <v>28674</v>
      </c>
      <c r="P4048" t="s">
        <v>28675</v>
      </c>
      <c r="Q4048">
        <v>416221.14</v>
      </c>
      <c r="R4048">
        <v>6216950.9000000004</v>
      </c>
      <c r="S4048" t="s">
        <v>28676</v>
      </c>
      <c r="T4048" t="s">
        <v>28677</v>
      </c>
      <c r="U4048">
        <v>416246.99</v>
      </c>
      <c r="V4048">
        <v>6216949.3899999997</v>
      </c>
      <c r="W4048">
        <v>359.85</v>
      </c>
      <c r="X4048">
        <v>150.05000000000001</v>
      </c>
    </row>
    <row r="4049" spans="1:24" x14ac:dyDescent="0.25">
      <c r="A4049" s="146">
        <v>45117</v>
      </c>
      <c r="B4049" s="46">
        <v>191</v>
      </c>
      <c r="C4049" s="147">
        <v>0.70082175925925927</v>
      </c>
      <c r="D4049" s="38" t="s">
        <v>22886</v>
      </c>
      <c r="E4049" s="7" t="s">
        <v>64</v>
      </c>
      <c r="F4049" s="38" t="s">
        <v>8009</v>
      </c>
      <c r="G4049" s="38" t="s">
        <v>1103</v>
      </c>
      <c r="H4049">
        <v>-1.4999999999999999E-2</v>
      </c>
      <c r="I4049" t="s">
        <v>28682</v>
      </c>
      <c r="J4049" t="s">
        <v>28683</v>
      </c>
      <c r="K4049" t="s">
        <v>28684</v>
      </c>
      <c r="L4049" t="s">
        <v>28673</v>
      </c>
      <c r="O4049" t="s">
        <v>28678</v>
      </c>
      <c r="P4049" t="s">
        <v>28679</v>
      </c>
      <c r="Q4049">
        <v>416213.68</v>
      </c>
      <c r="R4049">
        <v>6216952.1299999999</v>
      </c>
      <c r="S4049" t="s">
        <v>28680</v>
      </c>
      <c r="T4049" t="s">
        <v>28681</v>
      </c>
      <c r="U4049">
        <v>416238.32</v>
      </c>
      <c r="V4049">
        <v>6216955.21</v>
      </c>
      <c r="W4049">
        <v>181.53</v>
      </c>
      <c r="X4049">
        <v>150.05000000000001</v>
      </c>
    </row>
    <row r="4050" spans="1:24" s="156" customFormat="1" x14ac:dyDescent="0.25">
      <c r="A4050" s="146">
        <v>45117</v>
      </c>
      <c r="B4050" s="46"/>
      <c r="C4050" s="147">
        <v>0.70347222222222217</v>
      </c>
      <c r="D4050" s="161" t="s">
        <v>22886</v>
      </c>
      <c r="E4050" s="159" t="s">
        <v>69</v>
      </c>
      <c r="F4050" s="161" t="s">
        <v>8009</v>
      </c>
      <c r="G4050" s="161" t="s">
        <v>1103</v>
      </c>
      <c r="H4050" s="156">
        <v>0.16500000000000001</v>
      </c>
      <c r="I4050" s="156" t="s">
        <v>28682</v>
      </c>
      <c r="J4050" s="156" t="s">
        <v>28683</v>
      </c>
      <c r="K4050" s="156" t="s">
        <v>28684</v>
      </c>
      <c r="L4050" s="156" t="s">
        <v>28673</v>
      </c>
    </row>
    <row r="4051" spans="1:24" x14ac:dyDescent="0.25">
      <c r="A4051" s="146">
        <v>45117</v>
      </c>
      <c r="B4051" s="46">
        <v>191</v>
      </c>
      <c r="C4051" s="147">
        <v>0.70675925925925931</v>
      </c>
      <c r="D4051" s="161" t="s">
        <v>22886</v>
      </c>
      <c r="E4051" s="159" t="s">
        <v>64</v>
      </c>
      <c r="F4051" s="161" t="s">
        <v>8009</v>
      </c>
      <c r="G4051" s="38" t="s">
        <v>1097</v>
      </c>
      <c r="H4051">
        <v>0.16500000000000001</v>
      </c>
      <c r="I4051" s="156" t="s">
        <v>28706</v>
      </c>
      <c r="J4051" s="156" t="s">
        <v>28705</v>
      </c>
      <c r="K4051" s="156" t="s">
        <v>28697</v>
      </c>
      <c r="L4051" s="156" t="s">
        <v>28673</v>
      </c>
      <c r="O4051" t="s">
        <v>28685</v>
      </c>
      <c r="P4051" t="s">
        <v>28686</v>
      </c>
      <c r="Q4051">
        <v>416204.32</v>
      </c>
      <c r="R4051">
        <v>6216764.2400000002</v>
      </c>
      <c r="S4051" t="s">
        <v>28687</v>
      </c>
      <c r="T4051" t="s">
        <v>28688</v>
      </c>
      <c r="U4051">
        <v>416228.86</v>
      </c>
      <c r="V4051">
        <v>6216764.2300000004</v>
      </c>
      <c r="W4051">
        <v>1.51</v>
      </c>
      <c r="X4051">
        <v>150.05000000000001</v>
      </c>
    </row>
    <row r="4052" spans="1:24" s="156" customFormat="1" x14ac:dyDescent="0.25">
      <c r="A4052" s="146">
        <v>45117</v>
      </c>
      <c r="B4052" s="46"/>
      <c r="C4052" s="147">
        <v>0.70972222222222225</v>
      </c>
      <c r="D4052" s="161" t="s">
        <v>22886</v>
      </c>
      <c r="E4052" s="159" t="s">
        <v>69</v>
      </c>
      <c r="F4052" s="161" t="s">
        <v>8009</v>
      </c>
      <c r="G4052" s="161" t="s">
        <v>1097</v>
      </c>
      <c r="H4052" s="156">
        <v>0.2</v>
      </c>
      <c r="I4052" s="156" t="s">
        <v>28706</v>
      </c>
      <c r="J4052" s="156" t="s">
        <v>28705</v>
      </c>
      <c r="K4052" s="156" t="s">
        <v>28697</v>
      </c>
      <c r="L4052" s="156" t="s">
        <v>28673</v>
      </c>
    </row>
    <row r="4053" spans="1:24" s="156" customFormat="1" x14ac:dyDescent="0.25">
      <c r="A4053" s="146">
        <v>45117</v>
      </c>
      <c r="B4053" s="46"/>
      <c r="C4053" s="147">
        <v>0.71245370370370376</v>
      </c>
      <c r="D4053" s="161" t="s">
        <v>22886</v>
      </c>
      <c r="E4053" s="159" t="s">
        <v>64</v>
      </c>
      <c r="F4053" s="161" t="s">
        <v>8009</v>
      </c>
      <c r="G4053" s="161" t="s">
        <v>1098</v>
      </c>
      <c r="H4053" s="156">
        <v>0</v>
      </c>
      <c r="I4053" s="156" t="s">
        <v>28689</v>
      </c>
      <c r="J4053" t="s">
        <v>28690</v>
      </c>
      <c r="K4053" s="156" t="s">
        <v>28691</v>
      </c>
      <c r="L4053" s="156" t="s">
        <v>28692</v>
      </c>
    </row>
    <row r="4054" spans="1:24" x14ac:dyDescent="0.25">
      <c r="A4054" s="146">
        <v>45117</v>
      </c>
      <c r="B4054" s="46">
        <v>191</v>
      </c>
      <c r="C4054" s="147">
        <v>0.71577546296296291</v>
      </c>
      <c r="D4054" s="38" t="s">
        <v>22886</v>
      </c>
      <c r="E4054" s="159" t="s">
        <v>69</v>
      </c>
      <c r="F4054" s="38" t="s">
        <v>8009</v>
      </c>
      <c r="G4054" s="38" t="s">
        <v>1098</v>
      </c>
      <c r="H4054">
        <v>0.184</v>
      </c>
      <c r="I4054" t="s">
        <v>28689</v>
      </c>
      <c r="J4054" s="156" t="s">
        <v>28690</v>
      </c>
      <c r="K4054" t="s">
        <v>28691</v>
      </c>
      <c r="L4054" t="s">
        <v>28692</v>
      </c>
      <c r="O4054" t="s">
        <v>28693</v>
      </c>
      <c r="P4054" t="s">
        <v>28694</v>
      </c>
      <c r="Q4054">
        <v>416194.56</v>
      </c>
      <c r="R4054">
        <v>6216757.1699999999</v>
      </c>
      <c r="S4054" t="s">
        <v>28695</v>
      </c>
      <c r="T4054" t="s">
        <v>28696</v>
      </c>
      <c r="U4054">
        <v>416220.09</v>
      </c>
      <c r="V4054">
        <v>6216756.46</v>
      </c>
      <c r="W4054">
        <v>181.97</v>
      </c>
      <c r="X4054">
        <v>150.05000000000001</v>
      </c>
    </row>
    <row r="4055" spans="1:24" x14ac:dyDescent="0.25">
      <c r="A4055" s="146">
        <v>45117</v>
      </c>
      <c r="B4055" s="46">
        <v>191</v>
      </c>
      <c r="C4055" s="147">
        <v>0.71795138888888888</v>
      </c>
      <c r="D4055" s="38" t="s">
        <v>22886</v>
      </c>
      <c r="E4055" s="7" t="s">
        <v>64</v>
      </c>
      <c r="F4055" s="38" t="s">
        <v>8009</v>
      </c>
      <c r="G4055" s="38" t="s">
        <v>1099</v>
      </c>
      <c r="H4055">
        <v>0.16400000000000001</v>
      </c>
      <c r="I4055" t="s">
        <v>28702</v>
      </c>
      <c r="J4055" t="s">
        <v>28703</v>
      </c>
      <c r="K4055" t="s">
        <v>28704</v>
      </c>
      <c r="L4055" t="s">
        <v>28692</v>
      </c>
      <c r="O4055" t="s">
        <v>28698</v>
      </c>
      <c r="P4055" t="s">
        <v>28699</v>
      </c>
      <c r="Q4055">
        <v>416186.27</v>
      </c>
      <c r="R4055">
        <v>6216761.5499999998</v>
      </c>
      <c r="S4055" t="s">
        <v>28700</v>
      </c>
      <c r="T4055" t="s">
        <v>28701</v>
      </c>
      <c r="U4055">
        <v>416211.08</v>
      </c>
      <c r="V4055">
        <v>6216764.9699999997</v>
      </c>
      <c r="W4055">
        <v>1.1100000000000001</v>
      </c>
      <c r="X4055">
        <v>150.05000000000001</v>
      </c>
    </row>
    <row r="4056" spans="1:24" x14ac:dyDescent="0.25">
      <c r="A4056" s="146">
        <v>45117</v>
      </c>
      <c r="B4056" s="46">
        <v>191</v>
      </c>
      <c r="C4056" s="147">
        <v>0.72097222222222224</v>
      </c>
      <c r="D4056" s="38" t="s">
        <v>22886</v>
      </c>
      <c r="E4056" s="7" t="s">
        <v>69</v>
      </c>
      <c r="F4056" s="38" t="s">
        <v>8009</v>
      </c>
      <c r="G4056" s="38" t="s">
        <v>1099</v>
      </c>
      <c r="H4056">
        <v>-0.02</v>
      </c>
      <c r="I4056" s="156" t="s">
        <v>28702</v>
      </c>
      <c r="J4056" s="156" t="s">
        <v>28703</v>
      </c>
      <c r="K4056" s="156" t="s">
        <v>28704</v>
      </c>
      <c r="L4056" s="156" t="s">
        <v>28692</v>
      </c>
      <c r="O4056" t="s">
        <v>28707</v>
      </c>
      <c r="P4056" t="s">
        <v>28708</v>
      </c>
      <c r="Q4056">
        <v>416186.23</v>
      </c>
      <c r="R4056">
        <v>6216944.0499999998</v>
      </c>
      <c r="S4056" t="s">
        <v>28709</v>
      </c>
      <c r="T4056" t="s">
        <v>28710</v>
      </c>
      <c r="U4056">
        <v>416211.11</v>
      </c>
      <c r="V4056">
        <v>6216948.4400000004</v>
      </c>
      <c r="W4056">
        <v>0.43</v>
      </c>
    </row>
    <row r="4057" spans="1:24" x14ac:dyDescent="0.25">
      <c r="A4057" s="146">
        <v>45117</v>
      </c>
      <c r="B4057" s="46">
        <v>191</v>
      </c>
      <c r="C4057" s="147">
        <v>0.7235300925925926</v>
      </c>
      <c r="D4057" s="38" t="s">
        <v>22886</v>
      </c>
      <c r="E4057" s="7" t="s">
        <v>64</v>
      </c>
      <c r="F4057" s="38" t="s">
        <v>8009</v>
      </c>
      <c r="G4057" s="38" t="s">
        <v>1100</v>
      </c>
      <c r="H4057">
        <v>-1.4999999999999999E-2</v>
      </c>
      <c r="I4057" t="s">
        <v>28715</v>
      </c>
      <c r="J4057" t="s">
        <v>28716</v>
      </c>
      <c r="K4057" t="s">
        <v>28717</v>
      </c>
      <c r="L4057" t="s">
        <v>28692</v>
      </c>
      <c r="O4057" t="s">
        <v>28711</v>
      </c>
      <c r="P4057" t="s">
        <v>28712</v>
      </c>
      <c r="Q4057">
        <v>416178.33</v>
      </c>
      <c r="R4057">
        <v>6216962.9199999999</v>
      </c>
      <c r="S4057" t="s">
        <v>28713</v>
      </c>
      <c r="T4057" t="s">
        <v>28714</v>
      </c>
      <c r="U4057">
        <v>416201.82</v>
      </c>
      <c r="V4057">
        <v>6216955.4500000002</v>
      </c>
      <c r="W4057">
        <v>179.9</v>
      </c>
      <c r="X4057">
        <v>150.05000000000001</v>
      </c>
    </row>
    <row r="4058" spans="1:24" x14ac:dyDescent="0.25">
      <c r="A4058" s="146">
        <v>45117</v>
      </c>
      <c r="B4058" s="46">
        <v>191</v>
      </c>
      <c r="C4058" s="147">
        <v>0.72666666666666668</v>
      </c>
      <c r="D4058" s="38" t="s">
        <v>22886</v>
      </c>
      <c r="E4058" s="7" t="s">
        <v>69</v>
      </c>
      <c r="F4058" s="38" t="s">
        <v>8009</v>
      </c>
      <c r="G4058" s="38" t="s">
        <v>1100</v>
      </c>
      <c r="H4058">
        <v>0.16900000000000001</v>
      </c>
      <c r="I4058" t="s">
        <v>28715</v>
      </c>
      <c r="J4058" t="s">
        <v>28716</v>
      </c>
      <c r="K4058" t="s">
        <v>28717</v>
      </c>
      <c r="L4058" t="s">
        <v>28722</v>
      </c>
      <c r="O4058" t="s">
        <v>28718</v>
      </c>
      <c r="P4058" t="s">
        <v>28719</v>
      </c>
      <c r="Q4058">
        <v>416176.61</v>
      </c>
      <c r="R4058">
        <v>6216771.6900000004</v>
      </c>
      <c r="S4058" t="s">
        <v>28720</v>
      </c>
      <c r="T4058" t="s">
        <v>28721</v>
      </c>
      <c r="U4058">
        <v>416201.79</v>
      </c>
      <c r="V4058">
        <v>6216770.7800000003</v>
      </c>
      <c r="W4058">
        <v>180.05</v>
      </c>
      <c r="X4058">
        <v>150.05000000000001</v>
      </c>
    </row>
    <row r="4059" spans="1:24" x14ac:dyDescent="0.25">
      <c r="A4059" s="146">
        <v>45117</v>
      </c>
      <c r="B4059" s="46">
        <v>191</v>
      </c>
      <c r="C4059" s="147">
        <v>0.72932870370370362</v>
      </c>
      <c r="D4059" s="38" t="s">
        <v>22886</v>
      </c>
      <c r="E4059" s="7" t="s">
        <v>64</v>
      </c>
      <c r="F4059" s="38" t="s">
        <v>8009</v>
      </c>
      <c r="G4059" s="38" t="s">
        <v>1101</v>
      </c>
      <c r="H4059">
        <v>0.16400000000000001</v>
      </c>
      <c r="I4059" t="s">
        <v>28727</v>
      </c>
      <c r="J4059" t="s">
        <v>28728</v>
      </c>
      <c r="K4059" t="s">
        <v>28729</v>
      </c>
      <c r="L4059" t="s">
        <v>28722</v>
      </c>
      <c r="O4059" t="s">
        <v>28723</v>
      </c>
      <c r="P4059" t="s">
        <v>28724</v>
      </c>
      <c r="Q4059">
        <v>416167.94</v>
      </c>
      <c r="R4059">
        <v>6216768.04</v>
      </c>
      <c r="S4059" t="s">
        <v>28725</v>
      </c>
      <c r="T4059" t="s">
        <v>28726</v>
      </c>
      <c r="U4059">
        <v>416192.85</v>
      </c>
      <c r="V4059">
        <v>6216764.7699999996</v>
      </c>
      <c r="W4059">
        <v>2.21</v>
      </c>
      <c r="X4059">
        <v>150.05000000000001</v>
      </c>
    </row>
    <row r="4060" spans="1:24" x14ac:dyDescent="0.25">
      <c r="A4060" s="146">
        <v>45117</v>
      </c>
      <c r="B4060" s="46">
        <v>191</v>
      </c>
      <c r="C4060" s="147">
        <v>0.73222222222222222</v>
      </c>
      <c r="D4060" s="38" t="s">
        <v>22886</v>
      </c>
      <c r="E4060" s="7" t="s">
        <v>69</v>
      </c>
      <c r="F4060" s="38" t="s">
        <v>8009</v>
      </c>
      <c r="G4060" s="38" t="s">
        <v>1101</v>
      </c>
      <c r="H4060">
        <v>-1.6E-2</v>
      </c>
      <c r="I4060" t="s">
        <v>28727</v>
      </c>
      <c r="J4060" t="s">
        <v>28728</v>
      </c>
      <c r="K4060" t="s">
        <v>28729</v>
      </c>
      <c r="L4060" t="s">
        <v>28722</v>
      </c>
      <c r="O4060" t="s">
        <v>28730</v>
      </c>
      <c r="P4060" t="s">
        <v>28731</v>
      </c>
      <c r="Q4060">
        <v>416168.49</v>
      </c>
      <c r="R4060">
        <v>6216943.7699999996</v>
      </c>
      <c r="S4060" t="s">
        <v>28732</v>
      </c>
      <c r="T4060" t="s">
        <v>28733</v>
      </c>
      <c r="U4060">
        <v>416192.98</v>
      </c>
      <c r="V4060">
        <v>6216945.3700000001</v>
      </c>
      <c r="W4060">
        <v>359.87</v>
      </c>
      <c r="X4060">
        <v>150.05000000000001</v>
      </c>
    </row>
    <row r="4061" spans="1:24" x14ac:dyDescent="0.25">
      <c r="A4061" s="146">
        <v>45117</v>
      </c>
      <c r="B4061" s="46">
        <v>191</v>
      </c>
      <c r="C4061" s="147">
        <v>0.73496527777777787</v>
      </c>
      <c r="D4061" s="38" t="s">
        <v>22886</v>
      </c>
      <c r="E4061" s="7" t="s">
        <v>64</v>
      </c>
      <c r="F4061" s="38" t="s">
        <v>8009</v>
      </c>
      <c r="G4061" s="38" t="s">
        <v>1102</v>
      </c>
      <c r="H4061">
        <v>-1.2E-2</v>
      </c>
      <c r="I4061" t="s">
        <v>28738</v>
      </c>
      <c r="J4061" t="s">
        <v>28739</v>
      </c>
      <c r="K4061" t="s">
        <v>28745</v>
      </c>
      <c r="L4061" t="s">
        <v>28722</v>
      </c>
      <c r="O4061" t="s">
        <v>28734</v>
      </c>
      <c r="P4061" t="s">
        <v>28735</v>
      </c>
      <c r="Q4061">
        <v>416160.67</v>
      </c>
      <c r="R4061">
        <v>6216951.1399999997</v>
      </c>
      <c r="S4061" t="s">
        <v>28736</v>
      </c>
      <c r="T4061" t="s">
        <v>28737</v>
      </c>
      <c r="U4061">
        <v>416184.16</v>
      </c>
      <c r="V4061">
        <v>6216952.3399999999</v>
      </c>
      <c r="W4061">
        <v>181.98</v>
      </c>
      <c r="X4061">
        <v>150.05000000000001</v>
      </c>
    </row>
    <row r="4062" spans="1:24" x14ac:dyDescent="0.25">
      <c r="A4062" s="146">
        <v>45117</v>
      </c>
      <c r="B4062" s="46">
        <v>191</v>
      </c>
      <c r="C4062" s="147">
        <v>0.73785879629629625</v>
      </c>
      <c r="D4062" s="38" t="s">
        <v>22886</v>
      </c>
      <c r="E4062" s="7" t="s">
        <v>69</v>
      </c>
      <c r="F4062" s="38" t="s">
        <v>8009</v>
      </c>
      <c r="G4062" s="38" t="s">
        <v>1102</v>
      </c>
      <c r="H4062">
        <v>0.16800000000000001</v>
      </c>
      <c r="I4062" t="s">
        <v>28738</v>
      </c>
      <c r="J4062" t="s">
        <v>28739</v>
      </c>
      <c r="K4062" s="156" t="s">
        <v>28745</v>
      </c>
      <c r="L4062" t="s">
        <v>28744</v>
      </c>
      <c r="O4062" t="s">
        <v>28740</v>
      </c>
      <c r="P4062" t="s">
        <v>28741</v>
      </c>
      <c r="Q4062">
        <v>416158.92</v>
      </c>
      <c r="R4062">
        <v>6216772.2400000002</v>
      </c>
      <c r="S4062" t="s">
        <v>28742</v>
      </c>
      <c r="T4062" t="s">
        <v>28743</v>
      </c>
      <c r="U4062">
        <v>416184.04</v>
      </c>
      <c r="V4062">
        <v>6216771.6500000004</v>
      </c>
      <c r="W4062">
        <v>180.66</v>
      </c>
      <c r="X4062">
        <v>150.05000000000001</v>
      </c>
    </row>
    <row r="4063" spans="1:24" x14ac:dyDescent="0.25">
      <c r="A4063" s="146">
        <v>45117</v>
      </c>
      <c r="B4063" s="46">
        <v>191</v>
      </c>
      <c r="C4063" s="147">
        <v>0.74243055555555559</v>
      </c>
      <c r="D4063" s="38" t="s">
        <v>22886</v>
      </c>
      <c r="E4063" s="7" t="s">
        <v>28750</v>
      </c>
      <c r="F4063" s="38" t="s">
        <v>8009</v>
      </c>
      <c r="G4063" s="38" t="s">
        <v>929</v>
      </c>
      <c r="H4063">
        <v>-0.189</v>
      </c>
      <c r="O4063" t="s">
        <v>28746</v>
      </c>
      <c r="P4063" t="s">
        <v>28747</v>
      </c>
      <c r="Q4063">
        <v>416091.46</v>
      </c>
      <c r="R4063">
        <v>6216740.8099999996</v>
      </c>
      <c r="S4063" t="s">
        <v>28748</v>
      </c>
      <c r="T4063" t="s">
        <v>28749</v>
      </c>
      <c r="U4063">
        <v>416090.66</v>
      </c>
      <c r="V4063">
        <v>6216729.7199999997</v>
      </c>
      <c r="W4063">
        <v>158.49</v>
      </c>
      <c r="X4063">
        <v>200.06</v>
      </c>
    </row>
    <row r="4064" spans="1:24" s="170" customFormat="1" x14ac:dyDescent="0.25">
      <c r="A4064" s="63">
        <v>45117</v>
      </c>
      <c r="B4064" s="104">
        <v>191</v>
      </c>
      <c r="C4064" s="65">
        <v>0.75773148148148151</v>
      </c>
      <c r="D4064" s="64" t="s">
        <v>22886</v>
      </c>
      <c r="E4064" s="171" t="s">
        <v>28756</v>
      </c>
      <c r="F4064" s="64" t="s">
        <v>8009</v>
      </c>
      <c r="G4064" s="64" t="s">
        <v>929</v>
      </c>
      <c r="H4064" s="170">
        <v>-0.08</v>
      </c>
      <c r="M4064" s="170" t="s">
        <v>28751</v>
      </c>
      <c r="O4064" s="170" t="s">
        <v>28752</v>
      </c>
      <c r="P4064" s="170" t="s">
        <v>28753</v>
      </c>
      <c r="Q4064" s="170">
        <v>414325.75</v>
      </c>
      <c r="R4064" s="170">
        <v>6216611.75</v>
      </c>
      <c r="S4064" s="170" t="s">
        <v>28754</v>
      </c>
      <c r="T4064" s="170" t="s">
        <v>28755</v>
      </c>
      <c r="U4064" s="170">
        <v>414347.43</v>
      </c>
      <c r="V4064" s="170">
        <v>6216614.46</v>
      </c>
      <c r="W4064" s="170">
        <v>80.39</v>
      </c>
      <c r="X4064" s="170">
        <v>200.06</v>
      </c>
    </row>
    <row r="4065" spans="1:24" x14ac:dyDescent="0.25">
      <c r="A4065" s="146">
        <v>45117</v>
      </c>
      <c r="B4065" s="46">
        <v>191</v>
      </c>
      <c r="C4065" s="147">
        <v>0.76043981481481471</v>
      </c>
      <c r="D4065" s="38" t="s">
        <v>22886</v>
      </c>
      <c r="E4065" s="7" t="s">
        <v>64</v>
      </c>
      <c r="F4065" s="38" t="s">
        <v>8009</v>
      </c>
      <c r="G4065" s="38" t="s">
        <v>929</v>
      </c>
      <c r="H4065">
        <v>-1.2999999999999999E-2</v>
      </c>
      <c r="I4065" t="s">
        <v>28761</v>
      </c>
      <c r="J4065" t="s">
        <v>28762</v>
      </c>
      <c r="K4065" t="s">
        <v>28763</v>
      </c>
      <c r="L4065" t="s">
        <v>28764</v>
      </c>
      <c r="O4065" t="s">
        <v>28757</v>
      </c>
      <c r="P4065" t="s">
        <v>28758</v>
      </c>
      <c r="Q4065">
        <v>414325.79</v>
      </c>
      <c r="R4065">
        <v>6216549.5499999998</v>
      </c>
      <c r="S4065" t="s">
        <v>28759</v>
      </c>
      <c r="T4065" t="s">
        <v>28760</v>
      </c>
      <c r="U4065">
        <v>414351.04</v>
      </c>
      <c r="V4065">
        <v>6216554.5300000003</v>
      </c>
      <c r="W4065">
        <v>180.88</v>
      </c>
      <c r="X4065">
        <v>200.06</v>
      </c>
    </row>
    <row r="4066" spans="1:24" x14ac:dyDescent="0.25">
      <c r="A4066" s="146">
        <v>45117</v>
      </c>
      <c r="B4066" s="46">
        <v>191</v>
      </c>
      <c r="C4066" s="147">
        <v>0.76413194444444443</v>
      </c>
      <c r="D4066" s="38" t="s">
        <v>22886</v>
      </c>
      <c r="E4066" s="7" t="s">
        <v>69</v>
      </c>
      <c r="F4066" s="38" t="s">
        <v>8009</v>
      </c>
      <c r="G4066" s="38" t="s">
        <v>929</v>
      </c>
      <c r="H4066">
        <v>0.217</v>
      </c>
      <c r="I4066" t="s">
        <v>28761</v>
      </c>
      <c r="J4066" t="s">
        <v>28762</v>
      </c>
      <c r="K4066" t="s">
        <v>28763</v>
      </c>
      <c r="L4066" t="s">
        <v>28764</v>
      </c>
      <c r="O4066" t="s">
        <v>28765</v>
      </c>
      <c r="P4066" t="s">
        <v>28766</v>
      </c>
      <c r="Q4066">
        <v>414325.59</v>
      </c>
      <c r="R4066">
        <v>6216318.3499999996</v>
      </c>
      <c r="S4066" t="s">
        <v>28767</v>
      </c>
      <c r="T4066" t="s">
        <v>28768</v>
      </c>
      <c r="U4066">
        <v>414350.97</v>
      </c>
      <c r="V4066">
        <v>6216324.1900000004</v>
      </c>
      <c r="W4066">
        <v>180.18</v>
      </c>
      <c r="X4066">
        <v>200.06</v>
      </c>
    </row>
    <row r="4067" spans="1:24" x14ac:dyDescent="0.25">
      <c r="A4067" s="146">
        <v>45117</v>
      </c>
      <c r="B4067" s="46">
        <v>191</v>
      </c>
      <c r="C4067" s="147">
        <v>0.76650462962962962</v>
      </c>
      <c r="D4067" s="38" t="s">
        <v>22886</v>
      </c>
      <c r="E4067" s="7" t="s">
        <v>64</v>
      </c>
      <c r="F4067" s="38" t="s">
        <v>8009</v>
      </c>
      <c r="G4067" s="38" t="s">
        <v>928</v>
      </c>
      <c r="H4067">
        <v>0.21199999999999999</v>
      </c>
      <c r="I4067" t="s">
        <v>28773</v>
      </c>
      <c r="J4067" t="s">
        <v>28774</v>
      </c>
      <c r="K4067" t="s">
        <v>28775</v>
      </c>
      <c r="L4067" t="s">
        <v>28764</v>
      </c>
      <c r="O4067" t="s">
        <v>28769</v>
      </c>
      <c r="P4067" t="s">
        <v>28770</v>
      </c>
      <c r="Q4067">
        <v>414317.56</v>
      </c>
      <c r="R4067">
        <v>6216320.9199999999</v>
      </c>
      <c r="S4067" t="s">
        <v>28771</v>
      </c>
      <c r="T4067" t="s">
        <v>28772</v>
      </c>
      <c r="U4067">
        <v>414342.12</v>
      </c>
      <c r="V4067">
        <v>6216318.6799999997</v>
      </c>
      <c r="W4067">
        <v>0.91</v>
      </c>
      <c r="X4067">
        <v>200.06</v>
      </c>
    </row>
    <row r="4068" spans="1:24" x14ac:dyDescent="0.25">
      <c r="A4068" s="146">
        <v>45117</v>
      </c>
      <c r="B4068" s="46">
        <v>191</v>
      </c>
      <c r="C4068" s="147">
        <v>0.77020833333333327</v>
      </c>
      <c r="D4068" s="38" t="s">
        <v>22886</v>
      </c>
      <c r="E4068" s="7" t="s">
        <v>69</v>
      </c>
      <c r="F4068" s="38" t="s">
        <v>8009</v>
      </c>
      <c r="G4068" s="38" t="s">
        <v>928</v>
      </c>
      <c r="H4068">
        <v>-1.7000000000000001E-2</v>
      </c>
      <c r="I4068" t="s">
        <v>28773</v>
      </c>
      <c r="J4068" t="s">
        <v>28774</v>
      </c>
      <c r="K4068" t="s">
        <v>28775</v>
      </c>
      <c r="L4068" t="s">
        <v>28780</v>
      </c>
      <c r="O4068" t="s">
        <v>28776</v>
      </c>
      <c r="P4068" t="s">
        <v>28777</v>
      </c>
      <c r="Q4068">
        <v>414317.15</v>
      </c>
      <c r="R4068">
        <v>6216546.8899999997</v>
      </c>
      <c r="S4068" t="s">
        <v>28778</v>
      </c>
      <c r="T4068" t="s">
        <v>28779</v>
      </c>
      <c r="U4068">
        <v>414342.08</v>
      </c>
      <c r="V4068">
        <v>6216547.5700000003</v>
      </c>
      <c r="W4068">
        <v>359.63</v>
      </c>
      <c r="X4068">
        <v>200.06</v>
      </c>
    </row>
    <row r="4069" spans="1:24" x14ac:dyDescent="0.25">
      <c r="A4069" s="146">
        <v>45117</v>
      </c>
      <c r="B4069" s="46">
        <v>191</v>
      </c>
      <c r="C4069" s="147">
        <v>0.77289351851851851</v>
      </c>
      <c r="D4069" s="38" t="s">
        <v>22886</v>
      </c>
      <c r="E4069" s="7" t="s">
        <v>64</v>
      </c>
      <c r="F4069" s="38" t="s">
        <v>8009</v>
      </c>
      <c r="G4069" s="38" t="s">
        <v>927</v>
      </c>
      <c r="H4069">
        <v>-1.2E-2</v>
      </c>
      <c r="I4069" t="s">
        <v>28785</v>
      </c>
      <c r="J4069" t="s">
        <v>28786</v>
      </c>
      <c r="K4069" t="s">
        <v>28787</v>
      </c>
      <c r="L4069" t="s">
        <v>28780</v>
      </c>
      <c r="O4069" t="s">
        <v>28781</v>
      </c>
      <c r="P4069" t="s">
        <v>28782</v>
      </c>
      <c r="Q4069">
        <v>414309.25</v>
      </c>
      <c r="R4069">
        <v>6216547.79</v>
      </c>
      <c r="S4069" t="s">
        <v>28783</v>
      </c>
      <c r="T4069" t="s">
        <v>28784</v>
      </c>
      <c r="U4069">
        <v>414333.23</v>
      </c>
      <c r="V4069">
        <v>6216553.1900000004</v>
      </c>
      <c r="W4069">
        <v>181.82</v>
      </c>
      <c r="X4069">
        <v>200.06</v>
      </c>
    </row>
    <row r="4070" spans="1:24" x14ac:dyDescent="0.25">
      <c r="A4070" s="146">
        <v>45117</v>
      </c>
      <c r="B4070" s="46">
        <v>191</v>
      </c>
      <c r="C4070" s="147">
        <v>0.77655092592592589</v>
      </c>
      <c r="D4070" s="38" t="s">
        <v>22886</v>
      </c>
      <c r="E4070" s="7" t="s">
        <v>69</v>
      </c>
      <c r="F4070" s="38" t="s">
        <v>8009</v>
      </c>
      <c r="G4070" s="38" t="s">
        <v>927</v>
      </c>
      <c r="H4070">
        <v>0.217</v>
      </c>
      <c r="I4070" t="s">
        <v>28785</v>
      </c>
      <c r="J4070" t="s">
        <v>28786</v>
      </c>
      <c r="K4070" t="s">
        <v>28787</v>
      </c>
      <c r="L4070" t="s">
        <v>28780</v>
      </c>
      <c r="O4070" t="s">
        <v>28788</v>
      </c>
      <c r="P4070" t="s">
        <v>28789</v>
      </c>
      <c r="Q4070">
        <v>414307.12</v>
      </c>
      <c r="R4070">
        <v>6216320.1399999997</v>
      </c>
      <c r="S4070" t="s">
        <v>28790</v>
      </c>
      <c r="T4070" t="s">
        <v>28791</v>
      </c>
      <c r="U4070">
        <v>414332.98</v>
      </c>
      <c r="V4070">
        <v>6216324.8300000001</v>
      </c>
      <c r="W4070">
        <v>180.64</v>
      </c>
      <c r="X4070">
        <v>200.06</v>
      </c>
    </row>
    <row r="4071" spans="1:24" x14ac:dyDescent="0.25">
      <c r="A4071" s="146">
        <v>45117</v>
      </c>
      <c r="B4071" s="46">
        <v>191</v>
      </c>
      <c r="C4071" s="147">
        <v>0.77924768518518517</v>
      </c>
      <c r="D4071" s="38" t="s">
        <v>22886</v>
      </c>
      <c r="E4071" s="7" t="s">
        <v>64</v>
      </c>
      <c r="F4071" s="38" t="s">
        <v>8009</v>
      </c>
      <c r="G4071" s="38" t="s">
        <v>926</v>
      </c>
      <c r="H4071">
        <v>0.21099999999999999</v>
      </c>
      <c r="I4071" t="s">
        <v>28796</v>
      </c>
      <c r="J4071" t="s">
        <v>28797</v>
      </c>
      <c r="K4071" t="s">
        <v>28798</v>
      </c>
      <c r="L4071" t="s">
        <v>28799</v>
      </c>
      <c r="O4071" t="s">
        <v>28792</v>
      </c>
      <c r="P4071" t="s">
        <v>28793</v>
      </c>
      <c r="Q4071">
        <v>414298.29</v>
      </c>
      <c r="R4071">
        <v>6216321.3799999999</v>
      </c>
      <c r="S4071" t="s">
        <v>28794</v>
      </c>
      <c r="T4071" t="s">
        <v>28795</v>
      </c>
      <c r="U4071">
        <v>414324</v>
      </c>
      <c r="V4071">
        <v>6216318.8200000003</v>
      </c>
      <c r="W4071">
        <v>1.05</v>
      </c>
      <c r="X4071">
        <v>200.06</v>
      </c>
    </row>
    <row r="4072" spans="1:24" x14ac:dyDescent="0.25">
      <c r="A4072" s="146">
        <v>45117</v>
      </c>
      <c r="B4072" s="46">
        <v>191</v>
      </c>
      <c r="C4072" s="147">
        <v>0.78290509259259267</v>
      </c>
      <c r="D4072" s="38" t="s">
        <v>22886</v>
      </c>
      <c r="E4072" s="7" t="s">
        <v>69</v>
      </c>
      <c r="F4072" s="38" t="s">
        <v>8009</v>
      </c>
      <c r="G4072" s="38" t="s">
        <v>926</v>
      </c>
      <c r="H4072">
        <v>-1.6E-2</v>
      </c>
      <c r="I4072" t="s">
        <v>28796</v>
      </c>
      <c r="J4072" t="s">
        <v>28797</v>
      </c>
      <c r="K4072" t="s">
        <v>28798</v>
      </c>
      <c r="L4072" t="s">
        <v>28799</v>
      </c>
      <c r="O4072" t="s">
        <v>28800</v>
      </c>
      <c r="P4072" t="s">
        <v>28801</v>
      </c>
      <c r="Q4072">
        <v>414298.67</v>
      </c>
      <c r="R4072">
        <v>6216546.1500000004</v>
      </c>
      <c r="S4072" t="s">
        <v>28802</v>
      </c>
      <c r="T4072" t="s">
        <v>28803</v>
      </c>
      <c r="U4072">
        <v>414324.02</v>
      </c>
      <c r="V4072">
        <v>6216546.4199999999</v>
      </c>
      <c r="W4072">
        <v>359.75</v>
      </c>
      <c r="X4072">
        <v>200.06</v>
      </c>
    </row>
    <row r="4073" spans="1:24" x14ac:dyDescent="0.25">
      <c r="A4073" s="146">
        <v>45117</v>
      </c>
      <c r="B4073" s="46">
        <v>191</v>
      </c>
      <c r="C4073" s="147">
        <v>0.78606481481481483</v>
      </c>
      <c r="D4073" s="38" t="s">
        <v>22886</v>
      </c>
      <c r="E4073" s="7" t="s">
        <v>64</v>
      </c>
      <c r="F4073" s="38" t="s">
        <v>8009</v>
      </c>
      <c r="G4073" s="38" t="s">
        <v>925</v>
      </c>
      <c r="H4073">
        <v>-1.0999999999999999E-2</v>
      </c>
      <c r="I4073" t="s">
        <v>28808</v>
      </c>
      <c r="J4073" t="s">
        <v>28809</v>
      </c>
      <c r="K4073" t="s">
        <v>28810</v>
      </c>
      <c r="L4073" t="s">
        <v>28799</v>
      </c>
      <c r="O4073" t="s">
        <v>28804</v>
      </c>
      <c r="P4073" t="s">
        <v>28805</v>
      </c>
      <c r="Q4073">
        <v>414289.8</v>
      </c>
      <c r="R4073">
        <v>6216545.6200000001</v>
      </c>
      <c r="S4073" t="s">
        <v>28806</v>
      </c>
      <c r="T4073" t="s">
        <v>28807</v>
      </c>
      <c r="U4073">
        <v>414315.28</v>
      </c>
      <c r="V4073">
        <v>6216552.2999999998</v>
      </c>
      <c r="W4073">
        <v>182.58</v>
      </c>
      <c r="X4073">
        <v>200.06</v>
      </c>
    </row>
    <row r="4074" spans="1:24" x14ac:dyDescent="0.25">
      <c r="A4074" s="146">
        <v>45117</v>
      </c>
      <c r="B4074" s="46">
        <v>191</v>
      </c>
      <c r="C4074" s="147">
        <v>0.78961805555555553</v>
      </c>
      <c r="D4074" s="38" t="s">
        <v>22886</v>
      </c>
      <c r="E4074" s="7" t="s">
        <v>69</v>
      </c>
      <c r="F4074" s="38" t="s">
        <v>8009</v>
      </c>
      <c r="G4074" s="38" t="s">
        <v>925</v>
      </c>
      <c r="H4074">
        <v>0.216</v>
      </c>
      <c r="I4074" t="s">
        <v>28808</v>
      </c>
      <c r="J4074" t="s">
        <v>28809</v>
      </c>
      <c r="K4074" t="s">
        <v>28810</v>
      </c>
      <c r="L4074" t="s">
        <v>28823</v>
      </c>
      <c r="O4074" t="s">
        <v>28819</v>
      </c>
      <c r="P4074" t="s">
        <v>28820</v>
      </c>
      <c r="Q4074">
        <v>414288.01</v>
      </c>
      <c r="R4074">
        <v>6216318.3499999996</v>
      </c>
      <c r="S4074" t="s">
        <v>28821</v>
      </c>
      <c r="T4074" t="s">
        <v>28822</v>
      </c>
      <c r="U4074">
        <v>414314.95</v>
      </c>
      <c r="V4074">
        <v>6216324.9500000002</v>
      </c>
      <c r="W4074">
        <v>179.86</v>
      </c>
      <c r="X4074">
        <v>200.06</v>
      </c>
    </row>
    <row r="4075" spans="1:24" x14ac:dyDescent="0.25">
      <c r="A4075" s="146">
        <v>45117</v>
      </c>
      <c r="B4075" s="46">
        <v>191</v>
      </c>
      <c r="C4075" s="147">
        <v>0.79238425925925926</v>
      </c>
      <c r="D4075" s="38" t="s">
        <v>22886</v>
      </c>
      <c r="E4075" s="7" t="s">
        <v>64</v>
      </c>
      <c r="F4075" s="38" t="s">
        <v>8009</v>
      </c>
      <c r="G4075" s="38" t="s">
        <v>924</v>
      </c>
      <c r="H4075">
        <v>0.21199999999999999</v>
      </c>
      <c r="I4075" t="s">
        <v>28828</v>
      </c>
      <c r="J4075" t="s">
        <v>28829</v>
      </c>
      <c r="K4075" t="s">
        <v>28830</v>
      </c>
      <c r="L4075" t="s">
        <v>28823</v>
      </c>
      <c r="O4075" t="s">
        <v>28824</v>
      </c>
      <c r="P4075" t="s">
        <v>28825</v>
      </c>
      <c r="Q4075">
        <v>414281.9</v>
      </c>
      <c r="R4075">
        <v>6216316.8899999997</v>
      </c>
      <c r="S4075" t="s">
        <v>28826</v>
      </c>
      <c r="T4075" t="s">
        <v>28827</v>
      </c>
      <c r="U4075">
        <v>414305.97</v>
      </c>
      <c r="V4075">
        <v>6216318.6500000004</v>
      </c>
      <c r="W4075">
        <v>0.81</v>
      </c>
      <c r="X4075">
        <v>200.06</v>
      </c>
    </row>
    <row r="4076" spans="1:24" x14ac:dyDescent="0.25">
      <c r="A4076" s="146">
        <v>45117</v>
      </c>
      <c r="B4076" s="46">
        <v>191</v>
      </c>
      <c r="C4076" s="147">
        <v>0.79618055555555556</v>
      </c>
      <c r="D4076" s="38" t="s">
        <v>22886</v>
      </c>
      <c r="E4076" s="7" t="s">
        <v>69</v>
      </c>
      <c r="F4076" s="38" t="s">
        <v>8009</v>
      </c>
      <c r="G4076" s="38" t="s">
        <v>924</v>
      </c>
      <c r="H4076">
        <v>-1.6E-2</v>
      </c>
      <c r="I4076" t="s">
        <v>28828</v>
      </c>
      <c r="J4076" t="s">
        <v>28829</v>
      </c>
      <c r="K4076" t="s">
        <v>28830</v>
      </c>
      <c r="L4076" t="s">
        <v>28823</v>
      </c>
      <c r="O4076" t="s">
        <v>28831</v>
      </c>
      <c r="P4076" t="s">
        <v>28832</v>
      </c>
      <c r="Q4076">
        <v>414281.53</v>
      </c>
      <c r="R4076">
        <v>6216549.6299999999</v>
      </c>
      <c r="S4076" t="s">
        <v>28833</v>
      </c>
      <c r="T4076" t="s">
        <v>28834</v>
      </c>
      <c r="U4076">
        <v>414305.97</v>
      </c>
      <c r="V4076">
        <v>6216545.9100000001</v>
      </c>
      <c r="W4076">
        <v>0.28999999999999998</v>
      </c>
      <c r="X4076">
        <v>200.06</v>
      </c>
    </row>
    <row r="4077" spans="1:24" x14ac:dyDescent="0.25">
      <c r="A4077" s="146">
        <v>45117</v>
      </c>
      <c r="B4077" s="46">
        <v>191</v>
      </c>
      <c r="C4077" s="147">
        <v>0.79922453703703711</v>
      </c>
      <c r="D4077" s="38" t="s">
        <v>22886</v>
      </c>
      <c r="E4077" s="7" t="s">
        <v>64</v>
      </c>
      <c r="F4077" s="38" t="s">
        <v>8009</v>
      </c>
      <c r="G4077" s="38" t="s">
        <v>923</v>
      </c>
      <c r="H4077">
        <v>-1.0999999999999999E-2</v>
      </c>
      <c r="I4077" t="s">
        <v>28839</v>
      </c>
      <c r="J4077" t="s">
        <v>28840</v>
      </c>
      <c r="K4077" t="s">
        <v>28841</v>
      </c>
      <c r="L4077" t="s">
        <v>28842</v>
      </c>
      <c r="O4077" t="s">
        <v>28835</v>
      </c>
      <c r="P4077" t="s">
        <v>28836</v>
      </c>
      <c r="Q4077">
        <v>414271.89</v>
      </c>
      <c r="R4077">
        <v>6216547.3600000003</v>
      </c>
      <c r="S4077" t="s">
        <v>28837</v>
      </c>
      <c r="T4077" t="s">
        <v>28838</v>
      </c>
      <c r="U4077">
        <v>414297.21</v>
      </c>
      <c r="V4077">
        <v>6216552.6699999999</v>
      </c>
      <c r="W4077">
        <v>181.6</v>
      </c>
      <c r="X4077">
        <v>200.06</v>
      </c>
    </row>
    <row r="4078" spans="1:24" x14ac:dyDescent="0.25">
      <c r="A4078" s="146">
        <v>45117</v>
      </c>
      <c r="B4078" s="46">
        <v>191</v>
      </c>
      <c r="C4078" s="147">
        <v>0.8028819444444445</v>
      </c>
      <c r="D4078" s="38" t="s">
        <v>22886</v>
      </c>
      <c r="E4078" s="7" t="s">
        <v>69</v>
      </c>
      <c r="F4078" s="38" t="s">
        <v>8009</v>
      </c>
      <c r="G4078" s="38" t="s">
        <v>923</v>
      </c>
      <c r="H4078">
        <v>0.216</v>
      </c>
      <c r="I4078" t="s">
        <v>28839</v>
      </c>
      <c r="J4078" t="s">
        <v>28840</v>
      </c>
      <c r="K4078" t="s">
        <v>28841</v>
      </c>
      <c r="L4078" t="s">
        <v>28842</v>
      </c>
      <c r="O4078" t="s">
        <v>28843</v>
      </c>
      <c r="P4078" t="s">
        <v>28844</v>
      </c>
      <c r="Q4078">
        <v>414270.36</v>
      </c>
      <c r="R4078">
        <v>6216320.7000000002</v>
      </c>
      <c r="S4078" t="s">
        <v>28845</v>
      </c>
      <c r="T4078" t="s">
        <v>28846</v>
      </c>
      <c r="U4078">
        <v>414296.97</v>
      </c>
      <c r="V4078">
        <v>6216325.0300000003</v>
      </c>
      <c r="W4078">
        <v>178.98</v>
      </c>
      <c r="X4078">
        <v>200.06</v>
      </c>
    </row>
    <row r="4079" spans="1:24" x14ac:dyDescent="0.25">
      <c r="A4079" s="146">
        <v>45117</v>
      </c>
      <c r="B4079" s="46">
        <v>191</v>
      </c>
      <c r="C4079" s="147">
        <v>0.80596064814814816</v>
      </c>
      <c r="D4079" s="38" t="s">
        <v>22886</v>
      </c>
      <c r="E4079" s="7" t="s">
        <v>64</v>
      </c>
      <c r="F4079" s="38" t="s">
        <v>8009</v>
      </c>
      <c r="G4079" s="38" t="s">
        <v>922</v>
      </c>
      <c r="H4079">
        <v>0.21199999999999999</v>
      </c>
      <c r="I4079" t="s">
        <v>28851</v>
      </c>
      <c r="J4079" t="s">
        <v>28852</v>
      </c>
      <c r="K4079" t="s">
        <v>28853</v>
      </c>
      <c r="L4079" t="s">
        <v>28842</v>
      </c>
      <c r="O4079" t="s">
        <v>28847</v>
      </c>
      <c r="P4079" t="s">
        <v>28848</v>
      </c>
      <c r="Q4079">
        <v>414261.66</v>
      </c>
      <c r="R4079">
        <v>6216326.6299999999</v>
      </c>
      <c r="S4079" t="s">
        <v>28849</v>
      </c>
      <c r="T4079" t="s">
        <v>28850</v>
      </c>
      <c r="U4079">
        <v>414287.94</v>
      </c>
      <c r="V4079">
        <v>6216318.75</v>
      </c>
      <c r="W4079">
        <v>0.73</v>
      </c>
      <c r="X4079">
        <v>200.06</v>
      </c>
    </row>
    <row r="4080" spans="1:24" x14ac:dyDescent="0.25">
      <c r="A4080" s="146">
        <v>45117</v>
      </c>
      <c r="B4080" s="46">
        <v>191</v>
      </c>
      <c r="C4080" s="147">
        <v>0.80961805555555555</v>
      </c>
      <c r="D4080" s="38" t="s">
        <v>22886</v>
      </c>
      <c r="E4080" s="7" t="s">
        <v>69</v>
      </c>
      <c r="F4080" s="38" t="s">
        <v>8009</v>
      </c>
      <c r="G4080" s="38" t="s">
        <v>922</v>
      </c>
      <c r="H4080">
        <v>-1.6E-2</v>
      </c>
      <c r="I4080" t="s">
        <v>28851</v>
      </c>
      <c r="J4080" t="s">
        <v>28852</v>
      </c>
      <c r="K4080" t="s">
        <v>28853</v>
      </c>
      <c r="L4080" t="s">
        <v>28858</v>
      </c>
      <c r="O4080" t="s">
        <v>28854</v>
      </c>
      <c r="P4080" t="s">
        <v>28855</v>
      </c>
      <c r="Q4080">
        <v>414261.48</v>
      </c>
      <c r="R4080">
        <v>6216550.5999999996</v>
      </c>
      <c r="S4080" t="s">
        <v>28856</v>
      </c>
      <c r="T4080" t="s">
        <v>28857</v>
      </c>
      <c r="U4080">
        <v>414287.96</v>
      </c>
      <c r="V4080">
        <v>6216546.4000000004</v>
      </c>
      <c r="W4080">
        <v>359.99</v>
      </c>
      <c r="X4080">
        <v>200.06</v>
      </c>
    </row>
    <row r="4081" spans="1:24" x14ac:dyDescent="0.25">
      <c r="A4081" s="146">
        <v>45117</v>
      </c>
      <c r="B4081" s="46">
        <v>191</v>
      </c>
      <c r="C4081" s="147">
        <v>0.81267361111111114</v>
      </c>
      <c r="D4081" s="38" t="s">
        <v>22886</v>
      </c>
      <c r="E4081" s="7" t="s">
        <v>64</v>
      </c>
      <c r="F4081" s="38" t="s">
        <v>8009</v>
      </c>
      <c r="G4081" s="38" t="s">
        <v>913</v>
      </c>
      <c r="H4081">
        <v>-1.2E-2</v>
      </c>
      <c r="I4081" t="s">
        <v>28863</v>
      </c>
      <c r="J4081" t="s">
        <v>28864</v>
      </c>
      <c r="K4081" t="s">
        <v>28865</v>
      </c>
      <c r="L4081" t="s">
        <v>28858</v>
      </c>
      <c r="O4081" t="s">
        <v>28859</v>
      </c>
      <c r="P4081" t="s">
        <v>28860</v>
      </c>
      <c r="Q4081">
        <v>414254.09</v>
      </c>
      <c r="R4081">
        <v>6216551.8399999999</v>
      </c>
      <c r="S4081" t="s">
        <v>28861</v>
      </c>
      <c r="T4081" t="s">
        <v>28862</v>
      </c>
      <c r="U4081">
        <v>414279.13</v>
      </c>
      <c r="V4081">
        <v>6216553.6200000001</v>
      </c>
      <c r="W4081">
        <v>181.3</v>
      </c>
      <c r="X4081">
        <v>200.06</v>
      </c>
    </row>
    <row r="4082" spans="1:24" x14ac:dyDescent="0.25">
      <c r="A4082" s="146">
        <v>45117</v>
      </c>
      <c r="B4082" s="46">
        <v>191</v>
      </c>
      <c r="C4082" s="147">
        <v>0.81636574074074064</v>
      </c>
      <c r="D4082" s="38" t="s">
        <v>22886</v>
      </c>
      <c r="E4082" s="7" t="s">
        <v>69</v>
      </c>
      <c r="F4082" s="38" t="s">
        <v>8009</v>
      </c>
      <c r="G4082" s="38" t="s">
        <v>913</v>
      </c>
      <c r="H4082">
        <v>0.215</v>
      </c>
      <c r="I4082" t="s">
        <v>28863</v>
      </c>
      <c r="J4082" t="s">
        <v>28864</v>
      </c>
      <c r="K4082" t="s">
        <v>28865</v>
      </c>
      <c r="L4082" t="s">
        <v>28858</v>
      </c>
      <c r="O4082" t="s">
        <v>28866</v>
      </c>
      <c r="P4082" t="s">
        <v>28867</v>
      </c>
      <c r="Q4082">
        <v>414252.17</v>
      </c>
      <c r="R4082">
        <v>6216322.5199999996</v>
      </c>
      <c r="S4082" t="s">
        <v>28868</v>
      </c>
      <c r="T4082" t="s">
        <v>28869</v>
      </c>
      <c r="U4082">
        <v>414279.03</v>
      </c>
      <c r="V4082">
        <v>6216326.6500000004</v>
      </c>
      <c r="W4082">
        <v>180.24</v>
      </c>
      <c r="X4082">
        <v>200.06</v>
      </c>
    </row>
    <row r="4083" spans="1:24" x14ac:dyDescent="0.25">
      <c r="A4083" s="146">
        <v>45117</v>
      </c>
      <c r="B4083" s="46">
        <v>191</v>
      </c>
      <c r="C4083" s="147">
        <v>0.81917824074074075</v>
      </c>
      <c r="D4083" s="38" t="s">
        <v>22886</v>
      </c>
      <c r="E4083" s="7" t="s">
        <v>64</v>
      </c>
      <c r="F4083" s="38" t="s">
        <v>8009</v>
      </c>
      <c r="G4083" s="38" t="s">
        <v>914</v>
      </c>
      <c r="H4083">
        <v>0.21</v>
      </c>
      <c r="I4083" t="s">
        <v>28874</v>
      </c>
      <c r="J4083" t="s">
        <v>28875</v>
      </c>
      <c r="K4083" t="s">
        <v>28876</v>
      </c>
      <c r="L4083" t="s">
        <v>28877</v>
      </c>
      <c r="O4083" t="s">
        <v>28870</v>
      </c>
      <c r="P4083" t="s">
        <v>28871</v>
      </c>
      <c r="Q4083">
        <v>414243.93</v>
      </c>
      <c r="R4083">
        <v>6216320.5599999996</v>
      </c>
      <c r="S4083" t="s">
        <v>28872</v>
      </c>
      <c r="T4083" t="s">
        <v>28873</v>
      </c>
      <c r="U4083">
        <v>414270.02</v>
      </c>
      <c r="V4083">
        <v>6216320.6200000001</v>
      </c>
      <c r="W4083">
        <v>1.58</v>
      </c>
      <c r="X4083">
        <v>200.06</v>
      </c>
    </row>
    <row r="4084" spans="1:24" x14ac:dyDescent="0.25">
      <c r="A4084" s="146">
        <v>45117</v>
      </c>
      <c r="B4084" s="46">
        <v>191</v>
      </c>
      <c r="C4084" s="147">
        <v>0.82290509259259259</v>
      </c>
      <c r="D4084" s="38" t="s">
        <v>22886</v>
      </c>
      <c r="E4084" s="7" t="s">
        <v>69</v>
      </c>
      <c r="F4084" s="38" t="s">
        <v>8009</v>
      </c>
      <c r="G4084" s="38" t="s">
        <v>914</v>
      </c>
      <c r="H4084">
        <v>-1.6E-2</v>
      </c>
      <c r="I4084" t="s">
        <v>28874</v>
      </c>
      <c r="J4084" t="s">
        <v>28875</v>
      </c>
      <c r="K4084" t="s">
        <v>28876</v>
      </c>
      <c r="L4084" t="s">
        <v>28877</v>
      </c>
      <c r="O4084" t="s">
        <v>28878</v>
      </c>
      <c r="P4084" t="s">
        <v>28879</v>
      </c>
      <c r="Q4084">
        <v>414243.84000000003</v>
      </c>
      <c r="R4084">
        <v>6216548.5199999996</v>
      </c>
      <c r="S4084" t="s">
        <v>28880</v>
      </c>
      <c r="T4084" t="s">
        <v>28881</v>
      </c>
      <c r="U4084">
        <v>414270.14</v>
      </c>
      <c r="V4084">
        <v>6216546.7000000002</v>
      </c>
      <c r="W4084">
        <v>359.81</v>
      </c>
      <c r="X4084">
        <v>200.06</v>
      </c>
    </row>
    <row r="4085" spans="1:24" x14ac:dyDescent="0.25">
      <c r="A4085" s="146">
        <v>45117</v>
      </c>
      <c r="B4085" s="46">
        <v>191</v>
      </c>
      <c r="C4085" s="147">
        <v>0.82542824074074073</v>
      </c>
      <c r="D4085" s="38" t="s">
        <v>22886</v>
      </c>
      <c r="E4085" s="7" t="s">
        <v>64</v>
      </c>
      <c r="F4085" s="38" t="s">
        <v>8009</v>
      </c>
      <c r="G4085" s="38" t="s">
        <v>915</v>
      </c>
      <c r="H4085">
        <v>-1.0999999999999999E-2</v>
      </c>
      <c r="I4085" t="s">
        <v>28886</v>
      </c>
      <c r="J4085" t="s">
        <v>28887</v>
      </c>
      <c r="K4085" t="s">
        <v>28888</v>
      </c>
      <c r="L4085" t="s">
        <v>28877</v>
      </c>
      <c r="O4085" t="s">
        <v>28882</v>
      </c>
      <c r="P4085" t="s">
        <v>28883</v>
      </c>
      <c r="Q4085">
        <v>414236.94</v>
      </c>
      <c r="R4085">
        <v>6216547.9800000004</v>
      </c>
      <c r="S4085" t="s">
        <v>28884</v>
      </c>
      <c r="T4085" t="s">
        <v>28885</v>
      </c>
      <c r="U4085">
        <v>414261.25</v>
      </c>
      <c r="V4085">
        <v>6216552.4800000004</v>
      </c>
      <c r="W4085">
        <v>182.76</v>
      </c>
      <c r="X4085">
        <v>200.06</v>
      </c>
    </row>
    <row r="4086" spans="1:24" x14ac:dyDescent="0.25">
      <c r="A4086" s="146">
        <v>45117</v>
      </c>
      <c r="B4086" s="46">
        <v>191</v>
      </c>
      <c r="C4086" s="147">
        <v>0.82909722222222226</v>
      </c>
      <c r="D4086" s="38" t="s">
        <v>22886</v>
      </c>
      <c r="E4086" s="7" t="s">
        <v>69</v>
      </c>
      <c r="F4086" s="38" t="s">
        <v>8009</v>
      </c>
      <c r="G4086" s="38" t="s">
        <v>915</v>
      </c>
      <c r="H4086">
        <v>0.215</v>
      </c>
      <c r="I4086" t="s">
        <v>28886</v>
      </c>
      <c r="J4086" t="s">
        <v>28887</v>
      </c>
      <c r="K4086" t="s">
        <v>28888</v>
      </c>
      <c r="L4086" t="s">
        <v>28893</v>
      </c>
      <c r="O4086" t="s">
        <v>28889</v>
      </c>
      <c r="P4086" t="s">
        <v>28890</v>
      </c>
      <c r="Q4086">
        <v>414235.22</v>
      </c>
      <c r="R4086">
        <v>6216320.9000000004</v>
      </c>
      <c r="S4086" t="s">
        <v>28891</v>
      </c>
      <c r="T4086" t="s">
        <v>28892</v>
      </c>
      <c r="U4086">
        <v>414261.1</v>
      </c>
      <c r="V4086">
        <v>6216326.75</v>
      </c>
      <c r="W4086">
        <v>180.29</v>
      </c>
      <c r="X4086">
        <v>200.06</v>
      </c>
    </row>
    <row r="4087" spans="1:24" x14ac:dyDescent="0.25">
      <c r="A4087" s="146">
        <v>45117</v>
      </c>
      <c r="B4087" s="46">
        <v>191</v>
      </c>
      <c r="C4087" s="147">
        <v>0.83157407407407413</v>
      </c>
      <c r="D4087" s="38" t="s">
        <v>22886</v>
      </c>
      <c r="E4087" s="7" t="s">
        <v>64</v>
      </c>
      <c r="F4087" s="38" t="s">
        <v>8009</v>
      </c>
      <c r="G4087" s="38" t="s">
        <v>916</v>
      </c>
      <c r="H4087">
        <v>0.20899999999999999</v>
      </c>
      <c r="I4087" t="s">
        <v>28898</v>
      </c>
      <c r="J4087" t="s">
        <v>28899</v>
      </c>
      <c r="K4087" t="s">
        <v>28900</v>
      </c>
      <c r="L4087" t="s">
        <v>28893</v>
      </c>
      <c r="O4087" t="s">
        <v>28894</v>
      </c>
      <c r="P4087" t="s">
        <v>28895</v>
      </c>
      <c r="Q4087">
        <v>414227.17</v>
      </c>
      <c r="R4087">
        <v>6216322.4500000002</v>
      </c>
      <c r="S4087" t="s">
        <v>28896</v>
      </c>
      <c r="T4087" t="s">
        <v>28897</v>
      </c>
      <c r="U4087">
        <v>414252</v>
      </c>
      <c r="V4087">
        <v>6216320.9299999997</v>
      </c>
      <c r="W4087">
        <v>0.83</v>
      </c>
      <c r="X4087">
        <v>200.06</v>
      </c>
    </row>
    <row r="4088" spans="1:24" x14ac:dyDescent="0.25">
      <c r="A4088" s="146">
        <v>45117</v>
      </c>
      <c r="B4088" s="46">
        <v>191</v>
      </c>
      <c r="C4088" s="147">
        <v>0.8352546296296296</v>
      </c>
      <c r="D4088" s="38" t="s">
        <v>22886</v>
      </c>
      <c r="E4088" s="7" t="s">
        <v>69</v>
      </c>
      <c r="F4088" s="38" t="s">
        <v>8009</v>
      </c>
      <c r="G4088" s="38" t="s">
        <v>916</v>
      </c>
      <c r="H4088">
        <v>-1.6E-2</v>
      </c>
      <c r="I4088" t="s">
        <v>28898</v>
      </c>
      <c r="J4088" t="s">
        <v>28899</v>
      </c>
      <c r="K4088" t="s">
        <v>28900</v>
      </c>
      <c r="L4088" t="s">
        <v>28893</v>
      </c>
      <c r="O4088" t="s">
        <v>28901</v>
      </c>
      <c r="P4088" t="s">
        <v>28902</v>
      </c>
      <c r="Q4088">
        <v>414226.96</v>
      </c>
      <c r="R4088">
        <v>6216547.5599999996</v>
      </c>
      <c r="S4088" t="s">
        <v>28903</v>
      </c>
      <c r="T4088" t="s">
        <v>28904</v>
      </c>
      <c r="U4088">
        <v>414252.04</v>
      </c>
      <c r="V4088">
        <v>6216546.4000000004</v>
      </c>
      <c r="W4088">
        <v>0.23</v>
      </c>
      <c r="X4088">
        <v>200.06</v>
      </c>
    </row>
    <row r="4089" spans="1:24" x14ac:dyDescent="0.25">
      <c r="A4089" s="146">
        <v>45117</v>
      </c>
      <c r="B4089" s="46">
        <v>191</v>
      </c>
      <c r="C4089" s="147">
        <v>0.83766203703703701</v>
      </c>
      <c r="D4089" s="38" t="s">
        <v>22886</v>
      </c>
      <c r="E4089" s="7" t="s">
        <v>64</v>
      </c>
      <c r="F4089" s="38" t="s">
        <v>8009</v>
      </c>
      <c r="G4089" s="38" t="s">
        <v>917</v>
      </c>
      <c r="H4089">
        <v>-1.2999999999999999E-2</v>
      </c>
      <c r="I4089" t="s">
        <v>28909</v>
      </c>
      <c r="J4089" t="s">
        <v>28910</v>
      </c>
      <c r="K4089" t="s">
        <v>28911</v>
      </c>
      <c r="L4089" t="s">
        <v>28893</v>
      </c>
      <c r="O4089" t="s">
        <v>28905</v>
      </c>
      <c r="P4089" t="s">
        <v>28906</v>
      </c>
      <c r="Q4089">
        <v>414218.96</v>
      </c>
      <c r="R4089">
        <v>6216553.6799999997</v>
      </c>
      <c r="S4089" t="s">
        <v>28907</v>
      </c>
      <c r="T4089" t="s">
        <v>28908</v>
      </c>
      <c r="U4089">
        <v>414242.95</v>
      </c>
      <c r="V4089">
        <v>6216554.1100000003</v>
      </c>
      <c r="W4089">
        <v>180.67</v>
      </c>
      <c r="X4089">
        <v>200.06</v>
      </c>
    </row>
    <row r="4090" spans="1:24" x14ac:dyDescent="0.25">
      <c r="A4090" s="146">
        <v>45117</v>
      </c>
      <c r="B4090" s="46">
        <v>191</v>
      </c>
      <c r="C4090" s="147">
        <v>0.84137731481481481</v>
      </c>
      <c r="D4090" s="38" t="s">
        <v>22886</v>
      </c>
      <c r="E4090" s="7" t="s">
        <v>69</v>
      </c>
      <c r="F4090" s="38" t="s">
        <v>8009</v>
      </c>
      <c r="G4090" s="38" t="s">
        <v>917</v>
      </c>
      <c r="H4090">
        <v>0.215</v>
      </c>
      <c r="I4090" t="s">
        <v>28909</v>
      </c>
      <c r="J4090" t="s">
        <v>28910</v>
      </c>
      <c r="K4090" t="s">
        <v>28911</v>
      </c>
      <c r="L4090" t="s">
        <v>28916</v>
      </c>
      <c r="O4090" t="s">
        <v>28912</v>
      </c>
      <c r="P4090" t="s">
        <v>28913</v>
      </c>
      <c r="Q4090">
        <v>414217.17</v>
      </c>
      <c r="R4090">
        <v>6216323.8600000003</v>
      </c>
      <c r="S4090" t="s">
        <v>28914</v>
      </c>
      <c r="T4090" t="s">
        <v>28915</v>
      </c>
      <c r="U4090">
        <v>414242.92</v>
      </c>
      <c r="V4090">
        <v>6216325.9000000004</v>
      </c>
      <c r="W4090">
        <v>180.44</v>
      </c>
      <c r="X4090">
        <v>200.06</v>
      </c>
    </row>
    <row r="4091" spans="1:24" x14ac:dyDescent="0.25">
      <c r="A4091" s="146">
        <v>45117</v>
      </c>
      <c r="B4091" s="46">
        <v>191</v>
      </c>
      <c r="C4091" s="147">
        <v>0.84348379629629633</v>
      </c>
      <c r="D4091" s="38" t="s">
        <v>22886</v>
      </c>
      <c r="E4091" s="7" t="s">
        <v>64</v>
      </c>
      <c r="F4091" s="38" t="s">
        <v>8009</v>
      </c>
      <c r="G4091" s="38" t="s">
        <v>918</v>
      </c>
      <c r="H4091">
        <v>0.21099999999999999</v>
      </c>
      <c r="I4091" t="s">
        <v>28921</v>
      </c>
      <c r="J4091" t="s">
        <v>28922</v>
      </c>
      <c r="K4091" t="s">
        <v>28923</v>
      </c>
      <c r="L4091" t="s">
        <v>28916</v>
      </c>
      <c r="O4091" t="s">
        <v>28917</v>
      </c>
      <c r="P4091" t="s">
        <v>28918</v>
      </c>
      <c r="Q4091">
        <v>414208.89</v>
      </c>
      <c r="R4091">
        <v>6216319.04</v>
      </c>
      <c r="S4091" t="s">
        <v>28919</v>
      </c>
      <c r="T4091" t="s">
        <v>28920</v>
      </c>
      <c r="U4091">
        <v>414234.02</v>
      </c>
      <c r="V4091">
        <v>6216319.6500000004</v>
      </c>
      <c r="W4091">
        <v>0.24</v>
      </c>
      <c r="X4091">
        <v>200.06</v>
      </c>
    </row>
    <row r="4092" spans="1:24" x14ac:dyDescent="0.25">
      <c r="A4092" s="146">
        <v>45117</v>
      </c>
      <c r="B4092" s="46">
        <v>191</v>
      </c>
      <c r="C4092" s="147">
        <v>0.84719907407407413</v>
      </c>
      <c r="D4092" s="38" t="s">
        <v>22886</v>
      </c>
      <c r="E4092" s="7" t="s">
        <v>69</v>
      </c>
      <c r="F4092" s="38" t="s">
        <v>8009</v>
      </c>
      <c r="G4092" s="38" t="s">
        <v>918</v>
      </c>
      <c r="H4092">
        <v>-1.9E-2</v>
      </c>
      <c r="I4092" t="s">
        <v>28921</v>
      </c>
      <c r="J4092" t="s">
        <v>28922</v>
      </c>
      <c r="K4092" t="s">
        <v>28923</v>
      </c>
      <c r="L4092" t="s">
        <v>28916</v>
      </c>
      <c r="O4092" t="s">
        <v>28924</v>
      </c>
      <c r="P4092" t="s">
        <v>28925</v>
      </c>
      <c r="Q4092">
        <v>414208.54</v>
      </c>
      <c r="R4092">
        <v>6216546.8899999997</v>
      </c>
      <c r="S4092" t="s">
        <v>28926</v>
      </c>
      <c r="T4092" t="s">
        <v>28927</v>
      </c>
      <c r="U4092">
        <v>414234.03</v>
      </c>
      <c r="V4092">
        <v>6216549.0499999998</v>
      </c>
      <c r="W4092">
        <v>359.75</v>
      </c>
      <c r="X4092">
        <v>200.06</v>
      </c>
    </row>
    <row r="4093" spans="1:24" x14ac:dyDescent="0.25">
      <c r="A4093" s="146">
        <v>45117</v>
      </c>
      <c r="B4093" s="46">
        <v>191</v>
      </c>
      <c r="C4093" s="147">
        <v>0.8493750000000001</v>
      </c>
      <c r="D4093" s="38" t="s">
        <v>22886</v>
      </c>
      <c r="E4093" s="7" t="s">
        <v>64</v>
      </c>
      <c r="F4093" s="38" t="s">
        <v>8009</v>
      </c>
      <c r="G4093" s="38" t="s">
        <v>919</v>
      </c>
      <c r="H4093">
        <v>-1.4E-2</v>
      </c>
      <c r="I4093" t="s">
        <v>28932</v>
      </c>
      <c r="J4093" t="s">
        <v>28933</v>
      </c>
      <c r="K4093" t="s">
        <v>28934</v>
      </c>
      <c r="L4093" t="s">
        <v>28916</v>
      </c>
      <c r="O4093" t="s">
        <v>28928</v>
      </c>
      <c r="P4093" t="s">
        <v>28929</v>
      </c>
      <c r="Q4093">
        <v>414200.12</v>
      </c>
      <c r="R4093">
        <v>6216561.3399999999</v>
      </c>
      <c r="S4093" t="s">
        <v>28930</v>
      </c>
      <c r="T4093" t="s">
        <v>28931</v>
      </c>
      <c r="U4093">
        <v>414225.13</v>
      </c>
      <c r="V4093">
        <v>6216555.4900000002</v>
      </c>
      <c r="W4093">
        <v>180.55</v>
      </c>
      <c r="X4093">
        <v>200.06</v>
      </c>
    </row>
    <row r="4094" spans="1:24" x14ac:dyDescent="0.25">
      <c r="A4094" s="146">
        <v>45117</v>
      </c>
      <c r="B4094" s="46">
        <v>191</v>
      </c>
      <c r="C4094" s="147">
        <v>0.85315972222222225</v>
      </c>
      <c r="D4094" s="38" t="s">
        <v>22886</v>
      </c>
      <c r="E4094" s="7" t="s">
        <v>69</v>
      </c>
      <c r="F4094" s="38" t="s">
        <v>8009</v>
      </c>
      <c r="G4094" s="38" t="s">
        <v>919</v>
      </c>
      <c r="H4094">
        <v>0.215</v>
      </c>
      <c r="I4094" t="s">
        <v>28932</v>
      </c>
      <c r="J4094" t="s">
        <v>28933</v>
      </c>
      <c r="K4094" t="s">
        <v>28934</v>
      </c>
      <c r="L4094" t="s">
        <v>28939</v>
      </c>
      <c r="O4094" t="s">
        <v>28935</v>
      </c>
      <c r="P4094" t="s">
        <v>28936</v>
      </c>
      <c r="Q4094">
        <v>414199.89</v>
      </c>
      <c r="R4094">
        <v>6216328.9199999999</v>
      </c>
      <c r="S4094" t="s">
        <v>28937</v>
      </c>
      <c r="T4094" t="s">
        <v>28938</v>
      </c>
      <c r="U4094">
        <v>414225.14</v>
      </c>
      <c r="V4094">
        <v>6216326.04</v>
      </c>
      <c r="W4094">
        <v>180.31</v>
      </c>
      <c r="X4094">
        <v>200.06</v>
      </c>
    </row>
    <row r="4095" spans="1:24" x14ac:dyDescent="0.25">
      <c r="A4095" s="146">
        <v>45117</v>
      </c>
      <c r="B4095" s="46">
        <v>191</v>
      </c>
      <c r="C4095" s="147">
        <v>0.85548611111111106</v>
      </c>
      <c r="D4095" s="38" t="s">
        <v>22886</v>
      </c>
      <c r="E4095" s="7" t="s">
        <v>64</v>
      </c>
      <c r="F4095" s="38" t="s">
        <v>8009</v>
      </c>
      <c r="G4095" s="38" t="s">
        <v>920</v>
      </c>
      <c r="H4095">
        <v>0.21099999999999999</v>
      </c>
      <c r="I4095" t="s">
        <v>28944</v>
      </c>
      <c r="J4095" t="s">
        <v>28945</v>
      </c>
      <c r="K4095" t="s">
        <v>28946</v>
      </c>
      <c r="L4095" t="s">
        <v>28939</v>
      </c>
      <c r="O4095" t="s">
        <v>28940</v>
      </c>
      <c r="P4095" t="s">
        <v>28941</v>
      </c>
      <c r="Q4095">
        <v>414191.12</v>
      </c>
      <c r="R4095">
        <v>6216319.7300000004</v>
      </c>
      <c r="S4095" t="s">
        <v>28942</v>
      </c>
      <c r="T4095" t="s">
        <v>28943</v>
      </c>
      <c r="U4095">
        <v>414215.82</v>
      </c>
      <c r="V4095">
        <v>6216319.0599999996</v>
      </c>
      <c r="W4095">
        <v>0.3</v>
      </c>
      <c r="X4095">
        <v>200.06</v>
      </c>
    </row>
    <row r="4096" spans="1:24" x14ac:dyDescent="0.25">
      <c r="A4096" s="146">
        <v>45117</v>
      </c>
      <c r="B4096" s="46">
        <v>191</v>
      </c>
      <c r="C4096" s="147">
        <v>0.85927083333333332</v>
      </c>
      <c r="D4096" s="38" t="s">
        <v>22886</v>
      </c>
      <c r="E4096" s="7" t="s">
        <v>69</v>
      </c>
      <c r="F4096" s="38" t="s">
        <v>8009</v>
      </c>
      <c r="G4096" s="38" t="s">
        <v>920</v>
      </c>
      <c r="H4096">
        <v>-1.7999999999999999E-2</v>
      </c>
      <c r="I4096" t="s">
        <v>28944</v>
      </c>
      <c r="J4096" t="s">
        <v>28945</v>
      </c>
      <c r="K4096" t="s">
        <v>28946</v>
      </c>
      <c r="L4096" t="s">
        <v>28939</v>
      </c>
      <c r="O4096" t="s">
        <v>28947</v>
      </c>
      <c r="P4096" t="s">
        <v>28948</v>
      </c>
      <c r="Q4096">
        <v>414190.35</v>
      </c>
      <c r="R4096">
        <v>6216552.4400000004</v>
      </c>
      <c r="S4096" t="s">
        <v>28949</v>
      </c>
      <c r="T4096" t="s">
        <v>28950</v>
      </c>
      <c r="U4096">
        <v>414215.88</v>
      </c>
      <c r="V4096">
        <v>6216548.5599999996</v>
      </c>
      <c r="W4096">
        <v>359.87</v>
      </c>
      <c r="X4096">
        <v>200.06</v>
      </c>
    </row>
    <row r="4097" spans="1:24" x14ac:dyDescent="0.25">
      <c r="A4097" s="146">
        <v>45117</v>
      </c>
      <c r="B4097" s="46">
        <v>191</v>
      </c>
      <c r="C4097" s="147">
        <v>0.8618865740740741</v>
      </c>
      <c r="D4097" s="38" t="s">
        <v>22886</v>
      </c>
      <c r="E4097" s="7" t="s">
        <v>64</v>
      </c>
      <c r="F4097" s="38" t="s">
        <v>8009</v>
      </c>
      <c r="G4097" s="38" t="s">
        <v>921</v>
      </c>
      <c r="H4097">
        <v>-1.2999999999999999E-2</v>
      </c>
      <c r="I4097" t="s">
        <v>28955</v>
      </c>
      <c r="J4097" t="s">
        <v>28956</v>
      </c>
      <c r="K4097" t="s">
        <v>28957</v>
      </c>
      <c r="L4097" t="s">
        <v>28958</v>
      </c>
      <c r="O4097" t="s">
        <v>28951</v>
      </c>
      <c r="P4097" t="s">
        <v>28952</v>
      </c>
      <c r="Q4097">
        <v>414182.71</v>
      </c>
      <c r="R4097">
        <v>6216549.25</v>
      </c>
      <c r="S4097" t="s">
        <v>28953</v>
      </c>
      <c r="T4097" t="s">
        <v>28954</v>
      </c>
      <c r="U4097">
        <v>414206.91</v>
      </c>
      <c r="V4097">
        <v>6216554.5999999996</v>
      </c>
      <c r="W4097">
        <v>180.59</v>
      </c>
      <c r="X4097">
        <v>200.06</v>
      </c>
    </row>
    <row r="4098" spans="1:24" x14ac:dyDescent="0.25">
      <c r="A4098" s="146">
        <v>45117</v>
      </c>
      <c r="B4098" s="46">
        <v>191</v>
      </c>
      <c r="C4098" s="147">
        <v>0.86555555555555552</v>
      </c>
      <c r="D4098" s="38" t="s">
        <v>22886</v>
      </c>
      <c r="E4098" s="7" t="s">
        <v>69</v>
      </c>
      <c r="F4098" s="38" t="s">
        <v>8009</v>
      </c>
      <c r="G4098" s="38" t="s">
        <v>921</v>
      </c>
      <c r="H4098">
        <v>0.215</v>
      </c>
      <c r="I4098" t="s">
        <v>28955</v>
      </c>
      <c r="J4098" t="s">
        <v>28956</v>
      </c>
      <c r="K4098" t="s">
        <v>28957</v>
      </c>
      <c r="L4098" t="s">
        <v>28958</v>
      </c>
      <c r="O4098" t="s">
        <v>28959</v>
      </c>
      <c r="P4098" t="s">
        <v>28960</v>
      </c>
      <c r="Q4098">
        <v>414181.39</v>
      </c>
      <c r="R4098">
        <v>6216321.6600000001</v>
      </c>
      <c r="S4098" t="s">
        <v>28961</v>
      </c>
      <c r="T4098" t="s">
        <v>28962</v>
      </c>
      <c r="U4098">
        <v>414206.88</v>
      </c>
      <c r="V4098">
        <v>6216325.9699999997</v>
      </c>
      <c r="W4098">
        <v>179.77</v>
      </c>
      <c r="X4098">
        <v>200.06</v>
      </c>
    </row>
    <row r="4099" spans="1:24" x14ac:dyDescent="0.25">
      <c r="A4099" s="146">
        <v>45117</v>
      </c>
      <c r="B4099" s="46">
        <v>191</v>
      </c>
      <c r="C4099" s="147">
        <v>0.86995370370370362</v>
      </c>
      <c r="D4099" s="38" t="s">
        <v>22886</v>
      </c>
      <c r="E4099" s="159" t="s">
        <v>28967</v>
      </c>
      <c r="F4099" s="38" t="s">
        <v>8009</v>
      </c>
      <c r="G4099" s="38" t="s">
        <v>1198</v>
      </c>
      <c r="H4099">
        <v>2.3029999999999999</v>
      </c>
      <c r="O4099" t="s">
        <v>28963</v>
      </c>
      <c r="P4099" t="s">
        <v>28964</v>
      </c>
      <c r="Q4099">
        <v>414201.96</v>
      </c>
      <c r="R4099">
        <v>6216284.46</v>
      </c>
      <c r="S4099" t="s">
        <v>28965</v>
      </c>
      <c r="T4099" t="s">
        <v>28966</v>
      </c>
      <c r="U4099">
        <v>414197.11</v>
      </c>
      <c r="V4099">
        <v>6216274.29</v>
      </c>
      <c r="W4099">
        <v>186.07</v>
      </c>
      <c r="X4099">
        <v>150.05000000000001</v>
      </c>
    </row>
    <row r="4100" spans="1:24" x14ac:dyDescent="0.25">
      <c r="A4100" s="146">
        <v>45117</v>
      </c>
      <c r="B4100" s="46">
        <v>191</v>
      </c>
      <c r="C4100" s="147">
        <v>0.88283564814814808</v>
      </c>
      <c r="D4100" s="38" t="s">
        <v>22886</v>
      </c>
      <c r="E4100" s="7" t="s">
        <v>8180</v>
      </c>
      <c r="F4100" s="38" t="s">
        <v>8009</v>
      </c>
      <c r="G4100" s="38" t="s">
        <v>1198</v>
      </c>
      <c r="H4100">
        <v>0.20200000000000001</v>
      </c>
      <c r="O4100" t="s">
        <v>28968</v>
      </c>
      <c r="P4100" t="s">
        <v>28969</v>
      </c>
      <c r="Q4100">
        <v>414272.29</v>
      </c>
      <c r="R4100">
        <v>6218371.7199999997</v>
      </c>
      <c r="S4100" t="s">
        <v>28970</v>
      </c>
      <c r="T4100" t="s">
        <v>28971</v>
      </c>
      <c r="U4100">
        <v>414282.71</v>
      </c>
      <c r="V4100">
        <v>6218368.9900000002</v>
      </c>
      <c r="W4100">
        <v>84.47</v>
      </c>
      <c r="X4100">
        <v>150.05000000000001</v>
      </c>
    </row>
    <row r="4101" spans="1:24" s="170" customFormat="1" x14ac:dyDescent="0.25">
      <c r="A4101" s="63">
        <v>45117</v>
      </c>
      <c r="B4101" s="104">
        <v>191</v>
      </c>
      <c r="C4101" s="65">
        <v>0.88548611111111108</v>
      </c>
      <c r="D4101" s="64" t="s">
        <v>22886</v>
      </c>
      <c r="E4101" s="171" t="s">
        <v>28977</v>
      </c>
      <c r="F4101" s="64" t="s">
        <v>8009</v>
      </c>
      <c r="G4101" s="64" t="s">
        <v>1198</v>
      </c>
      <c r="H4101" s="170">
        <v>0.188</v>
      </c>
      <c r="M4101" s="170" t="s">
        <v>28972</v>
      </c>
      <c r="O4101" s="170" t="s">
        <v>28973</v>
      </c>
      <c r="P4101" s="170" t="s">
        <v>28974</v>
      </c>
      <c r="Q4101" s="170">
        <v>414271.95</v>
      </c>
      <c r="R4101" s="170">
        <v>6218371.9900000002</v>
      </c>
      <c r="S4101" s="170" t="s">
        <v>28975</v>
      </c>
      <c r="T4101" s="170" t="s">
        <v>28976</v>
      </c>
      <c r="U4101" s="170">
        <v>414293.44</v>
      </c>
      <c r="V4101" s="170">
        <v>6218377.7300000004</v>
      </c>
      <c r="W4101" s="170">
        <v>0.48</v>
      </c>
      <c r="X4101" s="170">
        <v>150.05000000000001</v>
      </c>
    </row>
    <row r="4102" spans="1:24" x14ac:dyDescent="0.25">
      <c r="A4102" s="146">
        <v>45117</v>
      </c>
      <c r="B4102" s="46">
        <v>191</v>
      </c>
      <c r="C4102" s="147">
        <v>0.8878125</v>
      </c>
      <c r="D4102" s="38" t="s">
        <v>22886</v>
      </c>
      <c r="E4102" s="7" t="s">
        <v>64</v>
      </c>
      <c r="F4102" s="38" t="s">
        <v>8009</v>
      </c>
      <c r="G4102" s="38" t="s">
        <v>1198</v>
      </c>
      <c r="H4102">
        <v>0.16400000000000001</v>
      </c>
      <c r="I4102" t="s">
        <v>28982</v>
      </c>
      <c r="J4102" t="s">
        <v>28983</v>
      </c>
      <c r="K4102" t="s">
        <v>28984</v>
      </c>
      <c r="L4102" t="s">
        <v>28985</v>
      </c>
      <c r="O4102" t="s">
        <v>28978</v>
      </c>
      <c r="P4102" t="s">
        <v>28979</v>
      </c>
      <c r="Q4102">
        <v>414269.43</v>
      </c>
      <c r="R4102">
        <v>6218403.3300000001</v>
      </c>
      <c r="S4102" t="s">
        <v>28980</v>
      </c>
      <c r="T4102" t="s">
        <v>28981</v>
      </c>
      <c r="U4102">
        <v>414294.44</v>
      </c>
      <c r="V4102">
        <v>6218401.8300000001</v>
      </c>
      <c r="W4102">
        <v>359.48</v>
      </c>
      <c r="X4102">
        <v>150.05000000000001</v>
      </c>
    </row>
    <row r="4103" spans="1:24" x14ac:dyDescent="0.25">
      <c r="A4103" s="146">
        <v>45117</v>
      </c>
      <c r="B4103" s="46">
        <v>191</v>
      </c>
      <c r="C4103" s="147">
        <v>0.89076388888888891</v>
      </c>
      <c r="D4103" s="38" t="s">
        <v>22886</v>
      </c>
      <c r="E4103" s="7" t="s">
        <v>69</v>
      </c>
      <c r="F4103" s="38" t="s">
        <v>8009</v>
      </c>
      <c r="G4103" s="38" t="s">
        <v>1198</v>
      </c>
      <c r="H4103">
        <v>-1.4999999999999999E-2</v>
      </c>
      <c r="I4103" t="s">
        <v>28982</v>
      </c>
      <c r="J4103" t="s">
        <v>28983</v>
      </c>
      <c r="K4103" t="s">
        <v>28984</v>
      </c>
      <c r="L4103" t="s">
        <v>28985</v>
      </c>
      <c r="O4103" t="s">
        <v>28986</v>
      </c>
      <c r="P4103" t="s">
        <v>28987</v>
      </c>
      <c r="Q4103">
        <v>414270.11</v>
      </c>
      <c r="R4103">
        <v>6218581.7800000003</v>
      </c>
      <c r="S4103" t="s">
        <v>28988</v>
      </c>
      <c r="T4103" t="s">
        <v>28989</v>
      </c>
      <c r="U4103">
        <v>414294.46</v>
      </c>
      <c r="V4103">
        <v>6218580.6399999997</v>
      </c>
      <c r="W4103">
        <v>359.75</v>
      </c>
      <c r="X4103">
        <v>150.05000000000001</v>
      </c>
    </row>
    <row r="4104" spans="1:24" x14ac:dyDescent="0.25">
      <c r="A4104" s="146">
        <v>45117</v>
      </c>
      <c r="B4104" s="46">
        <v>191</v>
      </c>
      <c r="C4104" s="147">
        <v>0.89357638888888891</v>
      </c>
      <c r="D4104" s="38" t="s">
        <v>22886</v>
      </c>
      <c r="E4104" s="7" t="s">
        <v>64</v>
      </c>
      <c r="F4104" s="38" t="s">
        <v>8009</v>
      </c>
      <c r="G4104" s="38" t="s">
        <v>1197</v>
      </c>
      <c r="H4104">
        <v>-0.01</v>
      </c>
      <c r="I4104" t="s">
        <v>28994</v>
      </c>
      <c r="J4104" t="s">
        <v>28995</v>
      </c>
      <c r="K4104" t="s">
        <v>28996</v>
      </c>
      <c r="L4104" t="s">
        <v>28997</v>
      </c>
      <c r="O4104" t="s">
        <v>28990</v>
      </c>
      <c r="P4104" t="s">
        <v>28991</v>
      </c>
      <c r="Q4104">
        <v>414278.31</v>
      </c>
      <c r="R4104">
        <v>6218581.8799999999</v>
      </c>
      <c r="S4104" t="s">
        <v>28992</v>
      </c>
      <c r="T4104" t="s">
        <v>28993</v>
      </c>
      <c r="U4104">
        <v>414303.49</v>
      </c>
      <c r="V4104">
        <v>6218586.3700000001</v>
      </c>
      <c r="W4104">
        <v>181.47</v>
      </c>
      <c r="X4104">
        <v>150.05000000000001</v>
      </c>
    </row>
    <row r="4105" spans="1:24" x14ac:dyDescent="0.25">
      <c r="A4105" s="146">
        <v>45117</v>
      </c>
      <c r="B4105" s="46">
        <v>191</v>
      </c>
      <c r="C4105" s="147">
        <v>0.89643518518518517</v>
      </c>
      <c r="D4105" s="38" t="s">
        <v>22886</v>
      </c>
      <c r="E4105" s="7" t="s">
        <v>69</v>
      </c>
      <c r="F4105" s="38" t="s">
        <v>8009</v>
      </c>
      <c r="G4105" s="38" t="s">
        <v>1197</v>
      </c>
      <c r="H4105">
        <v>0.16900000000000001</v>
      </c>
      <c r="I4105" t="s">
        <v>28994</v>
      </c>
      <c r="J4105" t="s">
        <v>28995</v>
      </c>
      <c r="K4105" t="s">
        <v>28996</v>
      </c>
      <c r="L4105" t="s">
        <v>28997</v>
      </c>
      <c r="O4105" t="s">
        <v>28998</v>
      </c>
      <c r="P4105" t="s">
        <v>28999</v>
      </c>
      <c r="Q4105">
        <v>414276.21</v>
      </c>
      <c r="R4105">
        <v>6218404.3399999999</v>
      </c>
      <c r="S4105" t="s">
        <v>29000</v>
      </c>
      <c r="T4105" t="s">
        <v>29001</v>
      </c>
      <c r="U4105">
        <v>414303.44</v>
      </c>
      <c r="V4105">
        <v>6218407.79</v>
      </c>
      <c r="W4105">
        <v>180.06</v>
      </c>
      <c r="X4105">
        <v>150.05000000000001</v>
      </c>
    </row>
    <row r="4106" spans="1:24" x14ac:dyDescent="0.25">
      <c r="A4106" s="146">
        <v>45117</v>
      </c>
      <c r="B4106" s="46">
        <v>191</v>
      </c>
      <c r="C4106" s="147">
        <v>0.89905092592592595</v>
      </c>
      <c r="D4106" s="38" t="s">
        <v>22886</v>
      </c>
      <c r="E4106" s="7" t="s">
        <v>64</v>
      </c>
      <c r="F4106" s="38" t="s">
        <v>8009</v>
      </c>
      <c r="G4106" s="38" t="s">
        <v>1196</v>
      </c>
      <c r="H4106">
        <v>0.16400000000000001</v>
      </c>
      <c r="I4106" t="s">
        <v>29006</v>
      </c>
      <c r="J4106" t="s">
        <v>29007</v>
      </c>
      <c r="K4106" t="s">
        <v>29008</v>
      </c>
      <c r="L4106" t="s">
        <v>28997</v>
      </c>
      <c r="O4106" t="s">
        <v>29002</v>
      </c>
      <c r="P4106" t="s">
        <v>29003</v>
      </c>
      <c r="Q4106">
        <v>414285.39</v>
      </c>
      <c r="R4106">
        <v>6218402.6100000003</v>
      </c>
      <c r="S4106" t="s">
        <v>29004</v>
      </c>
      <c r="T4106" t="s">
        <v>29005</v>
      </c>
      <c r="U4106">
        <v>414312.4</v>
      </c>
      <c r="V4106">
        <v>6218401.4400000004</v>
      </c>
      <c r="W4106">
        <v>0.13</v>
      </c>
      <c r="X4106">
        <v>150.05000000000001</v>
      </c>
    </row>
    <row r="4107" spans="1:24" x14ac:dyDescent="0.25">
      <c r="A4107" s="146">
        <v>45117</v>
      </c>
      <c r="B4107" s="46">
        <v>191</v>
      </c>
      <c r="C4107" s="147">
        <v>0.90192129629629625</v>
      </c>
      <c r="D4107" s="38" t="s">
        <v>22886</v>
      </c>
      <c r="E4107" s="7" t="s">
        <v>69</v>
      </c>
      <c r="F4107" s="38" t="s">
        <v>8009</v>
      </c>
      <c r="G4107" s="38" t="s">
        <v>1196</v>
      </c>
      <c r="H4107">
        <v>-1.4999999999999999E-2</v>
      </c>
      <c r="I4107" t="s">
        <v>29006</v>
      </c>
      <c r="J4107" t="s">
        <v>29007</v>
      </c>
      <c r="K4107" t="s">
        <v>29008</v>
      </c>
      <c r="L4107" t="s">
        <v>28997</v>
      </c>
      <c r="O4107" t="s">
        <v>29009</v>
      </c>
      <c r="P4107" t="s">
        <v>29010</v>
      </c>
      <c r="Q4107">
        <v>414287.78</v>
      </c>
      <c r="R4107">
        <v>6218577.6799999997</v>
      </c>
      <c r="S4107" t="s">
        <v>29011</v>
      </c>
      <c r="T4107" t="s">
        <v>29012</v>
      </c>
      <c r="U4107">
        <v>414312.43</v>
      </c>
      <c r="V4107">
        <v>6218580.9299999997</v>
      </c>
      <c r="W4107">
        <v>0.81</v>
      </c>
      <c r="X4107">
        <v>150.05000000000001</v>
      </c>
    </row>
    <row r="4108" spans="1:24" x14ac:dyDescent="0.25">
      <c r="A4108" s="146">
        <v>45117</v>
      </c>
      <c r="B4108" s="46">
        <v>191</v>
      </c>
      <c r="C4108" s="147">
        <v>0.90407407407407403</v>
      </c>
      <c r="D4108" s="38" t="s">
        <v>22886</v>
      </c>
      <c r="E4108" s="7" t="s">
        <v>64</v>
      </c>
      <c r="F4108" s="38" t="s">
        <v>8009</v>
      </c>
      <c r="G4108" s="38" t="s">
        <v>1195</v>
      </c>
      <c r="H4108">
        <v>-0.01</v>
      </c>
      <c r="I4108" t="s">
        <v>29017</v>
      </c>
      <c r="J4108" t="s">
        <v>29018</v>
      </c>
      <c r="K4108" t="s">
        <v>29019</v>
      </c>
      <c r="L4108" t="s">
        <v>29020</v>
      </c>
      <c r="O4108" t="s">
        <v>29013</v>
      </c>
      <c r="P4108" t="s">
        <v>29014</v>
      </c>
      <c r="Q4108">
        <v>414296.73</v>
      </c>
      <c r="R4108">
        <v>6218585.5099999998</v>
      </c>
      <c r="S4108" t="s">
        <v>29015</v>
      </c>
      <c r="T4108" t="s">
        <v>29016</v>
      </c>
      <c r="U4108">
        <v>414321.47</v>
      </c>
      <c r="V4108">
        <v>6218586.9800000004</v>
      </c>
      <c r="W4108">
        <v>182.02</v>
      </c>
      <c r="X4108">
        <v>150.05000000000001</v>
      </c>
    </row>
    <row r="4109" spans="1:24" x14ac:dyDescent="0.25">
      <c r="A4109" s="146">
        <v>45117</v>
      </c>
      <c r="B4109" s="46">
        <v>191</v>
      </c>
      <c r="C4109" s="147">
        <v>0.9070138888888889</v>
      </c>
      <c r="D4109" s="38" t="s">
        <v>22886</v>
      </c>
      <c r="E4109" s="7" t="s">
        <v>69</v>
      </c>
      <c r="F4109" s="38" t="s">
        <v>8009</v>
      </c>
      <c r="G4109" s="38" t="s">
        <v>1195</v>
      </c>
      <c r="H4109">
        <v>0.16900000000000001</v>
      </c>
      <c r="I4109" t="s">
        <v>29017</v>
      </c>
      <c r="J4109" t="s">
        <v>29018</v>
      </c>
      <c r="K4109" t="s">
        <v>29019</v>
      </c>
      <c r="L4109" t="s">
        <v>29020</v>
      </c>
      <c r="O4109" t="s">
        <v>29021</v>
      </c>
      <c r="P4109" t="s">
        <v>29022</v>
      </c>
      <c r="Q4109">
        <v>414295.53</v>
      </c>
      <c r="R4109">
        <v>6218403.2999999998</v>
      </c>
      <c r="S4109" t="s">
        <v>29023</v>
      </c>
      <c r="T4109" t="s">
        <v>29024</v>
      </c>
      <c r="U4109">
        <v>414321.4</v>
      </c>
      <c r="V4109">
        <v>6218408.2800000003</v>
      </c>
      <c r="W4109">
        <v>179.68</v>
      </c>
      <c r="X4109">
        <v>150.05000000000001</v>
      </c>
    </row>
    <row r="4110" spans="1:24" x14ac:dyDescent="0.25">
      <c r="A4110" s="146">
        <v>45117</v>
      </c>
      <c r="B4110" s="46">
        <v>191</v>
      </c>
      <c r="C4110" s="147">
        <v>0.90954861111111107</v>
      </c>
      <c r="D4110" s="38" t="s">
        <v>22886</v>
      </c>
      <c r="E4110" s="7" t="s">
        <v>64</v>
      </c>
      <c r="F4110" s="38" t="s">
        <v>8009</v>
      </c>
      <c r="G4110" s="38" t="s">
        <v>1194</v>
      </c>
      <c r="H4110">
        <v>0.16500000000000001</v>
      </c>
      <c r="I4110" t="s">
        <v>29029</v>
      </c>
      <c r="J4110" t="s">
        <v>29030</v>
      </c>
      <c r="K4110" t="s">
        <v>29031</v>
      </c>
      <c r="L4110" t="s">
        <v>29020</v>
      </c>
      <c r="O4110" t="s">
        <v>29025</v>
      </c>
      <c r="P4110" t="s">
        <v>29026</v>
      </c>
      <c r="Q4110">
        <v>414304.61</v>
      </c>
      <c r="R4110">
        <v>6218402.4400000004</v>
      </c>
      <c r="S4110" t="s">
        <v>29027</v>
      </c>
      <c r="T4110" t="s">
        <v>29028</v>
      </c>
      <c r="U4110">
        <v>414330.53</v>
      </c>
      <c r="V4110">
        <v>6218400.96</v>
      </c>
      <c r="W4110">
        <v>0.14000000000000001</v>
      </c>
      <c r="X4110">
        <v>150.05000000000001</v>
      </c>
    </row>
    <row r="4111" spans="1:24" x14ac:dyDescent="0.25">
      <c r="A4111" s="146">
        <v>45117</v>
      </c>
      <c r="B4111" s="46">
        <v>191</v>
      </c>
      <c r="C4111" s="147">
        <v>0.91248842592592594</v>
      </c>
      <c r="D4111" s="38" t="s">
        <v>22886</v>
      </c>
      <c r="E4111" s="7" t="s">
        <v>69</v>
      </c>
      <c r="F4111" s="38" t="s">
        <v>8009</v>
      </c>
      <c r="G4111" s="38" t="s">
        <v>1194</v>
      </c>
      <c r="H4111">
        <v>-1.7000000000000001E-2</v>
      </c>
      <c r="I4111" t="s">
        <v>29029</v>
      </c>
      <c r="J4111" t="s">
        <v>29030</v>
      </c>
      <c r="K4111" t="s">
        <v>29031</v>
      </c>
      <c r="L4111" t="s">
        <v>29036</v>
      </c>
      <c r="O4111" t="s">
        <v>29032</v>
      </c>
      <c r="P4111" t="s">
        <v>29033</v>
      </c>
      <c r="Q4111">
        <v>414306.94</v>
      </c>
      <c r="R4111">
        <v>6218581.4500000002</v>
      </c>
      <c r="S4111" t="s">
        <v>29034</v>
      </c>
      <c r="T4111" t="s">
        <v>29035</v>
      </c>
      <c r="U4111">
        <v>414330.56</v>
      </c>
      <c r="V4111">
        <v>6218582.5099999998</v>
      </c>
      <c r="W4111">
        <v>0.24</v>
      </c>
      <c r="X4111">
        <v>150.05000000000001</v>
      </c>
    </row>
    <row r="4112" spans="1:24" x14ac:dyDescent="0.25">
      <c r="A4112" s="146">
        <v>45117</v>
      </c>
      <c r="B4112" s="46">
        <v>191</v>
      </c>
      <c r="C4112" s="147">
        <v>0.91532407407407401</v>
      </c>
      <c r="D4112" s="38" t="s">
        <v>22886</v>
      </c>
      <c r="E4112" s="7" t="s">
        <v>64</v>
      </c>
      <c r="F4112" s="38" t="s">
        <v>8009</v>
      </c>
      <c r="G4112" s="38" t="s">
        <v>1193</v>
      </c>
      <c r="H4112">
        <v>-1.0999999999999999E-2</v>
      </c>
      <c r="I4112" t="s">
        <v>29041</v>
      </c>
      <c r="J4112" t="s">
        <v>29042</v>
      </c>
      <c r="K4112" t="s">
        <v>29043</v>
      </c>
      <c r="L4112" t="s">
        <v>29036</v>
      </c>
      <c r="O4112" t="s">
        <v>29037</v>
      </c>
      <c r="P4112" t="s">
        <v>29038</v>
      </c>
      <c r="Q4112">
        <v>414315.06</v>
      </c>
      <c r="R4112">
        <v>6218584.0099999998</v>
      </c>
      <c r="S4112" t="s">
        <v>29039</v>
      </c>
      <c r="T4112" t="s">
        <v>29040</v>
      </c>
      <c r="U4112">
        <v>414339.35</v>
      </c>
      <c r="V4112">
        <v>6218588.0599999996</v>
      </c>
      <c r="W4112">
        <v>182.64</v>
      </c>
      <c r="X4112">
        <v>150.05000000000001</v>
      </c>
    </row>
    <row r="4113" spans="1:24" x14ac:dyDescent="0.25">
      <c r="A4113" s="146">
        <v>45117</v>
      </c>
      <c r="B4113" s="46">
        <v>191</v>
      </c>
      <c r="C4113" s="147">
        <v>0.91817129629629635</v>
      </c>
      <c r="D4113" s="38" t="s">
        <v>60</v>
      </c>
      <c r="E4113" s="7" t="s">
        <v>69</v>
      </c>
      <c r="F4113" s="38" t="s">
        <v>8009</v>
      </c>
      <c r="G4113" s="38" t="s">
        <v>1193</v>
      </c>
      <c r="H4113">
        <v>0.17299999999999999</v>
      </c>
      <c r="I4113" t="s">
        <v>29041</v>
      </c>
      <c r="J4113" t="s">
        <v>29042</v>
      </c>
      <c r="K4113" t="s">
        <v>29043</v>
      </c>
      <c r="L4113" t="s">
        <v>29036</v>
      </c>
      <c r="O4113" t="s">
        <v>29044</v>
      </c>
      <c r="P4113" t="s">
        <v>29045</v>
      </c>
      <c r="Q4113">
        <v>414314.21</v>
      </c>
      <c r="R4113">
        <v>6218407.1500000004</v>
      </c>
      <c r="S4113" t="s">
        <v>29046</v>
      </c>
      <c r="T4113" t="s">
        <v>29047</v>
      </c>
      <c r="U4113">
        <v>414339.26</v>
      </c>
      <c r="V4113">
        <v>6218404.3799999999</v>
      </c>
      <c r="W4113">
        <v>180.12</v>
      </c>
      <c r="X4113">
        <v>150.05000000000001</v>
      </c>
    </row>
    <row r="4114" spans="1:24" x14ac:dyDescent="0.25">
      <c r="A4114" s="146">
        <v>45117</v>
      </c>
      <c r="B4114" s="46">
        <v>191</v>
      </c>
      <c r="C4114" s="147">
        <v>0.92120370370370364</v>
      </c>
      <c r="D4114" s="38" t="s">
        <v>60</v>
      </c>
      <c r="E4114" s="7" t="s">
        <v>64</v>
      </c>
      <c r="F4114" s="38" t="s">
        <v>8009</v>
      </c>
      <c r="G4114" s="38" t="s">
        <v>1199</v>
      </c>
      <c r="H4114">
        <v>0.16500000000000001</v>
      </c>
      <c r="I4114" t="s">
        <v>29052</v>
      </c>
      <c r="J4114" t="s">
        <v>29053</v>
      </c>
      <c r="K4114" t="s">
        <v>29054</v>
      </c>
      <c r="L4114" t="s">
        <v>29036</v>
      </c>
      <c r="O4114" t="s">
        <v>29048</v>
      </c>
      <c r="P4114" t="s">
        <v>29049</v>
      </c>
      <c r="Q4114">
        <v>414323.62</v>
      </c>
      <c r="R4114">
        <v>6218402.6799999997</v>
      </c>
      <c r="S4114" t="s">
        <v>29050</v>
      </c>
      <c r="T4114" t="s">
        <v>29051</v>
      </c>
      <c r="U4114">
        <v>414348.39</v>
      </c>
      <c r="V4114">
        <v>6218401.1200000001</v>
      </c>
      <c r="W4114">
        <v>358.93</v>
      </c>
      <c r="X4114">
        <v>150.05000000000001</v>
      </c>
    </row>
    <row r="4115" spans="1:24" x14ac:dyDescent="0.25">
      <c r="A4115" s="146">
        <v>45117</v>
      </c>
      <c r="B4115" s="46">
        <v>191</v>
      </c>
      <c r="C4115" s="147">
        <v>0.92413194444444446</v>
      </c>
      <c r="D4115" s="38" t="s">
        <v>60</v>
      </c>
      <c r="E4115" s="7" t="s">
        <v>69</v>
      </c>
      <c r="F4115" s="38" t="s">
        <v>8009</v>
      </c>
      <c r="G4115" s="38" t="s">
        <v>1199</v>
      </c>
      <c r="H4115">
        <v>-1.6E-2</v>
      </c>
      <c r="I4115" t="s">
        <v>29052</v>
      </c>
      <c r="J4115" t="s">
        <v>29053</v>
      </c>
      <c r="K4115" t="s">
        <v>29054</v>
      </c>
      <c r="L4115" t="s">
        <v>29059</v>
      </c>
      <c r="O4115" t="s">
        <v>29055</v>
      </c>
      <c r="P4115" t="s">
        <v>29056</v>
      </c>
      <c r="Q4115">
        <v>414324.27</v>
      </c>
      <c r="R4115">
        <v>6218582.9900000002</v>
      </c>
      <c r="S4115" t="s">
        <v>29057</v>
      </c>
      <c r="T4115" t="s">
        <v>29058</v>
      </c>
      <c r="U4115">
        <v>414348.36</v>
      </c>
      <c r="V4115">
        <v>6218581.8499999996</v>
      </c>
      <c r="W4115">
        <v>0.3</v>
      </c>
      <c r="X4115">
        <v>150.05000000000001</v>
      </c>
    </row>
    <row r="4116" spans="1:24" x14ac:dyDescent="0.25">
      <c r="A4116" s="146">
        <v>45117</v>
      </c>
      <c r="B4116" s="46">
        <v>191</v>
      </c>
      <c r="C4116" s="147">
        <v>0.92688657407407404</v>
      </c>
      <c r="D4116" s="38" t="s">
        <v>60</v>
      </c>
      <c r="E4116" s="7" t="s">
        <v>64</v>
      </c>
      <c r="F4116" s="38" t="s">
        <v>8009</v>
      </c>
      <c r="G4116" s="38" t="s">
        <v>1200</v>
      </c>
      <c r="H4116">
        <v>-0.01</v>
      </c>
      <c r="I4116" t="s">
        <v>29064</v>
      </c>
      <c r="J4116" t="s">
        <v>29065</v>
      </c>
      <c r="K4116" t="s">
        <v>29066</v>
      </c>
      <c r="L4116" t="s">
        <v>29059</v>
      </c>
      <c r="O4116" t="s">
        <v>29060</v>
      </c>
      <c r="P4116" t="s">
        <v>29061</v>
      </c>
      <c r="Q4116">
        <v>414333.08</v>
      </c>
      <c r="R4116">
        <v>6218585.5899999999</v>
      </c>
      <c r="S4116" t="s">
        <v>29062</v>
      </c>
      <c r="T4116" t="s">
        <v>29063</v>
      </c>
      <c r="U4116">
        <v>414357.34</v>
      </c>
      <c r="V4116">
        <v>6218587.3200000003</v>
      </c>
      <c r="W4116">
        <v>180.56</v>
      </c>
      <c r="X4116">
        <v>150.05000000000001</v>
      </c>
    </row>
    <row r="4117" spans="1:24" x14ac:dyDescent="0.25">
      <c r="A4117" s="146">
        <v>45117</v>
      </c>
      <c r="B4117" s="46">
        <v>191</v>
      </c>
      <c r="C4117" s="147">
        <v>0.92983796296296306</v>
      </c>
      <c r="D4117" s="38" t="s">
        <v>60</v>
      </c>
      <c r="E4117" s="7" t="s">
        <v>69</v>
      </c>
      <c r="F4117" s="38" t="s">
        <v>8009</v>
      </c>
      <c r="G4117" s="38" t="s">
        <v>1200</v>
      </c>
      <c r="H4117">
        <v>0.17100000000000001</v>
      </c>
      <c r="I4117" t="s">
        <v>29064</v>
      </c>
      <c r="J4117" t="s">
        <v>29065</v>
      </c>
      <c r="K4117" t="s">
        <v>29066</v>
      </c>
      <c r="L4117" t="s">
        <v>29059</v>
      </c>
      <c r="O4117" t="s">
        <v>29067</v>
      </c>
      <c r="P4117" t="s">
        <v>29068</v>
      </c>
      <c r="Q4117">
        <v>414332.28</v>
      </c>
      <c r="R4117">
        <v>6218402.3399999999</v>
      </c>
      <c r="S4117" t="s">
        <v>29069</v>
      </c>
      <c r="T4117" t="s">
        <v>29070</v>
      </c>
      <c r="U4117">
        <v>414357.38</v>
      </c>
      <c r="V4117">
        <v>6218405.54</v>
      </c>
      <c r="W4117">
        <v>180.18</v>
      </c>
      <c r="X4117">
        <v>150.05000000000001</v>
      </c>
    </row>
    <row r="4118" spans="1:24" x14ac:dyDescent="0.25">
      <c r="A4118" s="146">
        <v>45117</v>
      </c>
      <c r="B4118" s="46">
        <v>191</v>
      </c>
      <c r="C4118" s="147">
        <v>0.93275462962962974</v>
      </c>
      <c r="D4118" s="38" t="s">
        <v>60</v>
      </c>
      <c r="E4118" s="7" t="s">
        <v>64</v>
      </c>
      <c r="F4118" s="38" t="s">
        <v>8009</v>
      </c>
      <c r="G4118" s="38" t="s">
        <v>1201</v>
      </c>
      <c r="H4118">
        <v>0.16200000000000001</v>
      </c>
      <c r="I4118" t="s">
        <v>29075</v>
      </c>
      <c r="J4118" t="s">
        <v>29076</v>
      </c>
      <c r="K4118" t="s">
        <v>29077</v>
      </c>
      <c r="L4118" t="s">
        <v>29059</v>
      </c>
      <c r="O4118" t="s">
        <v>29071</v>
      </c>
      <c r="P4118" t="s">
        <v>29072</v>
      </c>
      <c r="Q4118">
        <v>414341.58</v>
      </c>
      <c r="R4118">
        <v>6218403.8899999997</v>
      </c>
      <c r="S4118" t="s">
        <v>29073</v>
      </c>
      <c r="T4118" t="s">
        <v>29074</v>
      </c>
      <c r="U4118">
        <v>414366.45</v>
      </c>
      <c r="V4118">
        <v>6218404.0800000001</v>
      </c>
      <c r="W4118">
        <v>359.91</v>
      </c>
      <c r="X4118">
        <v>150.05000000000001</v>
      </c>
    </row>
    <row r="4119" spans="1:24" x14ac:dyDescent="0.25">
      <c r="A4119" s="146">
        <v>45117</v>
      </c>
      <c r="B4119" s="46">
        <v>191</v>
      </c>
      <c r="C4119" s="147">
        <v>0.93565972222222227</v>
      </c>
      <c r="D4119" s="38" t="s">
        <v>60</v>
      </c>
      <c r="E4119" s="7" t="s">
        <v>69</v>
      </c>
      <c r="F4119" s="38" t="s">
        <v>8009</v>
      </c>
      <c r="G4119" s="38" t="s">
        <v>1201</v>
      </c>
      <c r="H4119">
        <v>-1.7000000000000001E-2</v>
      </c>
      <c r="I4119" t="s">
        <v>29075</v>
      </c>
      <c r="J4119" t="s">
        <v>29076</v>
      </c>
      <c r="K4119" t="s">
        <v>29077</v>
      </c>
      <c r="L4119" t="s">
        <v>29082</v>
      </c>
      <c r="O4119" t="s">
        <v>29078</v>
      </c>
      <c r="P4119" t="s">
        <v>29079</v>
      </c>
      <c r="Q4119">
        <v>414342.97</v>
      </c>
      <c r="R4119">
        <v>6218583.3600000003</v>
      </c>
      <c r="S4119" t="s">
        <v>29080</v>
      </c>
      <c r="T4119" t="s">
        <v>29081</v>
      </c>
      <c r="U4119">
        <v>414366.49</v>
      </c>
      <c r="V4119">
        <v>6218582.6100000003</v>
      </c>
      <c r="W4119">
        <v>0.43</v>
      </c>
      <c r="X4119">
        <v>150.05000000000001</v>
      </c>
    </row>
    <row r="4120" spans="1:24" x14ac:dyDescent="0.25">
      <c r="A4120" s="146">
        <v>45117</v>
      </c>
      <c r="B4120" s="46">
        <v>191</v>
      </c>
      <c r="C4120" s="147">
        <v>0.93853009259259268</v>
      </c>
      <c r="D4120" s="38" t="s">
        <v>60</v>
      </c>
      <c r="E4120" s="7" t="s">
        <v>64</v>
      </c>
      <c r="F4120" s="38" t="s">
        <v>8009</v>
      </c>
      <c r="G4120" s="38" t="s">
        <v>1202</v>
      </c>
      <c r="H4120">
        <v>-1.4999999999999999E-2</v>
      </c>
      <c r="I4120" t="s">
        <v>29087</v>
      </c>
      <c r="J4120" t="s">
        <v>29088</v>
      </c>
      <c r="K4120" t="s">
        <v>29089</v>
      </c>
      <c r="L4120" t="s">
        <v>29082</v>
      </c>
      <c r="O4120" t="s">
        <v>29083</v>
      </c>
      <c r="P4120" t="s">
        <v>29084</v>
      </c>
      <c r="Q4120">
        <v>414352.24</v>
      </c>
      <c r="R4120">
        <v>6218590.7400000002</v>
      </c>
      <c r="S4120" t="s">
        <v>29085</v>
      </c>
      <c r="T4120" t="s">
        <v>29086</v>
      </c>
      <c r="U4120">
        <v>414375.44</v>
      </c>
      <c r="V4120">
        <v>6218592.3200000003</v>
      </c>
      <c r="W4120">
        <v>179.97</v>
      </c>
      <c r="X4120">
        <v>150.05000000000001</v>
      </c>
    </row>
    <row r="4121" spans="1:24" x14ac:dyDescent="0.25">
      <c r="A4121" s="146">
        <v>45117</v>
      </c>
      <c r="B4121" s="46">
        <v>191</v>
      </c>
      <c r="C4121" s="147">
        <v>0.94165509259259261</v>
      </c>
      <c r="D4121" s="38" t="s">
        <v>60</v>
      </c>
      <c r="E4121" s="7" t="s">
        <v>69</v>
      </c>
      <c r="F4121" s="38" t="s">
        <v>8009</v>
      </c>
      <c r="G4121" s="38" t="s">
        <v>1202</v>
      </c>
      <c r="H4121">
        <v>0.17299999999999999</v>
      </c>
      <c r="I4121" t="s">
        <v>29087</v>
      </c>
      <c r="J4121" t="s">
        <v>29088</v>
      </c>
      <c r="K4121" t="s">
        <v>29089</v>
      </c>
      <c r="L4121" t="s">
        <v>29082</v>
      </c>
      <c r="O4121" t="s">
        <v>29090</v>
      </c>
      <c r="P4121" t="s">
        <v>29091</v>
      </c>
      <c r="Q4121">
        <v>414350.8</v>
      </c>
      <c r="R4121">
        <v>6218396.3200000003</v>
      </c>
      <c r="S4121" t="s">
        <v>29092</v>
      </c>
      <c r="T4121" t="s">
        <v>29093</v>
      </c>
      <c r="U4121">
        <v>414375.49</v>
      </c>
      <c r="V4121">
        <v>6218404.2999999998</v>
      </c>
      <c r="W4121">
        <v>180.08</v>
      </c>
      <c r="X4121">
        <v>150.05000000000001</v>
      </c>
    </row>
    <row r="4122" spans="1:24" x14ac:dyDescent="0.25">
      <c r="A4122" s="146">
        <v>45117</v>
      </c>
      <c r="B4122" s="46">
        <v>191</v>
      </c>
      <c r="C4122" s="147">
        <v>0.94453703703703706</v>
      </c>
      <c r="D4122" s="38" t="s">
        <v>60</v>
      </c>
      <c r="E4122" s="7" t="s">
        <v>64</v>
      </c>
      <c r="F4122" s="38" t="s">
        <v>8009</v>
      </c>
      <c r="G4122" s="38" t="s">
        <v>1203</v>
      </c>
      <c r="H4122">
        <v>0.16200000000000001</v>
      </c>
      <c r="I4122" t="s">
        <v>29098</v>
      </c>
      <c r="J4122" t="s">
        <v>29099</v>
      </c>
      <c r="K4122" t="s">
        <v>29100</v>
      </c>
      <c r="L4122" t="s">
        <v>29101</v>
      </c>
      <c r="O4122" t="s">
        <v>29094</v>
      </c>
      <c r="P4122" t="s">
        <v>29095</v>
      </c>
      <c r="Q4122">
        <v>414360.31</v>
      </c>
      <c r="R4122">
        <v>6218401.2699999996</v>
      </c>
      <c r="S4122" t="s">
        <v>29096</v>
      </c>
      <c r="T4122" t="s">
        <v>29097</v>
      </c>
      <c r="U4122">
        <v>414384.51</v>
      </c>
      <c r="V4122">
        <v>6218403.4000000004</v>
      </c>
      <c r="W4122">
        <v>0.12</v>
      </c>
      <c r="X4122">
        <v>150.05000000000001</v>
      </c>
    </row>
    <row r="4123" spans="1:24" x14ac:dyDescent="0.25">
      <c r="A4123" s="146">
        <v>45117</v>
      </c>
      <c r="B4123" s="46">
        <v>191</v>
      </c>
      <c r="C4123" s="147">
        <v>0.94746527777777778</v>
      </c>
      <c r="D4123" s="38" t="s">
        <v>60</v>
      </c>
      <c r="E4123" s="7" t="s">
        <v>69</v>
      </c>
      <c r="F4123" s="38" t="s">
        <v>8009</v>
      </c>
      <c r="G4123" s="38" t="s">
        <v>1203</v>
      </c>
      <c r="H4123">
        <v>-1.7000000000000001E-2</v>
      </c>
      <c r="I4123" t="s">
        <v>29098</v>
      </c>
      <c r="J4123" t="s">
        <v>29099</v>
      </c>
      <c r="K4123" t="s">
        <v>29100</v>
      </c>
      <c r="L4123" t="s">
        <v>29101</v>
      </c>
      <c r="O4123" t="s">
        <v>29102</v>
      </c>
      <c r="P4123" t="s">
        <v>29103</v>
      </c>
      <c r="Q4123">
        <v>414361.12</v>
      </c>
      <c r="R4123">
        <v>6218580.1500000004</v>
      </c>
      <c r="S4123" t="s">
        <v>29104</v>
      </c>
      <c r="T4123" t="s">
        <v>29105</v>
      </c>
      <c r="U4123">
        <v>414384.56</v>
      </c>
      <c r="V4123">
        <v>6218582.6900000004</v>
      </c>
      <c r="W4123">
        <v>359.78</v>
      </c>
      <c r="X4123">
        <v>150.05000000000001</v>
      </c>
    </row>
    <row r="4124" spans="1:24" x14ac:dyDescent="0.25">
      <c r="A4124" s="146">
        <v>45117</v>
      </c>
      <c r="B4124" s="46">
        <v>191</v>
      </c>
      <c r="C4124" s="147">
        <v>0.95025462962962959</v>
      </c>
      <c r="D4124" s="38" t="s">
        <v>60</v>
      </c>
      <c r="E4124" s="7" t="s">
        <v>64</v>
      </c>
      <c r="F4124" s="38" t="s">
        <v>8009</v>
      </c>
      <c r="G4124" s="38" t="s">
        <v>1204</v>
      </c>
      <c r="H4124">
        <v>-1.0999999999999999E-2</v>
      </c>
      <c r="I4124" t="s">
        <v>29110</v>
      </c>
      <c r="J4124" t="s">
        <v>29111</v>
      </c>
      <c r="K4124" t="s">
        <v>29112</v>
      </c>
      <c r="L4124" t="s">
        <v>29101</v>
      </c>
      <c r="O4124" t="s">
        <v>29106</v>
      </c>
      <c r="P4124" t="s">
        <v>29107</v>
      </c>
      <c r="Q4124">
        <v>414370.12</v>
      </c>
      <c r="R4124">
        <v>6218575.8899999997</v>
      </c>
      <c r="S4124" t="s">
        <v>29108</v>
      </c>
      <c r="T4124" t="s">
        <v>29109</v>
      </c>
      <c r="U4124">
        <v>414393.35</v>
      </c>
      <c r="V4124">
        <v>6218587.79</v>
      </c>
      <c r="W4124">
        <v>184.22</v>
      </c>
      <c r="X4124">
        <v>150.05000000000001</v>
      </c>
    </row>
    <row r="4125" spans="1:24" x14ac:dyDescent="0.25">
      <c r="A4125" s="146">
        <v>45117</v>
      </c>
      <c r="B4125" s="46">
        <v>191</v>
      </c>
      <c r="C4125" s="147">
        <v>0.95303240740740736</v>
      </c>
      <c r="D4125" s="38" t="s">
        <v>60</v>
      </c>
      <c r="E4125" s="7" t="s">
        <v>69</v>
      </c>
      <c r="F4125" s="38" t="s">
        <v>8009</v>
      </c>
      <c r="G4125" s="38" t="s">
        <v>1204</v>
      </c>
      <c r="H4125">
        <v>0.17</v>
      </c>
      <c r="I4125" t="s">
        <v>29110</v>
      </c>
      <c r="J4125" t="s">
        <v>29111</v>
      </c>
      <c r="K4125" t="s">
        <v>29112</v>
      </c>
      <c r="L4125" t="s">
        <v>29101</v>
      </c>
      <c r="O4125" t="s">
        <v>29113</v>
      </c>
      <c r="P4125" t="s">
        <v>29114</v>
      </c>
      <c r="Q4125">
        <v>414369.03</v>
      </c>
      <c r="R4125">
        <v>6218402.54</v>
      </c>
      <c r="S4125" t="s">
        <v>29115</v>
      </c>
      <c r="T4125" t="s">
        <v>29116</v>
      </c>
      <c r="U4125">
        <v>414393.21</v>
      </c>
      <c r="V4125">
        <v>6218406.96</v>
      </c>
      <c r="W4125">
        <v>179.89</v>
      </c>
      <c r="X4125">
        <v>150.05000000000001</v>
      </c>
    </row>
    <row r="4126" spans="1:24" x14ac:dyDescent="0.25">
      <c r="A4126" s="146">
        <v>45117</v>
      </c>
      <c r="B4126" s="46">
        <v>191</v>
      </c>
      <c r="C4126" s="147">
        <v>0.95723379629629635</v>
      </c>
      <c r="D4126" s="38" t="s">
        <v>60</v>
      </c>
      <c r="E4126" s="159" t="s">
        <v>29121</v>
      </c>
      <c r="F4126" s="38" t="s">
        <v>8009</v>
      </c>
      <c r="G4126" s="38" t="s">
        <v>1204</v>
      </c>
      <c r="H4126">
        <v>0.20699999999999999</v>
      </c>
      <c r="O4126" t="s">
        <v>29117</v>
      </c>
      <c r="P4126" t="s">
        <v>29118</v>
      </c>
      <c r="Q4126">
        <v>414372.29</v>
      </c>
      <c r="R4126">
        <v>6218369.2000000002</v>
      </c>
      <c r="S4126" t="s">
        <v>29119</v>
      </c>
      <c r="T4126" t="s">
        <v>29120</v>
      </c>
      <c r="U4126">
        <v>414383.24</v>
      </c>
      <c r="V4126">
        <v>6218365.29</v>
      </c>
      <c r="W4126">
        <v>98.92</v>
      </c>
      <c r="X4126">
        <v>150.05000000000001</v>
      </c>
    </row>
    <row r="4127" spans="1:24" x14ac:dyDescent="0.25">
      <c r="A4127" s="146">
        <v>45117</v>
      </c>
      <c r="B4127" s="46">
        <v>191</v>
      </c>
      <c r="C4127" s="147">
        <v>0.97526620370370365</v>
      </c>
      <c r="D4127" s="38" t="s">
        <v>60</v>
      </c>
      <c r="E4127" s="7" t="s">
        <v>8024</v>
      </c>
      <c r="F4127" s="38" t="s">
        <v>8009</v>
      </c>
      <c r="G4127" s="38" t="s">
        <v>997</v>
      </c>
      <c r="H4127">
        <v>0.23799999999999999</v>
      </c>
      <c r="O4127" t="s">
        <v>29122</v>
      </c>
      <c r="P4127" t="s">
        <v>29123</v>
      </c>
      <c r="Q4127">
        <v>413270.05</v>
      </c>
      <c r="R4127">
        <v>6221172.5599999996</v>
      </c>
      <c r="S4127" t="s">
        <v>29124</v>
      </c>
      <c r="T4127" t="s">
        <v>29125</v>
      </c>
      <c r="U4127">
        <v>413291.3</v>
      </c>
      <c r="V4127">
        <v>6221178.71</v>
      </c>
      <c r="W4127">
        <v>3.39</v>
      </c>
      <c r="X4127">
        <v>200.06</v>
      </c>
    </row>
    <row r="4128" spans="1:24" s="170" customFormat="1" x14ac:dyDescent="0.25">
      <c r="A4128" s="63">
        <v>45117</v>
      </c>
      <c r="B4128" s="104">
        <v>191</v>
      </c>
      <c r="C4128" s="65">
        <v>0.97737268518518527</v>
      </c>
      <c r="D4128" s="64" t="s">
        <v>60</v>
      </c>
      <c r="E4128" s="171" t="s">
        <v>29131</v>
      </c>
      <c r="F4128" s="64" t="s">
        <v>8009</v>
      </c>
      <c r="G4128" s="64" t="s">
        <v>997</v>
      </c>
      <c r="H4128" s="170">
        <v>0.23799999999999999</v>
      </c>
      <c r="M4128" s="170" t="s">
        <v>29126</v>
      </c>
      <c r="O4128" s="170" t="s">
        <v>29127</v>
      </c>
      <c r="P4128" s="170" t="s">
        <v>29128</v>
      </c>
      <c r="Q4128" s="170">
        <v>413270.02</v>
      </c>
      <c r="R4128" s="170">
        <v>6221172.5499999998</v>
      </c>
      <c r="S4128" s="170" t="s">
        <v>29129</v>
      </c>
      <c r="T4128" s="170" t="s">
        <v>29130</v>
      </c>
      <c r="U4128" s="170">
        <v>413291.31</v>
      </c>
      <c r="V4128" s="170">
        <v>6221178.8200000003</v>
      </c>
      <c r="W4128" s="170">
        <v>2.4700000000000002</v>
      </c>
      <c r="X4128" s="170">
        <v>200.06</v>
      </c>
    </row>
    <row r="4129" spans="1:24" x14ac:dyDescent="0.25">
      <c r="A4129" s="146">
        <v>45117</v>
      </c>
      <c r="B4129" s="46">
        <v>191</v>
      </c>
      <c r="C4129" s="147">
        <v>0.98015046296296304</v>
      </c>
      <c r="D4129" s="38" t="s">
        <v>60</v>
      </c>
      <c r="E4129" s="7" t="s">
        <v>64</v>
      </c>
      <c r="F4129" s="38" t="s">
        <v>8009</v>
      </c>
      <c r="G4129" s="38" t="s">
        <v>997</v>
      </c>
      <c r="H4129">
        <v>0.21099999999999999</v>
      </c>
      <c r="I4129" t="s">
        <v>29136</v>
      </c>
      <c r="J4129" t="s">
        <v>29137</v>
      </c>
      <c r="K4129" t="s">
        <v>29138</v>
      </c>
      <c r="L4129" t="s">
        <v>29139</v>
      </c>
      <c r="O4129" t="s">
        <v>29132</v>
      </c>
      <c r="P4129" t="s">
        <v>29133</v>
      </c>
      <c r="Q4129">
        <v>413265.68</v>
      </c>
      <c r="R4129">
        <v>6221214.5199999996</v>
      </c>
      <c r="S4129" t="s">
        <v>29134</v>
      </c>
      <c r="T4129" t="s">
        <v>29135</v>
      </c>
      <c r="U4129">
        <v>413291.61</v>
      </c>
      <c r="V4129">
        <v>6221206.1399999997</v>
      </c>
      <c r="W4129">
        <v>2.02</v>
      </c>
      <c r="X4129">
        <v>200.06</v>
      </c>
    </row>
    <row r="4130" spans="1:24" x14ac:dyDescent="0.25">
      <c r="A4130" s="146">
        <v>45117</v>
      </c>
      <c r="B4130" s="46">
        <v>191</v>
      </c>
      <c r="C4130" s="147">
        <v>0.98380787037037043</v>
      </c>
      <c r="D4130" s="38" t="s">
        <v>60</v>
      </c>
      <c r="E4130" s="7" t="s">
        <v>69</v>
      </c>
      <c r="F4130" s="38" t="s">
        <v>8009</v>
      </c>
      <c r="G4130" s="38" t="s">
        <v>997</v>
      </c>
      <c r="H4130">
        <v>-1.7000000000000001E-2</v>
      </c>
      <c r="I4130" t="s">
        <v>29136</v>
      </c>
      <c r="J4130" t="s">
        <v>29137</v>
      </c>
      <c r="K4130" t="s">
        <v>29138</v>
      </c>
      <c r="L4130" t="s">
        <v>29139</v>
      </c>
      <c r="O4130" t="s">
        <v>29140</v>
      </c>
      <c r="P4130" t="s">
        <v>29141</v>
      </c>
      <c r="Q4130">
        <v>413266.6</v>
      </c>
      <c r="R4130">
        <v>6221439.3200000003</v>
      </c>
      <c r="S4130" t="s">
        <v>29142</v>
      </c>
      <c r="T4130" t="s">
        <v>29143</v>
      </c>
      <c r="U4130">
        <v>413291.73</v>
      </c>
      <c r="V4130">
        <v>6221433.3399999999</v>
      </c>
      <c r="W4130">
        <v>359.95</v>
      </c>
      <c r="X4130">
        <v>200.06</v>
      </c>
    </row>
    <row r="4131" spans="1:24" x14ac:dyDescent="0.25">
      <c r="A4131" s="146">
        <v>45117</v>
      </c>
      <c r="B4131" s="46">
        <v>191</v>
      </c>
      <c r="C4131" s="147">
        <v>0.98631944444444442</v>
      </c>
      <c r="D4131" s="38" t="s">
        <v>60</v>
      </c>
      <c r="E4131" s="7" t="s">
        <v>64</v>
      </c>
      <c r="F4131" s="38" t="s">
        <v>8009</v>
      </c>
      <c r="G4131" s="38" t="s">
        <v>996</v>
      </c>
      <c r="H4131">
        <v>-1.0999999999999999E-2</v>
      </c>
      <c r="I4131" t="s">
        <v>29148</v>
      </c>
      <c r="J4131" t="s">
        <v>29149</v>
      </c>
      <c r="K4131" t="s">
        <v>29150</v>
      </c>
      <c r="L4131" t="s">
        <v>29151</v>
      </c>
      <c r="O4131" t="s">
        <v>29144</v>
      </c>
      <c r="P4131" t="s">
        <v>29145</v>
      </c>
      <c r="Q4131">
        <v>413258.96</v>
      </c>
      <c r="R4131">
        <v>6221454.0099999998</v>
      </c>
      <c r="S4131" t="s">
        <v>29146</v>
      </c>
      <c r="T4131" t="s">
        <v>29147</v>
      </c>
      <c r="U4131">
        <v>413282.61</v>
      </c>
      <c r="V4131">
        <v>6221439.25</v>
      </c>
      <c r="W4131">
        <v>181.16</v>
      </c>
      <c r="X4131">
        <v>200.06</v>
      </c>
    </row>
    <row r="4132" spans="1:24" x14ac:dyDescent="0.25">
      <c r="A4132" s="146">
        <v>45117</v>
      </c>
      <c r="B4132" s="46">
        <v>191</v>
      </c>
      <c r="C4132" s="147">
        <v>0.99004629629629637</v>
      </c>
      <c r="D4132" s="38" t="s">
        <v>60</v>
      </c>
      <c r="E4132" s="7" t="s">
        <v>69</v>
      </c>
      <c r="F4132" s="38" t="s">
        <v>8009</v>
      </c>
      <c r="G4132" s="38" t="s">
        <v>996</v>
      </c>
      <c r="H4132">
        <v>0.215</v>
      </c>
      <c r="I4132" t="s">
        <v>29148</v>
      </c>
      <c r="J4132" t="s">
        <v>29149</v>
      </c>
      <c r="K4132" t="s">
        <v>29150</v>
      </c>
      <c r="L4132" t="s">
        <v>29151</v>
      </c>
      <c r="O4132" t="s">
        <v>29152</v>
      </c>
      <c r="P4132" t="s">
        <v>29153</v>
      </c>
      <c r="Q4132">
        <v>413257.33</v>
      </c>
      <c r="R4132">
        <v>6221223.25</v>
      </c>
      <c r="S4132" t="s">
        <v>29154</v>
      </c>
      <c r="T4132" t="s">
        <v>29155</v>
      </c>
      <c r="U4132">
        <v>413282.61</v>
      </c>
      <c r="V4132">
        <v>6221212.54</v>
      </c>
      <c r="W4132">
        <v>180.12</v>
      </c>
      <c r="X4132">
        <v>200.06</v>
      </c>
    </row>
    <row r="4133" spans="1:24" x14ac:dyDescent="0.25">
      <c r="A4133" s="146">
        <v>45117</v>
      </c>
      <c r="B4133" s="46">
        <v>191</v>
      </c>
      <c r="C4133" s="147">
        <v>0.9927893518518518</v>
      </c>
      <c r="D4133" s="38" t="s">
        <v>60</v>
      </c>
      <c r="E4133" s="7" t="s">
        <v>64</v>
      </c>
      <c r="F4133" s="38" t="s">
        <v>8009</v>
      </c>
      <c r="G4133" s="38" t="s">
        <v>995</v>
      </c>
      <c r="H4133">
        <v>0.21</v>
      </c>
      <c r="I4133" t="s">
        <v>29160</v>
      </c>
      <c r="J4133" t="s">
        <v>29161</v>
      </c>
      <c r="K4133" t="s">
        <v>29162</v>
      </c>
      <c r="L4133" t="s">
        <v>29151</v>
      </c>
      <c r="O4133" t="s">
        <v>29156</v>
      </c>
      <c r="P4133" t="s">
        <v>29157</v>
      </c>
      <c r="Q4133">
        <v>413247.69</v>
      </c>
      <c r="R4133">
        <v>6221204.8399999999</v>
      </c>
      <c r="S4133" t="s">
        <v>29158</v>
      </c>
      <c r="T4133" t="s">
        <v>29159</v>
      </c>
      <c r="U4133">
        <v>413273.66</v>
      </c>
      <c r="V4133">
        <v>6221206.3499999996</v>
      </c>
      <c r="W4133">
        <v>359.42</v>
      </c>
      <c r="X4133">
        <v>200.06</v>
      </c>
    </row>
    <row r="4134" spans="1:24" x14ac:dyDescent="0.25">
      <c r="A4134" s="146">
        <v>45117</v>
      </c>
      <c r="B4134" s="46">
        <v>191</v>
      </c>
      <c r="C4134" s="147">
        <v>0.99642361111111111</v>
      </c>
      <c r="D4134" s="38" t="s">
        <v>60</v>
      </c>
      <c r="E4134" s="7" t="s">
        <v>69</v>
      </c>
      <c r="F4134" s="38" t="s">
        <v>8009</v>
      </c>
      <c r="G4134" s="38" t="s">
        <v>995</v>
      </c>
      <c r="H4134">
        <v>-1.6E-2</v>
      </c>
      <c r="I4134" t="s">
        <v>29160</v>
      </c>
      <c r="J4134" t="s">
        <v>29161</v>
      </c>
      <c r="K4134" t="s">
        <v>29162</v>
      </c>
      <c r="L4134" t="s">
        <v>29167</v>
      </c>
      <c r="O4134" t="s">
        <v>29163</v>
      </c>
      <c r="P4134" t="s">
        <v>29164</v>
      </c>
      <c r="Q4134">
        <v>413247.64</v>
      </c>
      <c r="R4134">
        <v>6221427.0700000003</v>
      </c>
      <c r="S4134" t="s">
        <v>29165</v>
      </c>
      <c r="T4134" t="s">
        <v>29166</v>
      </c>
      <c r="U4134">
        <v>413273.7</v>
      </c>
      <c r="V4134">
        <v>6221433.0300000003</v>
      </c>
      <c r="W4134">
        <v>0.23</v>
      </c>
      <c r="X4134">
        <v>200.06</v>
      </c>
    </row>
    <row r="4135" spans="1:24" x14ac:dyDescent="0.25">
      <c r="A4135" s="146">
        <v>45117</v>
      </c>
      <c r="B4135" s="46">
        <v>191</v>
      </c>
      <c r="C4135" s="147">
        <v>0.99921296296296302</v>
      </c>
      <c r="D4135" s="38" t="s">
        <v>60</v>
      </c>
      <c r="E4135" s="7" t="s">
        <v>64</v>
      </c>
      <c r="F4135" s="38" t="s">
        <v>8009</v>
      </c>
      <c r="G4135" s="38" t="s">
        <v>994</v>
      </c>
      <c r="H4135">
        <v>-1.2E-2</v>
      </c>
      <c r="I4135" t="s">
        <v>29172</v>
      </c>
      <c r="J4135" t="s">
        <v>29173</v>
      </c>
      <c r="K4135" t="s">
        <v>29174</v>
      </c>
      <c r="L4135" t="s">
        <v>29167</v>
      </c>
      <c r="O4135" t="s">
        <v>29168</v>
      </c>
      <c r="P4135" t="s">
        <v>29169</v>
      </c>
      <c r="Q4135">
        <v>413240.2</v>
      </c>
      <c r="R4135">
        <v>6221446.6699999999</v>
      </c>
      <c r="S4135" t="s">
        <v>29170</v>
      </c>
      <c r="T4135" t="s">
        <v>29171</v>
      </c>
      <c r="U4135">
        <v>413264.89</v>
      </c>
      <c r="V4135">
        <v>6221439.71</v>
      </c>
      <c r="W4135">
        <v>180.1</v>
      </c>
      <c r="X4135">
        <v>200.06</v>
      </c>
    </row>
    <row r="4136" spans="1:24" s="157" customFormat="1" x14ac:dyDescent="0.25">
      <c r="A4136" s="67">
        <v>45118</v>
      </c>
      <c r="B4136" s="101">
        <v>192</v>
      </c>
      <c r="C4136" s="69">
        <v>0</v>
      </c>
      <c r="D4136" s="68" t="s">
        <v>60</v>
      </c>
      <c r="E4136" s="158" t="s">
        <v>76</v>
      </c>
      <c r="F4136" s="68" t="s">
        <v>8009</v>
      </c>
      <c r="G4136" s="68" t="s">
        <v>994</v>
      </c>
      <c r="H4136" s="157">
        <v>2.8000000000000001E-2</v>
      </c>
      <c r="O4136" s="157" t="s">
        <v>29175</v>
      </c>
      <c r="P4136" s="157" t="s">
        <v>29176</v>
      </c>
      <c r="Q4136" s="157">
        <v>413239.63</v>
      </c>
      <c r="R4136" s="157">
        <v>6221398.8399999999</v>
      </c>
      <c r="S4136" s="157" t="s">
        <v>29177</v>
      </c>
      <c r="T4136" s="157" t="s">
        <v>29178</v>
      </c>
      <c r="U4136" s="157">
        <v>413264.95</v>
      </c>
      <c r="V4136" s="157">
        <v>6221399.9800000004</v>
      </c>
      <c r="W4136" s="157">
        <v>181.37</v>
      </c>
      <c r="X4136" s="157">
        <v>200.06</v>
      </c>
    </row>
    <row r="4137" spans="1:24" x14ac:dyDescent="0.25">
      <c r="A4137" s="146">
        <v>45118</v>
      </c>
      <c r="B4137" s="46">
        <v>192</v>
      </c>
      <c r="C4137" s="147">
        <v>3.0208333333333333E-3</v>
      </c>
      <c r="D4137" s="38" t="s">
        <v>60</v>
      </c>
      <c r="E4137" s="7" t="s">
        <v>69</v>
      </c>
      <c r="F4137" s="38" t="s">
        <v>8009</v>
      </c>
      <c r="G4137" s="38" t="s">
        <v>994</v>
      </c>
      <c r="H4137">
        <v>0.216</v>
      </c>
      <c r="I4137" t="s">
        <v>29172</v>
      </c>
      <c r="J4137" t="s">
        <v>29173</v>
      </c>
      <c r="K4137" t="s">
        <v>29174</v>
      </c>
      <c r="L4137" t="s">
        <v>29167</v>
      </c>
      <c r="O4137" t="s">
        <v>29179</v>
      </c>
      <c r="P4137" t="s">
        <v>29180</v>
      </c>
      <c r="Q4137">
        <v>413237.94</v>
      </c>
      <c r="R4137">
        <v>6221210.8499999996</v>
      </c>
      <c r="S4137" t="s">
        <v>29181</v>
      </c>
      <c r="T4137" t="s">
        <v>29182</v>
      </c>
      <c r="U4137">
        <v>413264.78</v>
      </c>
      <c r="V4137">
        <v>6221212.3600000003</v>
      </c>
      <c r="W4137">
        <v>179.64</v>
      </c>
      <c r="X4137">
        <v>200.06</v>
      </c>
    </row>
    <row r="4138" spans="1:24" x14ac:dyDescent="0.25">
      <c r="A4138" s="146">
        <v>45118</v>
      </c>
      <c r="B4138" s="46">
        <v>192</v>
      </c>
      <c r="C4138" s="147">
        <v>5.6365740740740742E-3</v>
      </c>
      <c r="D4138" s="38" t="s">
        <v>60</v>
      </c>
      <c r="E4138" s="7" t="s">
        <v>64</v>
      </c>
      <c r="F4138" s="38" t="s">
        <v>8009</v>
      </c>
      <c r="G4138" s="38" t="s">
        <v>993</v>
      </c>
      <c r="H4138">
        <v>0.21</v>
      </c>
      <c r="I4138" t="s">
        <v>29187</v>
      </c>
      <c r="J4138" t="s">
        <v>29188</v>
      </c>
      <c r="K4138" t="s">
        <v>29189</v>
      </c>
      <c r="L4138" t="s">
        <v>29167</v>
      </c>
      <c r="O4138" t="s">
        <v>29183</v>
      </c>
      <c r="P4138" t="s">
        <v>29184</v>
      </c>
      <c r="Q4138">
        <v>413229.37</v>
      </c>
      <c r="R4138">
        <v>6221208.8899999997</v>
      </c>
      <c r="S4138" t="s">
        <v>29185</v>
      </c>
      <c r="T4138" t="s">
        <v>29186</v>
      </c>
      <c r="U4138">
        <v>413255.8</v>
      </c>
      <c r="V4138">
        <v>6221206.7300000004</v>
      </c>
      <c r="W4138">
        <v>1.37</v>
      </c>
      <c r="X4138">
        <v>200.06</v>
      </c>
    </row>
    <row r="4139" spans="1:24" x14ac:dyDescent="0.25">
      <c r="A4139" s="146">
        <v>45118</v>
      </c>
      <c r="B4139" s="46">
        <v>192</v>
      </c>
      <c r="C4139" s="147">
        <v>9.2708333333333341E-3</v>
      </c>
      <c r="D4139" s="38" t="s">
        <v>60</v>
      </c>
      <c r="E4139" s="7" t="s">
        <v>69</v>
      </c>
      <c r="F4139" s="38" t="s">
        <v>8009</v>
      </c>
      <c r="G4139" s="38" t="s">
        <v>993</v>
      </c>
      <c r="H4139">
        <v>-1.7000000000000001E-2</v>
      </c>
      <c r="I4139" t="s">
        <v>29187</v>
      </c>
      <c r="J4139" t="s">
        <v>29188</v>
      </c>
      <c r="K4139" t="s">
        <v>29189</v>
      </c>
      <c r="L4139" t="s">
        <v>29194</v>
      </c>
      <c r="O4139" t="s">
        <v>29190</v>
      </c>
      <c r="P4139" t="s">
        <v>29191</v>
      </c>
      <c r="Q4139">
        <v>413229.2</v>
      </c>
      <c r="R4139">
        <v>6221432.0499999998</v>
      </c>
      <c r="S4139" t="s">
        <v>29192</v>
      </c>
      <c r="T4139" t="s">
        <v>29193</v>
      </c>
      <c r="U4139">
        <v>413255.8</v>
      </c>
      <c r="V4139">
        <v>6221433.46</v>
      </c>
      <c r="W4139">
        <v>359.38</v>
      </c>
      <c r="X4139">
        <v>200.06</v>
      </c>
    </row>
    <row r="4140" spans="1:24" x14ac:dyDescent="0.25">
      <c r="A4140" s="146">
        <v>45118</v>
      </c>
      <c r="B4140" s="46">
        <v>192</v>
      </c>
      <c r="C4140" s="147">
        <v>1.1782407407407406E-2</v>
      </c>
      <c r="D4140" s="38" t="s">
        <v>60</v>
      </c>
      <c r="E4140" s="7" t="s">
        <v>64</v>
      </c>
      <c r="F4140" s="38" t="s">
        <v>8009</v>
      </c>
      <c r="G4140" s="38" t="s">
        <v>992</v>
      </c>
      <c r="H4140">
        <v>-1.2E-2</v>
      </c>
      <c r="I4140" t="s">
        <v>29199</v>
      </c>
      <c r="J4140" t="s">
        <v>29200</v>
      </c>
      <c r="K4140" t="s">
        <v>29201</v>
      </c>
      <c r="L4140" t="s">
        <v>29194</v>
      </c>
      <c r="O4140" t="s">
        <v>29195</v>
      </c>
      <c r="P4140" t="s">
        <v>29196</v>
      </c>
      <c r="Q4140">
        <v>413221.31</v>
      </c>
      <c r="R4140">
        <v>6221437.0899999999</v>
      </c>
      <c r="S4140" t="s">
        <v>29197</v>
      </c>
      <c r="T4140" t="s">
        <v>29198</v>
      </c>
      <c r="U4140">
        <v>413246.74</v>
      </c>
      <c r="V4140">
        <v>6221439.71</v>
      </c>
      <c r="W4140">
        <v>181.08</v>
      </c>
      <c r="X4140">
        <v>200.06</v>
      </c>
    </row>
    <row r="4141" spans="1:24" x14ac:dyDescent="0.25">
      <c r="A4141" s="146">
        <v>45118</v>
      </c>
      <c r="B4141" s="46">
        <v>192</v>
      </c>
      <c r="C4141" s="147">
        <v>1.545138888888889E-2</v>
      </c>
      <c r="D4141" s="38" t="s">
        <v>60</v>
      </c>
      <c r="E4141" s="7" t="s">
        <v>69</v>
      </c>
      <c r="F4141" s="38" t="s">
        <v>8009</v>
      </c>
      <c r="G4141" s="38" t="s">
        <v>992</v>
      </c>
      <c r="H4141">
        <v>0.215</v>
      </c>
      <c r="I4141" t="s">
        <v>29199</v>
      </c>
      <c r="J4141" t="s">
        <v>29200</v>
      </c>
      <c r="K4141" t="s">
        <v>29201</v>
      </c>
      <c r="L4141" t="s">
        <v>29194</v>
      </c>
      <c r="O4141" t="s">
        <v>29202</v>
      </c>
      <c r="P4141" t="s">
        <v>29203</v>
      </c>
      <c r="Q4141">
        <v>413219.99</v>
      </c>
      <c r="R4141">
        <v>6221209.9900000002</v>
      </c>
      <c r="S4141" t="s">
        <v>29204</v>
      </c>
      <c r="T4141" t="s">
        <v>29205</v>
      </c>
      <c r="U4141">
        <v>413246.68</v>
      </c>
      <c r="V4141">
        <v>6221212.4500000002</v>
      </c>
      <c r="W4141">
        <v>179.34</v>
      </c>
      <c r="X4141">
        <v>200.06</v>
      </c>
    </row>
    <row r="4142" spans="1:24" x14ac:dyDescent="0.25">
      <c r="A4142" s="146">
        <v>45118</v>
      </c>
      <c r="B4142" s="46">
        <v>192</v>
      </c>
      <c r="C4142" s="147">
        <v>1.8171296296296297E-2</v>
      </c>
      <c r="D4142" s="38" t="s">
        <v>60</v>
      </c>
      <c r="E4142" s="7" t="s">
        <v>64</v>
      </c>
      <c r="F4142" s="38" t="s">
        <v>8009</v>
      </c>
      <c r="G4142" s="38" t="s">
        <v>991</v>
      </c>
      <c r="H4142">
        <v>0.20899999999999999</v>
      </c>
      <c r="I4142" t="s">
        <v>29210</v>
      </c>
      <c r="J4142" t="s">
        <v>29211</v>
      </c>
      <c r="K4142" t="s">
        <v>29212</v>
      </c>
      <c r="L4142" t="s">
        <v>29213</v>
      </c>
      <c r="O4142" t="s">
        <v>29206</v>
      </c>
      <c r="P4142" t="s">
        <v>29207</v>
      </c>
      <c r="Q4142">
        <v>413211.25</v>
      </c>
      <c r="R4142">
        <v>6221210.6500000004</v>
      </c>
      <c r="S4142" t="s">
        <v>29208</v>
      </c>
      <c r="T4142" t="s">
        <v>29209</v>
      </c>
      <c r="U4142">
        <v>413237.83</v>
      </c>
      <c r="V4142">
        <v>6221207.9900000002</v>
      </c>
      <c r="W4142">
        <v>359.89</v>
      </c>
      <c r="X4142">
        <v>200.06</v>
      </c>
    </row>
    <row r="4143" spans="1:24" x14ac:dyDescent="0.25">
      <c r="A4143" s="146">
        <v>45118</v>
      </c>
      <c r="B4143" s="46">
        <v>192</v>
      </c>
      <c r="C4143" s="147">
        <v>2.1840277777777778E-2</v>
      </c>
      <c r="D4143" s="38" t="s">
        <v>60</v>
      </c>
      <c r="E4143" s="7" t="s">
        <v>69</v>
      </c>
      <c r="F4143" s="38" t="s">
        <v>8009</v>
      </c>
      <c r="G4143" s="38" t="s">
        <v>991</v>
      </c>
      <c r="H4143">
        <v>-1.7999999999999999E-2</v>
      </c>
      <c r="I4143" t="s">
        <v>29210</v>
      </c>
      <c r="J4143" t="s">
        <v>29211</v>
      </c>
      <c r="K4143" t="s">
        <v>29212</v>
      </c>
      <c r="L4143" t="s">
        <v>29213</v>
      </c>
      <c r="O4143" t="s">
        <v>29214</v>
      </c>
      <c r="P4143" t="s">
        <v>29215</v>
      </c>
      <c r="Q4143">
        <v>413211.22</v>
      </c>
      <c r="R4143">
        <v>6221436.4900000002</v>
      </c>
      <c r="S4143" t="s">
        <v>29216</v>
      </c>
      <c r="T4143" t="s">
        <v>29217</v>
      </c>
      <c r="U4143">
        <v>413237.92</v>
      </c>
      <c r="V4143">
        <v>6221435.0499999998</v>
      </c>
      <c r="W4143">
        <v>0.1</v>
      </c>
      <c r="X4143">
        <v>200.06</v>
      </c>
    </row>
    <row r="4144" spans="1:24" x14ac:dyDescent="0.25">
      <c r="A4144" s="146">
        <v>45118</v>
      </c>
      <c r="B4144" s="46">
        <v>192</v>
      </c>
      <c r="C4144" s="147">
        <v>2.4398148148148145E-2</v>
      </c>
      <c r="D4144" s="38" t="s">
        <v>60</v>
      </c>
      <c r="E4144" s="7" t="s">
        <v>64</v>
      </c>
      <c r="F4144" s="38" t="s">
        <v>8009</v>
      </c>
      <c r="G4144" s="38" t="s">
        <v>990</v>
      </c>
      <c r="H4144">
        <v>-1.2999999999999999E-2</v>
      </c>
      <c r="I4144" t="s">
        <v>29222</v>
      </c>
      <c r="J4144" t="s">
        <v>29223</v>
      </c>
      <c r="K4144" t="s">
        <v>29224</v>
      </c>
      <c r="L4144" t="s">
        <v>29213</v>
      </c>
      <c r="O4144" t="s">
        <v>29218</v>
      </c>
      <c r="P4144" t="s">
        <v>29219</v>
      </c>
      <c r="Q4144">
        <v>413203.59</v>
      </c>
      <c r="R4144">
        <v>6221435.3799999999</v>
      </c>
      <c r="S4144" t="s">
        <v>29220</v>
      </c>
      <c r="T4144" t="s">
        <v>29221</v>
      </c>
      <c r="U4144">
        <v>413228.75</v>
      </c>
      <c r="V4144">
        <v>6221440.5499999998</v>
      </c>
      <c r="W4144">
        <v>181.02</v>
      </c>
      <c r="X4144">
        <v>200.06</v>
      </c>
    </row>
    <row r="4145" spans="1:24" x14ac:dyDescent="0.25">
      <c r="A4145" s="146">
        <v>45118</v>
      </c>
      <c r="B4145" s="46">
        <v>192</v>
      </c>
      <c r="C4145" s="147">
        <v>2.8043981481481479E-2</v>
      </c>
      <c r="D4145" s="38" t="s">
        <v>60</v>
      </c>
      <c r="E4145" s="7" t="s">
        <v>69</v>
      </c>
      <c r="F4145" s="38" t="s">
        <v>8009</v>
      </c>
      <c r="G4145" s="38" t="s">
        <v>990</v>
      </c>
      <c r="H4145">
        <v>0.215</v>
      </c>
      <c r="I4145" t="s">
        <v>29222</v>
      </c>
      <c r="J4145" t="s">
        <v>29223</v>
      </c>
      <c r="K4145" t="s">
        <v>29224</v>
      </c>
      <c r="L4145" t="s">
        <v>29229</v>
      </c>
      <c r="O4145" t="s">
        <v>29225</v>
      </c>
      <c r="P4145" t="s">
        <v>29226</v>
      </c>
      <c r="Q4145">
        <v>413202.13</v>
      </c>
      <c r="R4145">
        <v>6221209.1399999997</v>
      </c>
      <c r="S4145" t="s">
        <v>29227</v>
      </c>
      <c r="T4145" t="s">
        <v>29228</v>
      </c>
      <c r="U4145">
        <v>413228.75</v>
      </c>
      <c r="V4145">
        <v>6221213.2699999996</v>
      </c>
      <c r="W4145">
        <v>180.25</v>
      </c>
      <c r="X4145">
        <v>200.06</v>
      </c>
    </row>
    <row r="4146" spans="1:24" x14ac:dyDescent="0.25">
      <c r="A4146" s="146">
        <v>45118</v>
      </c>
      <c r="B4146" s="46">
        <v>192</v>
      </c>
      <c r="C4146" s="147">
        <v>3.0868055555555555E-2</v>
      </c>
      <c r="D4146" s="38" t="s">
        <v>60</v>
      </c>
      <c r="E4146" s="7" t="s">
        <v>64</v>
      </c>
      <c r="F4146" s="38" t="s">
        <v>8009</v>
      </c>
      <c r="G4146" s="38" t="s">
        <v>981</v>
      </c>
      <c r="H4146">
        <v>0.20899999999999999</v>
      </c>
      <c r="I4146" t="s">
        <v>29234</v>
      </c>
      <c r="J4146" t="s">
        <v>29235</v>
      </c>
      <c r="K4146" t="s">
        <v>29236</v>
      </c>
      <c r="L4146" t="s">
        <v>29229</v>
      </c>
      <c r="O4146" t="s">
        <v>29230</v>
      </c>
      <c r="P4146" t="s">
        <v>29231</v>
      </c>
      <c r="Q4146">
        <v>413193.61</v>
      </c>
      <c r="R4146">
        <v>6221208.5199999996</v>
      </c>
      <c r="S4146" t="s">
        <v>29232</v>
      </c>
      <c r="T4146" t="s">
        <v>29233</v>
      </c>
      <c r="U4146">
        <v>413219.66</v>
      </c>
      <c r="V4146">
        <v>6221207.8600000003</v>
      </c>
      <c r="W4146">
        <v>359.75</v>
      </c>
      <c r="X4146">
        <v>200.06</v>
      </c>
    </row>
    <row r="4147" spans="1:24" x14ac:dyDescent="0.25">
      <c r="A4147" s="146">
        <v>45118</v>
      </c>
      <c r="B4147" s="46">
        <v>192</v>
      </c>
      <c r="C4147" s="147">
        <v>3.4548611111111113E-2</v>
      </c>
      <c r="D4147" s="38" t="s">
        <v>60</v>
      </c>
      <c r="E4147" s="7" t="s">
        <v>69</v>
      </c>
      <c r="F4147" s="38" t="s">
        <v>8009</v>
      </c>
      <c r="G4147" s="38" t="s">
        <v>981</v>
      </c>
      <c r="H4147">
        <v>-1.7000000000000001E-2</v>
      </c>
      <c r="I4147" t="s">
        <v>29234</v>
      </c>
      <c r="J4147" t="s">
        <v>29235</v>
      </c>
      <c r="K4147" t="s">
        <v>29236</v>
      </c>
      <c r="L4147" t="s">
        <v>29229</v>
      </c>
      <c r="O4147" t="s">
        <v>29237</v>
      </c>
      <c r="P4147" t="s">
        <v>29238</v>
      </c>
      <c r="Q4147">
        <v>413193.5</v>
      </c>
      <c r="R4147">
        <v>6221436.0199999996</v>
      </c>
      <c r="S4147" t="s">
        <v>29239</v>
      </c>
      <c r="T4147" t="s">
        <v>29240</v>
      </c>
      <c r="U4147">
        <v>413219.69</v>
      </c>
      <c r="V4147">
        <v>6221434.1100000003</v>
      </c>
      <c r="W4147">
        <v>0.14000000000000001</v>
      </c>
      <c r="X4147">
        <v>200.06</v>
      </c>
    </row>
    <row r="4148" spans="1:24" x14ac:dyDescent="0.25">
      <c r="A4148" s="146">
        <v>45118</v>
      </c>
      <c r="B4148" s="46">
        <v>192</v>
      </c>
      <c r="C4148" s="147">
        <v>3.7280092592592594E-2</v>
      </c>
      <c r="D4148" s="38" t="s">
        <v>60</v>
      </c>
      <c r="E4148" s="7" t="s">
        <v>64</v>
      </c>
      <c r="F4148" s="38" t="s">
        <v>8009</v>
      </c>
      <c r="G4148" s="38" t="s">
        <v>982</v>
      </c>
      <c r="H4148">
        <v>-1.2999999999999999E-2</v>
      </c>
      <c r="I4148" t="s">
        <v>29245</v>
      </c>
      <c r="J4148" t="s">
        <v>29246</v>
      </c>
      <c r="K4148" t="s">
        <v>29247</v>
      </c>
      <c r="L4148" t="s">
        <v>29229</v>
      </c>
      <c r="O4148" t="s">
        <v>29241</v>
      </c>
      <c r="P4148" t="s">
        <v>29242</v>
      </c>
      <c r="Q4148">
        <v>413185.9</v>
      </c>
      <c r="R4148">
        <v>6221437.7999999998</v>
      </c>
      <c r="S4148" t="s">
        <v>29243</v>
      </c>
      <c r="T4148" t="s">
        <v>29244</v>
      </c>
      <c r="U4148">
        <v>413210.63</v>
      </c>
      <c r="V4148">
        <v>6221441.2699999996</v>
      </c>
      <c r="W4148">
        <v>181.14</v>
      </c>
      <c r="X4148">
        <v>200.06</v>
      </c>
    </row>
    <row r="4149" spans="1:24" x14ac:dyDescent="0.25">
      <c r="A4149" s="146">
        <v>45118</v>
      </c>
      <c r="B4149" s="46">
        <v>192</v>
      </c>
      <c r="C4149" s="147">
        <v>4.0949074074074075E-2</v>
      </c>
      <c r="D4149" s="38" t="s">
        <v>60</v>
      </c>
      <c r="E4149" s="7" t="s">
        <v>69</v>
      </c>
      <c r="F4149" s="38" t="s">
        <v>8009</v>
      </c>
      <c r="G4149" s="38" t="s">
        <v>982</v>
      </c>
      <c r="H4149">
        <v>0.214</v>
      </c>
      <c r="I4149" t="s">
        <v>29245</v>
      </c>
      <c r="J4149" t="s">
        <v>29246</v>
      </c>
      <c r="K4149" t="s">
        <v>29247</v>
      </c>
      <c r="L4149" t="s">
        <v>29252</v>
      </c>
      <c r="O4149" t="s">
        <v>29248</v>
      </c>
      <c r="P4149" t="s">
        <v>29249</v>
      </c>
      <c r="Q4149">
        <v>413184.23</v>
      </c>
      <c r="R4149">
        <v>6221209.71</v>
      </c>
      <c r="S4149" t="s">
        <v>29250</v>
      </c>
      <c r="T4149" t="s">
        <v>29251</v>
      </c>
      <c r="U4149">
        <v>413210.63</v>
      </c>
      <c r="V4149">
        <v>6221213.79</v>
      </c>
      <c r="W4149">
        <v>180.15</v>
      </c>
      <c r="X4149">
        <v>200.06</v>
      </c>
    </row>
    <row r="4150" spans="1:24" x14ac:dyDescent="0.25">
      <c r="A4150" s="146">
        <v>45118</v>
      </c>
      <c r="B4150" s="46">
        <v>192</v>
      </c>
      <c r="C4150" s="147">
        <v>4.3946759259259255E-2</v>
      </c>
      <c r="D4150" s="38" t="s">
        <v>60</v>
      </c>
      <c r="E4150" s="7" t="s">
        <v>64</v>
      </c>
      <c r="F4150" s="38" t="s">
        <v>8009</v>
      </c>
      <c r="G4150" s="38" t="s">
        <v>983</v>
      </c>
      <c r="H4150">
        <v>0.20899999999999999</v>
      </c>
      <c r="I4150" t="s">
        <v>29257</v>
      </c>
      <c r="J4150" t="s">
        <v>29258</v>
      </c>
      <c r="K4150" t="s">
        <v>29259</v>
      </c>
      <c r="L4150" t="s">
        <v>29252</v>
      </c>
      <c r="O4150" t="s">
        <v>29253</v>
      </c>
      <c r="P4150" t="s">
        <v>29254</v>
      </c>
      <c r="Q4150">
        <v>413175.26</v>
      </c>
      <c r="R4150">
        <v>6221207.5899999999</v>
      </c>
      <c r="S4150" t="s">
        <v>29255</v>
      </c>
      <c r="T4150" t="s">
        <v>29256</v>
      </c>
      <c r="U4150">
        <v>413201.61</v>
      </c>
      <c r="V4150">
        <v>6221208</v>
      </c>
      <c r="W4150">
        <v>0.11</v>
      </c>
      <c r="X4150">
        <v>200.06</v>
      </c>
    </row>
    <row r="4151" spans="1:24" x14ac:dyDescent="0.25">
      <c r="A4151" s="146">
        <v>45118</v>
      </c>
      <c r="B4151" s="46">
        <v>192</v>
      </c>
      <c r="C4151" s="147">
        <v>4.7696759259259258E-2</v>
      </c>
      <c r="D4151" s="38" t="s">
        <v>60</v>
      </c>
      <c r="E4151" s="7" t="s">
        <v>69</v>
      </c>
      <c r="F4151" s="38" t="s">
        <v>8009</v>
      </c>
      <c r="G4151" s="38" t="s">
        <v>983</v>
      </c>
      <c r="H4151">
        <v>-1.7999999999999999E-2</v>
      </c>
      <c r="I4151" t="s">
        <v>29257</v>
      </c>
      <c r="J4151" t="s">
        <v>29258</v>
      </c>
      <c r="K4151" t="s">
        <v>29259</v>
      </c>
      <c r="L4151" t="s">
        <v>29252</v>
      </c>
      <c r="O4151" t="s">
        <v>29260</v>
      </c>
      <c r="P4151" t="s">
        <v>29261</v>
      </c>
      <c r="Q4151">
        <v>413174.86</v>
      </c>
      <c r="R4151">
        <v>6221438.2999999998</v>
      </c>
      <c r="S4151" t="s">
        <v>29262</v>
      </c>
      <c r="T4151" t="s">
        <v>29263</v>
      </c>
      <c r="U4151">
        <v>413201.69</v>
      </c>
      <c r="V4151">
        <v>6221435.04</v>
      </c>
      <c r="W4151">
        <v>359.87</v>
      </c>
      <c r="X4151">
        <v>200.06</v>
      </c>
    </row>
    <row r="4152" spans="1:24" x14ac:dyDescent="0.25">
      <c r="A4152" s="146">
        <v>45118</v>
      </c>
      <c r="B4152" s="46">
        <v>192</v>
      </c>
      <c r="C4152" s="147">
        <v>5.0590277777777776E-2</v>
      </c>
      <c r="D4152" s="38" t="s">
        <v>60</v>
      </c>
      <c r="E4152" s="7" t="s">
        <v>64</v>
      </c>
      <c r="F4152" s="38" t="s">
        <v>8009</v>
      </c>
      <c r="G4152" s="38" t="s">
        <v>984</v>
      </c>
      <c r="H4152">
        <v>-8.9999999999999993E-3</v>
      </c>
      <c r="I4152" t="s">
        <v>29268</v>
      </c>
      <c r="J4152" t="s">
        <v>29269</v>
      </c>
      <c r="K4152" t="s">
        <v>29270</v>
      </c>
      <c r="L4152" t="s">
        <v>29271</v>
      </c>
      <c r="O4152" t="s">
        <v>29264</v>
      </c>
      <c r="P4152" t="s">
        <v>29265</v>
      </c>
      <c r="Q4152">
        <v>413166.67</v>
      </c>
      <c r="R4152">
        <v>6221432.5499999998</v>
      </c>
      <c r="S4152" t="s">
        <v>29266</v>
      </c>
      <c r="T4152" t="s">
        <v>29267</v>
      </c>
      <c r="U4152">
        <v>413192.73</v>
      </c>
      <c r="V4152">
        <v>6221436.7800000003</v>
      </c>
      <c r="W4152">
        <v>180.51</v>
      </c>
      <c r="X4152">
        <v>200.06</v>
      </c>
    </row>
    <row r="4153" spans="1:24" x14ac:dyDescent="0.25">
      <c r="A4153" s="146">
        <v>45118</v>
      </c>
      <c r="B4153" s="46">
        <v>192</v>
      </c>
      <c r="C4153" s="147">
        <v>5.4189814814814809E-2</v>
      </c>
      <c r="D4153" s="38" t="s">
        <v>60</v>
      </c>
      <c r="E4153" s="7" t="s">
        <v>69</v>
      </c>
      <c r="F4153" s="38" t="s">
        <v>8009</v>
      </c>
      <c r="G4153" s="38" t="s">
        <v>984</v>
      </c>
      <c r="H4153">
        <v>0.21299999999999999</v>
      </c>
      <c r="I4153" t="s">
        <v>29268</v>
      </c>
      <c r="J4153" t="s">
        <v>29269</v>
      </c>
      <c r="K4153" t="s">
        <v>29270</v>
      </c>
      <c r="L4153" t="s">
        <v>29271</v>
      </c>
      <c r="O4153" t="s">
        <v>29272</v>
      </c>
      <c r="P4153" t="s">
        <v>29273</v>
      </c>
      <c r="Q4153">
        <v>413166.16</v>
      </c>
      <c r="R4153">
        <v>6221208.6799999997</v>
      </c>
      <c r="S4153" t="s">
        <v>29274</v>
      </c>
      <c r="T4153" t="s">
        <v>29275</v>
      </c>
      <c r="U4153">
        <v>413192.44</v>
      </c>
      <c r="V4153">
        <v>6221214.6100000003</v>
      </c>
      <c r="W4153">
        <v>179.8</v>
      </c>
      <c r="X4153">
        <v>200.06</v>
      </c>
    </row>
    <row r="4154" spans="1:24" x14ac:dyDescent="0.25">
      <c r="A4154" s="146">
        <v>45118</v>
      </c>
      <c r="B4154" s="46">
        <v>192</v>
      </c>
      <c r="C4154" s="147">
        <v>5.6770833333333333E-2</v>
      </c>
      <c r="D4154" s="38" t="s">
        <v>60</v>
      </c>
      <c r="E4154" s="7" t="s">
        <v>64</v>
      </c>
      <c r="F4154" s="38" t="s">
        <v>8009</v>
      </c>
      <c r="G4154" s="38" t="s">
        <v>985</v>
      </c>
      <c r="H4154">
        <v>0.20699999999999999</v>
      </c>
      <c r="I4154" t="s">
        <v>29280</v>
      </c>
      <c r="J4154" t="s">
        <v>29281</v>
      </c>
      <c r="K4154" t="s">
        <v>29282</v>
      </c>
      <c r="L4154" t="s">
        <v>29271</v>
      </c>
      <c r="O4154" t="s">
        <v>29276</v>
      </c>
      <c r="P4154" t="s">
        <v>29277</v>
      </c>
      <c r="Q4154">
        <v>413158.33</v>
      </c>
      <c r="R4154">
        <v>6221210.1500000004</v>
      </c>
      <c r="S4154" t="s">
        <v>29278</v>
      </c>
      <c r="T4154" t="s">
        <v>29279</v>
      </c>
      <c r="U4154">
        <v>413183.77</v>
      </c>
      <c r="V4154">
        <v>6221209.9299999997</v>
      </c>
      <c r="W4154">
        <v>0.02</v>
      </c>
      <c r="X4154">
        <v>200.06</v>
      </c>
    </row>
    <row r="4155" spans="1:24" x14ac:dyDescent="0.25">
      <c r="A4155" s="146">
        <v>45118</v>
      </c>
      <c r="B4155" s="46">
        <v>192</v>
      </c>
      <c r="C4155" s="147">
        <v>6.0416666666666667E-2</v>
      </c>
      <c r="D4155" s="38" t="s">
        <v>60</v>
      </c>
      <c r="E4155" s="7" t="s">
        <v>69</v>
      </c>
      <c r="F4155" s="38" t="s">
        <v>8009</v>
      </c>
      <c r="G4155" s="38" t="s">
        <v>985</v>
      </c>
      <c r="H4155">
        <v>-1.6E-2</v>
      </c>
      <c r="I4155" t="s">
        <v>29280</v>
      </c>
      <c r="J4155" t="s">
        <v>29281</v>
      </c>
      <c r="K4155" t="s">
        <v>29282</v>
      </c>
      <c r="L4155" t="s">
        <v>29287</v>
      </c>
      <c r="O4155" t="s">
        <v>29283</v>
      </c>
      <c r="P4155" t="s">
        <v>29284</v>
      </c>
      <c r="Q4155">
        <v>413158.11</v>
      </c>
      <c r="R4155">
        <v>6221436.0099999998</v>
      </c>
      <c r="S4155" t="s">
        <v>29285</v>
      </c>
      <c r="T4155" t="s">
        <v>29286</v>
      </c>
      <c r="U4155">
        <v>413183.84</v>
      </c>
      <c r="V4155">
        <v>6221432.9299999997</v>
      </c>
      <c r="W4155">
        <v>359.96</v>
      </c>
      <c r="X4155">
        <v>200.06</v>
      </c>
    </row>
    <row r="4156" spans="1:24" x14ac:dyDescent="0.25">
      <c r="A4156" s="146">
        <v>45118</v>
      </c>
      <c r="B4156" s="46">
        <v>192</v>
      </c>
      <c r="C4156" s="147">
        <v>6.3726851851851854E-2</v>
      </c>
      <c r="D4156" s="38" t="s">
        <v>60</v>
      </c>
      <c r="E4156" s="7" t="s">
        <v>64</v>
      </c>
      <c r="F4156" s="38" t="s">
        <v>8009</v>
      </c>
      <c r="G4156" s="38" t="s">
        <v>986</v>
      </c>
      <c r="H4156">
        <v>-1.2999999999999999E-2</v>
      </c>
      <c r="I4156" t="s">
        <v>29292</v>
      </c>
      <c r="J4156" t="s">
        <v>29293</v>
      </c>
      <c r="K4156" t="s">
        <v>29294</v>
      </c>
      <c r="L4156" t="s">
        <v>29287</v>
      </c>
      <c r="O4156" t="s">
        <v>29288</v>
      </c>
      <c r="P4156" t="s">
        <v>29289</v>
      </c>
      <c r="Q4156">
        <v>413150.24</v>
      </c>
      <c r="R4156">
        <v>6221437.1100000003</v>
      </c>
      <c r="S4156" t="s">
        <v>29290</v>
      </c>
      <c r="T4156" t="s">
        <v>29291</v>
      </c>
      <c r="U4156">
        <v>413174.72</v>
      </c>
      <c r="V4156">
        <v>6221440.3899999997</v>
      </c>
      <c r="W4156">
        <v>180.64</v>
      </c>
      <c r="X4156">
        <v>200.06</v>
      </c>
    </row>
    <row r="4157" spans="1:24" x14ac:dyDescent="0.25">
      <c r="A4157" s="146">
        <v>45118</v>
      </c>
      <c r="B4157" s="46">
        <v>192</v>
      </c>
      <c r="C4157" s="147">
        <v>6.7384259259259269E-2</v>
      </c>
      <c r="D4157" s="38" t="s">
        <v>60</v>
      </c>
      <c r="E4157" s="7" t="s">
        <v>69</v>
      </c>
      <c r="F4157" s="38" t="s">
        <v>8009</v>
      </c>
      <c r="G4157" s="38" t="s">
        <v>986</v>
      </c>
      <c r="H4157">
        <v>0.21199999999999999</v>
      </c>
      <c r="I4157" t="s">
        <v>29292</v>
      </c>
      <c r="J4157" t="s">
        <v>29293</v>
      </c>
      <c r="K4157" t="s">
        <v>29294</v>
      </c>
      <c r="L4157" t="s">
        <v>29287</v>
      </c>
      <c r="O4157" t="s">
        <v>29295</v>
      </c>
      <c r="P4157" t="s">
        <v>29296</v>
      </c>
      <c r="Q4157">
        <v>413149.33</v>
      </c>
      <c r="R4157">
        <v>6221211.0099999998</v>
      </c>
      <c r="S4157" t="s">
        <v>29297</v>
      </c>
      <c r="T4157" t="s">
        <v>29298</v>
      </c>
      <c r="U4157">
        <v>413174.74</v>
      </c>
      <c r="V4157">
        <v>6221215.8300000001</v>
      </c>
      <c r="W4157">
        <v>180.15</v>
      </c>
      <c r="X4157">
        <v>200.06</v>
      </c>
    </row>
    <row r="4158" spans="1:24" x14ac:dyDescent="0.25">
      <c r="A4158" s="146">
        <v>45118</v>
      </c>
      <c r="B4158" s="46">
        <v>192</v>
      </c>
      <c r="C4158" s="147">
        <v>7.0069444444444448E-2</v>
      </c>
      <c r="D4158" s="38" t="s">
        <v>60</v>
      </c>
      <c r="E4158" s="7" t="s">
        <v>64</v>
      </c>
      <c r="F4158" s="38" t="s">
        <v>8009</v>
      </c>
      <c r="G4158" s="38" t="s">
        <v>987</v>
      </c>
      <c r="H4158">
        <v>0.20699999999999999</v>
      </c>
      <c r="I4158" t="s">
        <v>29303</v>
      </c>
      <c r="J4158" t="s">
        <v>29304</v>
      </c>
      <c r="K4158" t="s">
        <v>29305</v>
      </c>
      <c r="L4158" t="s">
        <v>29306</v>
      </c>
      <c r="O4158" t="s">
        <v>29299</v>
      </c>
      <c r="P4158" t="s">
        <v>29300</v>
      </c>
      <c r="Q4158">
        <v>413140.78</v>
      </c>
      <c r="R4158">
        <v>6221210.9800000004</v>
      </c>
      <c r="S4158" t="s">
        <v>29301</v>
      </c>
      <c r="T4158" t="s">
        <v>29302</v>
      </c>
      <c r="U4158">
        <v>413165.69</v>
      </c>
      <c r="V4158">
        <v>6221209.6799999997</v>
      </c>
      <c r="W4158">
        <v>1.17</v>
      </c>
      <c r="X4158">
        <v>200.06</v>
      </c>
    </row>
    <row r="4159" spans="1:24" x14ac:dyDescent="0.25">
      <c r="A4159" s="146">
        <v>45118</v>
      </c>
      <c r="B4159" s="46">
        <v>192</v>
      </c>
      <c r="C4159" s="147">
        <v>7.3703703703703702E-2</v>
      </c>
      <c r="D4159" s="38" t="s">
        <v>60</v>
      </c>
      <c r="E4159" s="7" t="s">
        <v>69</v>
      </c>
      <c r="F4159" s="38" t="s">
        <v>8009</v>
      </c>
      <c r="G4159" s="38" t="s">
        <v>987</v>
      </c>
      <c r="H4159">
        <v>-1.7000000000000001E-2</v>
      </c>
      <c r="I4159" t="s">
        <v>29303</v>
      </c>
      <c r="J4159" t="s">
        <v>29304</v>
      </c>
      <c r="K4159" t="s">
        <v>29305</v>
      </c>
      <c r="L4159" t="s">
        <v>29306</v>
      </c>
      <c r="O4159" t="s">
        <v>29307</v>
      </c>
      <c r="P4159" t="s">
        <v>29308</v>
      </c>
      <c r="Q4159">
        <v>413139.83</v>
      </c>
      <c r="R4159">
        <v>6221436.4800000004</v>
      </c>
      <c r="S4159" t="s">
        <v>29285</v>
      </c>
      <c r="T4159" t="s">
        <v>29309</v>
      </c>
      <c r="U4159">
        <v>413165.8</v>
      </c>
      <c r="V4159">
        <v>6221433.29</v>
      </c>
      <c r="W4159">
        <v>0.08</v>
      </c>
      <c r="X4159">
        <v>200.06</v>
      </c>
    </row>
    <row r="4160" spans="1:24" x14ac:dyDescent="0.25">
      <c r="A4160" s="146">
        <v>45118</v>
      </c>
      <c r="B4160" s="46">
        <v>192</v>
      </c>
      <c r="C4160" s="147">
        <v>7.6493055555555564E-2</v>
      </c>
      <c r="D4160" s="38" t="s">
        <v>60</v>
      </c>
      <c r="E4160" s="7" t="s">
        <v>64</v>
      </c>
      <c r="F4160" s="38" t="s">
        <v>8009</v>
      </c>
      <c r="G4160" s="38" t="s">
        <v>988</v>
      </c>
      <c r="H4160">
        <v>-1.2E-2</v>
      </c>
      <c r="I4160" t="s">
        <v>29314</v>
      </c>
      <c r="J4160" t="s">
        <v>29315</v>
      </c>
      <c r="K4160" t="s">
        <v>29316</v>
      </c>
      <c r="L4160" t="s">
        <v>29306</v>
      </c>
      <c r="O4160" t="s">
        <v>29310</v>
      </c>
      <c r="P4160" t="s">
        <v>29311</v>
      </c>
      <c r="Q4160">
        <v>413132.71</v>
      </c>
      <c r="R4160">
        <v>6221438.4299999997</v>
      </c>
      <c r="S4160" t="s">
        <v>29312</v>
      </c>
      <c r="T4160" t="s">
        <v>29313</v>
      </c>
      <c r="U4160">
        <v>413156.77</v>
      </c>
      <c r="V4160">
        <v>6221439.8499999996</v>
      </c>
      <c r="W4160">
        <v>179.84</v>
      </c>
      <c r="X4160">
        <v>200.06</v>
      </c>
    </row>
    <row r="4161" spans="1:24" x14ac:dyDescent="0.25">
      <c r="A4161" s="146">
        <v>45118</v>
      </c>
      <c r="B4161" s="46">
        <v>192</v>
      </c>
      <c r="C4161" s="147">
        <v>8.0196759259259259E-2</v>
      </c>
      <c r="D4161" s="38" t="s">
        <v>60</v>
      </c>
      <c r="E4161" s="7" t="s">
        <v>69</v>
      </c>
      <c r="F4161" s="38" t="s">
        <v>8009</v>
      </c>
      <c r="G4161" s="38" t="s">
        <v>988</v>
      </c>
      <c r="H4161">
        <v>0.21199999999999999</v>
      </c>
      <c r="I4161" t="s">
        <v>29314</v>
      </c>
      <c r="J4161" t="s">
        <v>29315</v>
      </c>
      <c r="K4161" t="s">
        <v>29316</v>
      </c>
      <c r="L4161" t="s">
        <v>29321</v>
      </c>
      <c r="O4161" t="s">
        <v>29317</v>
      </c>
      <c r="P4161" t="s">
        <v>29318</v>
      </c>
      <c r="Q4161">
        <v>413131.45</v>
      </c>
      <c r="R4161">
        <v>6221210.0800000001</v>
      </c>
      <c r="S4161" t="s">
        <v>29319</v>
      </c>
      <c r="T4161" t="s">
        <v>29320</v>
      </c>
      <c r="U4161">
        <v>413156.79</v>
      </c>
      <c r="V4161">
        <v>6221215.8600000003</v>
      </c>
      <c r="W4161">
        <v>180.2</v>
      </c>
      <c r="X4161">
        <v>200.06</v>
      </c>
    </row>
    <row r="4162" spans="1:24" x14ac:dyDescent="0.25">
      <c r="A4162" s="146">
        <v>45118</v>
      </c>
      <c r="B4162" s="46">
        <v>192</v>
      </c>
      <c r="C4162" s="147">
        <v>8.3101851851851857E-2</v>
      </c>
      <c r="D4162" s="38" t="s">
        <v>60</v>
      </c>
      <c r="E4162" s="7" t="s">
        <v>64</v>
      </c>
      <c r="F4162" s="38" t="s">
        <v>8009</v>
      </c>
      <c r="G4162" s="38" t="s">
        <v>989</v>
      </c>
      <c r="H4162">
        <v>0.20699999999999999</v>
      </c>
      <c r="I4162" t="s">
        <v>29326</v>
      </c>
      <c r="J4162" t="s">
        <v>29327</v>
      </c>
      <c r="K4162" t="s">
        <v>29328</v>
      </c>
      <c r="L4162" t="s">
        <v>29321</v>
      </c>
      <c r="O4162" t="s">
        <v>29322</v>
      </c>
      <c r="P4162" t="s">
        <v>29323</v>
      </c>
      <c r="Q4162">
        <v>413122.29</v>
      </c>
      <c r="R4162">
        <v>6221213.0999999996</v>
      </c>
      <c r="S4162" t="s">
        <v>29324</v>
      </c>
      <c r="T4162" t="s">
        <v>29325</v>
      </c>
      <c r="U4162">
        <v>413147.72</v>
      </c>
      <c r="V4162">
        <v>6221209.6100000003</v>
      </c>
      <c r="W4162">
        <v>0.86</v>
      </c>
      <c r="X4162">
        <v>200.06</v>
      </c>
    </row>
    <row r="4163" spans="1:24" x14ac:dyDescent="0.25">
      <c r="A4163" s="146">
        <v>45118</v>
      </c>
      <c r="B4163" s="46">
        <v>192</v>
      </c>
      <c r="C4163" s="147">
        <v>8.6747685185185178E-2</v>
      </c>
      <c r="D4163" s="38" t="s">
        <v>60</v>
      </c>
      <c r="E4163" s="7" t="s">
        <v>69</v>
      </c>
      <c r="F4163" s="38" t="s">
        <v>8009</v>
      </c>
      <c r="G4163" s="38" t="s">
        <v>989</v>
      </c>
      <c r="H4163">
        <v>-1.7000000000000001E-2</v>
      </c>
      <c r="I4163" t="s">
        <v>29326</v>
      </c>
      <c r="J4163" t="s">
        <v>29327</v>
      </c>
      <c r="K4163" t="s">
        <v>29328</v>
      </c>
      <c r="L4163" t="s">
        <v>29321</v>
      </c>
      <c r="O4163" t="s">
        <v>29329</v>
      </c>
      <c r="P4163" t="s">
        <v>29330</v>
      </c>
      <c r="Q4163">
        <v>413122.08</v>
      </c>
      <c r="R4163">
        <v>6221440.3099999996</v>
      </c>
      <c r="S4163" t="s">
        <v>29331</v>
      </c>
      <c r="T4163" t="s">
        <v>29332</v>
      </c>
      <c r="U4163">
        <v>413147.87</v>
      </c>
      <c r="V4163">
        <v>6221433.9199999999</v>
      </c>
      <c r="W4163">
        <v>359.54</v>
      </c>
      <c r="X4163">
        <v>200.06</v>
      </c>
    </row>
    <row r="4164" spans="1:24" s="156" customFormat="1" x14ac:dyDescent="0.25">
      <c r="A4164" s="146">
        <v>45118</v>
      </c>
      <c r="B4164" s="46">
        <v>192</v>
      </c>
      <c r="C4164" s="147">
        <v>8.8680555555555554E-2</v>
      </c>
      <c r="D4164" s="161" t="s">
        <v>60</v>
      </c>
      <c r="E4164" s="159" t="s">
        <v>29338</v>
      </c>
      <c r="F4164" s="161" t="s">
        <v>8009</v>
      </c>
      <c r="G4164" s="161" t="s">
        <v>1374</v>
      </c>
      <c r="H4164" s="156">
        <v>-0.38400000000000001</v>
      </c>
      <c r="O4164" s="156" t="s">
        <v>29334</v>
      </c>
      <c r="P4164" s="156" t="s">
        <v>29335</v>
      </c>
      <c r="Q4164" s="156">
        <v>413122.97</v>
      </c>
      <c r="R4164" s="156">
        <v>6221467.5999999996</v>
      </c>
      <c r="S4164" s="156" t="s">
        <v>29336</v>
      </c>
      <c r="T4164" s="156" t="s">
        <v>29337</v>
      </c>
      <c r="U4164" s="156">
        <v>413134.54</v>
      </c>
      <c r="V4164" s="156">
        <v>6221463.5700000003</v>
      </c>
      <c r="W4164" s="156">
        <v>94.16</v>
      </c>
      <c r="X4164" s="156">
        <v>150.05000000000001</v>
      </c>
    </row>
    <row r="4165" spans="1:24" x14ac:dyDescent="0.25">
      <c r="A4165" s="146">
        <v>45118</v>
      </c>
      <c r="B4165" s="46">
        <v>192</v>
      </c>
      <c r="C4165" s="147">
        <v>9.0138888888888893E-2</v>
      </c>
      <c r="D4165" s="38" t="s">
        <v>60</v>
      </c>
      <c r="E4165" s="7" t="s">
        <v>29333</v>
      </c>
      <c r="F4165" s="38" t="s">
        <v>1096</v>
      </c>
      <c r="G4165" s="38" t="s">
        <v>1374</v>
      </c>
      <c r="H4165">
        <v>-0.38400000000000001</v>
      </c>
      <c r="O4165" t="s">
        <v>29339</v>
      </c>
      <c r="P4165" t="s">
        <v>29340</v>
      </c>
      <c r="Q4165">
        <v>413122.38</v>
      </c>
      <c r="R4165">
        <v>6221467.7999999998</v>
      </c>
      <c r="S4165" t="s">
        <v>29341</v>
      </c>
      <c r="T4165" t="s">
        <v>29342</v>
      </c>
      <c r="U4165">
        <v>413133.28</v>
      </c>
      <c r="V4165">
        <v>6221464.1100000003</v>
      </c>
      <c r="W4165">
        <v>94.7</v>
      </c>
      <c r="X4165">
        <v>150.05000000000001</v>
      </c>
    </row>
    <row r="4166" spans="1:24" x14ac:dyDescent="0.25">
      <c r="A4166" s="146">
        <v>45118</v>
      </c>
      <c r="B4166" s="46">
        <v>192</v>
      </c>
      <c r="C4166" s="147">
        <v>0.10269675925925925</v>
      </c>
      <c r="D4166" s="38" t="s">
        <v>60</v>
      </c>
      <c r="E4166" s="7" t="s">
        <v>8180</v>
      </c>
      <c r="F4166" s="38" t="s">
        <v>1096</v>
      </c>
      <c r="G4166" s="38" t="s">
        <v>1374</v>
      </c>
      <c r="H4166">
        <v>-4.7E-2</v>
      </c>
      <c r="O4166" t="s">
        <v>29343</v>
      </c>
      <c r="P4166" t="s">
        <v>29344</v>
      </c>
      <c r="Q4166">
        <v>411778.43</v>
      </c>
      <c r="R4166">
        <v>6221128.4199999999</v>
      </c>
      <c r="S4166" t="s">
        <v>29345</v>
      </c>
      <c r="T4166" t="s">
        <v>29346</v>
      </c>
      <c r="U4166">
        <v>411789.49</v>
      </c>
      <c r="V4166">
        <v>6221126.46</v>
      </c>
      <c r="W4166">
        <v>90.61</v>
      </c>
      <c r="X4166">
        <v>150.05000000000001</v>
      </c>
    </row>
    <row r="4167" spans="1:24" s="170" customFormat="1" x14ac:dyDescent="0.25">
      <c r="A4167" s="63">
        <v>45118</v>
      </c>
      <c r="B4167" s="104">
        <v>192</v>
      </c>
      <c r="C4167" s="65">
        <v>0.10447916666666666</v>
      </c>
      <c r="D4167" s="64" t="s">
        <v>60</v>
      </c>
      <c r="E4167" s="171" t="s">
        <v>29352</v>
      </c>
      <c r="F4167" s="64" t="s">
        <v>1096</v>
      </c>
      <c r="G4167" s="64" t="s">
        <v>1374</v>
      </c>
      <c r="H4167" s="170">
        <v>-3.1E-2</v>
      </c>
      <c r="M4167" s="170" t="s">
        <v>29347</v>
      </c>
      <c r="O4167" s="170" t="s">
        <v>29348</v>
      </c>
      <c r="P4167" s="170" t="s">
        <v>29349</v>
      </c>
      <c r="Q4167" s="170">
        <v>411777.75</v>
      </c>
      <c r="R4167" s="170">
        <v>6221128.2699999996</v>
      </c>
      <c r="S4167" s="170" t="s">
        <v>29350</v>
      </c>
      <c r="T4167" s="170" t="s">
        <v>29351</v>
      </c>
      <c r="U4167" s="170">
        <v>411801.88</v>
      </c>
      <c r="V4167" s="170">
        <v>6221115.7699999996</v>
      </c>
      <c r="W4167" s="170">
        <v>180.02</v>
      </c>
      <c r="X4167" s="170">
        <v>150.05000000000001</v>
      </c>
    </row>
    <row r="4168" spans="1:24" x14ac:dyDescent="0.25">
      <c r="A4168" s="146">
        <v>45118</v>
      </c>
      <c r="B4168" s="46">
        <v>192</v>
      </c>
      <c r="C4168" s="147">
        <v>0.10627314814814814</v>
      </c>
      <c r="D4168" s="38" t="s">
        <v>60</v>
      </c>
      <c r="E4168" s="7" t="s">
        <v>64</v>
      </c>
      <c r="F4168" s="38" t="s">
        <v>1096</v>
      </c>
      <c r="G4168" s="38" t="s">
        <v>1374</v>
      </c>
      <c r="H4168">
        <v>-0.01</v>
      </c>
      <c r="I4168" t="s">
        <v>29357</v>
      </c>
      <c r="J4168" t="s">
        <v>29358</v>
      </c>
      <c r="K4168" t="s">
        <v>29359</v>
      </c>
      <c r="L4168" t="s">
        <v>29360</v>
      </c>
      <c r="O4168" t="s">
        <v>29353</v>
      </c>
      <c r="P4168" t="s">
        <v>29354</v>
      </c>
      <c r="Q4168">
        <v>411777.92</v>
      </c>
      <c r="R4168">
        <v>6221105.3399999999</v>
      </c>
      <c r="S4168" t="s">
        <v>29355</v>
      </c>
      <c r="T4168" t="s">
        <v>29356</v>
      </c>
      <c r="U4168">
        <v>411803.31</v>
      </c>
      <c r="V4168">
        <v>6221095.5</v>
      </c>
      <c r="W4168">
        <v>181.49</v>
      </c>
      <c r="X4168">
        <v>150.05000000000001</v>
      </c>
    </row>
    <row r="4169" spans="1:24" x14ac:dyDescent="0.25">
      <c r="A4169" s="146">
        <v>45118</v>
      </c>
      <c r="B4169" s="46">
        <v>192</v>
      </c>
      <c r="C4169" s="147">
        <v>0.10928240740740741</v>
      </c>
      <c r="D4169" s="38" t="s">
        <v>60</v>
      </c>
      <c r="E4169" s="7" t="s">
        <v>69</v>
      </c>
      <c r="F4169" s="38" t="s">
        <v>1096</v>
      </c>
      <c r="G4169" s="38" t="s">
        <v>1374</v>
      </c>
      <c r="H4169">
        <v>0.16600000000000001</v>
      </c>
      <c r="I4169" t="s">
        <v>29357</v>
      </c>
      <c r="J4169" t="s">
        <v>29358</v>
      </c>
      <c r="K4169" t="s">
        <v>29359</v>
      </c>
      <c r="L4169" t="s">
        <v>29360</v>
      </c>
      <c r="O4169" t="s">
        <v>29361</v>
      </c>
      <c r="P4169" t="s">
        <v>29362</v>
      </c>
      <c r="Q4169">
        <v>411775.42</v>
      </c>
      <c r="R4169">
        <v>6220921.9699999997</v>
      </c>
      <c r="S4169" t="s">
        <v>29363</v>
      </c>
      <c r="T4169" t="s">
        <v>29364</v>
      </c>
      <c r="U4169">
        <v>411803.27</v>
      </c>
      <c r="V4169">
        <v>6220919.0300000003</v>
      </c>
      <c r="W4169">
        <v>180.02</v>
      </c>
      <c r="X4169">
        <v>150.05000000000001</v>
      </c>
    </row>
    <row r="4170" spans="1:24" x14ac:dyDescent="0.25">
      <c r="A4170" s="146">
        <v>45118</v>
      </c>
      <c r="B4170" s="46">
        <v>192</v>
      </c>
      <c r="C4170" s="147">
        <v>0.11172453703703704</v>
      </c>
      <c r="D4170" s="38" t="s">
        <v>60</v>
      </c>
      <c r="E4170" s="7" t="s">
        <v>64</v>
      </c>
      <c r="F4170" s="38" t="s">
        <v>1096</v>
      </c>
      <c r="G4170" s="38" t="s">
        <v>1375</v>
      </c>
      <c r="H4170">
        <v>0.161</v>
      </c>
      <c r="I4170" t="s">
        <v>29369</v>
      </c>
      <c r="J4170" t="s">
        <v>29370</v>
      </c>
      <c r="K4170" t="s">
        <v>29371</v>
      </c>
      <c r="L4170" t="s">
        <v>29372</v>
      </c>
      <c r="O4170" t="s">
        <v>29365</v>
      </c>
      <c r="P4170" t="s">
        <v>29366</v>
      </c>
      <c r="Q4170">
        <v>411766.42</v>
      </c>
      <c r="R4170">
        <v>6220912.8099999996</v>
      </c>
      <c r="S4170" t="s">
        <v>29367</v>
      </c>
      <c r="T4170" t="s">
        <v>29368</v>
      </c>
      <c r="U4170">
        <v>411794.27</v>
      </c>
      <c r="V4170">
        <v>6220913.1200000001</v>
      </c>
      <c r="W4170">
        <v>0.46</v>
      </c>
      <c r="X4170">
        <v>150.05000000000001</v>
      </c>
    </row>
    <row r="4171" spans="1:24" x14ac:dyDescent="0.25">
      <c r="A4171" s="146">
        <v>45118</v>
      </c>
      <c r="B4171" s="46">
        <v>192</v>
      </c>
      <c r="C4171" s="147">
        <v>0.11456018518518518</v>
      </c>
      <c r="D4171" s="38" t="s">
        <v>60</v>
      </c>
      <c r="E4171" s="7" t="s">
        <v>69</v>
      </c>
      <c r="F4171" s="38" t="s">
        <v>1096</v>
      </c>
      <c r="G4171" s="38" t="s">
        <v>1375</v>
      </c>
      <c r="H4171">
        <v>-1.6E-2</v>
      </c>
      <c r="I4171" t="s">
        <v>29369</v>
      </c>
      <c r="J4171" t="s">
        <v>29370</v>
      </c>
      <c r="K4171" t="s">
        <v>29371</v>
      </c>
      <c r="L4171" t="s">
        <v>29372</v>
      </c>
      <c r="O4171" t="s">
        <v>29373</v>
      </c>
      <c r="P4171" t="s">
        <v>29374</v>
      </c>
      <c r="Q4171">
        <v>411767.83</v>
      </c>
      <c r="R4171">
        <v>6221086.3700000001</v>
      </c>
      <c r="S4171" t="s">
        <v>29375</v>
      </c>
      <c r="T4171" t="s">
        <v>29376</v>
      </c>
      <c r="U4171">
        <v>411794.34</v>
      </c>
      <c r="V4171">
        <v>6221089.7000000002</v>
      </c>
      <c r="W4171">
        <v>359.93</v>
      </c>
      <c r="X4171">
        <v>150.05000000000001</v>
      </c>
    </row>
    <row r="4172" spans="1:24" x14ac:dyDescent="0.25">
      <c r="A4172" s="146">
        <v>45118</v>
      </c>
      <c r="B4172" s="46">
        <v>192</v>
      </c>
      <c r="C4172" s="147">
        <v>0.11685185185185186</v>
      </c>
      <c r="D4172" s="38" t="s">
        <v>60</v>
      </c>
      <c r="E4172" s="7" t="s">
        <v>64</v>
      </c>
      <c r="F4172" s="38" t="s">
        <v>1096</v>
      </c>
      <c r="G4172" s="38" t="s">
        <v>1376</v>
      </c>
      <c r="H4172">
        <v>-1.0999999999999999E-2</v>
      </c>
      <c r="I4172" t="s">
        <v>29381</v>
      </c>
      <c r="J4172" t="s">
        <v>29382</v>
      </c>
      <c r="K4172" t="s">
        <v>29383</v>
      </c>
      <c r="L4172" t="s">
        <v>29372</v>
      </c>
      <c r="O4172" t="s">
        <v>29377</v>
      </c>
      <c r="P4172" t="s">
        <v>29378</v>
      </c>
      <c r="Q4172">
        <v>411760.25</v>
      </c>
      <c r="R4172">
        <v>6221100.8099999996</v>
      </c>
      <c r="S4172" t="s">
        <v>29379</v>
      </c>
      <c r="T4172" t="s">
        <v>29380</v>
      </c>
      <c r="U4172">
        <v>411785.35</v>
      </c>
      <c r="V4172">
        <v>6221096.2300000004</v>
      </c>
      <c r="W4172">
        <v>180.81</v>
      </c>
      <c r="X4172">
        <v>150.05000000000001</v>
      </c>
    </row>
    <row r="4173" spans="1:24" x14ac:dyDescent="0.25">
      <c r="A4173" s="146">
        <v>45118</v>
      </c>
      <c r="B4173" s="46">
        <v>192</v>
      </c>
      <c r="C4173" s="147">
        <v>0.11981481481481482</v>
      </c>
      <c r="D4173" s="38" t="s">
        <v>60</v>
      </c>
      <c r="E4173" s="7" t="s">
        <v>69</v>
      </c>
      <c r="F4173" s="38" t="s">
        <v>1096</v>
      </c>
      <c r="G4173" s="38" t="s">
        <v>1376</v>
      </c>
      <c r="H4173">
        <v>0.16600000000000001</v>
      </c>
      <c r="I4173" t="s">
        <v>29381</v>
      </c>
      <c r="J4173" t="s">
        <v>29382</v>
      </c>
      <c r="K4173" t="s">
        <v>29383</v>
      </c>
      <c r="L4173" t="s">
        <v>29372</v>
      </c>
      <c r="O4173" t="s">
        <v>29384</v>
      </c>
      <c r="P4173" t="s">
        <v>29385</v>
      </c>
      <c r="Q4173">
        <v>411757.32</v>
      </c>
      <c r="R4173">
        <v>6220920.3099999996</v>
      </c>
      <c r="S4173" t="s">
        <v>29386</v>
      </c>
      <c r="T4173" t="s">
        <v>29387</v>
      </c>
      <c r="U4173">
        <v>411785.32</v>
      </c>
      <c r="V4173">
        <v>6220918.6799999997</v>
      </c>
      <c r="W4173">
        <v>180.23</v>
      </c>
      <c r="X4173">
        <v>150.05000000000001</v>
      </c>
    </row>
    <row r="4174" spans="1:24" x14ac:dyDescent="0.25">
      <c r="A4174" s="146">
        <v>45118</v>
      </c>
      <c r="B4174" s="46">
        <v>192</v>
      </c>
      <c r="C4174" s="147">
        <v>0.12209490740740742</v>
      </c>
      <c r="D4174" s="38" t="s">
        <v>60</v>
      </c>
      <c r="E4174" s="7" t="s">
        <v>64</v>
      </c>
      <c r="F4174" s="38" t="s">
        <v>1096</v>
      </c>
      <c r="G4174" s="38" t="s">
        <v>1377</v>
      </c>
      <c r="H4174">
        <v>0.16</v>
      </c>
      <c r="I4174" t="s">
        <v>29392</v>
      </c>
      <c r="J4174" t="s">
        <v>29393</v>
      </c>
      <c r="K4174" t="s">
        <v>29394</v>
      </c>
      <c r="L4174" t="s">
        <v>29395</v>
      </c>
      <c r="O4174" t="s">
        <v>29388</v>
      </c>
      <c r="P4174" t="s">
        <v>29389</v>
      </c>
      <c r="Q4174">
        <v>411748.49</v>
      </c>
      <c r="R4174">
        <v>6220909.3700000001</v>
      </c>
      <c r="S4174" t="s">
        <v>29390</v>
      </c>
      <c r="T4174" t="s">
        <v>29391</v>
      </c>
      <c r="U4174">
        <v>411776.15</v>
      </c>
      <c r="V4174">
        <v>6220913.6799999997</v>
      </c>
      <c r="W4174">
        <v>0.48</v>
      </c>
      <c r="X4174">
        <v>150.05000000000001</v>
      </c>
    </row>
    <row r="4175" spans="1:24" x14ac:dyDescent="0.25">
      <c r="A4175" s="146">
        <v>45118</v>
      </c>
      <c r="B4175" s="46">
        <v>192</v>
      </c>
      <c r="C4175" s="147">
        <v>0.12496527777777777</v>
      </c>
      <c r="D4175" s="38" t="s">
        <v>60</v>
      </c>
      <c r="E4175" s="7" t="s">
        <v>69</v>
      </c>
      <c r="F4175" s="38" t="s">
        <v>1096</v>
      </c>
      <c r="G4175" s="38" t="s">
        <v>1377</v>
      </c>
      <c r="H4175">
        <v>-1.7000000000000001E-2</v>
      </c>
      <c r="I4175" t="s">
        <v>29392</v>
      </c>
      <c r="J4175" t="s">
        <v>29393</v>
      </c>
      <c r="K4175" t="s">
        <v>29394</v>
      </c>
      <c r="L4175" t="s">
        <v>29395</v>
      </c>
      <c r="O4175" t="s">
        <v>29396</v>
      </c>
      <c r="P4175" t="s">
        <v>29397</v>
      </c>
      <c r="Q4175">
        <v>411750.33</v>
      </c>
      <c r="R4175">
        <v>6221085.7000000002</v>
      </c>
      <c r="S4175" t="s">
        <v>29398</v>
      </c>
      <c r="T4175" t="s">
        <v>29399</v>
      </c>
      <c r="U4175">
        <v>411776.21</v>
      </c>
      <c r="V4175">
        <v>6221090.7999999998</v>
      </c>
      <c r="W4175">
        <v>359.85</v>
      </c>
      <c r="X4175">
        <v>150.05000000000001</v>
      </c>
    </row>
    <row r="4176" spans="1:24" x14ac:dyDescent="0.25">
      <c r="A4176" s="146">
        <v>45118</v>
      </c>
      <c r="B4176" s="46">
        <v>192</v>
      </c>
      <c r="C4176" s="147">
        <v>0.12717592592592594</v>
      </c>
      <c r="D4176" s="38" t="s">
        <v>60</v>
      </c>
      <c r="E4176" s="7" t="s">
        <v>64</v>
      </c>
      <c r="F4176" s="38" t="s">
        <v>1096</v>
      </c>
      <c r="G4176" s="38" t="s">
        <v>1378</v>
      </c>
      <c r="H4176">
        <v>-1.2E-2</v>
      </c>
      <c r="I4176" t="s">
        <v>29404</v>
      </c>
      <c r="J4176" t="s">
        <v>29405</v>
      </c>
      <c r="K4176" t="s">
        <v>29406</v>
      </c>
      <c r="L4176" t="s">
        <v>29395</v>
      </c>
      <c r="O4176" t="s">
        <v>29400</v>
      </c>
      <c r="P4176" t="s">
        <v>29401</v>
      </c>
      <c r="Q4176">
        <v>411741.94</v>
      </c>
      <c r="R4176">
        <v>6221096.6600000001</v>
      </c>
      <c r="S4176" t="s">
        <v>29402</v>
      </c>
      <c r="T4176" t="s">
        <v>29403</v>
      </c>
      <c r="U4176">
        <v>411767.42</v>
      </c>
      <c r="V4176">
        <v>6221097.4199999999</v>
      </c>
      <c r="W4176">
        <v>181.32</v>
      </c>
      <c r="X4176">
        <v>150.05000000000001</v>
      </c>
    </row>
    <row r="4177" spans="1:24" x14ac:dyDescent="0.25">
      <c r="A4177" s="146">
        <v>45118</v>
      </c>
      <c r="B4177" s="46">
        <v>192</v>
      </c>
      <c r="C4177" s="147">
        <v>0.13013888888888889</v>
      </c>
      <c r="D4177" s="38" t="s">
        <v>60</v>
      </c>
      <c r="E4177" s="7" t="s">
        <v>69</v>
      </c>
      <c r="F4177" s="38" t="s">
        <v>1096</v>
      </c>
      <c r="G4177" s="38" t="s">
        <v>1378</v>
      </c>
      <c r="H4177">
        <v>0.16500000000000001</v>
      </c>
      <c r="I4177" t="s">
        <v>29404</v>
      </c>
      <c r="J4177" t="s">
        <v>29405</v>
      </c>
      <c r="K4177" t="s">
        <v>29406</v>
      </c>
      <c r="L4177" t="s">
        <v>29395</v>
      </c>
      <c r="O4177" t="s">
        <v>29407</v>
      </c>
      <c r="P4177" t="s">
        <v>29408</v>
      </c>
      <c r="Q4177">
        <v>411738.9</v>
      </c>
      <c r="R4177">
        <v>6220916.7199999997</v>
      </c>
      <c r="S4177" t="s">
        <v>29409</v>
      </c>
      <c r="T4177" t="s">
        <v>29410</v>
      </c>
      <c r="U4177">
        <v>411767.31</v>
      </c>
      <c r="V4177">
        <v>6220919.6799999997</v>
      </c>
      <c r="W4177">
        <v>179.64</v>
      </c>
      <c r="X4177">
        <v>150.05000000000001</v>
      </c>
    </row>
    <row r="4178" spans="1:24" x14ac:dyDescent="0.25">
      <c r="A4178" s="146">
        <v>45118</v>
      </c>
      <c r="B4178" s="46">
        <v>192</v>
      </c>
      <c r="C4178" s="147">
        <v>0.1325925925925926</v>
      </c>
      <c r="D4178" s="38" t="s">
        <v>60</v>
      </c>
      <c r="E4178" s="7" t="s">
        <v>64</v>
      </c>
      <c r="F4178" s="38" t="s">
        <v>1096</v>
      </c>
      <c r="G4178" s="38" t="s">
        <v>1379</v>
      </c>
      <c r="H4178">
        <v>0.161</v>
      </c>
      <c r="I4178" t="s">
        <v>29415</v>
      </c>
      <c r="J4178" t="s">
        <v>29416</v>
      </c>
      <c r="K4178" t="s">
        <v>29417</v>
      </c>
      <c r="L4178" t="s">
        <v>29418</v>
      </c>
      <c r="O4178" t="s">
        <v>29411</v>
      </c>
      <c r="P4178" t="s">
        <v>29412</v>
      </c>
      <c r="Q4178">
        <v>411731.51</v>
      </c>
      <c r="R4178">
        <v>6220914.8499999996</v>
      </c>
      <c r="S4178" t="s">
        <v>29413</v>
      </c>
      <c r="T4178" t="s">
        <v>29414</v>
      </c>
      <c r="U4178">
        <v>411758.04</v>
      </c>
      <c r="V4178">
        <v>6220913.4299999997</v>
      </c>
      <c r="W4178">
        <v>1.25</v>
      </c>
      <c r="X4178">
        <v>150.05000000000001</v>
      </c>
    </row>
    <row r="4179" spans="1:24" x14ac:dyDescent="0.25">
      <c r="A4179" s="146">
        <v>45118</v>
      </c>
      <c r="B4179" s="46">
        <v>192</v>
      </c>
      <c r="C4179" s="147">
        <v>0.13547453703703705</v>
      </c>
      <c r="D4179" s="38" t="s">
        <v>60</v>
      </c>
      <c r="E4179" s="7" t="s">
        <v>69</v>
      </c>
      <c r="F4179" s="38" t="s">
        <v>1096</v>
      </c>
      <c r="G4179" s="38" t="s">
        <v>1379</v>
      </c>
      <c r="H4179">
        <v>-1.7999999999999999E-2</v>
      </c>
      <c r="I4179" t="s">
        <v>29415</v>
      </c>
      <c r="J4179" t="s">
        <v>29416</v>
      </c>
      <c r="K4179" t="s">
        <v>29417</v>
      </c>
      <c r="L4179" t="s">
        <v>29418</v>
      </c>
      <c r="O4179" t="s">
        <v>29419</v>
      </c>
      <c r="P4179" t="s">
        <v>29420</v>
      </c>
      <c r="Q4179">
        <v>411734.16</v>
      </c>
      <c r="R4179">
        <v>6221093.1200000001</v>
      </c>
      <c r="S4179" t="s">
        <v>29421</v>
      </c>
      <c r="T4179" t="s">
        <v>29422</v>
      </c>
      <c r="U4179">
        <v>411758.23</v>
      </c>
      <c r="V4179">
        <v>6221092.3300000001</v>
      </c>
      <c r="W4179">
        <v>359.56</v>
      </c>
      <c r="X4179">
        <v>150.05000000000001</v>
      </c>
    </row>
    <row r="4180" spans="1:24" x14ac:dyDescent="0.25">
      <c r="A4180" s="146">
        <v>45118</v>
      </c>
      <c r="B4180" s="46">
        <v>192</v>
      </c>
      <c r="C4180" s="147">
        <v>0.13813657407407406</v>
      </c>
      <c r="D4180" s="38" t="s">
        <v>60</v>
      </c>
      <c r="E4180" s="7" t="s">
        <v>64</v>
      </c>
      <c r="F4180" s="38" t="s">
        <v>1096</v>
      </c>
      <c r="G4180" s="38" t="s">
        <v>1385</v>
      </c>
      <c r="H4180">
        <v>-1.4E-2</v>
      </c>
      <c r="I4180" t="s">
        <v>29427</v>
      </c>
      <c r="J4180" t="s">
        <v>29428</v>
      </c>
      <c r="K4180" t="s">
        <v>29429</v>
      </c>
      <c r="L4180" t="s">
        <v>29418</v>
      </c>
      <c r="O4180" t="s">
        <v>29423</v>
      </c>
      <c r="P4180" t="s">
        <v>29424</v>
      </c>
      <c r="Q4180">
        <v>411725.59</v>
      </c>
      <c r="R4180">
        <v>6221092.8200000003</v>
      </c>
      <c r="S4180" t="s">
        <v>29425</v>
      </c>
      <c r="T4180" t="s">
        <v>29426</v>
      </c>
      <c r="U4180">
        <v>411749.2</v>
      </c>
      <c r="V4180">
        <v>6221099</v>
      </c>
      <c r="W4180">
        <v>182.59</v>
      </c>
      <c r="X4180">
        <v>150.05000000000001</v>
      </c>
    </row>
    <row r="4181" spans="1:24" x14ac:dyDescent="0.25">
      <c r="A4181" s="146">
        <v>45118</v>
      </c>
      <c r="B4181" s="46">
        <v>192</v>
      </c>
      <c r="C4181" s="147">
        <v>0.14108796296296297</v>
      </c>
      <c r="D4181" s="38" t="s">
        <v>60</v>
      </c>
      <c r="E4181" s="7" t="s">
        <v>69</v>
      </c>
      <c r="F4181" s="38" t="s">
        <v>1096</v>
      </c>
      <c r="G4181" s="38" t="s">
        <v>1385</v>
      </c>
      <c r="H4181">
        <v>0.16600000000000001</v>
      </c>
      <c r="I4181" t="s">
        <v>29427</v>
      </c>
      <c r="J4181" t="s">
        <v>29428</v>
      </c>
      <c r="K4181" t="s">
        <v>29429</v>
      </c>
      <c r="L4181" t="s">
        <v>29418</v>
      </c>
      <c r="O4181" t="s">
        <v>29430</v>
      </c>
      <c r="P4181" t="s">
        <v>29431</v>
      </c>
      <c r="Q4181">
        <v>411722.69</v>
      </c>
      <c r="R4181">
        <v>6220912.8600000003</v>
      </c>
      <c r="S4181" t="s">
        <v>29432</v>
      </c>
      <c r="T4181" t="s">
        <v>29433</v>
      </c>
      <c r="U4181">
        <v>411749.12</v>
      </c>
      <c r="V4181">
        <v>6220918.9900000002</v>
      </c>
      <c r="W4181">
        <v>179.66</v>
      </c>
      <c r="X4181">
        <v>150.05000000000001</v>
      </c>
    </row>
    <row r="4182" spans="1:24" x14ac:dyDescent="0.25">
      <c r="A4182" s="146">
        <v>45118</v>
      </c>
      <c r="B4182" s="46">
        <v>192</v>
      </c>
      <c r="C4182" s="147">
        <v>0.14357638888888888</v>
      </c>
      <c r="D4182" s="38" t="s">
        <v>60</v>
      </c>
      <c r="E4182" s="7" t="s">
        <v>64</v>
      </c>
      <c r="F4182" s="38" t="s">
        <v>1096</v>
      </c>
      <c r="G4182" s="38" t="s">
        <v>1384</v>
      </c>
      <c r="H4182">
        <v>0.16</v>
      </c>
      <c r="I4182" t="s">
        <v>29438</v>
      </c>
      <c r="J4182" t="s">
        <v>29439</v>
      </c>
      <c r="K4182" t="s">
        <v>29440</v>
      </c>
      <c r="L4182" t="s">
        <v>29441</v>
      </c>
      <c r="O4182" t="s">
        <v>29434</v>
      </c>
      <c r="P4182" t="s">
        <v>29435</v>
      </c>
      <c r="Q4182">
        <v>411714.36</v>
      </c>
      <c r="R4182">
        <v>6220914.7000000002</v>
      </c>
      <c r="S4182" t="s">
        <v>29436</v>
      </c>
      <c r="T4182" t="s">
        <v>29437</v>
      </c>
      <c r="U4182">
        <v>411740.29</v>
      </c>
      <c r="V4182">
        <v>6220913.9900000002</v>
      </c>
      <c r="W4182">
        <v>0.63</v>
      </c>
      <c r="X4182">
        <v>150.05000000000001</v>
      </c>
    </row>
    <row r="4183" spans="1:24" x14ac:dyDescent="0.25">
      <c r="A4183" s="146">
        <v>45118</v>
      </c>
      <c r="B4183" s="46">
        <v>192</v>
      </c>
      <c r="C4183" s="147">
        <v>0.14644675925925926</v>
      </c>
      <c r="D4183" s="38" t="s">
        <v>60</v>
      </c>
      <c r="E4183" s="7" t="s">
        <v>69</v>
      </c>
      <c r="F4183" s="38" t="s">
        <v>1096</v>
      </c>
      <c r="G4183" s="38" t="s">
        <v>1384</v>
      </c>
      <c r="H4183">
        <v>-1.7999999999999999E-2</v>
      </c>
      <c r="I4183" t="s">
        <v>29438</v>
      </c>
      <c r="J4183" t="s">
        <v>29439</v>
      </c>
      <c r="K4183" t="s">
        <v>29440</v>
      </c>
      <c r="L4183" t="s">
        <v>29441</v>
      </c>
      <c r="O4183" t="s">
        <v>29442</v>
      </c>
      <c r="P4183" t="s">
        <v>29443</v>
      </c>
      <c r="Q4183">
        <v>411716.17</v>
      </c>
      <c r="R4183">
        <v>6221092.8399999999</v>
      </c>
      <c r="S4183" t="s">
        <v>29444</v>
      </c>
      <c r="T4183" t="s">
        <v>29445</v>
      </c>
      <c r="U4183">
        <v>411740.35</v>
      </c>
      <c r="V4183">
        <v>6221091.9800000004</v>
      </c>
      <c r="W4183">
        <v>359.64</v>
      </c>
      <c r="X4183">
        <v>150.05000000000001</v>
      </c>
    </row>
    <row r="4184" spans="1:24" x14ac:dyDescent="0.25">
      <c r="A4184" s="146">
        <v>45118</v>
      </c>
      <c r="B4184" s="46">
        <v>192</v>
      </c>
      <c r="C4184" s="147">
        <v>0.14895833333333333</v>
      </c>
      <c r="D4184" s="38" t="s">
        <v>60</v>
      </c>
      <c r="E4184" s="7" t="s">
        <v>64</v>
      </c>
      <c r="F4184" s="38" t="s">
        <v>1096</v>
      </c>
      <c r="G4184" s="38" t="s">
        <v>1383</v>
      </c>
      <c r="H4184">
        <v>-1.4E-2</v>
      </c>
      <c r="I4184" t="s">
        <v>29450</v>
      </c>
      <c r="J4184" t="s">
        <v>29451</v>
      </c>
      <c r="K4184" t="s">
        <v>29452</v>
      </c>
      <c r="L4184" t="s">
        <v>29441</v>
      </c>
      <c r="O4184" t="s">
        <v>29446</v>
      </c>
      <c r="P4184" t="s">
        <v>29447</v>
      </c>
      <c r="Q4184">
        <v>411705.9</v>
      </c>
      <c r="R4184">
        <v>6221098.3499999996</v>
      </c>
      <c r="S4184" t="s">
        <v>29448</v>
      </c>
      <c r="T4184" t="s">
        <v>29449</v>
      </c>
      <c r="U4184">
        <v>411731.4</v>
      </c>
      <c r="V4184">
        <v>6221098.9100000001</v>
      </c>
      <c r="W4184">
        <v>180.82</v>
      </c>
      <c r="X4184">
        <v>150.05000000000001</v>
      </c>
    </row>
    <row r="4185" spans="1:24" x14ac:dyDescent="0.25">
      <c r="A4185" s="146">
        <v>45118</v>
      </c>
      <c r="B4185" s="46">
        <v>192</v>
      </c>
      <c r="C4185" s="147">
        <v>0.15202546296296296</v>
      </c>
      <c r="D4185" s="38" t="s">
        <v>60</v>
      </c>
      <c r="E4185" s="7" t="s">
        <v>69</v>
      </c>
      <c r="F4185" s="38" t="s">
        <v>1096</v>
      </c>
      <c r="G4185" s="38" t="s">
        <v>1383</v>
      </c>
      <c r="H4185">
        <v>0.16600000000000001</v>
      </c>
      <c r="I4185" t="s">
        <v>29450</v>
      </c>
      <c r="J4185" t="s">
        <v>29451</v>
      </c>
      <c r="K4185" t="s">
        <v>29452</v>
      </c>
      <c r="L4185" t="s">
        <v>29457</v>
      </c>
      <c r="O4185" t="s">
        <v>29453</v>
      </c>
      <c r="P4185" t="s">
        <v>29454</v>
      </c>
      <c r="Q4185">
        <v>411702.93</v>
      </c>
      <c r="R4185">
        <v>6220911.5</v>
      </c>
      <c r="S4185" t="s">
        <v>29455</v>
      </c>
      <c r="T4185" t="s">
        <v>29456</v>
      </c>
      <c r="U4185">
        <v>411731.36</v>
      </c>
      <c r="V4185">
        <v>6220919.3799999999</v>
      </c>
      <c r="W4185">
        <v>180.2</v>
      </c>
      <c r="X4185">
        <v>150.05000000000001</v>
      </c>
    </row>
    <row r="4186" spans="1:24" x14ac:dyDescent="0.25">
      <c r="A4186" s="146">
        <v>45118</v>
      </c>
      <c r="B4186" s="46">
        <v>192</v>
      </c>
      <c r="C4186" s="147">
        <v>0.15469907407407407</v>
      </c>
      <c r="D4186" s="38" t="s">
        <v>60</v>
      </c>
      <c r="E4186" s="7" t="s">
        <v>64</v>
      </c>
      <c r="F4186" s="38" t="s">
        <v>1096</v>
      </c>
      <c r="G4186" s="38" t="s">
        <v>1382</v>
      </c>
      <c r="H4186">
        <v>0.161</v>
      </c>
      <c r="I4186" t="s">
        <v>29462</v>
      </c>
      <c r="J4186" t="s">
        <v>29463</v>
      </c>
      <c r="K4186" t="s">
        <v>29464</v>
      </c>
      <c r="L4186" t="s">
        <v>29457</v>
      </c>
      <c r="O4186" t="s">
        <v>29458</v>
      </c>
      <c r="P4186" t="s">
        <v>29459</v>
      </c>
      <c r="Q4186">
        <v>411696.67</v>
      </c>
      <c r="R4186">
        <v>6220915.3200000003</v>
      </c>
      <c r="S4186" t="s">
        <v>29460</v>
      </c>
      <c r="T4186" t="s">
        <v>29461</v>
      </c>
      <c r="U4186">
        <v>411722.32</v>
      </c>
      <c r="V4186">
        <v>6220913.4000000004</v>
      </c>
      <c r="W4186">
        <v>0.46</v>
      </c>
      <c r="X4186">
        <v>150.05000000000001</v>
      </c>
    </row>
    <row r="4187" spans="1:24" x14ac:dyDescent="0.25">
      <c r="A4187" s="146">
        <v>45118</v>
      </c>
      <c r="B4187" s="46">
        <v>192</v>
      </c>
      <c r="C4187" s="147">
        <v>0.15756944444444446</v>
      </c>
      <c r="D4187" s="38" t="s">
        <v>60</v>
      </c>
      <c r="E4187" s="7" t="s">
        <v>69</v>
      </c>
      <c r="F4187" s="38" t="s">
        <v>1096</v>
      </c>
      <c r="G4187" s="38" t="s">
        <v>1382</v>
      </c>
      <c r="H4187">
        <v>-1.7999999999999999E-2</v>
      </c>
      <c r="I4187" t="s">
        <v>29462</v>
      </c>
      <c r="J4187" t="s">
        <v>29463</v>
      </c>
      <c r="K4187" t="s">
        <v>29464</v>
      </c>
      <c r="L4187" t="s">
        <v>29457</v>
      </c>
      <c r="O4187" t="s">
        <v>29465</v>
      </c>
      <c r="P4187" t="s">
        <v>29466</v>
      </c>
      <c r="Q4187">
        <v>411698.92</v>
      </c>
      <c r="R4187">
        <v>6221093.1600000001</v>
      </c>
      <c r="S4187" t="s">
        <v>29467</v>
      </c>
      <c r="T4187" t="s">
        <v>29468</v>
      </c>
      <c r="U4187">
        <v>411722.33</v>
      </c>
      <c r="V4187">
        <v>6221091.5499999998</v>
      </c>
      <c r="W4187">
        <v>0.04</v>
      </c>
      <c r="X4187">
        <v>150.05000000000001</v>
      </c>
    </row>
    <row r="4188" spans="1:24" x14ac:dyDescent="0.25">
      <c r="A4188" s="146">
        <v>45118</v>
      </c>
      <c r="B4188" s="46">
        <v>192</v>
      </c>
      <c r="C4188" s="147">
        <v>0.16024305555555554</v>
      </c>
      <c r="D4188" s="38" t="s">
        <v>60</v>
      </c>
      <c r="E4188" s="7" t="s">
        <v>64</v>
      </c>
      <c r="F4188" s="38" t="s">
        <v>1096</v>
      </c>
      <c r="G4188" s="38" t="s">
        <v>1381</v>
      </c>
      <c r="H4188">
        <v>-1.2E-2</v>
      </c>
      <c r="I4188" t="s">
        <v>29473</v>
      </c>
      <c r="J4188" t="s">
        <v>29474</v>
      </c>
      <c r="K4188" t="s">
        <v>29475</v>
      </c>
      <c r="L4188" t="s">
        <v>29457</v>
      </c>
      <c r="O4188" t="s">
        <v>29469</v>
      </c>
      <c r="P4188" t="s">
        <v>29470</v>
      </c>
      <c r="Q4188">
        <v>411688.76</v>
      </c>
      <c r="R4188">
        <v>6221095.3600000003</v>
      </c>
      <c r="S4188" t="s">
        <v>29471</v>
      </c>
      <c r="T4188" t="s">
        <v>29472</v>
      </c>
      <c r="U4188">
        <v>411713.36</v>
      </c>
      <c r="V4188">
        <v>6221097.04</v>
      </c>
      <c r="W4188">
        <v>179.88</v>
      </c>
      <c r="X4188">
        <v>150.05000000000001</v>
      </c>
    </row>
    <row r="4189" spans="1:24" x14ac:dyDescent="0.25">
      <c r="A4189" s="146">
        <v>45118</v>
      </c>
      <c r="B4189" s="46">
        <v>192</v>
      </c>
      <c r="C4189" s="147">
        <v>0.16319444444444445</v>
      </c>
      <c r="D4189" s="38" t="s">
        <v>60</v>
      </c>
      <c r="E4189" s="7" t="s">
        <v>69</v>
      </c>
      <c r="F4189" s="38" t="s">
        <v>1096</v>
      </c>
      <c r="G4189" s="38" t="s">
        <v>1381</v>
      </c>
      <c r="H4189">
        <v>0.16700000000000001</v>
      </c>
      <c r="I4189" t="s">
        <v>29473</v>
      </c>
      <c r="J4189" t="s">
        <v>29474</v>
      </c>
      <c r="K4189" t="s">
        <v>29475</v>
      </c>
      <c r="L4189" t="s">
        <v>29480</v>
      </c>
      <c r="O4189" t="s">
        <v>29476</v>
      </c>
      <c r="P4189" t="s">
        <v>29477</v>
      </c>
      <c r="Q4189">
        <v>411685.34</v>
      </c>
      <c r="R4189">
        <v>6220915.2999999998</v>
      </c>
      <c r="S4189" t="s">
        <v>29478</v>
      </c>
      <c r="T4189" t="s">
        <v>29479</v>
      </c>
      <c r="U4189">
        <v>411713.36</v>
      </c>
      <c r="V4189">
        <v>6220918.3799999999</v>
      </c>
      <c r="W4189">
        <v>180.38</v>
      </c>
      <c r="X4189">
        <v>150.05000000000001</v>
      </c>
    </row>
    <row r="4190" spans="1:24" x14ac:dyDescent="0.25">
      <c r="A4190" s="146">
        <v>45118</v>
      </c>
      <c r="B4190" s="46">
        <v>192</v>
      </c>
      <c r="C4190" s="147">
        <v>0.16600694444444444</v>
      </c>
      <c r="D4190" s="38" t="s">
        <v>60</v>
      </c>
      <c r="E4190" s="7" t="s">
        <v>64</v>
      </c>
      <c r="F4190" s="38" t="s">
        <v>1096</v>
      </c>
      <c r="G4190" s="38" t="s">
        <v>1380</v>
      </c>
      <c r="H4190">
        <v>0.16200000000000001</v>
      </c>
      <c r="I4190" t="s">
        <v>29485</v>
      </c>
      <c r="J4190" t="s">
        <v>29486</v>
      </c>
      <c r="K4190" t="s">
        <v>29487</v>
      </c>
      <c r="L4190" t="s">
        <v>29480</v>
      </c>
      <c r="O4190" t="s">
        <v>29481</v>
      </c>
      <c r="P4190" t="s">
        <v>29482</v>
      </c>
      <c r="Q4190">
        <v>411677</v>
      </c>
      <c r="R4190">
        <v>6220917.8799999999</v>
      </c>
      <c r="S4190" t="s">
        <v>29483</v>
      </c>
      <c r="T4190" t="s">
        <v>29484</v>
      </c>
      <c r="U4190">
        <v>411704.21</v>
      </c>
      <c r="V4190">
        <v>6220912.3399999999</v>
      </c>
      <c r="W4190">
        <v>0.42</v>
      </c>
      <c r="X4190">
        <v>150.05000000000001</v>
      </c>
    </row>
    <row r="4191" spans="1:24" x14ac:dyDescent="0.25">
      <c r="A4191" s="146">
        <v>45118</v>
      </c>
      <c r="B4191" s="46">
        <v>192</v>
      </c>
      <c r="C4191" s="147">
        <v>0.16891203703703705</v>
      </c>
      <c r="D4191" s="38" t="s">
        <v>60</v>
      </c>
      <c r="E4191" s="7" t="s">
        <v>69</v>
      </c>
      <c r="F4191" s="38" t="s">
        <v>1096</v>
      </c>
      <c r="G4191" s="38" t="s">
        <v>1380</v>
      </c>
      <c r="H4191">
        <v>-1.7000000000000001E-2</v>
      </c>
      <c r="I4191" t="s">
        <v>29485</v>
      </c>
      <c r="J4191" t="s">
        <v>29486</v>
      </c>
      <c r="K4191" t="s">
        <v>29487</v>
      </c>
      <c r="L4191" t="s">
        <v>29480</v>
      </c>
      <c r="O4191" t="s">
        <v>29488</v>
      </c>
      <c r="P4191" t="s">
        <v>29489</v>
      </c>
      <c r="Q4191">
        <v>411679.46</v>
      </c>
      <c r="R4191">
        <v>6221098.0199999996</v>
      </c>
      <c r="S4191" t="s">
        <v>29490</v>
      </c>
      <c r="T4191" t="s">
        <v>29491</v>
      </c>
      <c r="U4191">
        <v>411704.23</v>
      </c>
      <c r="V4191">
        <v>6221091.3200000003</v>
      </c>
      <c r="W4191">
        <v>359.56</v>
      </c>
      <c r="X4191">
        <v>150.05000000000001</v>
      </c>
    </row>
    <row r="4192" spans="1:24" x14ac:dyDescent="0.25">
      <c r="A4192" s="146">
        <v>45118</v>
      </c>
      <c r="B4192" s="46">
        <v>192</v>
      </c>
      <c r="C4192" s="147">
        <v>0.17239583333333333</v>
      </c>
      <c r="D4192" s="38" t="s">
        <v>22401</v>
      </c>
      <c r="E4192" s="7" t="s">
        <v>29492</v>
      </c>
      <c r="F4192" s="38" t="s">
        <v>8757</v>
      </c>
      <c r="G4192" s="38" t="s">
        <v>1892</v>
      </c>
      <c r="H4192">
        <v>0.29199999999999998</v>
      </c>
      <c r="O4192" t="s">
        <v>29493</v>
      </c>
      <c r="P4192" t="s">
        <v>29494</v>
      </c>
      <c r="Q4192">
        <v>411680.13</v>
      </c>
      <c r="R4192">
        <v>6221133.21</v>
      </c>
      <c r="S4192" t="s">
        <v>29495</v>
      </c>
      <c r="T4192" t="s">
        <v>29496</v>
      </c>
      <c r="U4192">
        <v>411691.72</v>
      </c>
      <c r="V4192">
        <v>6221129.7599999998</v>
      </c>
      <c r="W4192">
        <v>94.94</v>
      </c>
      <c r="X4192">
        <v>150.04</v>
      </c>
    </row>
    <row r="4193" spans="1:24" x14ac:dyDescent="0.25">
      <c r="A4193" s="146">
        <v>45118</v>
      </c>
      <c r="B4193" s="46">
        <v>192</v>
      </c>
      <c r="C4193" s="147">
        <v>0.18840277777777778</v>
      </c>
      <c r="D4193" s="38" t="s">
        <v>22401</v>
      </c>
      <c r="E4193" s="7" t="s">
        <v>6100</v>
      </c>
      <c r="F4193" s="38" t="s">
        <v>8757</v>
      </c>
      <c r="G4193" s="38" t="s">
        <v>1892</v>
      </c>
      <c r="H4193">
        <v>0.2</v>
      </c>
      <c r="O4193" t="s">
        <v>29497</v>
      </c>
      <c r="P4193" t="s">
        <v>29498</v>
      </c>
      <c r="Q4193">
        <v>408633.34</v>
      </c>
      <c r="R4193">
        <v>6221223.6500000004</v>
      </c>
      <c r="S4193" t="s">
        <v>29499</v>
      </c>
      <c r="T4193" t="s">
        <v>29500</v>
      </c>
      <c r="U4193">
        <v>408644.59</v>
      </c>
      <c r="V4193">
        <v>6221221.7300000004</v>
      </c>
      <c r="W4193">
        <v>92.72</v>
      </c>
      <c r="X4193">
        <v>150.04</v>
      </c>
    </row>
    <row r="4194" spans="1:24" x14ac:dyDescent="0.25">
      <c r="A4194" s="146">
        <v>45118</v>
      </c>
      <c r="B4194" s="46">
        <v>192</v>
      </c>
      <c r="C4194" s="147">
        <v>0.18851851851851853</v>
      </c>
      <c r="D4194" s="38" t="s">
        <v>22401</v>
      </c>
      <c r="E4194" s="7" t="s">
        <v>8024</v>
      </c>
      <c r="F4194" s="38" t="s">
        <v>8757</v>
      </c>
      <c r="G4194" s="38" t="s">
        <v>1892</v>
      </c>
      <c r="H4194">
        <v>0.2</v>
      </c>
      <c r="O4194" t="s">
        <v>29501</v>
      </c>
      <c r="P4194" t="s">
        <v>29502</v>
      </c>
      <c r="Q4194">
        <v>408633.53</v>
      </c>
      <c r="R4194">
        <v>6221223.3899999997</v>
      </c>
      <c r="S4194" t="s">
        <v>29503</v>
      </c>
      <c r="T4194" t="s">
        <v>29504</v>
      </c>
      <c r="U4194">
        <v>408644.51</v>
      </c>
      <c r="V4194">
        <v>6221221.8300000001</v>
      </c>
      <c r="W4194">
        <v>96.25</v>
      </c>
      <c r="X4194">
        <v>150.04</v>
      </c>
    </row>
    <row r="4195" spans="1:24" s="170" customFormat="1" x14ac:dyDescent="0.25">
      <c r="A4195" s="63">
        <v>45118</v>
      </c>
      <c r="B4195" s="104">
        <v>192</v>
      </c>
      <c r="C4195" s="65">
        <v>0.19010416666666666</v>
      </c>
      <c r="D4195" s="64" t="s">
        <v>22401</v>
      </c>
      <c r="E4195" s="171" t="s">
        <v>29510</v>
      </c>
      <c r="F4195" s="64" t="s">
        <v>8757</v>
      </c>
      <c r="G4195" s="64" t="s">
        <v>1892</v>
      </c>
      <c r="H4195" s="170">
        <v>0.20200000000000001</v>
      </c>
      <c r="M4195" s="170" t="s">
        <v>29505</v>
      </c>
      <c r="O4195" s="170" t="s">
        <v>29506</v>
      </c>
      <c r="P4195" s="170" t="s">
        <v>29507</v>
      </c>
      <c r="Q4195" s="170">
        <v>408633.67</v>
      </c>
      <c r="R4195" s="170">
        <v>6221223.2300000004</v>
      </c>
      <c r="S4195" s="170" t="s">
        <v>29508</v>
      </c>
      <c r="T4195" s="170" t="s">
        <v>29509</v>
      </c>
      <c r="U4195" s="170">
        <v>408656.69</v>
      </c>
      <c r="V4195" s="170">
        <v>6221216.9900000002</v>
      </c>
      <c r="W4195" s="170">
        <v>64.66</v>
      </c>
      <c r="X4195" s="170">
        <v>150.04</v>
      </c>
    </row>
    <row r="4196" spans="1:24" x14ac:dyDescent="0.25">
      <c r="A4196" s="146">
        <v>45118</v>
      </c>
      <c r="B4196" s="46">
        <v>192</v>
      </c>
      <c r="C4196" s="147">
        <v>0.19259259259259257</v>
      </c>
      <c r="D4196" s="38" t="s">
        <v>22401</v>
      </c>
      <c r="E4196" s="7" t="s">
        <v>64</v>
      </c>
      <c r="F4196" s="38" t="s">
        <v>8757</v>
      </c>
      <c r="G4196" s="38" t="s">
        <v>1892</v>
      </c>
      <c r="H4196">
        <v>0.158</v>
      </c>
      <c r="I4196" t="s">
        <v>29515</v>
      </c>
      <c r="J4196" t="s">
        <v>29516</v>
      </c>
      <c r="K4196" t="s">
        <v>29517</v>
      </c>
      <c r="L4196" t="s">
        <v>29518</v>
      </c>
      <c r="O4196" t="s">
        <v>29511</v>
      </c>
      <c r="P4196" t="s">
        <v>29512</v>
      </c>
      <c r="Q4196">
        <v>408632.83</v>
      </c>
      <c r="R4196">
        <v>6221266.6799999997</v>
      </c>
      <c r="S4196" t="s">
        <v>29513</v>
      </c>
      <c r="T4196" t="s">
        <v>29514</v>
      </c>
      <c r="U4196">
        <v>408659.38</v>
      </c>
      <c r="V4196">
        <v>6221257.3300000001</v>
      </c>
      <c r="W4196">
        <v>1.85</v>
      </c>
      <c r="X4196">
        <v>150.04</v>
      </c>
    </row>
    <row r="4197" spans="1:24" x14ac:dyDescent="0.25">
      <c r="A4197" s="146">
        <v>45118</v>
      </c>
      <c r="B4197" s="46">
        <v>192</v>
      </c>
      <c r="C4197" s="147">
        <v>0.19538194444444446</v>
      </c>
      <c r="D4197" s="38" t="s">
        <v>22401</v>
      </c>
      <c r="E4197" s="7" t="s">
        <v>69</v>
      </c>
      <c r="F4197" s="38" t="s">
        <v>8757</v>
      </c>
      <c r="G4197" s="38" t="s">
        <v>1892</v>
      </c>
      <c r="H4197">
        <v>-1.6E-2</v>
      </c>
      <c r="I4197" t="s">
        <v>29515</v>
      </c>
      <c r="J4197" t="s">
        <v>29516</v>
      </c>
      <c r="K4197" t="s">
        <v>29517</v>
      </c>
      <c r="L4197" t="s">
        <v>29523</v>
      </c>
      <c r="O4197" t="s">
        <v>29519</v>
      </c>
      <c r="P4197" t="s">
        <v>29520</v>
      </c>
      <c r="Q4197">
        <v>408633.02</v>
      </c>
      <c r="R4197">
        <v>6221439.04</v>
      </c>
      <c r="S4197" t="s">
        <v>29521</v>
      </c>
      <c r="T4197" t="s">
        <v>29522</v>
      </c>
      <c r="U4197">
        <v>408659.48</v>
      </c>
      <c r="V4197">
        <v>6221431.3099999996</v>
      </c>
      <c r="W4197">
        <v>359.56</v>
      </c>
      <c r="X4197">
        <v>150.04</v>
      </c>
    </row>
    <row r="4198" spans="1:24" x14ac:dyDescent="0.25">
      <c r="A4198" s="146">
        <v>45118</v>
      </c>
      <c r="B4198" s="46">
        <v>192</v>
      </c>
      <c r="C4198" s="147">
        <v>0.19837962962962963</v>
      </c>
      <c r="D4198" s="38" t="s">
        <v>22401</v>
      </c>
      <c r="E4198" s="7" t="s">
        <v>64</v>
      </c>
      <c r="F4198" s="38" t="s">
        <v>8757</v>
      </c>
      <c r="G4198" s="38" t="s">
        <v>1891</v>
      </c>
      <c r="H4198">
        <v>-1.0999999999999999E-2</v>
      </c>
      <c r="I4198" t="s">
        <v>29528</v>
      </c>
      <c r="J4198" t="s">
        <v>29529</v>
      </c>
      <c r="K4198" t="s">
        <v>29530</v>
      </c>
      <c r="L4198" t="s">
        <v>29523</v>
      </c>
      <c r="O4198" t="s">
        <v>29524</v>
      </c>
      <c r="P4198" t="s">
        <v>29525</v>
      </c>
      <c r="Q4198">
        <v>408624.74</v>
      </c>
      <c r="R4198">
        <v>6221434.0899999999</v>
      </c>
      <c r="S4198" t="s">
        <v>29526</v>
      </c>
      <c r="T4198" t="s">
        <v>29527</v>
      </c>
      <c r="U4198">
        <v>408650.68</v>
      </c>
      <c r="V4198">
        <v>6221437.4900000002</v>
      </c>
      <c r="W4198">
        <v>180.15</v>
      </c>
      <c r="X4198">
        <v>150.04</v>
      </c>
    </row>
    <row r="4199" spans="1:24" x14ac:dyDescent="0.25">
      <c r="A4199" s="146">
        <v>45118</v>
      </c>
      <c r="B4199" s="46">
        <v>192</v>
      </c>
      <c r="C4199" s="147">
        <v>0.20120370370370369</v>
      </c>
      <c r="D4199" s="38" t="s">
        <v>22401</v>
      </c>
      <c r="E4199" s="7" t="s">
        <v>69</v>
      </c>
      <c r="F4199" s="38" t="s">
        <v>8757</v>
      </c>
      <c r="G4199" s="38" t="s">
        <v>1891</v>
      </c>
      <c r="H4199">
        <v>0.16300000000000001</v>
      </c>
      <c r="I4199" t="s">
        <v>29528</v>
      </c>
      <c r="J4199" t="s">
        <v>29529</v>
      </c>
      <c r="K4199" t="s">
        <v>29530</v>
      </c>
      <c r="L4199" t="s">
        <v>29523</v>
      </c>
      <c r="O4199" t="s">
        <v>29531</v>
      </c>
      <c r="P4199" t="s">
        <v>29532</v>
      </c>
      <c r="Q4199">
        <v>408624.22</v>
      </c>
      <c r="R4199">
        <v>6221261.1299999999</v>
      </c>
      <c r="S4199" t="s">
        <v>29533</v>
      </c>
      <c r="T4199" t="s">
        <v>29534</v>
      </c>
      <c r="U4199">
        <v>408650.54</v>
      </c>
      <c r="V4199">
        <v>6221263.6100000003</v>
      </c>
      <c r="W4199">
        <v>180</v>
      </c>
      <c r="X4199">
        <v>150.04</v>
      </c>
    </row>
    <row r="4200" spans="1:24" x14ac:dyDescent="0.25">
      <c r="A4200" s="146">
        <v>45118</v>
      </c>
      <c r="B4200" s="46">
        <v>192</v>
      </c>
      <c r="C4200" s="147">
        <v>0.20394675925925929</v>
      </c>
      <c r="D4200" s="38" t="s">
        <v>22401</v>
      </c>
      <c r="E4200" s="7" t="s">
        <v>64</v>
      </c>
      <c r="F4200" s="38" t="s">
        <v>8757</v>
      </c>
      <c r="G4200" s="38" t="s">
        <v>1890</v>
      </c>
      <c r="H4200">
        <v>0.158</v>
      </c>
      <c r="I4200" t="s">
        <v>29539</v>
      </c>
      <c r="J4200" t="s">
        <v>29540</v>
      </c>
      <c r="K4200" t="s">
        <v>29541</v>
      </c>
      <c r="L4200" t="s">
        <v>29523</v>
      </c>
      <c r="O4200" t="s">
        <v>29535</v>
      </c>
      <c r="P4200" t="s">
        <v>29536</v>
      </c>
      <c r="Q4200">
        <v>408614.83</v>
      </c>
      <c r="R4200">
        <v>6221267.0499999998</v>
      </c>
      <c r="S4200" t="s">
        <v>29537</v>
      </c>
      <c r="T4200" t="s">
        <v>29538</v>
      </c>
      <c r="U4200">
        <v>408641.26</v>
      </c>
      <c r="V4200">
        <v>6221257.6799999997</v>
      </c>
      <c r="W4200">
        <v>2.16</v>
      </c>
      <c r="X4200">
        <v>150.04</v>
      </c>
    </row>
    <row r="4201" spans="1:24" x14ac:dyDescent="0.25">
      <c r="A4201" s="146">
        <v>45118</v>
      </c>
      <c r="B4201" s="46">
        <v>192</v>
      </c>
      <c r="C4201" s="147">
        <v>0.20678240740740739</v>
      </c>
      <c r="D4201" s="38" t="s">
        <v>22401</v>
      </c>
      <c r="E4201" s="7" t="s">
        <v>69</v>
      </c>
      <c r="F4201" s="38" t="s">
        <v>8757</v>
      </c>
      <c r="G4201" s="38" t="s">
        <v>1890</v>
      </c>
      <c r="H4201">
        <v>-1.9E-2</v>
      </c>
      <c r="I4201" t="s">
        <v>29539</v>
      </c>
      <c r="J4201" t="s">
        <v>29540</v>
      </c>
      <c r="K4201" t="s">
        <v>29541</v>
      </c>
      <c r="L4201" t="s">
        <v>29546</v>
      </c>
      <c r="O4201" t="s">
        <v>29542</v>
      </c>
      <c r="P4201" t="s">
        <v>29543</v>
      </c>
      <c r="Q4201">
        <v>408615.12</v>
      </c>
      <c r="R4201">
        <v>6221442.7000000002</v>
      </c>
      <c r="S4201" t="s">
        <v>29544</v>
      </c>
      <c r="T4201" t="s">
        <v>29545</v>
      </c>
      <c r="U4201">
        <v>408641.39</v>
      </c>
      <c r="V4201">
        <v>6221434.9400000004</v>
      </c>
      <c r="W4201">
        <v>359.42</v>
      </c>
      <c r="X4201">
        <v>150.04</v>
      </c>
    </row>
    <row r="4202" spans="1:24" x14ac:dyDescent="0.25">
      <c r="A4202" s="146">
        <v>45118</v>
      </c>
      <c r="B4202" s="46">
        <v>192</v>
      </c>
      <c r="C4202" s="147">
        <v>0.20956018518518518</v>
      </c>
      <c r="D4202" s="38" t="s">
        <v>22401</v>
      </c>
      <c r="E4202" s="7" t="s">
        <v>64</v>
      </c>
      <c r="F4202" s="38" t="s">
        <v>8757</v>
      </c>
      <c r="G4202" s="38" t="s">
        <v>1889</v>
      </c>
      <c r="H4202">
        <v>-0.01</v>
      </c>
      <c r="I4202" t="s">
        <v>29551</v>
      </c>
      <c r="J4202" t="s">
        <v>29552</v>
      </c>
      <c r="K4202" t="s">
        <v>29553</v>
      </c>
      <c r="L4202" t="s">
        <v>29546</v>
      </c>
      <c r="O4202" t="s">
        <v>29547</v>
      </c>
      <c r="P4202" t="s">
        <v>29548</v>
      </c>
      <c r="Q4202">
        <v>408606.57</v>
      </c>
      <c r="R4202">
        <v>6221436.4400000004</v>
      </c>
      <c r="S4202" t="s">
        <v>29549</v>
      </c>
      <c r="T4202" t="s">
        <v>29550</v>
      </c>
      <c r="U4202">
        <v>408632.61</v>
      </c>
      <c r="V4202">
        <v>6221436.8600000003</v>
      </c>
      <c r="W4202">
        <v>179.98</v>
      </c>
      <c r="X4202">
        <v>150.04</v>
      </c>
    </row>
    <row r="4203" spans="1:24" x14ac:dyDescent="0.25">
      <c r="A4203" s="146">
        <v>45118</v>
      </c>
      <c r="B4203" s="46">
        <v>192</v>
      </c>
      <c r="C4203" s="147">
        <v>0.21237268518518518</v>
      </c>
      <c r="D4203" s="38" t="s">
        <v>22401</v>
      </c>
      <c r="E4203" s="7" t="s">
        <v>69</v>
      </c>
      <c r="F4203" s="38" t="s">
        <v>8757</v>
      </c>
      <c r="G4203" s="38" t="s">
        <v>1889</v>
      </c>
      <c r="H4203">
        <v>0.16300000000000001</v>
      </c>
      <c r="I4203" t="s">
        <v>29551</v>
      </c>
      <c r="J4203" t="s">
        <v>29552</v>
      </c>
      <c r="K4203" t="s">
        <v>29553</v>
      </c>
      <c r="L4203" t="s">
        <v>29546</v>
      </c>
      <c r="O4203" t="s">
        <v>29554</v>
      </c>
      <c r="P4203" t="s">
        <v>29555</v>
      </c>
      <c r="Q4203">
        <v>408605.68</v>
      </c>
      <c r="R4203">
        <v>6221263.7199999997</v>
      </c>
      <c r="S4203" t="s">
        <v>29556</v>
      </c>
      <c r="T4203" t="s">
        <v>29557</v>
      </c>
      <c r="U4203">
        <v>408632.55</v>
      </c>
      <c r="V4203">
        <v>6221263.9100000001</v>
      </c>
      <c r="W4203">
        <v>179.71</v>
      </c>
      <c r="X4203">
        <v>150.04</v>
      </c>
    </row>
    <row r="4204" spans="1:24" x14ac:dyDescent="0.25">
      <c r="A4204" s="146">
        <v>45118</v>
      </c>
      <c r="B4204" s="46">
        <v>192</v>
      </c>
      <c r="C4204" s="147">
        <v>0.2149537037037037</v>
      </c>
      <c r="D4204" s="38" t="s">
        <v>22401</v>
      </c>
      <c r="E4204" s="7" t="s">
        <v>64</v>
      </c>
      <c r="F4204" s="38" t="s">
        <v>8757</v>
      </c>
      <c r="G4204" s="38" t="s">
        <v>1888</v>
      </c>
      <c r="H4204">
        <v>0.158</v>
      </c>
      <c r="I4204" t="s">
        <v>29562</v>
      </c>
      <c r="J4204" t="s">
        <v>29563</v>
      </c>
      <c r="K4204" t="s">
        <v>29564</v>
      </c>
      <c r="L4204" t="s">
        <v>29565</v>
      </c>
      <c r="O4204" t="s">
        <v>29558</v>
      </c>
      <c r="P4204" t="s">
        <v>29559</v>
      </c>
      <c r="Q4204">
        <v>408596.82</v>
      </c>
      <c r="R4204">
        <v>6221263.2699999996</v>
      </c>
      <c r="S4204" t="s">
        <v>29560</v>
      </c>
      <c r="T4204" t="s">
        <v>29561</v>
      </c>
      <c r="U4204">
        <v>408623.5</v>
      </c>
      <c r="V4204">
        <v>6221258.0499999998</v>
      </c>
      <c r="W4204">
        <v>2.44</v>
      </c>
      <c r="X4204">
        <v>150.04</v>
      </c>
    </row>
    <row r="4205" spans="1:24" x14ac:dyDescent="0.25">
      <c r="A4205" s="146">
        <v>45118</v>
      </c>
      <c r="B4205" s="46">
        <v>192</v>
      </c>
      <c r="C4205" s="147">
        <v>0.2177199074074074</v>
      </c>
      <c r="D4205" s="38" t="s">
        <v>22401</v>
      </c>
      <c r="E4205" s="7" t="s">
        <v>69</v>
      </c>
      <c r="F4205" s="38" t="s">
        <v>8757</v>
      </c>
      <c r="G4205" s="38" t="s">
        <v>1888</v>
      </c>
      <c r="H4205">
        <v>-1.4999999999999999E-2</v>
      </c>
      <c r="I4205" t="s">
        <v>29562</v>
      </c>
      <c r="J4205" t="s">
        <v>29563</v>
      </c>
      <c r="K4205" t="s">
        <v>29564</v>
      </c>
      <c r="L4205" t="s">
        <v>29565</v>
      </c>
      <c r="O4205" t="s">
        <v>29566</v>
      </c>
      <c r="P4205" t="s">
        <v>29567</v>
      </c>
      <c r="Q4205">
        <v>408597.13</v>
      </c>
      <c r="R4205">
        <v>6221434.1100000003</v>
      </c>
      <c r="S4205" t="s">
        <v>29568</v>
      </c>
      <c r="T4205" t="s">
        <v>29569</v>
      </c>
      <c r="U4205">
        <v>408623.62</v>
      </c>
      <c r="V4205">
        <v>6221430.8600000003</v>
      </c>
      <c r="W4205">
        <v>359.56</v>
      </c>
      <c r="X4205">
        <v>150.04</v>
      </c>
    </row>
    <row r="4206" spans="1:24" x14ac:dyDescent="0.25">
      <c r="A4206" s="146">
        <v>45118</v>
      </c>
      <c r="B4206" s="46">
        <v>192</v>
      </c>
      <c r="C4206" s="147">
        <v>0.22003472222222223</v>
      </c>
      <c r="D4206" s="38" t="s">
        <v>22401</v>
      </c>
      <c r="E4206" s="7" t="s">
        <v>64</v>
      </c>
      <c r="F4206" s="38" t="s">
        <v>8757</v>
      </c>
      <c r="G4206" s="38" t="s">
        <v>1887</v>
      </c>
      <c r="H4206">
        <v>-1.2E-2</v>
      </c>
      <c r="I4206" t="s">
        <v>29574</v>
      </c>
      <c r="J4206" t="s">
        <v>29575</v>
      </c>
      <c r="K4206" t="s">
        <v>29576</v>
      </c>
      <c r="L4206" t="s">
        <v>29565</v>
      </c>
      <c r="O4206" t="s">
        <v>29570</v>
      </c>
      <c r="P4206" t="s">
        <v>29571</v>
      </c>
      <c r="Q4206">
        <v>408588.77</v>
      </c>
      <c r="R4206">
        <v>6221437.0800000001</v>
      </c>
      <c r="S4206" t="s">
        <v>29572</v>
      </c>
      <c r="T4206" t="s">
        <v>29573</v>
      </c>
      <c r="U4206">
        <v>408614.54</v>
      </c>
      <c r="V4206">
        <v>6221438.8099999996</v>
      </c>
      <c r="W4206">
        <v>181.09</v>
      </c>
      <c r="X4206">
        <v>150.04</v>
      </c>
    </row>
    <row r="4207" spans="1:24" x14ac:dyDescent="0.25">
      <c r="A4207" s="146">
        <v>45118</v>
      </c>
      <c r="B4207" s="46">
        <v>192</v>
      </c>
      <c r="C4207" s="147">
        <v>0.22287037037037039</v>
      </c>
      <c r="D4207" s="38" t="s">
        <v>22401</v>
      </c>
      <c r="E4207" s="7" t="s">
        <v>69</v>
      </c>
      <c r="F4207" s="38" t="s">
        <v>8757</v>
      </c>
      <c r="G4207" s="38" t="s">
        <v>1887</v>
      </c>
      <c r="H4207">
        <v>0.16200000000000001</v>
      </c>
      <c r="I4207" t="s">
        <v>29574</v>
      </c>
      <c r="J4207" t="s">
        <v>29575</v>
      </c>
      <c r="K4207" t="s">
        <v>29576</v>
      </c>
      <c r="L4207" t="s">
        <v>29565</v>
      </c>
      <c r="O4207" t="s">
        <v>29577</v>
      </c>
      <c r="P4207" t="s">
        <v>29578</v>
      </c>
      <c r="Q4207">
        <v>408588.64</v>
      </c>
      <c r="R4207">
        <v>6221263.5099999998</v>
      </c>
      <c r="S4207" t="s">
        <v>29579</v>
      </c>
      <c r="T4207" t="s">
        <v>29580</v>
      </c>
      <c r="U4207">
        <v>408614.49</v>
      </c>
      <c r="V4207">
        <v>6221264.6100000003</v>
      </c>
      <c r="W4207">
        <v>180.23</v>
      </c>
      <c r="X4207">
        <v>150.04</v>
      </c>
    </row>
    <row r="4208" spans="1:24" x14ac:dyDescent="0.25">
      <c r="A4208" s="146">
        <v>45118</v>
      </c>
      <c r="B4208" s="46">
        <v>192</v>
      </c>
      <c r="C4208" s="147">
        <v>0.22527777777777777</v>
      </c>
      <c r="D4208" s="38" t="s">
        <v>22401</v>
      </c>
      <c r="E4208" s="7" t="s">
        <v>64</v>
      </c>
      <c r="F4208" s="38" t="s">
        <v>8757</v>
      </c>
      <c r="G4208" s="38" t="s">
        <v>1881</v>
      </c>
      <c r="H4208">
        <v>0.156</v>
      </c>
      <c r="I4208" t="s">
        <v>29585</v>
      </c>
      <c r="J4208" t="s">
        <v>29586</v>
      </c>
      <c r="K4208" t="s">
        <v>29587</v>
      </c>
      <c r="L4208" t="s">
        <v>29588</v>
      </c>
      <c r="O4208" t="s">
        <v>29581</v>
      </c>
      <c r="P4208" t="s">
        <v>29582</v>
      </c>
      <c r="Q4208">
        <v>408580.22</v>
      </c>
      <c r="R4208">
        <v>6221263.8499999996</v>
      </c>
      <c r="S4208" t="s">
        <v>29583</v>
      </c>
      <c r="T4208" t="s">
        <v>29584</v>
      </c>
      <c r="U4208">
        <v>408605.48</v>
      </c>
      <c r="V4208">
        <v>6221260.1799999997</v>
      </c>
      <c r="W4208">
        <v>0.21</v>
      </c>
      <c r="X4208">
        <v>150.04</v>
      </c>
    </row>
    <row r="4209" spans="1:24" x14ac:dyDescent="0.25">
      <c r="A4209" s="146">
        <v>45118</v>
      </c>
      <c r="B4209" s="46">
        <v>192</v>
      </c>
      <c r="C4209" s="147">
        <v>0.22800925925925927</v>
      </c>
      <c r="D4209" s="38" t="s">
        <v>22401</v>
      </c>
      <c r="E4209" s="7" t="s">
        <v>69</v>
      </c>
      <c r="F4209" s="38" t="s">
        <v>8757</v>
      </c>
      <c r="G4209" s="38" t="s">
        <v>1881</v>
      </c>
      <c r="H4209">
        <v>-1.4999999999999999E-2</v>
      </c>
      <c r="I4209" t="s">
        <v>29585</v>
      </c>
      <c r="J4209" t="s">
        <v>29586</v>
      </c>
      <c r="K4209" t="s">
        <v>29587</v>
      </c>
      <c r="L4209" t="s">
        <v>29588</v>
      </c>
      <c r="O4209" t="s">
        <v>29589</v>
      </c>
      <c r="P4209" t="s">
        <v>29590</v>
      </c>
      <c r="Q4209">
        <v>408579.28</v>
      </c>
      <c r="R4209">
        <v>6221431.7000000002</v>
      </c>
      <c r="S4209" t="s">
        <v>29591</v>
      </c>
      <c r="T4209" t="s">
        <v>29592</v>
      </c>
      <c r="U4209">
        <v>408605.46</v>
      </c>
      <c r="V4209">
        <v>6221430.54</v>
      </c>
      <c r="W4209">
        <v>359.95</v>
      </c>
      <c r="X4209">
        <v>150.04</v>
      </c>
    </row>
    <row r="4210" spans="1:24" x14ac:dyDescent="0.25">
      <c r="A4210" s="146">
        <v>45118</v>
      </c>
      <c r="B4210" s="46">
        <v>192</v>
      </c>
      <c r="C4210" s="147">
        <v>0.23045138888888891</v>
      </c>
      <c r="D4210" s="38" t="s">
        <v>22401</v>
      </c>
      <c r="E4210" s="7" t="s">
        <v>64</v>
      </c>
      <c r="F4210" s="38" t="s">
        <v>8757</v>
      </c>
      <c r="G4210" s="38" t="s">
        <v>1882</v>
      </c>
      <c r="H4210">
        <v>-0.01</v>
      </c>
      <c r="I4210" t="s">
        <v>29597</v>
      </c>
      <c r="J4210" t="s">
        <v>29598</v>
      </c>
      <c r="K4210" t="s">
        <v>29599</v>
      </c>
      <c r="L4210" t="s">
        <v>29588</v>
      </c>
      <c r="O4210" t="s">
        <v>29593</v>
      </c>
      <c r="P4210" t="s">
        <v>29594</v>
      </c>
      <c r="Q4210">
        <v>408571.43</v>
      </c>
      <c r="R4210">
        <v>6221434.9400000004</v>
      </c>
      <c r="S4210" t="s">
        <v>29595</v>
      </c>
      <c r="T4210" t="s">
        <v>29596</v>
      </c>
      <c r="U4210">
        <v>408596.57</v>
      </c>
      <c r="V4210">
        <v>6221437.0199999996</v>
      </c>
      <c r="W4210">
        <v>180.55</v>
      </c>
      <c r="X4210">
        <v>150.04</v>
      </c>
    </row>
    <row r="4211" spans="1:24" x14ac:dyDescent="0.25">
      <c r="A4211" s="146">
        <v>45118</v>
      </c>
      <c r="B4211" s="46">
        <v>192</v>
      </c>
      <c r="C4211" s="147">
        <v>0.2333449074074074</v>
      </c>
      <c r="D4211" s="38" t="s">
        <v>22401</v>
      </c>
      <c r="E4211" s="7" t="s">
        <v>69</v>
      </c>
      <c r="F4211" s="38" t="s">
        <v>8757</v>
      </c>
      <c r="G4211" s="38" t="s">
        <v>1882</v>
      </c>
      <c r="H4211">
        <v>0.16500000000000001</v>
      </c>
      <c r="I4211" t="s">
        <v>29597</v>
      </c>
      <c r="J4211" t="s">
        <v>29598</v>
      </c>
      <c r="K4211" t="s">
        <v>29599</v>
      </c>
      <c r="L4211" t="s">
        <v>29588</v>
      </c>
      <c r="O4211" t="s">
        <v>29600</v>
      </c>
      <c r="P4211" t="s">
        <v>29601</v>
      </c>
      <c r="Q4211">
        <v>408570.32</v>
      </c>
      <c r="R4211">
        <v>6221256.3700000001</v>
      </c>
      <c r="S4211" t="s">
        <v>29602</v>
      </c>
      <c r="T4211" t="s">
        <v>29603</v>
      </c>
      <c r="U4211">
        <v>408596.47</v>
      </c>
      <c r="V4211">
        <v>6221261.5</v>
      </c>
      <c r="W4211">
        <v>180.15</v>
      </c>
      <c r="X4211">
        <v>150.04</v>
      </c>
    </row>
    <row r="4212" spans="1:24" x14ac:dyDescent="0.25">
      <c r="A4212" s="146">
        <v>45118</v>
      </c>
      <c r="B4212" s="46">
        <v>192</v>
      </c>
      <c r="C4212" s="147">
        <v>0.23606481481481481</v>
      </c>
      <c r="D4212" s="38" t="s">
        <v>22401</v>
      </c>
      <c r="E4212" s="7" t="s">
        <v>64</v>
      </c>
      <c r="F4212" s="38" t="s">
        <v>8757</v>
      </c>
      <c r="G4212" s="38" t="s">
        <v>1883</v>
      </c>
      <c r="H4212">
        <v>0.161</v>
      </c>
      <c r="I4212" t="s">
        <v>29608</v>
      </c>
      <c r="J4212" t="s">
        <v>29609</v>
      </c>
      <c r="K4212" t="s">
        <v>29610</v>
      </c>
      <c r="L4212" t="s">
        <v>29611</v>
      </c>
      <c r="O4212" t="s">
        <v>29604</v>
      </c>
      <c r="P4212" t="s">
        <v>29605</v>
      </c>
      <c r="Q4212">
        <v>408561.4</v>
      </c>
      <c r="R4212">
        <v>6221257.0300000003</v>
      </c>
      <c r="S4212" t="s">
        <v>29606</v>
      </c>
      <c r="T4212" t="s">
        <v>29607</v>
      </c>
      <c r="U4212">
        <v>408587.4</v>
      </c>
      <c r="V4212">
        <v>6221255.0099999998</v>
      </c>
      <c r="W4212">
        <v>2.17</v>
      </c>
      <c r="X4212">
        <v>150.04</v>
      </c>
    </row>
    <row r="4213" spans="1:24" x14ac:dyDescent="0.25">
      <c r="A4213" s="146">
        <v>45118</v>
      </c>
      <c r="B4213" s="46">
        <v>192</v>
      </c>
      <c r="C4213" s="147">
        <v>0.23890046296296297</v>
      </c>
      <c r="D4213" s="38" t="s">
        <v>22401</v>
      </c>
      <c r="E4213" s="7" t="s">
        <v>69</v>
      </c>
      <c r="F4213" s="38" t="s">
        <v>8757</v>
      </c>
      <c r="G4213" s="38" t="s">
        <v>1883</v>
      </c>
      <c r="H4213">
        <v>-1.6E-2</v>
      </c>
      <c r="I4213" t="s">
        <v>29608</v>
      </c>
      <c r="J4213" t="s">
        <v>29609</v>
      </c>
      <c r="K4213" t="s">
        <v>29610</v>
      </c>
      <c r="L4213" t="s">
        <v>29611</v>
      </c>
      <c r="O4213" t="s">
        <v>29612</v>
      </c>
      <c r="P4213" t="s">
        <v>29613</v>
      </c>
      <c r="Q4213">
        <v>408561.27</v>
      </c>
      <c r="R4213">
        <v>6221430.71</v>
      </c>
      <c r="S4213" t="s">
        <v>29614</v>
      </c>
      <c r="T4213" t="s">
        <v>29615</v>
      </c>
      <c r="U4213">
        <v>408587.47</v>
      </c>
      <c r="V4213">
        <v>6221432.1399999997</v>
      </c>
      <c r="W4213">
        <v>359.74</v>
      </c>
      <c r="X4213">
        <v>150.04</v>
      </c>
    </row>
    <row r="4214" spans="1:24" x14ac:dyDescent="0.25">
      <c r="A4214" s="146">
        <v>45118</v>
      </c>
      <c r="B4214" s="46">
        <v>192</v>
      </c>
      <c r="C4214" s="147">
        <v>0.24123842592592593</v>
      </c>
      <c r="D4214" s="38" t="s">
        <v>22401</v>
      </c>
      <c r="E4214" s="7" t="s">
        <v>64</v>
      </c>
      <c r="F4214" s="38" t="s">
        <v>8757</v>
      </c>
      <c r="G4214" s="38" t="s">
        <v>1884</v>
      </c>
      <c r="H4214">
        <v>-1.0999999999999999E-2</v>
      </c>
      <c r="I4214" t="s">
        <v>29620</v>
      </c>
      <c r="J4214" t="s">
        <v>29621</v>
      </c>
      <c r="K4214" t="s">
        <v>29622</v>
      </c>
      <c r="L4214" t="s">
        <v>29611</v>
      </c>
      <c r="O4214" t="s">
        <v>29616</v>
      </c>
      <c r="P4214" t="s">
        <v>29617</v>
      </c>
      <c r="Q4214">
        <v>408553.06</v>
      </c>
      <c r="R4214">
        <v>6221434.8700000001</v>
      </c>
      <c r="S4214" t="s">
        <v>29618</v>
      </c>
      <c r="T4214" t="s">
        <v>29619</v>
      </c>
      <c r="U4214">
        <v>408578.59</v>
      </c>
      <c r="V4214">
        <v>6221438.0800000001</v>
      </c>
      <c r="W4214">
        <v>181.32</v>
      </c>
      <c r="X4214">
        <v>150.04</v>
      </c>
    </row>
    <row r="4215" spans="1:24" x14ac:dyDescent="0.25">
      <c r="A4215" s="146">
        <v>45118</v>
      </c>
      <c r="B4215" s="46">
        <v>192</v>
      </c>
      <c r="C4215" s="147">
        <v>0.24407407407407408</v>
      </c>
      <c r="D4215" s="38" t="s">
        <v>22401</v>
      </c>
      <c r="E4215" s="7" t="s">
        <v>69</v>
      </c>
      <c r="F4215" s="38" t="s">
        <v>8757</v>
      </c>
      <c r="G4215" s="38" t="s">
        <v>1884</v>
      </c>
      <c r="H4215">
        <v>0.16500000000000001</v>
      </c>
      <c r="I4215" t="s">
        <v>29620</v>
      </c>
      <c r="J4215" t="s">
        <v>29621</v>
      </c>
      <c r="K4215" t="s">
        <v>29622</v>
      </c>
      <c r="L4215" t="s">
        <v>29611</v>
      </c>
      <c r="O4215" t="s">
        <v>29623</v>
      </c>
      <c r="P4215" t="s">
        <v>29624</v>
      </c>
      <c r="Q4215">
        <v>408552.16</v>
      </c>
      <c r="R4215">
        <v>6221260.0099999998</v>
      </c>
      <c r="S4215" t="s">
        <v>29625</v>
      </c>
      <c r="T4215" t="s">
        <v>29626</v>
      </c>
      <c r="U4215">
        <v>408578.44</v>
      </c>
      <c r="V4215">
        <v>6221261.6399999997</v>
      </c>
      <c r="W4215">
        <v>180.26</v>
      </c>
      <c r="X4215">
        <v>150.04</v>
      </c>
    </row>
    <row r="4216" spans="1:24" x14ac:dyDescent="0.25">
      <c r="A4216" s="146">
        <v>45118</v>
      </c>
      <c r="B4216" s="46">
        <v>192</v>
      </c>
      <c r="C4216" s="147">
        <v>0.24638888888888888</v>
      </c>
      <c r="D4216" s="38" t="s">
        <v>22401</v>
      </c>
      <c r="E4216" s="7" t="s">
        <v>64</v>
      </c>
      <c r="F4216" s="38" t="s">
        <v>8757</v>
      </c>
      <c r="G4216" s="38" t="s">
        <v>1885</v>
      </c>
      <c r="H4216">
        <v>0.161</v>
      </c>
      <c r="I4216" t="s">
        <v>29631</v>
      </c>
      <c r="J4216" t="s">
        <v>29632</v>
      </c>
      <c r="K4216" t="s">
        <v>29633</v>
      </c>
      <c r="L4216" t="s">
        <v>29634</v>
      </c>
      <c r="O4216" t="s">
        <v>29627</v>
      </c>
      <c r="P4216" t="s">
        <v>29628</v>
      </c>
      <c r="Q4216">
        <v>408543.05</v>
      </c>
      <c r="R4216">
        <v>6221260.4199999999</v>
      </c>
      <c r="S4216" t="s">
        <v>29629</v>
      </c>
      <c r="T4216" t="s">
        <v>29630</v>
      </c>
      <c r="U4216">
        <v>408569.52</v>
      </c>
      <c r="V4216">
        <v>6221254.7599999998</v>
      </c>
      <c r="W4216">
        <v>1.63</v>
      </c>
      <c r="X4216">
        <v>150.04</v>
      </c>
    </row>
    <row r="4217" spans="1:24" x14ac:dyDescent="0.25">
      <c r="A4217" s="146">
        <v>45118</v>
      </c>
      <c r="B4217" s="46">
        <v>192</v>
      </c>
      <c r="C4217" s="147">
        <v>0.24921296296296294</v>
      </c>
      <c r="D4217" s="38" t="s">
        <v>22401</v>
      </c>
      <c r="E4217" s="7" t="s">
        <v>69</v>
      </c>
      <c r="F4217" s="38" t="s">
        <v>8757</v>
      </c>
      <c r="G4217" s="38" t="s">
        <v>1885</v>
      </c>
      <c r="H4217">
        <v>-1.6E-2</v>
      </c>
      <c r="I4217" t="s">
        <v>29631</v>
      </c>
      <c r="J4217" t="s">
        <v>29632</v>
      </c>
      <c r="K4217" t="s">
        <v>29633</v>
      </c>
      <c r="L4217" t="s">
        <v>29634</v>
      </c>
      <c r="O4217" t="s">
        <v>29635</v>
      </c>
      <c r="P4217" t="s">
        <v>29636</v>
      </c>
      <c r="Q4217">
        <v>408543.18</v>
      </c>
      <c r="R4217">
        <v>6221433.7599999998</v>
      </c>
      <c r="S4217" t="s">
        <v>29637</v>
      </c>
      <c r="T4217" t="s">
        <v>29638</v>
      </c>
      <c r="U4217">
        <v>408569.54</v>
      </c>
      <c r="V4217">
        <v>6221431.8700000001</v>
      </c>
      <c r="W4217">
        <v>0.65</v>
      </c>
      <c r="X4217">
        <v>150.04</v>
      </c>
    </row>
    <row r="4218" spans="1:24" x14ac:dyDescent="0.25">
      <c r="A4218" s="146">
        <v>45118</v>
      </c>
      <c r="B4218" s="46">
        <v>192</v>
      </c>
      <c r="C4218" s="147">
        <v>0.25182870370370369</v>
      </c>
      <c r="D4218" s="38" t="s">
        <v>22401</v>
      </c>
      <c r="E4218" s="7" t="s">
        <v>64</v>
      </c>
      <c r="F4218" s="38" t="s">
        <v>8757</v>
      </c>
      <c r="G4218" s="38" t="s">
        <v>1886</v>
      </c>
      <c r="H4218">
        <v>-0.01</v>
      </c>
      <c r="I4218" t="s">
        <v>29643</v>
      </c>
      <c r="J4218" t="s">
        <v>29644</v>
      </c>
      <c r="K4218" t="s">
        <v>29645</v>
      </c>
      <c r="L4218" t="s">
        <v>29634</v>
      </c>
      <c r="O4218" t="s">
        <v>29639</v>
      </c>
      <c r="P4218" t="s">
        <v>29640</v>
      </c>
      <c r="Q4218">
        <v>408534.76</v>
      </c>
      <c r="R4218">
        <v>6221433.79</v>
      </c>
      <c r="S4218" t="s">
        <v>29641</v>
      </c>
      <c r="T4218" t="s">
        <v>29642</v>
      </c>
      <c r="U4218">
        <v>408560.52</v>
      </c>
      <c r="V4218">
        <v>6221437.1900000004</v>
      </c>
      <c r="W4218">
        <v>179.75</v>
      </c>
      <c r="X4218">
        <v>150.04</v>
      </c>
    </row>
    <row r="4219" spans="1:24" x14ac:dyDescent="0.25">
      <c r="A4219" s="146">
        <v>45118</v>
      </c>
      <c r="B4219" s="46">
        <v>192</v>
      </c>
      <c r="C4219" s="147">
        <v>0.25461805555555556</v>
      </c>
      <c r="D4219" s="38" t="s">
        <v>22401</v>
      </c>
      <c r="E4219" s="7" t="s">
        <v>69</v>
      </c>
      <c r="F4219" s="38" t="s">
        <v>8757</v>
      </c>
      <c r="G4219" s="38" t="s">
        <v>1886</v>
      </c>
      <c r="H4219">
        <v>0.161</v>
      </c>
      <c r="I4219" t="s">
        <v>29643</v>
      </c>
      <c r="J4219" t="s">
        <v>29644</v>
      </c>
      <c r="K4219" t="s">
        <v>29645</v>
      </c>
      <c r="L4219" t="s">
        <v>29634</v>
      </c>
      <c r="O4219" t="s">
        <v>29646</v>
      </c>
      <c r="P4219" t="s">
        <v>29647</v>
      </c>
      <c r="Q4219">
        <v>408534.47</v>
      </c>
      <c r="R4219">
        <v>6221262.2999999998</v>
      </c>
      <c r="S4219" t="s">
        <v>29648</v>
      </c>
      <c r="T4219" t="s">
        <v>29649</v>
      </c>
      <c r="U4219">
        <v>408560.54</v>
      </c>
      <c r="V4219">
        <v>6221265.46</v>
      </c>
      <c r="W4219">
        <v>179.8</v>
      </c>
      <c r="X4219">
        <v>150.04</v>
      </c>
    </row>
    <row r="4220" spans="1:24" x14ac:dyDescent="0.25">
      <c r="A4220" s="146">
        <v>45118</v>
      </c>
      <c r="B4220" s="46">
        <v>192</v>
      </c>
      <c r="C4220" s="147">
        <v>0.25767361111111114</v>
      </c>
      <c r="D4220" s="38" t="s">
        <v>22401</v>
      </c>
      <c r="E4220" s="7" t="s">
        <v>29650</v>
      </c>
      <c r="F4220" s="38" t="s">
        <v>8757</v>
      </c>
      <c r="G4220" s="38" t="s">
        <v>1657</v>
      </c>
      <c r="H4220">
        <v>0.92500000000000004</v>
      </c>
      <c r="O4220" t="s">
        <v>29651</v>
      </c>
      <c r="P4220" t="s">
        <v>29652</v>
      </c>
      <c r="Q4220">
        <v>408533.91</v>
      </c>
      <c r="R4220">
        <v>6221237.0700000003</v>
      </c>
      <c r="S4220" t="s">
        <v>29653</v>
      </c>
      <c r="T4220" t="s">
        <v>29654</v>
      </c>
      <c r="U4220">
        <v>408545.54</v>
      </c>
      <c r="V4220">
        <v>6221233.8099999996</v>
      </c>
      <c r="W4220">
        <v>83.73</v>
      </c>
      <c r="X4220">
        <v>200.06</v>
      </c>
    </row>
    <row r="4221" spans="1:24" x14ac:dyDescent="0.25">
      <c r="A4221" s="146">
        <v>45118</v>
      </c>
      <c r="B4221" s="46">
        <v>192</v>
      </c>
      <c r="C4221" s="147">
        <v>0.27024305555555556</v>
      </c>
      <c r="D4221" s="38" t="s">
        <v>22401</v>
      </c>
      <c r="E4221" s="7" t="s">
        <v>6100</v>
      </c>
      <c r="F4221" s="38" t="s">
        <v>8757</v>
      </c>
      <c r="G4221" s="38" t="s">
        <v>1657</v>
      </c>
      <c r="H4221">
        <v>0.251</v>
      </c>
      <c r="O4221" t="s">
        <v>29655</v>
      </c>
      <c r="P4221" t="s">
        <v>29656</v>
      </c>
      <c r="Q4221">
        <v>407223.12</v>
      </c>
      <c r="R4221">
        <v>6221910.75</v>
      </c>
      <c r="S4221" t="s">
        <v>29657</v>
      </c>
      <c r="T4221" t="s">
        <v>29658</v>
      </c>
      <c r="U4221">
        <v>407234.15</v>
      </c>
      <c r="V4221">
        <v>6221908.2599999998</v>
      </c>
      <c r="W4221">
        <v>88.85</v>
      </c>
      <c r="X4221">
        <v>200.06</v>
      </c>
    </row>
    <row r="4222" spans="1:24" s="156" customFormat="1" x14ac:dyDescent="0.25">
      <c r="A4222" s="146">
        <v>45118</v>
      </c>
      <c r="B4222" s="46"/>
      <c r="C4222" s="147">
        <v>0.27232638888888888</v>
      </c>
      <c r="D4222" s="161" t="s">
        <v>22401</v>
      </c>
      <c r="E4222" s="159" t="s">
        <v>27867</v>
      </c>
      <c r="F4222" s="161" t="s">
        <v>8757</v>
      </c>
      <c r="G4222" s="161"/>
      <c r="H4222" s="156">
        <v>0.251</v>
      </c>
    </row>
    <row r="4223" spans="1:24" s="170" customFormat="1" x14ac:dyDescent="0.25">
      <c r="A4223" s="63">
        <v>45118</v>
      </c>
      <c r="B4223" s="104">
        <v>192</v>
      </c>
      <c r="C4223" s="65">
        <v>0.27394675925925926</v>
      </c>
      <c r="D4223" s="64" t="s">
        <v>22401</v>
      </c>
      <c r="E4223" s="171" t="s">
        <v>29664</v>
      </c>
      <c r="F4223" s="64" t="s">
        <v>8757</v>
      </c>
      <c r="G4223" s="64" t="s">
        <v>1657</v>
      </c>
      <c r="H4223" s="170">
        <v>0.25</v>
      </c>
      <c r="M4223" s="170" t="s">
        <v>29659</v>
      </c>
      <c r="O4223" s="170" t="s">
        <v>29660</v>
      </c>
      <c r="P4223" s="170" t="s">
        <v>29661</v>
      </c>
      <c r="Q4223" s="170">
        <v>407222.75</v>
      </c>
      <c r="R4223" s="170">
        <v>6221910.5099999998</v>
      </c>
      <c r="S4223" s="170" t="s">
        <v>29662</v>
      </c>
      <c r="T4223" s="170" t="s">
        <v>29663</v>
      </c>
      <c r="U4223" s="170">
        <v>407248.59</v>
      </c>
      <c r="V4223" s="170">
        <v>6221903.6699999999</v>
      </c>
      <c r="W4223" s="170">
        <v>0.25</v>
      </c>
      <c r="X4223" s="170">
        <v>200.06</v>
      </c>
    </row>
    <row r="4224" spans="1:24" x14ac:dyDescent="0.25">
      <c r="A4224" s="146">
        <v>45118</v>
      </c>
      <c r="B4224" s="46">
        <v>192</v>
      </c>
      <c r="C4224" s="147">
        <v>0.27631944444444445</v>
      </c>
      <c r="D4224" s="38" t="s">
        <v>22401</v>
      </c>
      <c r="E4224" s="7" t="s">
        <v>64</v>
      </c>
      <c r="F4224" s="38" t="s">
        <v>8757</v>
      </c>
      <c r="G4224" s="38" t="s">
        <v>1657</v>
      </c>
      <c r="H4224">
        <v>0.21</v>
      </c>
      <c r="I4224" t="s">
        <v>29669</v>
      </c>
      <c r="J4224" t="s">
        <v>29670</v>
      </c>
      <c r="K4224" t="s">
        <v>29671</v>
      </c>
      <c r="L4224" t="s">
        <v>29672</v>
      </c>
      <c r="O4224" t="s">
        <v>29665</v>
      </c>
      <c r="P4224" t="s">
        <v>29666</v>
      </c>
      <c r="Q4224">
        <v>407222.47</v>
      </c>
      <c r="R4224">
        <v>6221948.2400000002</v>
      </c>
      <c r="S4224" t="s">
        <v>29667</v>
      </c>
      <c r="T4224" t="s">
        <v>29668</v>
      </c>
      <c r="U4224">
        <v>407248.43</v>
      </c>
      <c r="V4224">
        <v>6221943.2199999997</v>
      </c>
      <c r="W4224">
        <v>1.82</v>
      </c>
      <c r="X4224">
        <v>200.06</v>
      </c>
    </row>
    <row r="4225" spans="1:24" x14ac:dyDescent="0.25">
      <c r="A4225" s="146">
        <v>45118</v>
      </c>
      <c r="B4225" s="46">
        <v>192</v>
      </c>
      <c r="C4225" s="147">
        <v>0.27991898148148148</v>
      </c>
      <c r="D4225" s="38" t="s">
        <v>22401</v>
      </c>
      <c r="E4225" s="7" t="s">
        <v>69</v>
      </c>
      <c r="F4225" s="38" t="s">
        <v>8757</v>
      </c>
      <c r="G4225" s="38" t="s">
        <v>1657</v>
      </c>
      <c r="H4225">
        <v>-1.0999999999999999E-2</v>
      </c>
      <c r="I4225" t="s">
        <v>29669</v>
      </c>
      <c r="J4225" t="s">
        <v>29670</v>
      </c>
      <c r="K4225" t="s">
        <v>29671</v>
      </c>
      <c r="L4225" t="s">
        <v>29677</v>
      </c>
      <c r="O4225" t="s">
        <v>29673</v>
      </c>
      <c r="P4225" t="s">
        <v>29674</v>
      </c>
      <c r="Q4225">
        <v>407223.02</v>
      </c>
      <c r="R4225">
        <v>6222169.96</v>
      </c>
      <c r="S4225" t="s">
        <v>29675</v>
      </c>
      <c r="T4225" t="s">
        <v>29676</v>
      </c>
      <c r="U4225">
        <v>407248.54</v>
      </c>
      <c r="V4225">
        <v>6222164.5300000003</v>
      </c>
      <c r="W4225">
        <v>0.09</v>
      </c>
      <c r="X4225">
        <v>200.06</v>
      </c>
    </row>
    <row r="4226" spans="1:24" x14ac:dyDescent="0.25">
      <c r="A4226" s="146">
        <v>45118</v>
      </c>
      <c r="B4226" s="46">
        <v>192</v>
      </c>
      <c r="C4226" s="147">
        <v>0.2823032407407407</v>
      </c>
      <c r="D4226" s="38" t="s">
        <v>22401</v>
      </c>
      <c r="E4226" s="7" t="s">
        <v>64</v>
      </c>
      <c r="F4226" s="38" t="s">
        <v>8757</v>
      </c>
      <c r="G4226" s="38" t="s">
        <v>1656</v>
      </c>
      <c r="H4226">
        <v>-7.0000000000000001E-3</v>
      </c>
      <c r="I4226" t="s">
        <v>29682</v>
      </c>
      <c r="J4226" t="s">
        <v>29683</v>
      </c>
      <c r="K4226" t="s">
        <v>29684</v>
      </c>
      <c r="L4226" t="s">
        <v>29677</v>
      </c>
      <c r="O4226" t="s">
        <v>29678</v>
      </c>
      <c r="P4226" t="s">
        <v>29679</v>
      </c>
      <c r="Q4226">
        <v>407213.66</v>
      </c>
      <c r="R4226">
        <v>6222169.9699999997</v>
      </c>
      <c r="S4226" t="s">
        <v>29680</v>
      </c>
      <c r="T4226" t="s">
        <v>29681</v>
      </c>
      <c r="U4226">
        <v>407239.61</v>
      </c>
      <c r="V4226">
        <v>6222171.1600000001</v>
      </c>
      <c r="W4226">
        <v>181.29</v>
      </c>
      <c r="X4226">
        <v>200.06</v>
      </c>
    </row>
    <row r="4227" spans="1:24" x14ac:dyDescent="0.25">
      <c r="A4227" s="146">
        <v>45118</v>
      </c>
      <c r="B4227" s="46">
        <v>192</v>
      </c>
      <c r="C4227" s="147">
        <v>0.28594907407407405</v>
      </c>
      <c r="D4227" s="38" t="s">
        <v>22401</v>
      </c>
      <c r="E4227" s="7" t="s">
        <v>69</v>
      </c>
      <c r="F4227" s="38" t="s">
        <v>8757</v>
      </c>
      <c r="G4227" s="38" t="s">
        <v>1656</v>
      </c>
      <c r="H4227">
        <v>0.215</v>
      </c>
      <c r="I4227" t="s">
        <v>29682</v>
      </c>
      <c r="J4227" t="s">
        <v>29683</v>
      </c>
      <c r="K4227" t="s">
        <v>29684</v>
      </c>
      <c r="L4227" t="s">
        <v>29677</v>
      </c>
      <c r="O4227" t="s">
        <v>29685</v>
      </c>
      <c r="P4227" t="s">
        <v>29686</v>
      </c>
      <c r="Q4227">
        <v>407213.77</v>
      </c>
      <c r="R4227">
        <v>6221944.1299999999</v>
      </c>
      <c r="S4227" t="s">
        <v>29687</v>
      </c>
      <c r="T4227" t="s">
        <v>29688</v>
      </c>
      <c r="U4227">
        <v>407239.47</v>
      </c>
      <c r="V4227">
        <v>6221949.5800000001</v>
      </c>
      <c r="W4227">
        <v>179.68</v>
      </c>
      <c r="X4227">
        <v>200.06</v>
      </c>
    </row>
    <row r="4228" spans="1:24" x14ac:dyDescent="0.25">
      <c r="A4228" s="146">
        <v>45118</v>
      </c>
      <c r="B4228" s="46">
        <v>192</v>
      </c>
      <c r="C4228" s="147">
        <v>0.28869212962962965</v>
      </c>
      <c r="D4228" s="38" t="s">
        <v>22401</v>
      </c>
      <c r="E4228" s="7" t="s">
        <v>64</v>
      </c>
      <c r="F4228" s="38" t="s">
        <v>8757</v>
      </c>
      <c r="G4228" s="38" t="s">
        <v>1655</v>
      </c>
      <c r="H4228">
        <v>0.20300000000000001</v>
      </c>
      <c r="I4228" t="s">
        <v>29693</v>
      </c>
      <c r="J4228" t="s">
        <v>29694</v>
      </c>
      <c r="K4228" t="s">
        <v>29695</v>
      </c>
      <c r="L4228" t="s">
        <v>29696</v>
      </c>
      <c r="O4228" t="s">
        <v>29689</v>
      </c>
      <c r="P4228" t="s">
        <v>29690</v>
      </c>
      <c r="Q4228">
        <v>407204.99</v>
      </c>
      <c r="R4228">
        <v>6221953.8600000003</v>
      </c>
      <c r="S4228" t="s">
        <v>29691</v>
      </c>
      <c r="T4228" t="s">
        <v>29692</v>
      </c>
      <c r="U4228">
        <v>407230.45</v>
      </c>
      <c r="V4228">
        <v>6221950.3499999996</v>
      </c>
      <c r="W4228">
        <v>0.23</v>
      </c>
      <c r="X4228">
        <v>200.06</v>
      </c>
    </row>
    <row r="4229" spans="1:24" x14ac:dyDescent="0.25">
      <c r="A4229" s="146">
        <v>45118</v>
      </c>
      <c r="B4229" s="46">
        <v>192</v>
      </c>
      <c r="C4229" s="147">
        <v>0.29221064814814818</v>
      </c>
      <c r="D4229" s="38" t="s">
        <v>22401</v>
      </c>
      <c r="E4229" s="7" t="s">
        <v>69</v>
      </c>
      <c r="F4229" s="38" t="s">
        <v>8757</v>
      </c>
      <c r="G4229" s="38" t="s">
        <v>1655</v>
      </c>
      <c r="H4229">
        <v>-1.0999999999999999E-2</v>
      </c>
      <c r="I4229" t="s">
        <v>29693</v>
      </c>
      <c r="J4229" t="s">
        <v>29694</v>
      </c>
      <c r="K4229" t="s">
        <v>29695</v>
      </c>
      <c r="L4229" t="s">
        <v>29696</v>
      </c>
      <c r="O4229" t="s">
        <v>29697</v>
      </c>
      <c r="P4229" t="s">
        <v>29698</v>
      </c>
      <c r="Q4229">
        <v>407204.83</v>
      </c>
      <c r="R4229">
        <v>6222169.8499999996</v>
      </c>
      <c r="S4229" t="s">
        <v>29699</v>
      </c>
      <c r="T4229" t="s">
        <v>29700</v>
      </c>
      <c r="U4229">
        <v>407230.45</v>
      </c>
      <c r="V4229">
        <v>6222164.5199999996</v>
      </c>
      <c r="W4229">
        <v>359.99</v>
      </c>
      <c r="X4229">
        <v>200.06</v>
      </c>
    </row>
    <row r="4230" spans="1:24" x14ac:dyDescent="0.25">
      <c r="A4230" s="146">
        <v>45118</v>
      </c>
      <c r="B4230" s="46">
        <v>192</v>
      </c>
      <c r="C4230" s="147">
        <v>0.29484953703703703</v>
      </c>
      <c r="D4230" s="38" t="s">
        <v>22401</v>
      </c>
      <c r="E4230" s="7" t="s">
        <v>64</v>
      </c>
      <c r="F4230" s="38" t="s">
        <v>8757</v>
      </c>
      <c r="G4230" s="38" t="s">
        <v>1654</v>
      </c>
      <c r="H4230">
        <v>-7.0000000000000001E-3</v>
      </c>
      <c r="I4230" t="s">
        <v>29705</v>
      </c>
      <c r="J4230" t="s">
        <v>29706</v>
      </c>
      <c r="K4230" t="s">
        <v>29707</v>
      </c>
      <c r="L4230" t="s">
        <v>29696</v>
      </c>
      <c r="O4230" t="s">
        <v>29701</v>
      </c>
      <c r="P4230" t="s">
        <v>29702</v>
      </c>
      <c r="Q4230">
        <v>407195.75</v>
      </c>
      <c r="R4230">
        <v>6222171.9400000004</v>
      </c>
      <c r="S4230" t="s">
        <v>29703</v>
      </c>
      <c r="T4230" t="s">
        <v>29704</v>
      </c>
      <c r="U4230">
        <v>407221.65</v>
      </c>
      <c r="V4230">
        <v>6222171.3700000001</v>
      </c>
      <c r="W4230">
        <v>181.29</v>
      </c>
      <c r="X4230">
        <v>200.06</v>
      </c>
    </row>
    <row r="4231" spans="1:24" x14ac:dyDescent="0.25">
      <c r="A4231" s="146">
        <v>45118</v>
      </c>
      <c r="B4231" s="46">
        <v>192</v>
      </c>
      <c r="C4231" s="147">
        <v>0.29841435185185183</v>
      </c>
      <c r="D4231" s="38" t="s">
        <v>22401</v>
      </c>
      <c r="E4231" s="7" t="s">
        <v>69</v>
      </c>
      <c r="F4231" s="38" t="s">
        <v>8757</v>
      </c>
      <c r="G4231" s="38" t="s">
        <v>1654</v>
      </c>
      <c r="H4231">
        <v>0.21299999999999999</v>
      </c>
      <c r="I4231" t="s">
        <v>29705</v>
      </c>
      <c r="J4231" t="s">
        <v>29706</v>
      </c>
      <c r="K4231" t="s">
        <v>29707</v>
      </c>
      <c r="L4231" t="s">
        <v>29712</v>
      </c>
      <c r="O4231" t="s">
        <v>29708</v>
      </c>
      <c r="P4231" t="s">
        <v>29709</v>
      </c>
      <c r="Q4231">
        <v>407195.78</v>
      </c>
      <c r="R4231">
        <v>6221950.8300000001</v>
      </c>
      <c r="S4231" t="s">
        <v>29710</v>
      </c>
      <c r="T4231" t="s">
        <v>29711</v>
      </c>
      <c r="U4231">
        <v>407221.57</v>
      </c>
      <c r="V4231">
        <v>6221951.8700000001</v>
      </c>
      <c r="W4231">
        <v>180.42</v>
      </c>
      <c r="X4231">
        <v>200.06</v>
      </c>
    </row>
    <row r="4232" spans="1:24" x14ac:dyDescent="0.25">
      <c r="A4232" s="146">
        <v>45118</v>
      </c>
      <c r="B4232" s="46">
        <v>192</v>
      </c>
      <c r="C4232" s="147">
        <v>0.30135416666666665</v>
      </c>
      <c r="D4232" s="38" t="s">
        <v>22401</v>
      </c>
      <c r="E4232" s="7" t="s">
        <v>64</v>
      </c>
      <c r="F4232" s="38" t="s">
        <v>8757</v>
      </c>
      <c r="G4232" s="38" t="s">
        <v>1653</v>
      </c>
      <c r="H4232">
        <v>0.20699999999999999</v>
      </c>
      <c r="I4232" t="s">
        <v>29717</v>
      </c>
      <c r="J4232" t="s">
        <v>29718</v>
      </c>
      <c r="K4232" t="s">
        <v>29719</v>
      </c>
      <c r="L4232" t="s">
        <v>29712</v>
      </c>
      <c r="O4232" t="s">
        <v>29713</v>
      </c>
      <c r="P4232" t="s">
        <v>29714</v>
      </c>
      <c r="Q4232">
        <v>407186.59</v>
      </c>
      <c r="R4232">
        <v>6221949.4500000002</v>
      </c>
      <c r="S4232" t="s">
        <v>29715</v>
      </c>
      <c r="T4232" t="s">
        <v>29716</v>
      </c>
      <c r="U4232">
        <v>407212.48</v>
      </c>
      <c r="V4232">
        <v>6221946.0700000003</v>
      </c>
      <c r="W4232">
        <v>0.14000000000000001</v>
      </c>
      <c r="X4232">
        <v>200.06</v>
      </c>
    </row>
    <row r="4233" spans="1:24" x14ac:dyDescent="0.25">
      <c r="A4233" s="146">
        <v>45118</v>
      </c>
      <c r="B4233" s="46">
        <v>192</v>
      </c>
      <c r="C4233" s="147">
        <v>0.30495370370370373</v>
      </c>
      <c r="D4233" s="38" t="s">
        <v>22401</v>
      </c>
      <c r="E4233" s="7" t="s">
        <v>69</v>
      </c>
      <c r="F4233" s="38" t="s">
        <v>8757</v>
      </c>
      <c r="G4233" s="38" t="s">
        <v>1653</v>
      </c>
      <c r="H4233">
        <v>-1.4E-2</v>
      </c>
      <c r="I4233" t="s">
        <v>29717</v>
      </c>
      <c r="J4233" t="s">
        <v>29718</v>
      </c>
      <c r="K4233" t="s">
        <v>29719</v>
      </c>
      <c r="L4233" t="s">
        <v>29712</v>
      </c>
      <c r="O4233" t="s">
        <v>29720</v>
      </c>
      <c r="P4233" t="s">
        <v>29721</v>
      </c>
      <c r="Q4233">
        <v>407186.39</v>
      </c>
      <c r="R4233">
        <v>6222170.8099999996</v>
      </c>
      <c r="S4233" t="s">
        <v>29722</v>
      </c>
      <c r="T4233" t="s">
        <v>29723</v>
      </c>
      <c r="U4233">
        <v>407212.5</v>
      </c>
      <c r="V4233">
        <v>6222167.1799999997</v>
      </c>
      <c r="W4233">
        <v>0.38</v>
      </c>
      <c r="X4233">
        <v>200.06</v>
      </c>
    </row>
    <row r="4234" spans="1:24" x14ac:dyDescent="0.25">
      <c r="A4234" s="146">
        <v>45118</v>
      </c>
      <c r="B4234" s="46">
        <v>192</v>
      </c>
      <c r="C4234" s="147">
        <v>0.30780092592592595</v>
      </c>
      <c r="D4234" s="38" t="s">
        <v>22401</v>
      </c>
      <c r="E4234" s="7" t="s">
        <v>64</v>
      </c>
      <c r="F4234" s="38" t="s">
        <v>8757</v>
      </c>
      <c r="G4234" s="38" t="s">
        <v>1652</v>
      </c>
      <c r="H4234">
        <v>-8.0000000000000002E-3</v>
      </c>
      <c r="I4234" t="s">
        <v>29728</v>
      </c>
      <c r="J4234" t="s">
        <v>29729</v>
      </c>
      <c r="K4234" t="s">
        <v>29730</v>
      </c>
      <c r="L4234" t="s">
        <v>29712</v>
      </c>
      <c r="O4234" t="s">
        <v>29724</v>
      </c>
      <c r="P4234" t="s">
        <v>29725</v>
      </c>
      <c r="Q4234">
        <v>407177.47</v>
      </c>
      <c r="R4234">
        <v>6222165.6299999999</v>
      </c>
      <c r="S4234" t="s">
        <v>29726</v>
      </c>
      <c r="T4234" t="s">
        <v>29727</v>
      </c>
      <c r="U4234">
        <v>407203.68</v>
      </c>
      <c r="V4234">
        <v>6222172.6799999997</v>
      </c>
      <c r="W4234">
        <v>180.34</v>
      </c>
      <c r="X4234">
        <v>200.06</v>
      </c>
    </row>
    <row r="4235" spans="1:24" x14ac:dyDescent="0.25">
      <c r="A4235" s="146">
        <v>45118</v>
      </c>
      <c r="B4235" s="46">
        <v>192</v>
      </c>
      <c r="C4235" s="147">
        <v>0.31133101851851852</v>
      </c>
      <c r="D4235" s="38" t="s">
        <v>22401</v>
      </c>
      <c r="E4235" s="7" t="s">
        <v>69</v>
      </c>
      <c r="F4235" s="38" t="s">
        <v>8757</v>
      </c>
      <c r="G4235" s="38" t="s">
        <v>1652</v>
      </c>
      <c r="H4235">
        <v>0.21199999999999999</v>
      </c>
      <c r="I4235" t="s">
        <v>29728</v>
      </c>
      <c r="J4235" t="s">
        <v>29729</v>
      </c>
      <c r="K4235" t="s">
        <v>29730</v>
      </c>
      <c r="L4235" t="s">
        <v>29735</v>
      </c>
      <c r="O4235" t="s">
        <v>29731</v>
      </c>
      <c r="P4235" t="s">
        <v>29732</v>
      </c>
      <c r="Q4235">
        <v>407178.03</v>
      </c>
      <c r="R4235">
        <v>6221945.4299999997</v>
      </c>
      <c r="S4235" t="s">
        <v>29733</v>
      </c>
      <c r="T4235" t="s">
        <v>29734</v>
      </c>
      <c r="U4235">
        <v>407203.59</v>
      </c>
      <c r="V4235">
        <v>6221952.4400000004</v>
      </c>
      <c r="W4235">
        <v>179.74</v>
      </c>
      <c r="X4235">
        <v>200.06</v>
      </c>
    </row>
    <row r="4236" spans="1:24" x14ac:dyDescent="0.25">
      <c r="A4236" s="146">
        <v>45118</v>
      </c>
      <c r="B4236" s="46">
        <v>192</v>
      </c>
      <c r="C4236" s="147">
        <v>0.31464120370370369</v>
      </c>
      <c r="D4236" s="38" t="s">
        <v>22401</v>
      </c>
      <c r="E4236" s="7" t="s">
        <v>64</v>
      </c>
      <c r="F4236" s="38" t="s">
        <v>8757</v>
      </c>
      <c r="G4236" s="38" t="s">
        <v>1651</v>
      </c>
      <c r="H4236">
        <v>0.20599999999999999</v>
      </c>
      <c r="I4236" t="s">
        <v>29740</v>
      </c>
      <c r="J4236" t="s">
        <v>29741</v>
      </c>
      <c r="K4236" t="s">
        <v>29742</v>
      </c>
      <c r="L4236" t="s">
        <v>29735</v>
      </c>
      <c r="O4236" t="s">
        <v>29736</v>
      </c>
      <c r="P4236" t="s">
        <v>29737</v>
      </c>
      <c r="Q4236">
        <v>407168.69</v>
      </c>
      <c r="R4236">
        <v>6221948.5700000003</v>
      </c>
      <c r="S4236" t="s">
        <v>29738</v>
      </c>
      <c r="T4236" t="s">
        <v>29739</v>
      </c>
      <c r="U4236">
        <v>407194.55</v>
      </c>
      <c r="V4236">
        <v>6221947.1299999999</v>
      </c>
      <c r="W4236">
        <v>359.88</v>
      </c>
      <c r="X4236">
        <v>200.06</v>
      </c>
    </row>
    <row r="4237" spans="1:24" x14ac:dyDescent="0.25">
      <c r="A4237" s="146">
        <v>45118</v>
      </c>
      <c r="B4237" s="46">
        <v>192</v>
      </c>
      <c r="C4237" s="147">
        <v>0.31817129629629631</v>
      </c>
      <c r="D4237" s="38" t="s">
        <v>22401</v>
      </c>
      <c r="E4237" s="7" t="s">
        <v>69</v>
      </c>
      <c r="F4237" s="38" t="s">
        <v>8757</v>
      </c>
      <c r="G4237" s="38" t="s">
        <v>1651</v>
      </c>
      <c r="H4237">
        <v>-1.0999999999999999E-2</v>
      </c>
      <c r="I4237" t="s">
        <v>29740</v>
      </c>
      <c r="J4237" t="s">
        <v>29741</v>
      </c>
      <c r="K4237" t="s">
        <v>29742</v>
      </c>
      <c r="L4237" t="s">
        <v>29735</v>
      </c>
      <c r="O4237" t="s">
        <v>29743</v>
      </c>
      <c r="P4237" t="s">
        <v>29744</v>
      </c>
      <c r="Q4237">
        <v>407168.8</v>
      </c>
      <c r="R4237">
        <v>6222166.5800000001</v>
      </c>
      <c r="S4237" t="s">
        <v>29745</v>
      </c>
      <c r="T4237" t="s">
        <v>29746</v>
      </c>
      <c r="U4237">
        <v>407194.53</v>
      </c>
      <c r="V4237">
        <v>6222164.1799999997</v>
      </c>
      <c r="W4237">
        <v>0.09</v>
      </c>
      <c r="X4237">
        <v>200.06</v>
      </c>
    </row>
    <row r="4238" spans="1:24" x14ac:dyDescent="0.25">
      <c r="A4238" s="146">
        <v>45118</v>
      </c>
      <c r="B4238" s="46">
        <v>192</v>
      </c>
      <c r="C4238" s="147">
        <v>0.32072916666666668</v>
      </c>
      <c r="D4238" s="38" t="s">
        <v>22401</v>
      </c>
      <c r="E4238" s="7" t="s">
        <v>64</v>
      </c>
      <c r="F4238" s="38" t="s">
        <v>8757</v>
      </c>
      <c r="G4238" s="38" t="s">
        <v>1650</v>
      </c>
      <c r="H4238">
        <v>-6.0000000000000001E-3</v>
      </c>
      <c r="I4238" t="s">
        <v>29751</v>
      </c>
      <c r="J4238" t="s">
        <v>29752</v>
      </c>
      <c r="K4238" t="s">
        <v>29753</v>
      </c>
      <c r="L4238" t="s">
        <v>29754</v>
      </c>
      <c r="O4238" t="s">
        <v>29747</v>
      </c>
      <c r="P4238" t="s">
        <v>29748</v>
      </c>
      <c r="Q4238">
        <v>407159.47</v>
      </c>
      <c r="R4238">
        <v>6222167.2599999998</v>
      </c>
      <c r="S4238" t="s">
        <v>29749</v>
      </c>
      <c r="T4238" t="s">
        <v>29750</v>
      </c>
      <c r="U4238">
        <v>407185.65</v>
      </c>
      <c r="V4238">
        <v>6222170.0999999996</v>
      </c>
      <c r="W4238">
        <v>180.08</v>
      </c>
      <c r="X4238">
        <v>200.06</v>
      </c>
    </row>
    <row r="4239" spans="1:24" x14ac:dyDescent="0.25">
      <c r="A4239" s="146">
        <v>45118</v>
      </c>
      <c r="B4239" s="46">
        <v>192</v>
      </c>
      <c r="C4239" s="147">
        <v>0.32527777777777778</v>
      </c>
      <c r="D4239" s="38" t="s">
        <v>22401</v>
      </c>
      <c r="E4239" s="7" t="s">
        <v>69</v>
      </c>
      <c r="F4239" s="38" t="s">
        <v>8757</v>
      </c>
      <c r="G4239" s="38" t="s">
        <v>1618</v>
      </c>
      <c r="H4239">
        <v>0.24</v>
      </c>
      <c r="I4239" t="s">
        <v>29751</v>
      </c>
      <c r="J4239" t="s">
        <v>29752</v>
      </c>
      <c r="K4239" t="s">
        <v>29753</v>
      </c>
      <c r="L4239" t="s">
        <v>29754</v>
      </c>
      <c r="O4239" t="s">
        <v>29755</v>
      </c>
      <c r="P4239" t="s">
        <v>29756</v>
      </c>
      <c r="Q4239">
        <v>407159.69</v>
      </c>
      <c r="R4239">
        <v>6221921.6799999997</v>
      </c>
      <c r="S4239" t="s">
        <v>29757</v>
      </c>
      <c r="T4239" t="s">
        <v>29758</v>
      </c>
      <c r="U4239">
        <v>407185.8</v>
      </c>
      <c r="V4239">
        <v>6221924.7999999998</v>
      </c>
      <c r="W4239">
        <v>180.43</v>
      </c>
      <c r="X4239">
        <v>200.06</v>
      </c>
    </row>
    <row r="4240" spans="1:24" x14ac:dyDescent="0.25">
      <c r="A4240" s="146">
        <v>45118</v>
      </c>
      <c r="B4240" s="46">
        <v>192</v>
      </c>
      <c r="C4240" s="147">
        <v>0.32695601851851852</v>
      </c>
      <c r="D4240" s="38" t="s">
        <v>22401</v>
      </c>
      <c r="E4240" s="7" t="s">
        <v>64</v>
      </c>
      <c r="F4240" s="38" t="s">
        <v>8757</v>
      </c>
      <c r="G4240" s="38" t="s">
        <v>1618</v>
      </c>
      <c r="H4240">
        <v>0.20100000000000001</v>
      </c>
      <c r="I4240" t="s">
        <v>29763</v>
      </c>
      <c r="J4240" t="s">
        <v>29764</v>
      </c>
      <c r="K4240" t="s">
        <v>29765</v>
      </c>
      <c r="L4240" t="s">
        <v>29754</v>
      </c>
      <c r="O4240" t="s">
        <v>29759</v>
      </c>
      <c r="P4240" t="s">
        <v>29760</v>
      </c>
      <c r="Q4240">
        <v>407150.03</v>
      </c>
      <c r="R4240">
        <v>6221955.5999999996</v>
      </c>
      <c r="S4240" t="s">
        <v>29761</v>
      </c>
      <c r="T4240" t="s">
        <v>29762</v>
      </c>
      <c r="U4240">
        <v>407176.32</v>
      </c>
      <c r="V4240">
        <v>6221951.9800000004</v>
      </c>
      <c r="W4240">
        <v>0.66</v>
      </c>
      <c r="X4240">
        <v>200.06</v>
      </c>
    </row>
    <row r="4241" spans="1:24" x14ac:dyDescent="0.25">
      <c r="A4241" s="146">
        <v>45118</v>
      </c>
      <c r="B4241" s="46">
        <v>192</v>
      </c>
      <c r="C4241" s="147">
        <v>0.33043981481481483</v>
      </c>
      <c r="D4241" s="38" t="s">
        <v>22401</v>
      </c>
      <c r="E4241" s="7" t="s">
        <v>69</v>
      </c>
      <c r="F4241" s="38" t="s">
        <v>8757</v>
      </c>
      <c r="G4241" s="38" t="s">
        <v>1618</v>
      </c>
      <c r="H4241">
        <v>-0.01</v>
      </c>
      <c r="I4241" t="s">
        <v>29763</v>
      </c>
      <c r="J4241" t="s">
        <v>29764</v>
      </c>
      <c r="K4241" t="s">
        <v>29765</v>
      </c>
      <c r="L4241" t="s">
        <v>29770</v>
      </c>
      <c r="O4241" t="s">
        <v>29766</v>
      </c>
      <c r="P4241" t="s">
        <v>29767</v>
      </c>
      <c r="Q4241">
        <v>407150.45</v>
      </c>
      <c r="R4241">
        <v>6222170.5599999996</v>
      </c>
      <c r="S4241" t="s">
        <v>29768</v>
      </c>
      <c r="T4241" t="s">
        <v>29769</v>
      </c>
      <c r="U4241">
        <v>407176.39</v>
      </c>
      <c r="V4241">
        <v>6222163.3200000003</v>
      </c>
      <c r="W4241">
        <v>359.88</v>
      </c>
      <c r="X4241">
        <v>200.06</v>
      </c>
    </row>
    <row r="4242" spans="1:24" x14ac:dyDescent="0.25">
      <c r="A4242" s="146">
        <v>45118</v>
      </c>
      <c r="B4242" s="46">
        <v>192</v>
      </c>
      <c r="C4242" s="147">
        <v>0.333125</v>
      </c>
      <c r="D4242" s="38" t="s">
        <v>22401</v>
      </c>
      <c r="E4242" s="7" t="s">
        <v>64</v>
      </c>
      <c r="F4242" s="38" t="s">
        <v>8757</v>
      </c>
      <c r="G4242" s="38" t="s">
        <v>1619</v>
      </c>
      <c r="H4242">
        <v>-5.0000000000000001E-3</v>
      </c>
      <c r="I4242" t="s">
        <v>29775</v>
      </c>
      <c r="J4242" t="s">
        <v>29776</v>
      </c>
      <c r="K4242" t="s">
        <v>29777</v>
      </c>
      <c r="L4242" t="s">
        <v>29770</v>
      </c>
      <c r="O4242" t="s">
        <v>29771</v>
      </c>
      <c r="P4242" t="s">
        <v>29772</v>
      </c>
      <c r="Q4242">
        <v>407141.85</v>
      </c>
      <c r="R4242">
        <v>6222170.0999999996</v>
      </c>
      <c r="S4242" t="s">
        <v>29773</v>
      </c>
      <c r="T4242" t="s">
        <v>29774</v>
      </c>
      <c r="U4242">
        <v>407167.67</v>
      </c>
      <c r="V4242">
        <v>6222169.7800000003</v>
      </c>
      <c r="W4242">
        <v>181.25</v>
      </c>
      <c r="X4242">
        <v>200.06</v>
      </c>
    </row>
    <row r="4243" spans="1:24" x14ac:dyDescent="0.25">
      <c r="A4243" s="146">
        <v>45118</v>
      </c>
      <c r="B4243" s="46">
        <v>192</v>
      </c>
      <c r="C4243" s="147">
        <v>0.33670138888888884</v>
      </c>
      <c r="D4243" s="38" t="s">
        <v>22401</v>
      </c>
      <c r="E4243" s="7" t="s">
        <v>69</v>
      </c>
      <c r="F4243" s="38" t="s">
        <v>8757</v>
      </c>
      <c r="G4243" s="38" t="s">
        <v>1619</v>
      </c>
      <c r="H4243">
        <v>0.214</v>
      </c>
      <c r="I4243" t="s">
        <v>29775</v>
      </c>
      <c r="J4243" t="s">
        <v>29776</v>
      </c>
      <c r="K4243" t="s">
        <v>29777</v>
      </c>
      <c r="L4243" t="s">
        <v>29770</v>
      </c>
      <c r="O4243" t="s">
        <v>29778</v>
      </c>
      <c r="P4243" t="s">
        <v>29779</v>
      </c>
      <c r="Q4243">
        <v>407142.44</v>
      </c>
      <c r="R4243">
        <v>6221948.3399999999</v>
      </c>
      <c r="S4243" t="s">
        <v>29780</v>
      </c>
      <c r="T4243" t="s">
        <v>29781</v>
      </c>
      <c r="U4243">
        <v>407167.6</v>
      </c>
      <c r="V4243">
        <v>6221950.0199999996</v>
      </c>
      <c r="W4243">
        <v>180.16</v>
      </c>
      <c r="X4243">
        <v>200.06</v>
      </c>
    </row>
    <row r="4244" spans="1:24" x14ac:dyDescent="0.25">
      <c r="A4244" s="146">
        <v>45118</v>
      </c>
      <c r="B4244" s="46">
        <v>192</v>
      </c>
      <c r="C4244" s="147">
        <v>0.33909722222222222</v>
      </c>
      <c r="D4244" s="38" t="s">
        <v>22401</v>
      </c>
      <c r="E4244" s="7" t="s">
        <v>64</v>
      </c>
      <c r="F4244" s="38" t="s">
        <v>8757</v>
      </c>
      <c r="G4244" s="38" t="s">
        <v>1620</v>
      </c>
      <c r="H4244">
        <v>0.20899999999999999</v>
      </c>
      <c r="I4244" t="s">
        <v>29786</v>
      </c>
      <c r="J4244" t="s">
        <v>29787</v>
      </c>
      <c r="K4244" t="s">
        <v>29788</v>
      </c>
      <c r="L4244" t="s">
        <v>29770</v>
      </c>
      <c r="O4244" t="s">
        <v>29782</v>
      </c>
      <c r="P4244" t="s">
        <v>29783</v>
      </c>
      <c r="Q4244">
        <v>407131.85</v>
      </c>
      <c r="R4244">
        <v>6221950.3399999999</v>
      </c>
      <c r="S4244" t="s">
        <v>29784</v>
      </c>
      <c r="T4244" t="s">
        <v>29785</v>
      </c>
      <c r="U4244">
        <v>407158.53</v>
      </c>
      <c r="V4244">
        <v>6221943.96</v>
      </c>
      <c r="W4244">
        <v>0.73</v>
      </c>
      <c r="X4244">
        <v>200.06</v>
      </c>
    </row>
    <row r="4245" spans="1:24" x14ac:dyDescent="0.25">
      <c r="A4245" s="146">
        <v>45118</v>
      </c>
      <c r="B4245" s="46">
        <v>192</v>
      </c>
      <c r="C4245" s="147">
        <v>0.34268518518518515</v>
      </c>
      <c r="D4245" s="38" t="s">
        <v>22401</v>
      </c>
      <c r="E4245" s="7" t="s">
        <v>69</v>
      </c>
      <c r="F4245" s="38" t="s">
        <v>8757</v>
      </c>
      <c r="G4245" s="38" t="s">
        <v>1620</v>
      </c>
      <c r="H4245">
        <v>-0.01</v>
      </c>
      <c r="I4245" t="s">
        <v>29786</v>
      </c>
      <c r="J4245" t="s">
        <v>29787</v>
      </c>
      <c r="K4245" t="s">
        <v>29788</v>
      </c>
      <c r="L4245" t="s">
        <v>29793</v>
      </c>
      <c r="O4245" t="s">
        <v>29789</v>
      </c>
      <c r="P4245" t="s">
        <v>29790</v>
      </c>
      <c r="Q4245">
        <v>407132.51</v>
      </c>
      <c r="R4245">
        <v>6222170.2400000002</v>
      </c>
      <c r="S4245" t="s">
        <v>29791</v>
      </c>
      <c r="T4245" t="s">
        <v>29792</v>
      </c>
      <c r="U4245">
        <v>407158.57</v>
      </c>
      <c r="V4245">
        <v>6222163.2000000002</v>
      </c>
      <c r="W4245">
        <v>0.06</v>
      </c>
      <c r="X4245">
        <v>200.06</v>
      </c>
    </row>
    <row r="4246" spans="1:24" x14ac:dyDescent="0.25">
      <c r="A4246" s="146">
        <v>45118</v>
      </c>
      <c r="B4246" s="46">
        <v>192</v>
      </c>
      <c r="C4246" s="147">
        <v>0.34561342592592598</v>
      </c>
      <c r="D4246" s="38" t="s">
        <v>22401</v>
      </c>
      <c r="E4246" s="7" t="s">
        <v>64</v>
      </c>
      <c r="F4246" s="38" t="s">
        <v>8757</v>
      </c>
      <c r="G4246" s="38" t="s">
        <v>1621</v>
      </c>
      <c r="H4246">
        <v>-5.0000000000000001E-3</v>
      </c>
      <c r="I4246" t="s">
        <v>29798</v>
      </c>
      <c r="J4246" t="s">
        <v>29799</v>
      </c>
      <c r="K4246" t="s">
        <v>29800</v>
      </c>
      <c r="L4246" t="s">
        <v>29793</v>
      </c>
      <c r="O4246" t="s">
        <v>29794</v>
      </c>
      <c r="P4246" t="s">
        <v>29795</v>
      </c>
      <c r="Q4246">
        <v>407123.66</v>
      </c>
      <c r="R4246">
        <v>6222161.5199999996</v>
      </c>
      <c r="S4246" t="s">
        <v>29796</v>
      </c>
      <c r="T4246" t="s">
        <v>29797</v>
      </c>
      <c r="U4246">
        <v>407149.7</v>
      </c>
      <c r="V4246">
        <v>6222168.9699999997</v>
      </c>
      <c r="W4246">
        <v>180.74</v>
      </c>
      <c r="X4246">
        <v>200.06</v>
      </c>
    </row>
    <row r="4247" spans="1:24" x14ac:dyDescent="0.25">
      <c r="A4247" s="146">
        <v>45118</v>
      </c>
      <c r="B4247" s="46">
        <v>192</v>
      </c>
      <c r="C4247" s="147">
        <v>0.34924768518518517</v>
      </c>
      <c r="D4247" s="38" t="s">
        <v>22401</v>
      </c>
      <c r="E4247" s="7" t="s">
        <v>69</v>
      </c>
      <c r="F4247" s="38" t="s">
        <v>8757</v>
      </c>
      <c r="G4247" s="38" t="s">
        <v>1621</v>
      </c>
      <c r="H4247">
        <v>0.223</v>
      </c>
      <c r="I4247" t="s">
        <v>29798</v>
      </c>
      <c r="J4247" t="s">
        <v>29799</v>
      </c>
      <c r="K4247" t="s">
        <v>29800</v>
      </c>
      <c r="L4247" t="s">
        <v>29793</v>
      </c>
      <c r="O4247" t="s">
        <v>29801</v>
      </c>
      <c r="P4247" t="s">
        <v>29802</v>
      </c>
      <c r="Q4247">
        <v>407124.02</v>
      </c>
      <c r="R4247">
        <v>6221935.2800000003</v>
      </c>
      <c r="S4247" t="s">
        <v>29803</v>
      </c>
      <c r="T4247" t="s">
        <v>29804</v>
      </c>
      <c r="U4247">
        <v>407149.62</v>
      </c>
      <c r="V4247">
        <v>6221941.6799999997</v>
      </c>
      <c r="W4247">
        <v>179.61</v>
      </c>
      <c r="X4247">
        <v>200.06</v>
      </c>
    </row>
    <row r="4248" spans="1:24" x14ac:dyDescent="0.25">
      <c r="A4248" s="146">
        <v>45118</v>
      </c>
      <c r="B4248" s="46">
        <v>192</v>
      </c>
      <c r="C4248" s="147">
        <v>0.35240740740740745</v>
      </c>
      <c r="D4248" s="38" t="s">
        <v>22401</v>
      </c>
      <c r="E4248" s="7" t="s">
        <v>64</v>
      </c>
      <c r="F4248" s="38" t="s">
        <v>8757</v>
      </c>
      <c r="G4248" s="38" t="s">
        <v>1622</v>
      </c>
      <c r="H4248">
        <v>0.21099999999999999</v>
      </c>
      <c r="I4248" t="s">
        <v>29809</v>
      </c>
      <c r="J4248" t="s">
        <v>29810</v>
      </c>
      <c r="K4248" t="s">
        <v>29811</v>
      </c>
      <c r="L4248" t="s">
        <v>29812</v>
      </c>
      <c r="O4248" t="s">
        <v>29805</v>
      </c>
      <c r="P4248" t="s">
        <v>29806</v>
      </c>
      <c r="Q4248">
        <v>407113.42</v>
      </c>
      <c r="R4248">
        <v>6221947.2699999996</v>
      </c>
      <c r="S4248" t="s">
        <v>29807</v>
      </c>
      <c r="T4248" t="s">
        <v>29808</v>
      </c>
      <c r="U4248">
        <v>407140.44</v>
      </c>
      <c r="V4248">
        <v>6221942.1100000003</v>
      </c>
      <c r="W4248">
        <v>0.44</v>
      </c>
      <c r="X4248">
        <v>200.06</v>
      </c>
    </row>
    <row r="4249" spans="1:24" x14ac:dyDescent="0.25">
      <c r="A4249" s="146">
        <v>45118</v>
      </c>
      <c r="B4249" s="46">
        <v>192</v>
      </c>
      <c r="C4249" s="147">
        <v>0.35598379629629634</v>
      </c>
      <c r="D4249" s="38" t="s">
        <v>22401</v>
      </c>
      <c r="E4249" s="7" t="s">
        <v>69</v>
      </c>
      <c r="F4249" s="38" t="s">
        <v>8757</v>
      </c>
      <c r="G4249" s="38" t="s">
        <v>1622</v>
      </c>
      <c r="H4249">
        <v>-1.2E-2</v>
      </c>
      <c r="I4249" t="s">
        <v>29809</v>
      </c>
      <c r="J4249" t="s">
        <v>29810</v>
      </c>
      <c r="K4249" t="s">
        <v>29811</v>
      </c>
      <c r="L4249" t="s">
        <v>29812</v>
      </c>
      <c r="O4249" t="s">
        <v>29813</v>
      </c>
      <c r="P4249" t="s">
        <v>29814</v>
      </c>
      <c r="Q4249">
        <v>407113.95</v>
      </c>
      <c r="R4249">
        <v>6222168.0800000001</v>
      </c>
      <c r="S4249" t="s">
        <v>29815</v>
      </c>
      <c r="T4249" t="s">
        <v>29816</v>
      </c>
      <c r="U4249">
        <v>407140.4</v>
      </c>
      <c r="V4249">
        <v>6222165.5199999996</v>
      </c>
      <c r="W4249">
        <v>0.84</v>
      </c>
      <c r="X4249">
        <v>200.06</v>
      </c>
    </row>
    <row r="4250" spans="1:24" x14ac:dyDescent="0.25">
      <c r="A4250" s="146">
        <v>45118</v>
      </c>
      <c r="B4250" s="46">
        <v>192</v>
      </c>
      <c r="C4250" s="147">
        <v>0.35888888888888887</v>
      </c>
      <c r="D4250" s="38" t="s">
        <v>22401</v>
      </c>
      <c r="E4250" s="7" t="s">
        <v>64</v>
      </c>
      <c r="F4250" s="38" t="s">
        <v>8757</v>
      </c>
      <c r="G4250" s="38" t="s">
        <v>1623</v>
      </c>
      <c r="H4250">
        <v>-7.0000000000000001E-3</v>
      </c>
      <c r="I4250" t="s">
        <v>29821</v>
      </c>
      <c r="J4250" t="s">
        <v>29822</v>
      </c>
      <c r="K4250" t="s">
        <v>29823</v>
      </c>
      <c r="L4250" t="s">
        <v>29812</v>
      </c>
      <c r="O4250" t="s">
        <v>29817</v>
      </c>
      <c r="P4250" t="s">
        <v>29818</v>
      </c>
      <c r="Q4250">
        <v>407105.64</v>
      </c>
      <c r="R4250">
        <v>6222165.96</v>
      </c>
      <c r="S4250" t="s">
        <v>29819</v>
      </c>
      <c r="T4250" t="s">
        <v>29820</v>
      </c>
      <c r="U4250">
        <v>407131.59</v>
      </c>
      <c r="V4250">
        <v>6222171.7199999997</v>
      </c>
      <c r="W4250">
        <v>180.64</v>
      </c>
      <c r="X4250">
        <v>200.06</v>
      </c>
    </row>
    <row r="4251" spans="1:24" x14ac:dyDescent="0.25">
      <c r="A4251" s="146">
        <v>45118</v>
      </c>
      <c r="B4251" s="46">
        <v>192</v>
      </c>
      <c r="C4251" s="147">
        <v>0.36261574074074071</v>
      </c>
      <c r="D4251" s="38" t="s">
        <v>22401</v>
      </c>
      <c r="E4251" s="7" t="s">
        <v>69</v>
      </c>
      <c r="F4251" s="38" t="s">
        <v>8757</v>
      </c>
      <c r="G4251" s="38" t="s">
        <v>1623</v>
      </c>
      <c r="H4251">
        <v>0.22600000000000001</v>
      </c>
      <c r="I4251" t="s">
        <v>29821</v>
      </c>
      <c r="J4251" t="s">
        <v>29822</v>
      </c>
      <c r="K4251" t="s">
        <v>29823</v>
      </c>
      <c r="L4251" t="s">
        <v>29828</v>
      </c>
      <c r="O4251" t="s">
        <v>29824</v>
      </c>
      <c r="P4251" t="s">
        <v>29825</v>
      </c>
      <c r="Q4251">
        <v>407106.37</v>
      </c>
      <c r="R4251">
        <v>6221934.2000000002</v>
      </c>
      <c r="S4251" t="s">
        <v>29826</v>
      </c>
      <c r="T4251" t="s">
        <v>29827</v>
      </c>
      <c r="U4251">
        <v>407131.49</v>
      </c>
      <c r="V4251">
        <v>6221938.2400000002</v>
      </c>
      <c r="W4251">
        <v>179.22</v>
      </c>
      <c r="X4251">
        <v>200.06</v>
      </c>
    </row>
    <row r="4252" spans="1:24" x14ac:dyDescent="0.25">
      <c r="A4252" s="146">
        <v>45118</v>
      </c>
      <c r="B4252" s="46">
        <v>192</v>
      </c>
      <c r="C4252" s="147">
        <v>0.3652199074074074</v>
      </c>
      <c r="D4252" s="38" t="s">
        <v>22401</v>
      </c>
      <c r="E4252" s="7" t="s">
        <v>64</v>
      </c>
      <c r="F4252" s="38" t="s">
        <v>8757</v>
      </c>
      <c r="G4252" s="38" t="s">
        <v>1647</v>
      </c>
      <c r="H4252">
        <v>0.214</v>
      </c>
      <c r="I4252" t="s">
        <v>29833</v>
      </c>
      <c r="J4252" t="s">
        <v>29834</v>
      </c>
      <c r="K4252" t="s">
        <v>29835</v>
      </c>
      <c r="L4252" t="s">
        <v>29828</v>
      </c>
      <c r="O4252" t="s">
        <v>29829</v>
      </c>
      <c r="P4252" t="s">
        <v>29830</v>
      </c>
      <c r="Q4252">
        <v>407096.36</v>
      </c>
      <c r="R4252">
        <v>6221947.8399999999</v>
      </c>
      <c r="S4252" t="s">
        <v>29831</v>
      </c>
      <c r="T4252" t="s">
        <v>29832</v>
      </c>
      <c r="U4252">
        <v>407122.62</v>
      </c>
      <c r="V4252">
        <v>6221939.6200000001</v>
      </c>
      <c r="W4252">
        <v>359.9</v>
      </c>
      <c r="X4252">
        <v>200.06</v>
      </c>
    </row>
    <row r="4253" spans="1:24" x14ac:dyDescent="0.25">
      <c r="A4253" s="146">
        <v>45118</v>
      </c>
      <c r="B4253" s="46">
        <v>192</v>
      </c>
      <c r="C4253" s="147">
        <v>0.36873842592592593</v>
      </c>
      <c r="D4253" s="38" t="s">
        <v>22401</v>
      </c>
      <c r="E4253" s="7" t="s">
        <v>69</v>
      </c>
      <c r="F4253" s="38" t="s">
        <v>8757</v>
      </c>
      <c r="G4253" s="38" t="s">
        <v>1647</v>
      </c>
      <c r="H4253">
        <v>-1.2999999999999999E-2</v>
      </c>
      <c r="I4253" t="s">
        <v>29833</v>
      </c>
      <c r="J4253" t="s">
        <v>29834</v>
      </c>
      <c r="K4253" t="s">
        <v>29835</v>
      </c>
      <c r="L4253" t="s">
        <v>29828</v>
      </c>
      <c r="O4253" t="s">
        <v>29836</v>
      </c>
      <c r="P4253" t="s">
        <v>29837</v>
      </c>
      <c r="Q4253">
        <v>407096.27</v>
      </c>
      <c r="R4253">
        <v>6222165</v>
      </c>
      <c r="S4253" t="s">
        <v>29838</v>
      </c>
      <c r="T4253" t="s">
        <v>29839</v>
      </c>
      <c r="U4253">
        <v>407122.6</v>
      </c>
      <c r="V4253">
        <v>6222165.96</v>
      </c>
      <c r="W4253">
        <v>0.1</v>
      </c>
      <c r="X4253">
        <v>200.06</v>
      </c>
    </row>
    <row r="4254" spans="1:24" x14ac:dyDescent="0.25">
      <c r="A4254" s="146">
        <v>45118</v>
      </c>
      <c r="B4254" s="46">
        <v>192</v>
      </c>
      <c r="C4254" s="147">
        <v>0.37127314814814816</v>
      </c>
      <c r="D4254" s="38" t="s">
        <v>22401</v>
      </c>
      <c r="E4254" s="7" t="s">
        <v>64</v>
      </c>
      <c r="F4254" s="38" t="s">
        <v>8757</v>
      </c>
      <c r="G4254" s="38" t="s">
        <v>1648</v>
      </c>
      <c r="H4254">
        <v>-7.0000000000000001E-3</v>
      </c>
      <c r="I4254" t="s">
        <v>29844</v>
      </c>
      <c r="J4254" t="s">
        <v>29845</v>
      </c>
      <c r="K4254" t="s">
        <v>29846</v>
      </c>
      <c r="L4254" t="s">
        <v>29847</v>
      </c>
      <c r="O4254" t="s">
        <v>29840</v>
      </c>
      <c r="P4254" t="s">
        <v>29841</v>
      </c>
      <c r="Q4254">
        <v>407087.61</v>
      </c>
      <c r="R4254">
        <v>6222165.9699999997</v>
      </c>
      <c r="S4254" t="s">
        <v>29842</v>
      </c>
      <c r="T4254" t="s">
        <v>29843</v>
      </c>
      <c r="U4254">
        <v>407113.64</v>
      </c>
      <c r="V4254">
        <v>6222171.4900000002</v>
      </c>
      <c r="W4254">
        <v>180.5</v>
      </c>
      <c r="X4254">
        <v>200.06</v>
      </c>
    </row>
    <row r="4255" spans="1:24" x14ac:dyDescent="0.25">
      <c r="A4255" s="146">
        <v>45118</v>
      </c>
      <c r="B4255" s="46">
        <v>192</v>
      </c>
      <c r="C4255" s="147">
        <v>0.37491898148148151</v>
      </c>
      <c r="D4255" s="38" t="s">
        <v>22401</v>
      </c>
      <c r="E4255" s="7" t="s">
        <v>69</v>
      </c>
      <c r="F4255" s="38" t="s">
        <v>8757</v>
      </c>
      <c r="G4255" s="38" t="s">
        <v>1648</v>
      </c>
      <c r="H4255">
        <v>0.219</v>
      </c>
      <c r="I4255" t="s">
        <v>29844</v>
      </c>
      <c r="J4255" t="s">
        <v>29845</v>
      </c>
      <c r="K4255" t="s">
        <v>29846</v>
      </c>
      <c r="L4255" t="s">
        <v>29847</v>
      </c>
      <c r="O4255" t="s">
        <v>29848</v>
      </c>
      <c r="P4255" t="s">
        <v>29849</v>
      </c>
      <c r="Q4255">
        <v>407088.16</v>
      </c>
      <c r="R4255">
        <v>6221940.0300000003</v>
      </c>
      <c r="S4255" t="s">
        <v>29850</v>
      </c>
      <c r="T4255" t="s">
        <v>29851</v>
      </c>
      <c r="U4255">
        <v>407113.62</v>
      </c>
      <c r="V4255">
        <v>6221945.2599999998</v>
      </c>
      <c r="W4255">
        <v>179.85</v>
      </c>
      <c r="X4255">
        <v>200.06</v>
      </c>
    </row>
    <row r="4256" spans="1:24" x14ac:dyDescent="0.25">
      <c r="A4256" s="146">
        <v>45118</v>
      </c>
      <c r="B4256" s="46">
        <v>192</v>
      </c>
      <c r="C4256" s="147">
        <v>0.37748842592592591</v>
      </c>
      <c r="D4256" s="38" t="s">
        <v>22401</v>
      </c>
      <c r="E4256" s="7" t="s">
        <v>64</v>
      </c>
      <c r="F4256" s="38" t="s">
        <v>8757</v>
      </c>
      <c r="G4256" s="38" t="s">
        <v>1649</v>
      </c>
      <c r="H4256">
        <v>0.21099999999999999</v>
      </c>
      <c r="I4256" t="s">
        <v>29856</v>
      </c>
      <c r="J4256" t="s">
        <v>29857</v>
      </c>
      <c r="K4256" t="s">
        <v>29858</v>
      </c>
      <c r="L4256" t="s">
        <v>29847</v>
      </c>
      <c r="O4256" t="s">
        <v>29852</v>
      </c>
      <c r="P4256" t="s">
        <v>29853</v>
      </c>
      <c r="Q4256">
        <v>407078</v>
      </c>
      <c r="R4256">
        <v>6221944.3200000003</v>
      </c>
      <c r="S4256" t="s">
        <v>29854</v>
      </c>
      <c r="T4256" t="s">
        <v>29855</v>
      </c>
      <c r="U4256">
        <v>407104.54</v>
      </c>
      <c r="V4256">
        <v>6221942.3200000003</v>
      </c>
      <c r="W4256">
        <v>1.65</v>
      </c>
      <c r="X4256">
        <v>200.06</v>
      </c>
    </row>
    <row r="4257" spans="1:24" x14ac:dyDescent="0.25">
      <c r="A4257" s="146">
        <v>45118</v>
      </c>
      <c r="B4257" s="46">
        <v>192</v>
      </c>
      <c r="C4257" s="147">
        <v>0.38111111111111112</v>
      </c>
      <c r="D4257" s="38" t="s">
        <v>22401</v>
      </c>
      <c r="E4257" s="7" t="s">
        <v>69</v>
      </c>
      <c r="F4257" s="38" t="s">
        <v>8757</v>
      </c>
      <c r="G4257" s="38" t="s">
        <v>1649</v>
      </c>
      <c r="H4257">
        <v>-1.4999999999999999E-2</v>
      </c>
      <c r="I4257" t="s">
        <v>29856</v>
      </c>
      <c r="J4257" t="s">
        <v>29857</v>
      </c>
      <c r="K4257" t="s">
        <v>29858</v>
      </c>
      <c r="L4257" t="s">
        <v>29847</v>
      </c>
      <c r="O4257" t="s">
        <v>29859</v>
      </c>
      <c r="P4257" t="s">
        <v>29860</v>
      </c>
      <c r="Q4257">
        <v>407078.37</v>
      </c>
      <c r="R4257">
        <v>6222167.71</v>
      </c>
      <c r="S4257" t="s">
        <v>29861</v>
      </c>
      <c r="T4257" t="s">
        <v>29862</v>
      </c>
      <c r="U4257">
        <v>407104.57</v>
      </c>
      <c r="V4257">
        <v>6222168.6699999999</v>
      </c>
      <c r="W4257">
        <v>7.0000000000000007E-2</v>
      </c>
      <c r="X4257">
        <v>200.06</v>
      </c>
    </row>
    <row r="4258" spans="1:24" x14ac:dyDescent="0.25">
      <c r="A4258" s="146">
        <v>45118</v>
      </c>
      <c r="B4258" s="46">
        <v>192</v>
      </c>
      <c r="C4258" s="147">
        <v>0.38391203703703702</v>
      </c>
      <c r="D4258" s="38" t="s">
        <v>22401</v>
      </c>
      <c r="E4258" s="7" t="s">
        <v>29863</v>
      </c>
      <c r="F4258" s="38" t="s">
        <v>8757</v>
      </c>
      <c r="G4258" s="38" t="s">
        <v>2231</v>
      </c>
      <c r="H4258">
        <v>-2.1240000000000001</v>
      </c>
      <c r="O4258" t="s">
        <v>29864</v>
      </c>
      <c r="P4258" t="s">
        <v>29865</v>
      </c>
      <c r="Q4258">
        <v>407078.47</v>
      </c>
      <c r="R4258">
        <v>6222197.1500000004</v>
      </c>
      <c r="S4258" t="s">
        <v>29866</v>
      </c>
      <c r="T4258" t="s">
        <v>29867</v>
      </c>
      <c r="U4258">
        <v>407090.66</v>
      </c>
      <c r="V4258">
        <v>6222194.5</v>
      </c>
      <c r="W4258">
        <v>66.17</v>
      </c>
      <c r="X4258">
        <v>150.04</v>
      </c>
    </row>
    <row r="4259" spans="1:24" x14ac:dyDescent="0.25">
      <c r="A4259" s="146">
        <v>45118</v>
      </c>
      <c r="B4259" s="46">
        <v>192</v>
      </c>
      <c r="C4259" s="147">
        <v>0.39747685185185189</v>
      </c>
      <c r="D4259" s="38" t="s">
        <v>22401</v>
      </c>
      <c r="E4259" s="7" t="s">
        <v>6100</v>
      </c>
      <c r="F4259" s="38" t="s">
        <v>8757</v>
      </c>
      <c r="G4259" s="38" t="s">
        <v>2231</v>
      </c>
      <c r="H4259">
        <v>-6.3E-2</v>
      </c>
      <c r="O4259" t="s">
        <v>29868</v>
      </c>
      <c r="P4259" t="s">
        <v>29869</v>
      </c>
      <c r="Q4259">
        <v>407127.81</v>
      </c>
      <c r="R4259">
        <v>6220133.3300000001</v>
      </c>
      <c r="S4259" t="s">
        <v>29870</v>
      </c>
      <c r="T4259" t="s">
        <v>29871</v>
      </c>
      <c r="U4259">
        <v>407138.34</v>
      </c>
      <c r="V4259">
        <v>6220133.9900000002</v>
      </c>
      <c r="W4259">
        <v>70.010000000000005</v>
      </c>
      <c r="X4259">
        <v>150.04</v>
      </c>
    </row>
    <row r="4260" spans="1:24" x14ac:dyDescent="0.25">
      <c r="A4260" s="146">
        <v>45118</v>
      </c>
      <c r="B4260" s="46">
        <v>192</v>
      </c>
      <c r="C4260" s="147">
        <v>0.3989583333333333</v>
      </c>
      <c r="D4260" s="38" t="s">
        <v>22401</v>
      </c>
      <c r="E4260" s="7" t="s">
        <v>8024</v>
      </c>
      <c r="F4260" s="38" t="s">
        <v>8757</v>
      </c>
      <c r="G4260" s="38" t="s">
        <v>2231</v>
      </c>
      <c r="H4260">
        <v>-5.8999999999999997E-2</v>
      </c>
      <c r="O4260" t="s">
        <v>29872</v>
      </c>
      <c r="P4260" t="s">
        <v>29873</v>
      </c>
      <c r="Q4260">
        <v>407130.58</v>
      </c>
      <c r="R4260">
        <v>6220127.2999999998</v>
      </c>
      <c r="S4260" t="s">
        <v>29874</v>
      </c>
      <c r="T4260" t="s">
        <v>29875</v>
      </c>
      <c r="U4260">
        <v>407141.81</v>
      </c>
      <c r="V4260">
        <v>6220128.5199999996</v>
      </c>
      <c r="W4260">
        <v>40.630000000000003</v>
      </c>
      <c r="X4260">
        <v>150.04</v>
      </c>
    </row>
    <row r="4261" spans="1:24" s="170" customFormat="1" x14ac:dyDescent="0.25">
      <c r="A4261" s="63">
        <v>45118</v>
      </c>
      <c r="B4261" s="104">
        <v>192</v>
      </c>
      <c r="C4261" s="65">
        <v>0.40043981481481478</v>
      </c>
      <c r="D4261" s="64" t="s">
        <v>22401</v>
      </c>
      <c r="E4261" s="171" t="s">
        <v>29881</v>
      </c>
      <c r="F4261" s="64" t="s">
        <v>11860</v>
      </c>
      <c r="G4261" s="64" t="s">
        <v>2231</v>
      </c>
      <c r="H4261" s="170">
        <v>-5.2999999999999999E-2</v>
      </c>
      <c r="M4261" s="170" t="s">
        <v>29876</v>
      </c>
      <c r="O4261" s="170" t="s">
        <v>29877</v>
      </c>
      <c r="P4261" s="170" t="s">
        <v>29878</v>
      </c>
      <c r="Q4261" s="170">
        <v>407132.69</v>
      </c>
      <c r="R4261" s="170">
        <v>6220129.4400000004</v>
      </c>
      <c r="S4261" s="170" t="s">
        <v>29879</v>
      </c>
      <c r="T4261" s="170" t="s">
        <v>29880</v>
      </c>
      <c r="U4261" s="170">
        <v>407153.73</v>
      </c>
      <c r="V4261" s="170">
        <v>6220128.0899999999</v>
      </c>
      <c r="W4261" s="170">
        <v>109.7</v>
      </c>
      <c r="X4261" s="170">
        <v>150.04</v>
      </c>
    </row>
    <row r="4262" spans="1:24" x14ac:dyDescent="0.25">
      <c r="A4262" s="146">
        <v>45118</v>
      </c>
      <c r="B4262" s="46">
        <v>192</v>
      </c>
      <c r="C4262" s="147">
        <v>0.40317129629629633</v>
      </c>
      <c r="D4262" s="38" t="s">
        <v>22401</v>
      </c>
      <c r="E4262" s="7" t="s">
        <v>64</v>
      </c>
      <c r="F4262" s="38" t="s">
        <v>11860</v>
      </c>
      <c r="G4262" s="38" t="s">
        <v>2231</v>
      </c>
      <c r="H4262">
        <v>-5.0000000000000001E-3</v>
      </c>
      <c r="I4262" t="s">
        <v>29886</v>
      </c>
      <c r="J4262" t="s">
        <v>29887</v>
      </c>
      <c r="K4262" t="s">
        <v>29888</v>
      </c>
      <c r="L4262" t="s">
        <v>29889</v>
      </c>
      <c r="O4262" t="s">
        <v>29882</v>
      </c>
      <c r="P4262" t="s">
        <v>29883</v>
      </c>
      <c r="Q4262">
        <v>407134.71999999997</v>
      </c>
      <c r="R4262">
        <v>6220079.3600000003</v>
      </c>
      <c r="S4262" t="s">
        <v>29884</v>
      </c>
      <c r="T4262" t="s">
        <v>29885</v>
      </c>
      <c r="U4262">
        <v>407161.08</v>
      </c>
      <c r="V4262">
        <v>6220084.0599999996</v>
      </c>
      <c r="W4262">
        <v>179.47</v>
      </c>
      <c r="X4262">
        <v>150.04</v>
      </c>
    </row>
    <row r="4263" spans="1:24" x14ac:dyDescent="0.25">
      <c r="A4263" s="146">
        <v>45118</v>
      </c>
      <c r="B4263" s="46">
        <v>192</v>
      </c>
      <c r="C4263" s="147">
        <v>0.4060300925925926</v>
      </c>
      <c r="D4263" s="38" t="s">
        <v>22401</v>
      </c>
      <c r="E4263" s="7" t="s">
        <v>69</v>
      </c>
      <c r="F4263" s="38" t="s">
        <v>11860</v>
      </c>
      <c r="G4263" s="38" t="s">
        <v>2231</v>
      </c>
      <c r="H4263">
        <v>0.17</v>
      </c>
      <c r="I4263" t="s">
        <v>29886</v>
      </c>
      <c r="J4263" t="s">
        <v>29887</v>
      </c>
      <c r="K4263" t="s">
        <v>29888</v>
      </c>
      <c r="L4263" t="s">
        <v>29889</v>
      </c>
      <c r="O4263" t="s">
        <v>29890</v>
      </c>
      <c r="P4263" t="s">
        <v>29891</v>
      </c>
      <c r="Q4263">
        <v>407133.31</v>
      </c>
      <c r="R4263">
        <v>6219901.8200000003</v>
      </c>
      <c r="S4263" t="s">
        <v>29892</v>
      </c>
      <c r="T4263" t="s">
        <v>29893</v>
      </c>
      <c r="U4263">
        <v>407161.12</v>
      </c>
      <c r="V4263">
        <v>6219908.96</v>
      </c>
      <c r="W4263">
        <v>180.21</v>
      </c>
      <c r="X4263">
        <v>150.04</v>
      </c>
    </row>
    <row r="4264" spans="1:24" x14ac:dyDescent="0.25">
      <c r="A4264" s="146">
        <v>45118</v>
      </c>
      <c r="B4264" s="46">
        <v>192</v>
      </c>
      <c r="C4264" s="147">
        <v>0.40931712962962963</v>
      </c>
      <c r="D4264" s="38" t="s">
        <v>22401</v>
      </c>
      <c r="E4264" s="7" t="s">
        <v>64</v>
      </c>
      <c r="F4264" s="38" t="s">
        <v>11860</v>
      </c>
      <c r="G4264" s="38" t="s">
        <v>2230</v>
      </c>
      <c r="H4264">
        <v>0.161</v>
      </c>
      <c r="I4264" t="s">
        <v>29898</v>
      </c>
      <c r="J4264" t="s">
        <v>29899</v>
      </c>
      <c r="K4264" t="s">
        <v>29900</v>
      </c>
      <c r="L4264" t="s">
        <v>29889</v>
      </c>
      <c r="O4264" t="s">
        <v>29894</v>
      </c>
      <c r="P4264" t="s">
        <v>29895</v>
      </c>
      <c r="Q4264">
        <v>407124.18</v>
      </c>
      <c r="R4264">
        <v>6219906.0499999998</v>
      </c>
      <c r="S4264" t="s">
        <v>29896</v>
      </c>
      <c r="T4264" t="s">
        <v>29897</v>
      </c>
      <c r="U4264">
        <v>407152.06</v>
      </c>
      <c r="V4264">
        <v>6219907.04</v>
      </c>
      <c r="W4264">
        <v>359.65</v>
      </c>
      <c r="X4264">
        <v>150.04</v>
      </c>
    </row>
    <row r="4265" spans="1:24" x14ac:dyDescent="0.25">
      <c r="A4265" s="146">
        <v>45118</v>
      </c>
      <c r="B4265" s="46">
        <v>192</v>
      </c>
      <c r="C4265" s="147">
        <v>0.41215277777777781</v>
      </c>
      <c r="D4265" s="38" t="s">
        <v>22401</v>
      </c>
      <c r="E4265" s="7" t="s">
        <v>69</v>
      </c>
      <c r="F4265" s="38" t="s">
        <v>11860</v>
      </c>
      <c r="G4265" s="38" t="s">
        <v>2230</v>
      </c>
      <c r="H4265">
        <v>-1.4E-2</v>
      </c>
      <c r="I4265" t="s">
        <v>29898</v>
      </c>
      <c r="J4265" t="s">
        <v>29899</v>
      </c>
      <c r="K4265" t="s">
        <v>29900</v>
      </c>
      <c r="L4265" t="s">
        <v>29889</v>
      </c>
      <c r="O4265" t="s">
        <v>29901</v>
      </c>
      <c r="P4265" t="s">
        <v>29902</v>
      </c>
      <c r="Q4265">
        <v>407126.23</v>
      </c>
      <c r="R4265">
        <v>6220082.1900000004</v>
      </c>
      <c r="S4265" t="s">
        <v>29903</v>
      </c>
      <c r="T4265" t="s">
        <v>29904</v>
      </c>
      <c r="U4265">
        <v>407151.99</v>
      </c>
      <c r="V4265">
        <v>6220081.3499999996</v>
      </c>
      <c r="W4265">
        <v>0.37</v>
      </c>
      <c r="X4265">
        <v>150.04</v>
      </c>
    </row>
    <row r="4266" spans="1:24" x14ac:dyDescent="0.25">
      <c r="A4266" s="146">
        <v>45118</v>
      </c>
      <c r="B4266" s="46">
        <v>192</v>
      </c>
      <c r="C4266" s="147">
        <v>0.41614583333333338</v>
      </c>
      <c r="D4266" s="38" t="s">
        <v>22401</v>
      </c>
      <c r="E4266" s="7" t="s">
        <v>64</v>
      </c>
      <c r="F4266" s="38" t="s">
        <v>11860</v>
      </c>
      <c r="G4266" s="38" t="s">
        <v>2229</v>
      </c>
      <c r="H4266">
        <v>-8.0000000000000002E-3</v>
      </c>
      <c r="I4266" t="s">
        <v>29909</v>
      </c>
      <c r="J4266" t="s">
        <v>29910</v>
      </c>
      <c r="K4266" t="s">
        <v>29911</v>
      </c>
      <c r="L4266" t="s">
        <v>29912</v>
      </c>
      <c r="O4266" t="s">
        <v>29905</v>
      </c>
      <c r="P4266" t="s">
        <v>29906</v>
      </c>
      <c r="Q4266">
        <v>407117.75</v>
      </c>
      <c r="R4266">
        <v>6220085.9800000004</v>
      </c>
      <c r="S4266" t="s">
        <v>29907</v>
      </c>
      <c r="T4266" t="s">
        <v>29908</v>
      </c>
      <c r="U4266">
        <v>407143.14</v>
      </c>
      <c r="V4266">
        <v>6220087.0999999996</v>
      </c>
      <c r="W4266">
        <v>181.31</v>
      </c>
      <c r="X4266">
        <v>150.04</v>
      </c>
    </row>
    <row r="4267" spans="1:24" x14ac:dyDescent="0.25">
      <c r="A4267" s="146">
        <v>45118</v>
      </c>
      <c r="B4267" s="46">
        <v>192</v>
      </c>
      <c r="C4267" s="147">
        <v>0.41902777777777778</v>
      </c>
      <c r="D4267" s="38" t="s">
        <v>22577</v>
      </c>
      <c r="E4267" s="7" t="s">
        <v>69</v>
      </c>
      <c r="F4267" s="38" t="s">
        <v>11860</v>
      </c>
      <c r="G4267" s="38" t="s">
        <v>2229</v>
      </c>
      <c r="H4267">
        <v>0.16700000000000001</v>
      </c>
      <c r="I4267" t="s">
        <v>29909</v>
      </c>
      <c r="J4267" t="s">
        <v>29910</v>
      </c>
      <c r="K4267" t="s">
        <v>29911</v>
      </c>
      <c r="L4267" t="s">
        <v>29912</v>
      </c>
      <c r="O4267" t="s">
        <v>29913</v>
      </c>
      <c r="P4267" t="s">
        <v>29914</v>
      </c>
      <c r="Q4267">
        <v>407115.02</v>
      </c>
      <c r="R4267">
        <v>6219905.8200000003</v>
      </c>
      <c r="S4267" t="s">
        <v>29915</v>
      </c>
      <c r="T4267" t="s">
        <v>29916</v>
      </c>
      <c r="U4267">
        <v>407143.09</v>
      </c>
      <c r="V4267">
        <v>6219912.3499999996</v>
      </c>
      <c r="W4267">
        <v>180.16</v>
      </c>
      <c r="X4267">
        <v>150.04</v>
      </c>
    </row>
    <row r="4268" spans="1:24" x14ac:dyDescent="0.25">
      <c r="A4268" s="146">
        <v>45118</v>
      </c>
      <c r="B4268" s="46">
        <v>192</v>
      </c>
      <c r="C4268" s="147">
        <v>0.42202546296296295</v>
      </c>
      <c r="D4268" s="38" t="s">
        <v>22577</v>
      </c>
      <c r="E4268" s="7" t="s">
        <v>64</v>
      </c>
      <c r="F4268" s="38" t="s">
        <v>11860</v>
      </c>
      <c r="G4268" s="38" t="s">
        <v>2228</v>
      </c>
      <c r="H4268">
        <v>0.16300000000000001</v>
      </c>
      <c r="I4268" t="s">
        <v>29921</v>
      </c>
      <c r="J4268" t="s">
        <v>29922</v>
      </c>
      <c r="K4268" t="s">
        <v>29923</v>
      </c>
      <c r="L4268" t="s">
        <v>29912</v>
      </c>
      <c r="O4268" t="s">
        <v>29917</v>
      </c>
      <c r="P4268" t="s">
        <v>29918</v>
      </c>
      <c r="Q4268">
        <v>407106.42</v>
      </c>
      <c r="R4268">
        <v>6219905.0199999996</v>
      </c>
      <c r="S4268" t="s">
        <v>29919</v>
      </c>
      <c r="T4268" t="s">
        <v>29920</v>
      </c>
      <c r="U4268">
        <v>407133.99</v>
      </c>
      <c r="V4268">
        <v>6219904.8700000001</v>
      </c>
      <c r="W4268">
        <v>1.24</v>
      </c>
      <c r="X4268">
        <v>150.04</v>
      </c>
    </row>
    <row r="4269" spans="1:24" x14ac:dyDescent="0.25">
      <c r="A4269" s="146">
        <v>45118</v>
      </c>
      <c r="B4269" s="46">
        <v>192</v>
      </c>
      <c r="C4269" s="147">
        <v>0.42489583333333331</v>
      </c>
      <c r="D4269" s="38" t="s">
        <v>22577</v>
      </c>
      <c r="E4269" s="7" t="s">
        <v>69</v>
      </c>
      <c r="F4269" s="38" t="s">
        <v>11860</v>
      </c>
      <c r="G4269" s="38" t="s">
        <v>2228</v>
      </c>
      <c r="H4269">
        <v>-1.4E-2</v>
      </c>
      <c r="I4269" t="s">
        <v>29921</v>
      </c>
      <c r="J4269" t="s">
        <v>29922</v>
      </c>
      <c r="K4269" t="s">
        <v>29923</v>
      </c>
      <c r="L4269" t="s">
        <v>29928</v>
      </c>
      <c r="O4269" t="s">
        <v>29924</v>
      </c>
      <c r="P4269" t="s">
        <v>29925</v>
      </c>
      <c r="Q4269">
        <v>407109.4</v>
      </c>
      <c r="R4269">
        <v>6220081.3600000003</v>
      </c>
      <c r="S4269" t="s">
        <v>29926</v>
      </c>
      <c r="T4269" t="s">
        <v>29927</v>
      </c>
      <c r="U4269">
        <v>407134.07</v>
      </c>
      <c r="V4269">
        <v>6220081.6299999999</v>
      </c>
      <c r="W4269">
        <v>0.15</v>
      </c>
      <c r="X4269">
        <v>150.04</v>
      </c>
    </row>
    <row r="4270" spans="1:24" x14ac:dyDescent="0.25">
      <c r="A4270" s="146">
        <v>45118</v>
      </c>
      <c r="B4270" s="46">
        <v>192</v>
      </c>
      <c r="C4270" s="147">
        <v>0.42716435185185181</v>
      </c>
      <c r="D4270" s="38" t="s">
        <v>22577</v>
      </c>
      <c r="E4270" s="7" t="s">
        <v>64</v>
      </c>
      <c r="F4270" s="38" t="s">
        <v>11860</v>
      </c>
      <c r="G4270" s="38" t="s">
        <v>2227</v>
      </c>
      <c r="H4270">
        <v>-1.0999999999999999E-2</v>
      </c>
      <c r="I4270" t="s">
        <v>29933</v>
      </c>
      <c r="J4270" t="s">
        <v>29934</v>
      </c>
      <c r="K4270" t="s">
        <v>29935</v>
      </c>
      <c r="L4270" t="s">
        <v>29928</v>
      </c>
      <c r="O4270" t="s">
        <v>29929</v>
      </c>
      <c r="P4270" t="s">
        <v>29930</v>
      </c>
      <c r="Q4270">
        <v>407100.15999999997</v>
      </c>
      <c r="R4270">
        <v>6220094.7400000002</v>
      </c>
      <c r="S4270" t="s">
        <v>29931</v>
      </c>
      <c r="T4270" t="s">
        <v>29932</v>
      </c>
      <c r="U4270">
        <v>407125.23</v>
      </c>
      <c r="V4270">
        <v>6220090.2199999997</v>
      </c>
      <c r="W4270">
        <v>180.6</v>
      </c>
      <c r="X4270">
        <v>150.04</v>
      </c>
    </row>
    <row r="4271" spans="1:24" x14ac:dyDescent="0.25">
      <c r="A4271" s="146">
        <v>45118</v>
      </c>
      <c r="B4271" s="46">
        <v>192</v>
      </c>
      <c r="C4271" s="147">
        <v>0.43023148148148144</v>
      </c>
      <c r="D4271" s="38" t="s">
        <v>22577</v>
      </c>
      <c r="E4271" s="7" t="s">
        <v>69</v>
      </c>
      <c r="F4271" s="38" t="s">
        <v>11860</v>
      </c>
      <c r="G4271" s="38" t="s">
        <v>2227</v>
      </c>
      <c r="H4271">
        <v>0.16700000000000001</v>
      </c>
      <c r="I4271" t="s">
        <v>29933</v>
      </c>
      <c r="J4271" t="s">
        <v>29934</v>
      </c>
      <c r="K4271" t="s">
        <v>29935</v>
      </c>
      <c r="L4271" t="s">
        <v>29928</v>
      </c>
      <c r="O4271" t="s">
        <v>29936</v>
      </c>
      <c r="P4271" t="s">
        <v>29937</v>
      </c>
      <c r="Q4271">
        <v>407097.38</v>
      </c>
      <c r="R4271">
        <v>6219907.3499999996</v>
      </c>
      <c r="S4271" t="s">
        <v>29938</v>
      </c>
      <c r="T4271" t="s">
        <v>29939</v>
      </c>
      <c r="U4271">
        <v>407125.2</v>
      </c>
      <c r="V4271">
        <v>6219912.1900000004</v>
      </c>
      <c r="W4271">
        <v>179.6</v>
      </c>
      <c r="X4271">
        <v>150.04</v>
      </c>
    </row>
    <row r="4272" spans="1:24" x14ac:dyDescent="0.25">
      <c r="A4272" s="146">
        <v>45118</v>
      </c>
      <c r="B4272" s="46">
        <v>192</v>
      </c>
      <c r="C4272" s="147">
        <v>0.43422453703703701</v>
      </c>
      <c r="D4272" s="38" t="s">
        <v>22577</v>
      </c>
      <c r="E4272" s="7" t="s">
        <v>64</v>
      </c>
      <c r="F4272" s="38" t="s">
        <v>11860</v>
      </c>
      <c r="G4272" s="38" t="s">
        <v>2226</v>
      </c>
      <c r="H4272">
        <v>0.161</v>
      </c>
      <c r="I4272" t="s">
        <v>29944</v>
      </c>
      <c r="J4272" t="s">
        <v>29945</v>
      </c>
      <c r="K4272" t="s">
        <v>29946</v>
      </c>
      <c r="L4272" t="s">
        <v>29947</v>
      </c>
      <c r="O4272" t="s">
        <v>29940</v>
      </c>
      <c r="P4272" t="s">
        <v>29941</v>
      </c>
      <c r="Q4272">
        <v>407089.59</v>
      </c>
      <c r="R4272">
        <v>6219909.0300000003</v>
      </c>
      <c r="S4272" t="s">
        <v>29942</v>
      </c>
      <c r="T4272" t="s">
        <v>29943</v>
      </c>
      <c r="U4272">
        <v>407116.06</v>
      </c>
      <c r="V4272">
        <v>6219906.79</v>
      </c>
      <c r="W4272">
        <v>0.23</v>
      </c>
      <c r="X4272">
        <v>150.04</v>
      </c>
    </row>
    <row r="4273" spans="1:24" x14ac:dyDescent="0.25">
      <c r="A4273" s="146">
        <v>45118</v>
      </c>
      <c r="B4273" s="46">
        <v>192</v>
      </c>
      <c r="C4273" s="147">
        <v>0.43708333333333332</v>
      </c>
      <c r="D4273" s="38" t="s">
        <v>22577</v>
      </c>
      <c r="E4273" s="7" t="s">
        <v>69</v>
      </c>
      <c r="F4273" s="38" t="s">
        <v>11860</v>
      </c>
      <c r="G4273" s="38" t="s">
        <v>2226</v>
      </c>
      <c r="H4273">
        <v>-1.4999999999999999E-2</v>
      </c>
      <c r="I4273" t="s">
        <v>29944</v>
      </c>
      <c r="J4273" t="s">
        <v>29945</v>
      </c>
      <c r="K4273" t="s">
        <v>29946</v>
      </c>
      <c r="L4273" t="s">
        <v>29947</v>
      </c>
      <c r="O4273" t="s">
        <v>29948</v>
      </c>
      <c r="P4273" t="s">
        <v>29949</v>
      </c>
      <c r="Q4273">
        <v>407089.94</v>
      </c>
      <c r="R4273">
        <v>6220084.5099999998</v>
      </c>
      <c r="S4273" t="s">
        <v>29950</v>
      </c>
      <c r="T4273" t="s">
        <v>29951</v>
      </c>
      <c r="U4273">
        <v>407116.08</v>
      </c>
      <c r="V4273">
        <v>6220082.4500000002</v>
      </c>
      <c r="W4273">
        <v>359.95</v>
      </c>
      <c r="X4273">
        <v>150.04</v>
      </c>
    </row>
    <row r="4274" spans="1:24" x14ac:dyDescent="0.25">
      <c r="A4274" s="146">
        <v>45118</v>
      </c>
      <c r="B4274" s="46">
        <v>192</v>
      </c>
      <c r="C4274" s="147">
        <v>0.43938657407407411</v>
      </c>
      <c r="D4274" s="38" t="s">
        <v>22577</v>
      </c>
      <c r="E4274" s="7" t="s">
        <v>64</v>
      </c>
      <c r="F4274" s="38" t="s">
        <v>11860</v>
      </c>
      <c r="G4274" s="38" t="s">
        <v>2220</v>
      </c>
      <c r="H4274">
        <v>-1.2E-2</v>
      </c>
      <c r="I4274" t="s">
        <v>29956</v>
      </c>
      <c r="J4274" t="s">
        <v>29957</v>
      </c>
      <c r="K4274" t="s">
        <v>29958</v>
      </c>
      <c r="L4274" t="s">
        <v>29947</v>
      </c>
      <c r="O4274" t="s">
        <v>29952</v>
      </c>
      <c r="P4274" t="s">
        <v>29953</v>
      </c>
      <c r="Q4274">
        <v>407080.84</v>
      </c>
      <c r="R4274">
        <v>6220088.4000000004</v>
      </c>
      <c r="S4274" t="s">
        <v>29954</v>
      </c>
      <c r="T4274" t="s">
        <v>29955</v>
      </c>
      <c r="U4274">
        <v>407107.18</v>
      </c>
      <c r="V4274">
        <v>6220091.0499999998</v>
      </c>
      <c r="W4274">
        <v>180.96</v>
      </c>
      <c r="X4274">
        <v>150.04</v>
      </c>
    </row>
    <row r="4275" spans="1:24" x14ac:dyDescent="0.25">
      <c r="A4275" s="146">
        <v>45118</v>
      </c>
      <c r="B4275" s="46">
        <v>192</v>
      </c>
      <c r="C4275" s="147">
        <v>0.44231481481481483</v>
      </c>
      <c r="D4275" s="38" t="s">
        <v>22577</v>
      </c>
      <c r="E4275" s="7" t="s">
        <v>69</v>
      </c>
      <c r="F4275" s="38" t="s">
        <v>11860</v>
      </c>
      <c r="G4275" s="38" t="s">
        <v>2220</v>
      </c>
      <c r="H4275">
        <v>0.16600000000000001</v>
      </c>
      <c r="I4275" t="s">
        <v>29956</v>
      </c>
      <c r="J4275" t="s">
        <v>29957</v>
      </c>
      <c r="K4275" t="s">
        <v>29958</v>
      </c>
      <c r="L4275" t="s">
        <v>29947</v>
      </c>
      <c r="O4275" t="s">
        <v>29959</v>
      </c>
      <c r="P4275" t="s">
        <v>29960</v>
      </c>
      <c r="Q4275">
        <v>407080.68</v>
      </c>
      <c r="R4275">
        <v>6219907.3300000001</v>
      </c>
      <c r="S4275" t="s">
        <v>29961</v>
      </c>
      <c r="T4275" t="s">
        <v>29962</v>
      </c>
      <c r="U4275">
        <v>407107.18</v>
      </c>
      <c r="V4275">
        <v>6219912.8799999999</v>
      </c>
      <c r="W4275">
        <v>180.18</v>
      </c>
      <c r="X4275">
        <v>150.04</v>
      </c>
    </row>
    <row r="4276" spans="1:24" x14ac:dyDescent="0.25">
      <c r="A4276" s="146">
        <v>45118</v>
      </c>
      <c r="B4276" s="46">
        <v>192</v>
      </c>
      <c r="C4276" s="147">
        <v>0.4450810185185185</v>
      </c>
      <c r="D4276" s="38" t="s">
        <v>22577</v>
      </c>
      <c r="E4276" s="7" t="s">
        <v>64</v>
      </c>
      <c r="F4276" s="38" t="s">
        <v>11860</v>
      </c>
      <c r="G4276" s="38" t="s">
        <v>2221</v>
      </c>
      <c r="H4276">
        <v>0.16200000000000001</v>
      </c>
      <c r="I4276" t="s">
        <v>29967</v>
      </c>
      <c r="J4276" t="s">
        <v>29968</v>
      </c>
      <c r="K4276" t="s">
        <v>29969</v>
      </c>
      <c r="L4276" t="s">
        <v>29970</v>
      </c>
      <c r="O4276" t="s">
        <v>29963</v>
      </c>
      <c r="P4276" t="s">
        <v>29964</v>
      </c>
      <c r="Q4276">
        <v>407071.31</v>
      </c>
      <c r="R4276">
        <v>6219908.6600000001</v>
      </c>
      <c r="S4276" t="s">
        <v>29965</v>
      </c>
      <c r="T4276" t="s">
        <v>29966</v>
      </c>
      <c r="U4276">
        <v>407098.05</v>
      </c>
      <c r="V4276">
        <v>6219905.8700000001</v>
      </c>
      <c r="W4276">
        <v>0.19</v>
      </c>
      <c r="X4276">
        <v>150.04</v>
      </c>
    </row>
    <row r="4277" spans="1:24" x14ac:dyDescent="0.25">
      <c r="A4277" s="146">
        <v>45118</v>
      </c>
      <c r="B4277" s="46">
        <v>192</v>
      </c>
      <c r="C4277" s="147">
        <v>0.44799768518518518</v>
      </c>
      <c r="D4277" s="38" t="s">
        <v>22577</v>
      </c>
      <c r="E4277" s="7" t="s">
        <v>69</v>
      </c>
      <c r="F4277" s="38" t="s">
        <v>11860</v>
      </c>
      <c r="G4277" s="38" t="s">
        <v>2221</v>
      </c>
      <c r="H4277">
        <v>-1.7000000000000001E-2</v>
      </c>
      <c r="I4277" t="s">
        <v>29967</v>
      </c>
      <c r="J4277" t="s">
        <v>29968</v>
      </c>
      <c r="K4277" t="s">
        <v>29969</v>
      </c>
      <c r="L4277" t="s">
        <v>29970</v>
      </c>
      <c r="O4277" t="s">
        <v>29971</v>
      </c>
      <c r="P4277" t="s">
        <v>29972</v>
      </c>
      <c r="Q4277">
        <v>407071.74</v>
      </c>
      <c r="R4277">
        <v>6220087.8399999999</v>
      </c>
      <c r="S4277" t="s">
        <v>29973</v>
      </c>
      <c r="T4277" t="s">
        <v>29974</v>
      </c>
      <c r="U4277">
        <v>407098.09</v>
      </c>
      <c r="V4277">
        <v>6220085.1299999999</v>
      </c>
      <c r="W4277">
        <v>359.75</v>
      </c>
      <c r="X4277">
        <v>150.04</v>
      </c>
    </row>
    <row r="4278" spans="1:24" x14ac:dyDescent="0.25">
      <c r="A4278" s="146">
        <v>45118</v>
      </c>
      <c r="B4278" s="46">
        <v>192</v>
      </c>
      <c r="C4278" s="147">
        <v>0.45068287037037041</v>
      </c>
      <c r="D4278" s="38" t="s">
        <v>22577</v>
      </c>
      <c r="E4278" s="7" t="s">
        <v>64</v>
      </c>
      <c r="F4278" s="38" t="s">
        <v>11860</v>
      </c>
      <c r="G4278" s="38" t="s">
        <v>2222</v>
      </c>
      <c r="H4278">
        <v>-8.0000000000000002E-3</v>
      </c>
      <c r="I4278" t="s">
        <v>29979</v>
      </c>
      <c r="J4278" t="s">
        <v>29980</v>
      </c>
      <c r="K4278" t="s">
        <v>29981</v>
      </c>
      <c r="L4278" t="s">
        <v>29970</v>
      </c>
      <c r="O4278" t="s">
        <v>29975</v>
      </c>
      <c r="P4278" t="s">
        <v>29976</v>
      </c>
      <c r="Q4278">
        <v>407063.13</v>
      </c>
      <c r="R4278">
        <v>6220082.46</v>
      </c>
      <c r="S4278" t="s">
        <v>29977</v>
      </c>
      <c r="T4278" t="s">
        <v>29978</v>
      </c>
      <c r="U4278">
        <v>407089.21</v>
      </c>
      <c r="V4278">
        <v>6220086.6799999997</v>
      </c>
      <c r="W4278">
        <v>180.92</v>
      </c>
      <c r="X4278">
        <v>150.04</v>
      </c>
    </row>
    <row r="4279" spans="1:24" x14ac:dyDescent="0.25">
      <c r="A4279" s="146">
        <v>45118</v>
      </c>
      <c r="B4279" s="46">
        <v>192</v>
      </c>
      <c r="C4279" s="147">
        <v>0.45350694444444445</v>
      </c>
      <c r="D4279" s="38" t="s">
        <v>22577</v>
      </c>
      <c r="E4279" s="7" t="s">
        <v>69</v>
      </c>
      <c r="F4279" s="38" t="s">
        <v>11860</v>
      </c>
      <c r="G4279" s="38" t="s">
        <v>2222</v>
      </c>
      <c r="H4279">
        <v>0.16600000000000001</v>
      </c>
      <c r="I4279" t="s">
        <v>29979</v>
      </c>
      <c r="J4279" t="s">
        <v>29980</v>
      </c>
      <c r="K4279" t="s">
        <v>29981</v>
      </c>
      <c r="L4279" t="s">
        <v>29970</v>
      </c>
      <c r="O4279" t="s">
        <v>29982</v>
      </c>
      <c r="P4279" t="s">
        <v>29983</v>
      </c>
      <c r="Q4279">
        <v>407063.87</v>
      </c>
      <c r="R4279">
        <v>6219908.1699999999</v>
      </c>
      <c r="S4279" t="s">
        <v>29984</v>
      </c>
      <c r="T4279" t="s">
        <v>29985</v>
      </c>
      <c r="U4279">
        <v>407089.2</v>
      </c>
      <c r="V4279">
        <v>6219912.79</v>
      </c>
      <c r="W4279">
        <v>179.97</v>
      </c>
      <c r="X4279">
        <v>150.04</v>
      </c>
    </row>
    <row r="4280" spans="1:24" x14ac:dyDescent="0.25">
      <c r="A4280" s="146">
        <v>45118</v>
      </c>
      <c r="B4280" s="46">
        <v>192</v>
      </c>
      <c r="C4280" s="147">
        <v>0.4566203703703704</v>
      </c>
      <c r="D4280" s="38" t="s">
        <v>22577</v>
      </c>
      <c r="E4280" s="7" t="s">
        <v>64</v>
      </c>
      <c r="F4280" s="38" t="s">
        <v>11860</v>
      </c>
      <c r="G4280" s="38" t="s">
        <v>2223</v>
      </c>
      <c r="H4280">
        <v>0.16200000000000001</v>
      </c>
      <c r="I4280" t="s">
        <v>29990</v>
      </c>
      <c r="J4280" t="s">
        <v>29991</v>
      </c>
      <c r="K4280" t="s">
        <v>29992</v>
      </c>
      <c r="L4280" t="s">
        <v>29993</v>
      </c>
      <c r="O4280" t="s">
        <v>29986</v>
      </c>
      <c r="P4280" t="s">
        <v>29987</v>
      </c>
      <c r="Q4280">
        <v>407054.01</v>
      </c>
      <c r="R4280">
        <v>6219912.3300000001</v>
      </c>
      <c r="S4280" t="s">
        <v>29988</v>
      </c>
      <c r="T4280" t="s">
        <v>29989</v>
      </c>
      <c r="U4280">
        <v>407079.82</v>
      </c>
      <c r="V4280">
        <v>6219905.8399999999</v>
      </c>
      <c r="W4280">
        <v>1.01</v>
      </c>
      <c r="X4280">
        <v>150.04</v>
      </c>
    </row>
    <row r="4281" spans="1:24" x14ac:dyDescent="0.25">
      <c r="A4281" s="146">
        <v>45118</v>
      </c>
      <c r="B4281" s="46">
        <v>192</v>
      </c>
      <c r="C4281" s="147">
        <v>0.4594212962962963</v>
      </c>
      <c r="D4281" s="38" t="s">
        <v>22577</v>
      </c>
      <c r="E4281" s="7" t="s">
        <v>69</v>
      </c>
      <c r="F4281" s="38" t="s">
        <v>11860</v>
      </c>
      <c r="G4281" s="38" t="s">
        <v>2223</v>
      </c>
      <c r="H4281">
        <v>-1.0999999999999999E-2</v>
      </c>
      <c r="I4281" t="s">
        <v>29990</v>
      </c>
      <c r="J4281" t="s">
        <v>29991</v>
      </c>
      <c r="K4281" t="s">
        <v>29992</v>
      </c>
      <c r="L4281" t="s">
        <v>29993</v>
      </c>
      <c r="O4281" t="s">
        <v>29994</v>
      </c>
      <c r="P4281" t="s">
        <v>29995</v>
      </c>
      <c r="Q4281">
        <v>407054.05</v>
      </c>
      <c r="R4281">
        <v>6220084.0899999999</v>
      </c>
      <c r="S4281" t="s">
        <v>29996</v>
      </c>
      <c r="T4281" t="s">
        <v>29997</v>
      </c>
      <c r="U4281">
        <v>407079.96</v>
      </c>
      <c r="V4281">
        <v>6220078.5700000003</v>
      </c>
      <c r="W4281">
        <v>359.82</v>
      </c>
      <c r="X4281">
        <v>150.04</v>
      </c>
    </row>
    <row r="4282" spans="1:24" x14ac:dyDescent="0.25">
      <c r="A4282" s="146">
        <v>45118</v>
      </c>
      <c r="B4282" s="46">
        <v>192</v>
      </c>
      <c r="C4282" s="147">
        <v>0.46206018518518516</v>
      </c>
      <c r="D4282" s="38" t="s">
        <v>22577</v>
      </c>
      <c r="E4282" s="7" t="s">
        <v>64</v>
      </c>
      <c r="F4282" s="161" t="s">
        <v>11860</v>
      </c>
      <c r="G4282" s="38" t="s">
        <v>2224</v>
      </c>
      <c r="H4282">
        <v>0.01</v>
      </c>
      <c r="I4282" t="s">
        <v>30002</v>
      </c>
      <c r="J4282" t="s">
        <v>30003</v>
      </c>
      <c r="K4282" t="s">
        <v>30004</v>
      </c>
      <c r="L4282" t="s">
        <v>29993</v>
      </c>
      <c r="O4282" t="s">
        <v>29998</v>
      </c>
      <c r="P4282" t="s">
        <v>29999</v>
      </c>
      <c r="Q4282">
        <v>407045.63</v>
      </c>
      <c r="R4282">
        <v>6220070.21</v>
      </c>
      <c r="S4282" t="s">
        <v>30000</v>
      </c>
      <c r="T4282" t="s">
        <v>30001</v>
      </c>
      <c r="U4282">
        <v>407071.09</v>
      </c>
      <c r="V4282">
        <v>6220069.0300000003</v>
      </c>
      <c r="W4282">
        <v>180.18</v>
      </c>
      <c r="X4282">
        <v>150.04</v>
      </c>
    </row>
    <row r="4283" spans="1:24" s="156" customFormat="1" x14ac:dyDescent="0.25">
      <c r="A4283" s="146">
        <v>45118</v>
      </c>
      <c r="B4283" s="46">
        <v>192</v>
      </c>
      <c r="C4283" s="147">
        <v>0.46206018518518516</v>
      </c>
      <c r="D4283" s="161" t="s">
        <v>22577</v>
      </c>
      <c r="E4283" s="159" t="s">
        <v>30021</v>
      </c>
      <c r="F4283" s="161" t="s">
        <v>11860</v>
      </c>
      <c r="G4283" s="161" t="s">
        <v>2224</v>
      </c>
    </row>
    <row r="4284" spans="1:24" x14ac:dyDescent="0.25">
      <c r="A4284" s="146">
        <v>45118</v>
      </c>
      <c r="B4284" s="46">
        <v>192</v>
      </c>
      <c r="C4284" s="147">
        <v>0.46466435185185184</v>
      </c>
      <c r="D4284" s="38" t="s">
        <v>22577</v>
      </c>
      <c r="E4284" s="7" t="s">
        <v>69</v>
      </c>
      <c r="F4284" s="38" t="s">
        <v>11860</v>
      </c>
      <c r="G4284" s="38" t="s">
        <v>2224</v>
      </c>
      <c r="H4284">
        <v>0.16600000000000001</v>
      </c>
      <c r="I4284" t="s">
        <v>30002</v>
      </c>
      <c r="J4284" t="s">
        <v>30003</v>
      </c>
      <c r="K4284" t="s">
        <v>30004</v>
      </c>
      <c r="L4284" t="s">
        <v>30009</v>
      </c>
      <c r="O4284" t="s">
        <v>30005</v>
      </c>
      <c r="P4284" t="s">
        <v>30006</v>
      </c>
      <c r="Q4284">
        <v>407045.14</v>
      </c>
      <c r="R4284">
        <v>6219908.1600000001</v>
      </c>
      <c r="S4284" t="s">
        <v>30007</v>
      </c>
      <c r="T4284" t="s">
        <v>30008</v>
      </c>
      <c r="U4284">
        <v>407071.11</v>
      </c>
      <c r="V4284">
        <v>6219912.8399999999</v>
      </c>
      <c r="W4284">
        <v>179.8</v>
      </c>
      <c r="X4284">
        <v>150.04</v>
      </c>
    </row>
    <row r="4285" spans="1:24" x14ac:dyDescent="0.25">
      <c r="A4285" s="146">
        <v>45118</v>
      </c>
      <c r="B4285" s="46">
        <v>192</v>
      </c>
      <c r="C4285" s="147">
        <v>0.46688657407407402</v>
      </c>
      <c r="D4285" s="38" t="s">
        <v>22577</v>
      </c>
      <c r="E4285" s="7" t="s">
        <v>64</v>
      </c>
      <c r="F4285" s="38" t="s">
        <v>11860</v>
      </c>
      <c r="G4285" s="38" t="s">
        <v>2225</v>
      </c>
      <c r="H4285">
        <v>0.161</v>
      </c>
      <c r="I4285" t="s">
        <v>30014</v>
      </c>
      <c r="J4285" t="s">
        <v>30015</v>
      </c>
      <c r="K4285" t="s">
        <v>30016</v>
      </c>
      <c r="L4285" t="s">
        <v>30009</v>
      </c>
      <c r="O4285" t="s">
        <v>30010</v>
      </c>
      <c r="P4285" t="s">
        <v>30011</v>
      </c>
      <c r="Q4285">
        <v>407035.18</v>
      </c>
      <c r="R4285">
        <v>6219906.96</v>
      </c>
      <c r="S4285" t="s">
        <v>30012</v>
      </c>
      <c r="T4285" t="s">
        <v>30013</v>
      </c>
      <c r="U4285">
        <v>407062.03</v>
      </c>
      <c r="V4285">
        <v>6219906.4100000001</v>
      </c>
      <c r="W4285">
        <v>0.32</v>
      </c>
      <c r="X4285">
        <v>150.04</v>
      </c>
    </row>
    <row r="4286" spans="1:24" x14ac:dyDescent="0.25">
      <c r="A4286" s="146">
        <v>45118</v>
      </c>
      <c r="B4286" s="46">
        <v>192</v>
      </c>
      <c r="C4286" s="147">
        <v>0.46967592592592594</v>
      </c>
      <c r="D4286" s="38" t="s">
        <v>22577</v>
      </c>
      <c r="E4286" s="7" t="s">
        <v>69</v>
      </c>
      <c r="F4286" s="38" t="s">
        <v>11860</v>
      </c>
      <c r="G4286" s="38" t="s">
        <v>2225</v>
      </c>
      <c r="H4286">
        <v>-0.01</v>
      </c>
      <c r="I4286" t="s">
        <v>30014</v>
      </c>
      <c r="J4286" t="s">
        <v>30015</v>
      </c>
      <c r="K4286" t="s">
        <v>30016</v>
      </c>
      <c r="L4286" t="s">
        <v>30009</v>
      </c>
      <c r="O4286" t="s">
        <v>30017</v>
      </c>
      <c r="P4286" t="s">
        <v>30018</v>
      </c>
      <c r="Q4286">
        <v>407034.86</v>
      </c>
      <c r="R4286">
        <v>6220077.6500000004</v>
      </c>
      <c r="S4286" t="s">
        <v>30019</v>
      </c>
      <c r="T4286" t="s">
        <v>30020</v>
      </c>
      <c r="U4286">
        <v>407062.07</v>
      </c>
      <c r="V4286">
        <v>6220077.2400000002</v>
      </c>
      <c r="W4286">
        <v>359.87</v>
      </c>
      <c r="X4286">
        <v>150.04</v>
      </c>
    </row>
    <row r="4287" spans="1:24" x14ac:dyDescent="0.25">
      <c r="A4287" s="146">
        <v>45118</v>
      </c>
      <c r="B4287" s="46">
        <v>192</v>
      </c>
      <c r="C4287" s="147">
        <v>0.47222222222222227</v>
      </c>
      <c r="D4287" s="161" t="s">
        <v>22577</v>
      </c>
      <c r="E4287" s="7" t="s">
        <v>64</v>
      </c>
      <c r="F4287" s="38" t="s">
        <v>11860</v>
      </c>
      <c r="G4287" s="38" t="s">
        <v>2224</v>
      </c>
      <c r="H4287">
        <v>-7.0000000000000001E-3</v>
      </c>
      <c r="I4287" t="s">
        <v>30026</v>
      </c>
      <c r="J4287" t="s">
        <v>30015</v>
      </c>
      <c r="K4287" t="s">
        <v>30016</v>
      </c>
      <c r="L4287" t="s">
        <v>30009</v>
      </c>
      <c r="O4287" t="s">
        <v>30022</v>
      </c>
      <c r="P4287" t="s">
        <v>30023</v>
      </c>
      <c r="Q4287">
        <v>407045.26</v>
      </c>
      <c r="R4287">
        <v>6220095.7300000004</v>
      </c>
      <c r="S4287" t="s">
        <v>30024</v>
      </c>
      <c r="T4287" t="s">
        <v>30025</v>
      </c>
      <c r="U4287">
        <v>407071.38</v>
      </c>
      <c r="V4287">
        <v>6220085.46</v>
      </c>
      <c r="W4287">
        <v>181.21</v>
      </c>
      <c r="X4287">
        <v>150.04</v>
      </c>
    </row>
    <row r="4288" spans="1:24" x14ac:dyDescent="0.25">
      <c r="A4288" s="146">
        <v>45118</v>
      </c>
      <c r="B4288" s="46">
        <v>192</v>
      </c>
      <c r="C4288" s="147">
        <v>0.4727662037037037</v>
      </c>
      <c r="D4288" s="38" t="s">
        <v>22577</v>
      </c>
      <c r="E4288" s="7" t="s">
        <v>69</v>
      </c>
      <c r="F4288" s="38" t="s">
        <v>11860</v>
      </c>
      <c r="G4288" s="38" t="s">
        <v>2224</v>
      </c>
      <c r="H4288">
        <v>1.4E-2</v>
      </c>
      <c r="I4288" t="s">
        <v>30026</v>
      </c>
      <c r="J4288" t="s">
        <v>30015</v>
      </c>
      <c r="K4288" t="s">
        <v>30016</v>
      </c>
      <c r="L4288" t="s">
        <v>30009</v>
      </c>
      <c r="O4288" t="s">
        <v>30027</v>
      </c>
      <c r="P4288" t="s">
        <v>30028</v>
      </c>
      <c r="Q4288">
        <v>407045.22</v>
      </c>
      <c r="R4288">
        <v>6220073.5499999998</v>
      </c>
      <c r="S4288" t="s">
        <v>30029</v>
      </c>
      <c r="T4288" t="s">
        <v>30030</v>
      </c>
      <c r="U4288">
        <v>407071.15</v>
      </c>
      <c r="V4288">
        <v>6220064.8600000003</v>
      </c>
      <c r="W4288">
        <v>179.9</v>
      </c>
      <c r="X4288">
        <v>150.04</v>
      </c>
    </row>
    <row r="4289" spans="1:24" x14ac:dyDescent="0.25">
      <c r="A4289" s="146">
        <v>45118</v>
      </c>
      <c r="B4289" s="46">
        <v>192</v>
      </c>
      <c r="C4289" s="147">
        <v>0.47630787037037042</v>
      </c>
      <c r="D4289" s="38" t="s">
        <v>22577</v>
      </c>
      <c r="E4289" s="7" t="s">
        <v>30031</v>
      </c>
      <c r="F4289" s="38" t="s">
        <v>11860</v>
      </c>
      <c r="G4289" s="38" t="s">
        <v>2224</v>
      </c>
      <c r="H4289">
        <v>1.4999999999999999E-2</v>
      </c>
      <c r="O4289" t="s">
        <v>30032</v>
      </c>
      <c r="P4289" t="s">
        <v>30033</v>
      </c>
      <c r="Q4289">
        <v>407046.12</v>
      </c>
      <c r="R4289">
        <v>6220060.8899999997</v>
      </c>
      <c r="S4289" t="s">
        <v>30034</v>
      </c>
      <c r="T4289" t="s">
        <v>30035</v>
      </c>
      <c r="U4289">
        <v>407057.24</v>
      </c>
      <c r="V4289">
        <v>6220057.1500000004</v>
      </c>
      <c r="W4289">
        <v>75.41</v>
      </c>
      <c r="X4289">
        <v>150.04</v>
      </c>
    </row>
    <row r="4290" spans="1:24" x14ac:dyDescent="0.25">
      <c r="A4290" s="146">
        <v>45118</v>
      </c>
      <c r="B4290" s="46">
        <v>192</v>
      </c>
      <c r="C4290" s="147">
        <v>0.49049768518518522</v>
      </c>
      <c r="D4290" s="38" t="s">
        <v>22577</v>
      </c>
      <c r="E4290" s="7" t="s">
        <v>6100</v>
      </c>
      <c r="F4290" s="38" t="s">
        <v>11860</v>
      </c>
      <c r="G4290" s="38" t="s">
        <v>2219</v>
      </c>
      <c r="H4290">
        <v>0.19600000000000001</v>
      </c>
      <c r="O4290" t="s">
        <v>30036</v>
      </c>
      <c r="P4290" t="s">
        <v>30037</v>
      </c>
      <c r="Q4290">
        <v>405212.09</v>
      </c>
      <c r="R4290">
        <v>6220484.0199999996</v>
      </c>
      <c r="S4290" t="s">
        <v>30038</v>
      </c>
      <c r="T4290" t="s">
        <v>30039</v>
      </c>
      <c r="U4290">
        <v>405222.59</v>
      </c>
      <c r="V4290">
        <v>6220482.9400000004</v>
      </c>
      <c r="W4290">
        <v>80.77</v>
      </c>
      <c r="X4290">
        <v>150.04</v>
      </c>
    </row>
    <row r="4291" spans="1:24" x14ac:dyDescent="0.25">
      <c r="A4291" s="146">
        <v>45118</v>
      </c>
      <c r="B4291" s="46">
        <v>192</v>
      </c>
      <c r="C4291" s="147">
        <v>0.49440972222222218</v>
      </c>
      <c r="D4291" s="38" t="s">
        <v>22577</v>
      </c>
      <c r="E4291" s="7" t="s">
        <v>64</v>
      </c>
      <c r="F4291" s="38" t="s">
        <v>11860</v>
      </c>
      <c r="G4291" s="38" t="s">
        <v>2219</v>
      </c>
      <c r="H4291">
        <v>0.156</v>
      </c>
      <c r="I4291" t="s">
        <v>30044</v>
      </c>
      <c r="J4291" t="s">
        <v>30045</v>
      </c>
      <c r="K4291" t="s">
        <v>30046</v>
      </c>
      <c r="L4291" t="s">
        <v>30047</v>
      </c>
      <c r="O4291" t="s">
        <v>30040</v>
      </c>
      <c r="P4291" t="s">
        <v>30041</v>
      </c>
      <c r="Q4291">
        <v>405211.96</v>
      </c>
      <c r="R4291">
        <v>6220519.1299999999</v>
      </c>
      <c r="S4291" t="s">
        <v>30042</v>
      </c>
      <c r="T4291" t="s">
        <v>30043</v>
      </c>
      <c r="U4291">
        <v>405239</v>
      </c>
      <c r="V4291">
        <v>6220517.7800000003</v>
      </c>
      <c r="W4291">
        <v>359.91</v>
      </c>
      <c r="X4291">
        <v>150.04</v>
      </c>
    </row>
    <row r="4292" spans="1:24" x14ac:dyDescent="0.25">
      <c r="A4292" s="146">
        <v>45118</v>
      </c>
      <c r="B4292" s="46">
        <v>192</v>
      </c>
      <c r="C4292" s="147">
        <v>0.49714120370370374</v>
      </c>
      <c r="D4292" s="38" t="s">
        <v>22577</v>
      </c>
      <c r="E4292" s="7" t="s">
        <v>69</v>
      </c>
      <c r="F4292" s="38" t="s">
        <v>11860</v>
      </c>
      <c r="G4292" s="38" t="s">
        <v>2219</v>
      </c>
      <c r="H4292">
        <v>-1.4E-2</v>
      </c>
      <c r="I4292" t="s">
        <v>30044</v>
      </c>
      <c r="J4292" t="s">
        <v>30045</v>
      </c>
      <c r="K4292" t="s">
        <v>30046</v>
      </c>
      <c r="L4292" t="s">
        <v>30052</v>
      </c>
      <c r="O4292" t="s">
        <v>30048</v>
      </c>
      <c r="P4292" t="s">
        <v>30049</v>
      </c>
      <c r="Q4292">
        <v>405214.46</v>
      </c>
      <c r="R4292">
        <v>6220685.25</v>
      </c>
      <c r="S4292" t="s">
        <v>30050</v>
      </c>
      <c r="T4292" t="s">
        <v>30051</v>
      </c>
      <c r="U4292">
        <v>405239.03</v>
      </c>
      <c r="V4292">
        <v>6220687.9400000004</v>
      </c>
      <c r="W4292">
        <v>359.85</v>
      </c>
      <c r="X4292">
        <v>150.04</v>
      </c>
    </row>
    <row r="4293" spans="1:24" x14ac:dyDescent="0.25">
      <c r="A4293" s="146">
        <v>45118</v>
      </c>
      <c r="B4293" s="46">
        <v>192</v>
      </c>
      <c r="C4293" s="147">
        <v>0.49903935185185189</v>
      </c>
      <c r="D4293" s="38" t="s">
        <v>22577</v>
      </c>
      <c r="E4293" s="7" t="s">
        <v>64</v>
      </c>
      <c r="F4293" s="38" t="s">
        <v>11860</v>
      </c>
      <c r="G4293" s="38" t="s">
        <v>2218</v>
      </c>
      <c r="H4293">
        <v>-1.0999999999999999E-2</v>
      </c>
      <c r="I4293" t="s">
        <v>30057</v>
      </c>
      <c r="J4293" t="s">
        <v>30058</v>
      </c>
      <c r="K4293" t="s">
        <v>30059</v>
      </c>
      <c r="L4293" t="s">
        <v>30052</v>
      </c>
      <c r="O4293" t="s">
        <v>30053</v>
      </c>
      <c r="P4293" t="s">
        <v>30054</v>
      </c>
      <c r="Q4293">
        <v>405204.26</v>
      </c>
      <c r="R4293">
        <v>6220701.3099999996</v>
      </c>
      <c r="S4293" t="s">
        <v>30055</v>
      </c>
      <c r="T4293" t="s">
        <v>30056</v>
      </c>
      <c r="U4293">
        <v>405230.18</v>
      </c>
      <c r="V4293">
        <v>6220696.4800000004</v>
      </c>
      <c r="W4293">
        <v>179.76</v>
      </c>
      <c r="X4293">
        <v>150.04</v>
      </c>
    </row>
    <row r="4294" spans="1:24" x14ac:dyDescent="0.25">
      <c r="A4294" s="146">
        <v>45118</v>
      </c>
      <c r="B4294" s="46">
        <v>192</v>
      </c>
      <c r="C4294" s="147">
        <v>0.50202546296296291</v>
      </c>
      <c r="D4294" s="38" t="s">
        <v>22577</v>
      </c>
      <c r="E4294" s="7" t="s">
        <v>69</v>
      </c>
      <c r="F4294" s="38" t="s">
        <v>11860</v>
      </c>
      <c r="G4294" s="38" t="s">
        <v>2218</v>
      </c>
      <c r="H4294">
        <v>0.16300000000000001</v>
      </c>
      <c r="I4294" t="s">
        <v>30057</v>
      </c>
      <c r="J4294" t="s">
        <v>30058</v>
      </c>
      <c r="K4294" t="s">
        <v>30059</v>
      </c>
      <c r="L4294" t="s">
        <v>30052</v>
      </c>
      <c r="O4294" t="s">
        <v>30060</v>
      </c>
      <c r="P4294" t="s">
        <v>30061</v>
      </c>
      <c r="Q4294">
        <v>405203.71</v>
      </c>
      <c r="R4294">
        <v>6220521.2800000003</v>
      </c>
      <c r="S4294" t="s">
        <v>30062</v>
      </c>
      <c r="T4294" t="s">
        <v>30063</v>
      </c>
      <c r="U4294">
        <v>405230.05</v>
      </c>
      <c r="V4294">
        <v>6220522.7800000003</v>
      </c>
      <c r="W4294">
        <v>180.18</v>
      </c>
      <c r="X4294">
        <v>150.04</v>
      </c>
    </row>
    <row r="4295" spans="1:24" x14ac:dyDescent="0.25">
      <c r="A4295" s="146">
        <v>45118</v>
      </c>
      <c r="B4295" s="46">
        <v>192</v>
      </c>
      <c r="C4295" s="147">
        <v>0.50422453703703707</v>
      </c>
      <c r="D4295" s="38" t="s">
        <v>22577</v>
      </c>
      <c r="E4295" s="7" t="s">
        <v>64</v>
      </c>
      <c r="F4295" s="38" t="s">
        <v>11860</v>
      </c>
      <c r="G4295" s="38" t="s">
        <v>2217</v>
      </c>
      <c r="H4295">
        <v>0.157</v>
      </c>
      <c r="I4295" t="s">
        <v>30068</v>
      </c>
      <c r="J4295" t="s">
        <v>30069</v>
      </c>
      <c r="K4295" t="s">
        <v>30070</v>
      </c>
      <c r="L4295" t="s">
        <v>30052</v>
      </c>
      <c r="O4295" t="s">
        <v>30064</v>
      </c>
      <c r="P4295" t="s">
        <v>30065</v>
      </c>
      <c r="Q4295">
        <v>405195.33</v>
      </c>
      <c r="R4295">
        <v>6220520.4199999999</v>
      </c>
      <c r="S4295" t="s">
        <v>30066</v>
      </c>
      <c r="T4295" t="s">
        <v>30067</v>
      </c>
      <c r="U4295">
        <v>405220.97</v>
      </c>
      <c r="V4295">
        <v>6220517.5599999996</v>
      </c>
      <c r="W4295">
        <v>0.75</v>
      </c>
      <c r="X4295">
        <v>150.04</v>
      </c>
    </row>
    <row r="4296" spans="1:24" x14ac:dyDescent="0.25">
      <c r="A4296" s="146">
        <v>45118</v>
      </c>
      <c r="B4296" s="46">
        <v>192</v>
      </c>
      <c r="C4296" s="147">
        <v>0.50707175925925929</v>
      </c>
      <c r="D4296" s="38" t="s">
        <v>22577</v>
      </c>
      <c r="E4296" s="7" t="s">
        <v>69</v>
      </c>
      <c r="F4296" s="38" t="s">
        <v>11860</v>
      </c>
      <c r="G4296" s="38" t="s">
        <v>2217</v>
      </c>
      <c r="H4296">
        <v>-1.7000000000000001E-2</v>
      </c>
      <c r="I4296" t="s">
        <v>30068</v>
      </c>
      <c r="J4296" t="s">
        <v>30069</v>
      </c>
      <c r="K4296" t="s">
        <v>30070</v>
      </c>
      <c r="L4296" t="s">
        <v>30075</v>
      </c>
      <c r="O4296" t="s">
        <v>30071</v>
      </c>
      <c r="P4296" t="s">
        <v>30072</v>
      </c>
      <c r="Q4296">
        <v>405195.29</v>
      </c>
      <c r="R4296">
        <v>6220692.96</v>
      </c>
      <c r="S4296" t="s">
        <v>30073</v>
      </c>
      <c r="T4296" t="s">
        <v>30074</v>
      </c>
      <c r="U4296">
        <v>405220.95</v>
      </c>
      <c r="V4296">
        <v>6220691.1900000004</v>
      </c>
      <c r="W4296">
        <v>359.9</v>
      </c>
      <c r="X4296">
        <v>150.04</v>
      </c>
    </row>
    <row r="4297" spans="1:24" x14ac:dyDescent="0.25">
      <c r="A4297" s="146">
        <v>45118</v>
      </c>
      <c r="B4297" s="46">
        <v>192</v>
      </c>
      <c r="C4297" s="147">
        <v>0.50995370370370374</v>
      </c>
      <c r="D4297" s="38" t="s">
        <v>22577</v>
      </c>
      <c r="E4297" s="7" t="s">
        <v>64</v>
      </c>
      <c r="F4297" s="38" t="s">
        <v>11860</v>
      </c>
      <c r="G4297" s="38" t="s">
        <v>2216</v>
      </c>
      <c r="H4297">
        <v>-8.0000000000000002E-3</v>
      </c>
      <c r="I4297" t="s">
        <v>30080</v>
      </c>
      <c r="J4297" t="s">
        <v>30081</v>
      </c>
      <c r="K4297" t="s">
        <v>30082</v>
      </c>
      <c r="L4297" t="s">
        <v>30075</v>
      </c>
      <c r="O4297" t="s">
        <v>30076</v>
      </c>
      <c r="P4297" t="s">
        <v>30077</v>
      </c>
      <c r="Q4297">
        <v>405187.1</v>
      </c>
      <c r="R4297">
        <v>6220693.0599999996</v>
      </c>
      <c r="S4297" t="s">
        <v>30078</v>
      </c>
      <c r="T4297" t="s">
        <v>30079</v>
      </c>
      <c r="U4297">
        <v>405211.88</v>
      </c>
      <c r="V4297">
        <v>6220693.3200000003</v>
      </c>
      <c r="W4297">
        <v>179.42</v>
      </c>
      <c r="X4297">
        <v>150.04</v>
      </c>
    </row>
    <row r="4298" spans="1:24" x14ac:dyDescent="0.25">
      <c r="A4298" s="146">
        <v>45118</v>
      </c>
      <c r="B4298" s="46">
        <v>192</v>
      </c>
      <c r="C4298" s="147">
        <v>0.51274305555555555</v>
      </c>
      <c r="D4298" s="38" t="s">
        <v>22577</v>
      </c>
      <c r="E4298" s="7" t="s">
        <v>69</v>
      </c>
      <c r="F4298" s="38" t="s">
        <v>11860</v>
      </c>
      <c r="G4298" s="38" t="s">
        <v>2216</v>
      </c>
      <c r="H4298">
        <v>0.16300000000000001</v>
      </c>
      <c r="I4298" t="s">
        <v>30080</v>
      </c>
      <c r="J4298" t="s">
        <v>30081</v>
      </c>
      <c r="K4298" t="s">
        <v>30082</v>
      </c>
      <c r="L4298" t="s">
        <v>30075</v>
      </c>
      <c r="O4298" t="s">
        <v>30083</v>
      </c>
      <c r="P4298" t="s">
        <v>30084</v>
      </c>
      <c r="Q4298">
        <v>405185.89</v>
      </c>
      <c r="R4298">
        <v>6220520.0099999998</v>
      </c>
      <c r="S4298" t="s">
        <v>30085</v>
      </c>
      <c r="T4298" t="s">
        <v>30086</v>
      </c>
      <c r="U4298">
        <v>405211.98</v>
      </c>
      <c r="V4298">
        <v>6220522.8499999996</v>
      </c>
      <c r="W4298">
        <v>180.49</v>
      </c>
      <c r="X4298">
        <v>150.04</v>
      </c>
    </row>
    <row r="4299" spans="1:24" x14ac:dyDescent="0.25">
      <c r="A4299" s="146">
        <v>45118</v>
      </c>
      <c r="B4299" s="46">
        <v>192</v>
      </c>
      <c r="C4299" s="147">
        <v>0.5149421296296296</v>
      </c>
      <c r="D4299" s="38" t="s">
        <v>22577</v>
      </c>
      <c r="E4299" s="7" t="s">
        <v>64</v>
      </c>
      <c r="F4299" s="38" t="s">
        <v>11860</v>
      </c>
      <c r="G4299" s="38" t="s">
        <v>2215</v>
      </c>
      <c r="H4299">
        <v>0.158</v>
      </c>
      <c r="I4299" t="s">
        <v>30091</v>
      </c>
      <c r="J4299" t="s">
        <v>30092</v>
      </c>
      <c r="K4299" t="s">
        <v>30093</v>
      </c>
      <c r="L4299" t="s">
        <v>30075</v>
      </c>
      <c r="O4299" t="s">
        <v>30087</v>
      </c>
      <c r="P4299" t="s">
        <v>30088</v>
      </c>
      <c r="Q4299">
        <v>405177.41</v>
      </c>
      <c r="R4299">
        <v>6220521.6799999997</v>
      </c>
      <c r="S4299" t="s">
        <v>30089</v>
      </c>
      <c r="T4299" t="s">
        <v>30090</v>
      </c>
      <c r="U4299">
        <v>405202.76</v>
      </c>
      <c r="V4299">
        <v>6220515.9400000004</v>
      </c>
      <c r="W4299">
        <v>3.49</v>
      </c>
      <c r="X4299">
        <v>150.04</v>
      </c>
    </row>
    <row r="4300" spans="1:24" x14ac:dyDescent="0.25">
      <c r="A4300" s="146">
        <v>45118</v>
      </c>
      <c r="B4300" s="46">
        <v>192</v>
      </c>
      <c r="C4300" s="147">
        <v>0.51769675925925929</v>
      </c>
      <c r="D4300" s="38" t="s">
        <v>22577</v>
      </c>
      <c r="E4300" s="7" t="s">
        <v>69</v>
      </c>
      <c r="F4300" s="38" t="s">
        <v>11860</v>
      </c>
      <c r="G4300" s="38" t="s">
        <v>2215</v>
      </c>
      <c r="H4300">
        <v>-1.2E-2</v>
      </c>
      <c r="I4300" t="s">
        <v>30091</v>
      </c>
      <c r="J4300" t="s">
        <v>30092</v>
      </c>
      <c r="K4300" t="s">
        <v>30093</v>
      </c>
      <c r="L4300" t="s">
        <v>30098</v>
      </c>
      <c r="O4300" t="s">
        <v>30094</v>
      </c>
      <c r="P4300" t="s">
        <v>30095</v>
      </c>
      <c r="Q4300">
        <v>405177.74</v>
      </c>
      <c r="R4300">
        <v>6220689.8499999996</v>
      </c>
      <c r="S4300" t="s">
        <v>30096</v>
      </c>
      <c r="T4300" t="s">
        <v>30097</v>
      </c>
      <c r="U4300">
        <v>405202.98</v>
      </c>
      <c r="V4300">
        <v>6220685.8700000001</v>
      </c>
      <c r="W4300">
        <v>359.74</v>
      </c>
      <c r="X4300">
        <v>150.04</v>
      </c>
    </row>
    <row r="4301" spans="1:24" x14ac:dyDescent="0.25">
      <c r="A4301" s="146">
        <v>45118</v>
      </c>
      <c r="B4301" s="46">
        <v>192</v>
      </c>
      <c r="C4301" s="147">
        <v>0.51971064814814816</v>
      </c>
      <c r="D4301" s="38" t="s">
        <v>22577</v>
      </c>
      <c r="E4301" s="7" t="s">
        <v>64</v>
      </c>
      <c r="F4301" s="38" t="s">
        <v>11860</v>
      </c>
      <c r="G4301" s="38" t="s">
        <v>2214</v>
      </c>
      <c r="H4301">
        <v>-0.01</v>
      </c>
      <c r="I4301" t="s">
        <v>30103</v>
      </c>
      <c r="J4301" t="s">
        <v>30104</v>
      </c>
      <c r="K4301" s="156" t="s">
        <v>30115</v>
      </c>
      <c r="L4301" t="s">
        <v>30098</v>
      </c>
      <c r="O4301" t="s">
        <v>30099</v>
      </c>
      <c r="P4301" t="s">
        <v>30100</v>
      </c>
      <c r="Q4301">
        <v>405168.61</v>
      </c>
      <c r="R4301">
        <v>6220694.8899999997</v>
      </c>
      <c r="S4301" t="s">
        <v>30101</v>
      </c>
      <c r="T4301" t="s">
        <v>30102</v>
      </c>
      <c r="U4301">
        <v>405194</v>
      </c>
      <c r="V4301">
        <v>6220695.6699999999</v>
      </c>
      <c r="W4301">
        <v>181.68</v>
      </c>
      <c r="X4301">
        <v>150.04</v>
      </c>
    </row>
    <row r="4302" spans="1:24" x14ac:dyDescent="0.25">
      <c r="A4302" s="146">
        <v>45118</v>
      </c>
      <c r="B4302" s="46">
        <v>192</v>
      </c>
      <c r="C4302" s="147">
        <v>0.52256944444444442</v>
      </c>
      <c r="D4302" s="38" t="s">
        <v>22577</v>
      </c>
      <c r="E4302" s="7" t="s">
        <v>69</v>
      </c>
      <c r="F4302" s="38" t="s">
        <v>11860</v>
      </c>
      <c r="G4302" s="38" t="s">
        <v>2214</v>
      </c>
      <c r="H4302">
        <v>0.16200000000000001</v>
      </c>
      <c r="I4302" t="s">
        <v>30103</v>
      </c>
      <c r="J4302" t="s">
        <v>30104</v>
      </c>
      <c r="K4302" s="156" t="s">
        <v>30115</v>
      </c>
      <c r="L4302" t="s">
        <v>30098</v>
      </c>
      <c r="O4302" t="s">
        <v>30105</v>
      </c>
      <c r="P4302" t="s">
        <v>30106</v>
      </c>
      <c r="Q4302">
        <v>405168.56</v>
      </c>
      <c r="R4302">
        <v>6220520.1100000003</v>
      </c>
      <c r="S4302" t="s">
        <v>30107</v>
      </c>
      <c r="T4302" t="s">
        <v>30108</v>
      </c>
      <c r="U4302">
        <v>405193.93</v>
      </c>
      <c r="V4302">
        <v>6220523.5300000003</v>
      </c>
      <c r="W4302">
        <v>179.78</v>
      </c>
      <c r="X4302">
        <v>150.04</v>
      </c>
    </row>
    <row r="4303" spans="1:24" x14ac:dyDescent="0.25">
      <c r="A4303" s="146">
        <v>45118</v>
      </c>
      <c r="B4303" s="46">
        <v>192</v>
      </c>
      <c r="C4303" s="147">
        <v>0.52481481481481485</v>
      </c>
      <c r="D4303" s="38" t="s">
        <v>22577</v>
      </c>
      <c r="E4303" s="7" t="s">
        <v>64</v>
      </c>
      <c r="F4303" s="38" t="s">
        <v>11860</v>
      </c>
      <c r="G4303" s="38" t="s">
        <v>2208</v>
      </c>
      <c r="H4303">
        <v>0.158</v>
      </c>
      <c r="I4303" t="s">
        <v>30113</v>
      </c>
      <c r="J4303" t="s">
        <v>30114</v>
      </c>
      <c r="K4303" t="s">
        <v>30127</v>
      </c>
      <c r="L4303" t="s">
        <v>30098</v>
      </c>
      <c r="O4303" t="s">
        <v>30109</v>
      </c>
      <c r="P4303" t="s">
        <v>30110</v>
      </c>
      <c r="Q4303">
        <v>405158.45</v>
      </c>
      <c r="R4303">
        <v>6220519.1799999997</v>
      </c>
      <c r="S4303" t="s">
        <v>30111</v>
      </c>
      <c r="T4303" t="s">
        <v>30112</v>
      </c>
      <c r="U4303">
        <v>405184.83</v>
      </c>
      <c r="V4303">
        <v>6220516</v>
      </c>
      <c r="W4303">
        <v>1.7</v>
      </c>
      <c r="X4303">
        <v>150.04</v>
      </c>
    </row>
    <row r="4304" spans="1:24" x14ac:dyDescent="0.25">
      <c r="A4304" s="146">
        <v>45118</v>
      </c>
      <c r="B4304" s="46">
        <v>192</v>
      </c>
      <c r="C4304" s="147">
        <v>0.52765046296296292</v>
      </c>
      <c r="D4304" s="38" t="s">
        <v>22577</v>
      </c>
      <c r="E4304" s="7" t="s">
        <v>69</v>
      </c>
      <c r="F4304" s="38" t="s">
        <v>11860</v>
      </c>
      <c r="G4304" s="38" t="s">
        <v>2208</v>
      </c>
      <c r="H4304">
        <v>-1.4999999999999999E-2</v>
      </c>
      <c r="I4304" t="s">
        <v>30113</v>
      </c>
      <c r="J4304" t="s">
        <v>30114</v>
      </c>
      <c r="K4304" t="s">
        <v>30127</v>
      </c>
      <c r="L4304" t="s">
        <v>30120</v>
      </c>
      <c r="O4304" t="s">
        <v>30116</v>
      </c>
      <c r="P4304" t="s">
        <v>30117</v>
      </c>
      <c r="Q4304">
        <v>405158.02</v>
      </c>
      <c r="R4304">
        <v>6220692.4500000002</v>
      </c>
      <c r="S4304" t="s">
        <v>30118</v>
      </c>
      <c r="T4304" t="s">
        <v>30119</v>
      </c>
      <c r="U4304">
        <v>405185.01</v>
      </c>
      <c r="V4304">
        <v>6220689.3899999997</v>
      </c>
      <c r="W4304">
        <v>359.28</v>
      </c>
      <c r="X4304">
        <v>150.04</v>
      </c>
    </row>
    <row r="4305" spans="1:24" x14ac:dyDescent="0.25">
      <c r="A4305" s="146">
        <v>45118</v>
      </c>
      <c r="B4305" s="46">
        <v>192</v>
      </c>
      <c r="C4305" s="147">
        <v>0.52980324074074081</v>
      </c>
      <c r="D4305" s="38" t="s">
        <v>22577</v>
      </c>
      <c r="E4305" s="7" t="s">
        <v>64</v>
      </c>
      <c r="F4305" s="38" t="s">
        <v>11860</v>
      </c>
      <c r="G4305" s="38" t="s">
        <v>2209</v>
      </c>
      <c r="H4305">
        <v>-1.2999999999999999E-2</v>
      </c>
      <c r="I4305" t="s">
        <v>30125</v>
      </c>
      <c r="J4305" t="s">
        <v>30126</v>
      </c>
      <c r="K4305" s="156" t="s">
        <v>30138</v>
      </c>
      <c r="L4305" t="s">
        <v>30120</v>
      </c>
      <c r="O4305" t="s">
        <v>30121</v>
      </c>
      <c r="P4305" t="s">
        <v>30122</v>
      </c>
      <c r="Q4305">
        <v>405150.34</v>
      </c>
      <c r="R4305">
        <v>6220697.7999999998</v>
      </c>
      <c r="S4305" t="s">
        <v>30123</v>
      </c>
      <c r="T4305" t="s">
        <v>30124</v>
      </c>
      <c r="U4305">
        <v>405176.11</v>
      </c>
      <c r="V4305">
        <v>6220698.4800000004</v>
      </c>
      <c r="W4305">
        <v>182.15</v>
      </c>
      <c r="X4305">
        <v>150.04</v>
      </c>
    </row>
    <row r="4306" spans="1:24" x14ac:dyDescent="0.25">
      <c r="A4306" s="146">
        <v>45118</v>
      </c>
      <c r="B4306" s="46">
        <v>192</v>
      </c>
      <c r="C4306" s="147">
        <v>0.53269675925925919</v>
      </c>
      <c r="D4306" s="38" t="s">
        <v>22577</v>
      </c>
      <c r="E4306" s="7" t="s">
        <v>69</v>
      </c>
      <c r="F4306" s="38" t="s">
        <v>11860</v>
      </c>
      <c r="G4306" s="38" t="s">
        <v>2209</v>
      </c>
      <c r="H4306">
        <v>0.16300000000000001</v>
      </c>
      <c r="I4306" t="s">
        <v>30125</v>
      </c>
      <c r="J4306" t="s">
        <v>30126</v>
      </c>
      <c r="K4306" t="s">
        <v>30138</v>
      </c>
      <c r="L4306" t="s">
        <v>30120</v>
      </c>
      <c r="O4306" t="s">
        <v>30128</v>
      </c>
      <c r="P4306" t="s">
        <v>30129</v>
      </c>
      <c r="Q4306">
        <v>405148.94</v>
      </c>
      <c r="R4306">
        <v>6220519.7800000003</v>
      </c>
      <c r="S4306" t="s">
        <v>30130</v>
      </c>
      <c r="T4306" t="s">
        <v>30131</v>
      </c>
      <c r="U4306">
        <v>405175.99</v>
      </c>
      <c r="V4306">
        <v>6220521.9900000002</v>
      </c>
      <c r="W4306">
        <v>179.82</v>
      </c>
      <c r="X4306">
        <v>150.04</v>
      </c>
    </row>
    <row r="4307" spans="1:24" x14ac:dyDescent="0.25">
      <c r="A4307" s="146">
        <v>45118</v>
      </c>
      <c r="B4307" s="46">
        <v>192</v>
      </c>
      <c r="C4307" s="147">
        <v>0.53489583333333335</v>
      </c>
      <c r="D4307" s="38" t="s">
        <v>22577</v>
      </c>
      <c r="E4307" s="7" t="s">
        <v>64</v>
      </c>
      <c r="F4307" s="38" t="s">
        <v>11860</v>
      </c>
      <c r="G4307" s="38" t="s">
        <v>2210</v>
      </c>
      <c r="H4307">
        <v>0.161</v>
      </c>
      <c r="I4307" t="s">
        <v>30136</v>
      </c>
      <c r="J4307" t="s">
        <v>30137</v>
      </c>
      <c r="K4307" s="156" t="s">
        <v>30155</v>
      </c>
      <c r="L4307" t="s">
        <v>30120</v>
      </c>
      <c r="O4307" t="s">
        <v>30132</v>
      </c>
      <c r="P4307" t="s">
        <v>30133</v>
      </c>
      <c r="Q4307">
        <v>405140.12</v>
      </c>
      <c r="R4307">
        <v>6220517.0999999996</v>
      </c>
      <c r="S4307" t="s">
        <v>30134</v>
      </c>
      <c r="T4307" t="s">
        <v>30135</v>
      </c>
      <c r="U4307">
        <v>405166.88</v>
      </c>
      <c r="V4307">
        <v>6220513.5599999996</v>
      </c>
      <c r="W4307">
        <v>0.49</v>
      </c>
      <c r="X4307">
        <v>150.04</v>
      </c>
    </row>
    <row r="4308" spans="1:24" x14ac:dyDescent="0.25">
      <c r="A4308" s="146">
        <v>45118</v>
      </c>
      <c r="B4308" s="46">
        <v>192</v>
      </c>
      <c r="C4308" s="147">
        <v>0.53776620370370376</v>
      </c>
      <c r="D4308" s="38" t="s">
        <v>22577</v>
      </c>
      <c r="E4308" s="7" t="s">
        <v>69</v>
      </c>
      <c r="F4308" s="38" t="s">
        <v>11860</v>
      </c>
      <c r="G4308" s="38" t="s">
        <v>2210</v>
      </c>
      <c r="H4308">
        <v>-1.4E-2</v>
      </c>
      <c r="I4308" t="s">
        <v>30136</v>
      </c>
      <c r="J4308" t="s">
        <v>30137</v>
      </c>
      <c r="K4308" t="s">
        <v>30155</v>
      </c>
      <c r="L4308" t="s">
        <v>30143</v>
      </c>
      <c r="O4308" t="s">
        <v>30139</v>
      </c>
      <c r="P4308" t="s">
        <v>30140</v>
      </c>
      <c r="Q4308">
        <v>405140.83</v>
      </c>
      <c r="R4308">
        <v>6220692.1600000001</v>
      </c>
      <c r="S4308" t="s">
        <v>30141</v>
      </c>
      <c r="T4308" t="s">
        <v>30142</v>
      </c>
      <c r="U4308">
        <v>405167</v>
      </c>
      <c r="V4308">
        <v>6220688.2199999997</v>
      </c>
      <c r="W4308">
        <v>359.95</v>
      </c>
      <c r="X4308">
        <v>150.04</v>
      </c>
    </row>
    <row r="4309" spans="1:24" x14ac:dyDescent="0.25">
      <c r="A4309" s="146">
        <v>45118</v>
      </c>
      <c r="B4309" s="46">
        <v>192</v>
      </c>
      <c r="C4309" s="147">
        <v>0.54025462962962967</v>
      </c>
      <c r="D4309" s="38" t="s">
        <v>22577</v>
      </c>
      <c r="E4309" s="7" t="s">
        <v>64</v>
      </c>
      <c r="F4309" s="38" t="s">
        <v>11860</v>
      </c>
      <c r="G4309" s="38" t="s">
        <v>2211</v>
      </c>
      <c r="H4309">
        <v>-0.01</v>
      </c>
      <c r="I4309" t="s">
        <v>30148</v>
      </c>
      <c r="J4309" t="s">
        <v>30149</v>
      </c>
      <c r="K4309" t="s">
        <v>30150</v>
      </c>
      <c r="L4309" t="s">
        <v>30143</v>
      </c>
      <c r="O4309" t="s">
        <v>30144</v>
      </c>
      <c r="P4309" t="s">
        <v>30145</v>
      </c>
      <c r="Q4309">
        <v>405132.92</v>
      </c>
      <c r="R4309">
        <v>6220693.3899999997</v>
      </c>
      <c r="S4309" t="s">
        <v>30146</v>
      </c>
      <c r="T4309" t="s">
        <v>30147</v>
      </c>
      <c r="U4309">
        <v>405157.94</v>
      </c>
      <c r="V4309">
        <v>6220695.5199999996</v>
      </c>
      <c r="W4309">
        <v>180.05</v>
      </c>
      <c r="X4309">
        <v>150.04</v>
      </c>
    </row>
    <row r="4310" spans="1:24" x14ac:dyDescent="0.25">
      <c r="A4310" s="146">
        <v>45118</v>
      </c>
      <c r="B4310" s="46">
        <v>192</v>
      </c>
      <c r="C4310" s="147">
        <v>0.54327546296296292</v>
      </c>
      <c r="D4310" s="38" t="s">
        <v>22577</v>
      </c>
      <c r="E4310" s="7" t="s">
        <v>69</v>
      </c>
      <c r="F4310" s="38" t="s">
        <v>11860</v>
      </c>
      <c r="G4310" s="38" t="s">
        <v>2211</v>
      </c>
      <c r="H4310">
        <v>0.17599999999999999</v>
      </c>
      <c r="I4310" t="s">
        <v>30148</v>
      </c>
      <c r="J4310" t="s">
        <v>30149</v>
      </c>
      <c r="K4310" t="s">
        <v>30150</v>
      </c>
      <c r="L4310" t="s">
        <v>30143</v>
      </c>
      <c r="O4310" t="s">
        <v>30151</v>
      </c>
      <c r="P4310" t="s">
        <v>30152</v>
      </c>
      <c r="Q4310">
        <v>405131.99</v>
      </c>
      <c r="R4310">
        <v>6220506.4100000001</v>
      </c>
      <c r="S4310" t="s">
        <v>30153</v>
      </c>
      <c r="T4310" t="s">
        <v>30154</v>
      </c>
      <c r="U4310">
        <v>405157.93</v>
      </c>
      <c r="V4310">
        <v>6220509.1699999999</v>
      </c>
      <c r="W4310">
        <v>179.91</v>
      </c>
      <c r="X4310">
        <v>150.04</v>
      </c>
    </row>
    <row r="4311" spans="1:24" x14ac:dyDescent="0.25">
      <c r="A4311" s="146">
        <v>45118</v>
      </c>
      <c r="B4311" s="46">
        <v>192</v>
      </c>
      <c r="C4311" s="147">
        <v>0.54560185185185184</v>
      </c>
      <c r="D4311" s="38" t="s">
        <v>22577</v>
      </c>
      <c r="E4311" s="7" t="s">
        <v>64</v>
      </c>
      <c r="F4311" s="38" t="s">
        <v>11860</v>
      </c>
      <c r="G4311" s="38" t="s">
        <v>2212</v>
      </c>
      <c r="H4311">
        <v>0.16400000000000001</v>
      </c>
      <c r="I4311" t="s">
        <v>30160</v>
      </c>
      <c r="J4311" t="s">
        <v>30161</v>
      </c>
      <c r="K4311" t="s">
        <v>30162</v>
      </c>
      <c r="L4311" t="s">
        <v>30143</v>
      </c>
      <c r="O4311" t="s">
        <v>30156</v>
      </c>
      <c r="P4311" t="s">
        <v>30157</v>
      </c>
      <c r="Q4311">
        <v>405122.33</v>
      </c>
      <c r="R4311">
        <v>6220514.7400000002</v>
      </c>
      <c r="S4311" t="s">
        <v>30158</v>
      </c>
      <c r="T4311" t="s">
        <v>30159</v>
      </c>
      <c r="U4311">
        <v>405148.78</v>
      </c>
      <c r="V4311">
        <v>6220510.2599999998</v>
      </c>
      <c r="W4311">
        <v>0.61</v>
      </c>
      <c r="X4311">
        <v>150.04</v>
      </c>
    </row>
    <row r="4312" spans="1:24" x14ac:dyDescent="0.25">
      <c r="A4312" s="146">
        <v>45118</v>
      </c>
      <c r="B4312" s="46">
        <v>192</v>
      </c>
      <c r="C4312" s="147">
        <v>0.54874999999999996</v>
      </c>
      <c r="D4312" s="38" t="s">
        <v>22577</v>
      </c>
      <c r="E4312" s="7" t="s">
        <v>69</v>
      </c>
      <c r="F4312" s="38" t="s">
        <v>11860</v>
      </c>
      <c r="G4312" s="38" t="s">
        <v>2212</v>
      </c>
      <c r="H4312">
        <v>-2.9000000000000001E-2</v>
      </c>
      <c r="I4312" t="s">
        <v>30160</v>
      </c>
      <c r="J4312" t="s">
        <v>30161</v>
      </c>
      <c r="K4312" t="s">
        <v>30162</v>
      </c>
      <c r="L4312" t="s">
        <v>30167</v>
      </c>
      <c r="O4312" t="s">
        <v>30163</v>
      </c>
      <c r="P4312" t="s">
        <v>30164</v>
      </c>
      <c r="Q4312">
        <v>405122.37</v>
      </c>
      <c r="R4312">
        <v>6220706.3600000003</v>
      </c>
      <c r="S4312" t="s">
        <v>30165</v>
      </c>
      <c r="T4312" t="s">
        <v>30166</v>
      </c>
      <c r="U4312">
        <v>405148.89</v>
      </c>
      <c r="V4312">
        <v>6220702.9000000004</v>
      </c>
      <c r="W4312">
        <v>359.15</v>
      </c>
      <c r="X4312">
        <v>150.04</v>
      </c>
    </row>
    <row r="4313" spans="1:24" x14ac:dyDescent="0.25">
      <c r="A4313" s="146">
        <v>45118</v>
      </c>
      <c r="B4313" s="46">
        <v>192</v>
      </c>
      <c r="C4313" s="147">
        <v>0.55106481481481484</v>
      </c>
      <c r="D4313" s="38" t="s">
        <v>22577</v>
      </c>
      <c r="E4313" s="7" t="s">
        <v>64</v>
      </c>
      <c r="F4313" s="38" t="s">
        <v>11860</v>
      </c>
      <c r="G4313" s="38" t="s">
        <v>2213</v>
      </c>
      <c r="H4313">
        <v>-1.4E-2</v>
      </c>
      <c r="I4313" t="s">
        <v>30172</v>
      </c>
      <c r="J4313" t="s">
        <v>30173</v>
      </c>
      <c r="K4313" t="s">
        <v>30174</v>
      </c>
      <c r="L4313" t="s">
        <v>30167</v>
      </c>
      <c r="O4313" t="s">
        <v>30168</v>
      </c>
      <c r="P4313" t="s">
        <v>30169</v>
      </c>
      <c r="Q4313">
        <v>405114.65</v>
      </c>
      <c r="R4313">
        <v>6220698.5499999998</v>
      </c>
      <c r="S4313" t="s">
        <v>30170</v>
      </c>
      <c r="T4313" t="s">
        <v>30171</v>
      </c>
      <c r="U4313">
        <v>405140.04</v>
      </c>
      <c r="V4313">
        <v>6220698.9699999997</v>
      </c>
      <c r="W4313">
        <v>181.29</v>
      </c>
      <c r="X4313">
        <v>150.04</v>
      </c>
    </row>
    <row r="4314" spans="1:24" x14ac:dyDescent="0.25">
      <c r="A4314" s="146">
        <v>45118</v>
      </c>
      <c r="B4314" s="46">
        <v>192</v>
      </c>
      <c r="C4314" s="147">
        <v>0.55384259259259261</v>
      </c>
      <c r="D4314" s="38" t="s">
        <v>22577</v>
      </c>
      <c r="E4314" s="7" t="s">
        <v>69</v>
      </c>
      <c r="F4314" s="38" t="s">
        <v>11860</v>
      </c>
      <c r="G4314" s="38" t="s">
        <v>2213</v>
      </c>
      <c r="H4314">
        <v>0.157</v>
      </c>
      <c r="I4314" t="s">
        <v>30172</v>
      </c>
      <c r="J4314" t="s">
        <v>30173</v>
      </c>
      <c r="K4314" t="s">
        <v>30174</v>
      </c>
      <c r="L4314" t="s">
        <v>30167</v>
      </c>
      <c r="O4314" t="s">
        <v>30175</v>
      </c>
      <c r="P4314" t="s">
        <v>30176</v>
      </c>
      <c r="Q4314">
        <v>405113.92</v>
      </c>
      <c r="R4314">
        <v>6220527.4199999999</v>
      </c>
      <c r="S4314" t="s">
        <v>30177</v>
      </c>
      <c r="T4314" t="s">
        <v>30178</v>
      </c>
      <c r="U4314">
        <v>405140.06</v>
      </c>
      <c r="V4314">
        <v>6220528.5199999996</v>
      </c>
      <c r="W4314">
        <v>181.15</v>
      </c>
      <c r="X4314">
        <v>150.04</v>
      </c>
    </row>
    <row r="4315" spans="1:24" x14ac:dyDescent="0.25">
      <c r="A4315" s="146">
        <v>45118</v>
      </c>
      <c r="B4315" s="46">
        <v>192</v>
      </c>
      <c r="C4315" s="147">
        <v>0.55797453703703703</v>
      </c>
      <c r="D4315" s="38" t="s">
        <v>22577</v>
      </c>
      <c r="E4315" s="7" t="s">
        <v>30183</v>
      </c>
      <c r="F4315" s="38" t="s">
        <v>12330</v>
      </c>
      <c r="G4315" s="38" t="s">
        <v>2700</v>
      </c>
      <c r="H4315">
        <v>-0.29899999999999999</v>
      </c>
      <c r="O4315" t="s">
        <v>30179</v>
      </c>
      <c r="P4315" t="s">
        <v>30180</v>
      </c>
      <c r="Q4315">
        <v>405112.91</v>
      </c>
      <c r="R4315">
        <v>6220505.8799999999</v>
      </c>
      <c r="S4315" t="s">
        <v>30181</v>
      </c>
      <c r="T4315" t="s">
        <v>30182</v>
      </c>
      <c r="U4315">
        <v>405123.14</v>
      </c>
      <c r="V4315">
        <v>6220502</v>
      </c>
      <c r="W4315">
        <v>85.26</v>
      </c>
      <c r="X4315">
        <v>150.04</v>
      </c>
    </row>
    <row r="4316" spans="1:24" x14ac:dyDescent="0.25">
      <c r="A4316" s="146">
        <v>45118</v>
      </c>
      <c r="B4316" s="46">
        <v>192</v>
      </c>
      <c r="C4316" s="147">
        <v>0.57200231481481478</v>
      </c>
      <c r="D4316" s="38" t="s">
        <v>22577</v>
      </c>
      <c r="E4316" s="7" t="s">
        <v>6100</v>
      </c>
      <c r="F4316" s="38" t="s">
        <v>12330</v>
      </c>
      <c r="G4316" s="38" t="s">
        <v>2700</v>
      </c>
      <c r="H4316">
        <v>-5.6000000000000001E-2</v>
      </c>
      <c r="O4316" t="s">
        <v>30184</v>
      </c>
      <c r="P4316" t="s">
        <v>30185</v>
      </c>
      <c r="Q4316">
        <v>403014.6</v>
      </c>
      <c r="R4316">
        <v>6220259.3799999999</v>
      </c>
      <c r="S4316" t="s">
        <v>30186</v>
      </c>
      <c r="T4316" t="s">
        <v>30187</v>
      </c>
      <c r="U4316">
        <v>403025.63</v>
      </c>
      <c r="V4316">
        <v>6220257.4800000004</v>
      </c>
      <c r="W4316">
        <v>74.16</v>
      </c>
      <c r="X4316">
        <v>150.04</v>
      </c>
    </row>
    <row r="4317" spans="1:24" s="170" customFormat="1" x14ac:dyDescent="0.25">
      <c r="A4317" s="63">
        <v>45118</v>
      </c>
      <c r="B4317" s="104">
        <v>192</v>
      </c>
      <c r="C4317" s="65">
        <v>0.57486111111111116</v>
      </c>
      <c r="D4317" s="64" t="s">
        <v>22577</v>
      </c>
      <c r="E4317" s="171" t="s">
        <v>30193</v>
      </c>
      <c r="F4317" s="64" t="s">
        <v>12330</v>
      </c>
      <c r="G4317" s="64" t="s">
        <v>2700</v>
      </c>
      <c r="H4317" s="170">
        <v>-4.8000000000000001E-2</v>
      </c>
      <c r="M4317" s="170" t="s">
        <v>30188</v>
      </c>
      <c r="O4317" s="170" t="s">
        <v>30189</v>
      </c>
      <c r="P4317" s="170" t="s">
        <v>30190</v>
      </c>
      <c r="Q4317" s="170">
        <v>403014.19</v>
      </c>
      <c r="R4317" s="170">
        <v>6220258.4900000002</v>
      </c>
      <c r="S4317" s="170" t="s">
        <v>30191</v>
      </c>
      <c r="T4317" s="170" t="s">
        <v>30192</v>
      </c>
      <c r="U4317" s="170">
        <v>403037.11</v>
      </c>
      <c r="V4317" s="170">
        <v>6220248.4900000002</v>
      </c>
      <c r="W4317" s="170">
        <v>58.58</v>
      </c>
      <c r="X4317" s="170">
        <v>150.04</v>
      </c>
    </row>
    <row r="4318" spans="1:24" x14ac:dyDescent="0.25">
      <c r="A4318" s="146">
        <v>45118</v>
      </c>
      <c r="B4318" s="46">
        <v>192</v>
      </c>
      <c r="C4318" s="147">
        <v>0.57840277777777771</v>
      </c>
      <c r="D4318" s="38" t="s">
        <v>22577</v>
      </c>
      <c r="E4318" s="7" t="s">
        <v>64</v>
      </c>
      <c r="F4318" s="38" t="s">
        <v>12330</v>
      </c>
      <c r="G4318" s="38" t="s">
        <v>2700</v>
      </c>
      <c r="H4318">
        <v>-1.0999999999999999E-2</v>
      </c>
      <c r="I4318" t="s">
        <v>30198</v>
      </c>
      <c r="J4318" t="s">
        <v>30199</v>
      </c>
      <c r="K4318" t="s">
        <v>30200</v>
      </c>
      <c r="L4318" t="s">
        <v>30201</v>
      </c>
      <c r="O4318" t="s">
        <v>30194</v>
      </c>
      <c r="P4318" t="s">
        <v>30195</v>
      </c>
      <c r="Q4318">
        <v>403015.57</v>
      </c>
      <c r="R4318">
        <v>6220216.71</v>
      </c>
      <c r="S4318" t="s">
        <v>30196</v>
      </c>
      <c r="T4318" t="s">
        <v>30197</v>
      </c>
      <c r="U4318">
        <v>403040.06</v>
      </c>
      <c r="V4318">
        <v>6220219.4900000002</v>
      </c>
      <c r="W4318">
        <v>180.56</v>
      </c>
      <c r="X4318">
        <v>150.04</v>
      </c>
    </row>
    <row r="4319" spans="1:24" x14ac:dyDescent="0.25">
      <c r="A4319" s="146">
        <v>45118</v>
      </c>
      <c r="B4319" s="46">
        <v>192</v>
      </c>
      <c r="C4319" s="147">
        <v>0.58118055555555559</v>
      </c>
      <c r="D4319" s="38" t="s">
        <v>22577</v>
      </c>
      <c r="E4319" s="7" t="s">
        <v>69</v>
      </c>
      <c r="F4319" s="38" t="s">
        <v>12330</v>
      </c>
      <c r="G4319" s="38" t="s">
        <v>2700</v>
      </c>
      <c r="H4319">
        <v>0.161</v>
      </c>
      <c r="I4319" t="s">
        <v>30198</v>
      </c>
      <c r="J4319" t="s">
        <v>30199</v>
      </c>
      <c r="K4319" t="s">
        <v>30200</v>
      </c>
      <c r="L4319" t="s">
        <v>30206</v>
      </c>
      <c r="O4319" t="s">
        <v>30202</v>
      </c>
      <c r="P4319" t="s">
        <v>30203</v>
      </c>
      <c r="Q4319">
        <v>403013.46</v>
      </c>
      <c r="R4319">
        <v>6220043.8499999996</v>
      </c>
      <c r="S4319" t="s">
        <v>30204</v>
      </c>
      <c r="T4319" t="s">
        <v>30205</v>
      </c>
      <c r="U4319">
        <v>403040.02</v>
      </c>
      <c r="V4319">
        <v>6220047.4400000004</v>
      </c>
      <c r="W4319">
        <v>179.71</v>
      </c>
      <c r="X4319">
        <v>150.04</v>
      </c>
    </row>
    <row r="4320" spans="1:24" x14ac:dyDescent="0.25">
      <c r="A4320" s="146">
        <v>45118</v>
      </c>
      <c r="B4320" s="46">
        <v>192</v>
      </c>
      <c r="C4320" s="147">
        <v>0.58384259259259264</v>
      </c>
      <c r="D4320" s="38" t="s">
        <v>22577</v>
      </c>
      <c r="E4320" s="7" t="s">
        <v>64</v>
      </c>
      <c r="F4320" s="38" t="s">
        <v>12330</v>
      </c>
      <c r="G4320" s="38" t="s">
        <v>2699</v>
      </c>
      <c r="H4320">
        <v>0.157</v>
      </c>
      <c r="I4320" t="s">
        <v>30211</v>
      </c>
      <c r="J4320" t="s">
        <v>30212</v>
      </c>
      <c r="K4320" t="s">
        <v>30213</v>
      </c>
      <c r="L4320" t="s">
        <v>30206</v>
      </c>
      <c r="O4320" t="s">
        <v>30207</v>
      </c>
      <c r="P4320" t="s">
        <v>30208</v>
      </c>
      <c r="Q4320">
        <v>403004.54</v>
      </c>
      <c r="R4320">
        <v>6220046.71</v>
      </c>
      <c r="S4320" t="s">
        <v>30209</v>
      </c>
      <c r="T4320" t="s">
        <v>30210</v>
      </c>
      <c r="U4320">
        <v>403030.9</v>
      </c>
      <c r="V4320">
        <v>6220040.1699999999</v>
      </c>
      <c r="W4320">
        <v>3</v>
      </c>
      <c r="X4320">
        <v>150.04</v>
      </c>
    </row>
    <row r="4321" spans="1:24" x14ac:dyDescent="0.25">
      <c r="A4321" s="146">
        <v>45118</v>
      </c>
      <c r="B4321" s="46">
        <v>192</v>
      </c>
      <c r="C4321" s="147">
        <v>0.5866203703703704</v>
      </c>
      <c r="D4321" s="38" t="s">
        <v>22577</v>
      </c>
      <c r="E4321" s="7" t="s">
        <v>69</v>
      </c>
      <c r="F4321" s="38" t="s">
        <v>12330</v>
      </c>
      <c r="G4321" s="38" t="s">
        <v>2699</v>
      </c>
      <c r="H4321">
        <v>-1.6E-2</v>
      </c>
      <c r="I4321" t="s">
        <v>30211</v>
      </c>
      <c r="J4321" t="s">
        <v>30212</v>
      </c>
      <c r="K4321" t="s">
        <v>30213</v>
      </c>
      <c r="L4321" t="s">
        <v>30206</v>
      </c>
      <c r="O4321" t="s">
        <v>30214</v>
      </c>
      <c r="P4321" t="s">
        <v>30215</v>
      </c>
      <c r="Q4321">
        <v>403004.42</v>
      </c>
      <c r="R4321">
        <v>6220215.3600000003</v>
      </c>
      <c r="S4321" t="s">
        <v>30216</v>
      </c>
      <c r="T4321" t="s">
        <v>30217</v>
      </c>
      <c r="U4321">
        <v>403031.06</v>
      </c>
      <c r="V4321">
        <v>6220213.6699999999</v>
      </c>
      <c r="W4321">
        <v>0.33</v>
      </c>
      <c r="X4321">
        <v>150.04</v>
      </c>
    </row>
    <row r="4322" spans="1:24" x14ac:dyDescent="0.25">
      <c r="A4322" s="146">
        <v>45118</v>
      </c>
      <c r="B4322" s="46">
        <v>192</v>
      </c>
      <c r="C4322" s="147">
        <v>0.58875</v>
      </c>
      <c r="D4322" s="38" t="s">
        <v>22577</v>
      </c>
      <c r="E4322" s="7" t="s">
        <v>64</v>
      </c>
      <c r="F4322" s="38" t="s">
        <v>12330</v>
      </c>
      <c r="G4322" s="38" t="s">
        <v>2698</v>
      </c>
      <c r="H4322">
        <v>-1.0999999999999999E-2</v>
      </c>
      <c r="I4322" t="s">
        <v>30222</v>
      </c>
      <c r="J4322" t="s">
        <v>30223</v>
      </c>
      <c r="K4322" t="s">
        <v>30224</v>
      </c>
      <c r="L4322" t="s">
        <v>30206</v>
      </c>
      <c r="O4322" t="s">
        <v>30218</v>
      </c>
      <c r="P4322" t="s">
        <v>30219</v>
      </c>
      <c r="Q4322">
        <v>402998.2</v>
      </c>
      <c r="R4322">
        <v>6220228.3600000003</v>
      </c>
      <c r="S4322" t="s">
        <v>30220</v>
      </c>
      <c r="T4322" t="s">
        <v>30221</v>
      </c>
      <c r="U4322">
        <v>403021.99</v>
      </c>
      <c r="V4322">
        <v>6220219.2199999997</v>
      </c>
      <c r="W4322">
        <v>179.73</v>
      </c>
      <c r="X4322">
        <v>150.04</v>
      </c>
    </row>
    <row r="4323" spans="1:24" x14ac:dyDescent="0.25">
      <c r="A4323" s="146">
        <v>45118</v>
      </c>
      <c r="B4323" s="46">
        <v>192</v>
      </c>
      <c r="C4323" s="147">
        <v>0.59175925925925921</v>
      </c>
      <c r="D4323" s="38" t="s">
        <v>22577</v>
      </c>
      <c r="E4323" s="7" t="s">
        <v>69</v>
      </c>
      <c r="F4323" s="38" t="s">
        <v>12330</v>
      </c>
      <c r="G4323" s="38" t="s">
        <v>2698</v>
      </c>
      <c r="H4323">
        <v>0.161</v>
      </c>
      <c r="I4323" t="s">
        <v>30222</v>
      </c>
      <c r="J4323" t="s">
        <v>30223</v>
      </c>
      <c r="K4323" t="s">
        <v>30224</v>
      </c>
      <c r="L4323" t="s">
        <v>30229</v>
      </c>
      <c r="O4323" t="s">
        <v>30225</v>
      </c>
      <c r="P4323" t="s">
        <v>30226</v>
      </c>
      <c r="Q4323">
        <v>402996.98</v>
      </c>
      <c r="R4323">
        <v>6220046.6200000001</v>
      </c>
      <c r="S4323" t="s">
        <v>30227</v>
      </c>
      <c r="T4323" t="s">
        <v>30228</v>
      </c>
      <c r="U4323">
        <v>403022</v>
      </c>
      <c r="V4323">
        <v>6220047.8700000001</v>
      </c>
      <c r="W4323">
        <v>179.85</v>
      </c>
      <c r="X4323">
        <v>150.04</v>
      </c>
    </row>
    <row r="4324" spans="1:24" x14ac:dyDescent="0.25">
      <c r="A4324" s="146">
        <v>45118</v>
      </c>
      <c r="B4324" s="46">
        <v>192</v>
      </c>
      <c r="C4324" s="147">
        <v>0.59422453703703704</v>
      </c>
      <c r="D4324" s="38" t="s">
        <v>22577</v>
      </c>
      <c r="E4324" s="7" t="s">
        <v>64</v>
      </c>
      <c r="F4324" s="38" t="s">
        <v>12330</v>
      </c>
      <c r="G4324" s="38" t="s">
        <v>2697</v>
      </c>
      <c r="H4324">
        <v>0.157</v>
      </c>
      <c r="I4324" t="s">
        <v>30234</v>
      </c>
      <c r="J4324" t="s">
        <v>30235</v>
      </c>
      <c r="K4324" t="s">
        <v>30236</v>
      </c>
      <c r="L4324" t="s">
        <v>30229</v>
      </c>
      <c r="O4324" t="s">
        <v>30230</v>
      </c>
      <c r="P4324" t="s">
        <v>30231</v>
      </c>
      <c r="Q4324">
        <v>402987.37</v>
      </c>
      <c r="R4324">
        <v>6220043.1600000001</v>
      </c>
      <c r="S4324" t="s">
        <v>30232</v>
      </c>
      <c r="T4324" t="s">
        <v>30233</v>
      </c>
      <c r="U4324">
        <v>403013.04</v>
      </c>
      <c r="V4324">
        <v>6220040.9800000004</v>
      </c>
      <c r="W4324">
        <v>1.65</v>
      </c>
      <c r="X4324">
        <v>150.04</v>
      </c>
    </row>
    <row r="4325" spans="1:24" x14ac:dyDescent="0.25">
      <c r="A4325" s="146">
        <v>45118</v>
      </c>
      <c r="B4325" s="46">
        <v>192</v>
      </c>
      <c r="C4325" s="147">
        <v>0.59697916666666673</v>
      </c>
      <c r="D4325" s="38" t="s">
        <v>22577</v>
      </c>
      <c r="E4325" s="7" t="s">
        <v>69</v>
      </c>
      <c r="F4325" s="38" t="s">
        <v>12330</v>
      </c>
      <c r="G4325" s="38" t="s">
        <v>2697</v>
      </c>
      <c r="H4325">
        <v>-1.4E-2</v>
      </c>
      <c r="I4325" t="s">
        <v>30234</v>
      </c>
      <c r="J4325" t="s">
        <v>30235</v>
      </c>
      <c r="K4325" t="s">
        <v>30236</v>
      </c>
      <c r="L4325" t="s">
        <v>30229</v>
      </c>
      <c r="O4325" t="s">
        <v>30237</v>
      </c>
      <c r="P4325" t="s">
        <v>30238</v>
      </c>
      <c r="Q4325">
        <v>402986.79</v>
      </c>
      <c r="R4325">
        <v>6220208.3300000001</v>
      </c>
      <c r="S4325" t="s">
        <v>30239</v>
      </c>
      <c r="T4325" t="s">
        <v>30240</v>
      </c>
      <c r="U4325">
        <v>403013.11</v>
      </c>
      <c r="V4325">
        <v>6220211.9500000002</v>
      </c>
      <c r="W4325">
        <v>359.85</v>
      </c>
      <c r="X4325">
        <v>150.04</v>
      </c>
    </row>
    <row r="4326" spans="1:24" x14ac:dyDescent="0.25">
      <c r="A4326" s="146">
        <v>45118</v>
      </c>
      <c r="B4326" s="46">
        <v>192</v>
      </c>
      <c r="C4326" s="147">
        <v>0.59920138888888885</v>
      </c>
      <c r="D4326" s="38" t="s">
        <v>22577</v>
      </c>
      <c r="E4326" s="7" t="s">
        <v>64</v>
      </c>
      <c r="F4326" s="38" t="s">
        <v>12330</v>
      </c>
      <c r="G4326" s="38" t="s">
        <v>2696</v>
      </c>
      <c r="H4326">
        <v>-1.0999999999999999E-2</v>
      </c>
      <c r="I4326" t="s">
        <v>30245</v>
      </c>
      <c r="J4326" t="s">
        <v>30246</v>
      </c>
      <c r="K4326" t="s">
        <v>30247</v>
      </c>
      <c r="L4326" t="s">
        <v>30229</v>
      </c>
      <c r="O4326" t="s">
        <v>30241</v>
      </c>
      <c r="P4326" t="s">
        <v>30242</v>
      </c>
      <c r="Q4326">
        <v>402978.05</v>
      </c>
      <c r="R4326">
        <v>6220222.3099999996</v>
      </c>
      <c r="S4326" t="s">
        <v>30243</v>
      </c>
      <c r="T4326" t="s">
        <v>30244</v>
      </c>
      <c r="U4326">
        <v>403004.2</v>
      </c>
      <c r="V4326">
        <v>6220219.4199999999</v>
      </c>
      <c r="W4326">
        <v>181.83</v>
      </c>
      <c r="X4326">
        <v>150.04</v>
      </c>
    </row>
    <row r="4327" spans="1:24" x14ac:dyDescent="0.25">
      <c r="A4327" s="146">
        <v>45118</v>
      </c>
      <c r="B4327" s="46">
        <v>192</v>
      </c>
      <c r="C4327" s="147">
        <v>0.602025462962963</v>
      </c>
      <c r="D4327" s="38" t="s">
        <v>22577</v>
      </c>
      <c r="E4327" s="7" t="s">
        <v>69</v>
      </c>
      <c r="F4327" s="38" t="s">
        <v>12330</v>
      </c>
      <c r="G4327" s="38" t="s">
        <v>2696</v>
      </c>
      <c r="H4327">
        <v>0.161</v>
      </c>
      <c r="I4327" t="s">
        <v>30245</v>
      </c>
      <c r="J4327" t="s">
        <v>30246</v>
      </c>
      <c r="K4327" t="s">
        <v>30247</v>
      </c>
      <c r="L4327" t="s">
        <v>30252</v>
      </c>
      <c r="O4327" t="s">
        <v>30248</v>
      </c>
      <c r="P4327" t="s">
        <v>30249</v>
      </c>
      <c r="Q4327">
        <v>402978.54</v>
      </c>
      <c r="R4327">
        <v>6220050.6799999997</v>
      </c>
      <c r="S4327" t="s">
        <v>30250</v>
      </c>
      <c r="T4327" t="s">
        <v>30251</v>
      </c>
      <c r="U4327">
        <v>403004.12</v>
      </c>
      <c r="V4327">
        <v>6220048.1900000004</v>
      </c>
      <c r="W4327">
        <v>179.95</v>
      </c>
      <c r="X4327">
        <v>150.04</v>
      </c>
    </row>
    <row r="4328" spans="1:24" x14ac:dyDescent="0.25">
      <c r="A4328" s="146">
        <v>45118</v>
      </c>
      <c r="B4328" s="46">
        <v>192</v>
      </c>
      <c r="C4328" s="147">
        <v>0.60420138888888886</v>
      </c>
      <c r="D4328" s="38" t="s">
        <v>22577</v>
      </c>
      <c r="E4328" s="7" t="s">
        <v>64</v>
      </c>
      <c r="F4328" s="38" t="s">
        <v>12330</v>
      </c>
      <c r="G4328" s="38" t="s">
        <v>2695</v>
      </c>
      <c r="H4328">
        <v>0.157</v>
      </c>
      <c r="I4328" t="s">
        <v>30257</v>
      </c>
      <c r="J4328" t="s">
        <v>30258</v>
      </c>
      <c r="K4328" t="s">
        <v>30259</v>
      </c>
      <c r="L4328" t="s">
        <v>30252</v>
      </c>
      <c r="O4328" t="s">
        <v>30253</v>
      </c>
      <c r="P4328" t="s">
        <v>30254</v>
      </c>
      <c r="Q4328">
        <v>402969.26</v>
      </c>
      <c r="R4328">
        <v>6220048.3799999999</v>
      </c>
      <c r="S4328" t="s">
        <v>30255</v>
      </c>
      <c r="T4328" t="s">
        <v>30256</v>
      </c>
      <c r="U4328">
        <v>402994.98</v>
      </c>
      <c r="V4328">
        <v>6220040.3200000003</v>
      </c>
      <c r="W4328">
        <v>1.04</v>
      </c>
      <c r="X4328">
        <v>150.04</v>
      </c>
    </row>
    <row r="4329" spans="1:24" x14ac:dyDescent="0.25">
      <c r="A4329" s="146">
        <v>45118</v>
      </c>
      <c r="B4329" s="46">
        <v>192</v>
      </c>
      <c r="C4329" s="147">
        <v>0.60697916666666674</v>
      </c>
      <c r="D4329" s="38" t="s">
        <v>22577</v>
      </c>
      <c r="E4329" s="7" t="s">
        <v>69</v>
      </c>
      <c r="F4329" s="38" t="s">
        <v>12330</v>
      </c>
      <c r="G4329" s="38" t="s">
        <v>2695</v>
      </c>
      <c r="H4329">
        <v>-1.4E-2</v>
      </c>
      <c r="I4329" t="s">
        <v>30257</v>
      </c>
      <c r="J4329" t="s">
        <v>30258</v>
      </c>
      <c r="K4329" t="s">
        <v>30259</v>
      </c>
      <c r="L4329" t="s">
        <v>30252</v>
      </c>
      <c r="O4329" t="s">
        <v>30260</v>
      </c>
      <c r="P4329" t="s">
        <v>30261</v>
      </c>
      <c r="Q4329">
        <v>402968.17</v>
      </c>
      <c r="R4329">
        <v>6220215.8899999997</v>
      </c>
      <c r="S4329" t="s">
        <v>30262</v>
      </c>
      <c r="T4329" t="s">
        <v>30263</v>
      </c>
      <c r="U4329">
        <v>402995.05</v>
      </c>
      <c r="V4329">
        <v>6220211.2000000002</v>
      </c>
      <c r="W4329">
        <v>0.4</v>
      </c>
      <c r="X4329">
        <v>150.04</v>
      </c>
    </row>
    <row r="4330" spans="1:24" x14ac:dyDescent="0.25">
      <c r="A4330" s="146">
        <v>45118</v>
      </c>
      <c r="B4330" s="46">
        <v>192</v>
      </c>
      <c r="C4330" s="147">
        <v>0.60925925925925928</v>
      </c>
      <c r="D4330" s="38" t="s">
        <v>22577</v>
      </c>
      <c r="E4330" s="7" t="s">
        <v>64</v>
      </c>
      <c r="F4330" s="38" t="s">
        <v>12330</v>
      </c>
      <c r="G4330" s="38" t="s">
        <v>2689</v>
      </c>
      <c r="H4330">
        <v>-0.01</v>
      </c>
      <c r="I4330" t="s">
        <v>30268</v>
      </c>
      <c r="J4330" t="s">
        <v>30269</v>
      </c>
      <c r="K4330" t="s">
        <v>30270</v>
      </c>
      <c r="L4330" t="s">
        <v>30252</v>
      </c>
      <c r="O4330" t="s">
        <v>30264</v>
      </c>
      <c r="P4330" t="s">
        <v>30265</v>
      </c>
      <c r="Q4330">
        <v>402961.76</v>
      </c>
      <c r="R4330">
        <v>6220220.5599999996</v>
      </c>
      <c r="S4330" t="s">
        <v>30266</v>
      </c>
      <c r="T4330" t="s">
        <v>30267</v>
      </c>
      <c r="U4330">
        <v>402986.13</v>
      </c>
      <c r="V4330">
        <v>6220218.4000000004</v>
      </c>
      <c r="W4330">
        <v>181.65</v>
      </c>
      <c r="X4330">
        <v>150.04</v>
      </c>
    </row>
    <row r="4331" spans="1:24" x14ac:dyDescent="0.25">
      <c r="A4331" s="146">
        <v>45118</v>
      </c>
      <c r="B4331" s="46">
        <v>192</v>
      </c>
      <c r="C4331" s="147">
        <v>0.61206018518518512</v>
      </c>
      <c r="D4331" s="38" t="s">
        <v>22577</v>
      </c>
      <c r="E4331" s="7" t="s">
        <v>69</v>
      </c>
      <c r="F4331" s="38" t="s">
        <v>12330</v>
      </c>
      <c r="G4331" s="38" t="s">
        <v>2689</v>
      </c>
      <c r="H4331">
        <v>0.16200000000000001</v>
      </c>
      <c r="I4331" t="s">
        <v>30268</v>
      </c>
      <c r="J4331" t="s">
        <v>30269</v>
      </c>
      <c r="K4331" t="s">
        <v>30270</v>
      </c>
      <c r="L4331" t="s">
        <v>30275</v>
      </c>
      <c r="O4331" t="s">
        <v>30271</v>
      </c>
      <c r="P4331" t="s">
        <v>30272</v>
      </c>
      <c r="Q4331">
        <v>402961.13</v>
      </c>
      <c r="R4331">
        <v>6220049.46</v>
      </c>
      <c r="S4331" t="s">
        <v>30273</v>
      </c>
      <c r="T4331" t="s">
        <v>30274</v>
      </c>
      <c r="U4331">
        <v>402986.02</v>
      </c>
      <c r="V4331">
        <v>6220046.6900000004</v>
      </c>
      <c r="W4331">
        <v>179.5</v>
      </c>
      <c r="X4331">
        <v>150.04</v>
      </c>
    </row>
    <row r="4332" spans="1:24" x14ac:dyDescent="0.25">
      <c r="A4332" s="146">
        <v>45118</v>
      </c>
      <c r="B4332" s="46">
        <v>192</v>
      </c>
      <c r="C4332" s="147">
        <v>0.61420138888888887</v>
      </c>
      <c r="D4332" s="38" t="s">
        <v>22577</v>
      </c>
      <c r="E4332" s="7" t="s">
        <v>64</v>
      </c>
      <c r="F4332" s="38" t="s">
        <v>12330</v>
      </c>
      <c r="G4332" s="38" t="s">
        <v>2690</v>
      </c>
      <c r="H4332">
        <v>0.156</v>
      </c>
      <c r="I4332" t="s">
        <v>30280</v>
      </c>
      <c r="J4332" t="s">
        <v>30281</v>
      </c>
      <c r="K4332" t="s">
        <v>30282</v>
      </c>
      <c r="L4332" t="s">
        <v>30275</v>
      </c>
      <c r="O4332" t="s">
        <v>30276</v>
      </c>
      <c r="P4332" t="s">
        <v>30277</v>
      </c>
      <c r="Q4332">
        <v>402952.51</v>
      </c>
      <c r="R4332">
        <v>6220044.3399999999</v>
      </c>
      <c r="S4332" t="s">
        <v>30278</v>
      </c>
      <c r="T4332" t="s">
        <v>30279</v>
      </c>
      <c r="U4332">
        <v>402976.66</v>
      </c>
      <c r="V4332">
        <v>6220041.4400000004</v>
      </c>
      <c r="W4332">
        <v>2.41</v>
      </c>
      <c r="X4332">
        <v>150.04</v>
      </c>
    </row>
    <row r="4333" spans="1:24" x14ac:dyDescent="0.25">
      <c r="A4333" s="146">
        <v>45118</v>
      </c>
      <c r="B4333" s="46">
        <v>192</v>
      </c>
      <c r="C4333" s="147">
        <v>0.61692129629629633</v>
      </c>
      <c r="D4333" s="38" t="s">
        <v>22577</v>
      </c>
      <c r="E4333" s="7" t="s">
        <v>69</v>
      </c>
      <c r="F4333" s="38" t="s">
        <v>12330</v>
      </c>
      <c r="G4333" s="38" t="s">
        <v>2690</v>
      </c>
      <c r="H4333">
        <v>-0.01</v>
      </c>
      <c r="I4333" t="s">
        <v>30280</v>
      </c>
      <c r="J4333" t="s">
        <v>30281</v>
      </c>
      <c r="K4333" t="s">
        <v>30282</v>
      </c>
      <c r="L4333" t="s">
        <v>30275</v>
      </c>
      <c r="O4333" t="s">
        <v>30283</v>
      </c>
      <c r="P4333" t="s">
        <v>30284</v>
      </c>
      <c r="Q4333">
        <v>402951.05</v>
      </c>
      <c r="R4333">
        <v>6220208.3899999997</v>
      </c>
      <c r="S4333" t="s">
        <v>30285</v>
      </c>
      <c r="T4333" t="s">
        <v>30286</v>
      </c>
      <c r="U4333">
        <v>402976.97</v>
      </c>
      <c r="V4333">
        <v>6220207.5</v>
      </c>
      <c r="W4333">
        <v>1.33</v>
      </c>
      <c r="X4333">
        <v>150.04</v>
      </c>
    </row>
    <row r="4334" spans="1:24" x14ac:dyDescent="0.25">
      <c r="A4334" s="146">
        <v>45118</v>
      </c>
      <c r="B4334" s="46">
        <v>192</v>
      </c>
      <c r="C4334" s="147">
        <v>0.61898148148148147</v>
      </c>
      <c r="D4334" s="38" t="s">
        <v>22577</v>
      </c>
      <c r="E4334" s="7" t="s">
        <v>64</v>
      </c>
      <c r="F4334" s="38" t="s">
        <v>12330</v>
      </c>
      <c r="G4334" s="38" t="s">
        <v>2691</v>
      </c>
      <c r="H4334">
        <v>-1.0999999999999999E-2</v>
      </c>
      <c r="I4334" t="s">
        <v>30291</v>
      </c>
      <c r="J4334" t="s">
        <v>30292</v>
      </c>
      <c r="K4334" t="s">
        <v>30293</v>
      </c>
      <c r="L4334" t="s">
        <v>30275</v>
      </c>
      <c r="O4334" t="s">
        <v>30287</v>
      </c>
      <c r="P4334" t="s">
        <v>30288</v>
      </c>
      <c r="Q4334">
        <v>402942.53</v>
      </c>
      <c r="R4334">
        <v>6220224.5899999999</v>
      </c>
      <c r="S4334" t="s">
        <v>30289</v>
      </c>
      <c r="T4334" t="s">
        <v>30290</v>
      </c>
      <c r="U4334">
        <v>402968.14</v>
      </c>
      <c r="V4334">
        <v>6220220.0599999996</v>
      </c>
      <c r="W4334">
        <v>182.94</v>
      </c>
      <c r="X4334">
        <v>150.04</v>
      </c>
    </row>
    <row r="4335" spans="1:24" x14ac:dyDescent="0.25">
      <c r="A4335" s="146">
        <v>45118</v>
      </c>
      <c r="B4335" s="46">
        <v>192</v>
      </c>
      <c r="C4335" s="147">
        <v>0.62186342592592592</v>
      </c>
      <c r="D4335" s="38" t="s">
        <v>22577</v>
      </c>
      <c r="E4335" s="7" t="s">
        <v>69</v>
      </c>
      <c r="F4335" s="38" t="s">
        <v>12330</v>
      </c>
      <c r="G4335" s="38" t="s">
        <v>2691</v>
      </c>
      <c r="H4335">
        <v>0.16</v>
      </c>
      <c r="I4335" t="s">
        <v>30291</v>
      </c>
      <c r="J4335" t="s">
        <v>30292</v>
      </c>
      <c r="K4335" t="s">
        <v>30293</v>
      </c>
      <c r="L4335" t="s">
        <v>30298</v>
      </c>
      <c r="O4335" t="s">
        <v>30294</v>
      </c>
      <c r="P4335" t="s">
        <v>30295</v>
      </c>
      <c r="Q4335">
        <v>402941.87</v>
      </c>
      <c r="R4335">
        <v>6220051.4100000001</v>
      </c>
      <c r="S4335" t="s">
        <v>30296</v>
      </c>
      <c r="T4335" t="s">
        <v>30297</v>
      </c>
      <c r="U4335">
        <v>402967.99</v>
      </c>
      <c r="V4335">
        <v>6220048.6100000003</v>
      </c>
      <c r="W4335">
        <v>180.26</v>
      </c>
      <c r="X4335">
        <v>150.04</v>
      </c>
    </row>
    <row r="4336" spans="1:24" x14ac:dyDescent="0.25">
      <c r="A4336" s="146">
        <v>45118</v>
      </c>
      <c r="B4336" s="46">
        <v>192</v>
      </c>
      <c r="C4336" s="147">
        <v>0.6240162037037037</v>
      </c>
      <c r="D4336" s="38" t="s">
        <v>22577</v>
      </c>
      <c r="E4336" s="7" t="s">
        <v>64</v>
      </c>
      <c r="F4336" s="38" t="s">
        <v>12330</v>
      </c>
      <c r="G4336" s="38" t="s">
        <v>2692</v>
      </c>
      <c r="H4336">
        <v>0.156</v>
      </c>
      <c r="I4336" t="s">
        <v>30303</v>
      </c>
      <c r="J4336" t="s">
        <v>30304</v>
      </c>
      <c r="K4336" t="s">
        <v>30305</v>
      </c>
      <c r="L4336" t="s">
        <v>30298</v>
      </c>
      <c r="O4336" t="s">
        <v>30299</v>
      </c>
      <c r="P4336" t="s">
        <v>30300</v>
      </c>
      <c r="Q4336">
        <v>402931.41</v>
      </c>
      <c r="R4336">
        <v>6220050.9400000004</v>
      </c>
      <c r="S4336" t="s">
        <v>30301</v>
      </c>
      <c r="T4336" t="s">
        <v>30302</v>
      </c>
      <c r="U4336">
        <v>402958.94</v>
      </c>
      <c r="V4336">
        <v>6220041.7300000004</v>
      </c>
      <c r="W4336">
        <v>2.41</v>
      </c>
      <c r="X4336">
        <v>150.04</v>
      </c>
    </row>
    <row r="4337" spans="1:24" x14ac:dyDescent="0.25">
      <c r="A4337" s="146">
        <v>45118</v>
      </c>
      <c r="B4337" s="46">
        <v>192</v>
      </c>
      <c r="C4337" s="147">
        <v>0.62668981481481478</v>
      </c>
      <c r="D4337" s="38" t="s">
        <v>22577</v>
      </c>
      <c r="E4337" s="7" t="s">
        <v>69</v>
      </c>
      <c r="F4337" s="38" t="s">
        <v>12330</v>
      </c>
      <c r="G4337" s="38" t="s">
        <v>2692</v>
      </c>
      <c r="H4337">
        <v>-1.0999999999999999E-2</v>
      </c>
      <c r="I4337" t="s">
        <v>30303</v>
      </c>
      <c r="J4337" t="s">
        <v>30304</v>
      </c>
      <c r="K4337" t="s">
        <v>30305</v>
      </c>
      <c r="L4337" t="s">
        <v>30298</v>
      </c>
      <c r="O4337" t="s">
        <v>30306</v>
      </c>
      <c r="P4337" t="s">
        <v>30307</v>
      </c>
      <c r="Q4337">
        <v>402931.61</v>
      </c>
      <c r="R4337">
        <v>6220212.2800000003</v>
      </c>
      <c r="S4337" t="s">
        <v>30308</v>
      </c>
      <c r="T4337" t="s">
        <v>30309</v>
      </c>
      <c r="U4337">
        <v>402959.19</v>
      </c>
      <c r="V4337">
        <v>6220209.0300000003</v>
      </c>
      <c r="W4337">
        <v>358.92</v>
      </c>
      <c r="X4337">
        <v>150.04</v>
      </c>
    </row>
    <row r="4338" spans="1:24" x14ac:dyDescent="0.25">
      <c r="A4338" s="146">
        <v>45118</v>
      </c>
      <c r="B4338" s="46">
        <v>192</v>
      </c>
      <c r="C4338" s="147">
        <v>0.6288541666666666</v>
      </c>
      <c r="D4338" s="38" t="s">
        <v>22577</v>
      </c>
      <c r="E4338" s="7" t="s">
        <v>64</v>
      </c>
      <c r="F4338" s="38" t="s">
        <v>12330</v>
      </c>
      <c r="G4338" s="38" t="s">
        <v>2693</v>
      </c>
      <c r="H4338">
        <v>-8.9999999999999993E-3</v>
      </c>
      <c r="I4338" t="s">
        <v>30314</v>
      </c>
      <c r="K4338" t="s">
        <v>30315</v>
      </c>
      <c r="L4338" t="s">
        <v>30298</v>
      </c>
      <c r="O4338" t="s">
        <v>30310</v>
      </c>
      <c r="P4338" t="s">
        <v>30311</v>
      </c>
      <c r="Q4338">
        <v>402925.47</v>
      </c>
      <c r="R4338">
        <v>6220218.1299999999</v>
      </c>
      <c r="S4338" t="s">
        <v>30312</v>
      </c>
      <c r="T4338" t="s">
        <v>30313</v>
      </c>
      <c r="U4338">
        <v>402950.1</v>
      </c>
      <c r="V4338">
        <v>6220217.2599999998</v>
      </c>
      <c r="W4338">
        <v>181.72</v>
      </c>
      <c r="X4338">
        <v>150.04</v>
      </c>
    </row>
    <row r="4339" spans="1:24" x14ac:dyDescent="0.25">
      <c r="A4339" s="146">
        <v>45118</v>
      </c>
      <c r="B4339" s="46">
        <v>192</v>
      </c>
      <c r="C4339" s="147">
        <v>0.63184027777777774</v>
      </c>
      <c r="D4339" s="38" t="s">
        <v>22577</v>
      </c>
      <c r="E4339" s="7" t="s">
        <v>69</v>
      </c>
      <c r="F4339" s="38" t="s">
        <v>12330</v>
      </c>
      <c r="G4339" s="38" t="s">
        <v>2693</v>
      </c>
      <c r="H4339">
        <v>0.17399999999999999</v>
      </c>
      <c r="I4339" t="s">
        <v>30314</v>
      </c>
      <c r="K4339" t="s">
        <v>30315</v>
      </c>
      <c r="L4339" t="s">
        <v>30320</v>
      </c>
      <c r="O4339" t="s">
        <v>30316</v>
      </c>
      <c r="P4339" t="s">
        <v>30317</v>
      </c>
      <c r="Q4339">
        <v>402924.24</v>
      </c>
      <c r="R4339">
        <v>6220035.4000000004</v>
      </c>
      <c r="S4339" t="s">
        <v>30318</v>
      </c>
      <c r="T4339" t="s">
        <v>30319</v>
      </c>
      <c r="U4339">
        <v>402950.01</v>
      </c>
      <c r="V4339">
        <v>6220034.5</v>
      </c>
      <c r="W4339">
        <v>180.19</v>
      </c>
      <c r="X4339">
        <v>150.04</v>
      </c>
    </row>
    <row r="4340" spans="1:24" s="156" customFormat="1" x14ac:dyDescent="0.25">
      <c r="A4340" s="146">
        <v>45118</v>
      </c>
      <c r="B4340" s="46"/>
      <c r="C4340" s="147">
        <v>0.63184027777777774</v>
      </c>
      <c r="D4340" s="161" t="s">
        <v>22577</v>
      </c>
      <c r="E4340" s="186" t="s">
        <v>28312</v>
      </c>
      <c r="F4340" s="161" t="s">
        <v>12330</v>
      </c>
      <c r="G4340" s="161" t="s">
        <v>2693</v>
      </c>
    </row>
    <row r="4341" spans="1:24" x14ac:dyDescent="0.25">
      <c r="A4341" s="146">
        <v>45118</v>
      </c>
      <c r="B4341" s="46">
        <v>192</v>
      </c>
      <c r="C4341" s="147">
        <v>0.63391203703703702</v>
      </c>
      <c r="D4341" s="38" t="s">
        <v>22577</v>
      </c>
      <c r="E4341" s="7" t="s">
        <v>64</v>
      </c>
      <c r="F4341" s="38" t="s">
        <v>12330</v>
      </c>
      <c r="G4341" s="38" t="s">
        <v>2694</v>
      </c>
      <c r="H4341">
        <v>0.16300000000000001</v>
      </c>
      <c r="I4341" t="s">
        <v>30325</v>
      </c>
      <c r="J4341" t="s">
        <v>30326</v>
      </c>
      <c r="K4341" t="s">
        <v>30327</v>
      </c>
      <c r="L4341" t="s">
        <v>30320</v>
      </c>
      <c r="O4341" t="s">
        <v>30321</v>
      </c>
      <c r="P4341" t="s">
        <v>30322</v>
      </c>
      <c r="Q4341">
        <v>402914.84</v>
      </c>
      <c r="R4341">
        <v>6220041.1799999997</v>
      </c>
      <c r="S4341" t="s">
        <v>30323</v>
      </c>
      <c r="T4341" t="s">
        <v>30324</v>
      </c>
      <c r="U4341">
        <v>402940.99</v>
      </c>
      <c r="V4341">
        <v>6220034.25</v>
      </c>
      <c r="W4341">
        <v>0.78</v>
      </c>
      <c r="X4341">
        <v>150.04</v>
      </c>
    </row>
    <row r="4342" spans="1:24" x14ac:dyDescent="0.25">
      <c r="A4342" s="146">
        <v>45118</v>
      </c>
      <c r="B4342" s="46">
        <v>192</v>
      </c>
      <c r="C4342" s="147">
        <v>0.63671296296296298</v>
      </c>
      <c r="D4342" s="38" t="s">
        <v>22577</v>
      </c>
      <c r="E4342" s="7" t="s">
        <v>69</v>
      </c>
      <c r="F4342" s="38" t="s">
        <v>12330</v>
      </c>
      <c r="G4342" s="38" t="s">
        <v>2694</v>
      </c>
      <c r="H4342">
        <v>-7.0000000000000001E-3</v>
      </c>
      <c r="I4342" t="s">
        <v>30325</v>
      </c>
      <c r="J4342" t="s">
        <v>30326</v>
      </c>
      <c r="K4342" t="s">
        <v>30327</v>
      </c>
      <c r="L4342" t="s">
        <v>30320</v>
      </c>
      <c r="O4342" t="s">
        <v>30328</v>
      </c>
      <c r="P4342" t="s">
        <v>30329</v>
      </c>
      <c r="Q4342">
        <v>402914.16</v>
      </c>
      <c r="R4342">
        <v>6220211.3200000003</v>
      </c>
      <c r="S4342" t="s">
        <v>30330</v>
      </c>
      <c r="T4342" t="s">
        <v>30331</v>
      </c>
      <c r="U4342">
        <v>402941.03</v>
      </c>
      <c r="V4342">
        <v>6220204.9900000002</v>
      </c>
      <c r="W4342">
        <v>0.35</v>
      </c>
      <c r="X4342">
        <v>150.04</v>
      </c>
    </row>
    <row r="4343" spans="1:24" x14ac:dyDescent="0.25">
      <c r="A4343" s="146">
        <v>45118</v>
      </c>
      <c r="B4343" s="46">
        <v>192</v>
      </c>
      <c r="C4343" s="147">
        <v>0.63921296296296293</v>
      </c>
      <c r="D4343" s="38" t="s">
        <v>22577</v>
      </c>
      <c r="E4343" s="7" t="s">
        <v>64</v>
      </c>
      <c r="F4343" s="38" t="s">
        <v>12330</v>
      </c>
      <c r="G4343" s="38" t="s">
        <v>2693</v>
      </c>
      <c r="H4343">
        <v>-8.0000000000000002E-3</v>
      </c>
      <c r="I4343" t="s">
        <v>30336</v>
      </c>
      <c r="J4343" t="s">
        <v>30337</v>
      </c>
      <c r="L4343" t="s">
        <v>30320</v>
      </c>
      <c r="O4343" t="s">
        <v>30332</v>
      </c>
      <c r="P4343" t="s">
        <v>30333</v>
      </c>
      <c r="Q4343">
        <v>402925.57</v>
      </c>
      <c r="R4343">
        <v>6220216.7699999996</v>
      </c>
      <c r="S4343" t="s">
        <v>30334</v>
      </c>
      <c r="T4343" t="s">
        <v>30335</v>
      </c>
      <c r="U4343">
        <v>402950.24</v>
      </c>
      <c r="V4343">
        <v>6220216.3899999997</v>
      </c>
      <c r="W4343">
        <v>182.03</v>
      </c>
      <c r="X4343">
        <v>150.04</v>
      </c>
    </row>
    <row r="4344" spans="1:24" x14ac:dyDescent="0.25">
      <c r="A4344" s="146">
        <v>45118</v>
      </c>
      <c r="B4344" s="46">
        <v>192</v>
      </c>
      <c r="C4344" s="147">
        <v>0.64196759259259262</v>
      </c>
      <c r="D4344" s="38" t="s">
        <v>22577</v>
      </c>
      <c r="E4344" s="7" t="s">
        <v>69</v>
      </c>
      <c r="F4344" s="38" t="s">
        <v>12330</v>
      </c>
      <c r="G4344" s="38" t="s">
        <v>2693</v>
      </c>
      <c r="H4344">
        <v>0.156</v>
      </c>
      <c r="I4344" t="s">
        <v>30336</v>
      </c>
      <c r="J4344" t="s">
        <v>30337</v>
      </c>
      <c r="L4344" t="s">
        <v>30342</v>
      </c>
      <c r="O4344" t="s">
        <v>30338</v>
      </c>
      <c r="P4344" t="s">
        <v>30339</v>
      </c>
      <c r="Q4344">
        <v>402924.41</v>
      </c>
      <c r="R4344">
        <v>6220049.1500000004</v>
      </c>
      <c r="S4344" t="s">
        <v>30340</v>
      </c>
      <c r="T4344" t="s">
        <v>30341</v>
      </c>
      <c r="U4344">
        <v>402950.1</v>
      </c>
      <c r="V4344">
        <v>6220052.3099999996</v>
      </c>
      <c r="W4344">
        <v>179.64</v>
      </c>
      <c r="X4344">
        <v>150.04</v>
      </c>
    </row>
    <row r="4345" spans="1:24" x14ac:dyDescent="0.25">
      <c r="A4345" s="146">
        <v>45118</v>
      </c>
      <c r="B4345" s="46">
        <v>192</v>
      </c>
      <c r="C4345" s="147">
        <v>0.64342592592592596</v>
      </c>
      <c r="D4345" s="38" t="s">
        <v>22577</v>
      </c>
      <c r="E4345" s="7" t="s">
        <v>30343</v>
      </c>
      <c r="F4345" s="38" t="s">
        <v>12330</v>
      </c>
      <c r="G4345" s="38" t="s">
        <v>2522</v>
      </c>
      <c r="H4345">
        <v>-1.518</v>
      </c>
      <c r="O4345" t="s">
        <v>30344</v>
      </c>
      <c r="P4345" t="s">
        <v>30345</v>
      </c>
      <c r="Q4345">
        <v>402923.72</v>
      </c>
      <c r="R4345">
        <v>6220012.6200000001</v>
      </c>
      <c r="S4345" t="s">
        <v>30346</v>
      </c>
      <c r="T4345" t="s">
        <v>30347</v>
      </c>
      <c r="U4345">
        <v>402941.43</v>
      </c>
      <c r="V4345">
        <v>6220004.6699999999</v>
      </c>
      <c r="W4345">
        <v>112</v>
      </c>
      <c r="X4345">
        <v>200.06</v>
      </c>
    </row>
    <row r="4346" spans="1:24" s="170" customFormat="1" x14ac:dyDescent="0.25">
      <c r="A4346" s="63">
        <v>45118</v>
      </c>
      <c r="B4346" s="104">
        <v>192</v>
      </c>
      <c r="C4346" s="65">
        <v>0.66180555555555554</v>
      </c>
      <c r="D4346" s="64" t="s">
        <v>22577</v>
      </c>
      <c r="E4346" s="171" t="s">
        <v>30353</v>
      </c>
      <c r="F4346" s="64" t="s">
        <v>12330</v>
      </c>
      <c r="G4346" s="64" t="s">
        <v>2522</v>
      </c>
      <c r="H4346" s="170">
        <v>-4.8000000000000001E-2</v>
      </c>
      <c r="M4346" s="170" t="s">
        <v>30348</v>
      </c>
      <c r="O4346" s="170" t="s">
        <v>30349</v>
      </c>
      <c r="P4346" s="170" t="s">
        <v>30350</v>
      </c>
      <c r="Q4346" s="170">
        <v>404435.62</v>
      </c>
      <c r="R4346" s="170">
        <v>6218542.4800000004</v>
      </c>
      <c r="S4346" s="170" t="s">
        <v>30351</v>
      </c>
      <c r="T4346" s="170" t="s">
        <v>30352</v>
      </c>
      <c r="U4346" s="170">
        <v>404458.48</v>
      </c>
      <c r="V4346" s="170">
        <v>6218533.7599999998</v>
      </c>
      <c r="W4346" s="170">
        <v>96.2</v>
      </c>
      <c r="X4346" s="170">
        <v>200.06</v>
      </c>
    </row>
    <row r="4347" spans="1:24" x14ac:dyDescent="0.25">
      <c r="A4347" s="146">
        <v>45118</v>
      </c>
      <c r="B4347" s="46">
        <v>192</v>
      </c>
      <c r="C4347" s="147">
        <v>0.66476851851851848</v>
      </c>
      <c r="D4347" s="38" t="s">
        <v>22886</v>
      </c>
      <c r="E4347" s="7" t="s">
        <v>64</v>
      </c>
      <c r="F4347" s="38" t="s">
        <v>12330</v>
      </c>
      <c r="G4347" s="38" t="s">
        <v>2522</v>
      </c>
      <c r="H4347">
        <v>-1.2E-2</v>
      </c>
      <c r="I4347" t="s">
        <v>30358</v>
      </c>
      <c r="J4347" t="s">
        <v>30359</v>
      </c>
      <c r="K4347" t="s">
        <v>30360</v>
      </c>
      <c r="L4347" t="s">
        <v>30361</v>
      </c>
      <c r="O4347" t="s">
        <v>30354</v>
      </c>
      <c r="P4347" t="s">
        <v>30355</v>
      </c>
      <c r="Q4347">
        <v>404439.08</v>
      </c>
      <c r="R4347">
        <v>6218502.8799999999</v>
      </c>
      <c r="S4347" t="s">
        <v>30356</v>
      </c>
      <c r="T4347" t="s">
        <v>30357</v>
      </c>
      <c r="U4347">
        <v>404463.52</v>
      </c>
      <c r="V4347">
        <v>6218503.3899999997</v>
      </c>
      <c r="W4347">
        <v>180.63</v>
      </c>
      <c r="X4347">
        <v>200.06</v>
      </c>
    </row>
    <row r="4348" spans="1:24" x14ac:dyDescent="0.25">
      <c r="A4348" s="146">
        <v>45118</v>
      </c>
      <c r="B4348" s="46">
        <v>192</v>
      </c>
      <c r="C4348" s="147">
        <v>0.66902777777777789</v>
      </c>
      <c r="D4348" s="38" t="s">
        <v>22886</v>
      </c>
      <c r="E4348" s="7" t="s">
        <v>69</v>
      </c>
      <c r="F4348" s="38" t="s">
        <v>12330</v>
      </c>
      <c r="G4348" s="38" t="s">
        <v>2522</v>
      </c>
      <c r="H4348">
        <v>0.21199999999999999</v>
      </c>
      <c r="I4348" t="s">
        <v>30358</v>
      </c>
      <c r="J4348" t="s">
        <v>30359</v>
      </c>
      <c r="K4348" t="s">
        <v>30360</v>
      </c>
      <c r="L4348" t="s">
        <v>30361</v>
      </c>
      <c r="O4348" t="s">
        <v>30362</v>
      </c>
      <c r="P4348" t="s">
        <v>30363</v>
      </c>
      <c r="Q4348">
        <v>404438.6</v>
      </c>
      <c r="R4348">
        <v>6218276.2000000002</v>
      </c>
      <c r="S4348" t="s">
        <v>30364</v>
      </c>
      <c r="T4348" t="s">
        <v>30365</v>
      </c>
      <c r="U4348">
        <v>404463.47</v>
      </c>
      <c r="V4348">
        <v>6218279.1900000004</v>
      </c>
      <c r="W4348">
        <v>179.83</v>
      </c>
      <c r="X4348">
        <v>200.06</v>
      </c>
    </row>
    <row r="4349" spans="1:24" x14ac:dyDescent="0.25">
      <c r="A4349" s="146">
        <v>45118</v>
      </c>
      <c r="B4349" s="46">
        <v>192</v>
      </c>
      <c r="C4349" s="147">
        <v>0.67223379629629632</v>
      </c>
      <c r="D4349" s="38" t="s">
        <v>22886</v>
      </c>
      <c r="E4349" s="7" t="s">
        <v>64</v>
      </c>
      <c r="F4349" s="38" t="s">
        <v>12330</v>
      </c>
      <c r="G4349" s="38" t="s">
        <v>2521</v>
      </c>
      <c r="H4349">
        <v>0.20599999999999999</v>
      </c>
      <c r="I4349" t="s">
        <v>30370</v>
      </c>
      <c r="J4349" t="s">
        <v>30371</v>
      </c>
      <c r="K4349" t="s">
        <v>30372</v>
      </c>
      <c r="L4349" t="s">
        <v>30361</v>
      </c>
      <c r="O4349" t="s">
        <v>30366</v>
      </c>
      <c r="P4349" t="s">
        <v>30367</v>
      </c>
      <c r="Q4349">
        <v>404430.68</v>
      </c>
      <c r="R4349">
        <v>6218277.9400000004</v>
      </c>
      <c r="S4349" t="s">
        <v>30368</v>
      </c>
      <c r="T4349" t="s">
        <v>30369</v>
      </c>
      <c r="U4349">
        <v>404454.53</v>
      </c>
      <c r="V4349">
        <v>6218273.5300000003</v>
      </c>
      <c r="W4349">
        <v>359.52</v>
      </c>
      <c r="X4349">
        <v>200.06</v>
      </c>
    </row>
    <row r="4350" spans="1:24" x14ac:dyDescent="0.25">
      <c r="A4350" s="146">
        <v>45118</v>
      </c>
      <c r="B4350" s="46">
        <v>192</v>
      </c>
      <c r="C4350" s="147">
        <v>0.67572916666666671</v>
      </c>
      <c r="D4350" s="38" t="s">
        <v>22886</v>
      </c>
      <c r="E4350" s="7" t="s">
        <v>69</v>
      </c>
      <c r="F4350" s="38" t="s">
        <v>12330</v>
      </c>
      <c r="G4350" s="38" t="s">
        <v>2521</v>
      </c>
      <c r="H4350">
        <v>-8.0000000000000002E-3</v>
      </c>
      <c r="I4350" t="s">
        <v>30370</v>
      </c>
      <c r="J4350" t="s">
        <v>30371</v>
      </c>
      <c r="K4350" t="s">
        <v>30372</v>
      </c>
      <c r="L4350" t="s">
        <v>30377</v>
      </c>
      <c r="O4350" t="s">
        <v>30373</v>
      </c>
      <c r="P4350" t="s">
        <v>30374</v>
      </c>
      <c r="Q4350">
        <v>404429.66</v>
      </c>
      <c r="R4350">
        <v>6218492.3799999999</v>
      </c>
      <c r="S4350" t="s">
        <v>30375</v>
      </c>
      <c r="T4350" t="s">
        <v>30376</v>
      </c>
      <c r="U4350">
        <v>404454.54</v>
      </c>
      <c r="V4350">
        <v>6218488.21</v>
      </c>
      <c r="W4350">
        <v>359.86</v>
      </c>
      <c r="X4350">
        <v>200.06</v>
      </c>
    </row>
    <row r="4351" spans="1:24" x14ac:dyDescent="0.25">
      <c r="A4351" s="146">
        <v>45118</v>
      </c>
      <c r="B4351" s="46">
        <v>192</v>
      </c>
      <c r="C4351" s="147">
        <v>0.67912037037037043</v>
      </c>
      <c r="D4351" s="38" t="s">
        <v>22886</v>
      </c>
      <c r="E4351" s="7" t="s">
        <v>64</v>
      </c>
      <c r="F4351" s="38" t="s">
        <v>12330</v>
      </c>
      <c r="G4351" s="38" t="s">
        <v>2520</v>
      </c>
      <c r="H4351">
        <v>-1.2E-2</v>
      </c>
      <c r="I4351" t="s">
        <v>30382</v>
      </c>
      <c r="J4351" t="s">
        <v>30383</v>
      </c>
      <c r="K4351" t="s">
        <v>30384</v>
      </c>
      <c r="L4351" t="s">
        <v>30377</v>
      </c>
      <c r="O4351" t="s">
        <v>30378</v>
      </c>
      <c r="P4351" t="s">
        <v>30379</v>
      </c>
      <c r="Q4351">
        <v>404422.19</v>
      </c>
      <c r="R4351">
        <v>6218500.2800000003</v>
      </c>
      <c r="S4351" t="s">
        <v>30380</v>
      </c>
      <c r="T4351" t="s">
        <v>30381</v>
      </c>
      <c r="U4351">
        <v>404445.48</v>
      </c>
      <c r="V4351">
        <v>6218502.6299999999</v>
      </c>
      <c r="W4351">
        <v>180.73</v>
      </c>
      <c r="X4351">
        <v>200.06</v>
      </c>
    </row>
    <row r="4352" spans="1:24" x14ac:dyDescent="0.25">
      <c r="A4352" s="146">
        <v>45118</v>
      </c>
      <c r="B4352" s="46">
        <v>192</v>
      </c>
      <c r="C4352" s="147">
        <v>0.68276620370370367</v>
      </c>
      <c r="D4352" s="38" t="s">
        <v>22886</v>
      </c>
      <c r="E4352" s="7" t="s">
        <v>69</v>
      </c>
      <c r="F4352" s="38" t="s">
        <v>12330</v>
      </c>
      <c r="G4352" s="38" t="s">
        <v>2520</v>
      </c>
      <c r="H4352">
        <v>0.21299999999999999</v>
      </c>
      <c r="I4352" t="s">
        <v>30382</v>
      </c>
      <c r="J4352" t="s">
        <v>30383</v>
      </c>
      <c r="K4352" t="s">
        <v>30384</v>
      </c>
      <c r="L4352" t="s">
        <v>30377</v>
      </c>
      <c r="O4352" t="s">
        <v>30385</v>
      </c>
      <c r="P4352" t="s">
        <v>30386</v>
      </c>
      <c r="Q4352">
        <v>404421.89</v>
      </c>
      <c r="R4352">
        <v>6218275.9000000004</v>
      </c>
      <c r="S4352" t="s">
        <v>30387</v>
      </c>
      <c r="T4352" t="s">
        <v>30388</v>
      </c>
      <c r="U4352">
        <v>404445.44</v>
      </c>
      <c r="V4352">
        <v>6218278.1500000004</v>
      </c>
      <c r="W4352">
        <v>179.76</v>
      </c>
      <c r="X4352">
        <v>200.06</v>
      </c>
    </row>
    <row r="4353" spans="1:24" x14ac:dyDescent="0.25">
      <c r="A4353" s="146">
        <v>45118</v>
      </c>
      <c r="B4353" s="46">
        <v>192</v>
      </c>
      <c r="C4353" s="147">
        <v>0.68556712962962962</v>
      </c>
      <c r="D4353" s="38" t="s">
        <v>22886</v>
      </c>
      <c r="E4353" s="7" t="s">
        <v>64</v>
      </c>
      <c r="F4353" s="38" t="s">
        <v>12330</v>
      </c>
      <c r="G4353" s="38" t="s">
        <v>2519</v>
      </c>
      <c r="H4353">
        <v>0.20699999999999999</v>
      </c>
      <c r="I4353" t="s">
        <v>30393</v>
      </c>
      <c r="J4353" t="s">
        <v>30394</v>
      </c>
      <c r="K4353" t="s">
        <v>30395</v>
      </c>
      <c r="L4353" t="s">
        <v>30396</v>
      </c>
      <c r="O4353" t="s">
        <v>30389</v>
      </c>
      <c r="P4353" t="s">
        <v>30390</v>
      </c>
      <c r="Q4353">
        <v>404411.6</v>
      </c>
      <c r="R4353">
        <v>6218277.1600000001</v>
      </c>
      <c r="S4353" t="s">
        <v>30391</v>
      </c>
      <c r="T4353" t="s">
        <v>30392</v>
      </c>
      <c r="U4353">
        <v>404436.51</v>
      </c>
      <c r="V4353">
        <v>6218272.8399999999</v>
      </c>
      <c r="W4353">
        <v>1.05</v>
      </c>
      <c r="X4353">
        <v>200.06</v>
      </c>
    </row>
    <row r="4354" spans="1:24" x14ac:dyDescent="0.25">
      <c r="A4354" s="146">
        <v>45118</v>
      </c>
      <c r="B4354" s="46">
        <v>192</v>
      </c>
      <c r="C4354" s="147">
        <v>0.68916666666666659</v>
      </c>
      <c r="D4354" s="38" t="s">
        <v>22886</v>
      </c>
      <c r="E4354" s="7" t="s">
        <v>69</v>
      </c>
      <c r="F4354" s="38" t="s">
        <v>12330</v>
      </c>
      <c r="G4354" s="38" t="s">
        <v>2519</v>
      </c>
      <c r="H4354">
        <v>-1.4E-2</v>
      </c>
      <c r="I4354" t="s">
        <v>30393</v>
      </c>
      <c r="J4354" t="s">
        <v>30394</v>
      </c>
      <c r="K4354" t="s">
        <v>30395</v>
      </c>
      <c r="L4354" t="s">
        <v>30396</v>
      </c>
      <c r="O4354" t="s">
        <v>30397</v>
      </c>
      <c r="P4354" t="s">
        <v>30398</v>
      </c>
      <c r="Q4354">
        <v>404410.76</v>
      </c>
      <c r="R4354">
        <v>6218497.8099999996</v>
      </c>
      <c r="S4354" t="s">
        <v>30399</v>
      </c>
      <c r="T4354" t="s">
        <v>30400</v>
      </c>
      <c r="U4354">
        <v>404436.57</v>
      </c>
      <c r="V4354">
        <v>6218493.9500000002</v>
      </c>
      <c r="W4354">
        <v>359.96</v>
      </c>
      <c r="X4354">
        <v>200.06</v>
      </c>
    </row>
    <row r="4355" spans="1:24" x14ac:dyDescent="0.25">
      <c r="A4355" s="146">
        <v>45118</v>
      </c>
      <c r="B4355" s="46">
        <v>192</v>
      </c>
      <c r="C4355" s="147">
        <v>0.69245370370370374</v>
      </c>
      <c r="D4355" s="38" t="s">
        <v>22886</v>
      </c>
      <c r="E4355" s="7" t="s">
        <v>64</v>
      </c>
      <c r="F4355" s="38" t="s">
        <v>12330</v>
      </c>
      <c r="G4355" s="38" t="s">
        <v>2518</v>
      </c>
      <c r="H4355">
        <v>-8.9999999999999993E-3</v>
      </c>
      <c r="I4355" t="s">
        <v>30405</v>
      </c>
      <c r="J4355" t="s">
        <v>30406</v>
      </c>
      <c r="K4355" t="s">
        <v>30407</v>
      </c>
      <c r="L4355" t="s">
        <v>30396</v>
      </c>
      <c r="O4355" t="s">
        <v>30401</v>
      </c>
      <c r="P4355" t="s">
        <v>30402</v>
      </c>
      <c r="Q4355">
        <v>404402.94</v>
      </c>
      <c r="R4355">
        <v>6218498.9699999997</v>
      </c>
      <c r="S4355" t="s">
        <v>30403</v>
      </c>
      <c r="T4355" t="s">
        <v>30404</v>
      </c>
      <c r="U4355">
        <v>404427.74</v>
      </c>
      <c r="V4355">
        <v>6218500.3300000001</v>
      </c>
      <c r="W4355">
        <v>181.45</v>
      </c>
      <c r="X4355">
        <v>200.06</v>
      </c>
    </row>
    <row r="4356" spans="1:24" x14ac:dyDescent="0.25">
      <c r="A4356" s="146">
        <v>45118</v>
      </c>
      <c r="B4356" s="46">
        <v>192</v>
      </c>
      <c r="C4356" s="147">
        <v>0.69606481481481486</v>
      </c>
      <c r="D4356" s="38" t="s">
        <v>22886</v>
      </c>
      <c r="E4356" s="7" t="s">
        <v>69</v>
      </c>
      <c r="F4356" s="38" t="s">
        <v>12330</v>
      </c>
      <c r="G4356" s="38" t="s">
        <v>2518</v>
      </c>
      <c r="H4356">
        <v>0.21199999999999999</v>
      </c>
      <c r="I4356" t="s">
        <v>30405</v>
      </c>
      <c r="J4356" t="s">
        <v>30406</v>
      </c>
      <c r="K4356" t="s">
        <v>30407</v>
      </c>
      <c r="L4356" t="s">
        <v>30412</v>
      </c>
      <c r="O4356" t="s">
        <v>30408</v>
      </c>
      <c r="P4356" t="s">
        <v>30409</v>
      </c>
      <c r="Q4356">
        <v>404401.52</v>
      </c>
      <c r="R4356">
        <v>6218275.6699999999</v>
      </c>
      <c r="S4356" t="s">
        <v>30410</v>
      </c>
      <c r="T4356" t="s">
        <v>30411</v>
      </c>
      <c r="U4356">
        <v>404427.52000000002</v>
      </c>
      <c r="V4356">
        <v>6218278.54</v>
      </c>
      <c r="W4356">
        <v>179.57</v>
      </c>
      <c r="X4356">
        <v>200.06</v>
      </c>
    </row>
    <row r="4357" spans="1:24" x14ac:dyDescent="0.25">
      <c r="A4357" s="146">
        <v>45118</v>
      </c>
      <c r="B4357" s="46">
        <v>192</v>
      </c>
      <c r="C4357" s="147">
        <v>0.69878472222222221</v>
      </c>
      <c r="D4357" s="38" t="s">
        <v>22886</v>
      </c>
      <c r="E4357" s="7" t="s">
        <v>64</v>
      </c>
      <c r="F4357" s="38" t="s">
        <v>12330</v>
      </c>
      <c r="G4357" s="38" t="s">
        <v>2517</v>
      </c>
      <c r="H4357">
        <v>0.20799999999999999</v>
      </c>
      <c r="I4357" t="s">
        <v>30417</v>
      </c>
      <c r="J4357" t="s">
        <v>30418</v>
      </c>
      <c r="K4357" t="s">
        <v>30419</v>
      </c>
      <c r="L4357" t="s">
        <v>30412</v>
      </c>
      <c r="O4357" t="s">
        <v>30413</v>
      </c>
      <c r="P4357" t="s">
        <v>30414</v>
      </c>
      <c r="Q4357">
        <v>404393.06</v>
      </c>
      <c r="R4357">
        <v>6218277.5999999996</v>
      </c>
      <c r="S4357" t="s">
        <v>30415</v>
      </c>
      <c r="T4357" t="s">
        <v>30416</v>
      </c>
      <c r="U4357">
        <v>404418.58</v>
      </c>
      <c r="V4357">
        <v>6218272.2999999998</v>
      </c>
      <c r="W4357">
        <v>0.48</v>
      </c>
      <c r="X4357">
        <v>200.06</v>
      </c>
    </row>
    <row r="4358" spans="1:24" x14ac:dyDescent="0.25">
      <c r="A4358" s="146">
        <v>45118</v>
      </c>
      <c r="B4358" s="46">
        <v>192</v>
      </c>
      <c r="C4358" s="147">
        <v>0.70240740740740737</v>
      </c>
      <c r="D4358" s="38" t="s">
        <v>22886</v>
      </c>
      <c r="E4358" s="7" t="s">
        <v>69</v>
      </c>
      <c r="F4358" s="38" t="s">
        <v>12330</v>
      </c>
      <c r="G4358" s="38" t="s">
        <v>2517</v>
      </c>
      <c r="H4358">
        <v>-1.4999999999999999E-2</v>
      </c>
      <c r="I4358" t="s">
        <v>30417</v>
      </c>
      <c r="J4358" t="s">
        <v>30418</v>
      </c>
      <c r="K4358" t="s">
        <v>30419</v>
      </c>
      <c r="L4358" t="s">
        <v>30412</v>
      </c>
      <c r="O4358" t="s">
        <v>30420</v>
      </c>
      <c r="P4358" t="s">
        <v>30421</v>
      </c>
      <c r="Q4358">
        <v>404391.77</v>
      </c>
      <c r="R4358">
        <v>6218498.9400000004</v>
      </c>
      <c r="S4358" t="s">
        <v>30422</v>
      </c>
      <c r="T4358" t="s">
        <v>30423</v>
      </c>
      <c r="U4358">
        <v>404418.62</v>
      </c>
      <c r="V4358">
        <v>6218495.2300000004</v>
      </c>
      <c r="W4358">
        <v>0.08</v>
      </c>
      <c r="X4358">
        <v>200.06</v>
      </c>
    </row>
    <row r="4359" spans="1:24" x14ac:dyDescent="0.25">
      <c r="A4359" s="146">
        <v>45118</v>
      </c>
      <c r="B4359" s="46">
        <v>192</v>
      </c>
      <c r="C4359" s="147">
        <v>0.70521990740740748</v>
      </c>
      <c r="D4359" s="38" t="s">
        <v>22886</v>
      </c>
      <c r="E4359" s="7" t="s">
        <v>64</v>
      </c>
      <c r="F4359" s="38" t="s">
        <v>12330</v>
      </c>
      <c r="G4359" s="38" t="s">
        <v>2516</v>
      </c>
      <c r="H4359">
        <v>-1.2E-2</v>
      </c>
      <c r="I4359" t="s">
        <v>30428</v>
      </c>
      <c r="J4359" t="s">
        <v>30429</v>
      </c>
      <c r="K4359" t="s">
        <v>30430</v>
      </c>
      <c r="L4359" t="s">
        <v>30431</v>
      </c>
      <c r="O4359" t="s">
        <v>30424</v>
      </c>
      <c r="P4359" t="s">
        <v>30425</v>
      </c>
      <c r="Q4359">
        <v>404385.97</v>
      </c>
      <c r="R4359">
        <v>6218501.7000000002</v>
      </c>
      <c r="S4359" t="s">
        <v>30426</v>
      </c>
      <c r="T4359" t="s">
        <v>30427</v>
      </c>
      <c r="U4359">
        <v>404409.49</v>
      </c>
      <c r="V4359">
        <v>6218502.8399999999</v>
      </c>
      <c r="W4359">
        <v>180.63</v>
      </c>
      <c r="X4359">
        <v>200.06</v>
      </c>
    </row>
    <row r="4360" spans="1:24" x14ac:dyDescent="0.25">
      <c r="A4360" s="146">
        <v>45118</v>
      </c>
      <c r="B4360" s="46">
        <v>192</v>
      </c>
      <c r="C4360" s="147">
        <v>0.7088310185185186</v>
      </c>
      <c r="D4360" s="38" t="s">
        <v>22886</v>
      </c>
      <c r="E4360" s="7" t="s">
        <v>69</v>
      </c>
      <c r="F4360" s="38" t="s">
        <v>12330</v>
      </c>
      <c r="G4360" s="38" t="s">
        <v>2516</v>
      </c>
      <c r="H4360">
        <v>0.21199999999999999</v>
      </c>
      <c r="I4360" t="s">
        <v>30428</v>
      </c>
      <c r="J4360" t="s">
        <v>30429</v>
      </c>
      <c r="K4360" t="s">
        <v>30430</v>
      </c>
      <c r="L4360" t="s">
        <v>30431</v>
      </c>
      <c r="O4360" t="s">
        <v>30432</v>
      </c>
      <c r="P4360" t="s">
        <v>30433</v>
      </c>
      <c r="Q4360">
        <v>404383.17</v>
      </c>
      <c r="R4360">
        <v>6218279.0599999996</v>
      </c>
      <c r="S4360" t="s">
        <v>30434</v>
      </c>
      <c r="T4360" t="s">
        <v>30435</v>
      </c>
      <c r="U4360">
        <v>404409.48</v>
      </c>
      <c r="V4360">
        <v>6218279</v>
      </c>
      <c r="W4360">
        <v>180.34</v>
      </c>
      <c r="X4360">
        <v>200.06</v>
      </c>
    </row>
    <row r="4361" spans="1:24" x14ac:dyDescent="0.25">
      <c r="A4361" s="146">
        <v>45118</v>
      </c>
      <c r="B4361" s="46">
        <v>192</v>
      </c>
      <c r="C4361" s="147">
        <v>0.7111574074074074</v>
      </c>
      <c r="D4361" s="38" t="s">
        <v>22886</v>
      </c>
      <c r="E4361" s="7" t="s">
        <v>64</v>
      </c>
      <c r="F4361" s="38" t="s">
        <v>12330</v>
      </c>
      <c r="G4361" s="38" t="s">
        <v>2515</v>
      </c>
      <c r="H4361">
        <v>0.20799999999999999</v>
      </c>
      <c r="I4361" t="s">
        <v>30440</v>
      </c>
      <c r="J4361" t="s">
        <v>30441</v>
      </c>
      <c r="K4361" s="156" t="s">
        <v>30454</v>
      </c>
      <c r="L4361" t="s">
        <v>30431</v>
      </c>
      <c r="O4361" t="s">
        <v>30436</v>
      </c>
      <c r="P4361" t="s">
        <v>30437</v>
      </c>
      <c r="Q4361">
        <v>404376.36</v>
      </c>
      <c r="R4361">
        <v>6218259.7699999996</v>
      </c>
      <c r="S4361" t="s">
        <v>30438</v>
      </c>
      <c r="T4361" t="s">
        <v>30439</v>
      </c>
      <c r="U4361">
        <v>404400.4</v>
      </c>
      <c r="V4361">
        <v>6218272.1900000004</v>
      </c>
      <c r="W4361">
        <v>1.53</v>
      </c>
      <c r="X4361">
        <v>200.06</v>
      </c>
    </row>
    <row r="4362" spans="1:24" x14ac:dyDescent="0.25">
      <c r="A4362" s="146">
        <v>45118</v>
      </c>
      <c r="B4362" s="46">
        <v>192</v>
      </c>
      <c r="C4362" s="147">
        <v>0.71497685185185178</v>
      </c>
      <c r="D4362" s="38" t="s">
        <v>22886</v>
      </c>
      <c r="E4362" s="7" t="s">
        <v>69</v>
      </c>
      <c r="F4362" s="38" t="s">
        <v>12330</v>
      </c>
      <c r="G4362" s="38" t="s">
        <v>2515</v>
      </c>
      <c r="H4362">
        <v>-1.4E-2</v>
      </c>
      <c r="I4362" t="s">
        <v>30440</v>
      </c>
      <c r="J4362" t="s">
        <v>30441</v>
      </c>
      <c r="K4362" t="s">
        <v>30454</v>
      </c>
      <c r="L4362" t="s">
        <v>30446</v>
      </c>
      <c r="O4362" t="s">
        <v>30442</v>
      </c>
      <c r="P4362" t="s">
        <v>30443</v>
      </c>
      <c r="Q4362">
        <v>404375.77</v>
      </c>
      <c r="R4362">
        <v>6218490.3499999996</v>
      </c>
      <c r="S4362" t="s">
        <v>30444</v>
      </c>
      <c r="T4362" t="s">
        <v>30445</v>
      </c>
      <c r="U4362">
        <v>404400.51</v>
      </c>
      <c r="V4362">
        <v>6218493.4100000001</v>
      </c>
      <c r="W4362">
        <v>0.46</v>
      </c>
      <c r="X4362">
        <v>200.06</v>
      </c>
    </row>
    <row r="4363" spans="1:24" x14ac:dyDescent="0.25">
      <c r="A4363" s="146">
        <v>45118</v>
      </c>
      <c r="B4363" s="46">
        <v>192</v>
      </c>
      <c r="C4363" s="147">
        <v>0.71767361111111105</v>
      </c>
      <c r="D4363" s="38" t="s">
        <v>22886</v>
      </c>
      <c r="E4363" s="7" t="s">
        <v>64</v>
      </c>
      <c r="F4363" s="38" t="s">
        <v>12330</v>
      </c>
      <c r="G4363" s="38" t="s">
        <v>2506</v>
      </c>
      <c r="H4363">
        <v>-1.2E-2</v>
      </c>
      <c r="I4363" t="s">
        <v>30451</v>
      </c>
      <c r="J4363" t="s">
        <v>30452</v>
      </c>
      <c r="K4363" t="s">
        <v>30453</v>
      </c>
      <c r="L4363" t="s">
        <v>30446</v>
      </c>
      <c r="O4363" t="s">
        <v>30447</v>
      </c>
      <c r="P4363" t="s">
        <v>30448</v>
      </c>
      <c r="Q4363">
        <v>404367.61</v>
      </c>
      <c r="R4363">
        <v>6218507.5599999996</v>
      </c>
      <c r="S4363" t="s">
        <v>30449</v>
      </c>
      <c r="T4363" t="s">
        <v>30450</v>
      </c>
      <c r="U4363">
        <v>404391.58</v>
      </c>
      <c r="V4363">
        <v>6218502.4900000002</v>
      </c>
      <c r="W4363">
        <v>179.95</v>
      </c>
      <c r="X4363">
        <v>200.06</v>
      </c>
    </row>
    <row r="4364" spans="1:24" x14ac:dyDescent="0.25">
      <c r="A4364" s="146">
        <v>45118</v>
      </c>
      <c r="B4364" s="46">
        <v>192</v>
      </c>
      <c r="C4364" s="147">
        <v>0.72134259259259259</v>
      </c>
      <c r="D4364" s="38" t="s">
        <v>22886</v>
      </c>
      <c r="E4364" s="7" t="s">
        <v>69</v>
      </c>
      <c r="F4364" s="38" t="s">
        <v>12330</v>
      </c>
      <c r="G4364" s="38" t="s">
        <v>2506</v>
      </c>
      <c r="H4364">
        <v>0.21199999999999999</v>
      </c>
      <c r="I4364" t="s">
        <v>30451</v>
      </c>
      <c r="J4364" t="s">
        <v>30452</v>
      </c>
      <c r="K4364" t="s">
        <v>30453</v>
      </c>
      <c r="L4364" t="s">
        <v>30446</v>
      </c>
      <c r="O4364" t="s">
        <v>30455</v>
      </c>
      <c r="P4364" t="s">
        <v>30456</v>
      </c>
      <c r="Q4364">
        <v>404365.94</v>
      </c>
      <c r="R4364">
        <v>6218282.1600000001</v>
      </c>
      <c r="S4364" t="s">
        <v>30457</v>
      </c>
      <c r="T4364" t="s">
        <v>30458</v>
      </c>
      <c r="U4364">
        <v>404391.58</v>
      </c>
      <c r="V4364">
        <v>6218278.9500000002</v>
      </c>
      <c r="W4364">
        <v>179.41</v>
      </c>
      <c r="X4364">
        <v>200.06</v>
      </c>
    </row>
    <row r="4365" spans="1:24" x14ac:dyDescent="0.25">
      <c r="A4365" s="146">
        <v>45118</v>
      </c>
      <c r="B4365" s="46">
        <v>192</v>
      </c>
      <c r="C4365" s="147">
        <v>0.7238310185185185</v>
      </c>
      <c r="D4365" s="38" t="s">
        <v>22886</v>
      </c>
      <c r="E4365" s="7" t="s">
        <v>64</v>
      </c>
      <c r="F4365" s="38" t="s">
        <v>12330</v>
      </c>
      <c r="G4365" s="38" t="s">
        <v>2507</v>
      </c>
      <c r="H4365">
        <v>0.20799999999999999</v>
      </c>
      <c r="I4365" t="s">
        <v>30463</v>
      </c>
      <c r="J4365" t="s">
        <v>30464</v>
      </c>
      <c r="K4365" t="s">
        <v>30465</v>
      </c>
      <c r="L4365" t="s">
        <v>30446</v>
      </c>
      <c r="O4365" t="s">
        <v>30459</v>
      </c>
      <c r="P4365" t="s">
        <v>30460</v>
      </c>
      <c r="Q4365">
        <v>404356.52</v>
      </c>
      <c r="R4365">
        <v>6218264.4800000004</v>
      </c>
      <c r="S4365" t="s">
        <v>30461</v>
      </c>
      <c r="T4365" t="s">
        <v>30462</v>
      </c>
      <c r="U4365">
        <v>404382.29</v>
      </c>
      <c r="V4365">
        <v>6218271.4199999999</v>
      </c>
      <c r="W4365">
        <v>2.02</v>
      </c>
      <c r="X4365">
        <v>200.06</v>
      </c>
    </row>
    <row r="4366" spans="1:24" x14ac:dyDescent="0.25">
      <c r="A4366" s="146">
        <v>45118</v>
      </c>
      <c r="B4366" s="46">
        <v>192</v>
      </c>
      <c r="C4366" s="147">
        <v>0.72748842592592589</v>
      </c>
      <c r="D4366" s="38" t="s">
        <v>22886</v>
      </c>
      <c r="E4366" s="7" t="s">
        <v>69</v>
      </c>
      <c r="F4366" s="38" t="s">
        <v>12330</v>
      </c>
      <c r="G4366" s="38" t="s">
        <v>2507</v>
      </c>
      <c r="H4366">
        <v>-0.01</v>
      </c>
      <c r="I4366" t="s">
        <v>30463</v>
      </c>
      <c r="J4366" t="s">
        <v>30464</v>
      </c>
      <c r="K4366" t="s">
        <v>30465</v>
      </c>
      <c r="L4366" t="s">
        <v>30470</v>
      </c>
      <c r="O4366" t="s">
        <v>30466</v>
      </c>
      <c r="P4366" t="s">
        <v>30467</v>
      </c>
      <c r="Q4366">
        <v>404356.54</v>
      </c>
      <c r="R4366">
        <v>6218484.8799999999</v>
      </c>
      <c r="S4366" t="s">
        <v>30468</v>
      </c>
      <c r="T4366" t="s">
        <v>30469</v>
      </c>
      <c r="U4366">
        <v>404382.41</v>
      </c>
      <c r="V4366">
        <v>6218489.5800000001</v>
      </c>
      <c r="W4366">
        <v>0.53</v>
      </c>
      <c r="X4366">
        <v>200.06</v>
      </c>
    </row>
    <row r="4367" spans="1:24" x14ac:dyDescent="0.25">
      <c r="A4367" s="146">
        <v>45118</v>
      </c>
      <c r="B4367" s="46">
        <v>192</v>
      </c>
      <c r="C4367" s="147">
        <v>0.72988425925925926</v>
      </c>
      <c r="D4367" s="38" t="s">
        <v>22886</v>
      </c>
      <c r="E4367" s="7" t="s">
        <v>64</v>
      </c>
      <c r="F4367" s="38" t="s">
        <v>12330</v>
      </c>
      <c r="G4367" s="38" t="s">
        <v>2508</v>
      </c>
      <c r="H4367">
        <v>-1.2E-2</v>
      </c>
      <c r="I4367" t="s">
        <v>30475</v>
      </c>
      <c r="J4367" t="s">
        <v>30476</v>
      </c>
      <c r="K4367" t="s">
        <v>30477</v>
      </c>
      <c r="L4367" t="s">
        <v>30470</v>
      </c>
      <c r="O4367" t="s">
        <v>30471</v>
      </c>
      <c r="P4367" t="s">
        <v>30472</v>
      </c>
      <c r="Q4367">
        <v>404350.92</v>
      </c>
      <c r="R4367">
        <v>6218505.9699999997</v>
      </c>
      <c r="S4367" t="s">
        <v>30473</v>
      </c>
      <c r="T4367" t="s">
        <v>30474</v>
      </c>
      <c r="U4367">
        <v>404373.53</v>
      </c>
      <c r="V4367">
        <v>6218502.6699999999</v>
      </c>
      <c r="W4367">
        <v>181.71</v>
      </c>
      <c r="X4367">
        <v>200.06</v>
      </c>
    </row>
    <row r="4368" spans="1:24" x14ac:dyDescent="0.25">
      <c r="A4368" s="146">
        <v>45118</v>
      </c>
      <c r="B4368" s="46">
        <v>192</v>
      </c>
      <c r="C4368" s="147">
        <v>0.73349537037037038</v>
      </c>
      <c r="D4368" s="38" t="s">
        <v>22886</v>
      </c>
      <c r="E4368" s="7" t="s">
        <v>69</v>
      </c>
      <c r="F4368" s="38" t="s">
        <v>12330</v>
      </c>
      <c r="G4368" s="38" t="s">
        <v>2508</v>
      </c>
      <c r="H4368">
        <v>0.21099999999999999</v>
      </c>
      <c r="I4368" t="s">
        <v>30475</v>
      </c>
      <c r="J4368" t="s">
        <v>30476</v>
      </c>
      <c r="K4368" t="s">
        <v>30477</v>
      </c>
      <c r="L4368" t="s">
        <v>30470</v>
      </c>
      <c r="O4368" t="s">
        <v>30478</v>
      </c>
      <c r="P4368" t="s">
        <v>30479</v>
      </c>
      <c r="Q4368">
        <v>404349.01</v>
      </c>
      <c r="R4368">
        <v>6218284.9500000002</v>
      </c>
      <c r="S4368" t="s">
        <v>30480</v>
      </c>
      <c r="T4368" t="s">
        <v>30481</v>
      </c>
      <c r="U4368">
        <v>404373.42</v>
      </c>
      <c r="V4368">
        <v>6218280.4000000004</v>
      </c>
      <c r="W4368">
        <v>180.82</v>
      </c>
      <c r="X4368">
        <v>200.06</v>
      </c>
    </row>
    <row r="4369" spans="1:24" x14ac:dyDescent="0.25">
      <c r="A4369" s="146">
        <v>45118</v>
      </c>
      <c r="B4369" s="46">
        <v>192</v>
      </c>
      <c r="C4369" s="147">
        <v>0.73557870370370371</v>
      </c>
      <c r="D4369" s="38" t="s">
        <v>22886</v>
      </c>
      <c r="E4369" s="7" t="s">
        <v>64</v>
      </c>
      <c r="F4369" s="38" t="s">
        <v>12330</v>
      </c>
      <c r="G4369" s="38" t="s">
        <v>2509</v>
      </c>
      <c r="H4369">
        <v>0.20499999999999999</v>
      </c>
      <c r="I4369" t="s">
        <v>30486</v>
      </c>
      <c r="J4369" t="s">
        <v>30487</v>
      </c>
      <c r="K4369" t="s">
        <v>30488</v>
      </c>
      <c r="L4369" t="s">
        <v>30489</v>
      </c>
      <c r="O4369" t="s">
        <v>30482</v>
      </c>
      <c r="P4369" t="s">
        <v>30483</v>
      </c>
      <c r="Q4369">
        <v>404340.41</v>
      </c>
      <c r="R4369">
        <v>6218264.4199999999</v>
      </c>
      <c r="S4369" t="s">
        <v>30484</v>
      </c>
      <c r="T4369" t="s">
        <v>30485</v>
      </c>
      <c r="U4369">
        <v>404364.45</v>
      </c>
      <c r="V4369">
        <v>6218274.4299999997</v>
      </c>
      <c r="W4369">
        <v>0.64</v>
      </c>
      <c r="X4369">
        <v>200.06</v>
      </c>
    </row>
    <row r="4370" spans="1:24" x14ac:dyDescent="0.25">
      <c r="A4370" s="146">
        <v>45118</v>
      </c>
      <c r="B4370" s="46">
        <v>192</v>
      </c>
      <c r="C4370" s="147">
        <v>0.73932870370370374</v>
      </c>
      <c r="D4370" s="38" t="s">
        <v>22886</v>
      </c>
      <c r="E4370" s="7" t="s">
        <v>69</v>
      </c>
      <c r="F4370" s="38" t="s">
        <v>12330</v>
      </c>
      <c r="G4370" s="38" t="s">
        <v>2509</v>
      </c>
      <c r="H4370">
        <v>-1.4E-2</v>
      </c>
      <c r="I4370" t="s">
        <v>30486</v>
      </c>
      <c r="J4370" t="s">
        <v>30487</v>
      </c>
      <c r="K4370" t="s">
        <v>30488</v>
      </c>
      <c r="L4370" t="s">
        <v>30489</v>
      </c>
      <c r="O4370" t="s">
        <v>30490</v>
      </c>
      <c r="P4370" t="s">
        <v>30491</v>
      </c>
      <c r="Q4370">
        <v>404340.3</v>
      </c>
      <c r="R4370">
        <v>6218492.0700000003</v>
      </c>
      <c r="S4370" t="s">
        <v>30492</v>
      </c>
      <c r="T4370" t="s">
        <v>30493</v>
      </c>
      <c r="U4370">
        <v>404364.49</v>
      </c>
      <c r="V4370">
        <v>6218494.1600000001</v>
      </c>
      <c r="W4370">
        <v>359.92</v>
      </c>
      <c r="X4370">
        <v>200.06</v>
      </c>
    </row>
    <row r="4371" spans="1:24" x14ac:dyDescent="0.25">
      <c r="A4371" s="146">
        <v>45118</v>
      </c>
      <c r="B4371" s="46">
        <v>192</v>
      </c>
      <c r="C4371" s="147">
        <v>0.74163194444444447</v>
      </c>
      <c r="D4371" s="38" t="s">
        <v>22886</v>
      </c>
      <c r="E4371" s="7" t="s">
        <v>64</v>
      </c>
      <c r="F4371" s="38" t="s">
        <v>12330</v>
      </c>
      <c r="G4371" s="38" t="s">
        <v>2510</v>
      </c>
      <c r="H4371">
        <v>-0.01</v>
      </c>
      <c r="I4371" t="s">
        <v>30498</v>
      </c>
      <c r="J4371" t="s">
        <v>30499</v>
      </c>
      <c r="K4371" t="s">
        <v>30500</v>
      </c>
      <c r="L4371" t="s">
        <v>30489</v>
      </c>
      <c r="O4371" t="s">
        <v>30494</v>
      </c>
      <c r="P4371" t="s">
        <v>30495</v>
      </c>
      <c r="Q4371">
        <v>404334.64</v>
      </c>
      <c r="R4371">
        <v>6218509.1299999999</v>
      </c>
      <c r="S4371" t="s">
        <v>30496</v>
      </c>
      <c r="T4371" t="s">
        <v>30497</v>
      </c>
      <c r="U4371">
        <v>404355.5</v>
      </c>
      <c r="V4371">
        <v>6218500.75</v>
      </c>
      <c r="W4371">
        <v>180.82</v>
      </c>
      <c r="X4371">
        <v>200.06</v>
      </c>
    </row>
    <row r="4372" spans="1:24" x14ac:dyDescent="0.25">
      <c r="A4372" s="146">
        <v>45118</v>
      </c>
      <c r="B4372" s="46">
        <v>192</v>
      </c>
      <c r="C4372" s="147">
        <v>0.74534722222222216</v>
      </c>
      <c r="D4372" s="38" t="s">
        <v>22886</v>
      </c>
      <c r="E4372" s="7" t="s">
        <v>69</v>
      </c>
      <c r="F4372" s="38" t="s">
        <v>12330</v>
      </c>
      <c r="G4372" s="38" t="s">
        <v>2510</v>
      </c>
      <c r="H4372">
        <v>0.21099999999999999</v>
      </c>
      <c r="I4372" t="s">
        <v>30498</v>
      </c>
      <c r="J4372" t="s">
        <v>30499</v>
      </c>
      <c r="K4372" t="s">
        <v>30500</v>
      </c>
      <c r="L4372" t="s">
        <v>30489</v>
      </c>
      <c r="O4372" t="s">
        <v>30501</v>
      </c>
      <c r="P4372" t="s">
        <v>30502</v>
      </c>
      <c r="Q4372">
        <v>404329.74</v>
      </c>
      <c r="R4372">
        <v>6218280.4299999997</v>
      </c>
      <c r="S4372" t="s">
        <v>30503</v>
      </c>
      <c r="T4372" t="s">
        <v>30504</v>
      </c>
      <c r="U4372">
        <v>404355.4</v>
      </c>
      <c r="V4372">
        <v>6218280.25</v>
      </c>
      <c r="W4372">
        <v>179.39</v>
      </c>
      <c r="X4372">
        <v>200.06</v>
      </c>
    </row>
    <row r="4373" spans="1:24" x14ac:dyDescent="0.25">
      <c r="A4373" s="146">
        <v>45118</v>
      </c>
      <c r="B4373" s="46">
        <v>192</v>
      </c>
      <c r="C4373" s="147">
        <v>0.7478703703703703</v>
      </c>
      <c r="D4373" s="38" t="s">
        <v>22886</v>
      </c>
      <c r="E4373" s="7" t="s">
        <v>64</v>
      </c>
      <c r="F4373" s="38" t="s">
        <v>12330</v>
      </c>
      <c r="G4373" s="38" t="s">
        <v>2511</v>
      </c>
      <c r="H4373">
        <v>0.20799999999999999</v>
      </c>
      <c r="I4373" t="s">
        <v>30509</v>
      </c>
      <c r="J4373" t="s">
        <v>30510</v>
      </c>
      <c r="K4373" t="s">
        <v>30511</v>
      </c>
      <c r="L4373" t="s">
        <v>30512</v>
      </c>
      <c r="O4373" t="s">
        <v>30505</v>
      </c>
      <c r="P4373" t="s">
        <v>30506</v>
      </c>
      <c r="Q4373">
        <v>404322</v>
      </c>
      <c r="R4373">
        <v>6218276.3200000003</v>
      </c>
      <c r="S4373" t="s">
        <v>30507</v>
      </c>
      <c r="T4373" t="s">
        <v>30508</v>
      </c>
      <c r="U4373">
        <v>404346.53</v>
      </c>
      <c r="V4373">
        <v>6218271.4100000001</v>
      </c>
      <c r="W4373">
        <v>0.46</v>
      </c>
      <c r="X4373">
        <v>200.06</v>
      </c>
    </row>
    <row r="4374" spans="1:24" x14ac:dyDescent="0.25">
      <c r="A4374" s="146">
        <v>45118</v>
      </c>
      <c r="B4374" s="46">
        <v>192</v>
      </c>
      <c r="C4374" s="147">
        <v>0.75140046296296292</v>
      </c>
      <c r="D4374" s="38" t="s">
        <v>22886</v>
      </c>
      <c r="E4374" s="7" t="s">
        <v>69</v>
      </c>
      <c r="F4374" s="38" t="s">
        <v>12330</v>
      </c>
      <c r="G4374" s="38" t="s">
        <v>2511</v>
      </c>
      <c r="H4374">
        <v>-1.2E-2</v>
      </c>
      <c r="I4374" t="s">
        <v>30509</v>
      </c>
      <c r="J4374" t="s">
        <v>30510</v>
      </c>
      <c r="K4374" t="s">
        <v>30511</v>
      </c>
      <c r="L4374" t="s">
        <v>30512</v>
      </c>
      <c r="O4374" t="s">
        <v>30513</v>
      </c>
      <c r="P4374" t="s">
        <v>30514</v>
      </c>
      <c r="Q4374">
        <v>404321.67</v>
      </c>
      <c r="R4374">
        <v>6218492.2300000004</v>
      </c>
      <c r="S4374" t="s">
        <v>30515</v>
      </c>
      <c r="T4374" t="s">
        <v>30516</v>
      </c>
      <c r="U4374">
        <v>404346.46</v>
      </c>
      <c r="V4374">
        <v>6218491.4199999999</v>
      </c>
      <c r="W4374">
        <v>359.37</v>
      </c>
      <c r="X4374">
        <v>200.06</v>
      </c>
    </row>
    <row r="4375" spans="1:24" x14ac:dyDescent="0.25">
      <c r="A4375" s="146">
        <v>45118</v>
      </c>
      <c r="B4375" s="46">
        <v>192</v>
      </c>
      <c r="C4375" s="147">
        <v>0.75391203703703702</v>
      </c>
      <c r="D4375" s="38" t="s">
        <v>22886</v>
      </c>
      <c r="E4375" s="7" t="s">
        <v>64</v>
      </c>
      <c r="F4375" s="38" t="s">
        <v>12330</v>
      </c>
      <c r="G4375" s="38" t="s">
        <v>2512</v>
      </c>
      <c r="H4375">
        <v>-1.0999999999999999E-2</v>
      </c>
      <c r="I4375" t="s">
        <v>30521</v>
      </c>
      <c r="J4375" t="s">
        <v>30522</v>
      </c>
      <c r="K4375" t="s">
        <v>30523</v>
      </c>
      <c r="L4375" t="s">
        <v>30512</v>
      </c>
      <c r="O4375" t="s">
        <v>30517</v>
      </c>
      <c r="P4375" t="s">
        <v>30518</v>
      </c>
      <c r="Q4375">
        <v>404315.32</v>
      </c>
      <c r="R4375">
        <v>6218502.6100000003</v>
      </c>
      <c r="S4375" t="s">
        <v>30519</v>
      </c>
      <c r="T4375" t="s">
        <v>30520</v>
      </c>
      <c r="U4375">
        <v>404337.58</v>
      </c>
      <c r="V4375">
        <v>6218502.3499999996</v>
      </c>
      <c r="W4375">
        <v>180.46</v>
      </c>
      <c r="X4375">
        <v>200.06</v>
      </c>
    </row>
    <row r="4376" spans="1:24" x14ac:dyDescent="0.25">
      <c r="A4376" s="146">
        <v>45118</v>
      </c>
      <c r="B4376" s="46">
        <v>192</v>
      </c>
      <c r="C4376" s="147">
        <v>0.7575925925925926</v>
      </c>
      <c r="D4376" s="38" t="s">
        <v>22886</v>
      </c>
      <c r="E4376" s="7" t="s">
        <v>69</v>
      </c>
      <c r="F4376" s="38" t="s">
        <v>12330</v>
      </c>
      <c r="G4376" s="38" t="s">
        <v>2512</v>
      </c>
      <c r="H4376">
        <v>0.214</v>
      </c>
      <c r="I4376" t="s">
        <v>30521</v>
      </c>
      <c r="J4376" t="s">
        <v>30522</v>
      </c>
      <c r="K4376" t="s">
        <v>30523</v>
      </c>
      <c r="L4376" t="s">
        <v>30528</v>
      </c>
      <c r="O4376" t="s">
        <v>30524</v>
      </c>
      <c r="P4376" t="s">
        <v>30525</v>
      </c>
      <c r="Q4376">
        <v>404312.57</v>
      </c>
      <c r="R4376">
        <v>6218276.3399999999</v>
      </c>
      <c r="S4376" t="s">
        <v>30526</v>
      </c>
      <c r="T4376" t="s">
        <v>30527</v>
      </c>
      <c r="U4376">
        <v>404337.55</v>
      </c>
      <c r="V4376">
        <v>6218277.2699999996</v>
      </c>
      <c r="W4376">
        <v>179.84</v>
      </c>
      <c r="X4376">
        <v>200.06</v>
      </c>
    </row>
    <row r="4377" spans="1:24" x14ac:dyDescent="0.25">
      <c r="A4377" s="146">
        <v>45118</v>
      </c>
      <c r="B4377" s="46">
        <v>192</v>
      </c>
      <c r="C4377" s="147">
        <v>0.76071759259259253</v>
      </c>
      <c r="D4377" s="38" t="s">
        <v>22886</v>
      </c>
      <c r="E4377" s="7" t="s">
        <v>64</v>
      </c>
      <c r="F4377" s="38" t="s">
        <v>12330</v>
      </c>
      <c r="G4377" s="38" t="s">
        <v>2513</v>
      </c>
      <c r="H4377">
        <v>0.21099999999999999</v>
      </c>
      <c r="I4377" t="s">
        <v>30533</v>
      </c>
      <c r="J4377" s="156" t="s">
        <v>30534</v>
      </c>
      <c r="K4377" t="s">
        <v>30535</v>
      </c>
      <c r="L4377" t="s">
        <v>30528</v>
      </c>
      <c r="O4377" t="s">
        <v>30529</v>
      </c>
      <c r="P4377" t="s">
        <v>30530</v>
      </c>
      <c r="Q4377">
        <v>404303.25</v>
      </c>
      <c r="R4377">
        <v>6218273.3600000003</v>
      </c>
      <c r="S4377" t="s">
        <v>30531</v>
      </c>
      <c r="T4377" t="s">
        <v>30532</v>
      </c>
      <c r="U4377">
        <v>404328.45</v>
      </c>
      <c r="V4377">
        <v>6218268.8600000003</v>
      </c>
      <c r="W4377">
        <v>0.12</v>
      </c>
      <c r="X4377">
        <v>200.06</v>
      </c>
    </row>
    <row r="4378" spans="1:24" x14ac:dyDescent="0.25">
      <c r="A4378" s="146">
        <v>45118</v>
      </c>
      <c r="B4378" s="46">
        <v>192</v>
      </c>
      <c r="C4378" s="147">
        <v>0.7643402777777778</v>
      </c>
      <c r="D4378" s="38" t="s">
        <v>22886</v>
      </c>
      <c r="E4378" s="7" t="s">
        <v>69</v>
      </c>
      <c r="F4378" s="38" t="s">
        <v>12330</v>
      </c>
      <c r="G4378" s="38" t="s">
        <v>2513</v>
      </c>
      <c r="H4378">
        <v>-1.4E-2</v>
      </c>
      <c r="I4378" t="s">
        <v>30533</v>
      </c>
      <c r="J4378" s="156" t="s">
        <v>30534</v>
      </c>
      <c r="K4378" t="s">
        <v>30535</v>
      </c>
      <c r="L4378" t="s">
        <v>30528</v>
      </c>
      <c r="O4378" t="s">
        <v>30536</v>
      </c>
      <c r="P4378" t="s">
        <v>30537</v>
      </c>
      <c r="Q4378">
        <v>404302.93</v>
      </c>
      <c r="R4378">
        <v>6218497.1399999997</v>
      </c>
      <c r="S4378" t="s">
        <v>30538</v>
      </c>
      <c r="T4378" t="s">
        <v>30539</v>
      </c>
      <c r="U4378">
        <v>404328.44</v>
      </c>
      <c r="V4378">
        <v>6218493.4299999997</v>
      </c>
      <c r="W4378">
        <v>0.1</v>
      </c>
      <c r="X4378">
        <v>200.06</v>
      </c>
    </row>
    <row r="4379" spans="1:24" x14ac:dyDescent="0.25">
      <c r="A4379" s="146">
        <v>45118</v>
      </c>
      <c r="B4379" s="46">
        <v>192</v>
      </c>
      <c r="C4379" s="147">
        <v>0.76741898148148147</v>
      </c>
      <c r="D4379" s="38" t="s">
        <v>22886</v>
      </c>
      <c r="E4379" s="7" t="s">
        <v>64</v>
      </c>
      <c r="F4379" s="38" t="s">
        <v>12330</v>
      </c>
      <c r="G4379" s="38" t="s">
        <v>2514</v>
      </c>
      <c r="H4379">
        <v>-0.01</v>
      </c>
      <c r="I4379" t="s">
        <v>30544</v>
      </c>
      <c r="K4379" t="s">
        <v>30545</v>
      </c>
      <c r="L4379" t="s">
        <v>30546</v>
      </c>
      <c r="O4379" t="s">
        <v>30540</v>
      </c>
      <c r="P4379" t="s">
        <v>30541</v>
      </c>
      <c r="Q4379">
        <v>404296.76</v>
      </c>
      <c r="R4379">
        <v>6218499.1600000001</v>
      </c>
      <c r="S4379" t="s">
        <v>30542</v>
      </c>
      <c r="T4379" t="s">
        <v>30543</v>
      </c>
      <c r="U4379">
        <v>404319.48</v>
      </c>
      <c r="V4379">
        <v>6218500.9400000004</v>
      </c>
      <c r="W4379">
        <v>181.51</v>
      </c>
      <c r="X4379">
        <v>200.06</v>
      </c>
    </row>
    <row r="4380" spans="1:24" x14ac:dyDescent="0.25">
      <c r="A4380" s="146">
        <v>45118</v>
      </c>
      <c r="B4380" s="46">
        <v>192</v>
      </c>
      <c r="C4380" s="147">
        <v>0.77105324074074078</v>
      </c>
      <c r="D4380" s="38" t="s">
        <v>22886</v>
      </c>
      <c r="E4380" s="7" t="s">
        <v>69</v>
      </c>
      <c r="F4380" s="38" t="s">
        <v>12330</v>
      </c>
      <c r="G4380" s="38" t="s">
        <v>2514</v>
      </c>
      <c r="H4380">
        <v>0.215</v>
      </c>
      <c r="I4380" t="s">
        <v>30544</v>
      </c>
      <c r="K4380" t="s">
        <v>30545</v>
      </c>
      <c r="L4380" t="s">
        <v>30546</v>
      </c>
      <c r="O4380" t="s">
        <v>30547</v>
      </c>
      <c r="P4380" t="s">
        <v>30548</v>
      </c>
      <c r="Q4380">
        <v>404294.88</v>
      </c>
      <c r="R4380">
        <v>6218274.6699999999</v>
      </c>
      <c r="S4380" t="s">
        <v>30549</v>
      </c>
      <c r="T4380" t="s">
        <v>30550</v>
      </c>
      <c r="U4380">
        <v>404319.36</v>
      </c>
      <c r="V4380">
        <v>6218275.79</v>
      </c>
      <c r="W4380">
        <v>179.7</v>
      </c>
      <c r="X4380">
        <v>200.06</v>
      </c>
    </row>
    <row r="4381" spans="1:24" x14ac:dyDescent="0.25">
      <c r="A4381" s="146">
        <v>45118</v>
      </c>
      <c r="B4381" s="46">
        <v>192</v>
      </c>
      <c r="C4381" s="147">
        <v>0.77187499999999998</v>
      </c>
      <c r="D4381" s="38" t="s">
        <v>22886</v>
      </c>
      <c r="E4381" s="7" t="s">
        <v>28312</v>
      </c>
      <c r="F4381" s="38" t="s">
        <v>12330</v>
      </c>
      <c r="G4381" s="38" t="s">
        <v>2514</v>
      </c>
      <c r="H4381">
        <v>0.249</v>
      </c>
      <c r="O4381" t="s">
        <v>30551</v>
      </c>
      <c r="P4381" t="s">
        <v>30552</v>
      </c>
      <c r="Q4381">
        <v>404294.44</v>
      </c>
      <c r="R4381">
        <v>6218236.8600000003</v>
      </c>
      <c r="S4381" t="s">
        <v>30553</v>
      </c>
      <c r="T4381" t="s">
        <v>30554</v>
      </c>
      <c r="U4381">
        <v>404316.6</v>
      </c>
      <c r="V4381">
        <v>6218239.2699999996</v>
      </c>
      <c r="W4381">
        <v>121.5</v>
      </c>
      <c r="X4381">
        <v>200.06</v>
      </c>
    </row>
    <row r="4382" spans="1:24" x14ac:dyDescent="0.25">
      <c r="A4382" s="146">
        <v>45118</v>
      </c>
      <c r="B4382" s="46">
        <v>192</v>
      </c>
      <c r="C4382" s="147">
        <v>0.77371527777777782</v>
      </c>
      <c r="D4382" s="38" t="s">
        <v>22886</v>
      </c>
      <c r="E4382" s="7" t="s">
        <v>64</v>
      </c>
      <c r="F4382" s="38" t="s">
        <v>12330</v>
      </c>
      <c r="G4382" s="38" t="s">
        <v>2514</v>
      </c>
      <c r="H4382">
        <v>0.21</v>
      </c>
      <c r="I4382" t="s">
        <v>30559</v>
      </c>
      <c r="J4382" t="s">
        <v>30560</v>
      </c>
      <c r="L4382" t="s">
        <v>30546</v>
      </c>
      <c r="O4382" t="s">
        <v>30555</v>
      </c>
      <c r="P4382" t="s">
        <v>30556</v>
      </c>
      <c r="Q4382">
        <v>404294.57</v>
      </c>
      <c r="R4382">
        <v>6218274.7599999998</v>
      </c>
      <c r="S4382" t="s">
        <v>30557</v>
      </c>
      <c r="T4382" t="s">
        <v>30558</v>
      </c>
      <c r="U4382">
        <v>404319.35</v>
      </c>
      <c r="V4382">
        <v>6218269.7300000004</v>
      </c>
      <c r="W4382">
        <v>0.19</v>
      </c>
      <c r="X4382">
        <v>200.06</v>
      </c>
    </row>
    <row r="4383" spans="1:24" x14ac:dyDescent="0.25">
      <c r="A4383" s="146">
        <v>45118</v>
      </c>
      <c r="B4383" s="46">
        <v>192</v>
      </c>
      <c r="C4383" s="147">
        <v>0.77725694444444438</v>
      </c>
      <c r="D4383" s="38" t="s">
        <v>22886</v>
      </c>
      <c r="E4383" s="7" t="s">
        <v>69</v>
      </c>
      <c r="F4383" s="38" t="s">
        <v>12330</v>
      </c>
      <c r="G4383" s="38" t="s">
        <v>2514</v>
      </c>
      <c r="H4383">
        <v>-8.9999999999999993E-3</v>
      </c>
      <c r="I4383" t="s">
        <v>30559</v>
      </c>
      <c r="J4383" t="s">
        <v>30560</v>
      </c>
      <c r="K4383" t="s">
        <v>30545</v>
      </c>
      <c r="L4383" t="s">
        <v>30565</v>
      </c>
      <c r="O4383" t="s">
        <v>30561</v>
      </c>
      <c r="P4383" t="s">
        <v>30562</v>
      </c>
      <c r="Q4383">
        <v>404294.99</v>
      </c>
      <c r="R4383">
        <v>6218493.1699999999</v>
      </c>
      <c r="S4383" t="s">
        <v>30563</v>
      </c>
      <c r="T4383" t="s">
        <v>30564</v>
      </c>
      <c r="U4383">
        <v>404319.48</v>
      </c>
      <c r="V4383">
        <v>6218489.0499999998</v>
      </c>
      <c r="W4383">
        <v>0.14000000000000001</v>
      </c>
      <c r="X4383">
        <v>200.06</v>
      </c>
    </row>
    <row r="4384" spans="1:24" x14ac:dyDescent="0.25">
      <c r="A4384" s="146">
        <v>45118</v>
      </c>
      <c r="B4384" s="46">
        <v>192</v>
      </c>
      <c r="C4384" s="147">
        <v>0.78298611111111116</v>
      </c>
      <c r="D4384" s="38" t="s">
        <v>22886</v>
      </c>
      <c r="E4384" s="7" t="s">
        <v>30566</v>
      </c>
      <c r="F4384" s="38" t="s">
        <v>12330</v>
      </c>
      <c r="G4384" s="38" t="s">
        <v>2568</v>
      </c>
      <c r="H4384">
        <v>-0.53700000000000003</v>
      </c>
      <c r="O4384" t="s">
        <v>30567</v>
      </c>
      <c r="P4384" t="s">
        <v>30568</v>
      </c>
      <c r="Q4384">
        <v>404298.1</v>
      </c>
      <c r="R4384">
        <v>6218525</v>
      </c>
      <c r="S4384" t="s">
        <v>30569</v>
      </c>
      <c r="T4384" t="s">
        <v>30570</v>
      </c>
      <c r="U4384">
        <v>404308.28</v>
      </c>
      <c r="V4384">
        <v>6218520.6500000004</v>
      </c>
      <c r="W4384">
        <v>84.51</v>
      </c>
      <c r="X4384">
        <v>150.04</v>
      </c>
    </row>
    <row r="4385" spans="1:24" x14ac:dyDescent="0.25">
      <c r="A4385" s="146">
        <v>45118</v>
      </c>
      <c r="B4385" s="46">
        <v>192</v>
      </c>
      <c r="C4385" s="147">
        <v>0.80071759259259256</v>
      </c>
      <c r="D4385" s="38" t="s">
        <v>22886</v>
      </c>
      <c r="E4385" s="7" t="s">
        <v>8180</v>
      </c>
      <c r="F4385" s="38" t="s">
        <v>12330</v>
      </c>
      <c r="G4385" s="38" t="s">
        <v>2568</v>
      </c>
      <c r="H4385">
        <v>-0.05</v>
      </c>
      <c r="O4385" t="s">
        <v>30571</v>
      </c>
      <c r="P4385" t="s">
        <v>30572</v>
      </c>
      <c r="Q4385">
        <v>402217.56</v>
      </c>
      <c r="R4385">
        <v>6218041.21</v>
      </c>
      <c r="S4385" t="s">
        <v>30573</v>
      </c>
      <c r="T4385" t="s">
        <v>30574</v>
      </c>
      <c r="U4385">
        <v>402226.13</v>
      </c>
      <c r="V4385">
        <v>6218034.7199999997</v>
      </c>
      <c r="W4385">
        <v>95.39</v>
      </c>
      <c r="X4385">
        <v>150.04</v>
      </c>
    </row>
    <row r="4386" spans="1:24" s="170" customFormat="1" x14ac:dyDescent="0.25">
      <c r="A4386" s="63">
        <v>45118</v>
      </c>
      <c r="B4386" s="104">
        <v>192</v>
      </c>
      <c r="C4386" s="65">
        <v>0.80267361111111113</v>
      </c>
      <c r="D4386" s="64" t="s">
        <v>22886</v>
      </c>
      <c r="E4386" s="171" t="s">
        <v>30580</v>
      </c>
      <c r="F4386" s="64" t="s">
        <v>12330</v>
      </c>
      <c r="G4386" s="64" t="s">
        <v>2568</v>
      </c>
      <c r="H4386" s="170">
        <v>-4.2000000000000003E-2</v>
      </c>
      <c r="M4386" s="170" t="s">
        <v>30575</v>
      </c>
      <c r="O4386" s="170" t="s">
        <v>30576</v>
      </c>
      <c r="P4386" s="170" t="s">
        <v>30577</v>
      </c>
      <c r="Q4386" s="170">
        <v>402217.87</v>
      </c>
      <c r="R4386" s="170">
        <v>6218040.8899999997</v>
      </c>
      <c r="S4386" s="170" t="s">
        <v>30578</v>
      </c>
      <c r="T4386" s="170" t="s">
        <v>30579</v>
      </c>
      <c r="U4386" s="170">
        <v>402242.14</v>
      </c>
      <c r="V4386" s="170">
        <v>6218031.1399999997</v>
      </c>
      <c r="W4386" s="170">
        <v>188</v>
      </c>
      <c r="X4386" s="170">
        <v>150.04</v>
      </c>
    </row>
    <row r="4387" spans="1:24" x14ac:dyDescent="0.25">
      <c r="A4387" s="146">
        <v>45118</v>
      </c>
      <c r="B4387" s="46">
        <v>192</v>
      </c>
      <c r="C4387" s="147">
        <v>0.80557870370370377</v>
      </c>
      <c r="D4387" s="38" t="s">
        <v>22886</v>
      </c>
      <c r="E4387" s="7" t="s">
        <v>64</v>
      </c>
      <c r="F4387" s="38" t="s">
        <v>12330</v>
      </c>
      <c r="G4387" s="38" t="s">
        <v>2568</v>
      </c>
      <c r="H4387">
        <v>-0.01</v>
      </c>
      <c r="I4387" t="s">
        <v>30585</v>
      </c>
      <c r="J4387" t="s">
        <v>30586</v>
      </c>
      <c r="K4387" t="s">
        <v>30587</v>
      </c>
      <c r="L4387" t="s">
        <v>30588</v>
      </c>
      <c r="O4387" t="s">
        <v>30581</v>
      </c>
      <c r="P4387" t="s">
        <v>30582</v>
      </c>
      <c r="Q4387">
        <v>402218.36</v>
      </c>
      <c r="R4387">
        <v>6218004.7199999997</v>
      </c>
      <c r="S4387" t="s">
        <v>30583</v>
      </c>
      <c r="T4387" t="s">
        <v>30584</v>
      </c>
      <c r="U4387">
        <v>402242.1</v>
      </c>
      <c r="V4387">
        <v>6217998.8300000001</v>
      </c>
      <c r="W4387">
        <v>181.85</v>
      </c>
      <c r="X4387">
        <v>150.04</v>
      </c>
    </row>
    <row r="4388" spans="1:24" x14ac:dyDescent="0.25">
      <c r="A4388" s="146">
        <v>45118</v>
      </c>
      <c r="B4388" s="46">
        <v>192</v>
      </c>
      <c r="C4388" s="147">
        <v>0.80842592592592588</v>
      </c>
      <c r="D4388" s="38" t="s">
        <v>22886</v>
      </c>
      <c r="E4388" s="7" t="s">
        <v>69</v>
      </c>
      <c r="F4388" s="38" t="s">
        <v>12330</v>
      </c>
      <c r="G4388" s="38" t="s">
        <v>2568</v>
      </c>
      <c r="H4388">
        <v>0.16300000000000001</v>
      </c>
      <c r="I4388" t="s">
        <v>30585</v>
      </c>
      <c r="J4388" t="s">
        <v>30586</v>
      </c>
      <c r="K4388" t="s">
        <v>30587</v>
      </c>
      <c r="L4388" t="s">
        <v>30593</v>
      </c>
      <c r="O4388" t="s">
        <v>30589</v>
      </c>
      <c r="P4388" t="s">
        <v>30590</v>
      </c>
      <c r="Q4388">
        <v>402214.36</v>
      </c>
      <c r="R4388">
        <v>6217829.5300000003</v>
      </c>
      <c r="S4388" t="s">
        <v>30591</v>
      </c>
      <c r="T4388" t="s">
        <v>30592</v>
      </c>
      <c r="U4388">
        <v>402242.01</v>
      </c>
      <c r="V4388">
        <v>6217826.2699999996</v>
      </c>
      <c r="W4388">
        <v>179.98</v>
      </c>
      <c r="X4388">
        <v>150.04</v>
      </c>
    </row>
    <row r="4389" spans="1:24" x14ac:dyDescent="0.25">
      <c r="A4389" s="146">
        <v>45118</v>
      </c>
      <c r="B4389" s="46">
        <v>192</v>
      </c>
      <c r="C4389" s="147">
        <v>0.8115162037037037</v>
      </c>
      <c r="D4389" s="38" t="s">
        <v>22886</v>
      </c>
      <c r="E4389" s="7" t="s">
        <v>64</v>
      </c>
      <c r="F4389" s="38" t="s">
        <v>12330</v>
      </c>
      <c r="G4389" s="38" t="s">
        <v>2567</v>
      </c>
      <c r="H4389">
        <v>0.158</v>
      </c>
      <c r="I4389" t="s">
        <v>30598</v>
      </c>
      <c r="J4389" t="s">
        <v>30599</v>
      </c>
      <c r="K4389" t="s">
        <v>30600</v>
      </c>
      <c r="L4389" t="s">
        <v>30593</v>
      </c>
      <c r="O4389" t="s">
        <v>30594</v>
      </c>
      <c r="P4389" t="s">
        <v>30595</v>
      </c>
      <c r="Q4389">
        <v>402206.3</v>
      </c>
      <c r="R4389">
        <v>6217827.1600000001</v>
      </c>
      <c r="S4389" t="s">
        <v>30596</v>
      </c>
      <c r="T4389" t="s">
        <v>30597</v>
      </c>
      <c r="U4389">
        <v>402233.05</v>
      </c>
      <c r="V4389">
        <v>6217820.0499999998</v>
      </c>
      <c r="W4389">
        <v>1.18</v>
      </c>
      <c r="X4389">
        <v>150.04</v>
      </c>
    </row>
    <row r="4390" spans="1:24" x14ac:dyDescent="0.25">
      <c r="A4390" s="146">
        <v>45118</v>
      </c>
      <c r="B4390" s="46">
        <v>192</v>
      </c>
      <c r="C4390" s="147">
        <v>0.81476851851851861</v>
      </c>
      <c r="D4390" s="38" t="s">
        <v>22886</v>
      </c>
      <c r="E4390" s="7" t="s">
        <v>69</v>
      </c>
      <c r="F4390" s="38" t="s">
        <v>12330</v>
      </c>
      <c r="G4390" s="38" t="s">
        <v>2567</v>
      </c>
      <c r="H4390">
        <v>-1.2999999999999999E-2</v>
      </c>
      <c r="I4390" t="s">
        <v>30598</v>
      </c>
      <c r="J4390" t="s">
        <v>30599</v>
      </c>
      <c r="K4390" t="s">
        <v>30600</v>
      </c>
      <c r="L4390" t="s">
        <v>30593</v>
      </c>
      <c r="O4390" t="s">
        <v>30601</v>
      </c>
      <c r="P4390" t="s">
        <v>30602</v>
      </c>
      <c r="Q4390">
        <v>402207.81</v>
      </c>
      <c r="R4390">
        <v>6217997.7199999997</v>
      </c>
      <c r="S4390" t="s">
        <v>30603</v>
      </c>
      <c r="T4390" t="s">
        <v>30604</v>
      </c>
      <c r="U4390">
        <v>402233.18</v>
      </c>
      <c r="V4390">
        <v>6217991.5700000003</v>
      </c>
      <c r="W4390">
        <v>359.36</v>
      </c>
      <c r="X4390">
        <v>150.04</v>
      </c>
    </row>
    <row r="4391" spans="1:24" x14ac:dyDescent="0.25">
      <c r="A4391" s="146">
        <v>45118</v>
      </c>
      <c r="B4391" s="46">
        <v>192</v>
      </c>
      <c r="C4391" s="147">
        <v>0.81805555555555554</v>
      </c>
      <c r="D4391" s="38" t="s">
        <v>22886</v>
      </c>
      <c r="E4391" s="7" t="s">
        <v>64</v>
      </c>
      <c r="F4391" s="38" t="s">
        <v>12330</v>
      </c>
      <c r="G4391" s="38" t="s">
        <v>2566</v>
      </c>
      <c r="H4391">
        <v>-8.9999999999999993E-3</v>
      </c>
      <c r="I4391" t="s">
        <v>30609</v>
      </c>
      <c r="J4391" t="s">
        <v>30610</v>
      </c>
      <c r="K4391" t="s">
        <v>30611</v>
      </c>
      <c r="L4391" t="s">
        <v>30593</v>
      </c>
      <c r="O4391" t="s">
        <v>30605</v>
      </c>
      <c r="P4391" t="s">
        <v>30606</v>
      </c>
      <c r="Q4391">
        <v>402201.21</v>
      </c>
      <c r="R4391">
        <v>6217995.3200000003</v>
      </c>
      <c r="S4391" t="s">
        <v>30607</v>
      </c>
      <c r="T4391" t="s">
        <v>30608</v>
      </c>
      <c r="U4391">
        <v>402224.46</v>
      </c>
      <c r="V4391">
        <v>6217998.3600000003</v>
      </c>
      <c r="W4391">
        <v>183.43</v>
      </c>
      <c r="X4391">
        <v>150.04</v>
      </c>
    </row>
    <row r="4392" spans="1:24" x14ac:dyDescent="0.25">
      <c r="A4392" s="146">
        <v>45118</v>
      </c>
      <c r="B4392" s="46">
        <v>192</v>
      </c>
      <c r="C4392" s="147">
        <v>0.82127314814814811</v>
      </c>
      <c r="D4392" s="38" t="s">
        <v>22886</v>
      </c>
      <c r="E4392" s="7" t="s">
        <v>69</v>
      </c>
      <c r="F4392" s="38" t="s">
        <v>12330</v>
      </c>
      <c r="G4392" s="38" t="s">
        <v>2566</v>
      </c>
      <c r="H4392">
        <v>0.16300000000000001</v>
      </c>
      <c r="I4392" t="s">
        <v>30609</v>
      </c>
      <c r="J4392" t="s">
        <v>30610</v>
      </c>
      <c r="K4392" t="s">
        <v>30611</v>
      </c>
      <c r="L4392" t="s">
        <v>30616</v>
      </c>
      <c r="O4392" t="s">
        <v>30612</v>
      </c>
      <c r="P4392" t="s">
        <v>30613</v>
      </c>
      <c r="Q4392">
        <v>402198.73</v>
      </c>
      <c r="R4392">
        <v>6217825.3200000003</v>
      </c>
      <c r="S4392" t="s">
        <v>30614</v>
      </c>
      <c r="T4392" t="s">
        <v>30615</v>
      </c>
      <c r="U4392">
        <v>402224.19</v>
      </c>
      <c r="V4392">
        <v>6217826.6100000003</v>
      </c>
      <c r="W4392">
        <v>179.99</v>
      </c>
      <c r="X4392">
        <v>150.04</v>
      </c>
    </row>
    <row r="4393" spans="1:24" x14ac:dyDescent="0.25">
      <c r="A4393" s="146">
        <v>45118</v>
      </c>
      <c r="B4393" s="46">
        <v>192</v>
      </c>
      <c r="C4393" s="147">
        <v>0.82476851851851851</v>
      </c>
      <c r="D4393" s="38" t="s">
        <v>22886</v>
      </c>
      <c r="E4393" s="7" t="s">
        <v>64</v>
      </c>
      <c r="F4393" s="38" t="s">
        <v>12330</v>
      </c>
      <c r="G4393" s="38" t="s">
        <v>2565</v>
      </c>
      <c r="H4393">
        <v>0.159</v>
      </c>
      <c r="I4393" t="s">
        <v>30621</v>
      </c>
      <c r="J4393" t="s">
        <v>30622</v>
      </c>
      <c r="K4393" t="s">
        <v>30623</v>
      </c>
      <c r="L4393" t="s">
        <v>30616</v>
      </c>
      <c r="O4393" t="s">
        <v>30617</v>
      </c>
      <c r="P4393" t="s">
        <v>30618</v>
      </c>
      <c r="Q4393">
        <v>402190.64</v>
      </c>
      <c r="R4393">
        <v>6217824.2199999997</v>
      </c>
      <c r="S4393" t="s">
        <v>30619</v>
      </c>
      <c r="T4393" t="s">
        <v>30620</v>
      </c>
      <c r="U4393">
        <v>402215.04</v>
      </c>
      <c r="V4393">
        <v>6217819.29</v>
      </c>
      <c r="W4393">
        <v>0.04</v>
      </c>
      <c r="X4393">
        <v>150.04</v>
      </c>
    </row>
    <row r="4394" spans="1:24" x14ac:dyDescent="0.25">
      <c r="A4394" s="146">
        <v>45118</v>
      </c>
      <c r="B4394" s="46">
        <v>192</v>
      </c>
      <c r="C4394" s="147">
        <v>0.82803240740740736</v>
      </c>
      <c r="D4394" s="38" t="s">
        <v>22886</v>
      </c>
      <c r="E4394" s="7" t="s">
        <v>69</v>
      </c>
      <c r="F4394" s="38" t="s">
        <v>12330</v>
      </c>
      <c r="G4394" s="38" t="s">
        <v>2565</v>
      </c>
      <c r="H4394">
        <v>-1.2999999999999999E-2</v>
      </c>
      <c r="I4394" t="s">
        <v>30621</v>
      </c>
      <c r="J4394" t="s">
        <v>30622</v>
      </c>
      <c r="K4394" t="s">
        <v>30623</v>
      </c>
      <c r="L4394" t="s">
        <v>30616</v>
      </c>
      <c r="O4394" t="s">
        <v>30624</v>
      </c>
      <c r="P4394" t="s">
        <v>30625</v>
      </c>
      <c r="Q4394">
        <v>402193.03</v>
      </c>
      <c r="R4394">
        <v>6217996.1299999999</v>
      </c>
      <c r="S4394" t="s">
        <v>30626</v>
      </c>
      <c r="T4394" t="s">
        <v>30627</v>
      </c>
      <c r="U4394">
        <v>402215.03</v>
      </c>
      <c r="V4394">
        <v>6217991.5700000003</v>
      </c>
      <c r="W4394">
        <v>359.85</v>
      </c>
      <c r="X4394">
        <v>150.04</v>
      </c>
    </row>
    <row r="4395" spans="1:24" x14ac:dyDescent="0.25">
      <c r="A4395" s="146">
        <v>45118</v>
      </c>
      <c r="B4395" s="46">
        <v>192</v>
      </c>
      <c r="C4395" s="147">
        <v>0.82855324074074066</v>
      </c>
      <c r="D4395" s="38" t="s">
        <v>22886</v>
      </c>
      <c r="E4395" s="7" t="s">
        <v>30628</v>
      </c>
      <c r="F4395" s="38" t="s">
        <v>12330</v>
      </c>
      <c r="G4395" s="38" t="s">
        <v>2569</v>
      </c>
      <c r="H4395">
        <v>4.0979999999999999</v>
      </c>
      <c r="O4395" t="s">
        <v>30629</v>
      </c>
      <c r="P4395" t="s">
        <v>30630</v>
      </c>
      <c r="Q4395">
        <v>402194.95</v>
      </c>
      <c r="R4395">
        <v>6218017.1299999999</v>
      </c>
      <c r="S4395" t="s">
        <v>30631</v>
      </c>
      <c r="T4395" t="s">
        <v>30632</v>
      </c>
      <c r="U4395">
        <v>402204.04</v>
      </c>
      <c r="V4395">
        <v>6218009.9699999997</v>
      </c>
      <c r="W4395">
        <v>115.2</v>
      </c>
      <c r="X4395">
        <v>150.04</v>
      </c>
    </row>
    <row r="4396" spans="1:24" s="174" customFormat="1" x14ac:dyDescent="0.25">
      <c r="A4396" s="76">
        <v>45118</v>
      </c>
      <c r="B4396" s="106">
        <v>192</v>
      </c>
      <c r="C4396" s="78">
        <v>0.83526620370370364</v>
      </c>
      <c r="D4396" s="77" t="s">
        <v>22886</v>
      </c>
      <c r="E4396" s="175" t="s">
        <v>30642</v>
      </c>
      <c r="F4396" s="77" t="s">
        <v>12330</v>
      </c>
      <c r="G4396" s="77" t="s">
        <v>2569</v>
      </c>
      <c r="H4396" s="174">
        <v>4.101</v>
      </c>
      <c r="O4396" s="174" t="s">
        <v>30633</v>
      </c>
      <c r="P4396" s="174" t="s">
        <v>30634</v>
      </c>
      <c r="Q4396" s="174">
        <v>402194.95</v>
      </c>
      <c r="R4396" s="174">
        <v>6218017.2300000004</v>
      </c>
      <c r="S4396" s="174" t="s">
        <v>30635</v>
      </c>
      <c r="T4396" s="174" t="s">
        <v>30636</v>
      </c>
      <c r="U4396" s="174">
        <v>402203.69</v>
      </c>
      <c r="V4396" s="174">
        <v>6218008.1799999997</v>
      </c>
      <c r="W4396" s="174">
        <v>119.48</v>
      </c>
      <c r="X4396" s="174">
        <v>150.04</v>
      </c>
    </row>
    <row r="4397" spans="1:24" x14ac:dyDescent="0.25">
      <c r="A4397" s="146">
        <v>45118</v>
      </c>
      <c r="B4397" s="46">
        <v>192</v>
      </c>
      <c r="C4397" s="147">
        <v>0.83530092592592586</v>
      </c>
      <c r="D4397" s="38" t="s">
        <v>22886</v>
      </c>
      <c r="E4397" s="7" t="s">
        <v>30641</v>
      </c>
      <c r="F4397" s="38" t="s">
        <v>12330</v>
      </c>
      <c r="G4397" s="38" t="s">
        <v>2569</v>
      </c>
      <c r="H4397">
        <v>4.101</v>
      </c>
      <c r="O4397" t="s">
        <v>30637</v>
      </c>
      <c r="P4397" t="s">
        <v>30638</v>
      </c>
      <c r="Q4397">
        <v>402194.81</v>
      </c>
      <c r="R4397">
        <v>6218016.9400000004</v>
      </c>
      <c r="S4397" t="s">
        <v>30639</v>
      </c>
      <c r="T4397" t="s">
        <v>30640</v>
      </c>
      <c r="U4397">
        <v>402203.63</v>
      </c>
      <c r="V4397">
        <v>6218008.2199999997</v>
      </c>
      <c r="W4397">
        <v>118.81</v>
      </c>
      <c r="X4397">
        <v>150.04</v>
      </c>
    </row>
    <row r="4398" spans="1:24" s="168" customFormat="1" x14ac:dyDescent="0.25">
      <c r="A4398" s="91">
        <v>45118</v>
      </c>
      <c r="B4398" s="90">
        <v>192</v>
      </c>
      <c r="C4398" s="81">
        <v>0.83631944444444439</v>
      </c>
      <c r="D4398" s="180" t="s">
        <v>22886</v>
      </c>
      <c r="E4398" s="169" t="s">
        <v>64</v>
      </c>
      <c r="F4398" s="180" t="s">
        <v>12330</v>
      </c>
      <c r="G4398" s="180" t="s">
        <v>2569</v>
      </c>
      <c r="H4398" s="168">
        <v>4.1050000000000004</v>
      </c>
      <c r="I4398" s="168" t="s">
        <v>30647</v>
      </c>
      <c r="L4398" s="168" t="s">
        <v>30648</v>
      </c>
      <c r="O4398" s="168" t="s">
        <v>30643</v>
      </c>
      <c r="P4398" s="168" t="s">
        <v>30644</v>
      </c>
      <c r="Q4398" s="168">
        <v>402203.51</v>
      </c>
      <c r="R4398" s="168">
        <v>6218011</v>
      </c>
      <c r="S4398" s="168" t="s">
        <v>30645</v>
      </c>
      <c r="T4398" s="168" t="s">
        <v>30646</v>
      </c>
      <c r="U4398" s="168">
        <v>402211.17</v>
      </c>
      <c r="V4398" s="168">
        <v>6218003.96</v>
      </c>
      <c r="W4398" s="168">
        <v>120.29</v>
      </c>
      <c r="X4398" s="168">
        <v>150.04</v>
      </c>
    </row>
    <row r="4399" spans="1:24" s="168" customFormat="1" x14ac:dyDescent="0.25">
      <c r="A4399" s="91">
        <v>45118</v>
      </c>
      <c r="B4399" s="90">
        <v>192</v>
      </c>
      <c r="C4399" s="81">
        <v>0.836400462962963</v>
      </c>
      <c r="D4399" s="180" t="s">
        <v>22886</v>
      </c>
      <c r="E4399" s="169" t="s">
        <v>69</v>
      </c>
      <c r="F4399" s="180" t="s">
        <v>12330</v>
      </c>
      <c r="G4399" s="180" t="s">
        <v>2569</v>
      </c>
      <c r="H4399" s="168">
        <v>4.1050000000000004</v>
      </c>
      <c r="I4399" s="168" t="s">
        <v>30653</v>
      </c>
      <c r="L4399" s="168" t="s">
        <v>30648</v>
      </c>
      <c r="O4399" s="168" t="s">
        <v>30649</v>
      </c>
      <c r="P4399" s="168" t="s">
        <v>30650</v>
      </c>
      <c r="Q4399" s="168">
        <v>402204.38</v>
      </c>
      <c r="R4399" s="168">
        <v>6218010.5800000001</v>
      </c>
      <c r="S4399" s="168" t="s">
        <v>30651</v>
      </c>
      <c r="T4399" s="168" t="s">
        <v>30652</v>
      </c>
      <c r="U4399" s="168">
        <v>402212</v>
      </c>
      <c r="V4399" s="168">
        <v>6218003.5800000001</v>
      </c>
      <c r="W4399" s="168">
        <v>119.72</v>
      </c>
      <c r="X4399" s="168">
        <v>150.04</v>
      </c>
    </row>
    <row r="4400" spans="1:24" s="168" customFormat="1" x14ac:dyDescent="0.25">
      <c r="A4400" s="91">
        <v>45118</v>
      </c>
      <c r="B4400" s="90">
        <v>192</v>
      </c>
      <c r="C4400" s="81">
        <v>0.83642361111111108</v>
      </c>
      <c r="D4400" s="180" t="s">
        <v>22886</v>
      </c>
      <c r="E4400" s="169" t="s">
        <v>30666</v>
      </c>
      <c r="F4400" s="180" t="s">
        <v>12330</v>
      </c>
      <c r="G4400" s="180" t="s">
        <v>2569</v>
      </c>
      <c r="H4400" s="168">
        <v>4.133</v>
      </c>
      <c r="O4400" s="168" t="s">
        <v>30662</v>
      </c>
      <c r="P4400" s="168" t="s">
        <v>30663</v>
      </c>
      <c r="Q4400" s="168">
        <v>402243.86</v>
      </c>
      <c r="R4400" s="168">
        <v>6217983.2999999998</v>
      </c>
      <c r="S4400" s="168" t="s">
        <v>30664</v>
      </c>
      <c r="T4400" s="168" t="s">
        <v>30665</v>
      </c>
      <c r="U4400" s="168">
        <v>402251.47</v>
      </c>
      <c r="V4400" s="168">
        <v>6217975.4699999997</v>
      </c>
      <c r="W4400" s="168">
        <v>120.23</v>
      </c>
      <c r="X4400" s="168">
        <v>150.04</v>
      </c>
    </row>
    <row r="4401" spans="1:24" s="168" customFormat="1" x14ac:dyDescent="0.25">
      <c r="A4401" s="91">
        <v>45118</v>
      </c>
      <c r="B4401" s="90">
        <v>192</v>
      </c>
      <c r="C4401" s="81">
        <v>0.83644675925925915</v>
      </c>
      <c r="D4401" s="180" t="s">
        <v>22886</v>
      </c>
      <c r="E4401" s="169" t="s">
        <v>64</v>
      </c>
      <c r="F4401" s="180" t="s">
        <v>12330</v>
      </c>
      <c r="G4401" s="180" t="s">
        <v>2569</v>
      </c>
      <c r="H4401" s="168">
        <v>4.1050000000000004</v>
      </c>
      <c r="I4401" s="168" t="s">
        <v>30653</v>
      </c>
      <c r="L4401" s="168" t="s">
        <v>30648</v>
      </c>
      <c r="O4401" s="168" t="s">
        <v>30654</v>
      </c>
      <c r="P4401" s="168" t="s">
        <v>30655</v>
      </c>
      <c r="Q4401" s="168">
        <v>402204.54</v>
      </c>
      <c r="R4401" s="168">
        <v>6218010.4400000004</v>
      </c>
      <c r="S4401" s="168" t="s">
        <v>30656</v>
      </c>
      <c r="T4401" s="168" t="s">
        <v>30657</v>
      </c>
      <c r="U4401" s="168">
        <v>402212.19</v>
      </c>
      <c r="V4401" s="168">
        <v>6218003.4500000002</v>
      </c>
      <c r="W4401" s="168">
        <v>120.09</v>
      </c>
      <c r="X4401" s="168">
        <v>150.04</v>
      </c>
    </row>
    <row r="4402" spans="1:24" s="168" customFormat="1" x14ac:dyDescent="0.25">
      <c r="A4402" s="91">
        <v>45118</v>
      </c>
      <c r="B4402" s="90">
        <v>192</v>
      </c>
      <c r="C4402" s="81">
        <v>0.83864583333333342</v>
      </c>
      <c r="D4402" s="180" t="s">
        <v>22886</v>
      </c>
      <c r="E4402" s="169" t="s">
        <v>69</v>
      </c>
      <c r="F4402" s="180" t="s">
        <v>12330</v>
      </c>
      <c r="G4402" s="180" t="s">
        <v>2569</v>
      </c>
      <c r="H4402" s="168">
        <v>4.1310000000000002</v>
      </c>
      <c r="I4402" s="168" t="s">
        <v>30653</v>
      </c>
      <c r="L4402" s="168" t="s">
        <v>30648</v>
      </c>
      <c r="O4402" s="168" t="s">
        <v>30658</v>
      </c>
      <c r="P4402" s="168" t="s">
        <v>30659</v>
      </c>
      <c r="Q4402" s="168">
        <v>402241.46</v>
      </c>
      <c r="R4402" s="168">
        <v>6217985.0199999996</v>
      </c>
      <c r="S4402" s="168" t="s">
        <v>30660</v>
      </c>
      <c r="T4402" s="168" t="s">
        <v>30661</v>
      </c>
      <c r="U4402" s="168">
        <v>402249.1</v>
      </c>
      <c r="V4402" s="168">
        <v>6217977.4199999999</v>
      </c>
      <c r="W4402" s="168">
        <v>120.83</v>
      </c>
      <c r="X4402" s="168">
        <v>150.04</v>
      </c>
    </row>
    <row r="4403" spans="1:24" s="168" customFormat="1" x14ac:dyDescent="0.25">
      <c r="A4403" s="91">
        <v>45118</v>
      </c>
      <c r="B4403" s="90">
        <v>192</v>
      </c>
      <c r="C4403" s="81">
        <v>0.83878472222222211</v>
      </c>
      <c r="D4403" s="180" t="s">
        <v>22886</v>
      </c>
      <c r="E4403" s="169" t="s">
        <v>30666</v>
      </c>
      <c r="F4403" s="180" t="s">
        <v>12330</v>
      </c>
      <c r="G4403" s="180" t="s">
        <v>2569</v>
      </c>
      <c r="H4403" s="168">
        <v>4.133</v>
      </c>
      <c r="O4403" s="168" t="s">
        <v>30662</v>
      </c>
      <c r="P4403" s="168" t="s">
        <v>30663</v>
      </c>
      <c r="Q4403" s="168">
        <v>402243.86</v>
      </c>
      <c r="R4403" s="168">
        <v>6217983.2999999998</v>
      </c>
      <c r="S4403" s="168" t="s">
        <v>30664</v>
      </c>
      <c r="T4403" s="168" t="s">
        <v>30665</v>
      </c>
      <c r="U4403" s="168">
        <v>402251.47</v>
      </c>
      <c r="V4403" s="168">
        <v>6217975.4699999997</v>
      </c>
      <c r="W4403" s="168">
        <v>120.23</v>
      </c>
      <c r="X4403" s="168">
        <v>150.04</v>
      </c>
    </row>
    <row r="4404" spans="1:24" s="157" customFormat="1" x14ac:dyDescent="0.25">
      <c r="A4404" s="67">
        <v>45119</v>
      </c>
      <c r="B4404" s="101">
        <v>193</v>
      </c>
      <c r="C4404" s="69">
        <v>1.1574074074074073E-5</v>
      </c>
      <c r="D4404" s="68" t="s">
        <v>22886</v>
      </c>
      <c r="E4404" s="158" t="s">
        <v>76</v>
      </c>
      <c r="F4404" s="68" t="s">
        <v>12330</v>
      </c>
      <c r="G4404" s="68" t="s">
        <v>2569</v>
      </c>
      <c r="O4404" s="157" t="s">
        <v>30667</v>
      </c>
      <c r="P4404" s="157" t="s">
        <v>30668</v>
      </c>
      <c r="Q4404" s="157">
        <v>405704.21</v>
      </c>
      <c r="R4404" s="157">
        <v>6156117.46</v>
      </c>
      <c r="X4404" s="157">
        <v>150.04</v>
      </c>
    </row>
    <row r="4405" spans="1:24" s="168" customFormat="1" x14ac:dyDescent="0.25">
      <c r="A4405" s="91">
        <v>45119</v>
      </c>
      <c r="B4405" s="90">
        <v>193</v>
      </c>
      <c r="C4405" s="81">
        <v>0.26305555555555554</v>
      </c>
      <c r="D4405" s="180" t="s">
        <v>22886</v>
      </c>
      <c r="E4405" s="169" t="s">
        <v>30682</v>
      </c>
      <c r="F4405" s="180" t="s">
        <v>12330</v>
      </c>
      <c r="G4405" s="180" t="s">
        <v>2569</v>
      </c>
      <c r="I4405" s="168" t="s">
        <v>30671</v>
      </c>
      <c r="L4405" s="168" t="s">
        <v>30672</v>
      </c>
      <c r="O4405" s="168" t="s">
        <v>30669</v>
      </c>
      <c r="P4405" s="168" t="s">
        <v>30670</v>
      </c>
      <c r="Q4405" s="168">
        <v>464175.57</v>
      </c>
      <c r="R4405" s="168">
        <v>6147072.4900000002</v>
      </c>
      <c r="X4405" s="168">
        <v>150.04</v>
      </c>
    </row>
    <row r="4406" spans="1:24" s="168" customFormat="1" x14ac:dyDescent="0.25">
      <c r="A4406" s="91">
        <v>45119</v>
      </c>
      <c r="B4406" s="90">
        <v>193</v>
      </c>
      <c r="C4406" s="81">
        <v>0.26320601851851849</v>
      </c>
      <c r="D4406" s="180" t="s">
        <v>22886</v>
      </c>
      <c r="E4406" s="169" t="s">
        <v>69</v>
      </c>
      <c r="F4406" s="180" t="s">
        <v>12330</v>
      </c>
      <c r="G4406" s="180" t="s">
        <v>2569</v>
      </c>
      <c r="I4406" s="168" t="s">
        <v>30671</v>
      </c>
      <c r="L4406" s="168" t="s">
        <v>30672</v>
      </c>
      <c r="O4406" s="168" t="s">
        <v>30673</v>
      </c>
      <c r="P4406" s="168" t="s">
        <v>30674</v>
      </c>
      <c r="Q4406" s="168">
        <v>464175.56</v>
      </c>
      <c r="R4406" s="168">
        <v>6147072.4400000004</v>
      </c>
      <c r="X4406" s="168">
        <v>150.04</v>
      </c>
    </row>
    <row r="4407" spans="1:24" s="168" customFormat="1" x14ac:dyDescent="0.25">
      <c r="A4407" s="91">
        <v>45119</v>
      </c>
      <c r="B4407" s="90">
        <v>193</v>
      </c>
      <c r="C4407" s="81">
        <v>0.26696759259259256</v>
      </c>
      <c r="D4407" s="180" t="s">
        <v>22886</v>
      </c>
      <c r="E4407" s="169" t="s">
        <v>64</v>
      </c>
      <c r="F4407" s="180" t="s">
        <v>12330</v>
      </c>
      <c r="G4407" s="180" t="s">
        <v>2569</v>
      </c>
      <c r="I4407" s="168" t="s">
        <v>30677</v>
      </c>
      <c r="L4407" s="168" t="s">
        <v>30678</v>
      </c>
      <c r="O4407" s="168" t="s">
        <v>30675</v>
      </c>
      <c r="P4407" s="168" t="s">
        <v>30676</v>
      </c>
      <c r="Q4407" s="168">
        <v>464175.7</v>
      </c>
      <c r="R4407" s="168">
        <v>6147072.29</v>
      </c>
      <c r="X4407" s="168">
        <v>150.04</v>
      </c>
    </row>
    <row r="4408" spans="1:24" s="168" customFormat="1" x14ac:dyDescent="0.25">
      <c r="A4408" s="91">
        <v>45119</v>
      </c>
      <c r="B4408" s="90">
        <v>193</v>
      </c>
      <c r="C4408" s="81">
        <v>0.27033564814814814</v>
      </c>
      <c r="D4408" s="180" t="s">
        <v>22886</v>
      </c>
      <c r="E4408" s="169" t="s">
        <v>69</v>
      </c>
      <c r="F4408" s="180" t="s">
        <v>12330</v>
      </c>
      <c r="G4408" s="180" t="s">
        <v>2569</v>
      </c>
      <c r="I4408" s="168" t="s">
        <v>30677</v>
      </c>
      <c r="L4408" s="168" t="s">
        <v>30678</v>
      </c>
      <c r="O4408" s="168" t="s">
        <v>30679</v>
      </c>
      <c r="P4408" s="168" t="s">
        <v>30680</v>
      </c>
      <c r="Q4408" s="168">
        <v>464175.57</v>
      </c>
      <c r="R4408" s="168">
        <v>6147072.4699999997</v>
      </c>
      <c r="X4408" s="168">
        <v>150.04</v>
      </c>
    </row>
    <row r="4409" spans="1:24" x14ac:dyDescent="0.25">
      <c r="A4409" s="146">
        <v>45119</v>
      </c>
      <c r="B4409" s="46">
        <v>193</v>
      </c>
      <c r="C4409" s="147">
        <v>0.20863425925925927</v>
      </c>
      <c r="D4409" s="38" t="s">
        <v>22886</v>
      </c>
      <c r="E4409" s="7" t="s">
        <v>21164</v>
      </c>
      <c r="F4409" s="38" t="s">
        <v>12330</v>
      </c>
      <c r="G4409" s="38" t="s">
        <v>2569</v>
      </c>
      <c r="H4409">
        <v>75.045000000000002</v>
      </c>
      <c r="O4409" t="s">
        <v>30683</v>
      </c>
      <c r="P4409" t="s">
        <v>30684</v>
      </c>
      <c r="Q4409">
        <v>464175.74</v>
      </c>
      <c r="R4409">
        <v>6147072.3700000001</v>
      </c>
      <c r="S4409" t="s">
        <v>30685</v>
      </c>
      <c r="T4409" t="s">
        <v>30686</v>
      </c>
      <c r="U4409">
        <v>464185.72</v>
      </c>
      <c r="V4409">
        <v>6147077.2999999998</v>
      </c>
      <c r="W4409">
        <v>52.44</v>
      </c>
      <c r="X4409">
        <v>150.04</v>
      </c>
    </row>
    <row r="4410" spans="1:24" s="168" customFormat="1" x14ac:dyDescent="0.25">
      <c r="A4410" s="91">
        <v>45119</v>
      </c>
      <c r="B4410" s="90">
        <v>193</v>
      </c>
      <c r="C4410" s="81">
        <v>0.28401620370370367</v>
      </c>
      <c r="D4410" s="180" t="s">
        <v>22886</v>
      </c>
      <c r="E4410" s="169" t="s">
        <v>30697</v>
      </c>
      <c r="F4410" s="180" t="s">
        <v>12330</v>
      </c>
      <c r="G4410" s="180" t="s">
        <v>2569</v>
      </c>
      <c r="H4410" s="168">
        <v>75.046000000000006</v>
      </c>
      <c r="I4410" s="168" t="s">
        <v>30691</v>
      </c>
      <c r="J4410" s="168" t="s">
        <v>30681</v>
      </c>
      <c r="K4410" s="168" t="s">
        <v>30623</v>
      </c>
      <c r="L4410" s="168" t="s">
        <v>30692</v>
      </c>
      <c r="O4410" s="168" t="s">
        <v>30687</v>
      </c>
      <c r="P4410" s="168" t="s">
        <v>30688</v>
      </c>
      <c r="Q4410" s="168">
        <v>464175.71</v>
      </c>
      <c r="R4410" s="168">
        <v>6147072.3899999997</v>
      </c>
      <c r="S4410" s="168" t="s">
        <v>30689</v>
      </c>
      <c r="T4410" s="168" t="s">
        <v>30690</v>
      </c>
      <c r="U4410" s="168">
        <v>464186.02</v>
      </c>
      <c r="V4410" s="168">
        <v>6147077.0899999999</v>
      </c>
      <c r="W4410" s="168">
        <v>52.71</v>
      </c>
      <c r="X4410" s="168">
        <v>150.04</v>
      </c>
    </row>
    <row r="4411" spans="1:24" s="168" customFormat="1" x14ac:dyDescent="0.25">
      <c r="A4411" s="91">
        <v>45119</v>
      </c>
      <c r="B4411" s="90">
        <v>193</v>
      </c>
      <c r="C4411" s="81">
        <v>0.28615740740740742</v>
      </c>
      <c r="D4411" s="180" t="s">
        <v>22886</v>
      </c>
      <c r="E4411" s="169" t="s">
        <v>69</v>
      </c>
      <c r="F4411" s="180" t="s">
        <v>12330</v>
      </c>
      <c r="G4411" s="180" t="s">
        <v>2569</v>
      </c>
      <c r="H4411" s="168">
        <v>75.046000000000006</v>
      </c>
      <c r="I4411" s="168" t="s">
        <v>30691</v>
      </c>
      <c r="J4411" s="168" t="s">
        <v>30681</v>
      </c>
      <c r="K4411" s="168" t="s">
        <v>30623</v>
      </c>
      <c r="L4411" s="168" t="s">
        <v>30692</v>
      </c>
      <c r="O4411" s="168" t="s">
        <v>30693</v>
      </c>
      <c r="P4411" s="168" t="s">
        <v>30694</v>
      </c>
      <c r="Q4411" s="168">
        <v>464175.77</v>
      </c>
      <c r="R4411" s="168">
        <v>6147072.3700000001</v>
      </c>
      <c r="S4411" s="168" t="s">
        <v>30695</v>
      </c>
      <c r="T4411" s="168" t="s">
        <v>30696</v>
      </c>
      <c r="U4411" s="168">
        <v>464185.59999999998</v>
      </c>
      <c r="V4411" s="168">
        <v>6147076.8200000003</v>
      </c>
      <c r="W4411" s="168">
        <v>52.75</v>
      </c>
      <c r="X4411" s="168">
        <v>150.04</v>
      </c>
    </row>
    <row r="4412" spans="1:24" x14ac:dyDescent="0.25">
      <c r="A4412" s="146">
        <v>45119</v>
      </c>
      <c r="B4412" s="46">
        <v>193</v>
      </c>
      <c r="C4412" s="147">
        <v>0.6566319444444445</v>
      </c>
      <c r="D4412" s="38" t="s">
        <v>30701</v>
      </c>
      <c r="E4412" s="7" t="s">
        <v>30700</v>
      </c>
      <c r="F4412" s="38" t="s">
        <v>12330</v>
      </c>
      <c r="G4412" s="38" t="s">
        <v>2564</v>
      </c>
      <c r="O4412" t="s">
        <v>30698</v>
      </c>
      <c r="P4412" t="s">
        <v>30699</v>
      </c>
      <c r="Q4412">
        <v>464176.07</v>
      </c>
      <c r="R4412">
        <v>6147072.0700000003</v>
      </c>
      <c r="X4412">
        <v>150.04</v>
      </c>
    </row>
    <row r="4413" spans="1:24" x14ac:dyDescent="0.25">
      <c r="A4413" s="146">
        <v>45119</v>
      </c>
      <c r="B4413" s="46">
        <v>193</v>
      </c>
      <c r="C4413" s="147">
        <v>0.70833333333333337</v>
      </c>
      <c r="D4413" s="38" t="s">
        <v>30704</v>
      </c>
      <c r="E4413" s="7" t="s">
        <v>21196</v>
      </c>
      <c r="F4413" s="38" t="s">
        <v>12330</v>
      </c>
      <c r="G4413" s="38" t="s">
        <v>2564</v>
      </c>
      <c r="O4413" t="s">
        <v>30702</v>
      </c>
      <c r="P4413" t="s">
        <v>30703</v>
      </c>
      <c r="Q4413">
        <v>464170.63</v>
      </c>
      <c r="R4413">
        <v>6147066.2699999996</v>
      </c>
      <c r="X4413">
        <v>150.04</v>
      </c>
    </row>
    <row r="4414" spans="1:24" s="168" customFormat="1" x14ac:dyDescent="0.25">
      <c r="A4414" s="91">
        <v>45119</v>
      </c>
      <c r="B4414" s="90">
        <v>193</v>
      </c>
      <c r="C4414" s="81">
        <v>0.96065972222222218</v>
      </c>
      <c r="D4414" s="180" t="s">
        <v>30864</v>
      </c>
      <c r="E4414" s="169" t="s">
        <v>30876</v>
      </c>
      <c r="F4414" s="180" t="s">
        <v>12330</v>
      </c>
      <c r="G4414" s="180" t="s">
        <v>2566</v>
      </c>
      <c r="H4414" s="168">
        <v>2.4529999999999998</v>
      </c>
      <c r="I4414" s="168" t="s">
        <v>30869</v>
      </c>
      <c r="J4414" s="168" t="s">
        <v>30870</v>
      </c>
      <c r="K4414" s="168" t="s">
        <v>30623</v>
      </c>
      <c r="L4414" s="168" t="s">
        <v>30871</v>
      </c>
      <c r="O4414" s="168" t="s">
        <v>30865</v>
      </c>
      <c r="P4414" s="168" t="s">
        <v>30866</v>
      </c>
      <c r="Q4414" s="168">
        <v>402463.65</v>
      </c>
      <c r="R4414" s="168">
        <v>6215530.9199999999</v>
      </c>
      <c r="S4414" s="168" t="s">
        <v>30867</v>
      </c>
      <c r="T4414" s="168" t="s">
        <v>30868</v>
      </c>
      <c r="U4414" s="168">
        <v>402452.61</v>
      </c>
      <c r="V4414" s="168">
        <v>6215531.9199999999</v>
      </c>
      <c r="W4414" s="168">
        <v>266.54000000000002</v>
      </c>
      <c r="X4414" s="168">
        <v>150.04</v>
      </c>
    </row>
    <row r="4415" spans="1:24" s="168" customFormat="1" x14ac:dyDescent="0.25">
      <c r="A4415" s="91">
        <v>45119</v>
      </c>
      <c r="B4415" s="90">
        <v>193</v>
      </c>
      <c r="C4415" s="81">
        <v>0.96149305555555553</v>
      </c>
      <c r="D4415" s="180" t="s">
        <v>30864</v>
      </c>
      <c r="E4415" s="169" t="s">
        <v>69</v>
      </c>
      <c r="F4415" s="180" t="s">
        <v>12330</v>
      </c>
      <c r="G4415" s="180" t="s">
        <v>2566</v>
      </c>
      <c r="H4415" s="168">
        <v>2.0070000000000001</v>
      </c>
      <c r="I4415" s="168" t="s">
        <v>30869</v>
      </c>
      <c r="J4415" s="168" t="s">
        <v>30870</v>
      </c>
      <c r="K4415" s="168" t="s">
        <v>30623</v>
      </c>
      <c r="L4415" s="168" t="s">
        <v>30871</v>
      </c>
      <c r="O4415" s="168" t="s">
        <v>30872</v>
      </c>
      <c r="P4415" s="168" t="s">
        <v>30873</v>
      </c>
      <c r="Q4415" s="168">
        <v>402462.54</v>
      </c>
      <c r="R4415" s="168">
        <v>6215977.4400000004</v>
      </c>
      <c r="S4415" s="168" t="s">
        <v>30874</v>
      </c>
      <c r="T4415" s="168" t="s">
        <v>30875</v>
      </c>
      <c r="U4415" s="168">
        <v>402451.19</v>
      </c>
      <c r="V4415" s="168">
        <v>6215977.8099999996</v>
      </c>
      <c r="W4415" s="168">
        <v>266.74</v>
      </c>
      <c r="X4415" s="168">
        <v>150.04</v>
      </c>
    </row>
    <row r="4416" spans="1:24" x14ac:dyDescent="0.25">
      <c r="A4416" s="146">
        <v>45119</v>
      </c>
      <c r="B4416" s="46">
        <v>193</v>
      </c>
      <c r="C4416" s="147">
        <v>0.97575231481481473</v>
      </c>
      <c r="D4416" s="38" t="s">
        <v>30864</v>
      </c>
      <c r="E4416" s="7" t="s">
        <v>30877</v>
      </c>
      <c r="F4416" s="38" t="s">
        <v>12330</v>
      </c>
      <c r="G4416" s="38" t="s">
        <v>2566</v>
      </c>
      <c r="H4416">
        <v>-6.4000000000000001E-2</v>
      </c>
      <c r="O4416" t="s">
        <v>30878</v>
      </c>
      <c r="P4416" t="s">
        <v>30879</v>
      </c>
      <c r="Q4416">
        <v>402301.34</v>
      </c>
      <c r="R4416">
        <v>6218060.6900000004</v>
      </c>
      <c r="S4416" t="s">
        <v>30880</v>
      </c>
      <c r="T4416" t="s">
        <v>30881</v>
      </c>
      <c r="U4416">
        <v>402307.93</v>
      </c>
      <c r="V4416">
        <v>6218051.2400000002</v>
      </c>
      <c r="W4416">
        <v>132.88999999999999</v>
      </c>
      <c r="X4416">
        <v>150.04</v>
      </c>
    </row>
    <row r="4417" spans="1:24" x14ac:dyDescent="0.25">
      <c r="A4417" s="146">
        <v>45119</v>
      </c>
      <c r="B4417" s="46">
        <v>193</v>
      </c>
      <c r="C4417" s="147">
        <v>0.99704861111111109</v>
      </c>
      <c r="D4417" s="38" t="s">
        <v>30864</v>
      </c>
      <c r="E4417" s="7" t="s">
        <v>17413</v>
      </c>
      <c r="F4417" s="38" t="s">
        <v>12330</v>
      </c>
      <c r="G4417" s="38" t="s">
        <v>2566</v>
      </c>
      <c r="H4417">
        <v>-2.9000000000000001E-2</v>
      </c>
      <c r="O4417" t="s">
        <v>30882</v>
      </c>
      <c r="P4417" t="s">
        <v>30883</v>
      </c>
      <c r="Q4417">
        <v>402231.52</v>
      </c>
      <c r="R4417">
        <v>6218026</v>
      </c>
      <c r="S4417" t="s">
        <v>30884</v>
      </c>
      <c r="T4417" t="s">
        <v>30885</v>
      </c>
      <c r="U4417">
        <v>402238.33</v>
      </c>
      <c r="V4417">
        <v>6218016.3300000001</v>
      </c>
      <c r="W4417">
        <v>132.25</v>
      </c>
      <c r="X4417">
        <v>150.04</v>
      </c>
    </row>
    <row r="4418" spans="1:24" x14ac:dyDescent="0.25">
      <c r="A4418" s="67">
        <v>45120</v>
      </c>
      <c r="B4418" s="101">
        <v>193</v>
      </c>
      <c r="C4418" s="69">
        <v>1.1574074074074073E-5</v>
      </c>
      <c r="D4418" s="68" t="s">
        <v>30864</v>
      </c>
      <c r="E4418" s="158" t="s">
        <v>76</v>
      </c>
      <c r="F4418" s="68" t="s">
        <v>12330</v>
      </c>
      <c r="G4418" s="68" t="s">
        <v>2569</v>
      </c>
      <c r="H4418" s="157"/>
      <c r="I4418" s="157"/>
      <c r="O4418" t="s">
        <v>30886</v>
      </c>
      <c r="P4418" t="s">
        <v>30887</v>
      </c>
      <c r="Q4418">
        <v>402231.69</v>
      </c>
      <c r="R4418">
        <v>6218026.1100000003</v>
      </c>
      <c r="S4418" t="s">
        <v>30888</v>
      </c>
      <c r="T4418" t="s">
        <v>30889</v>
      </c>
      <c r="U4418">
        <v>402238.13</v>
      </c>
      <c r="V4418">
        <v>6218016.7599999998</v>
      </c>
      <c r="W4418">
        <v>133.28</v>
      </c>
      <c r="X4418">
        <v>150.04</v>
      </c>
    </row>
    <row r="4419" spans="1:24" x14ac:dyDescent="0.25">
      <c r="A4419" s="146">
        <v>45120</v>
      </c>
      <c r="B4419" s="46">
        <v>194</v>
      </c>
      <c r="C4419" s="147">
        <v>1.3888888888888889E-3</v>
      </c>
      <c r="D4419" s="38" t="s">
        <v>30864</v>
      </c>
      <c r="E4419" s="7" t="s">
        <v>30891</v>
      </c>
      <c r="F4419" s="38" t="s">
        <v>12330</v>
      </c>
      <c r="G4419" s="38" t="s">
        <v>2566</v>
      </c>
      <c r="H4419">
        <v>-2.9000000000000001E-2</v>
      </c>
      <c r="O4419" t="s">
        <v>30890</v>
      </c>
      <c r="P4419" t="s">
        <v>30887</v>
      </c>
      <c r="Q4419">
        <v>402231.69</v>
      </c>
      <c r="R4419">
        <v>6218026.1100000003</v>
      </c>
      <c r="S4419" t="s">
        <v>30888</v>
      </c>
      <c r="T4419" t="s">
        <v>30889</v>
      </c>
      <c r="U4419">
        <v>402238.13</v>
      </c>
      <c r="V4419">
        <v>6218016.7599999998</v>
      </c>
      <c r="W4419">
        <v>133.28</v>
      </c>
      <c r="X4419">
        <v>150.04</v>
      </c>
    </row>
    <row r="4420" spans="1:24" s="172" customFormat="1" x14ac:dyDescent="0.25">
      <c r="A4420" s="72">
        <v>45120</v>
      </c>
      <c r="B4420" s="103">
        <v>194</v>
      </c>
      <c r="C4420" s="74">
        <v>1.5763888888888886E-2</v>
      </c>
      <c r="D4420" s="73" t="s">
        <v>30864</v>
      </c>
      <c r="E4420" s="173" t="s">
        <v>30892</v>
      </c>
      <c r="F4420" s="73" t="s">
        <v>12330</v>
      </c>
      <c r="G4420" s="73" t="s">
        <v>2566</v>
      </c>
      <c r="H4420" s="172">
        <v>-3.2000000000000001E-2</v>
      </c>
      <c r="O4420" s="172" t="s">
        <v>30893</v>
      </c>
      <c r="P4420" s="172" t="s">
        <v>30894</v>
      </c>
      <c r="Q4420" s="172">
        <v>402199.35</v>
      </c>
      <c r="R4420" s="172">
        <v>6218027.1799999997</v>
      </c>
      <c r="S4420" s="172" t="s">
        <v>30895</v>
      </c>
      <c r="T4420" s="172" t="s">
        <v>30896</v>
      </c>
      <c r="U4420" s="172">
        <v>402207.77</v>
      </c>
      <c r="V4420" s="172">
        <v>6218019.1299999999</v>
      </c>
      <c r="W4420" s="172">
        <v>121.36</v>
      </c>
      <c r="X4420" s="172">
        <v>150.04</v>
      </c>
    </row>
    <row r="4421" spans="1:24" s="170" customFormat="1" x14ac:dyDescent="0.25">
      <c r="A4421" s="63">
        <v>45120</v>
      </c>
      <c r="B4421" s="104">
        <v>194</v>
      </c>
      <c r="C4421" s="65">
        <v>2.4722222222222225E-2</v>
      </c>
      <c r="D4421" s="64" t="s">
        <v>30864</v>
      </c>
      <c r="E4421" s="171" t="s">
        <v>30902</v>
      </c>
      <c r="F4421" s="64" t="s">
        <v>12330</v>
      </c>
      <c r="G4421" s="64" t="s">
        <v>2566</v>
      </c>
      <c r="H4421" s="170">
        <v>-3.7999999999999999E-2</v>
      </c>
      <c r="M4421" s="170" t="s">
        <v>30897</v>
      </c>
      <c r="O4421" s="170" t="s">
        <v>30898</v>
      </c>
      <c r="P4421" s="170" t="s">
        <v>30899</v>
      </c>
      <c r="Q4421" s="170">
        <v>402199.68</v>
      </c>
      <c r="R4421" s="170">
        <v>6218027.0300000003</v>
      </c>
      <c r="S4421" s="170" t="s">
        <v>30900</v>
      </c>
      <c r="T4421" s="170" t="s">
        <v>30901</v>
      </c>
      <c r="U4421" s="170">
        <v>402217.91</v>
      </c>
      <c r="V4421" s="170">
        <v>6218023.04</v>
      </c>
      <c r="W4421" s="170">
        <v>99.37</v>
      </c>
      <c r="X4421" s="170">
        <v>150.04</v>
      </c>
    </row>
    <row r="4422" spans="1:24" x14ac:dyDescent="0.25">
      <c r="A4422" s="146">
        <v>45120</v>
      </c>
      <c r="B4422" s="46">
        <v>194</v>
      </c>
      <c r="C4422" s="147">
        <v>2.6122685185185183E-2</v>
      </c>
      <c r="D4422" s="38" t="s">
        <v>30864</v>
      </c>
      <c r="E4422" s="7" t="s">
        <v>30907</v>
      </c>
      <c r="F4422" s="38" t="s">
        <v>12330</v>
      </c>
      <c r="G4422" s="38" t="s">
        <v>2566</v>
      </c>
      <c r="H4422">
        <v>-3.7999999999999999E-2</v>
      </c>
      <c r="O4422" t="s">
        <v>30903</v>
      </c>
      <c r="P4422" t="s">
        <v>30904</v>
      </c>
      <c r="Q4422">
        <v>402201.06</v>
      </c>
      <c r="R4422">
        <v>6218026.4299999997</v>
      </c>
      <c r="S4422" t="s">
        <v>30905</v>
      </c>
      <c r="T4422" t="s">
        <v>30906</v>
      </c>
      <c r="U4422">
        <v>402217.82</v>
      </c>
      <c r="V4422">
        <v>6218023.1799999997</v>
      </c>
      <c r="W4422">
        <v>98.88</v>
      </c>
      <c r="X4422">
        <v>150.04</v>
      </c>
    </row>
    <row r="4423" spans="1:24" x14ac:dyDescent="0.25">
      <c r="A4423" s="146">
        <v>45120</v>
      </c>
      <c r="B4423" s="46">
        <v>194</v>
      </c>
      <c r="C4423" s="147">
        <v>4.1087962962962958E-2</v>
      </c>
      <c r="D4423" s="38" t="s">
        <v>30864</v>
      </c>
      <c r="E4423" s="7" t="s">
        <v>30919</v>
      </c>
      <c r="F4423" s="38" t="s">
        <v>12330</v>
      </c>
      <c r="G4423" s="38" t="s">
        <v>2566</v>
      </c>
      <c r="H4423">
        <v>-1.2999999999999999E-2</v>
      </c>
      <c r="I4423" t="s">
        <v>30912</v>
      </c>
      <c r="J4423" t="s">
        <v>30913</v>
      </c>
      <c r="K4423" t="s">
        <v>30623</v>
      </c>
      <c r="L4423" t="s">
        <v>30914</v>
      </c>
      <c r="O4423" t="s">
        <v>30908</v>
      </c>
      <c r="P4423" t="s">
        <v>30909</v>
      </c>
      <c r="Q4423">
        <v>402201.31</v>
      </c>
      <c r="R4423">
        <v>6218020.5499999998</v>
      </c>
      <c r="S4423" t="s">
        <v>30910</v>
      </c>
      <c r="T4423" t="s">
        <v>30911</v>
      </c>
      <c r="U4423">
        <v>402224.11</v>
      </c>
      <c r="V4423">
        <v>6218002.6900000004</v>
      </c>
      <c r="W4423">
        <v>179.26</v>
      </c>
      <c r="X4423">
        <v>150.04</v>
      </c>
    </row>
    <row r="4424" spans="1:24" x14ac:dyDescent="0.25">
      <c r="A4424" s="146">
        <v>45120</v>
      </c>
      <c r="B4424" s="46">
        <v>194</v>
      </c>
      <c r="C4424" s="147">
        <v>4.8101851851851847E-2</v>
      </c>
      <c r="D4424" s="38" t="s">
        <v>30864</v>
      </c>
      <c r="E4424" s="7" t="s">
        <v>69</v>
      </c>
      <c r="F4424" s="38" t="s">
        <v>12330</v>
      </c>
      <c r="G4424" s="38" t="s">
        <v>2566</v>
      </c>
      <c r="H4424">
        <v>0.23799999999999999</v>
      </c>
      <c r="I4424" t="s">
        <v>30912</v>
      </c>
      <c r="J4424" t="s">
        <v>30913</v>
      </c>
      <c r="K4424" t="s">
        <v>30623</v>
      </c>
      <c r="L4424" t="s">
        <v>30914</v>
      </c>
      <c r="O4424" t="s">
        <v>30915</v>
      </c>
      <c r="P4424" t="s">
        <v>30916</v>
      </c>
      <c r="Q4424">
        <v>402200.43</v>
      </c>
      <c r="R4424">
        <v>6217767.3200000003</v>
      </c>
      <c r="S4424" t="s">
        <v>30917</v>
      </c>
      <c r="T4424" t="s">
        <v>30918</v>
      </c>
      <c r="U4424">
        <v>402224.03</v>
      </c>
      <c r="V4424">
        <v>6217751.6600000001</v>
      </c>
      <c r="W4424">
        <v>178.32</v>
      </c>
      <c r="X4424">
        <v>150.04</v>
      </c>
    </row>
    <row r="4425" spans="1:24" x14ac:dyDescent="0.25">
      <c r="A4425" s="146">
        <v>45120</v>
      </c>
      <c r="B4425" s="46">
        <v>194</v>
      </c>
      <c r="C4425" s="147">
        <v>5.0543981481481481E-2</v>
      </c>
      <c r="D4425" s="38" t="s">
        <v>30864</v>
      </c>
      <c r="E4425" s="7" t="s">
        <v>30924</v>
      </c>
      <c r="F4425" s="38" t="s">
        <v>12330</v>
      </c>
      <c r="G4425" s="38" t="s">
        <v>2565</v>
      </c>
      <c r="H4425">
        <v>0.24299999999999999</v>
      </c>
      <c r="O4425" t="s">
        <v>30920</v>
      </c>
      <c r="P4425" t="s">
        <v>30921</v>
      </c>
      <c r="Q4425">
        <v>402201.33</v>
      </c>
      <c r="R4425">
        <v>6217752.4500000002</v>
      </c>
      <c r="S4425" t="s">
        <v>30922</v>
      </c>
      <c r="T4425" t="s">
        <v>30923</v>
      </c>
      <c r="U4425">
        <v>402220.89</v>
      </c>
      <c r="V4425">
        <v>6217742.1299999999</v>
      </c>
      <c r="W4425">
        <v>107.53</v>
      </c>
      <c r="X4425">
        <v>150.04</v>
      </c>
    </row>
    <row r="4426" spans="1:24" x14ac:dyDescent="0.25">
      <c r="A4426" s="146">
        <v>45120</v>
      </c>
      <c r="B4426" s="46">
        <v>194</v>
      </c>
      <c r="C4426" s="147">
        <v>6.2094907407407411E-2</v>
      </c>
      <c r="D4426" s="38" t="s">
        <v>30864</v>
      </c>
      <c r="E4426" s="159" t="s">
        <v>30919</v>
      </c>
      <c r="F4426" s="38" t="s">
        <v>12330</v>
      </c>
      <c r="G4426" s="38" t="s">
        <v>2565</v>
      </c>
      <c r="H4426">
        <v>0.24399999999999999</v>
      </c>
      <c r="I4426" t="s">
        <v>30929</v>
      </c>
      <c r="J4426" t="s">
        <v>30930</v>
      </c>
      <c r="K4426" t="s">
        <v>30623</v>
      </c>
      <c r="L4426" t="s">
        <v>30931</v>
      </c>
      <c r="O4426" t="s">
        <v>30925</v>
      </c>
      <c r="P4426" t="s">
        <v>30926</v>
      </c>
      <c r="Q4426">
        <v>402239.66</v>
      </c>
      <c r="R4426">
        <v>6217742.6600000001</v>
      </c>
      <c r="S4426" t="s">
        <v>30927</v>
      </c>
      <c r="T4426" t="s">
        <v>30928</v>
      </c>
      <c r="U4426">
        <v>402215.09</v>
      </c>
      <c r="V4426">
        <v>6217734.4199999999</v>
      </c>
      <c r="W4426">
        <v>0.32</v>
      </c>
      <c r="X4426">
        <v>150.04</v>
      </c>
    </row>
    <row r="4427" spans="1:24" x14ac:dyDescent="0.25">
      <c r="A4427" s="146">
        <v>45120</v>
      </c>
      <c r="B4427" s="46">
        <v>194</v>
      </c>
      <c r="C4427" s="147">
        <v>6.8842592592592594E-2</v>
      </c>
      <c r="D4427" s="38" t="s">
        <v>30864</v>
      </c>
      <c r="E4427" s="7" t="s">
        <v>30936</v>
      </c>
      <c r="F4427" s="38" t="s">
        <v>12330</v>
      </c>
      <c r="G4427" s="38" t="s">
        <v>2565</v>
      </c>
      <c r="H4427">
        <v>-3.6999999999999998E-2</v>
      </c>
      <c r="I4427" t="s">
        <v>30929</v>
      </c>
      <c r="J4427" t="s">
        <v>30930</v>
      </c>
      <c r="K4427" t="s">
        <v>30623</v>
      </c>
      <c r="L4427" t="s">
        <v>30931</v>
      </c>
      <c r="O4427" t="s">
        <v>30932</v>
      </c>
      <c r="P4427" t="s">
        <v>30933</v>
      </c>
      <c r="Q4427">
        <v>402239.26</v>
      </c>
      <c r="R4427">
        <v>6218031.9699999997</v>
      </c>
      <c r="S4427" t="s">
        <v>30934</v>
      </c>
      <c r="T4427" t="s">
        <v>30935</v>
      </c>
      <c r="U4427">
        <v>402215.06</v>
      </c>
      <c r="V4427">
        <v>6218014.7699999996</v>
      </c>
      <c r="W4427">
        <v>0.15</v>
      </c>
      <c r="X4427">
        <v>150.04</v>
      </c>
    </row>
    <row r="4428" spans="1:24" x14ac:dyDescent="0.25">
      <c r="A4428" s="146">
        <v>45120</v>
      </c>
      <c r="B4428" s="46">
        <v>194</v>
      </c>
      <c r="C4428" s="147">
        <v>8.1261574074074069E-2</v>
      </c>
      <c r="D4428" s="38" t="s">
        <v>30864</v>
      </c>
      <c r="E4428" s="7" t="s">
        <v>64</v>
      </c>
      <c r="F4428" s="38" t="s">
        <v>12330</v>
      </c>
      <c r="G4428" s="38" t="s">
        <v>2564</v>
      </c>
      <c r="H4428">
        <v>-1.9E-2</v>
      </c>
      <c r="I4428" t="s">
        <v>30941</v>
      </c>
      <c r="J4428" t="s">
        <v>30942</v>
      </c>
      <c r="K4428" t="s">
        <v>30943</v>
      </c>
      <c r="L4428" t="s">
        <v>30944</v>
      </c>
      <c r="O4428" t="s">
        <v>30937</v>
      </c>
      <c r="P4428" t="s">
        <v>30938</v>
      </c>
      <c r="Q4428">
        <v>402185.43</v>
      </c>
      <c r="R4428">
        <v>6218027.4699999997</v>
      </c>
      <c r="S4428" t="s">
        <v>30939</v>
      </c>
      <c r="T4428" t="s">
        <v>30940</v>
      </c>
      <c r="U4428">
        <v>402205.97</v>
      </c>
      <c r="V4428">
        <v>6218008.4900000002</v>
      </c>
      <c r="W4428">
        <v>180.15</v>
      </c>
      <c r="X4428">
        <v>150.04</v>
      </c>
    </row>
    <row r="4429" spans="1:24" x14ac:dyDescent="0.25">
      <c r="A4429" s="146">
        <v>45120</v>
      </c>
      <c r="B4429" s="46">
        <v>194</v>
      </c>
      <c r="C4429" s="147">
        <v>8.4942129629629617E-2</v>
      </c>
      <c r="D4429" s="38" t="s">
        <v>30864</v>
      </c>
      <c r="E4429" s="7" t="s">
        <v>69</v>
      </c>
      <c r="F4429" s="38" t="s">
        <v>12330</v>
      </c>
      <c r="G4429" s="38" t="s">
        <v>2564</v>
      </c>
      <c r="H4429">
        <v>0.16700000000000001</v>
      </c>
      <c r="I4429" t="s">
        <v>30941</v>
      </c>
      <c r="J4429" t="s">
        <v>30942</v>
      </c>
      <c r="K4429" t="s">
        <v>30943</v>
      </c>
      <c r="L4429" t="s">
        <v>30944</v>
      </c>
      <c r="O4429" t="s">
        <v>30945</v>
      </c>
      <c r="P4429" t="s">
        <v>30946</v>
      </c>
      <c r="Q4429">
        <v>402185.32</v>
      </c>
      <c r="R4429">
        <v>6217831.9699999997</v>
      </c>
      <c r="S4429" t="s">
        <v>30947</v>
      </c>
      <c r="T4429" t="s">
        <v>30948</v>
      </c>
      <c r="U4429">
        <v>402206.04</v>
      </c>
      <c r="V4429">
        <v>6217821.8499999996</v>
      </c>
      <c r="W4429">
        <v>179.87</v>
      </c>
      <c r="X4429">
        <v>150.04</v>
      </c>
    </row>
    <row r="4430" spans="1:24" ht="30" x14ac:dyDescent="0.25">
      <c r="A4430" s="146">
        <v>45120</v>
      </c>
      <c r="B4430" s="46">
        <v>194</v>
      </c>
      <c r="C4430" s="147">
        <v>8.789351851851851E-2</v>
      </c>
      <c r="D4430" s="38" t="s">
        <v>30864</v>
      </c>
      <c r="E4430" s="7" t="s">
        <v>30953</v>
      </c>
      <c r="F4430" s="38" t="s">
        <v>12330</v>
      </c>
      <c r="G4430" s="38" t="s">
        <v>2563</v>
      </c>
      <c r="H4430">
        <v>0.217</v>
      </c>
      <c r="O4430" t="s">
        <v>30949</v>
      </c>
      <c r="P4430" t="s">
        <v>30950</v>
      </c>
      <c r="Q4430">
        <v>402203.09</v>
      </c>
      <c r="R4430">
        <v>6217796.4400000004</v>
      </c>
      <c r="S4430" t="s">
        <v>30951</v>
      </c>
      <c r="T4430" t="s">
        <v>30952</v>
      </c>
      <c r="U4430">
        <v>402202.72</v>
      </c>
      <c r="V4430">
        <v>6217772.5300000003</v>
      </c>
      <c r="W4430">
        <v>182.46</v>
      </c>
      <c r="X4430">
        <v>150.04</v>
      </c>
    </row>
    <row r="4431" spans="1:24" x14ac:dyDescent="0.25">
      <c r="A4431" s="146">
        <v>45120</v>
      </c>
      <c r="B4431" s="46">
        <v>194</v>
      </c>
      <c r="C4431" s="147">
        <v>9.4513888888888897E-2</v>
      </c>
      <c r="D4431" s="38" t="s">
        <v>30864</v>
      </c>
      <c r="E4431" s="7" t="s">
        <v>64</v>
      </c>
      <c r="F4431" s="38" t="s">
        <v>12330</v>
      </c>
      <c r="G4431" s="38" t="s">
        <v>2563</v>
      </c>
      <c r="H4431">
        <v>0.16700000000000001</v>
      </c>
      <c r="I4431" t="s">
        <v>30958</v>
      </c>
      <c r="J4431" t="s">
        <v>30959</v>
      </c>
      <c r="K4431" t="s">
        <v>30960</v>
      </c>
      <c r="L4431" t="s">
        <v>30961</v>
      </c>
      <c r="O4431" t="s">
        <v>30954</v>
      </c>
      <c r="P4431" t="s">
        <v>30955</v>
      </c>
      <c r="Q4431">
        <v>402220.22</v>
      </c>
      <c r="R4431">
        <v>6217826.3099999996</v>
      </c>
      <c r="S4431" t="s">
        <v>30956</v>
      </c>
      <c r="T4431" t="s">
        <v>30957</v>
      </c>
      <c r="U4431">
        <v>402196.78</v>
      </c>
      <c r="V4431">
        <v>6217810.9400000004</v>
      </c>
      <c r="W4431">
        <v>0.44</v>
      </c>
      <c r="X4431">
        <v>150.04</v>
      </c>
    </row>
    <row r="4432" spans="1:24" x14ac:dyDescent="0.25">
      <c r="A4432" s="146">
        <v>45120</v>
      </c>
      <c r="B4432" s="46">
        <v>194</v>
      </c>
      <c r="C4432" s="147">
        <v>9.6354166666666671E-2</v>
      </c>
      <c r="D4432" s="38" t="s">
        <v>30864</v>
      </c>
      <c r="E4432" s="7" t="s">
        <v>30966</v>
      </c>
      <c r="F4432" s="38" t="s">
        <v>12330</v>
      </c>
      <c r="G4432" s="38" t="s">
        <v>2563</v>
      </c>
      <c r="H4432">
        <v>6.2E-2</v>
      </c>
      <c r="O4432" t="s">
        <v>30962</v>
      </c>
      <c r="P4432" t="s">
        <v>30963</v>
      </c>
      <c r="Q4432">
        <v>402217</v>
      </c>
      <c r="R4432">
        <v>6217934.0199999996</v>
      </c>
      <c r="S4432" t="s">
        <v>30964</v>
      </c>
      <c r="T4432" t="s">
        <v>30965</v>
      </c>
      <c r="U4432">
        <v>402196.95</v>
      </c>
      <c r="V4432">
        <v>6217916.6299999999</v>
      </c>
      <c r="W4432">
        <v>359.23</v>
      </c>
      <c r="X4432">
        <v>150.04</v>
      </c>
    </row>
    <row r="4433" spans="1:24" x14ac:dyDescent="0.25">
      <c r="A4433" s="146">
        <v>45120</v>
      </c>
      <c r="B4433" s="46">
        <v>194</v>
      </c>
      <c r="C4433" s="147">
        <v>9.7662037037037033E-2</v>
      </c>
      <c r="D4433" s="38" t="s">
        <v>30864</v>
      </c>
      <c r="E4433" s="7" t="s">
        <v>69</v>
      </c>
      <c r="F4433" s="38" t="s">
        <v>12330</v>
      </c>
      <c r="G4433" s="38" t="s">
        <v>2563</v>
      </c>
      <c r="H4433">
        <v>-0.02</v>
      </c>
      <c r="I4433" t="s">
        <v>30958</v>
      </c>
      <c r="J4433" t="s">
        <v>30959</v>
      </c>
      <c r="K4433" t="s">
        <v>30960</v>
      </c>
      <c r="L4433" t="s">
        <v>30961</v>
      </c>
      <c r="O4433" t="s">
        <v>30967</v>
      </c>
      <c r="P4433" t="s">
        <v>30968</v>
      </c>
      <c r="Q4433">
        <v>402217.41</v>
      </c>
      <c r="R4433">
        <v>6218015.3300000001</v>
      </c>
      <c r="S4433" t="s">
        <v>30969</v>
      </c>
      <c r="T4433" t="s">
        <v>30970</v>
      </c>
      <c r="U4433">
        <v>402197.01</v>
      </c>
      <c r="V4433">
        <v>6217997.8200000003</v>
      </c>
      <c r="W4433">
        <v>359.03</v>
      </c>
      <c r="X4433">
        <v>150.04</v>
      </c>
    </row>
    <row r="4434" spans="1:24" x14ac:dyDescent="0.25">
      <c r="A4434" s="146">
        <v>45120</v>
      </c>
      <c r="B4434" s="46">
        <v>194</v>
      </c>
      <c r="C4434" s="147">
        <v>0.10378472222222222</v>
      </c>
      <c r="D4434" s="38" t="s">
        <v>30864</v>
      </c>
      <c r="E4434" s="7" t="s">
        <v>64</v>
      </c>
      <c r="F4434" s="38" t="s">
        <v>12330</v>
      </c>
      <c r="G4434" s="38" t="s">
        <v>2557</v>
      </c>
      <c r="H4434">
        <v>-3.1E-2</v>
      </c>
      <c r="I4434" t="s">
        <v>30975</v>
      </c>
      <c r="J4434" t="s">
        <v>30976</v>
      </c>
      <c r="K4434" t="s">
        <v>30977</v>
      </c>
      <c r="L4434" t="s">
        <v>30978</v>
      </c>
      <c r="O4434" t="s">
        <v>30971</v>
      </c>
      <c r="P4434" t="s">
        <v>30972</v>
      </c>
      <c r="Q4434">
        <v>402171.55</v>
      </c>
      <c r="R4434">
        <v>6218031.0700000003</v>
      </c>
      <c r="S4434" t="s">
        <v>30973</v>
      </c>
      <c r="T4434" t="s">
        <v>30974</v>
      </c>
      <c r="U4434">
        <v>402188.06</v>
      </c>
      <c r="V4434">
        <v>6218020.4500000002</v>
      </c>
      <c r="W4434">
        <v>180.45</v>
      </c>
      <c r="X4434">
        <v>150.04</v>
      </c>
    </row>
    <row r="4435" spans="1:24" x14ac:dyDescent="0.25">
      <c r="A4435" s="146">
        <v>45120</v>
      </c>
      <c r="B4435" s="46">
        <v>194</v>
      </c>
      <c r="C4435" s="147">
        <v>0.1072337962962963</v>
      </c>
      <c r="D4435" s="38" t="s">
        <v>30864</v>
      </c>
      <c r="E4435" s="7" t="s">
        <v>69</v>
      </c>
      <c r="F4435" s="38" t="s">
        <v>12330</v>
      </c>
      <c r="G4435" s="38" t="s">
        <v>2557</v>
      </c>
      <c r="H4435">
        <v>0.16900000000000001</v>
      </c>
      <c r="I4435" t="s">
        <v>30975</v>
      </c>
      <c r="J4435" t="s">
        <v>30976</v>
      </c>
      <c r="K4435" t="s">
        <v>30977</v>
      </c>
      <c r="L4435" t="s">
        <v>30978</v>
      </c>
      <c r="O4435" t="s">
        <v>30979</v>
      </c>
      <c r="P4435" t="s">
        <v>30980</v>
      </c>
      <c r="Q4435">
        <v>402170.02</v>
      </c>
      <c r="R4435">
        <v>6217830.3300000001</v>
      </c>
      <c r="S4435" t="s">
        <v>30981</v>
      </c>
      <c r="T4435" t="s">
        <v>30982</v>
      </c>
      <c r="U4435">
        <v>402188.05</v>
      </c>
      <c r="V4435">
        <v>6217819.96</v>
      </c>
      <c r="W4435">
        <v>179.87</v>
      </c>
      <c r="X4435">
        <v>150.04</v>
      </c>
    </row>
    <row r="4436" spans="1:24" ht="30" x14ac:dyDescent="0.25">
      <c r="A4436" s="146">
        <v>45120</v>
      </c>
      <c r="B4436" s="46">
        <v>194</v>
      </c>
      <c r="C4436" s="147">
        <v>0.10817129629629629</v>
      </c>
      <c r="D4436" s="38" t="s">
        <v>30864</v>
      </c>
      <c r="E4436" s="159" t="s">
        <v>30953</v>
      </c>
      <c r="F4436" s="38" t="s">
        <v>12330</v>
      </c>
      <c r="G4436" s="38" t="s">
        <v>2558</v>
      </c>
      <c r="H4436">
        <v>0.19400000000000001</v>
      </c>
      <c r="O4436" t="s">
        <v>30983</v>
      </c>
      <c r="P4436" t="s">
        <v>30984</v>
      </c>
      <c r="Q4436">
        <v>402201.61</v>
      </c>
      <c r="R4436">
        <v>6217798.2400000002</v>
      </c>
      <c r="S4436" t="s">
        <v>30985</v>
      </c>
      <c r="T4436" t="s">
        <v>30986</v>
      </c>
      <c r="U4436">
        <v>402179.15</v>
      </c>
      <c r="V4436">
        <v>6217784.2599999998</v>
      </c>
      <c r="W4436">
        <v>359.87</v>
      </c>
      <c r="X4436">
        <v>150.04</v>
      </c>
    </row>
    <row r="4437" spans="1:24" x14ac:dyDescent="0.25">
      <c r="A4437" s="146">
        <v>45120</v>
      </c>
      <c r="B4437" s="46">
        <v>194</v>
      </c>
      <c r="C4437" s="147">
        <v>0.11322916666666666</v>
      </c>
      <c r="D4437" s="38" t="s">
        <v>30864</v>
      </c>
      <c r="E4437" s="7" t="s">
        <v>64</v>
      </c>
      <c r="F4437" s="38" t="s">
        <v>12330</v>
      </c>
      <c r="G4437" s="38" t="s">
        <v>2558</v>
      </c>
      <c r="H4437">
        <v>0.16600000000000001</v>
      </c>
      <c r="I4437" t="s">
        <v>30991</v>
      </c>
      <c r="J4437" t="s">
        <v>30992</v>
      </c>
      <c r="K4437" t="s">
        <v>30993</v>
      </c>
      <c r="L4437" t="s">
        <v>30994</v>
      </c>
      <c r="O4437" t="s">
        <v>30987</v>
      </c>
      <c r="P4437" t="s">
        <v>30988</v>
      </c>
      <c r="Q4437">
        <v>402199.95</v>
      </c>
      <c r="R4437">
        <v>6217828.1399999997</v>
      </c>
      <c r="S4437" t="s">
        <v>30989</v>
      </c>
      <c r="T4437" t="s">
        <v>30990</v>
      </c>
      <c r="U4437">
        <v>402178.99</v>
      </c>
      <c r="V4437">
        <v>6217812.2699999996</v>
      </c>
      <c r="W4437">
        <v>0.87</v>
      </c>
      <c r="X4437">
        <v>150.04</v>
      </c>
    </row>
    <row r="4438" spans="1:24" x14ac:dyDescent="0.25">
      <c r="A4438" s="146">
        <v>45120</v>
      </c>
      <c r="B4438" s="46">
        <v>194</v>
      </c>
      <c r="C4438" s="147">
        <v>0.11645833333333333</v>
      </c>
      <c r="D4438" s="38" t="s">
        <v>30864</v>
      </c>
      <c r="E4438" s="7" t="s">
        <v>69</v>
      </c>
      <c r="F4438" s="38" t="s">
        <v>12330</v>
      </c>
      <c r="G4438" s="38" t="s">
        <v>2558</v>
      </c>
      <c r="H4438">
        <v>-2.5999999999999999E-2</v>
      </c>
      <c r="I4438" t="s">
        <v>30991</v>
      </c>
      <c r="J4438" t="s">
        <v>30992</v>
      </c>
      <c r="K4438" t="s">
        <v>30993</v>
      </c>
      <c r="L4438" t="s">
        <v>30994</v>
      </c>
      <c r="O4438" t="s">
        <v>30995</v>
      </c>
      <c r="P4438" t="s">
        <v>30996</v>
      </c>
      <c r="Q4438">
        <v>402200.5</v>
      </c>
      <c r="R4438">
        <v>6218022.8899999997</v>
      </c>
      <c r="S4438" t="s">
        <v>30997</v>
      </c>
      <c r="T4438" t="s">
        <v>30998</v>
      </c>
      <c r="U4438">
        <v>402179.08</v>
      </c>
      <c r="V4438">
        <v>6218004.2800000003</v>
      </c>
      <c r="W4438">
        <v>359.85</v>
      </c>
      <c r="X4438">
        <v>150.04</v>
      </c>
    </row>
    <row r="4439" spans="1:24" ht="30" x14ac:dyDescent="0.25">
      <c r="A4439" s="146">
        <v>45120</v>
      </c>
      <c r="B4439" s="46">
        <v>194</v>
      </c>
      <c r="C4439" s="147">
        <v>0.11753472222222222</v>
      </c>
      <c r="D4439" s="38" t="s">
        <v>30864</v>
      </c>
      <c r="E4439" s="159" t="s">
        <v>30953</v>
      </c>
      <c r="F4439" s="38" t="s">
        <v>12330</v>
      </c>
      <c r="G4439" s="38" t="s">
        <v>2559</v>
      </c>
      <c r="H4439">
        <v>-7.0999999999999994E-2</v>
      </c>
      <c r="O4439" t="s">
        <v>30999</v>
      </c>
      <c r="P4439" t="s">
        <v>31000</v>
      </c>
      <c r="Q4439">
        <v>402202.97</v>
      </c>
      <c r="R4439">
        <v>6218056.0700000003</v>
      </c>
      <c r="S4439" t="s">
        <v>31001</v>
      </c>
      <c r="T4439" t="s">
        <v>31002</v>
      </c>
      <c r="U4439">
        <v>402178.82</v>
      </c>
      <c r="V4439">
        <v>6218050.7999999998</v>
      </c>
      <c r="W4439">
        <v>314.25</v>
      </c>
      <c r="X4439">
        <v>150.04</v>
      </c>
    </row>
    <row r="4440" spans="1:24" x14ac:dyDescent="0.25">
      <c r="A4440" s="146">
        <v>45120</v>
      </c>
      <c r="B4440" s="46">
        <v>194</v>
      </c>
      <c r="C4440" s="147">
        <v>0.12185185185185186</v>
      </c>
      <c r="D4440" s="38" t="s">
        <v>30864</v>
      </c>
      <c r="E4440" s="7" t="s">
        <v>64</v>
      </c>
      <c r="F4440" s="38" t="s">
        <v>12330</v>
      </c>
      <c r="G4440" s="38" t="s">
        <v>2559</v>
      </c>
      <c r="H4440">
        <v>-3.5000000000000003E-2</v>
      </c>
      <c r="I4440" t="s">
        <v>31007</v>
      </c>
      <c r="J4440" t="s">
        <v>31008</v>
      </c>
      <c r="K4440" t="s">
        <v>31009</v>
      </c>
      <c r="L4440" t="s">
        <v>31010</v>
      </c>
      <c r="O4440" t="s">
        <v>31003</v>
      </c>
      <c r="P4440" t="s">
        <v>31004</v>
      </c>
      <c r="Q4440">
        <v>402152.31</v>
      </c>
      <c r="R4440">
        <v>6218035.1500000004</v>
      </c>
      <c r="S4440" t="s">
        <v>31005</v>
      </c>
      <c r="T4440" t="s">
        <v>31006</v>
      </c>
      <c r="U4440">
        <v>402169.98</v>
      </c>
      <c r="V4440">
        <v>6218023.8300000001</v>
      </c>
      <c r="W4440">
        <v>180.19</v>
      </c>
      <c r="X4440">
        <v>150.04</v>
      </c>
    </row>
    <row r="4441" spans="1:24" x14ac:dyDescent="0.25">
      <c r="A4441" s="146">
        <v>45120</v>
      </c>
      <c r="B4441" s="46">
        <v>194</v>
      </c>
      <c r="C4441" s="147">
        <v>0.12537037037037038</v>
      </c>
      <c r="D4441" s="38" t="s">
        <v>30864</v>
      </c>
      <c r="E4441" s="7" t="s">
        <v>69</v>
      </c>
      <c r="F4441" s="38" t="s">
        <v>12330</v>
      </c>
      <c r="G4441" s="38" t="s">
        <v>2559</v>
      </c>
      <c r="H4441">
        <v>0.17</v>
      </c>
      <c r="I4441" t="s">
        <v>31007</v>
      </c>
      <c r="J4441" t="s">
        <v>31008</v>
      </c>
      <c r="K4441" t="s">
        <v>31009</v>
      </c>
      <c r="L4441" t="s">
        <v>31010</v>
      </c>
      <c r="O4441" t="s">
        <v>31011</v>
      </c>
      <c r="P4441" t="s">
        <v>31012</v>
      </c>
      <c r="Q4441">
        <v>402150.75</v>
      </c>
      <c r="R4441">
        <v>6217828.0499999998</v>
      </c>
      <c r="S4441" t="s">
        <v>31013</v>
      </c>
      <c r="T4441" t="s">
        <v>31014</v>
      </c>
      <c r="U4441">
        <v>402170.1</v>
      </c>
      <c r="V4441">
        <v>6217819.5800000001</v>
      </c>
      <c r="W4441">
        <v>180.2</v>
      </c>
      <c r="X4441">
        <v>150.04</v>
      </c>
    </row>
    <row r="4442" spans="1:24" ht="30" x14ac:dyDescent="0.25">
      <c r="A4442" s="146">
        <v>45120</v>
      </c>
      <c r="B4442" s="46">
        <v>194</v>
      </c>
      <c r="C4442" s="147">
        <v>0.12556712962962963</v>
      </c>
      <c r="D4442" s="38" t="s">
        <v>30864</v>
      </c>
      <c r="E4442" s="159" t="s">
        <v>30953</v>
      </c>
      <c r="F4442" s="38" t="s">
        <v>12330</v>
      </c>
      <c r="G4442" s="38" t="s">
        <v>2560</v>
      </c>
      <c r="H4442">
        <v>0.183</v>
      </c>
      <c r="O4442" t="s">
        <v>31015</v>
      </c>
      <c r="P4442" t="s">
        <v>31016</v>
      </c>
      <c r="Q4442">
        <v>402151.83</v>
      </c>
      <c r="R4442">
        <v>6217817.7300000004</v>
      </c>
      <c r="S4442" t="s">
        <v>31017</v>
      </c>
      <c r="T4442" t="s">
        <v>31018</v>
      </c>
      <c r="U4442">
        <v>402170.1</v>
      </c>
      <c r="V4442">
        <v>6217806.0499999998</v>
      </c>
      <c r="W4442">
        <v>181.36</v>
      </c>
      <c r="X4442">
        <v>150.04</v>
      </c>
    </row>
    <row r="4443" spans="1:24" x14ac:dyDescent="0.25">
      <c r="A4443" s="146">
        <v>45120</v>
      </c>
      <c r="B4443" s="46">
        <v>194</v>
      </c>
      <c r="C4443" s="147">
        <v>0.13118055555555555</v>
      </c>
      <c r="D4443" s="38" t="s">
        <v>30864</v>
      </c>
      <c r="E4443" s="7" t="s">
        <v>64</v>
      </c>
      <c r="F4443" s="38" t="s">
        <v>12330</v>
      </c>
      <c r="G4443" s="38" t="s">
        <v>2560</v>
      </c>
      <c r="H4443">
        <v>0.16700000000000001</v>
      </c>
      <c r="I4443" t="s">
        <v>31023</v>
      </c>
      <c r="J4443" t="s">
        <v>31024</v>
      </c>
      <c r="K4443" t="s">
        <v>31025</v>
      </c>
      <c r="L4443" t="s">
        <v>31010</v>
      </c>
      <c r="O4443" t="s">
        <v>31019</v>
      </c>
      <c r="P4443" t="s">
        <v>31020</v>
      </c>
      <c r="Q4443">
        <v>402182.27</v>
      </c>
      <c r="R4443">
        <v>6217818.8899999997</v>
      </c>
      <c r="S4443" t="s">
        <v>31021</v>
      </c>
      <c r="T4443" t="s">
        <v>31022</v>
      </c>
      <c r="U4443">
        <v>402161.03</v>
      </c>
      <c r="V4443">
        <v>6217811.7400000002</v>
      </c>
      <c r="W4443">
        <v>359.85</v>
      </c>
      <c r="X4443">
        <v>150.04</v>
      </c>
    </row>
    <row r="4444" spans="1:24" x14ac:dyDescent="0.25">
      <c r="A4444" s="146">
        <v>45120</v>
      </c>
      <c r="B4444" s="46">
        <v>194</v>
      </c>
      <c r="C4444" s="147">
        <v>0.13473379629629631</v>
      </c>
      <c r="D4444" s="38" t="s">
        <v>30864</v>
      </c>
      <c r="E4444" s="7" t="s">
        <v>69</v>
      </c>
      <c r="F4444" s="38" t="s">
        <v>12330</v>
      </c>
      <c r="G4444" s="38" t="s">
        <v>2560</v>
      </c>
      <c r="H4444">
        <v>-2.5000000000000001E-2</v>
      </c>
      <c r="I4444" t="s">
        <v>31023</v>
      </c>
      <c r="J4444" t="s">
        <v>31024</v>
      </c>
      <c r="K4444" t="s">
        <v>31025</v>
      </c>
      <c r="L4444" t="s">
        <v>31030</v>
      </c>
      <c r="O4444" t="s">
        <v>31026</v>
      </c>
      <c r="P4444" t="s">
        <v>31027</v>
      </c>
      <c r="Q4444">
        <v>402181.28</v>
      </c>
      <c r="R4444">
        <v>6218023.21</v>
      </c>
      <c r="S4444" t="s">
        <v>31028</v>
      </c>
      <c r="T4444" t="s">
        <v>31029</v>
      </c>
      <c r="U4444">
        <v>402161.02</v>
      </c>
      <c r="V4444">
        <v>6218003.5</v>
      </c>
      <c r="W4444">
        <v>359.93</v>
      </c>
      <c r="X4444">
        <v>150.04</v>
      </c>
    </row>
    <row r="4445" spans="1:24" ht="30" x14ac:dyDescent="0.25">
      <c r="A4445" s="146">
        <v>45120</v>
      </c>
      <c r="B4445" s="46">
        <v>194</v>
      </c>
      <c r="C4445" s="147">
        <v>0.13554398148148147</v>
      </c>
      <c r="D4445" s="38" t="s">
        <v>30864</v>
      </c>
      <c r="E4445" s="159" t="s">
        <v>30953</v>
      </c>
      <c r="F4445" s="38" t="s">
        <v>12330</v>
      </c>
      <c r="G4445" s="38" t="s">
        <v>2561</v>
      </c>
      <c r="H4445">
        <v>-4.1000000000000002E-2</v>
      </c>
      <c r="O4445" t="s">
        <v>31031</v>
      </c>
      <c r="P4445" t="s">
        <v>31032</v>
      </c>
      <c r="Q4445">
        <v>402143.25</v>
      </c>
      <c r="R4445">
        <v>6218053.6399999997</v>
      </c>
      <c r="S4445" t="s">
        <v>31033</v>
      </c>
      <c r="T4445" t="s">
        <v>31034</v>
      </c>
      <c r="U4445">
        <v>402152.24</v>
      </c>
      <c r="V4445">
        <v>6218030.3700000001</v>
      </c>
      <c r="W4445">
        <v>180.63</v>
      </c>
      <c r="X4445">
        <v>150.04</v>
      </c>
    </row>
    <row r="4446" spans="1:24" x14ac:dyDescent="0.25">
      <c r="A4446" s="146">
        <v>45120</v>
      </c>
      <c r="B4446" s="46">
        <v>194</v>
      </c>
      <c r="C4446" s="147">
        <v>0.14232638888888891</v>
      </c>
      <c r="D4446" s="38" t="s">
        <v>30864</v>
      </c>
      <c r="E4446" s="7" t="s">
        <v>64</v>
      </c>
      <c r="F4446" s="38" t="s">
        <v>12330</v>
      </c>
      <c r="G4446" s="38" t="s">
        <v>2561</v>
      </c>
      <c r="H4446">
        <v>-2.1999999999999999E-2</v>
      </c>
      <c r="I4446" t="s">
        <v>31039</v>
      </c>
      <c r="J4446" t="s">
        <v>31040</v>
      </c>
      <c r="K4446" t="s">
        <v>31041</v>
      </c>
      <c r="L4446" t="s">
        <v>31030</v>
      </c>
      <c r="O4446" t="s">
        <v>31035</v>
      </c>
      <c r="P4446" t="s">
        <v>31036</v>
      </c>
      <c r="Q4446">
        <v>402132.84</v>
      </c>
      <c r="R4446">
        <v>6218028.7300000004</v>
      </c>
      <c r="S4446" t="s">
        <v>31037</v>
      </c>
      <c r="T4446" t="s">
        <v>31038</v>
      </c>
      <c r="U4446">
        <v>402152.04</v>
      </c>
      <c r="V4446">
        <v>6218011</v>
      </c>
      <c r="W4446">
        <v>179.98</v>
      </c>
      <c r="X4446">
        <v>150.04</v>
      </c>
    </row>
    <row r="4447" spans="1:24" x14ac:dyDescent="0.25">
      <c r="A4447" s="146">
        <v>45120</v>
      </c>
      <c r="B4447" s="46">
        <v>194</v>
      </c>
      <c r="C4447" s="147">
        <v>0.14564814814814817</v>
      </c>
      <c r="D4447" s="38" t="s">
        <v>30864</v>
      </c>
      <c r="E4447" s="7" t="s">
        <v>69</v>
      </c>
      <c r="F4447" s="38" t="s">
        <v>12330</v>
      </c>
      <c r="G4447" s="38" t="s">
        <v>2561</v>
      </c>
      <c r="H4447">
        <v>0.17100000000000001</v>
      </c>
      <c r="I4447" t="s">
        <v>31039</v>
      </c>
      <c r="J4447" t="s">
        <v>31040</v>
      </c>
      <c r="K4447" t="s">
        <v>31041</v>
      </c>
      <c r="L4447" t="s">
        <v>31046</v>
      </c>
      <c r="O4447" t="s">
        <v>31042</v>
      </c>
      <c r="P4447" t="s">
        <v>31043</v>
      </c>
      <c r="Q4447">
        <v>402132.09</v>
      </c>
      <c r="R4447">
        <v>6217834.8499999996</v>
      </c>
      <c r="S4447" t="s">
        <v>31044</v>
      </c>
      <c r="T4447" t="s">
        <v>31045</v>
      </c>
      <c r="U4447">
        <v>402152.01</v>
      </c>
      <c r="V4447">
        <v>6217818.29</v>
      </c>
      <c r="W4447">
        <v>179.36</v>
      </c>
      <c r="X4447">
        <v>150.04</v>
      </c>
    </row>
    <row r="4448" spans="1:24" x14ac:dyDescent="0.25">
      <c r="A4448" s="146">
        <v>45120</v>
      </c>
      <c r="B4448" s="46">
        <v>194</v>
      </c>
      <c r="C4448" s="147">
        <v>0.15131944444444445</v>
      </c>
      <c r="D4448" s="38" t="s">
        <v>30864</v>
      </c>
      <c r="E4448" s="7" t="s">
        <v>64</v>
      </c>
      <c r="F4448" s="38" t="s">
        <v>12330</v>
      </c>
      <c r="G4448" s="38" t="s">
        <v>2562</v>
      </c>
      <c r="H4448">
        <v>0.16600000000000001</v>
      </c>
      <c r="I4448" t="s">
        <v>31051</v>
      </c>
      <c r="J4448" t="s">
        <v>31052</v>
      </c>
      <c r="K4448" t="s">
        <v>31053</v>
      </c>
      <c r="L4448" t="s">
        <v>31046</v>
      </c>
      <c r="O4448" t="s">
        <v>31047</v>
      </c>
      <c r="P4448" t="s">
        <v>31048</v>
      </c>
      <c r="Q4448">
        <v>402167.45</v>
      </c>
      <c r="R4448">
        <v>6217824.1200000001</v>
      </c>
      <c r="S4448" t="s">
        <v>31049</v>
      </c>
      <c r="T4448" t="s">
        <v>31050</v>
      </c>
      <c r="U4448">
        <v>402143.31</v>
      </c>
      <c r="V4448">
        <v>6217811.8300000001</v>
      </c>
      <c r="W4448">
        <v>0.51</v>
      </c>
      <c r="X4448">
        <v>150.04</v>
      </c>
    </row>
    <row r="4449" spans="1:24" x14ac:dyDescent="0.25">
      <c r="A4449" s="146">
        <v>45120</v>
      </c>
      <c r="B4449" s="46">
        <v>194</v>
      </c>
      <c r="C4449" s="147">
        <v>0.15496527777777777</v>
      </c>
      <c r="D4449" s="38" t="s">
        <v>30864</v>
      </c>
      <c r="E4449" s="7" t="s">
        <v>69</v>
      </c>
      <c r="F4449" s="38" t="s">
        <v>12330</v>
      </c>
      <c r="G4449" s="38" t="s">
        <v>2562</v>
      </c>
      <c r="H4449">
        <v>-3.4000000000000002E-2</v>
      </c>
      <c r="I4449" t="s">
        <v>31051</v>
      </c>
      <c r="J4449" t="s">
        <v>31052</v>
      </c>
      <c r="K4449" t="s">
        <v>31053</v>
      </c>
      <c r="L4449" t="s">
        <v>31058</v>
      </c>
      <c r="O4449" t="s">
        <v>31054</v>
      </c>
      <c r="P4449" t="s">
        <v>31055</v>
      </c>
      <c r="Q4449">
        <v>402164.94</v>
      </c>
      <c r="R4449">
        <v>6218033.1100000003</v>
      </c>
      <c r="S4449" t="s">
        <v>31056</v>
      </c>
      <c r="T4449" t="s">
        <v>31057</v>
      </c>
      <c r="U4449">
        <v>402143.33</v>
      </c>
      <c r="V4449">
        <v>6218012.71</v>
      </c>
      <c r="W4449">
        <v>358.35</v>
      </c>
      <c r="X4449">
        <v>150.04</v>
      </c>
    </row>
    <row r="4450" spans="1:24" ht="30" x14ac:dyDescent="0.25">
      <c r="A4450" s="146">
        <v>45120</v>
      </c>
      <c r="B4450" s="46">
        <v>194</v>
      </c>
      <c r="C4450" s="147">
        <v>0.16027777777777777</v>
      </c>
      <c r="D4450" s="38" t="s">
        <v>30864</v>
      </c>
      <c r="E4450" s="7" t="s">
        <v>31063</v>
      </c>
      <c r="F4450" s="38" t="s">
        <v>12330</v>
      </c>
      <c r="G4450" s="38" t="s">
        <v>2562</v>
      </c>
      <c r="H4450">
        <v>-4.2000000000000003E-2</v>
      </c>
      <c r="O4450" t="s">
        <v>31059</v>
      </c>
      <c r="P4450" t="s">
        <v>31060</v>
      </c>
      <c r="Q4450">
        <v>402166.02</v>
      </c>
      <c r="R4450">
        <v>6218046.3099999996</v>
      </c>
      <c r="S4450" t="s">
        <v>31061</v>
      </c>
      <c r="T4450" t="s">
        <v>31062</v>
      </c>
      <c r="U4450">
        <v>402156.25</v>
      </c>
      <c r="V4450">
        <v>6218031.0599999996</v>
      </c>
      <c r="W4450">
        <v>182.96</v>
      </c>
      <c r="X4450">
        <v>150.04</v>
      </c>
    </row>
    <row r="4451" spans="1:24" x14ac:dyDescent="0.25">
      <c r="A4451" s="146">
        <v>45120</v>
      </c>
      <c r="B4451" s="46">
        <v>194</v>
      </c>
      <c r="C4451" s="147">
        <v>0.16466435185185185</v>
      </c>
      <c r="D4451" s="38" t="s">
        <v>30864</v>
      </c>
      <c r="E4451" s="7" t="s">
        <v>31068</v>
      </c>
      <c r="F4451" s="38" t="s">
        <v>12330</v>
      </c>
      <c r="G4451" s="38" t="s">
        <v>2634</v>
      </c>
      <c r="H4451">
        <v>-1.6879999999999999</v>
      </c>
      <c r="O4451" t="s">
        <v>31064</v>
      </c>
      <c r="P4451" t="s">
        <v>31065</v>
      </c>
      <c r="Q4451">
        <v>402153.24</v>
      </c>
      <c r="R4451">
        <v>6218049.7699999996</v>
      </c>
      <c r="S4451" t="s">
        <v>31066</v>
      </c>
      <c r="T4451" t="s">
        <v>31067</v>
      </c>
      <c r="U4451">
        <v>402158.46</v>
      </c>
      <c r="V4451">
        <v>6218038.75</v>
      </c>
      <c r="W4451">
        <v>146.80000000000001</v>
      </c>
      <c r="X4451">
        <v>150.04</v>
      </c>
    </row>
    <row r="4452" spans="1:24" x14ac:dyDescent="0.25">
      <c r="A4452" s="146">
        <v>45120</v>
      </c>
      <c r="B4452" s="46">
        <v>194</v>
      </c>
      <c r="C4452" s="147">
        <v>0.1658449074074074</v>
      </c>
      <c r="D4452" s="38" t="s">
        <v>30864</v>
      </c>
      <c r="E4452" s="7" t="s">
        <v>31073</v>
      </c>
      <c r="F4452" s="38" t="s">
        <v>12330</v>
      </c>
      <c r="G4452" s="38" t="s">
        <v>2634</v>
      </c>
      <c r="H4452">
        <v>-1.6879999999999999</v>
      </c>
      <c r="O4452" t="s">
        <v>31069</v>
      </c>
      <c r="P4452" t="s">
        <v>31070</v>
      </c>
      <c r="Q4452">
        <v>402154.59</v>
      </c>
      <c r="R4452">
        <v>6218047.46</v>
      </c>
      <c r="S4452" t="s">
        <v>31071</v>
      </c>
      <c r="T4452" t="s">
        <v>31072</v>
      </c>
      <c r="U4452">
        <v>402161.31</v>
      </c>
      <c r="V4452">
        <v>6218038.3499999996</v>
      </c>
      <c r="W4452">
        <v>128.68</v>
      </c>
      <c r="X4452">
        <v>150.04</v>
      </c>
    </row>
    <row r="4453" spans="1:24" x14ac:dyDescent="0.25">
      <c r="A4453" s="146">
        <v>45120</v>
      </c>
      <c r="B4453" s="46">
        <v>194</v>
      </c>
      <c r="C4453" s="147">
        <v>0.18884259259259259</v>
      </c>
      <c r="D4453" s="38" t="s">
        <v>31074</v>
      </c>
      <c r="E4453" s="7" t="s">
        <v>6100</v>
      </c>
      <c r="F4453" s="38" t="s">
        <v>12330</v>
      </c>
      <c r="G4453" s="38" t="s">
        <v>2634</v>
      </c>
      <c r="H4453">
        <v>-2.5000000000000001E-2</v>
      </c>
      <c r="O4453" t="s">
        <v>31075</v>
      </c>
      <c r="P4453" t="s">
        <v>31076</v>
      </c>
      <c r="Q4453">
        <v>404008.38</v>
      </c>
      <c r="R4453">
        <v>6216384.6699999999</v>
      </c>
      <c r="S4453" t="s">
        <v>31077</v>
      </c>
      <c r="T4453" t="s">
        <v>31078</v>
      </c>
      <c r="U4453">
        <v>404018.04</v>
      </c>
      <c r="V4453">
        <v>6216376.0099999998</v>
      </c>
      <c r="W4453">
        <v>133.18</v>
      </c>
      <c r="X4453">
        <v>150.04</v>
      </c>
    </row>
    <row r="4454" spans="1:24" s="170" customFormat="1" x14ac:dyDescent="0.25">
      <c r="A4454" s="63">
        <v>45120</v>
      </c>
      <c r="B4454" s="104">
        <v>194</v>
      </c>
      <c r="C4454" s="65">
        <v>0.19155092592592593</v>
      </c>
      <c r="D4454" s="64" t="s">
        <v>31074</v>
      </c>
      <c r="E4454" s="171" t="s">
        <v>31084</v>
      </c>
      <c r="F4454" s="64" t="s">
        <v>12330</v>
      </c>
      <c r="G4454" s="64" t="s">
        <v>2634</v>
      </c>
      <c r="H4454" s="170">
        <v>-1.7999999999999999E-2</v>
      </c>
      <c r="M4454" s="170" t="s">
        <v>31079</v>
      </c>
      <c r="O4454" s="170" t="s">
        <v>31080</v>
      </c>
      <c r="P4454" s="170" t="s">
        <v>31081</v>
      </c>
      <c r="Q4454" s="170">
        <v>404008.15</v>
      </c>
      <c r="R4454" s="170">
        <v>6216384.3200000003</v>
      </c>
      <c r="S4454" s="170" t="s">
        <v>31082</v>
      </c>
      <c r="T4454" s="170" t="s">
        <v>31083</v>
      </c>
      <c r="U4454" s="170">
        <v>404032.52</v>
      </c>
      <c r="V4454" s="170">
        <v>6216370.6699999999</v>
      </c>
      <c r="W4454" s="170">
        <v>180.26</v>
      </c>
      <c r="X4454" s="170">
        <v>150.04</v>
      </c>
    </row>
    <row r="4455" spans="1:24" x14ac:dyDescent="0.25">
      <c r="A4455" s="146">
        <v>45120</v>
      </c>
      <c r="B4455" s="46">
        <v>194</v>
      </c>
      <c r="C4455" s="147">
        <v>0.19488425925925926</v>
      </c>
      <c r="D4455" s="38" t="s">
        <v>31074</v>
      </c>
      <c r="E4455" s="7" t="s">
        <v>64</v>
      </c>
      <c r="F4455" s="38" t="s">
        <v>12330</v>
      </c>
      <c r="G4455" s="38" t="s">
        <v>2634</v>
      </c>
      <c r="H4455">
        <v>-3.0000000000000001E-3</v>
      </c>
      <c r="I4455" t="s">
        <v>31089</v>
      </c>
      <c r="J4455" t="s">
        <v>31090</v>
      </c>
      <c r="K4455" t="s">
        <v>31091</v>
      </c>
      <c r="L4455" t="s">
        <v>31092</v>
      </c>
      <c r="O4455" t="s">
        <v>31085</v>
      </c>
      <c r="P4455" t="s">
        <v>31086</v>
      </c>
      <c r="Q4455">
        <v>404012.14</v>
      </c>
      <c r="R4455">
        <v>6216372.2199999997</v>
      </c>
      <c r="S4455" t="s">
        <v>31087</v>
      </c>
      <c r="T4455" t="s">
        <v>31088</v>
      </c>
      <c r="U4455">
        <v>404032.86</v>
      </c>
      <c r="V4455">
        <v>6216355.6299999999</v>
      </c>
      <c r="W4455">
        <v>180.42</v>
      </c>
      <c r="X4455">
        <v>150.04</v>
      </c>
    </row>
    <row r="4456" spans="1:24" x14ac:dyDescent="0.25">
      <c r="A4456" s="146">
        <v>45120</v>
      </c>
      <c r="B4456" s="46">
        <v>194</v>
      </c>
      <c r="C4456" s="147">
        <v>0.19848379629629631</v>
      </c>
      <c r="D4456" s="38" t="s">
        <v>31074</v>
      </c>
      <c r="E4456" s="7" t="s">
        <v>69</v>
      </c>
      <c r="F4456" s="38" t="s">
        <v>12330</v>
      </c>
      <c r="G4456" s="38" t="s">
        <v>2634</v>
      </c>
      <c r="H4456">
        <v>0.16800000000000001</v>
      </c>
      <c r="I4456" t="s">
        <v>31089</v>
      </c>
      <c r="J4456" t="s">
        <v>31090</v>
      </c>
      <c r="K4456" t="s">
        <v>31091</v>
      </c>
      <c r="L4456" t="s">
        <v>31092</v>
      </c>
      <c r="O4456" t="s">
        <v>31093</v>
      </c>
      <c r="P4456" t="s">
        <v>31094</v>
      </c>
      <c r="Q4456">
        <v>404012.93</v>
      </c>
      <c r="R4456">
        <v>6216201.5099999998</v>
      </c>
      <c r="S4456" t="s">
        <v>31095</v>
      </c>
      <c r="T4456" t="s">
        <v>31096</v>
      </c>
      <c r="U4456">
        <v>404032.76</v>
      </c>
      <c r="V4456">
        <v>6216184.2800000003</v>
      </c>
      <c r="W4456">
        <v>179.31</v>
      </c>
      <c r="X4456">
        <v>150.04</v>
      </c>
    </row>
    <row r="4457" spans="1:24" ht="30" x14ac:dyDescent="0.25">
      <c r="A4457" s="146">
        <v>45120</v>
      </c>
      <c r="B4457" s="46">
        <v>194</v>
      </c>
      <c r="C4457" s="147">
        <v>0.19928240740740741</v>
      </c>
      <c r="D4457" s="38" t="s">
        <v>31074</v>
      </c>
      <c r="E4457" s="159" t="s">
        <v>30953</v>
      </c>
      <c r="F4457" s="38" t="s">
        <v>12330</v>
      </c>
      <c r="G4457" s="38" t="s">
        <v>2633</v>
      </c>
      <c r="H4457">
        <v>0.183</v>
      </c>
      <c r="O4457" t="s">
        <v>31097</v>
      </c>
      <c r="P4457" t="s">
        <v>31098</v>
      </c>
      <c r="Q4457">
        <v>404011.74</v>
      </c>
      <c r="R4457">
        <v>6216186.0700000003</v>
      </c>
      <c r="S4457" t="s">
        <v>31099</v>
      </c>
      <c r="T4457" t="s">
        <v>31100</v>
      </c>
      <c r="U4457">
        <v>404035.2</v>
      </c>
      <c r="V4457">
        <v>6216169.8099999996</v>
      </c>
      <c r="W4457">
        <v>181.29</v>
      </c>
      <c r="X4457">
        <v>150.04</v>
      </c>
    </row>
    <row r="4458" spans="1:24" x14ac:dyDescent="0.25">
      <c r="A4458" s="146">
        <v>45120</v>
      </c>
      <c r="B4458" s="46">
        <v>194</v>
      </c>
      <c r="C4458" s="147">
        <v>0.2041550925925926</v>
      </c>
      <c r="D4458" s="38" t="s">
        <v>31074</v>
      </c>
      <c r="E4458" s="7" t="s">
        <v>64</v>
      </c>
      <c r="F4458" s="38" t="s">
        <v>12330</v>
      </c>
      <c r="G4458" s="38" t="s">
        <v>2633</v>
      </c>
      <c r="H4458">
        <v>0.16</v>
      </c>
      <c r="I4458" t="s">
        <v>31105</v>
      </c>
      <c r="J4458" t="s">
        <v>31106</v>
      </c>
      <c r="K4458" t="s">
        <v>31107</v>
      </c>
      <c r="L4458" t="s">
        <v>31092</v>
      </c>
      <c r="O4458" t="s">
        <v>31101</v>
      </c>
      <c r="P4458" t="s">
        <v>31102</v>
      </c>
      <c r="Q4458">
        <v>404061.64</v>
      </c>
      <c r="R4458">
        <v>6216195.5599999996</v>
      </c>
      <c r="S4458" t="s">
        <v>31103</v>
      </c>
      <c r="T4458" t="s">
        <v>31104</v>
      </c>
      <c r="U4458">
        <v>404042.04</v>
      </c>
      <c r="V4458">
        <v>6216181.7800000003</v>
      </c>
      <c r="W4458">
        <v>0.34</v>
      </c>
      <c r="X4458">
        <v>150.04</v>
      </c>
    </row>
    <row r="4459" spans="1:24" x14ac:dyDescent="0.25">
      <c r="A4459" s="146">
        <v>45120</v>
      </c>
      <c r="B4459" s="46">
        <v>194</v>
      </c>
      <c r="C4459" s="147">
        <v>0.20768518518518519</v>
      </c>
      <c r="D4459" s="38" t="s">
        <v>31074</v>
      </c>
      <c r="E4459" s="7" t="s">
        <v>69</v>
      </c>
      <c r="F4459" s="38" t="s">
        <v>12330</v>
      </c>
      <c r="G4459" s="38" t="s">
        <v>2633</v>
      </c>
      <c r="H4459">
        <v>-1.4999999999999999E-2</v>
      </c>
      <c r="I4459" t="s">
        <v>31105</v>
      </c>
      <c r="J4459" t="s">
        <v>31106</v>
      </c>
      <c r="K4459" t="s">
        <v>31107</v>
      </c>
      <c r="L4459" t="s">
        <v>31112</v>
      </c>
      <c r="O4459" t="s">
        <v>31108</v>
      </c>
      <c r="P4459" t="s">
        <v>31109</v>
      </c>
      <c r="Q4459">
        <v>404061.18</v>
      </c>
      <c r="R4459">
        <v>6216370.0700000003</v>
      </c>
      <c r="S4459" t="s">
        <v>31110</v>
      </c>
      <c r="T4459" t="s">
        <v>31111</v>
      </c>
      <c r="U4459">
        <v>404041.83</v>
      </c>
      <c r="V4459">
        <v>6216356.1399999997</v>
      </c>
      <c r="W4459">
        <v>359.58</v>
      </c>
      <c r="X4459">
        <v>150.04</v>
      </c>
    </row>
    <row r="4460" spans="1:24" x14ac:dyDescent="0.25">
      <c r="A4460" s="146">
        <v>45120</v>
      </c>
      <c r="B4460" s="46">
        <v>194</v>
      </c>
      <c r="C4460" s="147">
        <v>0.21195601851851853</v>
      </c>
      <c r="D4460" s="38" t="s">
        <v>31074</v>
      </c>
      <c r="E4460" s="7" t="s">
        <v>64</v>
      </c>
      <c r="F4460" s="38" t="s">
        <v>12330</v>
      </c>
      <c r="G4460" s="38" t="s">
        <v>2632</v>
      </c>
      <c r="H4460">
        <v>-1.2999999999999999E-2</v>
      </c>
      <c r="I4460" t="s">
        <v>31117</v>
      </c>
      <c r="J4460" t="s">
        <v>31118</v>
      </c>
      <c r="K4460" t="s">
        <v>31119</v>
      </c>
      <c r="L4460" t="s">
        <v>31112</v>
      </c>
      <c r="O4460" t="s">
        <v>31113</v>
      </c>
      <c r="P4460" t="s">
        <v>31114</v>
      </c>
      <c r="Q4460">
        <v>404030.92</v>
      </c>
      <c r="R4460">
        <v>6216389.5499999998</v>
      </c>
      <c r="S4460" t="s">
        <v>31115</v>
      </c>
      <c r="T4460" t="s">
        <v>31116</v>
      </c>
      <c r="U4460">
        <v>404050.75</v>
      </c>
      <c r="V4460">
        <v>6216365.0700000003</v>
      </c>
      <c r="W4460">
        <v>179.66</v>
      </c>
      <c r="X4460">
        <v>150.04</v>
      </c>
    </row>
    <row r="4461" spans="1:24" x14ac:dyDescent="0.25">
      <c r="A4461" s="146">
        <v>45120</v>
      </c>
      <c r="B4461" s="46">
        <v>194</v>
      </c>
      <c r="C4461" s="147">
        <v>0.21603009259259257</v>
      </c>
      <c r="D4461" s="38" t="s">
        <v>31074</v>
      </c>
      <c r="E4461" s="7" t="s">
        <v>69</v>
      </c>
      <c r="F4461" s="38" t="s">
        <v>12330</v>
      </c>
      <c r="G4461" s="38" t="s">
        <v>2632</v>
      </c>
      <c r="H4461">
        <v>0.16900000000000001</v>
      </c>
      <c r="I4461" t="s">
        <v>31117</v>
      </c>
      <c r="J4461" t="s">
        <v>31118</v>
      </c>
      <c r="K4461" t="s">
        <v>31119</v>
      </c>
      <c r="L4461" t="s">
        <v>31124</v>
      </c>
      <c r="O4461" t="s">
        <v>31120</v>
      </c>
      <c r="P4461" t="s">
        <v>31121</v>
      </c>
      <c r="Q4461">
        <v>404031.04</v>
      </c>
      <c r="R4461">
        <v>6216194.29</v>
      </c>
      <c r="S4461" t="s">
        <v>31122</v>
      </c>
      <c r="T4461" t="s">
        <v>31123</v>
      </c>
      <c r="U4461">
        <v>404050.74</v>
      </c>
      <c r="V4461">
        <v>6216183.4100000001</v>
      </c>
      <c r="W4461">
        <v>179.63</v>
      </c>
      <c r="X4461">
        <v>150.04</v>
      </c>
    </row>
    <row r="4462" spans="1:24" ht="30" x14ac:dyDescent="0.25">
      <c r="A4462" s="146">
        <v>45120</v>
      </c>
      <c r="B4462" s="46">
        <v>194</v>
      </c>
      <c r="C4462" s="147">
        <v>0.2170023148148148</v>
      </c>
      <c r="D4462" s="38" t="s">
        <v>31074</v>
      </c>
      <c r="E4462" s="159" t="s">
        <v>30953</v>
      </c>
      <c r="F4462" s="38" t="s">
        <v>12330</v>
      </c>
      <c r="G4462" s="38" t="s">
        <v>2631</v>
      </c>
      <c r="H4462">
        <v>0.193</v>
      </c>
      <c r="O4462" t="s">
        <v>31125</v>
      </c>
      <c r="P4462" t="s">
        <v>31126</v>
      </c>
      <c r="Q4462">
        <v>404030.62</v>
      </c>
      <c r="R4462">
        <v>6216178.29</v>
      </c>
      <c r="S4462" t="s">
        <v>31127</v>
      </c>
      <c r="T4462" t="s">
        <v>31128</v>
      </c>
      <c r="U4462">
        <v>404045.68</v>
      </c>
      <c r="V4462">
        <v>6216158.2400000002</v>
      </c>
      <c r="W4462">
        <v>209.38</v>
      </c>
      <c r="X4462">
        <v>150.04</v>
      </c>
    </row>
    <row r="4463" spans="1:24" x14ac:dyDescent="0.25">
      <c r="A4463" s="146">
        <v>45120</v>
      </c>
      <c r="B4463" s="46">
        <v>194</v>
      </c>
      <c r="C4463" s="147">
        <v>0.22076388888888887</v>
      </c>
      <c r="D4463" s="38" t="s">
        <v>31074</v>
      </c>
      <c r="E4463" s="7" t="s">
        <v>64</v>
      </c>
      <c r="F4463" s="38" t="s">
        <v>12330</v>
      </c>
      <c r="G4463" s="38" t="s">
        <v>2631</v>
      </c>
      <c r="H4463">
        <v>0.16600000000000001</v>
      </c>
      <c r="I4463" t="s">
        <v>31133</v>
      </c>
      <c r="J4463" t="s">
        <v>31134</v>
      </c>
      <c r="K4463" t="s">
        <v>31135</v>
      </c>
      <c r="L4463" t="s">
        <v>31124</v>
      </c>
      <c r="O4463" t="s">
        <v>31129</v>
      </c>
      <c r="P4463" t="s">
        <v>31130</v>
      </c>
      <c r="Q4463">
        <v>404080.67</v>
      </c>
      <c r="R4463">
        <v>6216182.0599999996</v>
      </c>
      <c r="S4463" t="s">
        <v>31131</v>
      </c>
      <c r="T4463" t="s">
        <v>31132</v>
      </c>
      <c r="U4463">
        <v>404059.81</v>
      </c>
      <c r="V4463">
        <v>6216175.7400000002</v>
      </c>
      <c r="W4463">
        <v>359.87</v>
      </c>
      <c r="X4463">
        <v>150.04</v>
      </c>
    </row>
    <row r="4464" spans="1:24" x14ac:dyDescent="0.25">
      <c r="A4464" s="146">
        <v>45120</v>
      </c>
      <c r="B4464" s="46">
        <v>194</v>
      </c>
      <c r="C4464" s="147">
        <v>0.22168981481481484</v>
      </c>
      <c r="D4464" s="38" t="s">
        <v>31074</v>
      </c>
      <c r="E4464" s="7" t="s">
        <v>31140</v>
      </c>
      <c r="F4464" s="38" t="s">
        <v>12330</v>
      </c>
      <c r="G4464" s="38" t="s">
        <v>2631</v>
      </c>
      <c r="H4464">
        <v>0.14199999999999999</v>
      </c>
      <c r="O4464" t="s">
        <v>31136</v>
      </c>
      <c r="P4464" t="s">
        <v>31137</v>
      </c>
      <c r="Q4464">
        <v>404079.41</v>
      </c>
      <c r="R4464">
        <v>6216218.2699999996</v>
      </c>
      <c r="S4464" t="s">
        <v>31138</v>
      </c>
      <c r="T4464" t="s">
        <v>31139</v>
      </c>
      <c r="U4464">
        <v>404059.86</v>
      </c>
      <c r="V4464">
        <v>6216199.4699999997</v>
      </c>
      <c r="W4464">
        <v>1.08</v>
      </c>
      <c r="X4464">
        <v>150.04</v>
      </c>
    </row>
    <row r="4465" spans="1:24" x14ac:dyDescent="0.25">
      <c r="A4465" s="146">
        <v>45120</v>
      </c>
      <c r="B4465" s="46">
        <v>194</v>
      </c>
      <c r="C4465" s="147">
        <v>0.22469907407407408</v>
      </c>
      <c r="D4465" s="38" t="s">
        <v>31074</v>
      </c>
      <c r="E4465" s="7" t="s">
        <v>69</v>
      </c>
      <c r="F4465" s="38" t="s">
        <v>12330</v>
      </c>
      <c r="G4465" s="38" t="s">
        <v>2631</v>
      </c>
      <c r="H4465">
        <v>-2.3E-2</v>
      </c>
      <c r="I4465" t="s">
        <v>31133</v>
      </c>
      <c r="J4465" t="s">
        <v>31134</v>
      </c>
      <c r="K4465" t="s">
        <v>31135</v>
      </c>
      <c r="L4465" t="s">
        <v>31124</v>
      </c>
      <c r="O4465" t="s">
        <v>31141</v>
      </c>
      <c r="P4465" t="s">
        <v>31142</v>
      </c>
      <c r="Q4465">
        <v>404079.75</v>
      </c>
      <c r="R4465">
        <v>6216378.5300000003</v>
      </c>
      <c r="S4465" t="s">
        <v>31143</v>
      </c>
      <c r="T4465" t="s">
        <v>31144</v>
      </c>
      <c r="U4465">
        <v>404059.74</v>
      </c>
      <c r="V4465">
        <v>6216364.5300000003</v>
      </c>
      <c r="W4465">
        <v>0.43</v>
      </c>
      <c r="X4465">
        <v>150.04</v>
      </c>
    </row>
    <row r="4466" spans="1:24" x14ac:dyDescent="0.25">
      <c r="A4466" s="146">
        <v>45120</v>
      </c>
      <c r="B4466" s="46">
        <v>194</v>
      </c>
      <c r="C4466" s="147">
        <v>0.22931712962962961</v>
      </c>
      <c r="D4466" s="38" t="s">
        <v>31074</v>
      </c>
      <c r="E4466" s="7" t="s">
        <v>64</v>
      </c>
      <c r="F4466" s="38" t="s">
        <v>12330</v>
      </c>
      <c r="G4466" s="38" t="s">
        <v>2630</v>
      </c>
      <c r="H4466">
        <v>-1.9E-2</v>
      </c>
      <c r="I4466" t="s">
        <v>31149</v>
      </c>
      <c r="J4466" t="s">
        <v>31150</v>
      </c>
      <c r="K4466" t="s">
        <v>31151</v>
      </c>
      <c r="L4466" t="s">
        <v>31152</v>
      </c>
      <c r="O4466" t="s">
        <v>31145</v>
      </c>
      <c r="P4466" t="s">
        <v>31146</v>
      </c>
      <c r="Q4466">
        <v>404051.16</v>
      </c>
      <c r="R4466">
        <v>6216402.2599999998</v>
      </c>
      <c r="S4466" t="s">
        <v>31147</v>
      </c>
      <c r="T4466" t="s">
        <v>31148</v>
      </c>
      <c r="U4466">
        <v>404068.73</v>
      </c>
      <c r="V4466">
        <v>6216371.6900000004</v>
      </c>
      <c r="W4466">
        <v>180.85</v>
      </c>
      <c r="X4466">
        <v>150.04</v>
      </c>
    </row>
    <row r="4467" spans="1:24" x14ac:dyDescent="0.25">
      <c r="A4467" s="146">
        <v>45120</v>
      </c>
      <c r="B4467" s="46">
        <v>194</v>
      </c>
      <c r="C4467" s="147">
        <v>0.23350694444444445</v>
      </c>
      <c r="D4467" s="38" t="s">
        <v>31074</v>
      </c>
      <c r="E4467" s="7" t="s">
        <v>69</v>
      </c>
      <c r="F4467" s="38" t="s">
        <v>12330</v>
      </c>
      <c r="G4467" s="38" t="s">
        <v>2630</v>
      </c>
      <c r="H4467">
        <v>0.17100000000000001</v>
      </c>
      <c r="I4467" t="s">
        <v>31149</v>
      </c>
      <c r="J4467" t="s">
        <v>31150</v>
      </c>
      <c r="K4467" t="s">
        <v>31151</v>
      </c>
      <c r="L4467" t="s">
        <v>31152</v>
      </c>
      <c r="O4467" t="s">
        <v>31153</v>
      </c>
      <c r="P4467" t="s">
        <v>31154</v>
      </c>
      <c r="Q4467">
        <v>404053.56</v>
      </c>
      <c r="R4467">
        <v>6216200.2699999996</v>
      </c>
      <c r="S4467" t="s">
        <v>31155</v>
      </c>
      <c r="T4467" t="s">
        <v>31156</v>
      </c>
      <c r="U4467">
        <v>404068.81</v>
      </c>
      <c r="V4467">
        <v>6216181.7599999998</v>
      </c>
      <c r="W4467">
        <v>180.35</v>
      </c>
      <c r="X4467">
        <v>150.04</v>
      </c>
    </row>
    <row r="4468" spans="1:24" x14ac:dyDescent="0.25">
      <c r="A4468" s="146">
        <v>45120</v>
      </c>
      <c r="B4468" s="46">
        <v>194</v>
      </c>
      <c r="C4468" s="147">
        <v>0.23910879629629631</v>
      </c>
      <c r="D4468" s="38" t="s">
        <v>31074</v>
      </c>
      <c r="E4468" s="7" t="s">
        <v>64</v>
      </c>
      <c r="F4468" s="38" t="s">
        <v>12330</v>
      </c>
      <c r="G4468" s="38" t="s">
        <v>2629</v>
      </c>
      <c r="H4468">
        <v>0.17199999999999999</v>
      </c>
      <c r="I4468" t="s">
        <v>31161</v>
      </c>
      <c r="J4468" t="s">
        <v>31162</v>
      </c>
      <c r="K4468" t="s">
        <v>31163</v>
      </c>
      <c r="L4468" t="s">
        <v>31164</v>
      </c>
      <c r="O4468" t="s">
        <v>31157</v>
      </c>
      <c r="P4468" t="s">
        <v>31158</v>
      </c>
      <c r="Q4468">
        <v>404099.26</v>
      </c>
      <c r="R4468">
        <v>6216181</v>
      </c>
      <c r="S4468" t="s">
        <v>31159</v>
      </c>
      <c r="T4468" t="s">
        <v>31160</v>
      </c>
      <c r="U4468">
        <v>404077.7</v>
      </c>
      <c r="V4468">
        <v>6216169.8700000001</v>
      </c>
      <c r="W4468">
        <v>2.16</v>
      </c>
      <c r="X4468">
        <v>150.04</v>
      </c>
    </row>
    <row r="4469" spans="1:24" x14ac:dyDescent="0.25">
      <c r="A4469" s="146">
        <v>45120</v>
      </c>
      <c r="B4469" s="46">
        <v>194</v>
      </c>
      <c r="C4469" s="147">
        <v>0.24274305555555556</v>
      </c>
      <c r="D4469" s="38" t="s">
        <v>31074</v>
      </c>
      <c r="E4469" s="7" t="s">
        <v>69</v>
      </c>
      <c r="F4469" s="38" t="s">
        <v>12330</v>
      </c>
      <c r="G4469" s="38" t="s">
        <v>2629</v>
      </c>
      <c r="H4469">
        <v>-1.7000000000000001E-2</v>
      </c>
      <c r="I4469" t="s">
        <v>31161</v>
      </c>
      <c r="J4469" t="s">
        <v>31162</v>
      </c>
      <c r="K4469" t="s">
        <v>31163</v>
      </c>
      <c r="L4469" t="s">
        <v>31164</v>
      </c>
      <c r="O4469" t="s">
        <v>31165</v>
      </c>
      <c r="P4469" t="s">
        <v>31166</v>
      </c>
      <c r="Q4469">
        <v>404099.35</v>
      </c>
      <c r="R4469">
        <v>6216371.6200000001</v>
      </c>
      <c r="S4469" t="s">
        <v>31167</v>
      </c>
      <c r="T4469" t="s">
        <v>31168</v>
      </c>
      <c r="U4469">
        <v>404077.66</v>
      </c>
      <c r="V4469">
        <v>6216358.7199999997</v>
      </c>
      <c r="W4469">
        <v>0</v>
      </c>
      <c r="X4469">
        <v>150.04</v>
      </c>
    </row>
    <row r="4470" spans="1:24" x14ac:dyDescent="0.25">
      <c r="A4470" s="146">
        <v>45120</v>
      </c>
      <c r="B4470" s="46">
        <v>194</v>
      </c>
      <c r="C4470" s="147">
        <v>0.2477662037037037</v>
      </c>
      <c r="D4470" s="38" t="s">
        <v>31074</v>
      </c>
      <c r="E4470" s="7" t="s">
        <v>64</v>
      </c>
      <c r="F4470" s="38" t="s">
        <v>12330</v>
      </c>
      <c r="G4470" s="38" t="s">
        <v>2635</v>
      </c>
      <c r="H4470">
        <v>-1.4999999999999999E-2</v>
      </c>
      <c r="I4470" t="s">
        <v>31173</v>
      </c>
      <c r="J4470" t="s">
        <v>31174</v>
      </c>
      <c r="K4470" t="s">
        <v>31175</v>
      </c>
      <c r="L4470" t="s">
        <v>31176</v>
      </c>
      <c r="O4470" t="s">
        <v>31169</v>
      </c>
      <c r="P4470" t="s">
        <v>31170</v>
      </c>
      <c r="Q4470">
        <v>404066.38</v>
      </c>
      <c r="R4470">
        <v>6216386.6500000004</v>
      </c>
      <c r="S4470" t="s">
        <v>31171</v>
      </c>
      <c r="T4470" t="s">
        <v>31172</v>
      </c>
      <c r="U4470">
        <v>404086.79</v>
      </c>
      <c r="V4470">
        <v>6216367.3499999996</v>
      </c>
      <c r="W4470">
        <v>180.1</v>
      </c>
      <c r="X4470">
        <v>150.04</v>
      </c>
    </row>
    <row r="4471" spans="1:24" x14ac:dyDescent="0.25">
      <c r="A4471" s="146">
        <v>45120</v>
      </c>
      <c r="B4471" s="46">
        <v>194</v>
      </c>
      <c r="C4471" s="147">
        <v>0.25093749999999998</v>
      </c>
      <c r="D4471" s="38" t="s">
        <v>31074</v>
      </c>
      <c r="E4471" s="7" t="s">
        <v>69</v>
      </c>
      <c r="F4471" s="38" t="s">
        <v>12330</v>
      </c>
      <c r="G4471" s="38" t="s">
        <v>2635</v>
      </c>
      <c r="H4471">
        <v>0.16600000000000001</v>
      </c>
      <c r="I4471" t="s">
        <v>31173</v>
      </c>
      <c r="J4471" t="s">
        <v>31174</v>
      </c>
      <c r="K4471" t="s">
        <v>31175</v>
      </c>
      <c r="L4471" t="s">
        <v>31176</v>
      </c>
      <c r="O4471" t="s">
        <v>31177</v>
      </c>
      <c r="P4471" t="s">
        <v>31178</v>
      </c>
      <c r="Q4471">
        <v>404067.95</v>
      </c>
      <c r="R4471">
        <v>6216200.5300000003</v>
      </c>
      <c r="S4471" t="s">
        <v>31179</v>
      </c>
      <c r="T4471" t="s">
        <v>31180</v>
      </c>
      <c r="U4471">
        <v>404086.68</v>
      </c>
      <c r="V4471">
        <v>6216186.2800000003</v>
      </c>
      <c r="W4471">
        <v>179.12</v>
      </c>
      <c r="X4471">
        <v>150.04</v>
      </c>
    </row>
    <row r="4472" spans="1:24" x14ac:dyDescent="0.25">
      <c r="A4472" s="146">
        <v>45120</v>
      </c>
      <c r="B4472" s="46">
        <v>194</v>
      </c>
      <c r="C4472" s="147">
        <v>0.25663194444444443</v>
      </c>
      <c r="D4472" s="38" t="s">
        <v>31074</v>
      </c>
      <c r="E4472" s="7" t="s">
        <v>64</v>
      </c>
      <c r="F4472" s="38" t="s">
        <v>12330</v>
      </c>
      <c r="G4472" s="38" t="s">
        <v>2636</v>
      </c>
      <c r="H4472">
        <v>0.16700000000000001</v>
      </c>
      <c r="I4472" t="s">
        <v>31185</v>
      </c>
      <c r="J4472" t="s">
        <v>31186</v>
      </c>
      <c r="K4472" t="s">
        <v>31187</v>
      </c>
      <c r="L4472" t="s">
        <v>31176</v>
      </c>
      <c r="O4472" t="s">
        <v>31181</v>
      </c>
      <c r="P4472" t="s">
        <v>31182</v>
      </c>
      <c r="Q4472">
        <v>404115.23</v>
      </c>
      <c r="R4472">
        <v>6216188.0599999996</v>
      </c>
      <c r="S4472" t="s">
        <v>31183</v>
      </c>
      <c r="T4472" t="s">
        <v>31184</v>
      </c>
      <c r="U4472">
        <v>404095.54</v>
      </c>
      <c r="V4472">
        <v>6216174.2199999997</v>
      </c>
      <c r="W4472">
        <v>3.37</v>
      </c>
      <c r="X4472">
        <v>150.04</v>
      </c>
    </row>
    <row r="4473" spans="1:24" x14ac:dyDescent="0.25">
      <c r="A4473" s="146">
        <v>45120</v>
      </c>
      <c r="B4473" s="46">
        <v>194</v>
      </c>
      <c r="C4473" s="147">
        <v>0.26010416666666664</v>
      </c>
      <c r="D4473" s="38" t="s">
        <v>31074</v>
      </c>
      <c r="E4473" s="7" t="s">
        <v>69</v>
      </c>
      <c r="F4473" s="38" t="s">
        <v>12330</v>
      </c>
      <c r="G4473" s="38" t="s">
        <v>2636</v>
      </c>
      <c r="H4473">
        <v>-1.4999999999999999E-2</v>
      </c>
      <c r="I4473" t="s">
        <v>31185</v>
      </c>
      <c r="J4473" t="s">
        <v>31186</v>
      </c>
      <c r="K4473" t="s">
        <v>31187</v>
      </c>
      <c r="L4473" t="s">
        <v>31192</v>
      </c>
      <c r="O4473" t="s">
        <v>31188</v>
      </c>
      <c r="P4473" t="s">
        <v>31189</v>
      </c>
      <c r="Q4473">
        <v>404115.6</v>
      </c>
      <c r="R4473">
        <v>6216371.54</v>
      </c>
      <c r="S4473" t="s">
        <v>31190</v>
      </c>
      <c r="T4473" t="s">
        <v>31191</v>
      </c>
      <c r="U4473">
        <v>404095.67</v>
      </c>
      <c r="V4473">
        <v>6216356.1900000004</v>
      </c>
      <c r="W4473">
        <v>0.56000000000000005</v>
      </c>
      <c r="X4473">
        <v>150.04</v>
      </c>
    </row>
    <row r="4474" spans="1:24" x14ac:dyDescent="0.25">
      <c r="A4474" s="146">
        <v>45120</v>
      </c>
      <c r="B4474" s="46">
        <v>194</v>
      </c>
      <c r="C4474" s="147">
        <v>0.26550925925925922</v>
      </c>
      <c r="D4474" s="38" t="s">
        <v>31074</v>
      </c>
      <c r="E4474" s="7" t="s">
        <v>64</v>
      </c>
      <c r="F4474" s="38" t="s">
        <v>12330</v>
      </c>
      <c r="G4474" s="38" t="s">
        <v>2637</v>
      </c>
      <c r="H4474">
        <v>-1.4999999999999999E-2</v>
      </c>
      <c r="I4474" t="s">
        <v>31197</v>
      </c>
      <c r="J4474" t="s">
        <v>31198</v>
      </c>
      <c r="K4474" t="s">
        <v>31199</v>
      </c>
      <c r="L4474" t="s">
        <v>31192</v>
      </c>
      <c r="O4474" t="s">
        <v>31193</v>
      </c>
      <c r="P4474" t="s">
        <v>31194</v>
      </c>
      <c r="Q4474">
        <v>404081.58</v>
      </c>
      <c r="R4474">
        <v>6216381.3700000001</v>
      </c>
      <c r="S4474" t="s">
        <v>31195</v>
      </c>
      <c r="T4474" t="s">
        <v>31196</v>
      </c>
      <c r="U4474">
        <v>404104.68</v>
      </c>
      <c r="V4474">
        <v>6216367.8200000003</v>
      </c>
      <c r="W4474">
        <v>180.25</v>
      </c>
      <c r="X4474">
        <v>150.04</v>
      </c>
    </row>
    <row r="4475" spans="1:24" x14ac:dyDescent="0.25">
      <c r="A4475" s="146">
        <v>45120</v>
      </c>
      <c r="B4475" s="46">
        <v>194</v>
      </c>
      <c r="C4475" s="147">
        <v>0.26901620370370372</v>
      </c>
      <c r="D4475" s="38" t="s">
        <v>31074</v>
      </c>
      <c r="E4475" s="7" t="s">
        <v>69</v>
      </c>
      <c r="F4475" s="38" t="s">
        <v>12330</v>
      </c>
      <c r="G4475" s="38" t="s">
        <v>2637</v>
      </c>
      <c r="H4475">
        <v>0.16400000000000001</v>
      </c>
      <c r="I4475" t="s">
        <v>31197</v>
      </c>
      <c r="J4475" t="s">
        <v>31198</v>
      </c>
      <c r="K4475" t="s">
        <v>31199</v>
      </c>
      <c r="L4475" t="s">
        <v>31204</v>
      </c>
      <c r="O4475" t="s">
        <v>31200</v>
      </c>
      <c r="P4475" t="s">
        <v>31201</v>
      </c>
      <c r="Q4475">
        <v>404081.81</v>
      </c>
      <c r="R4475">
        <v>6216199.4000000004</v>
      </c>
      <c r="S4475" t="s">
        <v>31202</v>
      </c>
      <c r="T4475" t="s">
        <v>31203</v>
      </c>
      <c r="U4475">
        <v>404104.65</v>
      </c>
      <c r="V4475">
        <v>6216188.2000000002</v>
      </c>
      <c r="W4475">
        <v>179.75</v>
      </c>
      <c r="X4475">
        <v>150.04</v>
      </c>
    </row>
    <row r="4476" spans="1:24" x14ac:dyDescent="0.25">
      <c r="A4476" s="146">
        <v>45120</v>
      </c>
      <c r="B4476" s="46">
        <v>194</v>
      </c>
      <c r="C4476" s="147">
        <v>0.27528935185185183</v>
      </c>
      <c r="D4476" s="38" t="s">
        <v>31074</v>
      </c>
      <c r="E4476" s="7" t="s">
        <v>64</v>
      </c>
      <c r="F4476" s="38" t="s">
        <v>12330</v>
      </c>
      <c r="G4476" s="38" t="s">
        <v>2638</v>
      </c>
      <c r="H4476">
        <v>0.155</v>
      </c>
      <c r="I4476" t="s">
        <v>31209</v>
      </c>
      <c r="J4476" t="s">
        <v>31210</v>
      </c>
      <c r="K4476" t="s">
        <v>31211</v>
      </c>
      <c r="L4476" t="s">
        <v>31204</v>
      </c>
      <c r="O4476" t="s">
        <v>31205</v>
      </c>
      <c r="P4476" t="s">
        <v>31206</v>
      </c>
      <c r="Q4476">
        <v>404133.65</v>
      </c>
      <c r="R4476">
        <v>6216196.7400000002</v>
      </c>
      <c r="S4476" t="s">
        <v>31207</v>
      </c>
      <c r="T4476" t="s">
        <v>31208</v>
      </c>
      <c r="U4476">
        <v>404113.61</v>
      </c>
      <c r="V4476">
        <v>6216186.3200000003</v>
      </c>
      <c r="W4476">
        <v>1.03</v>
      </c>
      <c r="X4476">
        <v>150.04</v>
      </c>
    </row>
    <row r="4477" spans="1:24" x14ac:dyDescent="0.25">
      <c r="A4477" s="146">
        <v>45120</v>
      </c>
      <c r="B4477" s="46">
        <v>194</v>
      </c>
      <c r="C4477" s="147">
        <v>0.27862268518518518</v>
      </c>
      <c r="D4477" s="38" t="s">
        <v>31074</v>
      </c>
      <c r="E4477" s="7" t="s">
        <v>69</v>
      </c>
      <c r="F4477" s="38" t="s">
        <v>12330</v>
      </c>
      <c r="G4477" s="38" t="s">
        <v>2638</v>
      </c>
      <c r="H4477">
        <v>-1.7000000000000001E-2</v>
      </c>
      <c r="I4477" t="s">
        <v>31209</v>
      </c>
      <c r="J4477" t="s">
        <v>31210</v>
      </c>
      <c r="K4477" t="s">
        <v>31211</v>
      </c>
      <c r="L4477" t="s">
        <v>31216</v>
      </c>
      <c r="O4477" t="s">
        <v>31212</v>
      </c>
      <c r="P4477" t="s">
        <v>31213</v>
      </c>
      <c r="Q4477">
        <v>404133.69</v>
      </c>
      <c r="R4477">
        <v>6216374.3300000001</v>
      </c>
      <c r="S4477" t="s">
        <v>31214</v>
      </c>
      <c r="T4477" t="s">
        <v>31215</v>
      </c>
      <c r="U4477">
        <v>404113.67</v>
      </c>
      <c r="V4477">
        <v>6216358.4299999997</v>
      </c>
      <c r="W4477">
        <v>359.86</v>
      </c>
      <c r="X4477">
        <v>150.04</v>
      </c>
    </row>
    <row r="4478" spans="1:24" x14ac:dyDescent="0.25">
      <c r="A4478" s="146">
        <v>45120</v>
      </c>
      <c r="B4478" s="46">
        <v>194</v>
      </c>
      <c r="C4478" s="147">
        <v>0.28386574074074072</v>
      </c>
      <c r="D4478" s="38" t="s">
        <v>31074</v>
      </c>
      <c r="E4478" s="7" t="s">
        <v>64</v>
      </c>
      <c r="F4478" s="38" t="s">
        <v>12330</v>
      </c>
      <c r="G4478" s="38" t="s">
        <v>2639</v>
      </c>
      <c r="H4478">
        <v>-1.2E-2</v>
      </c>
      <c r="I4478" t="s">
        <v>31221</v>
      </c>
      <c r="J4478" t="s">
        <v>31222</v>
      </c>
      <c r="K4478" t="s">
        <v>31223</v>
      </c>
      <c r="L4478" t="s">
        <v>31216</v>
      </c>
      <c r="O4478" t="s">
        <v>31217</v>
      </c>
      <c r="P4478" t="s">
        <v>31218</v>
      </c>
      <c r="Q4478">
        <v>404100.4</v>
      </c>
      <c r="R4478">
        <v>6216379.5099999998</v>
      </c>
      <c r="S4478" t="s">
        <v>31219</v>
      </c>
      <c r="T4478" t="s">
        <v>31220</v>
      </c>
      <c r="U4478">
        <v>404122.72</v>
      </c>
      <c r="V4478">
        <v>6216364.9100000001</v>
      </c>
      <c r="W4478">
        <v>180.49</v>
      </c>
      <c r="X4478">
        <v>150.04</v>
      </c>
    </row>
    <row r="4479" spans="1:24" x14ac:dyDescent="0.25">
      <c r="A4479" s="146">
        <v>45120</v>
      </c>
      <c r="B4479" s="46">
        <v>194</v>
      </c>
      <c r="C4479" s="147">
        <v>0.2873263888888889</v>
      </c>
      <c r="D4479" s="38" t="s">
        <v>31074</v>
      </c>
      <c r="E4479" s="7" t="s">
        <v>69</v>
      </c>
      <c r="F4479" s="38" t="s">
        <v>12330</v>
      </c>
      <c r="G4479" s="38" t="s">
        <v>2639</v>
      </c>
      <c r="H4479">
        <v>0.16900000000000001</v>
      </c>
      <c r="I4479" t="s">
        <v>31221</v>
      </c>
      <c r="J4479" t="s">
        <v>31222</v>
      </c>
      <c r="K4479" t="s">
        <v>31223</v>
      </c>
      <c r="L4479" t="s">
        <v>31216</v>
      </c>
      <c r="O4479" t="s">
        <v>31224</v>
      </c>
      <c r="P4479" t="s">
        <v>31225</v>
      </c>
      <c r="Q4479">
        <v>404100</v>
      </c>
      <c r="R4479">
        <v>6216196.4800000004</v>
      </c>
      <c r="S4479" t="s">
        <v>31226</v>
      </c>
      <c r="T4479" t="s">
        <v>31227</v>
      </c>
      <c r="U4479">
        <v>404122.6</v>
      </c>
      <c r="V4479">
        <v>6216183.5300000003</v>
      </c>
      <c r="W4479">
        <v>179.83</v>
      </c>
      <c r="X4479">
        <v>150.04</v>
      </c>
    </row>
    <row r="4480" spans="1:24" x14ac:dyDescent="0.25">
      <c r="A4480" s="146">
        <v>45120</v>
      </c>
      <c r="B4480" s="46">
        <v>194</v>
      </c>
      <c r="C4480" s="147">
        <v>0.29328703703703701</v>
      </c>
      <c r="D4480" s="38" t="s">
        <v>31074</v>
      </c>
      <c r="E4480" s="7" t="s">
        <v>64</v>
      </c>
      <c r="F4480" s="38" t="s">
        <v>12330</v>
      </c>
      <c r="G4480" s="38" t="s">
        <v>2640</v>
      </c>
      <c r="H4480">
        <v>0.156</v>
      </c>
      <c r="I4480" t="s">
        <v>31232</v>
      </c>
      <c r="J4480" t="s">
        <v>31233</v>
      </c>
      <c r="K4480" t="s">
        <v>31234</v>
      </c>
      <c r="L4480" t="s">
        <v>31235</v>
      </c>
      <c r="O4480" t="s">
        <v>31228</v>
      </c>
      <c r="P4480" t="s">
        <v>31229</v>
      </c>
      <c r="Q4480">
        <v>404155.58</v>
      </c>
      <c r="R4480">
        <v>6216198.4400000004</v>
      </c>
      <c r="S4480" t="s">
        <v>31230</v>
      </c>
      <c r="T4480" t="s">
        <v>31231</v>
      </c>
      <c r="U4480">
        <v>404131.62</v>
      </c>
      <c r="V4480">
        <v>6216185.3899999997</v>
      </c>
      <c r="W4480">
        <v>1.05</v>
      </c>
      <c r="X4480">
        <v>150.04</v>
      </c>
    </row>
    <row r="4481" spans="1:24" x14ac:dyDescent="0.25">
      <c r="A4481" s="146">
        <v>45120</v>
      </c>
      <c r="B4481" s="46">
        <v>194</v>
      </c>
      <c r="C4481" s="147">
        <v>0.2966550925925926</v>
      </c>
      <c r="D4481" s="38" t="s">
        <v>31074</v>
      </c>
      <c r="E4481" s="7" t="s">
        <v>69</v>
      </c>
      <c r="F4481" s="38" t="s">
        <v>12330</v>
      </c>
      <c r="G4481" s="38" t="s">
        <v>2640</v>
      </c>
      <c r="H4481">
        <v>-2.1000000000000001E-2</v>
      </c>
      <c r="I4481" t="s">
        <v>31232</v>
      </c>
      <c r="J4481" t="s">
        <v>31233</v>
      </c>
      <c r="K4481" t="s">
        <v>31234</v>
      </c>
      <c r="L4481" t="s">
        <v>31235</v>
      </c>
      <c r="O4481" t="s">
        <v>31236</v>
      </c>
      <c r="P4481" t="s">
        <v>31237</v>
      </c>
      <c r="Q4481">
        <v>404157.45</v>
      </c>
      <c r="R4481">
        <v>6216375.3700000001</v>
      </c>
      <c r="S4481" t="s">
        <v>31238</v>
      </c>
      <c r="T4481" t="s">
        <v>31239</v>
      </c>
      <c r="U4481">
        <v>404131.79</v>
      </c>
      <c r="V4481">
        <v>6216362.7000000002</v>
      </c>
      <c r="W4481">
        <v>359.26</v>
      </c>
      <c r="X4481">
        <v>150.04</v>
      </c>
    </row>
    <row r="4482" spans="1:24" x14ac:dyDescent="0.25">
      <c r="A4482" s="146">
        <v>45120</v>
      </c>
      <c r="B4482" s="46">
        <v>194</v>
      </c>
      <c r="C4482" s="147">
        <v>0.30217592592592596</v>
      </c>
      <c r="D4482" s="38" t="s">
        <v>31074</v>
      </c>
      <c r="E4482" s="7" t="s">
        <v>31248</v>
      </c>
      <c r="F4482" s="38" t="s">
        <v>12330</v>
      </c>
      <c r="G4482" s="38" t="s">
        <v>2638</v>
      </c>
      <c r="H4482">
        <v>-0.01</v>
      </c>
      <c r="I4482" t="s">
        <v>31244</v>
      </c>
      <c r="J4482" t="s">
        <v>31245</v>
      </c>
      <c r="K4482" t="s">
        <v>31246</v>
      </c>
      <c r="L4482" t="s">
        <v>31247</v>
      </c>
      <c r="O4482" t="s">
        <v>31240</v>
      </c>
      <c r="P4482" t="s">
        <v>31241</v>
      </c>
      <c r="Q4482">
        <v>404093.78</v>
      </c>
      <c r="R4482">
        <v>6216377.7000000002</v>
      </c>
      <c r="S4482" t="s">
        <v>31242</v>
      </c>
      <c r="T4482" t="s">
        <v>31243</v>
      </c>
      <c r="U4482">
        <v>404113.83</v>
      </c>
      <c r="V4482">
        <v>6216362.1299999999</v>
      </c>
      <c r="W4482">
        <v>181.25</v>
      </c>
      <c r="X4482">
        <v>150.04</v>
      </c>
    </row>
    <row r="4483" spans="1:24" x14ac:dyDescent="0.25">
      <c r="A4483" s="146">
        <v>45120</v>
      </c>
      <c r="B4483" s="46">
        <v>194</v>
      </c>
      <c r="C4483" s="147">
        <v>0.30560185185185185</v>
      </c>
      <c r="D4483" s="38" t="s">
        <v>31074</v>
      </c>
      <c r="E4483" s="7" t="s">
        <v>69</v>
      </c>
      <c r="F4483" s="38" t="s">
        <v>12330</v>
      </c>
      <c r="G4483" s="38" t="s">
        <v>2638</v>
      </c>
      <c r="H4483">
        <v>0.16900000000000001</v>
      </c>
      <c r="I4483" t="s">
        <v>31244</v>
      </c>
      <c r="J4483" t="s">
        <v>31245</v>
      </c>
      <c r="K4483" t="s">
        <v>31246</v>
      </c>
      <c r="L4483" t="s">
        <v>31247</v>
      </c>
      <c r="O4483" t="s">
        <v>31249</v>
      </c>
      <c r="P4483" t="s">
        <v>31250</v>
      </c>
      <c r="Q4483">
        <v>404092.52</v>
      </c>
      <c r="R4483">
        <v>6216198.1699999999</v>
      </c>
      <c r="S4483" t="s">
        <v>31251</v>
      </c>
      <c r="T4483" t="s">
        <v>31252</v>
      </c>
      <c r="U4483">
        <v>404113.76</v>
      </c>
      <c r="V4483">
        <v>6216183.0199999996</v>
      </c>
      <c r="W4483">
        <v>180.26</v>
      </c>
      <c r="X4483">
        <v>150.04</v>
      </c>
    </row>
    <row r="4484" spans="1:24" x14ac:dyDescent="0.25">
      <c r="A4484" s="146">
        <v>45120</v>
      </c>
      <c r="B4484" s="46">
        <v>194</v>
      </c>
      <c r="C4484" s="147">
        <v>0.30990740740740741</v>
      </c>
      <c r="D4484" s="38" t="s">
        <v>31074</v>
      </c>
      <c r="E4484" s="159" t="s">
        <v>31068</v>
      </c>
      <c r="F4484" s="38" t="s">
        <v>11860</v>
      </c>
      <c r="G4484" s="38" t="s">
        <v>30710</v>
      </c>
      <c r="H4484">
        <v>0.69299999999999995</v>
      </c>
      <c r="O4484" t="s">
        <v>31253</v>
      </c>
      <c r="P4484" t="s">
        <v>31254</v>
      </c>
      <c r="Q4484">
        <v>404119.94</v>
      </c>
      <c r="R4484">
        <v>6216142.8600000003</v>
      </c>
      <c r="S4484" t="s">
        <v>31255</v>
      </c>
      <c r="T4484" t="s">
        <v>31256</v>
      </c>
      <c r="U4484">
        <v>404127.48</v>
      </c>
      <c r="V4484">
        <v>6216151.1500000004</v>
      </c>
      <c r="W4484">
        <v>27.81</v>
      </c>
      <c r="X4484">
        <v>150.04</v>
      </c>
    </row>
    <row r="4485" spans="1:24" x14ac:dyDescent="0.25">
      <c r="A4485" s="146">
        <v>45120</v>
      </c>
      <c r="B4485" s="46">
        <v>194</v>
      </c>
      <c r="C4485" s="147">
        <v>0.31135416666666665</v>
      </c>
      <c r="D4485" s="38" t="s">
        <v>31074</v>
      </c>
      <c r="E4485" s="159" t="s">
        <v>31261</v>
      </c>
      <c r="F4485" s="38" t="s">
        <v>11860</v>
      </c>
      <c r="G4485" s="38" t="s">
        <v>30710</v>
      </c>
      <c r="H4485">
        <v>0.69499999999999995</v>
      </c>
      <c r="O4485" t="s">
        <v>31257</v>
      </c>
      <c r="P4485" t="s">
        <v>31258</v>
      </c>
      <c r="Q4485">
        <v>404125.19</v>
      </c>
      <c r="R4485">
        <v>6216139.5300000003</v>
      </c>
      <c r="S4485" t="s">
        <v>31259</v>
      </c>
      <c r="T4485" t="s">
        <v>31260</v>
      </c>
      <c r="U4485">
        <v>404131.95</v>
      </c>
      <c r="V4485">
        <v>6216148.3799999999</v>
      </c>
      <c r="W4485">
        <v>23.64</v>
      </c>
      <c r="X4485">
        <v>150.04</v>
      </c>
    </row>
    <row r="4486" spans="1:24" x14ac:dyDescent="0.25">
      <c r="A4486" s="146">
        <v>45120</v>
      </c>
      <c r="B4486" s="46">
        <v>194</v>
      </c>
      <c r="C4486" s="147">
        <v>0.3293402777777778</v>
      </c>
      <c r="D4486" s="38" t="s">
        <v>31074</v>
      </c>
      <c r="E4486" s="159" t="s">
        <v>6100</v>
      </c>
      <c r="F4486" s="38" t="s">
        <v>11860</v>
      </c>
      <c r="G4486" s="38" t="s">
        <v>30710</v>
      </c>
      <c r="H4486">
        <v>-3.6999999999999998E-2</v>
      </c>
      <c r="O4486" t="s">
        <v>31262</v>
      </c>
      <c r="P4486" t="s">
        <v>31263</v>
      </c>
      <c r="Q4486">
        <v>407174.68</v>
      </c>
      <c r="R4486">
        <v>6216899.8499999996</v>
      </c>
      <c r="S4486" t="s">
        <v>31264</v>
      </c>
      <c r="T4486" t="s">
        <v>31265</v>
      </c>
      <c r="U4486">
        <v>407180</v>
      </c>
      <c r="V4486">
        <v>6216890.0099999998</v>
      </c>
      <c r="W4486">
        <v>136.96</v>
      </c>
      <c r="X4486">
        <v>150.04</v>
      </c>
    </row>
    <row r="4487" spans="1:24" s="170" customFormat="1" x14ac:dyDescent="0.25">
      <c r="A4487" s="63">
        <v>45120</v>
      </c>
      <c r="B4487" s="104">
        <v>194</v>
      </c>
      <c r="C4487" s="65">
        <v>0.33187499999999998</v>
      </c>
      <c r="D4487" s="64" t="s">
        <v>31074</v>
      </c>
      <c r="E4487" s="171" t="s">
        <v>31271</v>
      </c>
      <c r="F4487" s="64" t="s">
        <v>11860</v>
      </c>
      <c r="G4487" s="64" t="s">
        <v>30710</v>
      </c>
      <c r="H4487" s="170">
        <v>-3.2000000000000001E-2</v>
      </c>
      <c r="M4487" s="170" t="s">
        <v>31266</v>
      </c>
      <c r="O4487" s="170" t="s">
        <v>31267</v>
      </c>
      <c r="P4487" s="170" t="s">
        <v>31268</v>
      </c>
      <c r="Q4487" s="170">
        <v>407172.86</v>
      </c>
      <c r="R4487" s="170">
        <v>6216898.9500000002</v>
      </c>
      <c r="S4487" s="170" t="s">
        <v>31269</v>
      </c>
      <c r="T4487" s="170" t="s">
        <v>31270</v>
      </c>
      <c r="U4487" s="170">
        <v>407190.46</v>
      </c>
      <c r="V4487" s="170">
        <v>6216885.6600000001</v>
      </c>
      <c r="W4487" s="170">
        <v>149.53</v>
      </c>
      <c r="X4487" s="170">
        <v>150.04</v>
      </c>
    </row>
    <row r="4488" spans="1:24" x14ac:dyDescent="0.25">
      <c r="A4488" s="146">
        <v>45120</v>
      </c>
      <c r="B4488" s="46">
        <v>194</v>
      </c>
      <c r="C4488" s="147">
        <v>0.33439814814814817</v>
      </c>
      <c r="D4488" s="38" t="s">
        <v>31074</v>
      </c>
      <c r="E4488" s="7" t="s">
        <v>64</v>
      </c>
      <c r="F4488" s="38" t="s">
        <v>11860</v>
      </c>
      <c r="G4488" s="38" t="s">
        <v>30710</v>
      </c>
      <c r="H4488">
        <v>-8.9999999999999993E-3</v>
      </c>
      <c r="I4488" t="s">
        <v>31276</v>
      </c>
      <c r="J4488" t="s">
        <v>31277</v>
      </c>
      <c r="K4488" t="s">
        <v>31278</v>
      </c>
      <c r="L4488" t="s">
        <v>31279</v>
      </c>
      <c r="O4488" t="s">
        <v>31272</v>
      </c>
      <c r="P4488" t="s">
        <v>31273</v>
      </c>
      <c r="Q4488">
        <v>407172.82</v>
      </c>
      <c r="R4488">
        <v>6216877.5999999996</v>
      </c>
      <c r="S4488" t="s">
        <v>31274</v>
      </c>
      <c r="T4488" t="s">
        <v>31275</v>
      </c>
      <c r="U4488">
        <v>407194.56</v>
      </c>
      <c r="V4488">
        <v>6216863.3700000001</v>
      </c>
      <c r="W4488">
        <v>180.58</v>
      </c>
      <c r="X4488">
        <v>150.04</v>
      </c>
    </row>
    <row r="4489" spans="1:24" x14ac:dyDescent="0.25">
      <c r="A4489" s="146">
        <v>45120</v>
      </c>
      <c r="B4489" s="46">
        <v>194</v>
      </c>
      <c r="C4489" s="147">
        <v>0.33782407407407411</v>
      </c>
      <c r="D4489" s="38" t="s">
        <v>31074</v>
      </c>
      <c r="E4489" s="7" t="s">
        <v>69</v>
      </c>
      <c r="F4489" s="38" t="s">
        <v>11860</v>
      </c>
      <c r="G4489" s="38" t="s">
        <v>30710</v>
      </c>
      <c r="H4489">
        <v>0.16700000000000001</v>
      </c>
      <c r="I4489" t="s">
        <v>31276</v>
      </c>
      <c r="J4489" t="s">
        <v>31277</v>
      </c>
      <c r="K4489" t="s">
        <v>31278</v>
      </c>
      <c r="L4489" t="s">
        <v>31279</v>
      </c>
      <c r="O4489" t="s">
        <v>31280</v>
      </c>
      <c r="P4489" t="s">
        <v>31281</v>
      </c>
      <c r="Q4489">
        <v>407172.12</v>
      </c>
      <c r="R4489">
        <v>6216700.1600000001</v>
      </c>
      <c r="S4489" t="s">
        <v>31282</v>
      </c>
      <c r="T4489" t="s">
        <v>31283</v>
      </c>
      <c r="U4489">
        <v>407194.59</v>
      </c>
      <c r="V4489">
        <v>6216687.46</v>
      </c>
      <c r="W4489">
        <v>180.65</v>
      </c>
      <c r="X4489">
        <v>150.04</v>
      </c>
    </row>
    <row r="4490" spans="1:24" x14ac:dyDescent="0.25">
      <c r="A4490" s="146">
        <v>45120</v>
      </c>
      <c r="B4490" s="46">
        <v>194</v>
      </c>
      <c r="C4490" s="147">
        <v>0.34290509259259255</v>
      </c>
      <c r="D4490" s="38" t="s">
        <v>31074</v>
      </c>
      <c r="E4490" s="7" t="s">
        <v>64</v>
      </c>
      <c r="F4490" s="38" t="s">
        <v>11860</v>
      </c>
      <c r="G4490" s="38" t="s">
        <v>30709</v>
      </c>
      <c r="H4490">
        <v>0.161</v>
      </c>
      <c r="I4490" t="s">
        <v>31288</v>
      </c>
      <c r="J4490" t="s">
        <v>31289</v>
      </c>
      <c r="K4490" t="s">
        <v>31290</v>
      </c>
      <c r="L4490" t="s">
        <v>31291</v>
      </c>
      <c r="O4490" t="s">
        <v>31284</v>
      </c>
      <c r="P4490" t="s">
        <v>31285</v>
      </c>
      <c r="Q4490">
        <v>407225.68</v>
      </c>
      <c r="R4490">
        <v>6216695.3700000001</v>
      </c>
      <c r="S4490" t="s">
        <v>31286</v>
      </c>
      <c r="T4490" t="s">
        <v>31287</v>
      </c>
      <c r="U4490">
        <v>407203.53</v>
      </c>
      <c r="V4490">
        <v>6216682.6600000001</v>
      </c>
      <c r="W4490">
        <v>1.27</v>
      </c>
      <c r="X4490">
        <v>150.04</v>
      </c>
    </row>
    <row r="4491" spans="1:24" x14ac:dyDescent="0.25">
      <c r="A4491" s="146">
        <v>45120</v>
      </c>
      <c r="B4491" s="46">
        <v>194</v>
      </c>
      <c r="C4491" s="147">
        <v>0.34637731481481482</v>
      </c>
      <c r="D4491" s="38" t="s">
        <v>31074</v>
      </c>
      <c r="E4491" s="7" t="s">
        <v>69</v>
      </c>
      <c r="F4491" s="38" t="s">
        <v>11860</v>
      </c>
      <c r="G4491" s="38" t="s">
        <v>30709</v>
      </c>
      <c r="H4491">
        <v>-1.4999999999999999E-2</v>
      </c>
      <c r="I4491" t="s">
        <v>31288</v>
      </c>
      <c r="J4491" t="s">
        <v>31289</v>
      </c>
      <c r="K4491" t="s">
        <v>31290</v>
      </c>
      <c r="L4491" t="s">
        <v>31291</v>
      </c>
      <c r="O4491" t="s">
        <v>31292</v>
      </c>
      <c r="P4491" t="s">
        <v>31293</v>
      </c>
      <c r="Q4491">
        <v>407225.73</v>
      </c>
      <c r="R4491">
        <v>6216873.6900000004</v>
      </c>
      <c r="S4491" t="s">
        <v>31294</v>
      </c>
      <c r="T4491" t="s">
        <v>31295</v>
      </c>
      <c r="U4491">
        <v>407203.57</v>
      </c>
      <c r="V4491">
        <v>6216858.5499999998</v>
      </c>
      <c r="W4491">
        <v>0.37</v>
      </c>
      <c r="X4491">
        <v>150.04</v>
      </c>
    </row>
    <row r="4492" spans="1:24" x14ac:dyDescent="0.25">
      <c r="A4492" s="146">
        <v>45120</v>
      </c>
      <c r="B4492" s="46">
        <v>194</v>
      </c>
      <c r="C4492" s="147">
        <v>0.35143518518518518</v>
      </c>
      <c r="D4492" s="38" t="s">
        <v>31074</v>
      </c>
      <c r="E4492" s="7" t="s">
        <v>64</v>
      </c>
      <c r="F4492" s="38" t="s">
        <v>11860</v>
      </c>
      <c r="G4492" s="38" t="s">
        <v>30708</v>
      </c>
      <c r="H4492">
        <v>-8.9999999999999993E-3</v>
      </c>
      <c r="I4492" t="s">
        <v>31300</v>
      </c>
      <c r="J4492" t="s">
        <v>31301</v>
      </c>
      <c r="K4492" t="s">
        <v>31302</v>
      </c>
      <c r="L4492" t="s">
        <v>31303</v>
      </c>
      <c r="O4492" t="s">
        <v>31296</v>
      </c>
      <c r="P4492" t="s">
        <v>31297</v>
      </c>
      <c r="Q4492">
        <v>407195.55</v>
      </c>
      <c r="R4492">
        <v>6216877.6500000004</v>
      </c>
      <c r="S4492" t="s">
        <v>31298</v>
      </c>
      <c r="T4492" t="s">
        <v>31299</v>
      </c>
      <c r="U4492">
        <v>407212.55</v>
      </c>
      <c r="V4492">
        <v>6216863.7000000002</v>
      </c>
      <c r="W4492">
        <v>179.49</v>
      </c>
      <c r="X4492">
        <v>150.04</v>
      </c>
    </row>
    <row r="4493" spans="1:24" x14ac:dyDescent="0.25">
      <c r="A4493" s="146">
        <v>45120</v>
      </c>
      <c r="B4493" s="46">
        <v>194</v>
      </c>
      <c r="C4493" s="147">
        <v>0.35483796296296299</v>
      </c>
      <c r="D4493" s="38" t="s">
        <v>31074</v>
      </c>
      <c r="E4493" s="7" t="s">
        <v>69</v>
      </c>
      <c r="F4493" s="38" t="s">
        <v>11860</v>
      </c>
      <c r="G4493" s="38" t="s">
        <v>30708</v>
      </c>
      <c r="H4493">
        <v>0.16800000000000001</v>
      </c>
      <c r="I4493" t="s">
        <v>31300</v>
      </c>
      <c r="J4493" t="s">
        <v>31301</v>
      </c>
      <c r="K4493" t="s">
        <v>31302</v>
      </c>
      <c r="L4493" t="s">
        <v>31303</v>
      </c>
      <c r="O4493" t="s">
        <v>31304</v>
      </c>
      <c r="P4493" t="s">
        <v>31305</v>
      </c>
      <c r="Q4493">
        <v>407194.3</v>
      </c>
      <c r="R4493">
        <v>6216699.7699999996</v>
      </c>
      <c r="S4493" t="s">
        <v>31306</v>
      </c>
      <c r="T4493" t="s">
        <v>31307</v>
      </c>
      <c r="U4493">
        <v>407212.53</v>
      </c>
      <c r="V4493">
        <v>6216686.1799999997</v>
      </c>
      <c r="W4493">
        <v>180.69</v>
      </c>
      <c r="X4493">
        <v>150.04</v>
      </c>
    </row>
    <row r="4494" spans="1:24" x14ac:dyDescent="0.25">
      <c r="A4494" s="146">
        <v>45120</v>
      </c>
      <c r="B4494" s="46">
        <v>194</v>
      </c>
      <c r="C4494" s="147">
        <v>0.3599074074074074</v>
      </c>
      <c r="D4494" s="38" t="s">
        <v>31074</v>
      </c>
      <c r="E4494" s="7" t="s">
        <v>64</v>
      </c>
      <c r="F4494" s="38" t="s">
        <v>11860</v>
      </c>
      <c r="G4494" s="38" t="s">
        <v>30707</v>
      </c>
      <c r="H4494">
        <v>0.16800000000000001</v>
      </c>
      <c r="I4494" t="s">
        <v>31312</v>
      </c>
      <c r="J4494" t="s">
        <v>31313</v>
      </c>
      <c r="K4494" t="s">
        <v>31314</v>
      </c>
      <c r="L4494" t="s">
        <v>31303</v>
      </c>
      <c r="O4494" t="s">
        <v>31308</v>
      </c>
      <c r="P4494" t="s">
        <v>31309</v>
      </c>
      <c r="Q4494">
        <v>407246.01</v>
      </c>
      <c r="R4494">
        <v>6216686.2800000003</v>
      </c>
      <c r="S4494" t="s">
        <v>31310</v>
      </c>
      <c r="T4494" t="s">
        <v>31311</v>
      </c>
      <c r="U4494">
        <v>407221.54</v>
      </c>
      <c r="V4494">
        <v>6216675.1200000001</v>
      </c>
      <c r="W4494">
        <v>0.3</v>
      </c>
      <c r="X4494">
        <v>150.04</v>
      </c>
    </row>
    <row r="4495" spans="1:24" x14ac:dyDescent="0.25">
      <c r="A4495" s="146">
        <v>45120</v>
      </c>
      <c r="B4495" s="46">
        <v>194</v>
      </c>
      <c r="C4495" s="147">
        <v>0.36351851851851852</v>
      </c>
      <c r="D4495" s="38" t="s">
        <v>31074</v>
      </c>
      <c r="E4495" s="7" t="s">
        <v>69</v>
      </c>
      <c r="F4495" s="38" t="s">
        <v>11860</v>
      </c>
      <c r="G4495" s="38" t="s">
        <v>30707</v>
      </c>
      <c r="H4495">
        <v>-1.4E-2</v>
      </c>
      <c r="I4495" t="s">
        <v>31312</v>
      </c>
      <c r="J4495" t="s">
        <v>31313</v>
      </c>
      <c r="K4495" t="s">
        <v>31314</v>
      </c>
      <c r="L4495" t="s">
        <v>31319</v>
      </c>
      <c r="O4495" t="s">
        <v>31315</v>
      </c>
      <c r="P4495" t="s">
        <v>31316</v>
      </c>
      <c r="Q4495">
        <v>407246.34</v>
      </c>
      <c r="R4495">
        <v>6216871.0800000001</v>
      </c>
      <c r="S4495" t="s">
        <v>31317</v>
      </c>
      <c r="T4495" t="s">
        <v>31318</v>
      </c>
      <c r="U4495">
        <v>407221.61</v>
      </c>
      <c r="V4495">
        <v>6216857.3499999996</v>
      </c>
      <c r="W4495">
        <v>359.86</v>
      </c>
      <c r="X4495">
        <v>150.04</v>
      </c>
    </row>
    <row r="4496" spans="1:24" x14ac:dyDescent="0.25">
      <c r="A4496" s="146">
        <v>45120</v>
      </c>
      <c r="B4496" s="46">
        <v>194</v>
      </c>
      <c r="C4496" s="147">
        <v>0.36834490740740744</v>
      </c>
      <c r="D4496" s="38" t="s">
        <v>31074</v>
      </c>
      <c r="E4496" s="7" t="s">
        <v>64</v>
      </c>
      <c r="F4496" s="38" t="s">
        <v>11860</v>
      </c>
      <c r="G4496" s="38" t="s">
        <v>30706</v>
      </c>
      <c r="H4496">
        <v>-1.0999999999999999E-2</v>
      </c>
      <c r="I4496" t="s">
        <v>31324</v>
      </c>
      <c r="J4496" t="s">
        <v>31325</v>
      </c>
      <c r="K4496" t="s">
        <v>31326</v>
      </c>
      <c r="L4496" t="s">
        <v>31319</v>
      </c>
      <c r="O4496" t="s">
        <v>31320</v>
      </c>
      <c r="P4496" t="s">
        <v>31321</v>
      </c>
      <c r="Q4496">
        <v>407214.23</v>
      </c>
      <c r="R4496">
        <v>6216882.3300000001</v>
      </c>
      <c r="S4496" t="s">
        <v>31322</v>
      </c>
      <c r="T4496" t="s">
        <v>31323</v>
      </c>
      <c r="U4496">
        <v>407230.52</v>
      </c>
      <c r="V4496">
        <v>6216865</v>
      </c>
      <c r="W4496">
        <v>180.49</v>
      </c>
      <c r="X4496">
        <v>150.04</v>
      </c>
    </row>
    <row r="4497" spans="1:24" x14ac:dyDescent="0.25">
      <c r="A4497" s="146">
        <v>45120</v>
      </c>
      <c r="B4497" s="46">
        <v>194</v>
      </c>
      <c r="C4497" s="147">
        <v>0.3718981481481482</v>
      </c>
      <c r="D4497" s="38" t="s">
        <v>31074</v>
      </c>
      <c r="E4497" s="7" t="s">
        <v>69</v>
      </c>
      <c r="F4497" s="38" t="s">
        <v>11860</v>
      </c>
      <c r="G4497" s="38" t="s">
        <v>30706</v>
      </c>
      <c r="H4497">
        <v>0.16900000000000001</v>
      </c>
      <c r="I4497" t="s">
        <v>31324</v>
      </c>
      <c r="J4497" t="s">
        <v>31325</v>
      </c>
      <c r="K4497" t="s">
        <v>31326</v>
      </c>
      <c r="L4497" t="s">
        <v>31331</v>
      </c>
      <c r="O4497" t="s">
        <v>31327</v>
      </c>
      <c r="P4497" t="s">
        <v>31328</v>
      </c>
      <c r="Q4497">
        <v>407214.01</v>
      </c>
      <c r="R4497">
        <v>6216699.4100000001</v>
      </c>
      <c r="S4497" t="s">
        <v>31329</v>
      </c>
      <c r="T4497" t="s">
        <v>31330</v>
      </c>
      <c r="U4497">
        <v>407230.44</v>
      </c>
      <c r="V4497">
        <v>6216685.5700000003</v>
      </c>
      <c r="W4497">
        <v>180.05</v>
      </c>
      <c r="X4497">
        <v>150.04</v>
      </c>
    </row>
    <row r="4498" spans="1:24" x14ac:dyDescent="0.25">
      <c r="A4498" s="146">
        <v>45120</v>
      </c>
      <c r="B4498" s="46">
        <v>194</v>
      </c>
      <c r="C4498" s="147">
        <v>0.37672453703703707</v>
      </c>
      <c r="D4498" s="38" t="s">
        <v>31074</v>
      </c>
      <c r="E4498" s="7" t="s">
        <v>64</v>
      </c>
      <c r="F4498" s="38" t="s">
        <v>11860</v>
      </c>
      <c r="G4498" s="38" t="s">
        <v>30705</v>
      </c>
      <c r="H4498">
        <v>0.16</v>
      </c>
      <c r="I4498" t="s">
        <v>31336</v>
      </c>
      <c r="J4498" t="s">
        <v>31337</v>
      </c>
      <c r="K4498" t="s">
        <v>31338</v>
      </c>
      <c r="L4498" t="s">
        <v>31331</v>
      </c>
      <c r="O4498" t="s">
        <v>31332</v>
      </c>
      <c r="P4498" t="s">
        <v>31333</v>
      </c>
      <c r="Q4498">
        <v>407270.08</v>
      </c>
      <c r="R4498">
        <v>6216691.3200000003</v>
      </c>
      <c r="S4498" t="s">
        <v>31334</v>
      </c>
      <c r="T4498" t="s">
        <v>31335</v>
      </c>
      <c r="U4498">
        <v>407239.33</v>
      </c>
      <c r="V4498">
        <v>6216683.2199999997</v>
      </c>
      <c r="W4498">
        <v>2.25</v>
      </c>
      <c r="X4498">
        <v>150.04</v>
      </c>
    </row>
    <row r="4499" spans="1:24" x14ac:dyDescent="0.25">
      <c r="A4499" s="146">
        <v>45120</v>
      </c>
      <c r="B4499" s="46">
        <v>194</v>
      </c>
      <c r="C4499" s="147">
        <v>0.37763888888888886</v>
      </c>
      <c r="D4499" s="38" t="s">
        <v>31074</v>
      </c>
      <c r="E4499" s="7" t="s">
        <v>31343</v>
      </c>
      <c r="F4499" s="38" t="s">
        <v>11860</v>
      </c>
      <c r="G4499" s="38" t="s">
        <v>30705</v>
      </c>
      <c r="H4499">
        <v>0.122</v>
      </c>
      <c r="O4499" t="s">
        <v>31339</v>
      </c>
      <c r="P4499" t="s">
        <v>31340</v>
      </c>
      <c r="Q4499">
        <v>407259.92</v>
      </c>
      <c r="R4499">
        <v>6216729.3099999996</v>
      </c>
      <c r="S4499" t="s">
        <v>31341</v>
      </c>
      <c r="T4499" t="s">
        <v>31342</v>
      </c>
      <c r="U4499">
        <v>407239.54</v>
      </c>
      <c r="V4499">
        <v>6216721.2000000002</v>
      </c>
      <c r="W4499">
        <v>359.03</v>
      </c>
      <c r="X4499">
        <v>150.04</v>
      </c>
    </row>
    <row r="4500" spans="1:24" x14ac:dyDescent="0.25">
      <c r="A4500" s="146">
        <v>45120</v>
      </c>
      <c r="B4500" s="46">
        <v>194</v>
      </c>
      <c r="C4500" s="147">
        <v>0.38034722222222223</v>
      </c>
      <c r="D4500" s="38" t="s">
        <v>31074</v>
      </c>
      <c r="E4500" s="7" t="s">
        <v>69</v>
      </c>
      <c r="F4500" s="38" t="s">
        <v>11860</v>
      </c>
      <c r="G4500" s="38" t="s">
        <v>30705</v>
      </c>
      <c r="H4500">
        <v>-1.4999999999999999E-2</v>
      </c>
      <c r="I4500" t="s">
        <v>31336</v>
      </c>
      <c r="J4500" t="s">
        <v>31337</v>
      </c>
      <c r="K4500" t="s">
        <v>31338</v>
      </c>
      <c r="L4500" t="s">
        <v>31331</v>
      </c>
      <c r="O4500" t="s">
        <v>31344</v>
      </c>
      <c r="P4500" t="s">
        <v>31345</v>
      </c>
      <c r="Q4500">
        <v>407258.48</v>
      </c>
      <c r="R4500">
        <v>6216874.4299999997</v>
      </c>
      <c r="S4500" t="s">
        <v>31346</v>
      </c>
      <c r="T4500" t="s">
        <v>31347</v>
      </c>
      <c r="U4500">
        <v>407239.5</v>
      </c>
      <c r="V4500">
        <v>6216858.1699999999</v>
      </c>
      <c r="W4500">
        <v>0.1</v>
      </c>
      <c r="X4500">
        <v>150.04</v>
      </c>
    </row>
    <row r="4501" spans="1:24" x14ac:dyDescent="0.25">
      <c r="A4501" s="146">
        <v>45120</v>
      </c>
      <c r="B4501" s="46">
        <v>194</v>
      </c>
      <c r="C4501" s="147">
        <v>0.38480324074074074</v>
      </c>
      <c r="D4501" s="38" t="s">
        <v>31074</v>
      </c>
      <c r="E4501" s="7" t="s">
        <v>64</v>
      </c>
      <c r="F4501" s="38" t="s">
        <v>11860</v>
      </c>
      <c r="G4501" s="38" t="s">
        <v>30711</v>
      </c>
      <c r="H4501">
        <v>-0.01</v>
      </c>
      <c r="I4501" t="s">
        <v>31352</v>
      </c>
      <c r="J4501" t="s">
        <v>31353</v>
      </c>
      <c r="K4501" t="s">
        <v>31354</v>
      </c>
      <c r="L4501" t="s">
        <v>31355</v>
      </c>
      <c r="O4501" t="s">
        <v>31348</v>
      </c>
      <c r="P4501" t="s">
        <v>31349</v>
      </c>
      <c r="Q4501">
        <v>407228.71</v>
      </c>
      <c r="R4501">
        <v>6216878.8499999996</v>
      </c>
      <c r="S4501" t="s">
        <v>31350</v>
      </c>
      <c r="T4501" t="s">
        <v>31351</v>
      </c>
      <c r="U4501">
        <v>407248.47</v>
      </c>
      <c r="V4501">
        <v>6216864.46</v>
      </c>
      <c r="W4501">
        <v>179.69</v>
      </c>
      <c r="X4501">
        <v>150.04</v>
      </c>
    </row>
    <row r="4502" spans="1:24" x14ac:dyDescent="0.25">
      <c r="A4502" s="146">
        <v>45120</v>
      </c>
      <c r="B4502" s="46">
        <v>194</v>
      </c>
      <c r="C4502" s="147">
        <v>0.38827546296296295</v>
      </c>
      <c r="D4502" s="38" t="s">
        <v>31074</v>
      </c>
      <c r="E4502" s="7" t="s">
        <v>69</v>
      </c>
      <c r="F4502" s="38" t="s">
        <v>11860</v>
      </c>
      <c r="G4502" s="38" t="s">
        <v>30711</v>
      </c>
      <c r="H4502">
        <v>0.16500000000000001</v>
      </c>
      <c r="I4502" t="s">
        <v>31352</v>
      </c>
      <c r="J4502" t="s">
        <v>31353</v>
      </c>
      <c r="K4502" t="s">
        <v>31354</v>
      </c>
      <c r="L4502" t="s">
        <v>31355</v>
      </c>
      <c r="O4502" t="s">
        <v>31356</v>
      </c>
      <c r="P4502" t="s">
        <v>31357</v>
      </c>
      <c r="Q4502">
        <v>407228.46</v>
      </c>
      <c r="R4502">
        <v>6216696.9299999997</v>
      </c>
      <c r="S4502" t="s">
        <v>31358</v>
      </c>
      <c r="T4502" t="s">
        <v>31359</v>
      </c>
      <c r="U4502">
        <v>407248.46</v>
      </c>
      <c r="V4502">
        <v>6216689.0099999998</v>
      </c>
      <c r="W4502">
        <v>180.01</v>
      </c>
      <c r="X4502">
        <v>150.04</v>
      </c>
    </row>
    <row r="4503" spans="1:24" x14ac:dyDescent="0.25">
      <c r="A4503" s="146">
        <v>45120</v>
      </c>
      <c r="B4503" s="46">
        <v>194</v>
      </c>
      <c r="C4503" s="147">
        <v>0.39317129629629632</v>
      </c>
      <c r="D4503" s="38" t="s">
        <v>31074</v>
      </c>
      <c r="E4503" s="7" t="s">
        <v>64</v>
      </c>
      <c r="F4503" s="38" t="s">
        <v>11860</v>
      </c>
      <c r="G4503" s="38" t="s">
        <v>30712</v>
      </c>
      <c r="H4503">
        <v>0.16500000000000001</v>
      </c>
      <c r="I4503" t="s">
        <v>31364</v>
      </c>
      <c r="J4503" t="s">
        <v>31365</v>
      </c>
      <c r="K4503" t="s">
        <v>31366</v>
      </c>
      <c r="L4503" t="s">
        <v>31367</v>
      </c>
      <c r="O4503" t="s">
        <v>31360</v>
      </c>
      <c r="P4503" t="s">
        <v>31361</v>
      </c>
      <c r="Q4503">
        <v>407279.32</v>
      </c>
      <c r="R4503">
        <v>6216692.04</v>
      </c>
      <c r="S4503" t="s">
        <v>31362</v>
      </c>
      <c r="T4503" t="s">
        <v>31363</v>
      </c>
      <c r="U4503">
        <v>407257.59</v>
      </c>
      <c r="V4503">
        <v>6216677.8499999996</v>
      </c>
      <c r="W4503">
        <v>0.86</v>
      </c>
      <c r="X4503">
        <v>150.04</v>
      </c>
    </row>
    <row r="4504" spans="1:24" x14ac:dyDescent="0.25">
      <c r="A4504" s="146">
        <v>45120</v>
      </c>
      <c r="B4504" s="46">
        <v>194</v>
      </c>
      <c r="C4504" s="147">
        <v>0.39665509259259263</v>
      </c>
      <c r="D4504" s="38" t="s">
        <v>31074</v>
      </c>
      <c r="E4504" s="7" t="s">
        <v>69</v>
      </c>
      <c r="F4504" s="38" t="s">
        <v>11860</v>
      </c>
      <c r="G4504" s="38" t="s">
        <v>30712</v>
      </c>
      <c r="H4504">
        <v>-1.4999999999999999E-2</v>
      </c>
      <c r="I4504" t="s">
        <v>31364</v>
      </c>
      <c r="J4504" t="s">
        <v>31365</v>
      </c>
      <c r="K4504" t="s">
        <v>31366</v>
      </c>
      <c r="L4504" t="s">
        <v>31367</v>
      </c>
      <c r="O4504" t="s">
        <v>31368</v>
      </c>
      <c r="P4504" t="s">
        <v>31369</v>
      </c>
      <c r="Q4504">
        <v>407280.34</v>
      </c>
      <c r="R4504">
        <v>6216874.5800000001</v>
      </c>
      <c r="S4504" t="s">
        <v>31370</v>
      </c>
      <c r="T4504" t="s">
        <v>31371</v>
      </c>
      <c r="U4504">
        <v>407257.53</v>
      </c>
      <c r="V4504">
        <v>6216858.1500000004</v>
      </c>
      <c r="W4504">
        <v>0.19</v>
      </c>
      <c r="X4504">
        <v>150.04</v>
      </c>
    </row>
    <row r="4505" spans="1:24" x14ac:dyDescent="0.25">
      <c r="A4505" s="146">
        <v>45120</v>
      </c>
      <c r="B4505" s="46">
        <v>194</v>
      </c>
      <c r="C4505" s="147">
        <v>0.40157407407407408</v>
      </c>
      <c r="D4505" s="38" t="s">
        <v>31074</v>
      </c>
      <c r="E4505" s="7" t="s">
        <v>64</v>
      </c>
      <c r="F4505" s="38" t="s">
        <v>11860</v>
      </c>
      <c r="G4505" s="38" t="s">
        <v>30713</v>
      </c>
      <c r="H4505">
        <v>-1.2999999999999999E-2</v>
      </c>
      <c r="I4505" t="s">
        <v>31376</v>
      </c>
      <c r="J4505" t="s">
        <v>31377</v>
      </c>
      <c r="K4505" t="s">
        <v>31378</v>
      </c>
      <c r="L4505" t="s">
        <v>31367</v>
      </c>
      <c r="O4505" t="s">
        <v>31372</v>
      </c>
      <c r="P4505" t="s">
        <v>31373</v>
      </c>
      <c r="Q4505">
        <v>407247.25</v>
      </c>
      <c r="R4505">
        <v>6216881.1299999999</v>
      </c>
      <c r="S4505" t="s">
        <v>31374</v>
      </c>
      <c r="T4505" t="s">
        <v>31375</v>
      </c>
      <c r="U4505">
        <v>407266.45</v>
      </c>
      <c r="V4505">
        <v>6216867.2599999998</v>
      </c>
      <c r="W4505">
        <v>179.53</v>
      </c>
      <c r="X4505">
        <v>150.04</v>
      </c>
    </row>
    <row r="4506" spans="1:24" x14ac:dyDescent="0.25">
      <c r="A4506" s="146">
        <v>45120</v>
      </c>
      <c r="B4506" s="46">
        <v>194</v>
      </c>
      <c r="C4506" s="147">
        <v>0.40510416666666665</v>
      </c>
      <c r="D4506" s="38" t="s">
        <v>31074</v>
      </c>
      <c r="E4506" s="7" t="s">
        <v>69</v>
      </c>
      <c r="F4506" s="38" t="s">
        <v>11860</v>
      </c>
      <c r="G4506" s="38" t="s">
        <v>30713</v>
      </c>
      <c r="H4506">
        <v>0.16500000000000001</v>
      </c>
      <c r="I4506" t="s">
        <v>31376</v>
      </c>
      <c r="J4506" t="s">
        <v>31377</v>
      </c>
      <c r="K4506" t="s">
        <v>31378</v>
      </c>
      <c r="L4506" t="s">
        <v>31383</v>
      </c>
      <c r="O4506" t="s">
        <v>31379</v>
      </c>
      <c r="P4506" t="s">
        <v>31380</v>
      </c>
      <c r="Q4506">
        <v>407246.82</v>
      </c>
      <c r="R4506">
        <v>6216696.8300000001</v>
      </c>
      <c r="S4506" t="s">
        <v>31381</v>
      </c>
      <c r="T4506" t="s">
        <v>31382</v>
      </c>
      <c r="U4506">
        <v>407266.5</v>
      </c>
      <c r="V4506">
        <v>6216689.1200000001</v>
      </c>
      <c r="W4506">
        <v>179.93</v>
      </c>
      <c r="X4506">
        <v>150.04</v>
      </c>
    </row>
    <row r="4507" spans="1:24" x14ac:dyDescent="0.25">
      <c r="A4507" s="146">
        <v>45120</v>
      </c>
      <c r="B4507" s="46">
        <v>194</v>
      </c>
      <c r="C4507" s="147">
        <v>0.41059027777777773</v>
      </c>
      <c r="D4507" s="38" t="s">
        <v>31074</v>
      </c>
      <c r="E4507" s="7" t="s">
        <v>64</v>
      </c>
      <c r="F4507" s="38" t="s">
        <v>11860</v>
      </c>
      <c r="G4507" s="38" t="s">
        <v>30714</v>
      </c>
      <c r="H4507">
        <v>0.161</v>
      </c>
      <c r="I4507" t="s">
        <v>31388</v>
      </c>
      <c r="J4507" t="s">
        <v>31389</v>
      </c>
      <c r="K4507" t="s">
        <v>31390</v>
      </c>
      <c r="L4507" t="s">
        <v>31383</v>
      </c>
      <c r="O4507" t="s">
        <v>31384</v>
      </c>
      <c r="P4507" t="s">
        <v>31385</v>
      </c>
      <c r="Q4507">
        <v>407296.83</v>
      </c>
      <c r="R4507">
        <v>6216694.3399999999</v>
      </c>
      <c r="S4507" t="s">
        <v>31386</v>
      </c>
      <c r="T4507" t="s">
        <v>31387</v>
      </c>
      <c r="U4507">
        <v>407275.59</v>
      </c>
      <c r="V4507">
        <v>6216682.3399999999</v>
      </c>
      <c r="W4507">
        <v>359.92</v>
      </c>
      <c r="X4507">
        <v>150.04</v>
      </c>
    </row>
    <row r="4508" spans="1:24" x14ac:dyDescent="0.25">
      <c r="A4508" s="146">
        <v>45120</v>
      </c>
      <c r="B4508" s="46">
        <v>194</v>
      </c>
      <c r="C4508" s="147">
        <v>0.41409722222222217</v>
      </c>
      <c r="D4508" s="38" t="s">
        <v>31074</v>
      </c>
      <c r="E4508" s="7" t="s">
        <v>69</v>
      </c>
      <c r="F4508" s="38" t="s">
        <v>11860</v>
      </c>
      <c r="G4508" s="38" t="s">
        <v>30714</v>
      </c>
      <c r="H4508">
        <v>-0.02</v>
      </c>
      <c r="I4508" t="s">
        <v>31388</v>
      </c>
      <c r="J4508" t="s">
        <v>31389</v>
      </c>
      <c r="K4508" t="s">
        <v>31390</v>
      </c>
      <c r="L4508" t="s">
        <v>31395</v>
      </c>
      <c r="O4508" t="s">
        <v>31391</v>
      </c>
      <c r="P4508" t="s">
        <v>31392</v>
      </c>
      <c r="Q4508">
        <v>407296.9</v>
      </c>
      <c r="R4508">
        <v>6216878.3899999997</v>
      </c>
      <c r="S4508" t="s">
        <v>31393</v>
      </c>
      <c r="T4508" t="s">
        <v>31394</v>
      </c>
      <c r="U4508">
        <v>407275.57</v>
      </c>
      <c r="V4508">
        <v>6216862.7599999998</v>
      </c>
      <c r="W4508">
        <v>359.8</v>
      </c>
      <c r="X4508">
        <v>150.04</v>
      </c>
    </row>
    <row r="4509" spans="1:24" x14ac:dyDescent="0.25">
      <c r="A4509" s="146">
        <v>45120</v>
      </c>
      <c r="B4509" s="46">
        <v>194</v>
      </c>
      <c r="C4509" s="147">
        <v>0.42106481481481484</v>
      </c>
      <c r="D4509" s="38" t="s">
        <v>30701</v>
      </c>
      <c r="E4509" s="7" t="s">
        <v>64</v>
      </c>
      <c r="F4509" s="38" t="s">
        <v>11860</v>
      </c>
      <c r="G4509" s="38" t="s">
        <v>30715</v>
      </c>
      <c r="H4509">
        <v>-1.2E-2</v>
      </c>
      <c r="I4509" t="s">
        <v>31400</v>
      </c>
      <c r="J4509" t="s">
        <v>31401</v>
      </c>
      <c r="K4509" t="s">
        <v>31402</v>
      </c>
      <c r="L4509" t="s">
        <v>31395</v>
      </c>
      <c r="O4509" t="s">
        <v>31396</v>
      </c>
      <c r="P4509" t="s">
        <v>31397</v>
      </c>
      <c r="Q4509">
        <v>407273.46</v>
      </c>
      <c r="R4509">
        <v>6216886.1100000003</v>
      </c>
      <c r="S4509" t="s">
        <v>31398</v>
      </c>
      <c r="T4509" t="s">
        <v>31399</v>
      </c>
      <c r="U4509">
        <v>407284.6</v>
      </c>
      <c r="V4509">
        <v>6216866.1399999997</v>
      </c>
      <c r="W4509">
        <v>181.74</v>
      </c>
      <c r="X4509">
        <v>150.04</v>
      </c>
    </row>
    <row r="4510" spans="1:24" x14ac:dyDescent="0.25">
      <c r="A4510" s="146">
        <v>45120</v>
      </c>
      <c r="B4510" s="46">
        <v>194</v>
      </c>
      <c r="C4510" s="147">
        <v>0.42456018518518518</v>
      </c>
      <c r="D4510" s="38" t="s">
        <v>30701</v>
      </c>
      <c r="E4510" s="7" t="s">
        <v>69</v>
      </c>
      <c r="F4510" s="38" t="s">
        <v>11860</v>
      </c>
      <c r="G4510" s="38" t="s">
        <v>30715</v>
      </c>
      <c r="H4510">
        <v>0.17100000000000001</v>
      </c>
      <c r="I4510" t="s">
        <v>31400</v>
      </c>
      <c r="J4510" t="s">
        <v>31401</v>
      </c>
      <c r="K4510" t="s">
        <v>31402</v>
      </c>
      <c r="L4510" t="s">
        <v>31407</v>
      </c>
      <c r="O4510" t="s">
        <v>31403</v>
      </c>
      <c r="P4510" t="s">
        <v>31404</v>
      </c>
      <c r="Q4510">
        <v>407272.75</v>
      </c>
      <c r="R4510">
        <v>6216701.1200000001</v>
      </c>
      <c r="S4510" t="s">
        <v>31405</v>
      </c>
      <c r="T4510" t="s">
        <v>31406</v>
      </c>
      <c r="U4510">
        <v>407284.49</v>
      </c>
      <c r="V4510">
        <v>6216683.1600000001</v>
      </c>
      <c r="W4510">
        <v>179.65</v>
      </c>
      <c r="X4510">
        <v>150.04</v>
      </c>
    </row>
    <row r="4511" spans="1:24" x14ac:dyDescent="0.25">
      <c r="A4511" s="146">
        <v>45120</v>
      </c>
      <c r="B4511" s="46">
        <v>194</v>
      </c>
      <c r="C4511" s="147">
        <v>0.42894675925925929</v>
      </c>
      <c r="D4511" s="38" t="s">
        <v>30701</v>
      </c>
      <c r="E4511" s="7" t="s">
        <v>64</v>
      </c>
      <c r="F4511" s="38" t="s">
        <v>11860</v>
      </c>
      <c r="G4511" s="38" t="s">
        <v>30716</v>
      </c>
      <c r="H4511">
        <v>0.161</v>
      </c>
      <c r="I4511" t="s">
        <v>31412</v>
      </c>
      <c r="J4511" t="s">
        <v>31413</v>
      </c>
      <c r="K4511" t="s">
        <v>31414</v>
      </c>
      <c r="L4511" t="s">
        <v>31407</v>
      </c>
      <c r="O4511" t="s">
        <v>31408</v>
      </c>
      <c r="P4511" t="s">
        <v>31409</v>
      </c>
      <c r="Q4511">
        <v>407320.87</v>
      </c>
      <c r="R4511">
        <v>6216689.5899999999</v>
      </c>
      <c r="S4511" t="s">
        <v>31410</v>
      </c>
      <c r="T4511" t="s">
        <v>31411</v>
      </c>
      <c r="U4511">
        <v>407293.45</v>
      </c>
      <c r="V4511">
        <v>6216682.46</v>
      </c>
      <c r="W4511">
        <v>0.46</v>
      </c>
      <c r="X4511">
        <v>150.04</v>
      </c>
    </row>
    <row r="4512" spans="1:24" x14ac:dyDescent="0.25">
      <c r="A4512" s="146">
        <v>45120</v>
      </c>
      <c r="B4512" s="46">
        <v>194</v>
      </c>
      <c r="C4512" s="147">
        <v>0.42942129629629627</v>
      </c>
      <c r="D4512" s="38" t="s">
        <v>30701</v>
      </c>
      <c r="E4512" s="159" t="s">
        <v>31343</v>
      </c>
      <c r="F4512" s="38" t="s">
        <v>11860</v>
      </c>
      <c r="G4512" s="38" t="s">
        <v>30716</v>
      </c>
      <c r="H4512">
        <v>0.13900000000000001</v>
      </c>
      <c r="O4512" t="s">
        <v>31415</v>
      </c>
      <c r="P4512" t="s">
        <v>31416</v>
      </c>
      <c r="Q4512">
        <v>407320.84</v>
      </c>
      <c r="R4512">
        <v>6216705.4900000002</v>
      </c>
      <c r="S4512" t="s">
        <v>31417</v>
      </c>
      <c r="T4512" t="s">
        <v>31418</v>
      </c>
      <c r="U4512">
        <v>407293.48</v>
      </c>
      <c r="V4512">
        <v>6216704.4800000004</v>
      </c>
      <c r="W4512">
        <v>359.78</v>
      </c>
      <c r="X4512">
        <v>150.04</v>
      </c>
    </row>
    <row r="4513" spans="1:24" x14ac:dyDescent="0.25">
      <c r="A4513" s="146">
        <v>45120</v>
      </c>
      <c r="B4513" s="46">
        <v>194</v>
      </c>
      <c r="C4513" s="147">
        <v>0.43270833333333331</v>
      </c>
      <c r="D4513" s="38" t="s">
        <v>30701</v>
      </c>
      <c r="E4513" s="7" t="s">
        <v>69</v>
      </c>
      <c r="F4513" s="38" t="s">
        <v>11860</v>
      </c>
      <c r="G4513" s="38" t="s">
        <v>30716</v>
      </c>
      <c r="H4513">
        <v>-2.1000000000000001E-2</v>
      </c>
      <c r="I4513" t="s">
        <v>31412</v>
      </c>
      <c r="J4513" t="s">
        <v>31413</v>
      </c>
      <c r="K4513" t="s">
        <v>31414</v>
      </c>
      <c r="L4513" t="s">
        <v>31407</v>
      </c>
      <c r="O4513" t="s">
        <v>31419</v>
      </c>
      <c r="P4513" t="s">
        <v>31420</v>
      </c>
      <c r="Q4513">
        <v>407320.56</v>
      </c>
      <c r="R4513">
        <v>6216877.1100000003</v>
      </c>
      <c r="S4513" t="s">
        <v>31421</v>
      </c>
      <c r="T4513" t="s">
        <v>31422</v>
      </c>
      <c r="U4513">
        <v>407293.56</v>
      </c>
      <c r="V4513">
        <v>6216864.4699999997</v>
      </c>
      <c r="W4513">
        <v>359.47</v>
      </c>
      <c r="X4513">
        <v>150.04</v>
      </c>
    </row>
    <row r="4514" spans="1:24" x14ac:dyDescent="0.25">
      <c r="A4514" s="146">
        <v>45120</v>
      </c>
      <c r="B4514" s="46">
        <v>194</v>
      </c>
      <c r="C4514" s="147">
        <v>0.43806712962962963</v>
      </c>
      <c r="D4514" s="38" t="s">
        <v>30701</v>
      </c>
      <c r="E4514" s="159" t="s">
        <v>31431</v>
      </c>
      <c r="F4514" s="38" t="s">
        <v>11860</v>
      </c>
      <c r="G4514" s="38" t="s">
        <v>30716</v>
      </c>
      <c r="H4514">
        <v>-1.4E-2</v>
      </c>
      <c r="I4514" t="s">
        <v>31427</v>
      </c>
      <c r="J4514" t="s">
        <v>31428</v>
      </c>
      <c r="K4514" t="s">
        <v>31429</v>
      </c>
      <c r="L4514" t="s">
        <v>31430</v>
      </c>
      <c r="O4514" t="s">
        <v>31423</v>
      </c>
      <c r="P4514" t="s">
        <v>31424</v>
      </c>
      <c r="Q4514">
        <v>407278.01</v>
      </c>
      <c r="R4514">
        <v>6216885.0199999996</v>
      </c>
      <c r="S4514" t="s">
        <v>31425</v>
      </c>
      <c r="T4514" t="s">
        <v>31426</v>
      </c>
      <c r="U4514">
        <v>407293.43</v>
      </c>
      <c r="V4514">
        <v>6216868.29</v>
      </c>
      <c r="W4514">
        <v>179.75</v>
      </c>
      <c r="X4514">
        <v>150.04</v>
      </c>
    </row>
    <row r="4515" spans="1:24" x14ac:dyDescent="0.25">
      <c r="A4515" s="146">
        <v>45120</v>
      </c>
      <c r="B4515" s="46">
        <v>194</v>
      </c>
      <c r="C4515" s="147">
        <v>0.44178240740740743</v>
      </c>
      <c r="D4515" s="38" t="s">
        <v>30701</v>
      </c>
      <c r="E4515" s="7" t="s">
        <v>69</v>
      </c>
      <c r="F4515" s="38" t="s">
        <v>11860</v>
      </c>
      <c r="G4515" s="38" t="s">
        <v>30716</v>
      </c>
      <c r="H4515">
        <v>0.17299999999999999</v>
      </c>
      <c r="I4515" t="s">
        <v>31427</v>
      </c>
      <c r="J4515" t="s">
        <v>31428</v>
      </c>
      <c r="K4515" t="s">
        <v>31429</v>
      </c>
      <c r="L4515" t="s">
        <v>31430</v>
      </c>
      <c r="O4515" t="s">
        <v>31432</v>
      </c>
      <c r="P4515" t="s">
        <v>31433</v>
      </c>
      <c r="Q4515">
        <v>407278.29</v>
      </c>
      <c r="R4515">
        <v>6216695.4400000004</v>
      </c>
      <c r="S4515" t="s">
        <v>31434</v>
      </c>
      <c r="T4515" t="s">
        <v>31435</v>
      </c>
      <c r="U4515">
        <v>407293.5</v>
      </c>
      <c r="V4515">
        <v>6216681.0999999996</v>
      </c>
      <c r="W4515">
        <v>180.2</v>
      </c>
      <c r="X4515">
        <v>150.04</v>
      </c>
    </row>
    <row r="4516" spans="1:24" x14ac:dyDescent="0.25">
      <c r="A4516" s="146">
        <v>45120</v>
      </c>
      <c r="B4516" s="46">
        <v>194</v>
      </c>
      <c r="C4516" s="147">
        <v>0.44849537037037041</v>
      </c>
      <c r="D4516" s="38" t="s">
        <v>30701</v>
      </c>
      <c r="E4516" s="7" t="s">
        <v>64</v>
      </c>
      <c r="F4516" s="38" t="s">
        <v>11860</v>
      </c>
      <c r="G4516" s="38" t="s">
        <v>30705</v>
      </c>
      <c r="H4516">
        <v>0.16300000000000001</v>
      </c>
      <c r="I4516" t="s">
        <v>31440</v>
      </c>
      <c r="J4516" t="s">
        <v>31441</v>
      </c>
      <c r="K4516" t="s">
        <v>31442</v>
      </c>
      <c r="L4516" t="s">
        <v>31443</v>
      </c>
      <c r="O4516" t="s">
        <v>31436</v>
      </c>
      <c r="P4516" t="s">
        <v>31437</v>
      </c>
      <c r="Q4516">
        <v>407263.32</v>
      </c>
      <c r="R4516">
        <v>6216691.25</v>
      </c>
      <c r="S4516" t="s">
        <v>31438</v>
      </c>
      <c r="T4516" t="s">
        <v>31439</v>
      </c>
      <c r="U4516">
        <v>407239.32</v>
      </c>
      <c r="V4516">
        <v>6216679.96</v>
      </c>
      <c r="W4516">
        <v>2.04</v>
      </c>
      <c r="X4516">
        <v>150.04</v>
      </c>
    </row>
    <row r="4517" spans="1:24" x14ac:dyDescent="0.25">
      <c r="A4517" s="146">
        <v>45120</v>
      </c>
      <c r="B4517" s="46">
        <v>194</v>
      </c>
      <c r="C4517" s="147">
        <v>0.45208333333333334</v>
      </c>
      <c r="D4517" s="38" t="s">
        <v>30701</v>
      </c>
      <c r="E4517" s="7" t="s">
        <v>31453</v>
      </c>
      <c r="F4517" s="38" t="s">
        <v>11860</v>
      </c>
      <c r="G4517" s="38" t="s">
        <v>30705</v>
      </c>
      <c r="H4517">
        <v>-2.1000000000000001E-2</v>
      </c>
      <c r="I4517" t="s">
        <v>31440</v>
      </c>
      <c r="J4517" t="s">
        <v>31441</v>
      </c>
      <c r="K4517" t="s">
        <v>31442</v>
      </c>
      <c r="L4517" t="s">
        <v>31443</v>
      </c>
      <c r="O4517" t="s">
        <v>31444</v>
      </c>
      <c r="P4517" t="s">
        <v>31445</v>
      </c>
      <c r="Q4517">
        <v>407262.63</v>
      </c>
      <c r="R4517">
        <v>6216879.3899999997</v>
      </c>
      <c r="S4517" t="s">
        <v>31446</v>
      </c>
      <c r="T4517" t="s">
        <v>31447</v>
      </c>
      <c r="U4517">
        <v>407239.51</v>
      </c>
      <c r="V4517">
        <v>6216864.5999999996</v>
      </c>
      <c r="W4517">
        <v>0.03</v>
      </c>
      <c r="X4517">
        <v>150.04</v>
      </c>
    </row>
    <row r="4518" spans="1:24" x14ac:dyDescent="0.25">
      <c r="A4518" s="146">
        <v>45120</v>
      </c>
      <c r="B4518" s="46">
        <v>194</v>
      </c>
      <c r="C4518" s="147">
        <v>0.45652777777777781</v>
      </c>
      <c r="D4518" s="38" t="s">
        <v>30701</v>
      </c>
      <c r="E4518" s="7" t="s">
        <v>31452</v>
      </c>
      <c r="F4518" s="38" t="s">
        <v>11860</v>
      </c>
      <c r="G4518" s="161" t="s">
        <v>30705</v>
      </c>
      <c r="H4518">
        <v>1.2230000000000001</v>
      </c>
      <c r="O4518" t="s">
        <v>31448</v>
      </c>
      <c r="P4518" t="s">
        <v>31449</v>
      </c>
      <c r="Q4518">
        <v>407263.31</v>
      </c>
      <c r="R4518">
        <v>6216900.1399999997</v>
      </c>
      <c r="S4518" t="s">
        <v>31450</v>
      </c>
      <c r="T4518" t="s">
        <v>31451</v>
      </c>
      <c r="U4518">
        <v>407254.63</v>
      </c>
      <c r="V4518">
        <v>6216891.9699999997</v>
      </c>
      <c r="W4518">
        <v>213.95</v>
      </c>
      <c r="X4518">
        <v>150.05000000000001</v>
      </c>
    </row>
    <row r="4519" spans="1:24" x14ac:dyDescent="0.25">
      <c r="A4519" s="146">
        <v>45120</v>
      </c>
      <c r="B4519" s="46">
        <v>194</v>
      </c>
      <c r="C4519" s="147">
        <v>0.4580555555555556</v>
      </c>
      <c r="D4519" s="38" t="s">
        <v>30701</v>
      </c>
      <c r="E4519" s="7" t="s">
        <v>31462</v>
      </c>
      <c r="F4519" s="38" t="s">
        <v>11860</v>
      </c>
      <c r="G4519" s="161" t="s">
        <v>30705</v>
      </c>
      <c r="H4519">
        <v>1.224</v>
      </c>
      <c r="O4519" t="s">
        <v>31454</v>
      </c>
      <c r="P4519" t="s">
        <v>31455</v>
      </c>
      <c r="Q4519">
        <v>407262.35</v>
      </c>
      <c r="R4519">
        <v>6216899.1399999997</v>
      </c>
      <c r="S4519" t="s">
        <v>31456</v>
      </c>
      <c r="T4519" t="s">
        <v>31457</v>
      </c>
      <c r="U4519">
        <v>407254.07</v>
      </c>
      <c r="V4519">
        <v>6216890.5999999996</v>
      </c>
      <c r="W4519">
        <v>210.98</v>
      </c>
      <c r="X4519">
        <v>150.05000000000001</v>
      </c>
    </row>
    <row r="4520" spans="1:24" x14ac:dyDescent="0.25">
      <c r="A4520" s="146">
        <v>45120</v>
      </c>
      <c r="B4520" s="46">
        <v>194</v>
      </c>
      <c r="C4520" s="147">
        <v>0.46043981481481483</v>
      </c>
      <c r="D4520" s="38" t="s">
        <v>30701</v>
      </c>
      <c r="E4520" s="7" t="s">
        <v>31463</v>
      </c>
      <c r="F4520" s="38" t="s">
        <v>11860</v>
      </c>
      <c r="G4520" s="38" t="s">
        <v>30823</v>
      </c>
      <c r="H4520">
        <v>1.218</v>
      </c>
      <c r="O4520" t="s">
        <v>31458</v>
      </c>
      <c r="P4520" t="s">
        <v>31459</v>
      </c>
      <c r="Q4520">
        <v>407256.58</v>
      </c>
      <c r="R4520">
        <v>6216906.21</v>
      </c>
      <c r="S4520" t="s">
        <v>31460</v>
      </c>
      <c r="T4520" t="s">
        <v>31461</v>
      </c>
      <c r="U4520">
        <v>407250.1</v>
      </c>
      <c r="V4520">
        <v>6216897.1399999997</v>
      </c>
      <c r="W4520">
        <v>200.43</v>
      </c>
      <c r="X4520">
        <v>150.05000000000001</v>
      </c>
    </row>
    <row r="4521" spans="1:24" x14ac:dyDescent="0.25">
      <c r="A4521" s="146">
        <v>45120</v>
      </c>
      <c r="B4521" s="46">
        <v>194</v>
      </c>
      <c r="C4521" s="147">
        <v>0.48306712962962961</v>
      </c>
      <c r="D4521" s="38" t="s">
        <v>30701</v>
      </c>
      <c r="E4521" s="7" t="s">
        <v>31468</v>
      </c>
      <c r="F4521" s="38" t="s">
        <v>8757</v>
      </c>
      <c r="G4521" s="38" t="s">
        <v>30823</v>
      </c>
      <c r="H4521">
        <v>0.21099999999999999</v>
      </c>
      <c r="O4521" t="s">
        <v>31464</v>
      </c>
      <c r="P4521" t="s">
        <v>31465</v>
      </c>
      <c r="Q4521">
        <v>409921.26</v>
      </c>
      <c r="R4521">
        <v>6217915.1699999999</v>
      </c>
      <c r="S4521" t="s">
        <v>31466</v>
      </c>
      <c r="T4521" t="s">
        <v>31467</v>
      </c>
      <c r="U4521">
        <v>409919.37</v>
      </c>
      <c r="V4521">
        <v>6217904.5899999999</v>
      </c>
      <c r="W4521">
        <v>175.17</v>
      </c>
      <c r="X4521">
        <v>150.05000000000001</v>
      </c>
    </row>
    <row r="4522" spans="1:24" s="170" customFormat="1" x14ac:dyDescent="0.25">
      <c r="A4522" s="63">
        <v>45120</v>
      </c>
      <c r="B4522" s="104">
        <v>194</v>
      </c>
      <c r="C4522" s="65">
        <v>0.4851273148148148</v>
      </c>
      <c r="D4522" s="64" t="s">
        <v>30701</v>
      </c>
      <c r="E4522" s="171" t="s">
        <v>31474</v>
      </c>
      <c r="F4522" s="64" t="s">
        <v>8757</v>
      </c>
      <c r="G4522" s="64" t="s">
        <v>30823</v>
      </c>
      <c r="H4522" s="170">
        <v>0.215</v>
      </c>
      <c r="M4522" s="170" t="s">
        <v>31469</v>
      </c>
      <c r="O4522" s="170" t="s">
        <v>31470</v>
      </c>
      <c r="P4522" s="170" t="s">
        <v>31471</v>
      </c>
      <c r="Q4522" s="170">
        <v>409922.75</v>
      </c>
      <c r="R4522" s="170">
        <v>6217914.7699999996</v>
      </c>
      <c r="S4522" s="170" t="s">
        <v>31472</v>
      </c>
      <c r="T4522" s="170" t="s">
        <v>31473</v>
      </c>
      <c r="U4522" s="170">
        <v>409921.71</v>
      </c>
      <c r="V4522" s="170">
        <v>6217900.0099999998</v>
      </c>
      <c r="W4522" s="170">
        <v>177.06</v>
      </c>
      <c r="X4522" s="170">
        <v>150.05000000000001</v>
      </c>
    </row>
    <row r="4523" spans="1:24" x14ac:dyDescent="0.25">
      <c r="A4523" s="146">
        <v>45120</v>
      </c>
      <c r="B4523" s="46">
        <v>194</v>
      </c>
      <c r="C4523" s="147">
        <v>0.4904398148148148</v>
      </c>
      <c r="D4523" s="38" t="s">
        <v>30701</v>
      </c>
      <c r="E4523" s="7" t="s">
        <v>64</v>
      </c>
      <c r="F4523" s="38" t="s">
        <v>8757</v>
      </c>
      <c r="G4523" s="38" t="s">
        <v>30823</v>
      </c>
      <c r="H4523">
        <v>0.17</v>
      </c>
      <c r="I4523" t="s">
        <v>31479</v>
      </c>
      <c r="J4523" t="s">
        <v>31480</v>
      </c>
      <c r="K4523" t="s">
        <v>31481</v>
      </c>
      <c r="L4523" t="s">
        <v>31482</v>
      </c>
      <c r="O4523" t="s">
        <v>31475</v>
      </c>
      <c r="P4523" t="s">
        <v>31476</v>
      </c>
      <c r="Q4523">
        <v>409923.29</v>
      </c>
      <c r="R4523">
        <v>6217948.8600000003</v>
      </c>
      <c r="S4523" t="s">
        <v>31477</v>
      </c>
      <c r="T4523" t="s">
        <v>31478</v>
      </c>
      <c r="U4523">
        <v>409903.37</v>
      </c>
      <c r="V4523">
        <v>6217934.1399999997</v>
      </c>
      <c r="W4523">
        <v>0.62</v>
      </c>
      <c r="X4523">
        <v>150.05000000000001</v>
      </c>
    </row>
    <row r="4524" spans="1:24" x14ac:dyDescent="0.25">
      <c r="A4524" s="146">
        <v>45120</v>
      </c>
      <c r="B4524" s="46">
        <v>194</v>
      </c>
      <c r="C4524" s="147">
        <v>0.49451388888888892</v>
      </c>
      <c r="D4524" s="38" t="s">
        <v>30701</v>
      </c>
      <c r="E4524" s="7" t="s">
        <v>69</v>
      </c>
      <c r="F4524" s="38" t="s">
        <v>8757</v>
      </c>
      <c r="G4524" s="38" t="s">
        <v>30823</v>
      </c>
      <c r="H4524">
        <v>-0.04</v>
      </c>
      <c r="I4524" t="s">
        <v>31479</v>
      </c>
      <c r="J4524" t="s">
        <v>31480</v>
      </c>
      <c r="K4524" t="s">
        <v>31481</v>
      </c>
      <c r="L4524" t="s">
        <v>31482</v>
      </c>
      <c r="O4524" t="s">
        <v>31483</v>
      </c>
      <c r="P4524" t="s">
        <v>31484</v>
      </c>
      <c r="Q4524">
        <v>409925.29</v>
      </c>
      <c r="R4524">
        <v>6218164.1900000004</v>
      </c>
      <c r="S4524" t="s">
        <v>31485</v>
      </c>
      <c r="T4524" t="s">
        <v>31486</v>
      </c>
      <c r="U4524">
        <v>409903.53</v>
      </c>
      <c r="V4524">
        <v>6218143.7599999998</v>
      </c>
      <c r="W4524">
        <v>359.46</v>
      </c>
      <c r="X4524">
        <v>150.05000000000001</v>
      </c>
    </row>
    <row r="4525" spans="1:24" x14ac:dyDescent="0.25">
      <c r="A4525" s="146">
        <v>45120</v>
      </c>
      <c r="B4525" s="46">
        <v>194</v>
      </c>
      <c r="C4525" s="147">
        <v>0.49940972222222224</v>
      </c>
      <c r="D4525" s="38" t="s">
        <v>30701</v>
      </c>
      <c r="E4525" s="7" t="s">
        <v>64</v>
      </c>
      <c r="F4525" s="38" t="s">
        <v>8757</v>
      </c>
      <c r="G4525" s="38" t="s">
        <v>30822</v>
      </c>
      <c r="H4525">
        <v>-3.1E-2</v>
      </c>
      <c r="I4525" t="s">
        <v>31491</v>
      </c>
      <c r="J4525" t="s">
        <v>31492</v>
      </c>
      <c r="K4525" t="s">
        <v>31493</v>
      </c>
      <c r="L4525" t="s">
        <v>31494</v>
      </c>
      <c r="O4525" t="s">
        <v>31487</v>
      </c>
      <c r="P4525" t="s">
        <v>31488</v>
      </c>
      <c r="Q4525">
        <v>409893.66</v>
      </c>
      <c r="R4525">
        <v>6218160.9199999999</v>
      </c>
      <c r="S4525" t="s">
        <v>31489</v>
      </c>
      <c r="T4525" t="s">
        <v>31490</v>
      </c>
      <c r="U4525">
        <v>409912.44</v>
      </c>
      <c r="V4525">
        <v>6218146.2599999998</v>
      </c>
      <c r="W4525">
        <v>179.82</v>
      </c>
      <c r="X4525">
        <v>150.05000000000001</v>
      </c>
    </row>
    <row r="4526" spans="1:24" x14ac:dyDescent="0.25">
      <c r="A4526" s="146">
        <v>45120</v>
      </c>
      <c r="B4526" s="46">
        <v>194</v>
      </c>
      <c r="C4526" s="147">
        <v>0.5034953703703704</v>
      </c>
      <c r="D4526" s="38" t="s">
        <v>30701</v>
      </c>
      <c r="E4526" s="7" t="s">
        <v>69</v>
      </c>
      <c r="F4526" s="38" t="s">
        <v>8757</v>
      </c>
      <c r="G4526" s="38" t="s">
        <v>30822</v>
      </c>
      <c r="H4526">
        <v>0.182</v>
      </c>
      <c r="I4526" t="s">
        <v>31491</v>
      </c>
      <c r="J4526" t="s">
        <v>31492</v>
      </c>
      <c r="K4526" t="s">
        <v>31493</v>
      </c>
      <c r="L4526" t="s">
        <v>31494</v>
      </c>
      <c r="O4526" t="s">
        <v>31495</v>
      </c>
      <c r="P4526" t="s">
        <v>31496</v>
      </c>
      <c r="Q4526">
        <v>409891.31</v>
      </c>
      <c r="R4526">
        <v>6217945.8799999999</v>
      </c>
      <c r="S4526" t="s">
        <v>31497</v>
      </c>
      <c r="T4526" t="s">
        <v>31498</v>
      </c>
      <c r="U4526">
        <v>409912.45</v>
      </c>
      <c r="V4526">
        <v>6217933.3499999996</v>
      </c>
      <c r="W4526">
        <v>179.66</v>
      </c>
      <c r="X4526">
        <v>150.05000000000001</v>
      </c>
    </row>
    <row r="4527" spans="1:24" x14ac:dyDescent="0.25">
      <c r="A4527" s="146">
        <v>45120</v>
      </c>
      <c r="B4527" s="46">
        <v>194</v>
      </c>
      <c r="C4527" s="147">
        <v>0.50930555555555557</v>
      </c>
      <c r="D4527" s="38" t="s">
        <v>30701</v>
      </c>
      <c r="E4527" s="7" t="s">
        <v>64</v>
      </c>
      <c r="F4527" s="38" t="s">
        <v>8757</v>
      </c>
      <c r="G4527" s="38" t="s">
        <v>30821</v>
      </c>
      <c r="H4527">
        <v>0.16700000000000001</v>
      </c>
      <c r="I4527" t="s">
        <v>31503</v>
      </c>
      <c r="J4527" t="s">
        <v>31504</v>
      </c>
      <c r="K4527" t="s">
        <v>31505</v>
      </c>
      <c r="L4527" t="s">
        <v>31506</v>
      </c>
      <c r="O4527" t="s">
        <v>31499</v>
      </c>
      <c r="P4527" t="s">
        <v>31500</v>
      </c>
      <c r="Q4527">
        <v>409946.99</v>
      </c>
      <c r="R4527">
        <v>6217944.1299999999</v>
      </c>
      <c r="S4527" t="s">
        <v>31501</v>
      </c>
      <c r="T4527" t="s">
        <v>31502</v>
      </c>
      <c r="U4527">
        <v>409921.32</v>
      </c>
      <c r="V4527">
        <v>6217937.5499999998</v>
      </c>
      <c r="W4527">
        <v>0.02</v>
      </c>
      <c r="X4527">
        <v>150.05000000000001</v>
      </c>
    </row>
    <row r="4528" spans="1:24" x14ac:dyDescent="0.25">
      <c r="A4528" s="146">
        <v>45120</v>
      </c>
      <c r="B4528" s="46">
        <v>194</v>
      </c>
      <c r="C4528" s="147">
        <v>0.51310185185185186</v>
      </c>
      <c r="D4528" s="38" t="s">
        <v>30701</v>
      </c>
      <c r="E4528" s="7" t="s">
        <v>69</v>
      </c>
      <c r="F4528" s="38" t="s">
        <v>8757</v>
      </c>
      <c r="G4528" s="38" t="s">
        <v>30821</v>
      </c>
      <c r="H4528">
        <v>-2.8000000000000001E-2</v>
      </c>
      <c r="I4528" t="s">
        <v>31503</v>
      </c>
      <c r="J4528" t="s">
        <v>31504</v>
      </c>
      <c r="K4528" t="s">
        <v>31505</v>
      </c>
      <c r="L4528" t="s">
        <v>31506</v>
      </c>
      <c r="O4528" t="s">
        <v>31507</v>
      </c>
      <c r="P4528" t="s">
        <v>31508</v>
      </c>
      <c r="Q4528">
        <v>409948.45</v>
      </c>
      <c r="R4528">
        <v>6218143.7300000004</v>
      </c>
      <c r="S4528" t="s">
        <v>31509</v>
      </c>
      <c r="T4528" t="s">
        <v>31510</v>
      </c>
      <c r="U4528">
        <v>409921.42</v>
      </c>
      <c r="V4528">
        <v>6218131.9199999999</v>
      </c>
      <c r="W4528">
        <v>359.58</v>
      </c>
      <c r="X4528">
        <v>150.05000000000001</v>
      </c>
    </row>
    <row r="4529" spans="1:24" x14ac:dyDescent="0.25">
      <c r="A4529" s="146">
        <v>45120</v>
      </c>
      <c r="B4529" s="46">
        <v>194</v>
      </c>
      <c r="C4529" s="147">
        <v>0.51747685185185188</v>
      </c>
      <c r="D4529" s="38" t="s">
        <v>30701</v>
      </c>
      <c r="E4529" s="7" t="s">
        <v>64</v>
      </c>
      <c r="F4529" s="38" t="s">
        <v>8757</v>
      </c>
      <c r="G4529" s="38" t="s">
        <v>30820</v>
      </c>
      <c r="H4529">
        <v>-1.7999999999999999E-2</v>
      </c>
      <c r="I4529" t="s">
        <v>31515</v>
      </c>
      <c r="J4529" t="s">
        <v>31516</v>
      </c>
      <c r="K4529" t="s">
        <v>31517</v>
      </c>
      <c r="L4529" t="s">
        <v>31506</v>
      </c>
      <c r="O4529" t="s">
        <v>31511</v>
      </c>
      <c r="P4529" t="s">
        <v>31512</v>
      </c>
      <c r="Q4529">
        <v>409914.27</v>
      </c>
      <c r="R4529">
        <v>6218144.75</v>
      </c>
      <c r="S4529" t="s">
        <v>31513</v>
      </c>
      <c r="T4529" t="s">
        <v>31514</v>
      </c>
      <c r="U4529">
        <v>409930.54</v>
      </c>
      <c r="V4529">
        <v>6218133.3200000003</v>
      </c>
      <c r="W4529">
        <v>180.86</v>
      </c>
      <c r="X4529">
        <v>150.05000000000001</v>
      </c>
    </row>
    <row r="4530" spans="1:24" x14ac:dyDescent="0.25">
      <c r="A4530" s="146">
        <v>45120</v>
      </c>
      <c r="B4530" s="46">
        <v>194</v>
      </c>
      <c r="C4530" s="147">
        <v>0.52111111111111108</v>
      </c>
      <c r="D4530" s="38" t="s">
        <v>30701</v>
      </c>
      <c r="E4530" s="7" t="s">
        <v>69</v>
      </c>
      <c r="F4530" s="38" t="s">
        <v>8757</v>
      </c>
      <c r="G4530" s="38" t="s">
        <v>30820</v>
      </c>
      <c r="H4530">
        <v>0.17100000000000001</v>
      </c>
      <c r="I4530" t="s">
        <v>31515</v>
      </c>
      <c r="J4530" t="s">
        <v>31516</v>
      </c>
      <c r="K4530" t="s">
        <v>31517</v>
      </c>
      <c r="L4530" t="s">
        <v>31522</v>
      </c>
      <c r="O4530" t="s">
        <v>31518</v>
      </c>
      <c r="P4530" t="s">
        <v>31519</v>
      </c>
      <c r="Q4530">
        <v>409913.02</v>
      </c>
      <c r="R4530">
        <v>6217956.7599999998</v>
      </c>
      <c r="S4530" t="s">
        <v>31520</v>
      </c>
      <c r="T4530" t="s">
        <v>31521</v>
      </c>
      <c r="U4530">
        <v>409930.47</v>
      </c>
      <c r="V4530">
        <v>6217944</v>
      </c>
      <c r="W4530">
        <v>180.12</v>
      </c>
      <c r="X4530">
        <v>150.05000000000001</v>
      </c>
    </row>
    <row r="4531" spans="1:24" x14ac:dyDescent="0.25">
      <c r="A4531" s="146">
        <v>45120</v>
      </c>
      <c r="B4531" s="46">
        <v>194</v>
      </c>
      <c r="C4531" s="147">
        <v>0.52688657407407413</v>
      </c>
      <c r="D4531" s="38" t="s">
        <v>30701</v>
      </c>
      <c r="E4531" s="7" t="s">
        <v>64</v>
      </c>
      <c r="F4531" s="38" t="s">
        <v>8757</v>
      </c>
      <c r="G4531" s="38" t="s">
        <v>30819</v>
      </c>
      <c r="H4531">
        <v>0.16300000000000001</v>
      </c>
      <c r="I4531" t="s">
        <v>31527</v>
      </c>
      <c r="J4531" t="s">
        <v>31528</v>
      </c>
      <c r="K4531" t="s">
        <v>31529</v>
      </c>
      <c r="L4531" t="s">
        <v>31522</v>
      </c>
      <c r="O4531" t="s">
        <v>31523</v>
      </c>
      <c r="P4531" t="s">
        <v>31524</v>
      </c>
      <c r="Q4531">
        <v>409961.67</v>
      </c>
      <c r="R4531">
        <v>6217955.1600000001</v>
      </c>
      <c r="S4531" t="s">
        <v>31525</v>
      </c>
      <c r="T4531" t="s">
        <v>31526</v>
      </c>
      <c r="U4531">
        <v>409939.37</v>
      </c>
      <c r="V4531">
        <v>6217941.46</v>
      </c>
      <c r="W4531">
        <v>0.1</v>
      </c>
      <c r="X4531">
        <v>150.05000000000001</v>
      </c>
    </row>
    <row r="4532" spans="1:24" x14ac:dyDescent="0.25">
      <c r="A4532" s="146">
        <v>45120</v>
      </c>
      <c r="B4532" s="46">
        <v>194</v>
      </c>
      <c r="C4532" s="147">
        <v>0.53057870370370364</v>
      </c>
      <c r="D4532" s="38" t="s">
        <v>30701</v>
      </c>
      <c r="E4532" s="7" t="s">
        <v>69</v>
      </c>
      <c r="F4532" s="38" t="s">
        <v>8757</v>
      </c>
      <c r="G4532" s="38" t="s">
        <v>30819</v>
      </c>
      <c r="H4532">
        <v>-2.4E-2</v>
      </c>
      <c r="I4532" t="s">
        <v>31527</v>
      </c>
      <c r="J4532" t="s">
        <v>31528</v>
      </c>
      <c r="K4532" t="s">
        <v>31529</v>
      </c>
      <c r="L4532" t="s">
        <v>31534</v>
      </c>
      <c r="O4532" t="s">
        <v>31530</v>
      </c>
      <c r="P4532" t="s">
        <v>31531</v>
      </c>
      <c r="Q4532">
        <v>409962.38</v>
      </c>
      <c r="R4532">
        <v>6218150.2999999998</v>
      </c>
      <c r="S4532" t="s">
        <v>31532</v>
      </c>
      <c r="T4532" t="s">
        <v>31533</v>
      </c>
      <c r="U4532">
        <v>409939.49</v>
      </c>
      <c r="V4532">
        <v>6218128.3099999996</v>
      </c>
      <c r="W4532">
        <v>359.91</v>
      </c>
      <c r="X4532">
        <v>150.05000000000001</v>
      </c>
    </row>
    <row r="4533" spans="1:24" x14ac:dyDescent="0.25">
      <c r="A4533" s="146">
        <v>45120</v>
      </c>
      <c r="B4533" s="46">
        <v>194</v>
      </c>
      <c r="C4533" s="147">
        <v>0.53608796296296302</v>
      </c>
      <c r="D4533" s="38" t="s">
        <v>30701</v>
      </c>
      <c r="E4533" s="7" t="s">
        <v>64</v>
      </c>
      <c r="F4533" s="38" t="s">
        <v>8757</v>
      </c>
      <c r="G4533" s="38" t="s">
        <v>30818</v>
      </c>
      <c r="H4533">
        <v>-2.3E-2</v>
      </c>
      <c r="I4533" t="s">
        <v>31539</v>
      </c>
      <c r="J4533" t="s">
        <v>31540</v>
      </c>
      <c r="K4533" t="s">
        <v>31541</v>
      </c>
      <c r="L4533" t="s">
        <v>31534</v>
      </c>
      <c r="O4533" t="s">
        <v>31535</v>
      </c>
      <c r="P4533" t="s">
        <v>31536</v>
      </c>
      <c r="Q4533">
        <v>409927.18</v>
      </c>
      <c r="R4533">
        <v>6218150.5099999998</v>
      </c>
      <c r="S4533" t="s">
        <v>31537</v>
      </c>
      <c r="T4533" t="s">
        <v>31538</v>
      </c>
      <c r="U4533">
        <v>409948.49</v>
      </c>
      <c r="V4533">
        <v>6218137.9800000004</v>
      </c>
      <c r="W4533">
        <v>180.44</v>
      </c>
      <c r="X4533">
        <v>150.05000000000001</v>
      </c>
    </row>
    <row r="4534" spans="1:24" x14ac:dyDescent="0.25">
      <c r="A4534" s="146">
        <v>45120</v>
      </c>
      <c r="B4534" s="46">
        <v>194</v>
      </c>
      <c r="C4534" s="147">
        <v>0.53981481481481486</v>
      </c>
      <c r="D4534" s="38" t="s">
        <v>30701</v>
      </c>
      <c r="E4534" s="7" t="s">
        <v>69</v>
      </c>
      <c r="F4534" s="38" t="s">
        <v>8757</v>
      </c>
      <c r="G4534" s="38" t="s">
        <v>30818</v>
      </c>
      <c r="H4534">
        <v>0.17</v>
      </c>
      <c r="I4534" t="s">
        <v>31539</v>
      </c>
      <c r="J4534" t="s">
        <v>31540</v>
      </c>
      <c r="K4534" t="s">
        <v>31541</v>
      </c>
      <c r="L4534" t="s">
        <v>31546</v>
      </c>
      <c r="O4534" t="s">
        <v>31542</v>
      </c>
      <c r="P4534" t="s">
        <v>31543</v>
      </c>
      <c r="Q4534">
        <v>409926.16</v>
      </c>
      <c r="R4534">
        <v>6217956.79</v>
      </c>
      <c r="S4534" t="s">
        <v>31544</v>
      </c>
      <c r="T4534" t="s">
        <v>31545</v>
      </c>
      <c r="U4534">
        <v>409948.4</v>
      </c>
      <c r="V4534">
        <v>6217945.0999999996</v>
      </c>
      <c r="W4534">
        <v>179.69</v>
      </c>
      <c r="X4534">
        <v>150.05000000000001</v>
      </c>
    </row>
    <row r="4535" spans="1:24" x14ac:dyDescent="0.25">
      <c r="A4535" s="146">
        <v>45120</v>
      </c>
      <c r="B4535" s="46">
        <v>194</v>
      </c>
      <c r="C4535" s="147">
        <v>0.54488425925925921</v>
      </c>
      <c r="D4535" s="38" t="s">
        <v>30701</v>
      </c>
      <c r="E4535" s="7" t="s">
        <v>64</v>
      </c>
      <c r="F4535" s="38" t="s">
        <v>8757</v>
      </c>
      <c r="G4535" s="38" t="s">
        <v>30824</v>
      </c>
      <c r="H4535">
        <v>0.16200000000000001</v>
      </c>
      <c r="I4535" t="s">
        <v>31551</v>
      </c>
      <c r="J4535" t="s">
        <v>31552</v>
      </c>
      <c r="K4535" t="s">
        <v>31553</v>
      </c>
      <c r="L4535" t="s">
        <v>31546</v>
      </c>
      <c r="O4535" t="s">
        <v>31547</v>
      </c>
      <c r="P4535" t="s">
        <v>31548</v>
      </c>
      <c r="Q4535">
        <v>409983.57</v>
      </c>
      <c r="R4535">
        <v>6217952.8399999999</v>
      </c>
      <c r="S4535" t="s">
        <v>31549</v>
      </c>
      <c r="T4535" t="s">
        <v>31550</v>
      </c>
      <c r="U4535">
        <v>409957.49</v>
      </c>
      <c r="V4535">
        <v>6217941.71</v>
      </c>
      <c r="W4535">
        <v>0.49</v>
      </c>
      <c r="X4535">
        <v>150.05000000000001</v>
      </c>
    </row>
    <row r="4536" spans="1:24" x14ac:dyDescent="0.25">
      <c r="A4536" s="146">
        <v>45120</v>
      </c>
      <c r="B4536" s="46">
        <v>194</v>
      </c>
      <c r="C4536" s="147">
        <v>0.54870370370370369</v>
      </c>
      <c r="D4536" s="38" t="s">
        <v>30701</v>
      </c>
      <c r="E4536" s="7" t="s">
        <v>69</v>
      </c>
      <c r="F4536" s="38" t="s">
        <v>8757</v>
      </c>
      <c r="G4536" s="38" t="s">
        <v>30824</v>
      </c>
      <c r="H4536">
        <v>-2.7E-2</v>
      </c>
      <c r="I4536" t="s">
        <v>31551</v>
      </c>
      <c r="J4536" t="s">
        <v>31552</v>
      </c>
      <c r="K4536" t="s">
        <v>31553</v>
      </c>
      <c r="L4536" t="s">
        <v>31546</v>
      </c>
      <c r="O4536" t="s">
        <v>31554</v>
      </c>
      <c r="P4536" t="s">
        <v>31555</v>
      </c>
      <c r="Q4536">
        <v>409985.05</v>
      </c>
      <c r="R4536">
        <v>6218148.5199999996</v>
      </c>
      <c r="S4536" t="s">
        <v>31556</v>
      </c>
      <c r="T4536" t="s">
        <v>31557</v>
      </c>
      <c r="U4536">
        <v>409957.48</v>
      </c>
      <c r="V4536">
        <v>6218130.6900000004</v>
      </c>
      <c r="W4536">
        <v>359.93</v>
      </c>
      <c r="X4536">
        <v>150.05000000000001</v>
      </c>
    </row>
    <row r="4537" spans="1:24" x14ac:dyDescent="0.25">
      <c r="A4537" s="146">
        <v>45120</v>
      </c>
      <c r="B4537" s="46">
        <v>194</v>
      </c>
      <c r="C4537" s="147">
        <v>0.55453703703703705</v>
      </c>
      <c r="D4537" s="38" t="s">
        <v>30701</v>
      </c>
      <c r="E4537" s="7" t="s">
        <v>64</v>
      </c>
      <c r="F4537" s="38" t="s">
        <v>8757</v>
      </c>
      <c r="G4537" s="38" t="s">
        <v>30825</v>
      </c>
      <c r="H4537">
        <v>-2.4E-2</v>
      </c>
      <c r="I4537" t="s">
        <v>31562</v>
      </c>
      <c r="J4537" t="s">
        <v>31563</v>
      </c>
      <c r="K4537" t="s">
        <v>31564</v>
      </c>
      <c r="L4537" t="s">
        <v>31565</v>
      </c>
      <c r="O4537" t="s">
        <v>31558</v>
      </c>
      <c r="P4537" t="s">
        <v>31559</v>
      </c>
      <c r="Q4537">
        <v>409950.8</v>
      </c>
      <c r="R4537">
        <v>6218153.5499999998</v>
      </c>
      <c r="S4537" t="s">
        <v>31560</v>
      </c>
      <c r="T4537" t="s">
        <v>31561</v>
      </c>
      <c r="U4537">
        <v>409966.39</v>
      </c>
      <c r="V4537">
        <v>6218139.6200000001</v>
      </c>
      <c r="W4537">
        <v>181.04</v>
      </c>
      <c r="X4537">
        <v>150.05000000000001</v>
      </c>
    </row>
    <row r="4538" spans="1:24" x14ac:dyDescent="0.25">
      <c r="A4538" s="146">
        <v>45120</v>
      </c>
      <c r="B4538" s="46">
        <v>194</v>
      </c>
      <c r="C4538" s="147">
        <v>0.55819444444444444</v>
      </c>
      <c r="D4538" s="38" t="s">
        <v>30701</v>
      </c>
      <c r="E4538" s="7" t="s">
        <v>69</v>
      </c>
      <c r="F4538" s="38" t="s">
        <v>8757</v>
      </c>
      <c r="G4538" s="38" t="s">
        <v>30825</v>
      </c>
      <c r="H4538">
        <v>0.16800000000000001</v>
      </c>
      <c r="I4538" t="s">
        <v>31562</v>
      </c>
      <c r="J4538" t="s">
        <v>31563</v>
      </c>
      <c r="K4538" t="s">
        <v>31564</v>
      </c>
      <c r="L4538" t="s">
        <v>31565</v>
      </c>
      <c r="O4538" t="s">
        <v>31566</v>
      </c>
      <c r="P4538" t="s">
        <v>31567</v>
      </c>
      <c r="Q4538">
        <v>409949.11</v>
      </c>
      <c r="R4538">
        <v>6217961.75</v>
      </c>
      <c r="S4538" t="s">
        <v>31568</v>
      </c>
      <c r="T4538" t="s">
        <v>31569</v>
      </c>
      <c r="U4538">
        <v>409966.44</v>
      </c>
      <c r="V4538">
        <v>6217946.9900000002</v>
      </c>
      <c r="W4538">
        <v>180.34</v>
      </c>
      <c r="X4538">
        <v>150.05000000000001</v>
      </c>
    </row>
    <row r="4539" spans="1:24" x14ac:dyDescent="0.25">
      <c r="A4539" s="146">
        <v>45120</v>
      </c>
      <c r="B4539" s="46">
        <v>194</v>
      </c>
      <c r="C4539" s="147">
        <v>0.56324074074074071</v>
      </c>
      <c r="D4539" s="38" t="s">
        <v>30701</v>
      </c>
      <c r="E4539" s="7" t="s">
        <v>64</v>
      </c>
      <c r="F4539" s="38" t="s">
        <v>8757</v>
      </c>
      <c r="G4539" s="38" t="s">
        <v>30826</v>
      </c>
      <c r="H4539">
        <v>0.16500000000000001</v>
      </c>
      <c r="I4539" t="s">
        <v>31574</v>
      </c>
      <c r="J4539" t="s">
        <v>31575</v>
      </c>
      <c r="K4539" t="s">
        <v>31576</v>
      </c>
      <c r="L4539" t="s">
        <v>31577</v>
      </c>
      <c r="O4539" t="s">
        <v>31570</v>
      </c>
      <c r="P4539" t="s">
        <v>31571</v>
      </c>
      <c r="Q4539">
        <v>409999.62</v>
      </c>
      <c r="R4539">
        <v>6217953.4000000004</v>
      </c>
      <c r="S4539" t="s">
        <v>31572</v>
      </c>
      <c r="T4539" t="s">
        <v>31573</v>
      </c>
      <c r="U4539">
        <v>409975.51</v>
      </c>
      <c r="V4539">
        <v>6217939.2300000004</v>
      </c>
      <c r="W4539">
        <v>359.49</v>
      </c>
      <c r="X4539">
        <v>150.05000000000001</v>
      </c>
    </row>
    <row r="4540" spans="1:24" x14ac:dyDescent="0.25">
      <c r="A4540" s="146">
        <v>45120</v>
      </c>
      <c r="B4540" s="46">
        <v>194</v>
      </c>
      <c r="C4540" s="147">
        <v>0.56696759259259266</v>
      </c>
      <c r="D4540" s="38" t="s">
        <v>30701</v>
      </c>
      <c r="E4540" s="7" t="s">
        <v>69</v>
      </c>
      <c r="F4540" s="38" t="s">
        <v>8757</v>
      </c>
      <c r="G4540" s="38" t="s">
        <v>30826</v>
      </c>
      <c r="H4540">
        <v>-2.7E-2</v>
      </c>
      <c r="I4540" t="s">
        <v>31574</v>
      </c>
      <c r="J4540" t="s">
        <v>31575</v>
      </c>
      <c r="K4540" t="s">
        <v>31576</v>
      </c>
      <c r="L4540" t="s">
        <v>31577</v>
      </c>
      <c r="O4540" t="s">
        <v>31578</v>
      </c>
      <c r="P4540" t="s">
        <v>31579</v>
      </c>
      <c r="Q4540">
        <v>410001.26</v>
      </c>
      <c r="R4540">
        <v>6218145.0700000003</v>
      </c>
      <c r="S4540" t="s">
        <v>31580</v>
      </c>
      <c r="T4540" t="s">
        <v>31581</v>
      </c>
      <c r="U4540">
        <v>409975.49</v>
      </c>
      <c r="V4540">
        <v>6218131.1100000003</v>
      </c>
      <c r="W4540">
        <v>0.34</v>
      </c>
      <c r="X4540">
        <v>150.05000000000001</v>
      </c>
    </row>
    <row r="4541" spans="1:24" x14ac:dyDescent="0.25">
      <c r="A4541" s="146">
        <v>45120</v>
      </c>
      <c r="B4541" s="46">
        <v>194</v>
      </c>
      <c r="C4541" s="147">
        <v>0.57182870370370364</v>
      </c>
      <c r="D4541" s="38" t="s">
        <v>30701</v>
      </c>
      <c r="E4541" s="7" t="s">
        <v>64</v>
      </c>
      <c r="F4541" s="38" t="s">
        <v>8757</v>
      </c>
      <c r="G4541" s="38" t="s">
        <v>30827</v>
      </c>
      <c r="H4541">
        <v>-2.5000000000000001E-2</v>
      </c>
      <c r="I4541" t="s">
        <v>31586</v>
      </c>
      <c r="J4541" t="s">
        <v>31587</v>
      </c>
      <c r="K4541" t="s">
        <v>31588</v>
      </c>
      <c r="L4541" t="s">
        <v>31589</v>
      </c>
      <c r="O4541" t="s">
        <v>31582</v>
      </c>
      <c r="P4541" t="s">
        <v>31583</v>
      </c>
      <c r="Q4541">
        <v>409969.07</v>
      </c>
      <c r="R4541">
        <v>6218152.0899999999</v>
      </c>
      <c r="S4541" t="s">
        <v>31584</v>
      </c>
      <c r="T4541" t="s">
        <v>31585</v>
      </c>
      <c r="U4541">
        <v>409984.46</v>
      </c>
      <c r="V4541">
        <v>6218140.5899999999</v>
      </c>
      <c r="W4541">
        <v>181</v>
      </c>
      <c r="X4541">
        <v>150.05000000000001</v>
      </c>
    </row>
    <row r="4542" spans="1:24" x14ac:dyDescent="0.25">
      <c r="A4542" s="146">
        <v>45120</v>
      </c>
      <c r="B4542" s="46">
        <v>194</v>
      </c>
      <c r="C4542" s="147">
        <v>0.57555555555555549</v>
      </c>
      <c r="D4542" s="38" t="s">
        <v>30701</v>
      </c>
      <c r="E4542" s="7" t="s">
        <v>69</v>
      </c>
      <c r="F4542" s="38" t="s">
        <v>8757</v>
      </c>
      <c r="G4542" s="38" t="s">
        <v>30827</v>
      </c>
      <c r="H4542">
        <v>0.17100000000000001</v>
      </c>
      <c r="I4542" t="s">
        <v>31586</v>
      </c>
      <c r="J4542" t="s">
        <v>31587</v>
      </c>
      <c r="K4542" t="s">
        <v>31588</v>
      </c>
      <c r="L4542" t="s">
        <v>31589</v>
      </c>
      <c r="O4542" t="s">
        <v>31590</v>
      </c>
      <c r="P4542" t="s">
        <v>31591</v>
      </c>
      <c r="Q4542">
        <v>409966.04</v>
      </c>
      <c r="R4542">
        <v>6217957.9199999999</v>
      </c>
      <c r="S4542" t="s">
        <v>31592</v>
      </c>
      <c r="T4542" t="s">
        <v>31593</v>
      </c>
      <c r="U4542">
        <v>409984.38</v>
      </c>
      <c r="V4542">
        <v>6217943.8499999996</v>
      </c>
      <c r="W4542">
        <v>179.69</v>
      </c>
      <c r="X4542">
        <v>150.05000000000001</v>
      </c>
    </row>
    <row r="4543" spans="1:24" x14ac:dyDescent="0.25">
      <c r="A4543" s="146">
        <v>45120</v>
      </c>
      <c r="B4543" s="46">
        <v>194</v>
      </c>
      <c r="C4543" s="147">
        <v>0.58047453703703711</v>
      </c>
      <c r="D4543" s="38" t="s">
        <v>30701</v>
      </c>
      <c r="E4543" s="7" t="s">
        <v>64</v>
      </c>
      <c r="F4543" s="38" t="s">
        <v>8757</v>
      </c>
      <c r="G4543" s="38" t="s">
        <v>30828</v>
      </c>
      <c r="H4543">
        <v>0.16500000000000001</v>
      </c>
      <c r="I4543" t="s">
        <v>31598</v>
      </c>
      <c r="J4543" t="s">
        <v>31599</v>
      </c>
      <c r="K4543" t="s">
        <v>31600</v>
      </c>
      <c r="L4543" t="s">
        <v>31601</v>
      </c>
      <c r="O4543" t="s">
        <v>31594</v>
      </c>
      <c r="P4543" t="s">
        <v>31595</v>
      </c>
      <c r="Q4543">
        <v>410017.03</v>
      </c>
      <c r="R4543">
        <v>6217951.0899999999</v>
      </c>
      <c r="S4543" t="s">
        <v>31596</v>
      </c>
      <c r="T4543" t="s">
        <v>31597</v>
      </c>
      <c r="U4543">
        <v>409993.47</v>
      </c>
      <c r="V4543">
        <v>6217939.3200000003</v>
      </c>
      <c r="W4543">
        <v>0.66</v>
      </c>
      <c r="X4543">
        <v>150.05000000000001</v>
      </c>
    </row>
    <row r="4544" spans="1:24" x14ac:dyDescent="0.25">
      <c r="A4544" s="146">
        <v>45120</v>
      </c>
      <c r="B4544" s="46">
        <v>194</v>
      </c>
      <c r="C4544" s="147">
        <v>0.58427083333333341</v>
      </c>
      <c r="D4544" s="38" t="s">
        <v>30701</v>
      </c>
      <c r="E4544" s="7" t="s">
        <v>69</v>
      </c>
      <c r="F4544" s="38" t="s">
        <v>8757</v>
      </c>
      <c r="G4544" s="38" t="s">
        <v>30828</v>
      </c>
      <c r="H4544">
        <v>-2.8000000000000001E-2</v>
      </c>
      <c r="I4544" t="s">
        <v>31598</v>
      </c>
      <c r="J4544" t="s">
        <v>31599</v>
      </c>
      <c r="K4544" t="s">
        <v>31600</v>
      </c>
      <c r="L4544" t="s">
        <v>31601</v>
      </c>
      <c r="O4544" t="s">
        <v>31602</v>
      </c>
      <c r="P4544" t="s">
        <v>31603</v>
      </c>
      <c r="Q4544">
        <v>410017.82</v>
      </c>
      <c r="R4544">
        <v>6218146.3600000003</v>
      </c>
      <c r="S4544" t="s">
        <v>31604</v>
      </c>
      <c r="T4544" t="s">
        <v>31605</v>
      </c>
      <c r="U4544">
        <v>409993.47</v>
      </c>
      <c r="V4544">
        <v>6218132.0800000001</v>
      </c>
      <c r="W4544">
        <v>0.28000000000000003</v>
      </c>
      <c r="X4544">
        <v>150.05000000000001</v>
      </c>
    </row>
    <row r="4545" spans="1:24" x14ac:dyDescent="0.25">
      <c r="A4545" s="146">
        <v>45120</v>
      </c>
      <c r="B4545" s="46">
        <v>194</v>
      </c>
      <c r="C4545" s="147">
        <v>0.58846064814814814</v>
      </c>
      <c r="D4545" s="38" t="s">
        <v>30701</v>
      </c>
      <c r="E4545" s="7" t="s">
        <v>64</v>
      </c>
      <c r="F4545" s="38" t="s">
        <v>8757</v>
      </c>
      <c r="G4545" s="38" t="s">
        <v>30829</v>
      </c>
      <c r="H4545">
        <v>-2.4E-2</v>
      </c>
      <c r="I4545" t="s">
        <v>31610</v>
      </c>
      <c r="J4545" t="s">
        <v>31611</v>
      </c>
      <c r="K4545" t="s">
        <v>31612</v>
      </c>
      <c r="L4545" t="s">
        <v>31601</v>
      </c>
      <c r="O4545" t="s">
        <v>31606</v>
      </c>
      <c r="P4545" t="s">
        <v>31607</v>
      </c>
      <c r="Q4545">
        <v>409989.3</v>
      </c>
      <c r="R4545">
        <v>6218159.4699999997</v>
      </c>
      <c r="S4545" t="s">
        <v>31608</v>
      </c>
      <c r="T4545" t="s">
        <v>31609</v>
      </c>
      <c r="U4545">
        <v>410002.5</v>
      </c>
      <c r="V4545">
        <v>6218139.0700000003</v>
      </c>
      <c r="W4545">
        <v>181.02</v>
      </c>
      <c r="X4545">
        <v>150.05000000000001</v>
      </c>
    </row>
    <row r="4546" spans="1:24" x14ac:dyDescent="0.25">
      <c r="A4546" s="146">
        <v>45120</v>
      </c>
      <c r="B4546" s="46">
        <v>194</v>
      </c>
      <c r="C4546" s="147">
        <v>0.5923842592592593</v>
      </c>
      <c r="D4546" s="38" t="s">
        <v>30701</v>
      </c>
      <c r="E4546" s="7" t="s">
        <v>69</v>
      </c>
      <c r="F4546" s="38" t="s">
        <v>8757</v>
      </c>
      <c r="G4546" s="38" t="s">
        <v>30829</v>
      </c>
      <c r="H4546">
        <v>0.17</v>
      </c>
      <c r="I4546" t="s">
        <v>31610</v>
      </c>
      <c r="J4546" t="s">
        <v>31611</v>
      </c>
      <c r="K4546" t="s">
        <v>31612</v>
      </c>
      <c r="L4546" t="s">
        <v>31617</v>
      </c>
      <c r="O4546" t="s">
        <v>31613</v>
      </c>
      <c r="P4546" t="s">
        <v>31614</v>
      </c>
      <c r="Q4546">
        <v>409987.85</v>
      </c>
      <c r="R4546">
        <v>6217959.79</v>
      </c>
      <c r="S4546" t="s">
        <v>31615</v>
      </c>
      <c r="T4546" t="s">
        <v>31616</v>
      </c>
      <c r="U4546">
        <v>410002.32</v>
      </c>
      <c r="V4546">
        <v>6217945.0999999996</v>
      </c>
      <c r="W4546">
        <v>179.56</v>
      </c>
      <c r="X4546">
        <v>150.05000000000001</v>
      </c>
    </row>
    <row r="4547" spans="1:24" x14ac:dyDescent="0.25">
      <c r="A4547" s="146">
        <v>45120</v>
      </c>
      <c r="B4547" s="46">
        <v>194</v>
      </c>
      <c r="C4547" s="147">
        <v>0.59423611111111108</v>
      </c>
      <c r="D4547" s="38" t="s">
        <v>30701</v>
      </c>
      <c r="E4547" s="7" t="s">
        <v>31622</v>
      </c>
      <c r="F4547" s="38" t="s">
        <v>8757</v>
      </c>
      <c r="G4547" s="161" t="s">
        <v>30829</v>
      </c>
      <c r="H4547">
        <v>-4.8449999999999998</v>
      </c>
      <c r="O4547" t="s">
        <v>31618</v>
      </c>
      <c r="P4547" t="s">
        <v>31619</v>
      </c>
      <c r="Q4547">
        <v>409988.45</v>
      </c>
      <c r="R4547">
        <v>6217935.7599999998</v>
      </c>
      <c r="S4547" t="s">
        <v>31620</v>
      </c>
      <c r="T4547" t="s">
        <v>31621</v>
      </c>
      <c r="U4547">
        <v>409990.44</v>
      </c>
      <c r="V4547">
        <v>6217923.9100000001</v>
      </c>
      <c r="W4547">
        <v>151.37</v>
      </c>
      <c r="X4547">
        <v>200.06</v>
      </c>
    </row>
    <row r="4548" spans="1:24" x14ac:dyDescent="0.25">
      <c r="A4548" s="146">
        <v>45120</v>
      </c>
      <c r="B4548" s="46">
        <v>194</v>
      </c>
      <c r="C4548" s="147">
        <v>0.59947916666666667</v>
      </c>
      <c r="D4548" s="38" t="s">
        <v>30701</v>
      </c>
      <c r="E4548" s="7" t="s">
        <v>31462</v>
      </c>
      <c r="F4548" s="38" t="s">
        <v>8757</v>
      </c>
      <c r="G4548" s="161" t="s">
        <v>30829</v>
      </c>
      <c r="H4548">
        <v>-4.8460000000000001</v>
      </c>
      <c r="O4548" t="s">
        <v>31623</v>
      </c>
      <c r="P4548" t="s">
        <v>31624</v>
      </c>
      <c r="Q4548">
        <v>409987.28</v>
      </c>
      <c r="R4548">
        <v>6217936.6100000003</v>
      </c>
      <c r="S4548" t="s">
        <v>31625</v>
      </c>
      <c r="T4548" t="s">
        <v>31626</v>
      </c>
      <c r="U4548">
        <v>409988.95</v>
      </c>
      <c r="V4548">
        <v>6217924.6900000004</v>
      </c>
      <c r="W4548">
        <v>147.37</v>
      </c>
      <c r="X4548">
        <v>200.06</v>
      </c>
    </row>
    <row r="4549" spans="1:24" x14ac:dyDescent="0.25">
      <c r="A4549" s="146">
        <v>45120</v>
      </c>
      <c r="B4549" s="46">
        <v>194</v>
      </c>
      <c r="C4549" s="147">
        <v>0.59973379629629631</v>
      </c>
      <c r="D4549" s="38" t="s">
        <v>30701</v>
      </c>
      <c r="E4549" s="7" t="s">
        <v>31631</v>
      </c>
      <c r="F4549" s="38" t="s">
        <v>8757</v>
      </c>
      <c r="G4549" s="161" t="s">
        <v>30829</v>
      </c>
      <c r="H4549">
        <v>-4.8460000000000001</v>
      </c>
      <c r="O4549" t="s">
        <v>31627</v>
      </c>
      <c r="P4549" t="s">
        <v>31628</v>
      </c>
      <c r="Q4549">
        <v>409987.1</v>
      </c>
      <c r="R4549">
        <v>6217936.7300000004</v>
      </c>
      <c r="S4549" t="s">
        <v>31629</v>
      </c>
      <c r="T4549" t="s">
        <v>31630</v>
      </c>
      <c r="U4549">
        <v>409989.24</v>
      </c>
      <c r="V4549">
        <v>6217924.8499999996</v>
      </c>
      <c r="W4549">
        <v>147.55000000000001</v>
      </c>
      <c r="X4549">
        <v>200.06</v>
      </c>
    </row>
    <row r="4550" spans="1:24" s="178" customFormat="1" x14ac:dyDescent="0.25">
      <c r="A4550" s="100">
        <v>45120</v>
      </c>
      <c r="B4550" s="98">
        <v>194</v>
      </c>
      <c r="C4550" s="102">
        <v>0.60560185185185189</v>
      </c>
      <c r="D4550" s="94" t="s">
        <v>30701</v>
      </c>
      <c r="E4550" s="179" t="s">
        <v>31636</v>
      </c>
      <c r="F4550" s="94" t="s">
        <v>8757</v>
      </c>
      <c r="G4550" s="94" t="s">
        <v>30846</v>
      </c>
      <c r="H4550" s="178">
        <v>-4.51</v>
      </c>
      <c r="O4550" s="178" t="s">
        <v>31632</v>
      </c>
      <c r="P4550" s="178" t="s">
        <v>31633</v>
      </c>
      <c r="Q4550" s="178">
        <v>409980.19</v>
      </c>
      <c r="R4550" s="178">
        <v>6217586.5800000001</v>
      </c>
      <c r="S4550" s="178" t="s">
        <v>31634</v>
      </c>
      <c r="T4550" s="178" t="s">
        <v>31635</v>
      </c>
      <c r="U4550" s="178">
        <v>409991.1</v>
      </c>
      <c r="V4550" s="178">
        <v>6217584.5800000001</v>
      </c>
      <c r="W4550" s="178">
        <v>89.08</v>
      </c>
      <c r="X4550" s="178">
        <v>200.06</v>
      </c>
    </row>
    <row r="4551" spans="1:24" s="172" customFormat="1" x14ac:dyDescent="0.25">
      <c r="A4551" s="72">
        <v>45120</v>
      </c>
      <c r="B4551" s="103">
        <v>194</v>
      </c>
      <c r="C4551" s="74">
        <v>0.62340277777777775</v>
      </c>
      <c r="D4551" s="73" t="s">
        <v>30701</v>
      </c>
      <c r="E4551" s="173" t="s">
        <v>31641</v>
      </c>
      <c r="F4551" s="73" t="s">
        <v>8757</v>
      </c>
      <c r="G4551" s="73" t="s">
        <v>30846</v>
      </c>
      <c r="H4551" s="172">
        <v>-4.5999999999999999E-2</v>
      </c>
      <c r="O4551" s="172" t="s">
        <v>31637</v>
      </c>
      <c r="P4551" s="172" t="s">
        <v>31638</v>
      </c>
      <c r="Q4551" s="172">
        <v>410001.46</v>
      </c>
      <c r="R4551" s="172">
        <v>6213135.4299999997</v>
      </c>
      <c r="S4551" s="172" t="s">
        <v>31639</v>
      </c>
      <c r="T4551" s="172" t="s">
        <v>31640</v>
      </c>
      <c r="U4551" s="172">
        <v>410006.62</v>
      </c>
      <c r="V4551" s="172">
        <v>6213125.5899999999</v>
      </c>
      <c r="W4551" s="172">
        <v>139.11000000000001</v>
      </c>
      <c r="X4551" s="172">
        <v>200.06</v>
      </c>
    </row>
    <row r="4552" spans="1:24" s="170" customFormat="1" x14ac:dyDescent="0.25">
      <c r="A4552" s="63">
        <v>45120</v>
      </c>
      <c r="B4552" s="104">
        <v>194</v>
      </c>
      <c r="C4552" s="65">
        <v>0.6286342592592592</v>
      </c>
      <c r="D4552" s="64" t="s">
        <v>30701</v>
      </c>
      <c r="E4552" s="171" t="s">
        <v>31647</v>
      </c>
      <c r="F4552" s="64" t="s">
        <v>8757</v>
      </c>
      <c r="G4552" s="64" t="s">
        <v>30846</v>
      </c>
      <c r="H4552" s="170">
        <v>-3.3000000000000002E-2</v>
      </c>
      <c r="M4552" s="170" t="s">
        <v>31642</v>
      </c>
      <c r="O4552" s="170" t="s">
        <v>31643</v>
      </c>
      <c r="P4552" s="170" t="s">
        <v>31644</v>
      </c>
      <c r="Q4552" s="170">
        <v>410001.28</v>
      </c>
      <c r="R4552" s="170">
        <v>6213134.2800000003</v>
      </c>
      <c r="S4552" s="170" t="s">
        <v>31645</v>
      </c>
      <c r="T4552" s="170" t="s">
        <v>31646</v>
      </c>
      <c r="U4552" s="170">
        <v>410024.1</v>
      </c>
      <c r="V4552" s="170">
        <v>6213114.4900000002</v>
      </c>
      <c r="W4552" s="170">
        <v>180.53</v>
      </c>
      <c r="X4552" s="170">
        <v>200.06</v>
      </c>
    </row>
    <row r="4553" spans="1:24" x14ac:dyDescent="0.25">
      <c r="A4553" s="146">
        <v>45120</v>
      </c>
      <c r="B4553" s="46">
        <v>194</v>
      </c>
      <c r="C4553" s="147">
        <v>0.63082175925925921</v>
      </c>
      <c r="D4553" s="38" t="s">
        <v>30701</v>
      </c>
      <c r="E4553" s="7" t="s">
        <v>64</v>
      </c>
      <c r="F4553" s="38" t="s">
        <v>8757</v>
      </c>
      <c r="G4553" s="38" t="s">
        <v>30846</v>
      </c>
      <c r="H4553">
        <v>-1.6E-2</v>
      </c>
      <c r="I4553" t="s">
        <v>31652</v>
      </c>
      <c r="J4553" t="s">
        <v>31653</v>
      </c>
      <c r="K4553" t="s">
        <v>31654</v>
      </c>
      <c r="L4553" t="s">
        <v>31655</v>
      </c>
      <c r="O4553" t="s">
        <v>31648</v>
      </c>
      <c r="P4553" t="s">
        <v>31649</v>
      </c>
      <c r="Q4553">
        <v>410007.87</v>
      </c>
      <c r="R4553">
        <v>6213117.4800000004</v>
      </c>
      <c r="S4553" t="s">
        <v>31650</v>
      </c>
      <c r="T4553" t="s">
        <v>31651</v>
      </c>
      <c r="U4553">
        <v>410024.57</v>
      </c>
      <c r="V4553">
        <v>6213097.5099999998</v>
      </c>
      <c r="W4553">
        <v>179.58</v>
      </c>
      <c r="X4553">
        <v>200.06</v>
      </c>
    </row>
    <row r="4554" spans="1:24" x14ac:dyDescent="0.25">
      <c r="A4554" s="146">
        <v>45120</v>
      </c>
      <c r="B4554" s="46">
        <v>194</v>
      </c>
      <c r="C4554" s="147">
        <v>0.63557870370370373</v>
      </c>
      <c r="D4554" s="38" t="s">
        <v>30701</v>
      </c>
      <c r="E4554" s="7" t="s">
        <v>69</v>
      </c>
      <c r="F4554" s="38" t="s">
        <v>8757</v>
      </c>
      <c r="G4554" s="38" t="s">
        <v>30846</v>
      </c>
      <c r="H4554">
        <v>0.224</v>
      </c>
      <c r="I4554" t="s">
        <v>31652</v>
      </c>
      <c r="J4554" t="s">
        <v>31653</v>
      </c>
      <c r="K4554" t="s">
        <v>31654</v>
      </c>
      <c r="L4554" t="s">
        <v>31660</v>
      </c>
      <c r="O4554" t="s">
        <v>31656</v>
      </c>
      <c r="P4554" t="s">
        <v>31657</v>
      </c>
      <c r="Q4554">
        <v>410005.43</v>
      </c>
      <c r="R4554">
        <v>6212874.3399999999</v>
      </c>
      <c r="S4554" t="s">
        <v>31658</v>
      </c>
      <c r="T4554" t="s">
        <v>31659</v>
      </c>
      <c r="U4554">
        <v>410024.54</v>
      </c>
      <c r="V4554">
        <v>6212857.3099999996</v>
      </c>
      <c r="W4554">
        <v>180.7</v>
      </c>
      <c r="X4554">
        <v>200.06</v>
      </c>
    </row>
    <row r="4555" spans="1:24" x14ac:dyDescent="0.25">
      <c r="A4555" s="146">
        <v>45120</v>
      </c>
      <c r="B4555" s="46">
        <v>194</v>
      </c>
      <c r="C4555" s="147">
        <v>0.64339120370370373</v>
      </c>
      <c r="D4555" s="38" t="s">
        <v>30701</v>
      </c>
      <c r="E4555" s="7" t="s">
        <v>64</v>
      </c>
      <c r="F4555" s="38" t="s">
        <v>8757</v>
      </c>
      <c r="G4555" s="38" t="s">
        <v>30845</v>
      </c>
      <c r="H4555">
        <v>0.217</v>
      </c>
      <c r="I4555" t="s">
        <v>31665</v>
      </c>
      <c r="J4555" t="s">
        <v>31666</v>
      </c>
      <c r="K4555" t="s">
        <v>31667</v>
      </c>
      <c r="L4555" t="s">
        <v>31668</v>
      </c>
      <c r="O4555" t="s">
        <v>31661</v>
      </c>
      <c r="P4555" t="s">
        <v>31662</v>
      </c>
      <c r="Q4555">
        <v>410039.1</v>
      </c>
      <c r="R4555">
        <v>6212863.7199999997</v>
      </c>
      <c r="S4555" t="s">
        <v>31663</v>
      </c>
      <c r="T4555" t="s">
        <v>31664</v>
      </c>
      <c r="U4555">
        <v>410015.45</v>
      </c>
      <c r="V4555">
        <v>6212853.4800000004</v>
      </c>
      <c r="W4555">
        <v>1.41</v>
      </c>
      <c r="X4555">
        <v>200.06</v>
      </c>
    </row>
    <row r="4556" spans="1:24" x14ac:dyDescent="0.25">
      <c r="A4556" s="146">
        <v>45120</v>
      </c>
      <c r="B4556" s="46">
        <v>194</v>
      </c>
      <c r="C4556" s="147">
        <v>0.64765046296296302</v>
      </c>
      <c r="D4556" s="38" t="s">
        <v>30701</v>
      </c>
      <c r="E4556" s="7" t="s">
        <v>69</v>
      </c>
      <c r="F4556" s="38" t="s">
        <v>8757</v>
      </c>
      <c r="G4556" s="38" t="s">
        <v>30845</v>
      </c>
      <c r="H4556">
        <v>-2.1999999999999999E-2</v>
      </c>
      <c r="I4556" t="s">
        <v>31665</v>
      </c>
      <c r="J4556" t="s">
        <v>31666</v>
      </c>
      <c r="K4556" t="s">
        <v>31667</v>
      </c>
      <c r="L4556" t="s">
        <v>31668</v>
      </c>
      <c r="O4556" t="s">
        <v>31669</v>
      </c>
      <c r="P4556" t="s">
        <v>31670</v>
      </c>
      <c r="Q4556">
        <v>410039.69</v>
      </c>
      <c r="R4556">
        <v>6213104.0800000001</v>
      </c>
      <c r="S4556" t="s">
        <v>31671</v>
      </c>
      <c r="T4556" t="s">
        <v>31672</v>
      </c>
      <c r="U4556">
        <v>410015.8</v>
      </c>
      <c r="V4556">
        <v>6213091.75</v>
      </c>
      <c r="W4556">
        <v>351.99</v>
      </c>
      <c r="X4556">
        <v>200.06</v>
      </c>
    </row>
    <row r="4557" spans="1:24" x14ac:dyDescent="0.25">
      <c r="A4557" s="146">
        <v>45120</v>
      </c>
      <c r="B4557" s="46">
        <v>194</v>
      </c>
      <c r="C4557" s="147">
        <v>0.65324074074074068</v>
      </c>
      <c r="D4557" s="38" t="s">
        <v>30701</v>
      </c>
      <c r="E4557" s="7" t="s">
        <v>64</v>
      </c>
      <c r="F4557" s="38" t="s">
        <v>8757</v>
      </c>
      <c r="G4557" s="38" t="s">
        <v>30844</v>
      </c>
      <c r="H4557">
        <v>-0.01</v>
      </c>
      <c r="I4557" t="s">
        <v>31677</v>
      </c>
      <c r="J4557" t="s">
        <v>31678</v>
      </c>
      <c r="K4557" t="s">
        <v>31679</v>
      </c>
      <c r="L4557" t="s">
        <v>31680</v>
      </c>
      <c r="O4557" t="s">
        <v>31673</v>
      </c>
      <c r="P4557" t="s">
        <v>31674</v>
      </c>
      <c r="Q4557">
        <v>409990.97</v>
      </c>
      <c r="R4557">
        <v>6213106.0199999996</v>
      </c>
      <c r="S4557" t="s">
        <v>31675</v>
      </c>
      <c r="T4557" t="s">
        <v>31676</v>
      </c>
      <c r="U4557">
        <v>410006.69</v>
      </c>
      <c r="V4557">
        <v>6213090.8700000001</v>
      </c>
      <c r="W4557">
        <v>181.38</v>
      </c>
      <c r="X4557">
        <v>200.06</v>
      </c>
    </row>
    <row r="4558" spans="1:24" x14ac:dyDescent="0.25">
      <c r="A4558" s="146">
        <v>45120</v>
      </c>
      <c r="B4558" s="46">
        <v>194</v>
      </c>
      <c r="C4558" s="147">
        <v>0.65717592592592589</v>
      </c>
      <c r="D4558" s="38" t="s">
        <v>30701</v>
      </c>
      <c r="E4558" s="7" t="s">
        <v>69</v>
      </c>
      <c r="F4558" s="38" t="s">
        <v>8757</v>
      </c>
      <c r="G4558" s="38" t="s">
        <v>30844</v>
      </c>
      <c r="H4558">
        <v>0.22700000000000001</v>
      </c>
      <c r="I4558" t="s">
        <v>31677</v>
      </c>
      <c r="J4558" t="s">
        <v>31678</v>
      </c>
      <c r="K4558" t="s">
        <v>31679</v>
      </c>
      <c r="L4558" t="s">
        <v>31680</v>
      </c>
      <c r="O4558" t="s">
        <v>31681</v>
      </c>
      <c r="P4558" t="s">
        <v>31682</v>
      </c>
      <c r="Q4558">
        <v>409989.75</v>
      </c>
      <c r="R4558">
        <v>6212869.4400000004</v>
      </c>
      <c r="S4558" t="s">
        <v>31683</v>
      </c>
      <c r="T4558" t="s">
        <v>31684</v>
      </c>
      <c r="U4558">
        <v>410006.61</v>
      </c>
      <c r="V4558">
        <v>6212854.3200000003</v>
      </c>
      <c r="W4558">
        <v>179.6</v>
      </c>
      <c r="X4558">
        <v>200.06</v>
      </c>
    </row>
    <row r="4559" spans="1:24" x14ac:dyDescent="0.25">
      <c r="A4559" s="146">
        <v>45120</v>
      </c>
      <c r="B4559" s="46">
        <v>194</v>
      </c>
      <c r="C4559" s="147">
        <v>0.66423611111111114</v>
      </c>
      <c r="D4559" s="38" t="s">
        <v>30701</v>
      </c>
      <c r="E4559" s="7" t="s">
        <v>64</v>
      </c>
      <c r="F4559" s="38" t="s">
        <v>8757</v>
      </c>
      <c r="G4559" s="38" t="s">
        <v>30843</v>
      </c>
      <c r="H4559">
        <v>0.20799999999999999</v>
      </c>
      <c r="I4559" t="s">
        <v>31689</v>
      </c>
      <c r="J4559" t="s">
        <v>31690</v>
      </c>
      <c r="K4559" t="s">
        <v>31691</v>
      </c>
      <c r="L4559" t="s">
        <v>31692</v>
      </c>
      <c r="O4559" t="s">
        <v>31685</v>
      </c>
      <c r="P4559" t="s">
        <v>31686</v>
      </c>
      <c r="Q4559">
        <v>410021</v>
      </c>
      <c r="R4559">
        <v>6212873.5099999998</v>
      </c>
      <c r="S4559" t="s">
        <v>31687</v>
      </c>
      <c r="T4559" t="s">
        <v>31688</v>
      </c>
      <c r="U4559">
        <v>409997.55</v>
      </c>
      <c r="V4559">
        <v>6212862.4000000004</v>
      </c>
      <c r="W4559">
        <v>1.66</v>
      </c>
      <c r="X4559">
        <v>200.06</v>
      </c>
    </row>
    <row r="4560" spans="1:24" x14ac:dyDescent="0.25">
      <c r="A4560" s="146">
        <v>45120</v>
      </c>
      <c r="B4560" s="46">
        <v>194</v>
      </c>
      <c r="C4560" s="147">
        <v>0.66857638888888893</v>
      </c>
      <c r="D4560" s="38" t="s">
        <v>30701</v>
      </c>
      <c r="E4560" s="7" t="s">
        <v>69</v>
      </c>
      <c r="F4560" s="38" t="s">
        <v>8757</v>
      </c>
      <c r="G4560" s="38" t="s">
        <v>30843</v>
      </c>
      <c r="H4560">
        <v>-2.3E-2</v>
      </c>
      <c r="I4560" t="s">
        <v>31689</v>
      </c>
      <c r="J4560" t="s">
        <v>31690</v>
      </c>
      <c r="K4560" t="s">
        <v>31691</v>
      </c>
      <c r="L4560" t="s">
        <v>31692</v>
      </c>
      <c r="O4560" t="s">
        <v>31693</v>
      </c>
      <c r="P4560" t="s">
        <v>31694</v>
      </c>
      <c r="Q4560">
        <v>410021.51</v>
      </c>
      <c r="R4560">
        <v>6213105.1399999997</v>
      </c>
      <c r="S4560" t="s">
        <v>31695</v>
      </c>
      <c r="T4560" t="s">
        <v>31696</v>
      </c>
      <c r="U4560">
        <v>409997.56</v>
      </c>
      <c r="V4560">
        <v>6213092.7000000002</v>
      </c>
      <c r="W4560">
        <v>0.59</v>
      </c>
      <c r="X4560">
        <v>200.06</v>
      </c>
    </row>
    <row r="4561" spans="1:24" x14ac:dyDescent="0.25">
      <c r="A4561" s="146">
        <v>45120</v>
      </c>
      <c r="B4561" s="46">
        <v>194</v>
      </c>
      <c r="C4561" s="147">
        <v>0.67405092592592597</v>
      </c>
      <c r="D4561" s="38" t="s">
        <v>30704</v>
      </c>
      <c r="E4561" s="7" t="s">
        <v>64</v>
      </c>
      <c r="F4561" s="38" t="s">
        <v>8757</v>
      </c>
      <c r="G4561" s="38" t="s">
        <v>30842</v>
      </c>
      <c r="H4561">
        <v>-2.4E-2</v>
      </c>
      <c r="I4561" t="s">
        <v>31701</v>
      </c>
      <c r="J4561" t="s">
        <v>31702</v>
      </c>
      <c r="K4561" t="s">
        <v>31703</v>
      </c>
      <c r="L4561" t="s">
        <v>31704</v>
      </c>
      <c r="O4561" t="s">
        <v>31697</v>
      </c>
      <c r="P4561" t="s">
        <v>31698</v>
      </c>
      <c r="Q4561">
        <v>409974.2</v>
      </c>
      <c r="R4561">
        <v>6213123.0899999999</v>
      </c>
      <c r="S4561" t="s">
        <v>31699</v>
      </c>
      <c r="T4561" t="s">
        <v>31700</v>
      </c>
      <c r="U4561">
        <v>409988.51</v>
      </c>
      <c r="V4561">
        <v>6213105.54</v>
      </c>
      <c r="W4561">
        <v>179.65</v>
      </c>
      <c r="X4561">
        <v>200.06</v>
      </c>
    </row>
    <row r="4562" spans="1:24" x14ac:dyDescent="0.25">
      <c r="A4562" s="146">
        <v>45120</v>
      </c>
      <c r="B4562" s="46">
        <v>194</v>
      </c>
      <c r="C4562" s="147">
        <v>0.67861111111111105</v>
      </c>
      <c r="D4562" s="38" t="s">
        <v>30704</v>
      </c>
      <c r="E4562" s="7" t="s">
        <v>69</v>
      </c>
      <c r="F4562" s="38" t="s">
        <v>8757</v>
      </c>
      <c r="G4562" s="38" t="s">
        <v>30842</v>
      </c>
      <c r="H4562">
        <v>0.223</v>
      </c>
      <c r="I4562" t="s">
        <v>31701</v>
      </c>
      <c r="J4562" t="s">
        <v>31702</v>
      </c>
      <c r="K4562" t="s">
        <v>31703</v>
      </c>
      <c r="L4562" t="s">
        <v>31704</v>
      </c>
      <c r="O4562" t="s">
        <v>31705</v>
      </c>
      <c r="P4562" t="s">
        <v>31706</v>
      </c>
      <c r="Q4562">
        <v>409974.01</v>
      </c>
      <c r="R4562">
        <v>6212874.7599999998</v>
      </c>
      <c r="S4562" t="s">
        <v>31707</v>
      </c>
      <c r="T4562" t="s">
        <v>31708</v>
      </c>
      <c r="U4562">
        <v>409988.65</v>
      </c>
      <c r="V4562">
        <v>6212857.9400000004</v>
      </c>
      <c r="W4562">
        <v>180.09</v>
      </c>
      <c r="X4562">
        <v>200.06</v>
      </c>
    </row>
    <row r="4563" spans="1:24" x14ac:dyDescent="0.25">
      <c r="A4563" s="146">
        <v>45120</v>
      </c>
      <c r="B4563" s="46">
        <v>194</v>
      </c>
      <c r="C4563" s="147">
        <v>0.6831828703703704</v>
      </c>
      <c r="D4563" s="38" t="s">
        <v>30704</v>
      </c>
      <c r="E4563" s="7" t="s">
        <v>64</v>
      </c>
      <c r="F4563" s="38" t="s">
        <v>8757</v>
      </c>
      <c r="G4563" s="38" t="s">
        <v>30841</v>
      </c>
      <c r="H4563">
        <v>0.218</v>
      </c>
      <c r="I4563" t="s">
        <v>31713</v>
      </c>
      <c r="J4563" t="s">
        <v>31714</v>
      </c>
      <c r="K4563" t="s">
        <v>31715</v>
      </c>
      <c r="L4563" t="s">
        <v>31704</v>
      </c>
      <c r="O4563" t="s">
        <v>31709</v>
      </c>
      <c r="P4563" t="s">
        <v>31710</v>
      </c>
      <c r="Q4563">
        <v>410002.56</v>
      </c>
      <c r="R4563">
        <v>6212859.1299999999</v>
      </c>
      <c r="S4563" t="s">
        <v>31711</v>
      </c>
      <c r="T4563" t="s">
        <v>31712</v>
      </c>
      <c r="U4563">
        <v>409979.5</v>
      </c>
      <c r="V4563">
        <v>6212852.6900000004</v>
      </c>
      <c r="W4563">
        <v>1.31</v>
      </c>
      <c r="X4563">
        <v>200.06</v>
      </c>
    </row>
    <row r="4564" spans="1:24" x14ac:dyDescent="0.25">
      <c r="A4564" s="146">
        <v>45120</v>
      </c>
      <c r="B4564" s="46">
        <v>194</v>
      </c>
      <c r="C4564" s="147">
        <v>0.687962962962963</v>
      </c>
      <c r="D4564" s="38" t="s">
        <v>30704</v>
      </c>
      <c r="E4564" s="7" t="s">
        <v>69</v>
      </c>
      <c r="F4564" s="38" t="s">
        <v>8757</v>
      </c>
      <c r="G4564" s="38" t="s">
        <v>30841</v>
      </c>
      <c r="H4564">
        <v>-3.3000000000000002E-2</v>
      </c>
      <c r="I4564" t="s">
        <v>31713</v>
      </c>
      <c r="J4564" t="s">
        <v>31714</v>
      </c>
      <c r="K4564" t="s">
        <v>31715</v>
      </c>
      <c r="L4564" t="s">
        <v>31720</v>
      </c>
      <c r="O4564" t="s">
        <v>31716</v>
      </c>
      <c r="P4564" t="s">
        <v>31717</v>
      </c>
      <c r="Q4564">
        <v>410003.29</v>
      </c>
      <c r="R4564">
        <v>6213113.6299999999</v>
      </c>
      <c r="S4564" t="s">
        <v>31718</v>
      </c>
      <c r="T4564" t="s">
        <v>31719</v>
      </c>
      <c r="U4564">
        <v>409979.49</v>
      </c>
      <c r="V4564">
        <v>6213103.3300000001</v>
      </c>
      <c r="W4564">
        <v>359.96</v>
      </c>
      <c r="X4564">
        <v>200.06</v>
      </c>
    </row>
    <row r="4565" spans="1:24" x14ac:dyDescent="0.25">
      <c r="A4565" s="146">
        <v>45120</v>
      </c>
      <c r="B4565" s="46">
        <v>194</v>
      </c>
      <c r="C4565" s="147">
        <v>0.69239583333333332</v>
      </c>
      <c r="D4565" s="38" t="s">
        <v>30704</v>
      </c>
      <c r="E4565" s="7" t="s">
        <v>64</v>
      </c>
      <c r="F4565" s="38" t="s">
        <v>8757</v>
      </c>
      <c r="G4565" s="38" t="s">
        <v>30840</v>
      </c>
      <c r="H4565">
        <v>-3.1E-2</v>
      </c>
      <c r="I4565" t="s">
        <v>31725</v>
      </c>
      <c r="J4565" t="s">
        <v>31726</v>
      </c>
      <c r="K4565" t="s">
        <v>31727</v>
      </c>
      <c r="L4565" t="s">
        <v>31720</v>
      </c>
      <c r="O4565" t="s">
        <v>31721</v>
      </c>
      <c r="P4565" t="s">
        <v>31722</v>
      </c>
      <c r="Q4565">
        <v>409954.84</v>
      </c>
      <c r="R4565">
        <v>6213125.8700000001</v>
      </c>
      <c r="S4565" t="s">
        <v>31723</v>
      </c>
      <c r="T4565" t="s">
        <v>31724</v>
      </c>
      <c r="U4565">
        <v>409970.71</v>
      </c>
      <c r="V4565">
        <v>6213112.3499999996</v>
      </c>
      <c r="W4565">
        <v>180.62</v>
      </c>
      <c r="X4565">
        <v>200.06</v>
      </c>
    </row>
    <row r="4566" spans="1:24" x14ac:dyDescent="0.25">
      <c r="A4566" s="146">
        <v>45120</v>
      </c>
      <c r="B4566" s="46">
        <v>194</v>
      </c>
      <c r="C4566" s="147">
        <v>0.69701388888888882</v>
      </c>
      <c r="D4566" s="38" t="s">
        <v>30704</v>
      </c>
      <c r="E4566" s="7" t="s">
        <v>69</v>
      </c>
      <c r="F4566" s="38" t="s">
        <v>8757</v>
      </c>
      <c r="G4566" s="38" t="s">
        <v>30840</v>
      </c>
      <c r="H4566">
        <v>0.23699999999999999</v>
      </c>
      <c r="I4566" t="s">
        <v>31725</v>
      </c>
      <c r="J4566" t="s">
        <v>31726</v>
      </c>
      <c r="K4566" t="s">
        <v>31727</v>
      </c>
      <c r="L4566" t="s">
        <v>31732</v>
      </c>
      <c r="O4566" t="s">
        <v>31728</v>
      </c>
      <c r="P4566" t="s">
        <v>31729</v>
      </c>
      <c r="Q4566">
        <v>409952.23</v>
      </c>
      <c r="R4566">
        <v>6212855.5</v>
      </c>
      <c r="S4566" t="s">
        <v>31730</v>
      </c>
      <c r="T4566" t="s">
        <v>31731</v>
      </c>
      <c r="U4566">
        <v>409970.65</v>
      </c>
      <c r="V4566">
        <v>6212844.5199999996</v>
      </c>
      <c r="W4566">
        <v>180.09</v>
      </c>
      <c r="X4566">
        <v>200.06</v>
      </c>
    </row>
    <row r="4567" spans="1:24" x14ac:dyDescent="0.25">
      <c r="A4567" s="146">
        <v>45120</v>
      </c>
      <c r="B4567" s="46">
        <v>194</v>
      </c>
      <c r="C4567" s="147">
        <v>0.7020601851851852</v>
      </c>
      <c r="D4567" s="38" t="s">
        <v>30704</v>
      </c>
      <c r="E4567" s="7" t="s">
        <v>64</v>
      </c>
      <c r="F4567" s="38" t="s">
        <v>8757</v>
      </c>
      <c r="G4567" s="38" t="s">
        <v>30839</v>
      </c>
      <c r="H4567">
        <v>0.22500000000000001</v>
      </c>
      <c r="I4567" t="s">
        <v>31737</v>
      </c>
      <c r="J4567" t="s">
        <v>31738</v>
      </c>
      <c r="K4567" t="s">
        <v>31739</v>
      </c>
      <c r="L4567" t="s">
        <v>31732</v>
      </c>
      <c r="O4567" t="s">
        <v>31733</v>
      </c>
      <c r="P4567" t="s">
        <v>31734</v>
      </c>
      <c r="Q4567">
        <v>409987.8</v>
      </c>
      <c r="R4567">
        <v>6212853.9199999999</v>
      </c>
      <c r="S4567" t="s">
        <v>31735</v>
      </c>
      <c r="T4567" t="s">
        <v>31736</v>
      </c>
      <c r="U4567">
        <v>409961.53</v>
      </c>
      <c r="V4567">
        <v>6212845.5</v>
      </c>
      <c r="W4567">
        <v>1.1599999999999999</v>
      </c>
      <c r="X4567">
        <v>200.06</v>
      </c>
    </row>
    <row r="4568" spans="1:24" x14ac:dyDescent="0.25">
      <c r="A4568" s="146">
        <v>45120</v>
      </c>
      <c r="B4568" s="46">
        <v>194</v>
      </c>
      <c r="C4568" s="147">
        <v>0.70672453703703697</v>
      </c>
      <c r="D4568" s="38" t="s">
        <v>30704</v>
      </c>
      <c r="E4568" s="7" t="s">
        <v>69</v>
      </c>
      <c r="F4568" s="38" t="s">
        <v>8757</v>
      </c>
      <c r="G4568" s="38" t="s">
        <v>30839</v>
      </c>
      <c r="H4568">
        <v>-2.3E-2</v>
      </c>
      <c r="I4568" t="s">
        <v>31737</v>
      </c>
      <c r="J4568" t="s">
        <v>31738</v>
      </c>
      <c r="K4568" t="s">
        <v>31739</v>
      </c>
      <c r="L4568" t="s">
        <v>31744</v>
      </c>
      <c r="O4568" t="s">
        <v>31740</v>
      </c>
      <c r="P4568" t="s">
        <v>31741</v>
      </c>
      <c r="Q4568">
        <v>409987.89</v>
      </c>
      <c r="R4568">
        <v>6213102.3799999999</v>
      </c>
      <c r="S4568" t="s">
        <v>31742</v>
      </c>
      <c r="T4568" t="s">
        <v>31743</v>
      </c>
      <c r="U4568">
        <v>409961.59</v>
      </c>
      <c r="V4568">
        <v>6213093.4900000002</v>
      </c>
      <c r="W4568">
        <v>0.45</v>
      </c>
      <c r="X4568">
        <v>200.06</v>
      </c>
    </row>
    <row r="4569" spans="1:24" x14ac:dyDescent="0.25">
      <c r="A4569" s="146">
        <v>45120</v>
      </c>
      <c r="B4569" s="46">
        <v>194</v>
      </c>
      <c r="C4569" s="147">
        <v>0.71089120370370373</v>
      </c>
      <c r="D4569" s="38" t="s">
        <v>30704</v>
      </c>
      <c r="E4569" s="7" t="s">
        <v>64</v>
      </c>
      <c r="F4569" s="38" t="s">
        <v>8757</v>
      </c>
      <c r="G4569" s="38" t="s">
        <v>30830</v>
      </c>
      <c r="H4569">
        <v>-2.3E-2</v>
      </c>
      <c r="I4569" t="s">
        <v>31749</v>
      </c>
      <c r="J4569" t="s">
        <v>31750</v>
      </c>
      <c r="K4569" t="s">
        <v>31751</v>
      </c>
      <c r="L4569" t="s">
        <v>31744</v>
      </c>
      <c r="O4569" t="s">
        <v>31745</v>
      </c>
      <c r="P4569" t="s">
        <v>31746</v>
      </c>
      <c r="Q4569">
        <v>409932.36</v>
      </c>
      <c r="R4569">
        <v>6213111.8200000003</v>
      </c>
      <c r="S4569" t="s">
        <v>31747</v>
      </c>
      <c r="T4569" t="s">
        <v>31748</v>
      </c>
      <c r="U4569">
        <v>409952.49</v>
      </c>
      <c r="V4569">
        <v>6213104.0800000001</v>
      </c>
      <c r="W4569">
        <v>180.41</v>
      </c>
      <c r="X4569">
        <v>200.06</v>
      </c>
    </row>
    <row r="4570" spans="1:24" x14ac:dyDescent="0.25">
      <c r="A4570" s="146">
        <v>45120</v>
      </c>
      <c r="B4570" s="46">
        <v>194</v>
      </c>
      <c r="C4570" s="147">
        <v>0.71508101851851846</v>
      </c>
      <c r="D4570" s="38" t="s">
        <v>30704</v>
      </c>
      <c r="E4570" s="7" t="s">
        <v>69</v>
      </c>
      <c r="F4570" s="38" t="s">
        <v>8757</v>
      </c>
      <c r="G4570" s="38" t="s">
        <v>30830</v>
      </c>
      <c r="H4570">
        <v>0.22600000000000001</v>
      </c>
      <c r="I4570" t="s">
        <v>31749</v>
      </c>
      <c r="J4570" t="s">
        <v>31750</v>
      </c>
      <c r="K4570" t="s">
        <v>31751</v>
      </c>
      <c r="L4570" t="s">
        <v>31744</v>
      </c>
      <c r="O4570" t="s">
        <v>31752</v>
      </c>
      <c r="P4570" t="s">
        <v>31753</v>
      </c>
      <c r="Q4570">
        <v>409931.88</v>
      </c>
      <c r="R4570">
        <v>6212867.8799999999</v>
      </c>
      <c r="S4570" t="s">
        <v>31754</v>
      </c>
      <c r="T4570" t="s">
        <v>31755</v>
      </c>
      <c r="U4570">
        <v>409952.57</v>
      </c>
      <c r="V4570">
        <v>6212855.7199999997</v>
      </c>
      <c r="W4570">
        <v>180.17</v>
      </c>
      <c r="X4570">
        <v>200.06</v>
      </c>
    </row>
    <row r="4571" spans="1:24" x14ac:dyDescent="0.25">
      <c r="A4571" s="146">
        <v>45120</v>
      </c>
      <c r="B4571" s="46">
        <v>194</v>
      </c>
      <c r="C4571" s="147">
        <v>0.71879629629629627</v>
      </c>
      <c r="D4571" s="38" t="s">
        <v>30704</v>
      </c>
      <c r="E4571" s="7" t="s">
        <v>64</v>
      </c>
      <c r="F4571" s="38" t="s">
        <v>8757</v>
      </c>
      <c r="G4571" s="38" t="s">
        <v>30831</v>
      </c>
      <c r="H4571">
        <v>0.221</v>
      </c>
      <c r="I4571" t="s">
        <v>31760</v>
      </c>
      <c r="J4571" t="s">
        <v>31761</v>
      </c>
      <c r="K4571" t="s">
        <v>31762</v>
      </c>
      <c r="L4571" t="s">
        <v>31763</v>
      </c>
      <c r="O4571" t="s">
        <v>31756</v>
      </c>
      <c r="P4571" t="s">
        <v>31757</v>
      </c>
      <c r="Q4571">
        <v>409918.05</v>
      </c>
      <c r="R4571">
        <v>6212859.5</v>
      </c>
      <c r="S4571" t="s">
        <v>31758</v>
      </c>
      <c r="T4571" t="s">
        <v>31759</v>
      </c>
      <c r="U4571">
        <v>409943.38</v>
      </c>
      <c r="V4571">
        <v>6212849.5</v>
      </c>
      <c r="W4571">
        <v>0.87</v>
      </c>
      <c r="X4571">
        <v>200.06</v>
      </c>
    </row>
    <row r="4572" spans="1:24" x14ac:dyDescent="0.25">
      <c r="A4572" s="146">
        <v>45120</v>
      </c>
      <c r="B4572" s="46">
        <v>194</v>
      </c>
      <c r="C4572" s="147">
        <v>0.72380787037037031</v>
      </c>
      <c r="D4572" s="38" t="s">
        <v>30704</v>
      </c>
      <c r="E4572" s="7" t="s">
        <v>69</v>
      </c>
      <c r="F4572" s="38" t="s">
        <v>8757</v>
      </c>
      <c r="G4572" s="38" t="s">
        <v>30831</v>
      </c>
      <c r="H4572">
        <v>-2.8000000000000001E-2</v>
      </c>
      <c r="I4572" t="s">
        <v>31760</v>
      </c>
      <c r="J4572" t="s">
        <v>31761</v>
      </c>
      <c r="K4572" t="s">
        <v>31762</v>
      </c>
      <c r="L4572" t="s">
        <v>31763</v>
      </c>
      <c r="O4572" t="s">
        <v>31764</v>
      </c>
      <c r="P4572" t="s">
        <v>31765</v>
      </c>
      <c r="Q4572">
        <v>409916.91</v>
      </c>
      <c r="R4572">
        <v>6213118.75</v>
      </c>
      <c r="S4572" t="s">
        <v>31766</v>
      </c>
      <c r="T4572" t="s">
        <v>31767</v>
      </c>
      <c r="U4572">
        <v>409943.42</v>
      </c>
      <c r="V4572">
        <v>6213098.3399999999</v>
      </c>
      <c r="W4572">
        <v>0.51</v>
      </c>
      <c r="X4572">
        <v>200.06</v>
      </c>
    </row>
    <row r="4573" spans="1:24" x14ac:dyDescent="0.25">
      <c r="A4573" s="146">
        <v>45120</v>
      </c>
      <c r="B4573" s="46">
        <v>194</v>
      </c>
      <c r="C4573" s="147">
        <v>0.72657407407407415</v>
      </c>
      <c r="D4573" s="38" t="s">
        <v>30704</v>
      </c>
      <c r="E4573" s="7" t="s">
        <v>64</v>
      </c>
      <c r="F4573" s="38" t="s">
        <v>8757</v>
      </c>
      <c r="G4573" s="38" t="s">
        <v>30832</v>
      </c>
      <c r="H4573">
        <v>-2.4E-2</v>
      </c>
      <c r="I4573" t="s">
        <v>31772</v>
      </c>
      <c r="J4573" t="s">
        <v>31773</v>
      </c>
      <c r="K4573" t="s">
        <v>31774</v>
      </c>
      <c r="L4573" t="s">
        <v>31775</v>
      </c>
      <c r="O4573" t="s">
        <v>31768</v>
      </c>
      <c r="P4573" t="s">
        <v>31769</v>
      </c>
      <c r="Q4573">
        <v>409912.8</v>
      </c>
      <c r="R4573">
        <v>6213115.9299999997</v>
      </c>
      <c r="S4573" t="s">
        <v>31770</v>
      </c>
      <c r="T4573" t="s">
        <v>31771</v>
      </c>
      <c r="U4573">
        <v>409934.58</v>
      </c>
      <c r="V4573">
        <v>6213105.4199999999</v>
      </c>
      <c r="W4573">
        <v>181</v>
      </c>
      <c r="X4573">
        <v>200.06</v>
      </c>
    </row>
    <row r="4574" spans="1:24" x14ac:dyDescent="0.25">
      <c r="A4574" s="146">
        <v>45120</v>
      </c>
      <c r="B4574" s="46">
        <v>194</v>
      </c>
      <c r="C4574" s="147">
        <v>0.73077546296296303</v>
      </c>
      <c r="D4574" s="38" t="s">
        <v>30704</v>
      </c>
      <c r="E4574" s="7" t="s">
        <v>69</v>
      </c>
      <c r="F4574" s="38" t="s">
        <v>8757</v>
      </c>
      <c r="G4574" s="38" t="s">
        <v>30832</v>
      </c>
      <c r="H4574">
        <v>0.22600000000000001</v>
      </c>
      <c r="I4574" t="s">
        <v>31772</v>
      </c>
      <c r="J4574" t="s">
        <v>31773</v>
      </c>
      <c r="K4574" t="s">
        <v>31774</v>
      </c>
      <c r="L4574" t="s">
        <v>31775</v>
      </c>
      <c r="O4574" t="s">
        <v>31776</v>
      </c>
      <c r="P4574" t="s">
        <v>31777</v>
      </c>
      <c r="Q4574">
        <v>409912.14</v>
      </c>
      <c r="R4574">
        <v>6212863.4400000004</v>
      </c>
      <c r="S4574" t="s">
        <v>31778</v>
      </c>
      <c r="T4574" t="s">
        <v>31779</v>
      </c>
      <c r="U4574">
        <v>409934.5</v>
      </c>
      <c r="V4574">
        <v>6212855.5499999998</v>
      </c>
      <c r="W4574">
        <v>179.66</v>
      </c>
      <c r="X4574">
        <v>200.06</v>
      </c>
    </row>
    <row r="4575" spans="1:24" x14ac:dyDescent="0.25">
      <c r="A4575" s="146">
        <v>45120</v>
      </c>
      <c r="B4575" s="46">
        <v>194</v>
      </c>
      <c r="C4575" s="147">
        <v>0.73405092592592591</v>
      </c>
      <c r="D4575" s="38" t="s">
        <v>30704</v>
      </c>
      <c r="E4575" s="7" t="s">
        <v>64</v>
      </c>
      <c r="F4575" s="38" t="s">
        <v>8757</v>
      </c>
      <c r="G4575" s="38" t="s">
        <v>30833</v>
      </c>
      <c r="H4575">
        <v>0.222</v>
      </c>
      <c r="I4575" t="s">
        <v>31784</v>
      </c>
      <c r="J4575" t="s">
        <v>31785</v>
      </c>
      <c r="K4575" t="s">
        <v>31786</v>
      </c>
      <c r="L4575" t="s">
        <v>31775</v>
      </c>
      <c r="O4575" t="s">
        <v>31780</v>
      </c>
      <c r="P4575" t="s">
        <v>31781</v>
      </c>
      <c r="Q4575">
        <v>409903.13</v>
      </c>
      <c r="R4575">
        <v>6212862.4900000002</v>
      </c>
      <c r="S4575" t="s">
        <v>31782</v>
      </c>
      <c r="T4575" t="s">
        <v>31783</v>
      </c>
      <c r="U4575">
        <v>409925.59</v>
      </c>
      <c r="V4575">
        <v>6212848.54</v>
      </c>
      <c r="W4575">
        <v>0.26</v>
      </c>
      <c r="X4575">
        <v>200.06</v>
      </c>
    </row>
    <row r="4576" spans="1:24" x14ac:dyDescent="0.25">
      <c r="A4576" s="146">
        <v>45120</v>
      </c>
      <c r="B4576" s="46">
        <v>194</v>
      </c>
      <c r="C4576" s="147">
        <v>0.73890046296296286</v>
      </c>
      <c r="D4576" s="38" t="s">
        <v>30704</v>
      </c>
      <c r="E4576" s="7" t="s">
        <v>69</v>
      </c>
      <c r="F4576" s="38" t="s">
        <v>8757</v>
      </c>
      <c r="G4576" s="38" t="s">
        <v>30833</v>
      </c>
      <c r="H4576">
        <v>-0.03</v>
      </c>
      <c r="I4576" t="s">
        <v>31784</v>
      </c>
      <c r="J4576" t="s">
        <v>31785</v>
      </c>
      <c r="K4576" t="s">
        <v>31786</v>
      </c>
      <c r="L4576" t="s">
        <v>31791</v>
      </c>
      <c r="O4576" t="s">
        <v>31787</v>
      </c>
      <c r="P4576" t="s">
        <v>31788</v>
      </c>
      <c r="Q4576">
        <v>409903.12</v>
      </c>
      <c r="R4576">
        <v>6213116.2800000003</v>
      </c>
      <c r="S4576" t="s">
        <v>31789</v>
      </c>
      <c r="T4576" t="s">
        <v>31790</v>
      </c>
      <c r="U4576">
        <v>409925.53</v>
      </c>
      <c r="V4576">
        <v>6213100.3799999999</v>
      </c>
      <c r="W4576">
        <v>0.25</v>
      </c>
      <c r="X4576">
        <v>200.06</v>
      </c>
    </row>
    <row r="4577" spans="1:24" x14ac:dyDescent="0.25">
      <c r="A4577" s="146">
        <v>45120</v>
      </c>
      <c r="B4577" s="46">
        <v>194</v>
      </c>
      <c r="C4577" s="147">
        <v>0.74162037037037043</v>
      </c>
      <c r="D4577" s="38" t="s">
        <v>30704</v>
      </c>
      <c r="E4577" s="7" t="s">
        <v>64</v>
      </c>
      <c r="F4577" s="38" t="s">
        <v>8757</v>
      </c>
      <c r="G4577" s="38" t="s">
        <v>30834</v>
      </c>
      <c r="H4577">
        <v>-0.03</v>
      </c>
      <c r="I4577" t="s">
        <v>31796</v>
      </c>
      <c r="J4577" t="s">
        <v>31797</v>
      </c>
      <c r="K4577" t="s">
        <v>31798</v>
      </c>
      <c r="L4577" t="s">
        <v>31791</v>
      </c>
      <c r="O4577" t="s">
        <v>31792</v>
      </c>
      <c r="P4577" t="s">
        <v>31793</v>
      </c>
      <c r="Q4577">
        <v>409896.47</v>
      </c>
      <c r="R4577">
        <v>6213113.04</v>
      </c>
      <c r="S4577" t="s">
        <v>31794</v>
      </c>
      <c r="T4577" t="s">
        <v>31795</v>
      </c>
      <c r="U4577">
        <v>409916.67</v>
      </c>
      <c r="V4577">
        <v>6213110.8200000003</v>
      </c>
      <c r="W4577">
        <v>180.76</v>
      </c>
      <c r="X4577">
        <v>200.06</v>
      </c>
    </row>
    <row r="4578" spans="1:24" x14ac:dyDescent="0.25">
      <c r="A4578" s="146">
        <v>45120</v>
      </c>
      <c r="B4578" s="46">
        <v>194</v>
      </c>
      <c r="C4578" s="147">
        <v>0.74606481481481479</v>
      </c>
      <c r="D4578" s="38" t="s">
        <v>30704</v>
      </c>
      <c r="E4578" s="7" t="s">
        <v>69</v>
      </c>
      <c r="F4578" s="38" t="s">
        <v>8757</v>
      </c>
      <c r="G4578" s="38" t="s">
        <v>30834</v>
      </c>
      <c r="H4578">
        <v>0.24</v>
      </c>
      <c r="I4578" t="s">
        <v>31796</v>
      </c>
      <c r="J4578" t="s">
        <v>31797</v>
      </c>
      <c r="K4578" t="s">
        <v>31798</v>
      </c>
      <c r="L4578" t="s">
        <v>31791</v>
      </c>
      <c r="O4578" t="s">
        <v>31799</v>
      </c>
      <c r="P4578" t="s">
        <v>31800</v>
      </c>
      <c r="Q4578">
        <v>409895.88</v>
      </c>
      <c r="R4578">
        <v>6212846.4000000004</v>
      </c>
      <c r="S4578" t="s">
        <v>31801</v>
      </c>
      <c r="T4578" t="s">
        <v>31802</v>
      </c>
      <c r="U4578">
        <v>409916.5</v>
      </c>
      <c r="V4578">
        <v>6212841.71</v>
      </c>
      <c r="W4578">
        <v>180.29</v>
      </c>
      <c r="X4578">
        <v>200.06</v>
      </c>
    </row>
    <row r="4579" spans="1:24" x14ac:dyDescent="0.25">
      <c r="A4579" s="146">
        <v>45120</v>
      </c>
      <c r="B4579" s="46">
        <v>194</v>
      </c>
      <c r="C4579" s="147">
        <v>0.7491782407407408</v>
      </c>
      <c r="D4579" s="38" t="s">
        <v>30704</v>
      </c>
      <c r="E4579" s="7" t="s">
        <v>64</v>
      </c>
      <c r="F4579" s="38" t="s">
        <v>8757</v>
      </c>
      <c r="G4579" s="38" t="s">
        <v>30835</v>
      </c>
      <c r="H4579">
        <v>0.217</v>
      </c>
      <c r="I4579" t="s">
        <v>31807</v>
      </c>
      <c r="J4579" t="s">
        <v>31808</v>
      </c>
      <c r="K4579" t="s">
        <v>31809</v>
      </c>
      <c r="L4579" t="s">
        <v>31810</v>
      </c>
      <c r="O4579" t="s">
        <v>31803</v>
      </c>
      <c r="P4579" t="s">
        <v>31804</v>
      </c>
      <c r="Q4579">
        <v>409887.15</v>
      </c>
      <c r="R4579">
        <v>6212870.9299999997</v>
      </c>
      <c r="S4579" t="s">
        <v>31805</v>
      </c>
      <c r="T4579" t="s">
        <v>31806</v>
      </c>
      <c r="U4579">
        <v>409907.52</v>
      </c>
      <c r="V4579">
        <v>6212853.3200000003</v>
      </c>
      <c r="W4579">
        <v>0.38</v>
      </c>
      <c r="X4579">
        <v>200.06</v>
      </c>
    </row>
    <row r="4580" spans="1:24" x14ac:dyDescent="0.25">
      <c r="A4580" s="146">
        <v>45120</v>
      </c>
      <c r="B4580" s="46">
        <v>194</v>
      </c>
      <c r="C4580" s="147">
        <v>0.75380787037037045</v>
      </c>
      <c r="D4580" s="38" t="s">
        <v>30704</v>
      </c>
      <c r="E4580" s="7" t="s">
        <v>69</v>
      </c>
      <c r="F4580" s="38" t="s">
        <v>8757</v>
      </c>
      <c r="G4580" s="38" t="s">
        <v>30835</v>
      </c>
      <c r="H4580">
        <v>-2.9000000000000001E-2</v>
      </c>
      <c r="I4580" t="s">
        <v>31807</v>
      </c>
      <c r="J4580" t="s">
        <v>31808</v>
      </c>
      <c r="K4580" t="s">
        <v>31809</v>
      </c>
      <c r="L4580" t="s">
        <v>31810</v>
      </c>
      <c r="O4580" t="s">
        <v>31811</v>
      </c>
      <c r="P4580" t="s">
        <v>31812</v>
      </c>
      <c r="Q4580">
        <v>409885.53</v>
      </c>
      <c r="R4580">
        <v>6213117.6600000001</v>
      </c>
      <c r="S4580" t="s">
        <v>31813</v>
      </c>
      <c r="T4580" t="s">
        <v>31814</v>
      </c>
      <c r="U4580">
        <v>409907.58</v>
      </c>
      <c r="V4580">
        <v>6213099.2400000002</v>
      </c>
      <c r="W4580">
        <v>359.76</v>
      </c>
      <c r="X4580">
        <v>200.06</v>
      </c>
    </row>
    <row r="4581" spans="1:24" x14ac:dyDescent="0.25">
      <c r="A4581" s="146">
        <v>45120</v>
      </c>
      <c r="B4581" s="46">
        <v>194</v>
      </c>
      <c r="C4581" s="147">
        <v>0.75670138888888883</v>
      </c>
      <c r="D4581" s="38" t="s">
        <v>30704</v>
      </c>
      <c r="E4581" s="7" t="s">
        <v>64</v>
      </c>
      <c r="F4581" s="38" t="s">
        <v>8757</v>
      </c>
      <c r="G4581" s="38" t="s">
        <v>30836</v>
      </c>
      <c r="H4581">
        <v>-3.3000000000000002E-2</v>
      </c>
      <c r="I4581" t="s">
        <v>31819</v>
      </c>
      <c r="J4581" t="s">
        <v>31820</v>
      </c>
      <c r="K4581" t="s">
        <v>31821</v>
      </c>
      <c r="L4581" t="s">
        <v>31810</v>
      </c>
      <c r="O4581" t="s">
        <v>31815</v>
      </c>
      <c r="P4581" t="s">
        <v>31816</v>
      </c>
      <c r="Q4581">
        <v>409875.19</v>
      </c>
      <c r="R4581">
        <v>6213121.9199999999</v>
      </c>
      <c r="S4581" t="s">
        <v>31817</v>
      </c>
      <c r="T4581" t="s">
        <v>31818</v>
      </c>
      <c r="U4581">
        <v>409898.7</v>
      </c>
      <c r="V4581">
        <v>6213114.4500000002</v>
      </c>
      <c r="W4581">
        <v>179.99</v>
      </c>
      <c r="X4581">
        <v>200.06</v>
      </c>
    </row>
    <row r="4582" spans="1:24" x14ac:dyDescent="0.25">
      <c r="A4582" s="146">
        <v>45120</v>
      </c>
      <c r="B4582" s="46">
        <v>194</v>
      </c>
      <c r="C4582" s="147">
        <v>0.76105324074074077</v>
      </c>
      <c r="D4582" s="38" t="s">
        <v>30704</v>
      </c>
      <c r="E4582" s="7" t="s">
        <v>69</v>
      </c>
      <c r="F4582" s="38" t="s">
        <v>8757</v>
      </c>
      <c r="G4582" s="38" t="s">
        <v>30836</v>
      </c>
      <c r="H4582">
        <v>0.222</v>
      </c>
      <c r="I4582" t="s">
        <v>31819</v>
      </c>
      <c r="J4582" t="s">
        <v>31820</v>
      </c>
      <c r="K4582" t="s">
        <v>31821</v>
      </c>
      <c r="L4582" t="s">
        <v>31826</v>
      </c>
      <c r="O4582" t="s">
        <v>31822</v>
      </c>
      <c r="P4582" t="s">
        <v>31823</v>
      </c>
      <c r="Q4582">
        <v>409875.49</v>
      </c>
      <c r="R4582">
        <v>6212865.7300000004</v>
      </c>
      <c r="S4582" t="s">
        <v>31824</v>
      </c>
      <c r="T4582" t="s">
        <v>31825</v>
      </c>
      <c r="U4582">
        <v>409898.64</v>
      </c>
      <c r="V4582">
        <v>6212859.3300000001</v>
      </c>
      <c r="W4582">
        <v>179.85</v>
      </c>
      <c r="X4582">
        <v>200.06</v>
      </c>
    </row>
    <row r="4583" spans="1:24" x14ac:dyDescent="0.25">
      <c r="A4583" s="146">
        <v>45120</v>
      </c>
      <c r="B4583" s="46">
        <v>194</v>
      </c>
      <c r="C4583" s="147">
        <v>0.76436342592592599</v>
      </c>
      <c r="D4583" s="38" t="s">
        <v>30704</v>
      </c>
      <c r="E4583" s="7" t="s">
        <v>64</v>
      </c>
      <c r="F4583" s="38" t="s">
        <v>8757</v>
      </c>
      <c r="G4583" s="38" t="s">
        <v>30837</v>
      </c>
      <c r="H4583">
        <v>0.221</v>
      </c>
      <c r="I4583" t="s">
        <v>31831</v>
      </c>
      <c r="J4583" t="s">
        <v>31832</v>
      </c>
      <c r="K4583" t="s">
        <v>31833</v>
      </c>
      <c r="L4583" t="s">
        <v>31826</v>
      </c>
      <c r="O4583" t="s">
        <v>31827</v>
      </c>
      <c r="P4583" t="s">
        <v>31828</v>
      </c>
      <c r="Q4583">
        <v>409865.57</v>
      </c>
      <c r="R4583">
        <v>6212854.96</v>
      </c>
      <c r="S4583" t="s">
        <v>31829</v>
      </c>
      <c r="T4583" t="s">
        <v>31830</v>
      </c>
      <c r="U4583">
        <v>409889.44</v>
      </c>
      <c r="V4583">
        <v>6212849.1399999997</v>
      </c>
      <c r="W4583">
        <v>0.7</v>
      </c>
      <c r="X4583">
        <v>200.06</v>
      </c>
    </row>
    <row r="4584" spans="1:24" x14ac:dyDescent="0.25">
      <c r="A4584" s="146">
        <v>45120</v>
      </c>
      <c r="B4584" s="46">
        <v>194</v>
      </c>
      <c r="C4584" s="147">
        <v>0.76930555555555558</v>
      </c>
      <c r="D4584" s="38" t="s">
        <v>30704</v>
      </c>
      <c r="E4584" s="7" t="s">
        <v>69</v>
      </c>
      <c r="F4584" s="38" t="s">
        <v>8757</v>
      </c>
      <c r="G4584" s="38" t="s">
        <v>30837</v>
      </c>
      <c r="H4584">
        <v>-2.5999999999999999E-2</v>
      </c>
      <c r="I4584" t="s">
        <v>31831</v>
      </c>
      <c r="J4584" t="s">
        <v>31832</v>
      </c>
      <c r="K4584" t="s">
        <v>31833</v>
      </c>
      <c r="L4584" t="s">
        <v>31838</v>
      </c>
      <c r="O4584" t="s">
        <v>31834</v>
      </c>
      <c r="P4584" t="s">
        <v>31835</v>
      </c>
      <c r="Q4584">
        <v>409865.38</v>
      </c>
      <c r="R4584">
        <v>6213106.9299999997</v>
      </c>
      <c r="S4584" t="s">
        <v>31836</v>
      </c>
      <c r="T4584" t="s">
        <v>31837</v>
      </c>
      <c r="U4584">
        <v>409889.54</v>
      </c>
      <c r="V4584">
        <v>6213096.0499999998</v>
      </c>
      <c r="W4584">
        <v>359.92</v>
      </c>
      <c r="X4584">
        <v>200.06</v>
      </c>
    </row>
    <row r="4585" spans="1:24" x14ac:dyDescent="0.25">
      <c r="A4585" s="146">
        <v>45120</v>
      </c>
      <c r="B4585" s="46">
        <v>194</v>
      </c>
      <c r="C4585" s="147">
        <v>0.77159722222222227</v>
      </c>
      <c r="D4585" s="38" t="s">
        <v>30704</v>
      </c>
      <c r="E4585" s="7" t="s">
        <v>64</v>
      </c>
      <c r="F4585" s="38" t="s">
        <v>8757</v>
      </c>
      <c r="G4585" s="38" t="s">
        <v>30838</v>
      </c>
      <c r="H4585">
        <v>-2.1999999999999999E-2</v>
      </c>
      <c r="I4585" t="s">
        <v>31843</v>
      </c>
      <c r="J4585" t="s">
        <v>31844</v>
      </c>
      <c r="K4585" t="s">
        <v>31845</v>
      </c>
      <c r="L4585" t="s">
        <v>31838</v>
      </c>
      <c r="O4585" t="s">
        <v>31839</v>
      </c>
      <c r="P4585" t="s">
        <v>31840</v>
      </c>
      <c r="Q4585">
        <v>409857.73</v>
      </c>
      <c r="R4585">
        <v>6213116.3799999999</v>
      </c>
      <c r="S4585" t="s">
        <v>31841</v>
      </c>
      <c r="T4585" t="s">
        <v>31842</v>
      </c>
      <c r="U4585">
        <v>409880.69</v>
      </c>
      <c r="V4585">
        <v>6213103.0499999998</v>
      </c>
      <c r="W4585">
        <v>179.41</v>
      </c>
      <c r="X4585">
        <v>200.06</v>
      </c>
    </row>
    <row r="4586" spans="1:24" x14ac:dyDescent="0.25">
      <c r="A4586" s="146">
        <v>45120</v>
      </c>
      <c r="B4586" s="46">
        <v>194</v>
      </c>
      <c r="C4586" s="147">
        <v>0.77615740740740735</v>
      </c>
      <c r="D4586" s="38" t="s">
        <v>30704</v>
      </c>
      <c r="E4586" s="7" t="s">
        <v>69</v>
      </c>
      <c r="F4586" s="38" t="s">
        <v>8757</v>
      </c>
      <c r="G4586" s="38" t="s">
        <v>30838</v>
      </c>
      <c r="H4586">
        <v>0.22500000000000001</v>
      </c>
      <c r="I4586" t="s">
        <v>31843</v>
      </c>
      <c r="J4586" t="s">
        <v>31844</v>
      </c>
      <c r="K4586" t="s">
        <v>31845</v>
      </c>
      <c r="L4586" t="s">
        <v>31838</v>
      </c>
      <c r="O4586" t="s">
        <v>31846</v>
      </c>
      <c r="P4586" t="s">
        <v>31847</v>
      </c>
      <c r="Q4586">
        <v>409856.8</v>
      </c>
      <c r="R4586">
        <v>6212870.5099999998</v>
      </c>
      <c r="S4586" t="s">
        <v>31848</v>
      </c>
      <c r="T4586" t="s">
        <v>31849</v>
      </c>
      <c r="U4586">
        <v>409880.62</v>
      </c>
      <c r="V4586">
        <v>6212856.3200000003</v>
      </c>
      <c r="W4586">
        <v>179.84</v>
      </c>
      <c r="X4586">
        <v>200.06</v>
      </c>
    </row>
    <row r="4587" spans="1:24" x14ac:dyDescent="0.25">
      <c r="A4587" s="146">
        <v>45120</v>
      </c>
      <c r="B4587" s="46">
        <v>194</v>
      </c>
      <c r="C4587" s="147">
        <v>0.77731481481481479</v>
      </c>
      <c r="D4587" s="38" t="s">
        <v>30704</v>
      </c>
      <c r="E4587" s="7" t="s">
        <v>31854</v>
      </c>
      <c r="F4587" s="38" t="s">
        <v>8757</v>
      </c>
      <c r="G4587" s="161" t="s">
        <v>30838</v>
      </c>
      <c r="H4587">
        <v>9.27</v>
      </c>
      <c r="O4587" t="s">
        <v>31850</v>
      </c>
      <c r="P4587" t="s">
        <v>31851</v>
      </c>
      <c r="Q4587">
        <v>409855.05</v>
      </c>
      <c r="R4587">
        <v>6212851.7999999998</v>
      </c>
      <c r="S4587" t="s">
        <v>31852</v>
      </c>
      <c r="T4587" t="s">
        <v>31853</v>
      </c>
      <c r="U4587">
        <v>409877.02</v>
      </c>
      <c r="V4587">
        <v>6212839.8799999999</v>
      </c>
      <c r="W4587">
        <v>111.68</v>
      </c>
      <c r="X4587">
        <v>150.04</v>
      </c>
    </row>
    <row r="4588" spans="1:24" x14ac:dyDescent="0.25">
      <c r="A4588" s="146">
        <v>45120</v>
      </c>
      <c r="B4588" s="46">
        <v>194</v>
      </c>
      <c r="C4588" s="147">
        <v>0.77980324074074081</v>
      </c>
      <c r="D4588" s="38" t="s">
        <v>30704</v>
      </c>
      <c r="E4588" s="7" t="s">
        <v>31068</v>
      </c>
      <c r="F4588" s="38" t="s">
        <v>12330</v>
      </c>
      <c r="G4588" s="38" t="s">
        <v>2712</v>
      </c>
      <c r="H4588">
        <v>-0.24099999999999999</v>
      </c>
      <c r="O4588" t="s">
        <v>31855</v>
      </c>
      <c r="P4588" t="s">
        <v>31856</v>
      </c>
      <c r="Q4588">
        <v>409856.11</v>
      </c>
      <c r="R4588">
        <v>6212850.6500000004</v>
      </c>
      <c r="S4588" t="s">
        <v>31857</v>
      </c>
      <c r="T4588" t="s">
        <v>31858</v>
      </c>
      <c r="U4588">
        <v>409864.5</v>
      </c>
      <c r="V4588">
        <v>6212841.5300000003</v>
      </c>
      <c r="W4588">
        <v>130.9</v>
      </c>
      <c r="X4588">
        <v>150.04</v>
      </c>
    </row>
    <row r="4589" spans="1:24" x14ac:dyDescent="0.25">
      <c r="A4589" s="146">
        <v>45120</v>
      </c>
      <c r="B4589" s="46">
        <v>194</v>
      </c>
      <c r="C4589" s="147">
        <v>0.79311342592592593</v>
      </c>
      <c r="D4589" s="38" t="s">
        <v>30704</v>
      </c>
      <c r="E4589" s="7" t="s">
        <v>31863</v>
      </c>
      <c r="F4589" s="38" t="s">
        <v>12330</v>
      </c>
      <c r="G4589" s="38" t="s">
        <v>2712</v>
      </c>
      <c r="H4589">
        <v>-0.24099999999999999</v>
      </c>
      <c r="O4589" t="s">
        <v>31859</v>
      </c>
      <c r="P4589" t="s">
        <v>31860</v>
      </c>
      <c r="Q4589">
        <v>409856.78</v>
      </c>
      <c r="R4589">
        <v>6212850.0499999998</v>
      </c>
      <c r="S4589" t="s">
        <v>31861</v>
      </c>
      <c r="T4589" t="s">
        <v>31862</v>
      </c>
      <c r="U4589">
        <v>409865.29</v>
      </c>
      <c r="V4589">
        <v>6212841.7400000002</v>
      </c>
      <c r="W4589">
        <v>133.13999999999999</v>
      </c>
      <c r="X4589">
        <v>150.04</v>
      </c>
    </row>
    <row r="4590" spans="1:24" x14ac:dyDescent="0.25">
      <c r="A4590" s="146">
        <v>45120</v>
      </c>
      <c r="B4590" s="46">
        <v>194</v>
      </c>
      <c r="C4590" s="147">
        <v>0.81581018518518522</v>
      </c>
      <c r="D4590" s="38" t="s">
        <v>30704</v>
      </c>
      <c r="E4590" s="7" t="s">
        <v>31869</v>
      </c>
      <c r="F4590" s="38" t="s">
        <v>12330</v>
      </c>
      <c r="G4590" s="38" t="s">
        <v>2712</v>
      </c>
      <c r="H4590">
        <v>-0.04</v>
      </c>
      <c r="O4590" t="s">
        <v>31865</v>
      </c>
      <c r="P4590" t="s">
        <v>31866</v>
      </c>
      <c r="Q4590">
        <v>405689.26</v>
      </c>
      <c r="R4590">
        <v>6212649.2199999997</v>
      </c>
      <c r="S4590" t="s">
        <v>31867</v>
      </c>
      <c r="T4590" t="s">
        <v>31868</v>
      </c>
      <c r="U4590">
        <v>405696.47</v>
      </c>
      <c r="V4590">
        <v>6212640.7199999997</v>
      </c>
      <c r="W4590">
        <v>138.37</v>
      </c>
      <c r="X4590">
        <v>150.04</v>
      </c>
    </row>
    <row r="4591" spans="1:24" s="170" customFormat="1" x14ac:dyDescent="0.25">
      <c r="A4591" s="63">
        <v>45120</v>
      </c>
      <c r="B4591" s="104">
        <v>194</v>
      </c>
      <c r="C4591" s="65">
        <v>0.81929398148148147</v>
      </c>
      <c r="D4591" s="64" t="s">
        <v>30704</v>
      </c>
      <c r="E4591" s="171" t="s">
        <v>31875</v>
      </c>
      <c r="F4591" s="64" t="s">
        <v>12330</v>
      </c>
      <c r="G4591" s="64" t="s">
        <v>2712</v>
      </c>
      <c r="H4591" s="170">
        <v>-3.5999999999999997E-2</v>
      </c>
      <c r="M4591" s="170" t="s">
        <v>31870</v>
      </c>
      <c r="O4591" s="170" t="s">
        <v>31871</v>
      </c>
      <c r="P4591" s="170" t="s">
        <v>31872</v>
      </c>
      <c r="Q4591" s="170">
        <v>405688.62</v>
      </c>
      <c r="R4591" s="170">
        <v>6212650.3799999999</v>
      </c>
      <c r="S4591" s="170" t="s">
        <v>31873</v>
      </c>
      <c r="T4591" s="170" t="s">
        <v>31874</v>
      </c>
      <c r="U4591" s="170">
        <v>405703.78</v>
      </c>
      <c r="V4591" s="170">
        <v>6212637.5700000003</v>
      </c>
      <c r="W4591" s="170">
        <v>146.30000000000001</v>
      </c>
      <c r="X4591" s="170">
        <v>150.04</v>
      </c>
    </row>
    <row r="4592" spans="1:24" x14ac:dyDescent="0.25">
      <c r="A4592" s="146">
        <v>45120</v>
      </c>
      <c r="B4592" s="46">
        <v>194</v>
      </c>
      <c r="C4592" s="147">
        <v>0.82525462962962959</v>
      </c>
      <c r="D4592" s="38" t="s">
        <v>30704</v>
      </c>
      <c r="E4592" s="7" t="s">
        <v>64</v>
      </c>
      <c r="F4592" s="38" t="s">
        <v>12330</v>
      </c>
      <c r="G4592" s="38" t="s">
        <v>2712</v>
      </c>
      <c r="H4592">
        <v>-1.4E-2</v>
      </c>
      <c r="I4592" t="s">
        <v>31880</v>
      </c>
      <c r="J4592" t="s">
        <v>31881</v>
      </c>
      <c r="K4592" t="s">
        <v>31882</v>
      </c>
      <c r="L4592" t="s">
        <v>31883</v>
      </c>
      <c r="O4592" t="s">
        <v>31876</v>
      </c>
      <c r="P4592" t="s">
        <v>31877</v>
      </c>
      <c r="Q4592">
        <v>405690.51</v>
      </c>
      <c r="R4592">
        <v>6212629.8600000003</v>
      </c>
      <c r="S4592" t="s">
        <v>31878</v>
      </c>
      <c r="T4592" t="s">
        <v>31879</v>
      </c>
      <c r="U4592">
        <v>405712.3</v>
      </c>
      <c r="V4592">
        <v>6212615.6600000001</v>
      </c>
      <c r="W4592">
        <v>181.13</v>
      </c>
      <c r="X4592">
        <v>150.04</v>
      </c>
    </row>
    <row r="4593" spans="1:24" x14ac:dyDescent="0.25">
      <c r="A4593" s="146">
        <v>45120</v>
      </c>
      <c r="B4593" s="46">
        <v>194</v>
      </c>
      <c r="C4593" s="147">
        <v>0.82844907407407409</v>
      </c>
      <c r="D4593" s="38" t="s">
        <v>30704</v>
      </c>
      <c r="E4593" s="7" t="s">
        <v>69</v>
      </c>
      <c r="F4593" s="38" t="s">
        <v>12330</v>
      </c>
      <c r="G4593" s="38" t="s">
        <v>2712</v>
      </c>
      <c r="H4593">
        <v>0.17</v>
      </c>
      <c r="I4593" t="s">
        <v>31880</v>
      </c>
      <c r="J4593" t="s">
        <v>31881</v>
      </c>
      <c r="K4593" t="s">
        <v>31882</v>
      </c>
      <c r="L4593" t="s">
        <v>31883</v>
      </c>
      <c r="O4593" t="s">
        <v>31884</v>
      </c>
      <c r="P4593" t="s">
        <v>31885</v>
      </c>
      <c r="Q4593">
        <v>405688.68</v>
      </c>
      <c r="R4593">
        <v>6212447.1600000001</v>
      </c>
      <c r="S4593" t="s">
        <v>31886</v>
      </c>
      <c r="T4593" t="s">
        <v>31887</v>
      </c>
      <c r="U4593">
        <v>405712.04</v>
      </c>
      <c r="V4593">
        <v>6212432.4400000004</v>
      </c>
      <c r="W4593">
        <v>179.11</v>
      </c>
      <c r="X4593">
        <v>150.04</v>
      </c>
    </row>
    <row r="4594" spans="1:24" x14ac:dyDescent="0.25">
      <c r="A4594" s="146">
        <v>45120</v>
      </c>
      <c r="B4594" s="46">
        <v>194</v>
      </c>
      <c r="C4594" s="147">
        <v>0.83218749999999997</v>
      </c>
      <c r="D4594" s="38" t="s">
        <v>30704</v>
      </c>
      <c r="E4594" s="7" t="s">
        <v>64</v>
      </c>
      <c r="F4594" s="38" t="s">
        <v>12330</v>
      </c>
      <c r="G4594" s="38" t="s">
        <v>2711</v>
      </c>
      <c r="H4594">
        <v>0.16500000000000001</v>
      </c>
      <c r="I4594" t="s">
        <v>31892</v>
      </c>
      <c r="J4594" t="s">
        <v>31893</v>
      </c>
      <c r="K4594" t="s">
        <v>31894</v>
      </c>
      <c r="L4594" t="s">
        <v>31895</v>
      </c>
      <c r="O4594" t="s">
        <v>31888</v>
      </c>
      <c r="P4594" t="s">
        <v>31889</v>
      </c>
      <c r="Q4594">
        <v>405681.52</v>
      </c>
      <c r="R4594">
        <v>6212432.79</v>
      </c>
      <c r="S4594" t="s">
        <v>31890</v>
      </c>
      <c r="T4594" t="s">
        <v>31891</v>
      </c>
      <c r="U4594">
        <v>405703.03</v>
      </c>
      <c r="V4594">
        <v>6212425.6200000001</v>
      </c>
      <c r="W4594">
        <v>0.76</v>
      </c>
      <c r="X4594">
        <v>150.04</v>
      </c>
    </row>
    <row r="4595" spans="1:24" x14ac:dyDescent="0.25">
      <c r="A4595" s="146">
        <v>45120</v>
      </c>
      <c r="B4595" s="46">
        <v>194</v>
      </c>
      <c r="C4595" s="147">
        <v>0.83572916666666675</v>
      </c>
      <c r="D4595" s="38" t="s">
        <v>30704</v>
      </c>
      <c r="E4595" s="7" t="s">
        <v>69</v>
      </c>
      <c r="F4595" s="38" t="s">
        <v>12330</v>
      </c>
      <c r="G4595" s="38" t="s">
        <v>2711</v>
      </c>
      <c r="H4595">
        <v>-1.7999999999999999E-2</v>
      </c>
      <c r="I4595" t="s">
        <v>31892</v>
      </c>
      <c r="J4595" t="s">
        <v>31893</v>
      </c>
      <c r="K4595" t="s">
        <v>31894</v>
      </c>
      <c r="L4595" t="s">
        <v>31895</v>
      </c>
      <c r="O4595" t="s">
        <v>31896</v>
      </c>
      <c r="P4595" t="s">
        <v>31897</v>
      </c>
      <c r="Q4595">
        <v>405680.65</v>
      </c>
      <c r="R4595">
        <v>6212613.7699999996</v>
      </c>
      <c r="S4595" t="s">
        <v>31898</v>
      </c>
      <c r="T4595" t="s">
        <v>31899</v>
      </c>
      <c r="U4595">
        <v>405703.12</v>
      </c>
      <c r="V4595">
        <v>6212609.4299999997</v>
      </c>
      <c r="W4595">
        <v>359.73</v>
      </c>
      <c r="X4595">
        <v>150.04</v>
      </c>
    </row>
    <row r="4596" spans="1:24" x14ac:dyDescent="0.25">
      <c r="A4596" s="146">
        <v>45120</v>
      </c>
      <c r="B4596" s="46">
        <v>194</v>
      </c>
      <c r="C4596" s="147">
        <v>0.83818287037037031</v>
      </c>
      <c r="D4596" s="38" t="s">
        <v>30704</v>
      </c>
      <c r="E4596" s="7" t="s">
        <v>64</v>
      </c>
      <c r="F4596" s="38" t="s">
        <v>12330</v>
      </c>
      <c r="G4596" s="38" t="s">
        <v>2710</v>
      </c>
      <c r="H4596">
        <v>-1.4E-2</v>
      </c>
      <c r="I4596" t="s">
        <v>31904</v>
      </c>
      <c r="J4596" t="s">
        <v>31905</v>
      </c>
      <c r="K4596" t="s">
        <v>31906</v>
      </c>
      <c r="L4596" t="s">
        <v>31895</v>
      </c>
      <c r="O4596" t="s">
        <v>31900</v>
      </c>
      <c r="P4596" t="s">
        <v>31901</v>
      </c>
      <c r="Q4596">
        <v>405675.22</v>
      </c>
      <c r="R4596">
        <v>6212625.5199999996</v>
      </c>
      <c r="S4596" t="s">
        <v>31902</v>
      </c>
      <c r="T4596" t="s">
        <v>31903</v>
      </c>
      <c r="U4596">
        <v>405694.18</v>
      </c>
      <c r="V4596">
        <v>6212616.3300000001</v>
      </c>
      <c r="W4596">
        <v>180.57</v>
      </c>
      <c r="X4596">
        <v>150.04</v>
      </c>
    </row>
    <row r="4597" spans="1:24" x14ac:dyDescent="0.25">
      <c r="A4597" s="146">
        <v>45120</v>
      </c>
      <c r="B4597" s="46">
        <v>194</v>
      </c>
      <c r="C4597" s="147">
        <v>0.84149305555555554</v>
      </c>
      <c r="D4597" s="38" t="s">
        <v>30704</v>
      </c>
      <c r="E4597" s="7" t="s">
        <v>69</v>
      </c>
      <c r="F4597" s="38" t="s">
        <v>12330</v>
      </c>
      <c r="G4597" s="38" t="s">
        <v>2710</v>
      </c>
      <c r="H4597">
        <v>0.17100000000000001</v>
      </c>
      <c r="I4597" t="s">
        <v>31904</v>
      </c>
      <c r="J4597" t="s">
        <v>31905</v>
      </c>
      <c r="K4597" t="s">
        <v>31906</v>
      </c>
      <c r="L4597" t="s">
        <v>31911</v>
      </c>
      <c r="O4597" t="s">
        <v>31907</v>
      </c>
      <c r="P4597" t="s">
        <v>31908</v>
      </c>
      <c r="Q4597">
        <v>405674.88</v>
      </c>
      <c r="R4597">
        <v>6212452.3700000001</v>
      </c>
      <c r="S4597" t="s">
        <v>31909</v>
      </c>
      <c r="T4597" t="s">
        <v>31910</v>
      </c>
      <c r="U4597">
        <v>405694.14</v>
      </c>
      <c r="V4597">
        <v>6212430.7599999998</v>
      </c>
      <c r="W4597">
        <v>179.87</v>
      </c>
      <c r="X4597">
        <v>150.04</v>
      </c>
    </row>
    <row r="4598" spans="1:24" x14ac:dyDescent="0.25">
      <c r="A4598" s="146">
        <v>45120</v>
      </c>
      <c r="B4598" s="46">
        <v>194</v>
      </c>
      <c r="C4598" s="147">
        <v>0.84497685185185178</v>
      </c>
      <c r="D4598" s="38" t="s">
        <v>30704</v>
      </c>
      <c r="E4598" s="7" t="s">
        <v>64</v>
      </c>
      <c r="F4598" s="38" t="s">
        <v>12330</v>
      </c>
      <c r="G4598" s="38" t="s">
        <v>2709</v>
      </c>
      <c r="H4598">
        <v>0.16</v>
      </c>
      <c r="I4598" t="s">
        <v>31916</v>
      </c>
      <c r="J4598" t="s">
        <v>31917</v>
      </c>
      <c r="K4598" t="s">
        <v>31918</v>
      </c>
      <c r="L4598" t="s">
        <v>31911</v>
      </c>
      <c r="O4598" t="s">
        <v>31912</v>
      </c>
      <c r="P4598" t="s">
        <v>31913</v>
      </c>
      <c r="Q4598">
        <v>405663.43</v>
      </c>
      <c r="R4598">
        <v>6212433.0700000003</v>
      </c>
      <c r="S4598" t="s">
        <v>31914</v>
      </c>
      <c r="T4598" t="s">
        <v>31915</v>
      </c>
      <c r="U4598">
        <v>405685.04</v>
      </c>
      <c r="V4598">
        <v>6212431.1500000004</v>
      </c>
      <c r="W4598">
        <v>0.47</v>
      </c>
      <c r="X4598">
        <v>150.04</v>
      </c>
    </row>
    <row r="4599" spans="1:24" x14ac:dyDescent="0.25">
      <c r="A4599" s="146">
        <v>45120</v>
      </c>
      <c r="B4599" s="46">
        <v>194</v>
      </c>
      <c r="C4599" s="147">
        <v>0.84869212962962959</v>
      </c>
      <c r="D4599" s="38" t="s">
        <v>30704</v>
      </c>
      <c r="E4599" s="7" t="s">
        <v>69</v>
      </c>
      <c r="F4599" s="38" t="s">
        <v>12330</v>
      </c>
      <c r="G4599" s="38" t="s">
        <v>2709</v>
      </c>
      <c r="H4599">
        <v>-1.9E-2</v>
      </c>
      <c r="I4599" t="s">
        <v>31916</v>
      </c>
      <c r="J4599" t="s">
        <v>31917</v>
      </c>
      <c r="K4599" t="s">
        <v>31918</v>
      </c>
      <c r="L4599" t="s">
        <v>31911</v>
      </c>
      <c r="O4599" t="s">
        <v>31919</v>
      </c>
      <c r="P4599" t="s">
        <v>31920</v>
      </c>
      <c r="Q4599">
        <v>405661.63</v>
      </c>
      <c r="R4599">
        <v>6212619.3899999997</v>
      </c>
      <c r="S4599" t="s">
        <v>31921</v>
      </c>
      <c r="T4599" t="s">
        <v>31922</v>
      </c>
      <c r="U4599">
        <v>405685.08</v>
      </c>
      <c r="V4599">
        <v>6212610.4299999997</v>
      </c>
      <c r="W4599">
        <v>359.54</v>
      </c>
      <c r="X4599">
        <v>150.04</v>
      </c>
    </row>
    <row r="4600" spans="1:24" x14ac:dyDescent="0.25">
      <c r="A4600" s="146">
        <v>45120</v>
      </c>
      <c r="B4600" s="46">
        <v>194</v>
      </c>
      <c r="C4600" s="147">
        <v>0.85155092592592585</v>
      </c>
      <c r="D4600" s="38" t="s">
        <v>30704</v>
      </c>
      <c r="E4600" s="7" t="s">
        <v>64</v>
      </c>
      <c r="F4600" s="38" t="s">
        <v>12330</v>
      </c>
      <c r="G4600" s="38" t="s">
        <v>2708</v>
      </c>
      <c r="H4600">
        <v>-1.4999999999999999E-2</v>
      </c>
      <c r="I4600" t="s">
        <v>31927</v>
      </c>
      <c r="J4600" t="s">
        <v>31928</v>
      </c>
      <c r="K4600" t="s">
        <v>31929</v>
      </c>
      <c r="L4600" t="s">
        <v>31930</v>
      </c>
      <c r="O4600" t="s">
        <v>31923</v>
      </c>
      <c r="P4600" t="s">
        <v>31924</v>
      </c>
      <c r="Q4600">
        <v>405656.6</v>
      </c>
      <c r="R4600">
        <v>6212631.9500000002</v>
      </c>
      <c r="S4600" t="s">
        <v>31925</v>
      </c>
      <c r="T4600" t="s">
        <v>31926</v>
      </c>
      <c r="U4600">
        <v>405676.15</v>
      </c>
      <c r="V4600">
        <v>6212616.6500000004</v>
      </c>
      <c r="W4600">
        <v>180.49</v>
      </c>
      <c r="X4600">
        <v>150.04</v>
      </c>
    </row>
    <row r="4601" spans="1:24" x14ac:dyDescent="0.25">
      <c r="A4601" s="146">
        <v>45120</v>
      </c>
      <c r="B4601" s="46">
        <v>194</v>
      </c>
      <c r="C4601" s="147">
        <v>0.85493055555555564</v>
      </c>
      <c r="D4601" s="38" t="s">
        <v>30704</v>
      </c>
      <c r="E4601" s="7" t="s">
        <v>69</v>
      </c>
      <c r="F4601" s="38" t="s">
        <v>12330</v>
      </c>
      <c r="G4601" s="38" t="s">
        <v>2708</v>
      </c>
      <c r="H4601">
        <v>0.17</v>
      </c>
      <c r="I4601" t="s">
        <v>31927</v>
      </c>
      <c r="J4601" t="s">
        <v>31928</v>
      </c>
      <c r="K4601" t="s">
        <v>31929</v>
      </c>
      <c r="L4601" t="s">
        <v>31930</v>
      </c>
      <c r="O4601" t="s">
        <v>31931</v>
      </c>
      <c r="P4601" t="s">
        <v>31932</v>
      </c>
      <c r="Q4601">
        <v>405656.04</v>
      </c>
      <c r="R4601">
        <v>6212449.6500000004</v>
      </c>
      <c r="S4601" t="s">
        <v>31933</v>
      </c>
      <c r="T4601" t="s">
        <v>31934</v>
      </c>
      <c r="U4601">
        <v>405675.93</v>
      </c>
      <c r="V4601">
        <v>6212432.6200000001</v>
      </c>
      <c r="W4601">
        <v>178.78</v>
      </c>
      <c r="X4601">
        <v>150.04</v>
      </c>
    </row>
    <row r="4602" spans="1:24" x14ac:dyDescent="0.25">
      <c r="A4602" s="146">
        <v>45120</v>
      </c>
      <c r="B4602" s="46">
        <v>194</v>
      </c>
      <c r="C4602" s="147">
        <v>0.85879629629629628</v>
      </c>
      <c r="D4602" s="38" t="s">
        <v>30704</v>
      </c>
      <c r="E4602" s="7" t="s">
        <v>64</v>
      </c>
      <c r="F4602" s="38" t="s">
        <v>12330</v>
      </c>
      <c r="G4602" s="38" t="s">
        <v>2707</v>
      </c>
      <c r="H4602">
        <v>0.16500000000000001</v>
      </c>
      <c r="I4602" t="s">
        <v>31939</v>
      </c>
      <c r="J4602" t="s">
        <v>31940</v>
      </c>
      <c r="K4602" t="s">
        <v>31941</v>
      </c>
      <c r="L4602" t="s">
        <v>31930</v>
      </c>
      <c r="O4602" t="s">
        <v>31935</v>
      </c>
      <c r="P4602" t="s">
        <v>31936</v>
      </c>
      <c r="Q4602">
        <v>405644.73</v>
      </c>
      <c r="R4602">
        <v>6212437.3200000003</v>
      </c>
      <c r="S4602" t="s">
        <v>31937</v>
      </c>
      <c r="T4602" t="s">
        <v>31938</v>
      </c>
      <c r="U4602">
        <v>405667.22</v>
      </c>
      <c r="V4602">
        <v>6212426.1299999999</v>
      </c>
      <c r="W4602">
        <v>359.82</v>
      </c>
      <c r="X4602">
        <v>150.04</v>
      </c>
    </row>
    <row r="4603" spans="1:24" x14ac:dyDescent="0.25">
      <c r="A4603" s="146">
        <v>45120</v>
      </c>
      <c r="B4603" s="46">
        <v>194</v>
      </c>
      <c r="C4603" s="147">
        <v>0.86232638888888891</v>
      </c>
      <c r="D4603" s="38" t="s">
        <v>30704</v>
      </c>
      <c r="E4603" s="7" t="s">
        <v>69</v>
      </c>
      <c r="F4603" s="38" t="s">
        <v>12330</v>
      </c>
      <c r="G4603" s="38" t="s">
        <v>2707</v>
      </c>
      <c r="H4603">
        <v>-1.9E-2</v>
      </c>
      <c r="I4603" t="s">
        <v>31939</v>
      </c>
      <c r="J4603" t="s">
        <v>31940</v>
      </c>
      <c r="K4603" t="s">
        <v>31941</v>
      </c>
      <c r="L4603" t="s">
        <v>31946</v>
      </c>
      <c r="O4603" t="s">
        <v>31942</v>
      </c>
      <c r="P4603" t="s">
        <v>31943</v>
      </c>
      <c r="Q4603">
        <v>405642.12</v>
      </c>
      <c r="R4603">
        <v>6212619.4900000002</v>
      </c>
      <c r="S4603" t="s">
        <v>31944</v>
      </c>
      <c r="T4603" t="s">
        <v>31945</v>
      </c>
      <c r="U4603">
        <v>405667.19</v>
      </c>
      <c r="V4603">
        <v>6212610</v>
      </c>
      <c r="W4603">
        <v>359.34</v>
      </c>
      <c r="X4603">
        <v>150.04</v>
      </c>
    </row>
    <row r="4604" spans="1:24" x14ac:dyDescent="0.25">
      <c r="A4604" s="146">
        <v>45120</v>
      </c>
      <c r="B4604" s="46">
        <v>194</v>
      </c>
      <c r="C4604" s="147">
        <v>0.86589120370370365</v>
      </c>
      <c r="D4604" s="38" t="s">
        <v>30704</v>
      </c>
      <c r="E4604" s="7" t="s">
        <v>64</v>
      </c>
      <c r="F4604" s="38" t="s">
        <v>12330</v>
      </c>
      <c r="G4604" s="38" t="s">
        <v>2701</v>
      </c>
      <c r="H4604">
        <v>-1.4E-2</v>
      </c>
      <c r="I4604" t="s">
        <v>31951</v>
      </c>
      <c r="J4604" t="s">
        <v>31952</v>
      </c>
      <c r="K4604" t="s">
        <v>31953</v>
      </c>
      <c r="L4604" t="s">
        <v>31946</v>
      </c>
      <c r="O4604" t="s">
        <v>31947</v>
      </c>
      <c r="P4604" t="s">
        <v>31948</v>
      </c>
      <c r="Q4604">
        <v>405633.12</v>
      </c>
      <c r="R4604">
        <v>6212621.4400000004</v>
      </c>
      <c r="S4604" t="s">
        <v>31949</v>
      </c>
      <c r="T4604" t="s">
        <v>31950</v>
      </c>
      <c r="U4604">
        <v>405658.1</v>
      </c>
      <c r="V4604">
        <v>6212616.5700000003</v>
      </c>
      <c r="W4604">
        <v>180.33</v>
      </c>
      <c r="X4604">
        <v>150.04</v>
      </c>
    </row>
    <row r="4605" spans="1:24" x14ac:dyDescent="0.25">
      <c r="A4605" s="146">
        <v>45120</v>
      </c>
      <c r="B4605" s="46">
        <v>194</v>
      </c>
      <c r="C4605" s="147">
        <v>0.86905092592592592</v>
      </c>
      <c r="D4605" s="38" t="s">
        <v>30704</v>
      </c>
      <c r="E4605" s="7" t="s">
        <v>69</v>
      </c>
      <c r="F4605" s="38" t="s">
        <v>12330</v>
      </c>
      <c r="G4605" s="38" t="s">
        <v>2701</v>
      </c>
      <c r="H4605">
        <v>0.16900000000000001</v>
      </c>
      <c r="I4605" t="s">
        <v>31951</v>
      </c>
      <c r="J4605" t="s">
        <v>31952</v>
      </c>
      <c r="K4605" t="s">
        <v>31953</v>
      </c>
      <c r="L4605" t="s">
        <v>31946</v>
      </c>
      <c r="O4605" t="s">
        <v>31954</v>
      </c>
      <c r="P4605" t="s">
        <v>31955</v>
      </c>
      <c r="Q4605">
        <v>405632.29</v>
      </c>
      <c r="R4605">
        <v>6212440.29</v>
      </c>
      <c r="S4605" t="s">
        <v>31956</v>
      </c>
      <c r="T4605" t="s">
        <v>31957</v>
      </c>
      <c r="U4605">
        <v>405658.13</v>
      </c>
      <c r="V4605">
        <v>6212432.8399999999</v>
      </c>
      <c r="W4605">
        <v>179.63</v>
      </c>
      <c r="X4605">
        <v>150.04</v>
      </c>
    </row>
    <row r="4606" spans="1:24" x14ac:dyDescent="0.25">
      <c r="A4606" s="146">
        <v>45120</v>
      </c>
      <c r="B4606" s="46">
        <v>194</v>
      </c>
      <c r="C4606" s="147">
        <v>0.87270833333333331</v>
      </c>
      <c r="D4606" s="38" t="s">
        <v>30704</v>
      </c>
      <c r="E4606" s="7" t="s">
        <v>64</v>
      </c>
      <c r="F4606" s="38" t="s">
        <v>12330</v>
      </c>
      <c r="G4606" s="38" t="s">
        <v>2702</v>
      </c>
      <c r="H4606">
        <v>0.16500000000000001</v>
      </c>
      <c r="I4606" t="s">
        <v>31962</v>
      </c>
      <c r="J4606" t="s">
        <v>31963</v>
      </c>
      <c r="K4606" t="s">
        <v>31964</v>
      </c>
      <c r="L4606" t="s">
        <v>31965</v>
      </c>
      <c r="O4606" t="s">
        <v>31958</v>
      </c>
      <c r="P4606" t="s">
        <v>31959</v>
      </c>
      <c r="Q4606">
        <v>405625.21</v>
      </c>
      <c r="R4606">
        <v>6212441.0499999998</v>
      </c>
      <c r="S4606" t="s">
        <v>31960</v>
      </c>
      <c r="T4606" t="s">
        <v>31961</v>
      </c>
      <c r="U4606">
        <v>405649.05</v>
      </c>
      <c r="V4606">
        <v>6212426.4800000004</v>
      </c>
      <c r="W4606">
        <v>1.7</v>
      </c>
      <c r="X4606">
        <v>150.04</v>
      </c>
    </row>
    <row r="4607" spans="1:24" x14ac:dyDescent="0.25">
      <c r="A4607" s="146">
        <v>45120</v>
      </c>
      <c r="B4607" s="46">
        <v>194</v>
      </c>
      <c r="C4607" s="147">
        <v>0.87613425925925925</v>
      </c>
      <c r="D4607" s="38" t="s">
        <v>30704</v>
      </c>
      <c r="E4607" s="7" t="s">
        <v>69</v>
      </c>
      <c r="F4607" s="38" t="s">
        <v>12330</v>
      </c>
      <c r="G4607" s="38" t="s">
        <v>2702</v>
      </c>
      <c r="H4607">
        <v>-1.9E-2</v>
      </c>
      <c r="I4607" t="s">
        <v>31962</v>
      </c>
      <c r="J4607" t="s">
        <v>31963</v>
      </c>
      <c r="K4607" t="s">
        <v>31964</v>
      </c>
      <c r="L4607" t="s">
        <v>31965</v>
      </c>
      <c r="O4607" t="s">
        <v>31966</v>
      </c>
      <c r="P4607" t="s">
        <v>31967</v>
      </c>
      <c r="Q4607">
        <v>405623.78</v>
      </c>
      <c r="R4607">
        <v>6212620.9699999997</v>
      </c>
      <c r="S4607" t="s">
        <v>31968</v>
      </c>
      <c r="T4607" t="s">
        <v>31969</v>
      </c>
      <c r="U4607">
        <v>405649.16</v>
      </c>
      <c r="V4607">
        <v>6212610</v>
      </c>
      <c r="W4607">
        <v>0.12</v>
      </c>
      <c r="X4607">
        <v>150.04</v>
      </c>
    </row>
    <row r="4608" spans="1:24" x14ac:dyDescent="0.25">
      <c r="A4608" s="146">
        <v>45120</v>
      </c>
      <c r="B4608" s="46">
        <v>194</v>
      </c>
      <c r="C4608" s="147">
        <v>0.87869212962962961</v>
      </c>
      <c r="D4608" s="38" t="s">
        <v>30704</v>
      </c>
      <c r="E4608" s="7" t="s">
        <v>64</v>
      </c>
      <c r="F4608" s="38" t="s">
        <v>12330</v>
      </c>
      <c r="G4608" s="38" t="s">
        <v>2703</v>
      </c>
      <c r="H4608">
        <v>-1.6E-2</v>
      </c>
      <c r="I4608" t="s">
        <v>31974</v>
      </c>
      <c r="J4608" t="s">
        <v>31975</v>
      </c>
      <c r="K4608" t="s">
        <v>31976</v>
      </c>
      <c r="L4608" t="s">
        <v>31965</v>
      </c>
      <c r="O4608" t="s">
        <v>31970</v>
      </c>
      <c r="P4608" t="s">
        <v>31971</v>
      </c>
      <c r="Q4608">
        <v>405620.35</v>
      </c>
      <c r="R4608">
        <v>6212623.3300000001</v>
      </c>
      <c r="S4608" t="s">
        <v>31972</v>
      </c>
      <c r="T4608" t="s">
        <v>31973</v>
      </c>
      <c r="U4608">
        <v>405640.03</v>
      </c>
      <c r="V4608">
        <v>6212617.8099999996</v>
      </c>
      <c r="W4608">
        <v>180.13</v>
      </c>
      <c r="X4608">
        <v>150.04</v>
      </c>
    </row>
    <row r="4609" spans="1:24" x14ac:dyDescent="0.25">
      <c r="A4609" s="146">
        <v>45120</v>
      </c>
      <c r="B4609" s="46">
        <v>194</v>
      </c>
      <c r="C4609" s="147">
        <v>0.88210648148148152</v>
      </c>
      <c r="D4609" s="38" t="s">
        <v>30704</v>
      </c>
      <c r="E4609" s="7" t="s">
        <v>69</v>
      </c>
      <c r="F4609" s="38" t="s">
        <v>12330</v>
      </c>
      <c r="G4609" s="38" t="s">
        <v>2703</v>
      </c>
      <c r="H4609">
        <v>0.17699999999999999</v>
      </c>
      <c r="I4609" t="s">
        <v>31974</v>
      </c>
      <c r="J4609" t="s">
        <v>31975</v>
      </c>
      <c r="K4609" t="s">
        <v>31976</v>
      </c>
      <c r="L4609" t="s">
        <v>31965</v>
      </c>
      <c r="O4609" t="s">
        <v>31977</v>
      </c>
      <c r="P4609" t="s">
        <v>31978</v>
      </c>
      <c r="Q4609">
        <v>405619.42</v>
      </c>
      <c r="R4609">
        <v>6212434.3200000003</v>
      </c>
      <c r="S4609" t="s">
        <v>31979</v>
      </c>
      <c r="T4609" t="s">
        <v>31980</v>
      </c>
      <c r="U4609">
        <v>405639.89</v>
      </c>
      <c r="V4609">
        <v>6212425.0999999996</v>
      </c>
      <c r="W4609">
        <v>180.15</v>
      </c>
      <c r="X4609">
        <v>150.04</v>
      </c>
    </row>
    <row r="4610" spans="1:24" x14ac:dyDescent="0.25">
      <c r="A4610" s="146">
        <v>45120</v>
      </c>
      <c r="B4610" s="46">
        <v>194</v>
      </c>
      <c r="C4610" s="147">
        <v>0.88559027777777777</v>
      </c>
      <c r="D4610" s="38" t="s">
        <v>30704</v>
      </c>
      <c r="E4610" s="7" t="s">
        <v>64</v>
      </c>
      <c r="F4610" s="38" t="s">
        <v>12330</v>
      </c>
      <c r="G4610" s="38" t="s">
        <v>2704</v>
      </c>
      <c r="H4610">
        <v>0.17100000000000001</v>
      </c>
      <c r="I4610" t="s">
        <v>31985</v>
      </c>
      <c r="J4610" t="s">
        <v>31986</v>
      </c>
      <c r="K4610" t="s">
        <v>31987</v>
      </c>
      <c r="L4610" t="s">
        <v>31988</v>
      </c>
      <c r="O4610" t="s">
        <v>31981</v>
      </c>
      <c r="P4610" t="s">
        <v>31982</v>
      </c>
      <c r="Q4610">
        <v>405610.56</v>
      </c>
      <c r="R4610">
        <v>6212436.4500000002</v>
      </c>
      <c r="S4610" t="s">
        <v>31983</v>
      </c>
      <c r="T4610" t="s">
        <v>31984</v>
      </c>
      <c r="U4610">
        <v>405631.1</v>
      </c>
      <c r="V4610">
        <v>6212420.4500000002</v>
      </c>
      <c r="W4610">
        <v>2.0099999999999998</v>
      </c>
      <c r="X4610">
        <v>150.04</v>
      </c>
    </row>
    <row r="4611" spans="1:24" x14ac:dyDescent="0.25">
      <c r="A4611" s="146">
        <v>45120</v>
      </c>
      <c r="B4611" s="46">
        <v>194</v>
      </c>
      <c r="C4611" s="147">
        <v>0.88918981481481485</v>
      </c>
      <c r="D4611" s="38" t="s">
        <v>30704</v>
      </c>
      <c r="E4611" s="7" t="s">
        <v>69</v>
      </c>
      <c r="F4611" s="38" t="s">
        <v>12330</v>
      </c>
      <c r="G4611" s="38" t="s">
        <v>2704</v>
      </c>
      <c r="H4611">
        <v>-0.02</v>
      </c>
      <c r="I4611" t="s">
        <v>31985</v>
      </c>
      <c r="J4611" t="s">
        <v>31986</v>
      </c>
      <c r="K4611" t="s">
        <v>31987</v>
      </c>
      <c r="L4611" t="s">
        <v>31988</v>
      </c>
      <c r="O4611" t="s">
        <v>31989</v>
      </c>
      <c r="P4611" t="s">
        <v>31990</v>
      </c>
      <c r="Q4611">
        <v>405609.05</v>
      </c>
      <c r="R4611">
        <v>6212624.6799999997</v>
      </c>
      <c r="S4611" t="s">
        <v>31991</v>
      </c>
      <c r="T4611" t="s">
        <v>31992</v>
      </c>
      <c r="U4611">
        <v>405631.19</v>
      </c>
      <c r="V4611">
        <v>6212610.9100000001</v>
      </c>
      <c r="W4611">
        <v>358.8</v>
      </c>
      <c r="X4611">
        <v>150.04</v>
      </c>
    </row>
    <row r="4612" spans="1:24" x14ac:dyDescent="0.25">
      <c r="A4612" s="146">
        <v>45120</v>
      </c>
      <c r="B4612" s="46">
        <v>194</v>
      </c>
      <c r="C4612" s="147">
        <v>0.89219907407407406</v>
      </c>
      <c r="D4612" s="38" t="s">
        <v>30704</v>
      </c>
      <c r="E4612" s="7" t="s">
        <v>64</v>
      </c>
      <c r="F4612" s="38" t="s">
        <v>12330</v>
      </c>
      <c r="G4612" s="38" t="s">
        <v>2705</v>
      </c>
      <c r="H4612">
        <v>-1.4999999999999999E-2</v>
      </c>
      <c r="I4612" t="s">
        <v>31997</v>
      </c>
      <c r="J4612" t="s">
        <v>31998</v>
      </c>
      <c r="K4612" t="s">
        <v>31999</v>
      </c>
      <c r="L4612" t="s">
        <v>31988</v>
      </c>
      <c r="O4612" t="s">
        <v>31993</v>
      </c>
      <c r="P4612" t="s">
        <v>31994</v>
      </c>
      <c r="Q4612">
        <v>405602.75</v>
      </c>
      <c r="R4612">
        <v>6212625.7000000002</v>
      </c>
      <c r="S4612" t="s">
        <v>31995</v>
      </c>
      <c r="T4612" t="s">
        <v>31996</v>
      </c>
      <c r="U4612">
        <v>405621.94</v>
      </c>
      <c r="V4612">
        <v>6212617.4299999997</v>
      </c>
      <c r="W4612">
        <v>180.9</v>
      </c>
      <c r="X4612">
        <v>150.04</v>
      </c>
    </row>
    <row r="4613" spans="1:24" x14ac:dyDescent="0.25">
      <c r="A4613" s="146">
        <v>45120</v>
      </c>
      <c r="B4613" s="46">
        <v>194</v>
      </c>
      <c r="C4613" s="147">
        <v>0.89555555555555555</v>
      </c>
      <c r="D4613" s="38" t="s">
        <v>30704</v>
      </c>
      <c r="E4613" s="7" t="s">
        <v>69</v>
      </c>
      <c r="F4613" s="38" t="s">
        <v>12330</v>
      </c>
      <c r="G4613" s="38" t="s">
        <v>2705</v>
      </c>
      <c r="H4613">
        <v>0.16900000000000001</v>
      </c>
      <c r="I4613" t="s">
        <v>31997</v>
      </c>
      <c r="J4613" t="s">
        <v>31998</v>
      </c>
      <c r="K4613" t="s">
        <v>31999</v>
      </c>
      <c r="L4613" t="s">
        <v>32004</v>
      </c>
      <c r="O4613" t="s">
        <v>32000</v>
      </c>
      <c r="P4613" t="s">
        <v>32001</v>
      </c>
      <c r="Q4613">
        <v>405602.93</v>
      </c>
      <c r="R4613">
        <v>6212437.5700000003</v>
      </c>
      <c r="S4613" t="s">
        <v>32002</v>
      </c>
      <c r="T4613" t="s">
        <v>32003</v>
      </c>
      <c r="U4613">
        <v>405621.93</v>
      </c>
      <c r="V4613">
        <v>6212432.7599999998</v>
      </c>
      <c r="W4613">
        <v>179.15</v>
      </c>
      <c r="X4613">
        <v>150.04</v>
      </c>
    </row>
    <row r="4614" spans="1:24" x14ac:dyDescent="0.25">
      <c r="A4614" s="146">
        <v>45120</v>
      </c>
      <c r="B4614" s="46">
        <v>194</v>
      </c>
      <c r="C4614" s="147">
        <v>0.89936342592592589</v>
      </c>
      <c r="D4614" s="38" t="s">
        <v>30704</v>
      </c>
      <c r="E4614" s="7" t="s">
        <v>64</v>
      </c>
      <c r="F4614" s="38" t="s">
        <v>12330</v>
      </c>
      <c r="G4614" s="38" t="s">
        <v>2706</v>
      </c>
      <c r="H4614">
        <v>0.16800000000000001</v>
      </c>
      <c r="I4614" t="s">
        <v>32009</v>
      </c>
      <c r="J4614" t="s">
        <v>32010</v>
      </c>
      <c r="K4614" t="s">
        <v>32011</v>
      </c>
      <c r="L4614" t="s">
        <v>32004</v>
      </c>
      <c r="O4614" t="s">
        <v>32005</v>
      </c>
      <c r="P4614" t="s">
        <v>32006</v>
      </c>
      <c r="Q4614">
        <v>405593.98</v>
      </c>
      <c r="R4614">
        <v>6212438.2000000002</v>
      </c>
      <c r="S4614" t="s">
        <v>32007</v>
      </c>
      <c r="T4614" t="s">
        <v>32008</v>
      </c>
      <c r="U4614">
        <v>405613.12</v>
      </c>
      <c r="V4614">
        <v>6212423.4699999997</v>
      </c>
      <c r="W4614">
        <v>0.38</v>
      </c>
      <c r="X4614">
        <v>150.04</v>
      </c>
    </row>
    <row r="4615" spans="1:24" x14ac:dyDescent="0.25">
      <c r="A4615" s="146">
        <v>45120</v>
      </c>
      <c r="B4615" s="46">
        <v>194</v>
      </c>
      <c r="C4615" s="147">
        <v>0.90292824074074074</v>
      </c>
      <c r="D4615" s="38" t="s">
        <v>30704</v>
      </c>
      <c r="E4615" s="7" t="s">
        <v>69</v>
      </c>
      <c r="F4615" s="38" t="s">
        <v>12330</v>
      </c>
      <c r="G4615" s="38" t="s">
        <v>2706</v>
      </c>
      <c r="H4615">
        <v>-0.02</v>
      </c>
      <c r="I4615" t="s">
        <v>32009</v>
      </c>
      <c r="J4615" t="s">
        <v>32010</v>
      </c>
      <c r="K4615" t="s">
        <v>32011</v>
      </c>
      <c r="L4615" t="s">
        <v>32004</v>
      </c>
      <c r="O4615" t="s">
        <v>32012</v>
      </c>
      <c r="P4615" t="s">
        <v>32013</v>
      </c>
      <c r="Q4615">
        <v>405594.06</v>
      </c>
      <c r="R4615">
        <v>6212622.5</v>
      </c>
      <c r="S4615" t="s">
        <v>32014</v>
      </c>
      <c r="T4615" t="s">
        <v>32015</v>
      </c>
      <c r="U4615">
        <v>405613.18</v>
      </c>
      <c r="V4615">
        <v>6212611.1299999999</v>
      </c>
      <c r="W4615">
        <v>359.7</v>
      </c>
      <c r="X4615">
        <v>150.04</v>
      </c>
    </row>
    <row r="4616" spans="1:24" x14ac:dyDescent="0.25">
      <c r="A4616" s="146">
        <v>45120</v>
      </c>
      <c r="B4616" s="46">
        <v>194</v>
      </c>
      <c r="C4616" s="147">
        <v>0.90502314814814822</v>
      </c>
      <c r="D4616" s="38" t="s">
        <v>30704</v>
      </c>
      <c r="E4616" s="7" t="s">
        <v>32020</v>
      </c>
      <c r="F4616" s="38" t="s">
        <v>12330</v>
      </c>
      <c r="G4616" s="38" t="s">
        <v>2418</v>
      </c>
      <c r="H4616">
        <v>1.665</v>
      </c>
      <c r="O4616" t="s">
        <v>32016</v>
      </c>
      <c r="P4616" t="s">
        <v>32017</v>
      </c>
      <c r="Q4616">
        <v>405594.69</v>
      </c>
      <c r="R4616">
        <v>6212637.25</v>
      </c>
      <c r="S4616" t="s">
        <v>32018</v>
      </c>
      <c r="T4616" t="s">
        <v>32019</v>
      </c>
      <c r="U4616">
        <v>405603.45</v>
      </c>
      <c r="V4616">
        <v>6212625.8099999996</v>
      </c>
      <c r="W4616">
        <v>118.87</v>
      </c>
      <c r="X4616">
        <v>200.06</v>
      </c>
    </row>
    <row r="4617" spans="1:24" x14ac:dyDescent="0.25">
      <c r="A4617" s="146">
        <v>45120</v>
      </c>
      <c r="B4617" s="46">
        <v>194</v>
      </c>
      <c r="C4617" s="147">
        <v>0.90902777777777777</v>
      </c>
      <c r="D4617" s="38" t="s">
        <v>30704</v>
      </c>
      <c r="E4617" s="159" t="s">
        <v>31863</v>
      </c>
      <c r="F4617" s="38" t="s">
        <v>12330</v>
      </c>
      <c r="G4617" s="38" t="s">
        <v>2418</v>
      </c>
      <c r="H4617">
        <v>0.60899999999999999</v>
      </c>
      <c r="O4617" t="s">
        <v>32021</v>
      </c>
      <c r="P4617" t="s">
        <v>32022</v>
      </c>
      <c r="Q4617">
        <v>404100.83</v>
      </c>
      <c r="R4617">
        <v>6212152.0599999996</v>
      </c>
      <c r="S4617" t="s">
        <v>32023</v>
      </c>
      <c r="T4617" t="s">
        <v>32024</v>
      </c>
      <c r="U4617">
        <v>404101.95</v>
      </c>
      <c r="V4617">
        <v>6212140.8799999999</v>
      </c>
      <c r="W4617">
        <v>149.12</v>
      </c>
      <c r="X4617">
        <v>200.06</v>
      </c>
    </row>
    <row r="4618" spans="1:24" x14ac:dyDescent="0.25">
      <c r="A4618" s="146">
        <v>45120</v>
      </c>
      <c r="B4618" s="46">
        <v>194</v>
      </c>
      <c r="C4618" s="147">
        <v>0.92432870370370368</v>
      </c>
      <c r="D4618" s="38" t="s">
        <v>30864</v>
      </c>
      <c r="E4618" s="7" t="s">
        <v>6100</v>
      </c>
      <c r="F4618" s="38" t="s">
        <v>12330</v>
      </c>
      <c r="G4618" s="38" t="s">
        <v>2418</v>
      </c>
      <c r="H4618">
        <v>0.255</v>
      </c>
      <c r="O4618" t="s">
        <v>32025</v>
      </c>
      <c r="P4618" t="s">
        <v>32026</v>
      </c>
      <c r="Q4618">
        <v>403612.13</v>
      </c>
      <c r="R4618">
        <v>6212022.9199999999</v>
      </c>
      <c r="S4618" t="s">
        <v>32027</v>
      </c>
      <c r="T4618" t="s">
        <v>32028</v>
      </c>
      <c r="U4618">
        <v>403618.46</v>
      </c>
      <c r="V4618">
        <v>6212013.7800000003</v>
      </c>
      <c r="W4618">
        <v>119.25</v>
      </c>
      <c r="X4618">
        <v>200.06</v>
      </c>
    </row>
    <row r="4619" spans="1:24" s="170" customFormat="1" x14ac:dyDescent="0.25">
      <c r="A4619" s="63">
        <v>45120</v>
      </c>
      <c r="B4619" s="104">
        <v>194</v>
      </c>
      <c r="C4619" s="65">
        <v>0.92971064814814808</v>
      </c>
      <c r="D4619" s="64" t="s">
        <v>30864</v>
      </c>
      <c r="E4619" s="171" t="s">
        <v>32034</v>
      </c>
      <c r="F4619" s="64" t="s">
        <v>12330</v>
      </c>
      <c r="G4619" s="64" t="s">
        <v>2418</v>
      </c>
      <c r="H4619" s="170">
        <v>0.26200000000000001</v>
      </c>
      <c r="M4619" s="170" t="s">
        <v>32029</v>
      </c>
      <c r="O4619" s="170" t="s">
        <v>32030</v>
      </c>
      <c r="P4619" s="170" t="s">
        <v>32031</v>
      </c>
      <c r="Q4619" s="170">
        <v>403623.13</v>
      </c>
      <c r="R4619" s="170">
        <v>6212023.0700000003</v>
      </c>
      <c r="S4619" s="170" t="s">
        <v>32032</v>
      </c>
      <c r="T4619" s="170" t="s">
        <v>32033</v>
      </c>
      <c r="U4619" s="170">
        <v>403622.3</v>
      </c>
      <c r="V4619" s="170">
        <v>6212000.3600000003</v>
      </c>
      <c r="W4619" s="170">
        <v>178.44</v>
      </c>
      <c r="X4619" s="170">
        <v>200.06</v>
      </c>
    </row>
    <row r="4620" spans="1:24" x14ac:dyDescent="0.25">
      <c r="A4620" s="146">
        <v>45120</v>
      </c>
      <c r="B4620" s="46">
        <v>194</v>
      </c>
      <c r="C4620" s="147">
        <v>0.93332175925925931</v>
      </c>
      <c r="D4620" s="38" t="s">
        <v>30864</v>
      </c>
      <c r="E4620" s="7" t="s">
        <v>64</v>
      </c>
      <c r="F4620" s="38" t="s">
        <v>12330</v>
      </c>
      <c r="G4620" s="38" t="s">
        <v>2418</v>
      </c>
      <c r="H4620">
        <v>0.223</v>
      </c>
      <c r="I4620" t="s">
        <v>32039</v>
      </c>
      <c r="J4620" t="s">
        <v>32040</v>
      </c>
      <c r="K4620" t="s">
        <v>32041</v>
      </c>
      <c r="L4620" t="s">
        <v>32042</v>
      </c>
      <c r="O4620" t="s">
        <v>32035</v>
      </c>
      <c r="P4620" t="s">
        <v>32036</v>
      </c>
      <c r="Q4620">
        <v>403602.12</v>
      </c>
      <c r="R4620">
        <v>6212033.8799999999</v>
      </c>
      <c r="S4620" t="s">
        <v>32037</v>
      </c>
      <c r="T4620" t="s">
        <v>32038</v>
      </c>
      <c r="U4620">
        <v>403593.22</v>
      </c>
      <c r="V4620">
        <v>6212011.4400000004</v>
      </c>
      <c r="W4620">
        <v>301.32</v>
      </c>
      <c r="X4620">
        <v>200.06</v>
      </c>
    </row>
    <row r="4621" spans="1:24" x14ac:dyDescent="0.25">
      <c r="A4621" s="146">
        <v>45120</v>
      </c>
      <c r="B4621" s="46">
        <v>194</v>
      </c>
      <c r="C4621" s="147">
        <v>0.93732638888888886</v>
      </c>
      <c r="D4621" s="38" t="s">
        <v>30864</v>
      </c>
      <c r="E4621" s="7" t="s">
        <v>69</v>
      </c>
      <c r="F4621" s="38" t="s">
        <v>12330</v>
      </c>
      <c r="G4621" s="38" t="s">
        <v>2418</v>
      </c>
      <c r="H4621">
        <v>-1.9E-2</v>
      </c>
      <c r="I4621" t="s">
        <v>32039</v>
      </c>
      <c r="J4621" t="s">
        <v>32040</v>
      </c>
      <c r="K4621" t="s">
        <v>32041</v>
      </c>
      <c r="L4621" t="s">
        <v>32047</v>
      </c>
      <c r="O4621" t="s">
        <v>32043</v>
      </c>
      <c r="P4621" t="s">
        <v>32044</v>
      </c>
      <c r="Q4621">
        <v>403388.6</v>
      </c>
      <c r="R4621">
        <v>6212157.3099999996</v>
      </c>
      <c r="S4621" t="s">
        <v>32045</v>
      </c>
      <c r="T4621" t="s">
        <v>32046</v>
      </c>
      <c r="U4621">
        <v>403383.19</v>
      </c>
      <c r="V4621">
        <v>6212133.1799999997</v>
      </c>
      <c r="W4621">
        <v>300.77999999999997</v>
      </c>
      <c r="X4621">
        <v>200.06</v>
      </c>
    </row>
    <row r="4622" spans="1:24" x14ac:dyDescent="0.25">
      <c r="A4622" s="146">
        <v>45120</v>
      </c>
      <c r="B4622" s="46">
        <v>194</v>
      </c>
      <c r="C4622" s="147">
        <v>0.94052083333333336</v>
      </c>
      <c r="D4622" s="38" t="s">
        <v>30864</v>
      </c>
      <c r="E4622" s="7" t="s">
        <v>64</v>
      </c>
      <c r="F4622" s="38" t="s">
        <v>12330</v>
      </c>
      <c r="G4622" s="38" t="s">
        <v>2417</v>
      </c>
      <c r="H4622">
        <v>-1.7999999999999999E-2</v>
      </c>
      <c r="I4622" t="s">
        <v>32052</v>
      </c>
      <c r="J4622" t="s">
        <v>32053</v>
      </c>
      <c r="K4622" t="s">
        <v>32054</v>
      </c>
      <c r="L4622" t="s">
        <v>32047</v>
      </c>
      <c r="O4622" t="s">
        <v>32048</v>
      </c>
      <c r="P4622" t="s">
        <v>32049</v>
      </c>
      <c r="Q4622">
        <v>403388.84</v>
      </c>
      <c r="R4622">
        <v>6212151.2999999998</v>
      </c>
      <c r="S4622" t="s">
        <v>32050</v>
      </c>
      <c r="T4622" t="s">
        <v>32051</v>
      </c>
      <c r="U4622">
        <v>403370.56</v>
      </c>
      <c r="V4622">
        <v>6212130.0899999999</v>
      </c>
      <c r="W4622">
        <v>119.81</v>
      </c>
      <c r="X4622">
        <v>200.06</v>
      </c>
    </row>
    <row r="4623" spans="1:24" x14ac:dyDescent="0.25">
      <c r="A4623" s="146">
        <v>45120</v>
      </c>
      <c r="B4623" s="46">
        <v>194</v>
      </c>
      <c r="C4623" s="147">
        <v>0.9445486111111111</v>
      </c>
      <c r="D4623" s="38" t="s">
        <v>30864</v>
      </c>
      <c r="E4623" s="7" t="s">
        <v>69</v>
      </c>
      <c r="F4623" s="38" t="s">
        <v>12330</v>
      </c>
      <c r="G4623" s="38" t="s">
        <v>2417</v>
      </c>
      <c r="H4623">
        <v>0.22700000000000001</v>
      </c>
      <c r="I4623" t="s">
        <v>32052</v>
      </c>
      <c r="J4623" t="s">
        <v>32053</v>
      </c>
      <c r="K4623" t="s">
        <v>32054</v>
      </c>
      <c r="L4623" t="s">
        <v>32047</v>
      </c>
      <c r="O4623" t="s">
        <v>32055</v>
      </c>
      <c r="P4623" t="s">
        <v>32056</v>
      </c>
      <c r="Q4623">
        <v>403600.11</v>
      </c>
      <c r="R4623">
        <v>6212025.0999999996</v>
      </c>
      <c r="S4623" t="s">
        <v>32057</v>
      </c>
      <c r="T4623" t="s">
        <v>32058</v>
      </c>
      <c r="U4623">
        <v>403582.25</v>
      </c>
      <c r="V4623">
        <v>6212007.0899999999</v>
      </c>
      <c r="W4623">
        <v>119.34</v>
      </c>
      <c r="X4623">
        <v>200.06</v>
      </c>
    </row>
    <row r="4624" spans="1:24" x14ac:dyDescent="0.25">
      <c r="A4624" s="146">
        <v>45120</v>
      </c>
      <c r="B4624" s="46">
        <v>194</v>
      </c>
      <c r="C4624" s="147">
        <v>0.94707175925925924</v>
      </c>
      <c r="D4624" s="38" t="s">
        <v>30864</v>
      </c>
      <c r="E4624" s="7" t="s">
        <v>64</v>
      </c>
      <c r="F4624" s="38" t="s">
        <v>12330</v>
      </c>
      <c r="G4624" s="38" t="s">
        <v>2416</v>
      </c>
      <c r="H4624">
        <v>0.22</v>
      </c>
      <c r="I4624" t="s">
        <v>32063</v>
      </c>
      <c r="J4624" t="s">
        <v>32064</v>
      </c>
      <c r="K4624" t="s">
        <v>32065</v>
      </c>
      <c r="L4624" t="s">
        <v>32066</v>
      </c>
      <c r="O4624" t="s">
        <v>32059</v>
      </c>
      <c r="P4624" t="s">
        <v>32060</v>
      </c>
      <c r="Q4624">
        <v>403596.32</v>
      </c>
      <c r="R4624">
        <v>6212016.3200000003</v>
      </c>
      <c r="S4624" t="s">
        <v>32061</v>
      </c>
      <c r="T4624" t="s">
        <v>32062</v>
      </c>
      <c r="U4624">
        <v>403581.43</v>
      </c>
      <c r="V4624">
        <v>6211997.1299999999</v>
      </c>
      <c r="W4624">
        <v>301.99</v>
      </c>
      <c r="X4624">
        <v>200.06</v>
      </c>
    </row>
    <row r="4625" spans="1:24" x14ac:dyDescent="0.25">
      <c r="A4625" s="146">
        <v>45120</v>
      </c>
      <c r="B4625" s="46">
        <v>194</v>
      </c>
      <c r="C4625" s="147">
        <v>0.9510185185185186</v>
      </c>
      <c r="D4625" s="38" t="s">
        <v>30864</v>
      </c>
      <c r="E4625" s="7" t="s">
        <v>69</v>
      </c>
      <c r="F4625" s="38" t="s">
        <v>12330</v>
      </c>
      <c r="G4625" s="38" t="s">
        <v>2416</v>
      </c>
      <c r="H4625">
        <v>-2.1999999999999999E-2</v>
      </c>
      <c r="I4625" t="s">
        <v>32063</v>
      </c>
      <c r="J4625" t="s">
        <v>32064</v>
      </c>
      <c r="K4625" t="s">
        <v>32065</v>
      </c>
      <c r="L4625" t="s">
        <v>32066</v>
      </c>
      <c r="O4625" t="s">
        <v>32067</v>
      </c>
      <c r="P4625" t="s">
        <v>32068</v>
      </c>
      <c r="Q4625">
        <v>403386.43</v>
      </c>
      <c r="R4625">
        <v>6212137.8200000003</v>
      </c>
      <c r="S4625" t="s">
        <v>32069</v>
      </c>
      <c r="T4625" t="s">
        <v>32070</v>
      </c>
      <c r="U4625">
        <v>403371.79</v>
      </c>
      <c r="V4625">
        <v>6212118.9900000002</v>
      </c>
      <c r="W4625">
        <v>300.24</v>
      </c>
      <c r="X4625">
        <v>200.06</v>
      </c>
    </row>
    <row r="4626" spans="1:24" x14ac:dyDescent="0.25">
      <c r="A4626" s="146">
        <v>45120</v>
      </c>
      <c r="B4626" s="46">
        <v>194</v>
      </c>
      <c r="C4626" s="147">
        <v>0.95355324074074066</v>
      </c>
      <c r="D4626" s="38" t="s">
        <v>30864</v>
      </c>
      <c r="E4626" s="7" t="s">
        <v>64</v>
      </c>
      <c r="F4626" s="38" t="s">
        <v>12330</v>
      </c>
      <c r="G4626" s="38" t="s">
        <v>2415</v>
      </c>
      <c r="H4626">
        <v>-2.5000000000000001E-2</v>
      </c>
      <c r="I4626" t="s">
        <v>32075</v>
      </c>
      <c r="J4626" t="s">
        <v>32076</v>
      </c>
      <c r="K4626" t="s">
        <v>32077</v>
      </c>
      <c r="L4626" t="s">
        <v>32066</v>
      </c>
      <c r="O4626" t="s">
        <v>32071</v>
      </c>
      <c r="P4626" t="s">
        <v>32072</v>
      </c>
      <c r="Q4626">
        <v>403377.47</v>
      </c>
      <c r="R4626">
        <v>6212135.3099999996</v>
      </c>
      <c r="S4626" t="s">
        <v>32073</v>
      </c>
      <c r="T4626" t="s">
        <v>32074</v>
      </c>
      <c r="U4626">
        <v>403354.96</v>
      </c>
      <c r="V4626">
        <v>6212118.5499999998</v>
      </c>
      <c r="W4626">
        <v>120.63</v>
      </c>
      <c r="X4626">
        <v>200.06</v>
      </c>
    </row>
    <row r="4627" spans="1:24" x14ac:dyDescent="0.25">
      <c r="A4627" s="146">
        <v>45120</v>
      </c>
      <c r="B4627" s="46">
        <v>194</v>
      </c>
      <c r="C4627" s="147">
        <v>0.95762731481481478</v>
      </c>
      <c r="D4627" s="38" t="s">
        <v>30864</v>
      </c>
      <c r="E4627" s="7" t="s">
        <v>69</v>
      </c>
      <c r="F4627" s="38" t="s">
        <v>12330</v>
      </c>
      <c r="G4627" s="38" t="s">
        <v>2415</v>
      </c>
      <c r="H4627">
        <v>0.22500000000000001</v>
      </c>
      <c r="I4627" t="s">
        <v>32075</v>
      </c>
      <c r="J4627" t="s">
        <v>32076</v>
      </c>
      <c r="K4627" t="s">
        <v>32077</v>
      </c>
      <c r="L4627" t="s">
        <v>32082</v>
      </c>
      <c r="O4627" t="s">
        <v>32078</v>
      </c>
      <c r="P4627" t="s">
        <v>32079</v>
      </c>
      <c r="Q4627">
        <v>403591.07</v>
      </c>
      <c r="R4627">
        <v>6212008.9699999997</v>
      </c>
      <c r="S4627" t="s">
        <v>32080</v>
      </c>
      <c r="T4627" t="s">
        <v>32081</v>
      </c>
      <c r="U4627">
        <v>403571.51</v>
      </c>
      <c r="V4627">
        <v>6211992.7300000004</v>
      </c>
      <c r="W4627">
        <v>120.56</v>
      </c>
      <c r="X4627">
        <v>200.06</v>
      </c>
    </row>
    <row r="4628" spans="1:24" x14ac:dyDescent="0.25">
      <c r="A4628" s="146">
        <v>45120</v>
      </c>
      <c r="B4628" s="46">
        <v>194</v>
      </c>
      <c r="C4628" s="147">
        <v>0.96079861111111109</v>
      </c>
      <c r="D4628" s="38" t="s">
        <v>30864</v>
      </c>
      <c r="E4628" s="7" t="s">
        <v>64</v>
      </c>
      <c r="F4628" s="38" t="s">
        <v>12330</v>
      </c>
      <c r="G4628" s="38" t="s">
        <v>2414</v>
      </c>
      <c r="H4628">
        <v>0.22</v>
      </c>
      <c r="I4628" t="s">
        <v>32087</v>
      </c>
      <c r="J4628" t="s">
        <v>32088</v>
      </c>
      <c r="K4628" t="s">
        <v>32089</v>
      </c>
      <c r="L4628" t="s">
        <v>32082</v>
      </c>
      <c r="O4628" t="s">
        <v>32083</v>
      </c>
      <c r="P4628" t="s">
        <v>32084</v>
      </c>
      <c r="Q4628">
        <v>403587.18</v>
      </c>
      <c r="R4628">
        <v>6212001.8399999999</v>
      </c>
      <c r="S4628" t="s">
        <v>32085</v>
      </c>
      <c r="T4628" t="s">
        <v>32086</v>
      </c>
      <c r="U4628">
        <v>403572.22</v>
      </c>
      <c r="V4628">
        <v>6211981.8300000001</v>
      </c>
      <c r="W4628">
        <v>301.35000000000002</v>
      </c>
      <c r="X4628">
        <v>200.06</v>
      </c>
    </row>
    <row r="4629" spans="1:24" x14ac:dyDescent="0.25">
      <c r="A4629" s="146">
        <v>45120</v>
      </c>
      <c r="B4629" s="46">
        <v>194</v>
      </c>
      <c r="C4629" s="147">
        <v>0.96487268518518521</v>
      </c>
      <c r="D4629" s="38" t="s">
        <v>30864</v>
      </c>
      <c r="E4629" s="7" t="s">
        <v>69</v>
      </c>
      <c r="F4629" s="38" t="s">
        <v>12330</v>
      </c>
      <c r="G4629" s="38" t="s">
        <v>2414</v>
      </c>
      <c r="H4629">
        <v>-2.9000000000000001E-2</v>
      </c>
      <c r="I4629" t="s">
        <v>32087</v>
      </c>
      <c r="J4629" t="s">
        <v>32088</v>
      </c>
      <c r="K4629" t="s">
        <v>32089</v>
      </c>
      <c r="L4629" t="s">
        <v>32082</v>
      </c>
      <c r="O4629" t="s">
        <v>32090</v>
      </c>
      <c r="P4629" t="s">
        <v>32091</v>
      </c>
      <c r="Q4629">
        <v>403369.44</v>
      </c>
      <c r="R4629">
        <v>6212125.5599999996</v>
      </c>
      <c r="S4629" t="s">
        <v>32092</v>
      </c>
      <c r="T4629" t="s">
        <v>32093</v>
      </c>
      <c r="U4629">
        <v>403357.18</v>
      </c>
      <c r="V4629">
        <v>6212106.7400000002</v>
      </c>
      <c r="W4629">
        <v>300.89</v>
      </c>
      <c r="X4629">
        <v>200.06</v>
      </c>
    </row>
    <row r="4630" spans="1:24" x14ac:dyDescent="0.25">
      <c r="A4630" s="146">
        <v>45120</v>
      </c>
      <c r="B4630" s="46">
        <v>194</v>
      </c>
      <c r="C4630" s="147">
        <v>0.96770833333333339</v>
      </c>
      <c r="D4630" s="38" t="s">
        <v>30864</v>
      </c>
      <c r="E4630" s="7" t="s">
        <v>64</v>
      </c>
      <c r="F4630" s="38" t="s">
        <v>12330</v>
      </c>
      <c r="G4630" s="38" t="s">
        <v>2413</v>
      </c>
      <c r="H4630">
        <v>-2.5999999999999999E-2</v>
      </c>
      <c r="I4630" t="s">
        <v>32098</v>
      </c>
      <c r="J4630" t="s">
        <v>32099</v>
      </c>
      <c r="K4630" t="s">
        <v>32100</v>
      </c>
      <c r="L4630" t="s">
        <v>32101</v>
      </c>
      <c r="O4630" t="s">
        <v>32094</v>
      </c>
      <c r="P4630" t="s">
        <v>32095</v>
      </c>
      <c r="Q4630">
        <v>403365.85</v>
      </c>
      <c r="R4630">
        <v>6212119.7999999998</v>
      </c>
      <c r="S4630" t="s">
        <v>32096</v>
      </c>
      <c r="T4630" t="s">
        <v>32097</v>
      </c>
      <c r="U4630">
        <v>403345.67</v>
      </c>
      <c r="V4630">
        <v>6212102.8099999996</v>
      </c>
      <c r="W4630">
        <v>120.16</v>
      </c>
      <c r="X4630">
        <v>200.06</v>
      </c>
    </row>
    <row r="4631" spans="1:24" x14ac:dyDescent="0.25">
      <c r="A4631" s="146">
        <v>45120</v>
      </c>
      <c r="B4631" s="46">
        <v>194</v>
      </c>
      <c r="C4631" s="147">
        <v>0.97179398148148144</v>
      </c>
      <c r="D4631" s="38" t="s">
        <v>30864</v>
      </c>
      <c r="E4631" s="7" t="s">
        <v>69</v>
      </c>
      <c r="F4631" s="38" t="s">
        <v>12330</v>
      </c>
      <c r="G4631" s="38" t="s">
        <v>2413</v>
      </c>
      <c r="H4631">
        <v>0.22500000000000001</v>
      </c>
      <c r="I4631" t="s">
        <v>32098</v>
      </c>
      <c r="J4631" t="s">
        <v>32099</v>
      </c>
      <c r="K4631" t="s">
        <v>32100</v>
      </c>
      <c r="L4631" t="s">
        <v>32101</v>
      </c>
      <c r="O4631" t="s">
        <v>32102</v>
      </c>
      <c r="P4631" t="s">
        <v>32103</v>
      </c>
      <c r="Q4631">
        <v>403580.63</v>
      </c>
      <c r="R4631">
        <v>6211994.3799999999</v>
      </c>
      <c r="S4631" t="s">
        <v>32104</v>
      </c>
      <c r="T4631" t="s">
        <v>32105</v>
      </c>
      <c r="U4631">
        <v>403562.64</v>
      </c>
      <c r="V4631">
        <v>6211976.9000000004</v>
      </c>
      <c r="W4631">
        <v>120.07</v>
      </c>
      <c r="X4631">
        <v>200.06</v>
      </c>
    </row>
    <row r="4632" spans="1:24" x14ac:dyDescent="0.25">
      <c r="A4632" s="146">
        <v>45120</v>
      </c>
      <c r="B4632" s="46">
        <v>194</v>
      </c>
      <c r="C4632" s="147">
        <v>0.97453703703703709</v>
      </c>
      <c r="D4632" s="38" t="s">
        <v>30864</v>
      </c>
      <c r="E4632" s="7" t="s">
        <v>64</v>
      </c>
      <c r="F4632" s="38" t="s">
        <v>12330</v>
      </c>
      <c r="G4632" s="38" t="s">
        <v>2412</v>
      </c>
      <c r="H4632">
        <v>0.222</v>
      </c>
      <c r="I4632" t="s">
        <v>32110</v>
      </c>
      <c r="J4632" t="s">
        <v>32111</v>
      </c>
      <c r="K4632" t="s">
        <v>32112</v>
      </c>
      <c r="L4632" t="s">
        <v>32101</v>
      </c>
      <c r="O4632" t="s">
        <v>32106</v>
      </c>
      <c r="P4632" t="s">
        <v>32107</v>
      </c>
      <c r="Q4632">
        <v>403579.11</v>
      </c>
      <c r="R4632">
        <v>6211986.4500000002</v>
      </c>
      <c r="S4632" t="s">
        <v>32108</v>
      </c>
      <c r="T4632" t="s">
        <v>32109</v>
      </c>
      <c r="U4632">
        <v>403565.08</v>
      </c>
      <c r="V4632">
        <v>6211964.8799999999</v>
      </c>
      <c r="W4632">
        <v>302</v>
      </c>
      <c r="X4632">
        <v>200.06</v>
      </c>
    </row>
    <row r="4633" spans="1:24" x14ac:dyDescent="0.25">
      <c r="A4633" s="146">
        <v>45120</v>
      </c>
      <c r="B4633" s="46">
        <v>194</v>
      </c>
      <c r="C4633" s="147">
        <v>0.97862268518518514</v>
      </c>
      <c r="D4633" s="38" t="s">
        <v>30864</v>
      </c>
      <c r="E4633" s="7" t="s">
        <v>69</v>
      </c>
      <c r="F4633" s="38" t="s">
        <v>12330</v>
      </c>
      <c r="G4633" s="38" t="s">
        <v>2412</v>
      </c>
      <c r="H4633">
        <v>-0.03</v>
      </c>
      <c r="I4633" t="s">
        <v>32110</v>
      </c>
      <c r="J4633" t="s">
        <v>32111</v>
      </c>
      <c r="K4633" t="s">
        <v>32112</v>
      </c>
      <c r="L4633" t="s">
        <v>32117</v>
      </c>
      <c r="O4633" t="s">
        <v>32113</v>
      </c>
      <c r="P4633" t="s">
        <v>32114</v>
      </c>
      <c r="Q4633">
        <v>403361.88</v>
      </c>
      <c r="R4633">
        <v>6212112</v>
      </c>
      <c r="S4633" t="s">
        <v>32115</v>
      </c>
      <c r="T4633" t="s">
        <v>32116</v>
      </c>
      <c r="U4633">
        <v>403347.03</v>
      </c>
      <c r="V4633">
        <v>6212091.6699999999</v>
      </c>
      <c r="W4633">
        <v>300.7</v>
      </c>
      <c r="X4633">
        <v>200.06</v>
      </c>
    </row>
    <row r="4634" spans="1:24" x14ac:dyDescent="0.25">
      <c r="A4634" s="146">
        <v>45120</v>
      </c>
      <c r="B4634" s="46">
        <v>194</v>
      </c>
      <c r="C4634" s="147">
        <v>0.98144675925925917</v>
      </c>
      <c r="D4634" s="38" t="s">
        <v>30864</v>
      </c>
      <c r="E4634" s="7" t="s">
        <v>64</v>
      </c>
      <c r="F4634" s="38" t="s">
        <v>12330</v>
      </c>
      <c r="G4634" s="38" t="s">
        <v>2411</v>
      </c>
      <c r="H4634">
        <v>-2.5000000000000001E-2</v>
      </c>
      <c r="I4634" t="s">
        <v>32122</v>
      </c>
      <c r="J4634" t="s">
        <v>32123</v>
      </c>
      <c r="K4634" t="s">
        <v>32124</v>
      </c>
      <c r="L4634" t="s">
        <v>32117</v>
      </c>
      <c r="O4634" t="s">
        <v>32118</v>
      </c>
      <c r="P4634" t="s">
        <v>32119</v>
      </c>
      <c r="Q4634">
        <v>403350.36</v>
      </c>
      <c r="R4634">
        <v>6212109.3499999996</v>
      </c>
      <c r="S4634" t="s">
        <v>32120</v>
      </c>
      <c r="T4634" t="s">
        <v>32121</v>
      </c>
      <c r="U4634">
        <v>403337.03</v>
      </c>
      <c r="V4634">
        <v>6212087.2000000002</v>
      </c>
      <c r="W4634">
        <v>119.59</v>
      </c>
      <c r="X4634">
        <v>200.06</v>
      </c>
    </row>
    <row r="4635" spans="1:24" x14ac:dyDescent="0.25">
      <c r="A4635" s="146">
        <v>45120</v>
      </c>
      <c r="B4635" s="46">
        <v>194</v>
      </c>
      <c r="C4635" s="147">
        <v>0.98552083333333329</v>
      </c>
      <c r="D4635" s="38" t="s">
        <v>30864</v>
      </c>
      <c r="E4635" s="7" t="s">
        <v>69</v>
      </c>
      <c r="F4635" s="38" t="s">
        <v>12330</v>
      </c>
      <c r="G4635" s="38" t="s">
        <v>2411</v>
      </c>
      <c r="H4635">
        <v>0.22500000000000001</v>
      </c>
      <c r="I4635" t="s">
        <v>32122</v>
      </c>
      <c r="J4635" t="s">
        <v>32123</v>
      </c>
      <c r="K4635" t="s">
        <v>32124</v>
      </c>
      <c r="L4635" t="s">
        <v>32117</v>
      </c>
      <c r="O4635" t="s">
        <v>32125</v>
      </c>
      <c r="P4635" t="s">
        <v>32126</v>
      </c>
      <c r="Q4635">
        <v>403563.73</v>
      </c>
      <c r="R4635">
        <v>6211983.4500000002</v>
      </c>
      <c r="S4635" t="s">
        <v>32127</v>
      </c>
      <c r="T4635" t="s">
        <v>32128</v>
      </c>
      <c r="U4635">
        <v>403553.67</v>
      </c>
      <c r="V4635">
        <v>6211961.4299999997</v>
      </c>
      <c r="W4635">
        <v>120.02</v>
      </c>
      <c r="X4635">
        <v>200.06</v>
      </c>
    </row>
    <row r="4636" spans="1:24" x14ac:dyDescent="0.25">
      <c r="A4636" s="146">
        <v>45120</v>
      </c>
      <c r="B4636" s="46">
        <v>194</v>
      </c>
      <c r="C4636" s="147">
        <v>0.98783564814814817</v>
      </c>
      <c r="D4636" s="38" t="s">
        <v>30864</v>
      </c>
      <c r="E4636" s="7" t="s">
        <v>64</v>
      </c>
      <c r="F4636" s="38" t="s">
        <v>12330</v>
      </c>
      <c r="G4636" s="38" t="s">
        <v>2402</v>
      </c>
      <c r="H4636">
        <v>0.218</v>
      </c>
      <c r="I4636" t="s">
        <v>32133</v>
      </c>
      <c r="J4636" t="s">
        <v>32134</v>
      </c>
      <c r="K4636" t="s">
        <v>32135</v>
      </c>
      <c r="L4636" t="s">
        <v>32136</v>
      </c>
      <c r="O4636" t="s">
        <v>32129</v>
      </c>
      <c r="P4636" t="s">
        <v>32130</v>
      </c>
      <c r="Q4636">
        <v>403569.65</v>
      </c>
      <c r="R4636">
        <v>6211973.2000000002</v>
      </c>
      <c r="S4636" t="s">
        <v>32131</v>
      </c>
      <c r="T4636" t="s">
        <v>32132</v>
      </c>
      <c r="U4636">
        <v>403552.51</v>
      </c>
      <c r="V4636">
        <v>6211951.6100000003</v>
      </c>
      <c r="W4636">
        <v>302.07</v>
      </c>
      <c r="X4636">
        <v>200.06</v>
      </c>
    </row>
    <row r="4637" spans="1:24" x14ac:dyDescent="0.25">
      <c r="A4637" s="146">
        <v>45120</v>
      </c>
      <c r="B4637" s="46">
        <v>194</v>
      </c>
      <c r="C4637" s="147">
        <v>0.9918865740740741</v>
      </c>
      <c r="D4637" s="38" t="s">
        <v>30864</v>
      </c>
      <c r="E4637" s="7" t="s">
        <v>69</v>
      </c>
      <c r="F4637" s="38" t="s">
        <v>12330</v>
      </c>
      <c r="G4637" s="38" t="s">
        <v>2402</v>
      </c>
      <c r="H4637">
        <v>-0.03</v>
      </c>
      <c r="I4637" t="s">
        <v>32133</v>
      </c>
      <c r="J4637" t="s">
        <v>32134</v>
      </c>
      <c r="K4637" t="s">
        <v>32135</v>
      </c>
      <c r="L4637" t="s">
        <v>32136</v>
      </c>
      <c r="O4637" t="s">
        <v>32137</v>
      </c>
      <c r="P4637" t="s">
        <v>32138</v>
      </c>
      <c r="Q4637">
        <v>403355.47</v>
      </c>
      <c r="R4637">
        <v>6212095.0700000003</v>
      </c>
      <c r="S4637" t="s">
        <v>32139</v>
      </c>
      <c r="T4637" t="s">
        <v>32140</v>
      </c>
      <c r="U4637">
        <v>403337.73</v>
      </c>
      <c r="V4637">
        <v>6212076.3099999996</v>
      </c>
      <c r="W4637">
        <v>299.81</v>
      </c>
      <c r="X4637">
        <v>200.06</v>
      </c>
    </row>
    <row r="4638" spans="1:24" x14ac:dyDescent="0.25">
      <c r="A4638" s="146">
        <v>45120</v>
      </c>
      <c r="B4638" s="46">
        <v>194</v>
      </c>
      <c r="C4638" s="147">
        <v>0.99451388888888881</v>
      </c>
      <c r="D4638" s="38" t="s">
        <v>30864</v>
      </c>
      <c r="E4638" s="7" t="s">
        <v>64</v>
      </c>
      <c r="F4638" s="38" t="s">
        <v>12330</v>
      </c>
      <c r="G4638" s="38" t="s">
        <v>2403</v>
      </c>
      <c r="H4638">
        <v>-2.4E-2</v>
      </c>
      <c r="I4638" t="s">
        <v>32145</v>
      </c>
      <c r="J4638" t="s">
        <v>32146</v>
      </c>
      <c r="K4638" t="s">
        <v>32147</v>
      </c>
      <c r="L4638" t="s">
        <v>32136</v>
      </c>
      <c r="O4638" t="s">
        <v>32141</v>
      </c>
      <c r="P4638" t="s">
        <v>32142</v>
      </c>
      <c r="Q4638">
        <v>403345.41</v>
      </c>
      <c r="R4638">
        <v>6212092.6299999999</v>
      </c>
      <c r="S4638" t="s">
        <v>32143</v>
      </c>
      <c r="T4638" t="s">
        <v>32144</v>
      </c>
      <c r="U4638">
        <v>403328.92</v>
      </c>
      <c r="V4638">
        <v>6212071.1399999997</v>
      </c>
      <c r="W4638">
        <v>120.27</v>
      </c>
      <c r="X4638">
        <v>200.06</v>
      </c>
    </row>
    <row r="4639" spans="1:24" x14ac:dyDescent="0.25">
      <c r="A4639" s="146">
        <v>45120</v>
      </c>
      <c r="B4639" s="46">
        <v>194</v>
      </c>
      <c r="C4639" s="147">
        <v>0.99853009259259251</v>
      </c>
      <c r="D4639" s="38" t="s">
        <v>30864</v>
      </c>
      <c r="E4639" s="7" t="s">
        <v>69</v>
      </c>
      <c r="F4639" s="38" t="s">
        <v>12330</v>
      </c>
      <c r="G4639" s="38" t="s">
        <v>2403</v>
      </c>
      <c r="H4639">
        <v>0.224</v>
      </c>
      <c r="I4639" t="s">
        <v>32145</v>
      </c>
      <c r="J4639" t="s">
        <v>32146</v>
      </c>
      <c r="K4639" t="s">
        <v>32147</v>
      </c>
      <c r="L4639" t="s">
        <v>32152</v>
      </c>
      <c r="O4639" t="s">
        <v>32148</v>
      </c>
      <c r="P4639" t="s">
        <v>32149</v>
      </c>
      <c r="Q4639">
        <v>403555.57</v>
      </c>
      <c r="R4639">
        <v>6211968.5999999996</v>
      </c>
      <c r="S4639" t="s">
        <v>32150</v>
      </c>
      <c r="T4639" t="s">
        <v>32151</v>
      </c>
      <c r="U4639">
        <v>403543.4</v>
      </c>
      <c r="V4639">
        <v>6211946.5999999996</v>
      </c>
      <c r="W4639">
        <v>119.58</v>
      </c>
      <c r="X4639">
        <v>200.06</v>
      </c>
    </row>
    <row r="4640" spans="1:24" s="157" customFormat="1" x14ac:dyDescent="0.25">
      <c r="A4640" s="67">
        <v>45121</v>
      </c>
      <c r="B4640" s="101">
        <v>195</v>
      </c>
      <c r="C4640" s="69">
        <v>1.1574074074074073E-5</v>
      </c>
      <c r="D4640" s="68" t="s">
        <v>30864</v>
      </c>
      <c r="E4640" s="158" t="s">
        <v>76</v>
      </c>
      <c r="F4640" s="68" t="s">
        <v>12330</v>
      </c>
      <c r="G4640" s="68" t="s">
        <v>2404</v>
      </c>
      <c r="H4640" s="157">
        <v>0.22600000000000001</v>
      </c>
      <c r="O4640" s="157" t="s">
        <v>32153</v>
      </c>
      <c r="P4640" s="157" t="s">
        <v>32154</v>
      </c>
      <c r="Q4640" s="157">
        <v>403576.45</v>
      </c>
      <c r="R4640" s="157">
        <v>6211949.7199999997</v>
      </c>
      <c r="S4640" s="157" t="s">
        <v>32155</v>
      </c>
      <c r="T4640" s="157" t="s">
        <v>32156</v>
      </c>
      <c r="U4640" s="157">
        <v>403550.58</v>
      </c>
      <c r="V4640" s="157">
        <v>6211932.2199999997</v>
      </c>
      <c r="W4640" s="157">
        <v>299.87</v>
      </c>
      <c r="X4640" s="157">
        <v>200.06</v>
      </c>
    </row>
    <row r="4641" spans="1:24" x14ac:dyDescent="0.25">
      <c r="A4641" s="146">
        <v>45121</v>
      </c>
      <c r="B4641" s="46">
        <v>195</v>
      </c>
      <c r="C4641" s="147">
        <v>8.1018518518518516E-4</v>
      </c>
      <c r="D4641" s="38" t="s">
        <v>30864</v>
      </c>
      <c r="E4641" s="7" t="s">
        <v>64</v>
      </c>
      <c r="F4641" s="38" t="s">
        <v>12330</v>
      </c>
      <c r="G4641" s="38" t="s">
        <v>2404</v>
      </c>
      <c r="H4641">
        <v>0.218</v>
      </c>
      <c r="I4641" t="s">
        <v>32161</v>
      </c>
      <c r="J4641" t="s">
        <v>32162</v>
      </c>
      <c r="K4641" t="s">
        <v>32163</v>
      </c>
      <c r="L4641" t="s">
        <v>32152</v>
      </c>
      <c r="O4641" t="s">
        <v>32157</v>
      </c>
      <c r="P4641" t="s">
        <v>32158</v>
      </c>
      <c r="Q4641">
        <v>403564.88</v>
      </c>
      <c r="R4641">
        <v>6211955.6399999997</v>
      </c>
      <c r="S4641" t="s">
        <v>32159</v>
      </c>
      <c r="T4641" t="s">
        <v>32160</v>
      </c>
      <c r="U4641">
        <v>403543.3</v>
      </c>
      <c r="V4641">
        <v>6211936.2800000003</v>
      </c>
      <c r="W4641">
        <v>302.43</v>
      </c>
      <c r="X4641">
        <v>200.06</v>
      </c>
    </row>
    <row r="4642" spans="1:24" x14ac:dyDescent="0.25">
      <c r="A4642" s="146">
        <v>45121</v>
      </c>
      <c r="B4642" s="46">
        <v>195</v>
      </c>
      <c r="C4642" s="147">
        <v>4.8611111111111112E-3</v>
      </c>
      <c r="D4642" s="38" t="s">
        <v>30864</v>
      </c>
      <c r="E4642" s="7" t="s">
        <v>69</v>
      </c>
      <c r="F4642" s="38" t="s">
        <v>12330</v>
      </c>
      <c r="G4642" s="38" t="s">
        <v>2404</v>
      </c>
      <c r="H4642">
        <v>-0.03</v>
      </c>
      <c r="I4642" t="s">
        <v>32161</v>
      </c>
      <c r="J4642" t="s">
        <v>32162</v>
      </c>
      <c r="K4642" t="s">
        <v>32163</v>
      </c>
      <c r="L4642" t="s">
        <v>32152</v>
      </c>
      <c r="O4642" t="s">
        <v>32164</v>
      </c>
      <c r="P4642" t="s">
        <v>32165</v>
      </c>
      <c r="Q4642">
        <v>403350.51</v>
      </c>
      <c r="R4642">
        <v>6212077.0899999999</v>
      </c>
      <c r="S4642" t="s">
        <v>32166</v>
      </c>
      <c r="T4642" t="s">
        <v>32167</v>
      </c>
      <c r="U4642">
        <v>403329.1</v>
      </c>
      <c r="V4642">
        <v>6212060.6100000003</v>
      </c>
      <c r="W4642">
        <v>300.27999999999997</v>
      </c>
      <c r="X4642">
        <v>200.06</v>
      </c>
    </row>
    <row r="4643" spans="1:24" x14ac:dyDescent="0.25">
      <c r="A4643" s="146">
        <v>45121</v>
      </c>
      <c r="B4643" s="46">
        <v>195</v>
      </c>
      <c r="C4643" s="147">
        <v>7.719907407407408E-3</v>
      </c>
      <c r="D4643" s="38" t="s">
        <v>30864</v>
      </c>
      <c r="E4643" s="7" t="s">
        <v>64</v>
      </c>
      <c r="F4643" s="38" t="s">
        <v>12330</v>
      </c>
      <c r="G4643" s="38" t="s">
        <v>2405</v>
      </c>
      <c r="H4643">
        <v>-2.1000000000000001E-2</v>
      </c>
      <c r="I4643" t="s">
        <v>32172</v>
      </c>
      <c r="J4643" t="s">
        <v>32173</v>
      </c>
      <c r="K4643" t="s">
        <v>32174</v>
      </c>
      <c r="L4643" t="s">
        <v>32175</v>
      </c>
      <c r="O4643" t="s">
        <v>32168</v>
      </c>
      <c r="P4643" t="s">
        <v>32169</v>
      </c>
      <c r="Q4643">
        <v>403337.04</v>
      </c>
      <c r="R4643">
        <v>6212076.0099999998</v>
      </c>
      <c r="S4643" t="s">
        <v>32170</v>
      </c>
      <c r="T4643" t="s">
        <v>32171</v>
      </c>
      <c r="U4643">
        <v>403323.03</v>
      </c>
      <c r="V4643">
        <v>6212053.75</v>
      </c>
      <c r="W4643">
        <v>120.29</v>
      </c>
      <c r="X4643">
        <v>200.06</v>
      </c>
    </row>
    <row r="4644" spans="1:24" x14ac:dyDescent="0.25">
      <c r="A4644" s="146">
        <v>45121</v>
      </c>
      <c r="B4644" s="46">
        <v>195</v>
      </c>
      <c r="C4644" s="147">
        <v>1.1678240740740741E-2</v>
      </c>
      <c r="D4644" s="38" t="s">
        <v>30864</v>
      </c>
      <c r="E4644" s="7" t="s">
        <v>69</v>
      </c>
      <c r="F4644" s="38" t="s">
        <v>12330</v>
      </c>
      <c r="G4644" s="38" t="s">
        <v>2405</v>
      </c>
      <c r="H4644">
        <v>0.22500000000000001</v>
      </c>
      <c r="I4644" t="s">
        <v>32172</v>
      </c>
      <c r="J4644" t="s">
        <v>32173</v>
      </c>
      <c r="K4644" t="s">
        <v>32174</v>
      </c>
      <c r="L4644" t="s">
        <v>32175</v>
      </c>
      <c r="O4644" t="s">
        <v>32176</v>
      </c>
      <c r="P4644" t="s">
        <v>32177</v>
      </c>
      <c r="Q4644">
        <v>403545.81</v>
      </c>
      <c r="R4644">
        <v>6211952.9400000004</v>
      </c>
      <c r="S4644" t="s">
        <v>32178</v>
      </c>
      <c r="T4644" t="s">
        <v>32179</v>
      </c>
      <c r="U4644">
        <v>403534.97</v>
      </c>
      <c r="V4644">
        <v>6211930.7000000002</v>
      </c>
      <c r="W4644">
        <v>119.84</v>
      </c>
      <c r="X4644">
        <v>200.06</v>
      </c>
    </row>
    <row r="4645" spans="1:24" x14ac:dyDescent="0.25">
      <c r="A4645" s="146">
        <v>45121</v>
      </c>
      <c r="B4645" s="46">
        <v>195</v>
      </c>
      <c r="C4645" s="147">
        <v>1.4618055555555556E-2</v>
      </c>
      <c r="D4645" s="38" t="s">
        <v>30864</v>
      </c>
      <c r="E4645" s="7" t="s">
        <v>64</v>
      </c>
      <c r="F4645" s="38" t="s">
        <v>12330</v>
      </c>
      <c r="G4645" s="38" t="s">
        <v>2406</v>
      </c>
      <c r="H4645">
        <v>0.219</v>
      </c>
      <c r="I4645" t="s">
        <v>32184</v>
      </c>
      <c r="J4645" t="s">
        <v>32185</v>
      </c>
      <c r="K4645" t="s">
        <v>32186</v>
      </c>
      <c r="L4645" t="s">
        <v>32175</v>
      </c>
      <c r="O4645" t="s">
        <v>32180</v>
      </c>
      <c r="P4645" t="s">
        <v>32181</v>
      </c>
      <c r="Q4645">
        <v>403541.7</v>
      </c>
      <c r="R4645">
        <v>6211946.0300000003</v>
      </c>
      <c r="S4645" t="s">
        <v>32182</v>
      </c>
      <c r="T4645" t="s">
        <v>32183</v>
      </c>
      <c r="U4645">
        <v>403535.31</v>
      </c>
      <c r="V4645">
        <v>6211920.1799999997</v>
      </c>
      <c r="W4645">
        <v>301.73</v>
      </c>
      <c r="X4645">
        <v>200.06</v>
      </c>
    </row>
    <row r="4646" spans="1:24" x14ac:dyDescent="0.25">
      <c r="A4646" s="146">
        <v>45121</v>
      </c>
      <c r="B4646" s="46">
        <v>195</v>
      </c>
      <c r="C4646" s="147">
        <v>1.8599537037037036E-2</v>
      </c>
      <c r="D4646" s="38" t="s">
        <v>30864</v>
      </c>
      <c r="E4646" s="7" t="s">
        <v>69</v>
      </c>
      <c r="F4646" s="38" t="s">
        <v>12330</v>
      </c>
      <c r="G4646" s="38" t="s">
        <v>2406</v>
      </c>
      <c r="H4646">
        <v>-2.9000000000000001E-2</v>
      </c>
      <c r="I4646" t="s">
        <v>32184</v>
      </c>
      <c r="J4646" t="s">
        <v>32185</v>
      </c>
      <c r="K4646" t="s">
        <v>32186</v>
      </c>
      <c r="L4646" t="s">
        <v>32191</v>
      </c>
      <c r="O4646" t="s">
        <v>32187</v>
      </c>
      <c r="P4646" t="s">
        <v>32188</v>
      </c>
      <c r="Q4646">
        <v>403330.06</v>
      </c>
      <c r="R4646">
        <v>6212067.6399999997</v>
      </c>
      <c r="S4646" t="s">
        <v>32189</v>
      </c>
      <c r="T4646" t="s">
        <v>32190</v>
      </c>
      <c r="U4646">
        <v>403320.48</v>
      </c>
      <c r="V4646">
        <v>6212044.9100000001</v>
      </c>
      <c r="W4646">
        <v>300.19</v>
      </c>
      <c r="X4646">
        <v>200.06</v>
      </c>
    </row>
    <row r="4647" spans="1:24" x14ac:dyDescent="0.25">
      <c r="A4647" s="146">
        <v>45121</v>
      </c>
      <c r="B4647" s="46">
        <v>195</v>
      </c>
      <c r="C4647" s="147">
        <v>2.1250000000000002E-2</v>
      </c>
      <c r="D4647" s="38" t="s">
        <v>30864</v>
      </c>
      <c r="E4647" s="7" t="s">
        <v>64</v>
      </c>
      <c r="F4647" s="38" t="s">
        <v>12330</v>
      </c>
      <c r="G4647" s="38" t="s">
        <v>2407</v>
      </c>
      <c r="H4647">
        <v>-2.1999999999999999E-2</v>
      </c>
      <c r="I4647" t="s">
        <v>32196</v>
      </c>
      <c r="J4647" t="s">
        <v>32197</v>
      </c>
      <c r="K4647" t="s">
        <v>32198</v>
      </c>
      <c r="L4647" t="s">
        <v>32191</v>
      </c>
      <c r="O4647" t="s">
        <v>32192</v>
      </c>
      <c r="P4647" t="s">
        <v>32193</v>
      </c>
      <c r="Q4647">
        <v>403330.24</v>
      </c>
      <c r="R4647">
        <v>6212059.6200000001</v>
      </c>
      <c r="S4647" t="s">
        <v>32194</v>
      </c>
      <c r="T4647" t="s">
        <v>32195</v>
      </c>
      <c r="U4647">
        <v>403312.21</v>
      </c>
      <c r="V4647">
        <v>6212039.0300000003</v>
      </c>
      <c r="W4647">
        <v>120.81</v>
      </c>
      <c r="X4647">
        <v>200.06</v>
      </c>
    </row>
    <row r="4648" spans="1:24" x14ac:dyDescent="0.25">
      <c r="A4648" s="146">
        <v>45121</v>
      </c>
      <c r="B4648" s="46">
        <v>195</v>
      </c>
      <c r="C4648" s="147">
        <v>2.5173611111111108E-2</v>
      </c>
      <c r="D4648" s="38" t="s">
        <v>30864</v>
      </c>
      <c r="E4648" s="7" t="s">
        <v>69</v>
      </c>
      <c r="F4648" s="38" t="s">
        <v>12330</v>
      </c>
      <c r="G4648" s="38" t="s">
        <v>2407</v>
      </c>
      <c r="H4648">
        <v>0.223</v>
      </c>
      <c r="I4648" t="s">
        <v>32196</v>
      </c>
      <c r="J4648" t="s">
        <v>32197</v>
      </c>
      <c r="K4648" t="s">
        <v>32198</v>
      </c>
      <c r="L4648" t="s">
        <v>32191</v>
      </c>
      <c r="O4648" t="s">
        <v>32199</v>
      </c>
      <c r="P4648" t="s">
        <v>32200</v>
      </c>
      <c r="Q4648">
        <v>403538</v>
      </c>
      <c r="R4648">
        <v>6211937.8799999999</v>
      </c>
      <c r="S4648" t="s">
        <v>32201</v>
      </c>
      <c r="T4648" t="s">
        <v>32202</v>
      </c>
      <c r="U4648">
        <v>403524.66</v>
      </c>
      <c r="V4648">
        <v>6211915.9000000004</v>
      </c>
      <c r="W4648">
        <v>120.1</v>
      </c>
      <c r="X4648">
        <v>200.06</v>
      </c>
    </row>
    <row r="4649" spans="1:24" x14ac:dyDescent="0.25">
      <c r="A4649" s="146">
        <v>45121</v>
      </c>
      <c r="B4649" s="46">
        <v>195</v>
      </c>
      <c r="C4649" s="147">
        <v>2.826388888888889E-2</v>
      </c>
      <c r="D4649" s="38" t="s">
        <v>30864</v>
      </c>
      <c r="E4649" s="7" t="s">
        <v>64</v>
      </c>
      <c r="F4649" s="38" t="s">
        <v>12330</v>
      </c>
      <c r="G4649" s="38" t="s">
        <v>2408</v>
      </c>
      <c r="H4649">
        <v>0.215</v>
      </c>
      <c r="I4649" t="s">
        <v>32207</v>
      </c>
      <c r="J4649" t="s">
        <v>32208</v>
      </c>
      <c r="K4649" t="s">
        <v>32209</v>
      </c>
      <c r="L4649" t="s">
        <v>32210</v>
      </c>
      <c r="O4649" t="s">
        <v>32203</v>
      </c>
      <c r="P4649" t="s">
        <v>32204</v>
      </c>
      <c r="Q4649">
        <v>403533.17</v>
      </c>
      <c r="R4649">
        <v>6211931.7699999996</v>
      </c>
      <c r="S4649" t="s">
        <v>32205</v>
      </c>
      <c r="T4649" t="s">
        <v>32206</v>
      </c>
      <c r="U4649">
        <v>403522.79</v>
      </c>
      <c r="V4649">
        <v>6211906.4000000004</v>
      </c>
      <c r="W4649">
        <v>300.57</v>
      </c>
      <c r="X4649">
        <v>200.06</v>
      </c>
    </row>
    <row r="4650" spans="1:24" x14ac:dyDescent="0.25">
      <c r="A4650" s="146">
        <v>45121</v>
      </c>
      <c r="B4650" s="46">
        <v>195</v>
      </c>
      <c r="C4650" s="147">
        <v>3.2245370370370369E-2</v>
      </c>
      <c r="D4650" s="38" t="s">
        <v>30864</v>
      </c>
      <c r="E4650" s="7" t="s">
        <v>69</v>
      </c>
      <c r="F4650" s="38" t="s">
        <v>12330</v>
      </c>
      <c r="G4650" s="38" t="s">
        <v>2408</v>
      </c>
      <c r="H4650">
        <v>-2.7E-2</v>
      </c>
      <c r="I4650" t="s">
        <v>32207</v>
      </c>
      <c r="J4650" t="s">
        <v>32208</v>
      </c>
      <c r="K4650" t="s">
        <v>32209</v>
      </c>
      <c r="L4650" t="s">
        <v>32210</v>
      </c>
      <c r="O4650" t="s">
        <v>32211</v>
      </c>
      <c r="P4650" t="s">
        <v>32212</v>
      </c>
      <c r="Q4650">
        <v>403321.56</v>
      </c>
      <c r="R4650">
        <v>6212052.0099999998</v>
      </c>
      <c r="S4650" t="s">
        <v>32213</v>
      </c>
      <c r="T4650" t="s">
        <v>32214</v>
      </c>
      <c r="U4650">
        <v>403313.72</v>
      </c>
      <c r="V4650">
        <v>6212027.9100000001</v>
      </c>
      <c r="W4650">
        <v>300.17</v>
      </c>
      <c r="X4650">
        <v>200.06</v>
      </c>
    </row>
    <row r="4651" spans="1:24" x14ac:dyDescent="0.25">
      <c r="A4651" s="146">
        <v>45121</v>
      </c>
      <c r="B4651" s="46">
        <v>195</v>
      </c>
      <c r="C4651" s="147">
        <v>3.4930555555555555E-2</v>
      </c>
      <c r="D4651" s="38" t="s">
        <v>30864</v>
      </c>
      <c r="E4651" s="7" t="s">
        <v>64</v>
      </c>
      <c r="F4651" s="38" t="s">
        <v>12330</v>
      </c>
      <c r="G4651" s="38" t="s">
        <v>2409</v>
      </c>
      <c r="H4651">
        <v>-0.02</v>
      </c>
      <c r="I4651" t="s">
        <v>32219</v>
      </c>
      <c r="J4651" t="s">
        <v>32220</v>
      </c>
      <c r="K4651" t="s">
        <v>32221</v>
      </c>
      <c r="L4651" t="s">
        <v>32210</v>
      </c>
      <c r="O4651" t="s">
        <v>32215</v>
      </c>
      <c r="P4651" t="s">
        <v>32216</v>
      </c>
      <c r="Q4651">
        <v>403320.25</v>
      </c>
      <c r="R4651">
        <v>6212043.9299999997</v>
      </c>
      <c r="S4651" t="s">
        <v>32217</v>
      </c>
      <c r="T4651" t="s">
        <v>32218</v>
      </c>
      <c r="U4651">
        <v>403305.77</v>
      </c>
      <c r="V4651">
        <v>6212022.4199999999</v>
      </c>
      <c r="W4651">
        <v>122.9</v>
      </c>
      <c r="X4651">
        <v>200.06</v>
      </c>
    </row>
    <row r="4652" spans="1:24" x14ac:dyDescent="0.25">
      <c r="A4652" s="146">
        <v>45121</v>
      </c>
      <c r="B4652" s="46">
        <v>195</v>
      </c>
      <c r="C4652" s="147">
        <v>3.8819444444444441E-2</v>
      </c>
      <c r="D4652" s="38" t="s">
        <v>30864</v>
      </c>
      <c r="E4652" s="7" t="s">
        <v>69</v>
      </c>
      <c r="F4652" s="38" t="s">
        <v>12330</v>
      </c>
      <c r="G4652" s="38" t="s">
        <v>2409</v>
      </c>
      <c r="H4652">
        <v>0.223</v>
      </c>
      <c r="I4652" t="s">
        <v>32219</v>
      </c>
      <c r="J4652" t="s">
        <v>32220</v>
      </c>
      <c r="K4652" t="s">
        <v>32221</v>
      </c>
      <c r="L4652" t="s">
        <v>32226</v>
      </c>
      <c r="O4652" t="s">
        <v>32222</v>
      </c>
      <c r="P4652" t="s">
        <v>32223</v>
      </c>
      <c r="Q4652">
        <v>403525.47</v>
      </c>
      <c r="R4652">
        <v>6211924.8300000001</v>
      </c>
      <c r="S4652" t="s">
        <v>32224</v>
      </c>
      <c r="T4652" t="s">
        <v>32225</v>
      </c>
      <c r="U4652">
        <v>403515.09</v>
      </c>
      <c r="V4652">
        <v>6211900.6399999997</v>
      </c>
      <c r="W4652">
        <v>120.39</v>
      </c>
      <c r="X4652">
        <v>200.06</v>
      </c>
    </row>
    <row r="4653" spans="1:24" x14ac:dyDescent="0.25">
      <c r="A4653" s="146">
        <v>45121</v>
      </c>
      <c r="B4653" s="46">
        <v>195</v>
      </c>
      <c r="C4653" s="147">
        <v>4.1539351851851855E-2</v>
      </c>
      <c r="D4653" s="38" t="s">
        <v>30864</v>
      </c>
      <c r="E4653" s="7" t="s">
        <v>64</v>
      </c>
      <c r="F4653" s="38" t="s">
        <v>12330</v>
      </c>
      <c r="G4653" s="38" t="s">
        <v>2410</v>
      </c>
      <c r="H4653">
        <v>0.217</v>
      </c>
      <c r="I4653" t="s">
        <v>32231</v>
      </c>
      <c r="J4653" t="s">
        <v>32232</v>
      </c>
      <c r="K4653" t="s">
        <v>32233</v>
      </c>
      <c r="L4653" t="s">
        <v>32226</v>
      </c>
      <c r="O4653" t="s">
        <v>32227</v>
      </c>
      <c r="P4653" t="s">
        <v>32228</v>
      </c>
      <c r="Q4653">
        <v>403524.12</v>
      </c>
      <c r="R4653">
        <v>6211916.7000000002</v>
      </c>
      <c r="S4653" t="s">
        <v>32229</v>
      </c>
      <c r="T4653" t="s">
        <v>32230</v>
      </c>
      <c r="U4653">
        <v>403515.32</v>
      </c>
      <c r="V4653">
        <v>6211889.9299999997</v>
      </c>
      <c r="W4653">
        <v>302.27</v>
      </c>
      <c r="X4653">
        <v>200.06</v>
      </c>
    </row>
    <row r="4654" spans="1:24" x14ac:dyDescent="0.25">
      <c r="A4654" s="146">
        <v>45121</v>
      </c>
      <c r="B4654" s="46">
        <v>195</v>
      </c>
      <c r="C4654" s="147">
        <v>4.5497685185185183E-2</v>
      </c>
      <c r="D4654" s="38" t="s">
        <v>30864</v>
      </c>
      <c r="E4654" s="7" t="s">
        <v>69</v>
      </c>
      <c r="F4654" s="38" t="s">
        <v>12330</v>
      </c>
      <c r="G4654" s="38" t="s">
        <v>2410</v>
      </c>
      <c r="H4654">
        <v>-2.3E-2</v>
      </c>
      <c r="I4654" t="s">
        <v>32231</v>
      </c>
      <c r="J4654" t="s">
        <v>32232</v>
      </c>
      <c r="K4654" t="s">
        <v>32233</v>
      </c>
      <c r="L4654" t="s">
        <v>32226</v>
      </c>
      <c r="O4654" t="s">
        <v>32234</v>
      </c>
      <c r="P4654" t="s">
        <v>32235</v>
      </c>
      <c r="Q4654">
        <v>403313.36</v>
      </c>
      <c r="R4654">
        <v>6212036.9400000004</v>
      </c>
      <c r="S4654" t="s">
        <v>32236</v>
      </c>
      <c r="T4654" t="s">
        <v>32237</v>
      </c>
      <c r="U4654">
        <v>403307.61</v>
      </c>
      <c r="V4654">
        <v>6212010.5700000003</v>
      </c>
      <c r="W4654">
        <v>300.2</v>
      </c>
      <c r="X4654">
        <v>200.06</v>
      </c>
    </row>
    <row r="4655" spans="1:24" x14ac:dyDescent="0.25">
      <c r="A4655" s="146">
        <v>45121</v>
      </c>
      <c r="B4655" s="46">
        <v>195</v>
      </c>
      <c r="C4655" s="147">
        <v>5.2141203703703703E-2</v>
      </c>
      <c r="D4655" s="38" t="s">
        <v>30864</v>
      </c>
      <c r="E4655" s="7" t="s">
        <v>31863</v>
      </c>
      <c r="F4655" s="38" t="s">
        <v>12330</v>
      </c>
      <c r="G4655" s="38" t="s">
        <v>2381</v>
      </c>
      <c r="H4655">
        <v>-1.823</v>
      </c>
      <c r="O4655" t="s">
        <v>32238</v>
      </c>
      <c r="P4655" t="s">
        <v>32239</v>
      </c>
      <c r="Q4655">
        <v>403280.43</v>
      </c>
      <c r="R4655">
        <v>6212053.1900000004</v>
      </c>
      <c r="S4655" t="s">
        <v>32240</v>
      </c>
      <c r="T4655" t="s">
        <v>32241</v>
      </c>
      <c r="U4655">
        <v>403286.06</v>
      </c>
      <c r="V4655">
        <v>6212043.6699999999</v>
      </c>
      <c r="W4655">
        <v>119.69</v>
      </c>
      <c r="X4655">
        <v>150.04</v>
      </c>
    </row>
    <row r="4656" spans="1:24" x14ac:dyDescent="0.25">
      <c r="A4656" s="146">
        <v>45121</v>
      </c>
      <c r="B4656" s="46">
        <v>195</v>
      </c>
      <c r="C4656" s="147">
        <v>6.7592592592592593E-2</v>
      </c>
      <c r="D4656" s="38" t="s">
        <v>30864</v>
      </c>
      <c r="E4656" s="7" t="s">
        <v>31869</v>
      </c>
      <c r="F4656" s="38" t="s">
        <v>12330</v>
      </c>
      <c r="G4656" s="38" t="s">
        <v>2381</v>
      </c>
      <c r="H4656">
        <v>-4.1000000000000002E-2</v>
      </c>
      <c r="O4656" t="s">
        <v>32242</v>
      </c>
      <c r="P4656" t="s">
        <v>32243</v>
      </c>
      <c r="Q4656">
        <v>404064.63</v>
      </c>
      <c r="R4656">
        <v>6210271.3700000001</v>
      </c>
      <c r="S4656" t="s">
        <v>32244</v>
      </c>
      <c r="T4656" t="s">
        <v>32245</v>
      </c>
      <c r="U4656">
        <v>404070.21</v>
      </c>
      <c r="V4656">
        <v>6210261.6299999999</v>
      </c>
      <c r="W4656">
        <v>118.71</v>
      </c>
      <c r="X4656">
        <v>150.04</v>
      </c>
    </row>
    <row r="4657" spans="1:24" s="170" customFormat="1" x14ac:dyDescent="0.25">
      <c r="A4657" s="63">
        <v>45121</v>
      </c>
      <c r="B4657" s="104">
        <v>195</v>
      </c>
      <c r="C4657" s="65">
        <v>7.0277777777777786E-2</v>
      </c>
      <c r="D4657" s="64" t="s">
        <v>30864</v>
      </c>
      <c r="E4657" s="171" t="s">
        <v>32251</v>
      </c>
      <c r="F4657" s="64" t="s">
        <v>12330</v>
      </c>
      <c r="G4657" s="64" t="s">
        <v>2381</v>
      </c>
      <c r="H4657" s="170">
        <v>-3.3000000000000002E-2</v>
      </c>
      <c r="M4657" s="170" t="s">
        <v>32246</v>
      </c>
      <c r="O4657" s="170" t="s">
        <v>32247</v>
      </c>
      <c r="P4657" s="170" t="s">
        <v>32248</v>
      </c>
      <c r="Q4657" s="170">
        <v>404063.95</v>
      </c>
      <c r="R4657" s="170">
        <v>6210270.21</v>
      </c>
      <c r="S4657" s="170" t="s">
        <v>32249</v>
      </c>
      <c r="T4657" s="170" t="s">
        <v>32250</v>
      </c>
      <c r="U4657" s="170">
        <v>404070.6</v>
      </c>
      <c r="V4657" s="170">
        <v>6210256.4199999999</v>
      </c>
      <c r="W4657" s="170">
        <v>152.83000000000001</v>
      </c>
      <c r="X4657" s="170">
        <v>150.04</v>
      </c>
    </row>
    <row r="4658" spans="1:24" x14ac:dyDescent="0.25">
      <c r="A4658" s="146">
        <v>45121</v>
      </c>
      <c r="B4658" s="46">
        <v>195</v>
      </c>
      <c r="C4658" s="147">
        <v>7.3449074074074069E-2</v>
      </c>
      <c r="D4658" s="38" t="s">
        <v>30864</v>
      </c>
      <c r="E4658" s="7" t="s">
        <v>64</v>
      </c>
      <c r="F4658" s="38" t="s">
        <v>12330</v>
      </c>
      <c r="G4658" s="38" t="s">
        <v>2381</v>
      </c>
      <c r="H4658">
        <v>-1.4E-2</v>
      </c>
      <c r="I4658" t="s">
        <v>32256</v>
      </c>
      <c r="J4658" t="s">
        <v>32257</v>
      </c>
      <c r="K4658" t="s">
        <v>32258</v>
      </c>
      <c r="L4658" t="s">
        <v>32259</v>
      </c>
      <c r="O4658" t="s">
        <v>32252</v>
      </c>
      <c r="P4658" t="s">
        <v>32253</v>
      </c>
      <c r="Q4658">
        <v>404064.27</v>
      </c>
      <c r="R4658">
        <v>6210252.1900000004</v>
      </c>
      <c r="S4658" t="s">
        <v>32254</v>
      </c>
      <c r="T4658" t="s">
        <v>32255</v>
      </c>
      <c r="U4658">
        <v>404082.15</v>
      </c>
      <c r="V4658">
        <v>6210238.0099999998</v>
      </c>
      <c r="W4658">
        <v>180.6</v>
      </c>
      <c r="X4658">
        <v>150.04</v>
      </c>
    </row>
    <row r="4659" spans="1:24" x14ac:dyDescent="0.25">
      <c r="A4659" s="146">
        <v>45121</v>
      </c>
      <c r="B4659" s="46">
        <v>195</v>
      </c>
      <c r="C4659" s="147">
        <v>7.6712962962962969E-2</v>
      </c>
      <c r="D4659" s="38" t="s">
        <v>30864</v>
      </c>
      <c r="E4659" s="7" t="s">
        <v>69</v>
      </c>
      <c r="F4659" s="38" t="s">
        <v>12330</v>
      </c>
      <c r="G4659" s="38" t="s">
        <v>2381</v>
      </c>
      <c r="H4659">
        <v>0.17199999999999999</v>
      </c>
      <c r="I4659" t="s">
        <v>32256</v>
      </c>
      <c r="J4659" t="s">
        <v>32257</v>
      </c>
      <c r="K4659" t="s">
        <v>32258</v>
      </c>
      <c r="L4659" t="s">
        <v>32259</v>
      </c>
      <c r="O4659" t="s">
        <v>32260</v>
      </c>
      <c r="P4659" t="s">
        <v>32261</v>
      </c>
      <c r="Q4659">
        <v>404059.75</v>
      </c>
      <c r="R4659">
        <v>6210063.4800000004</v>
      </c>
      <c r="S4659" t="s">
        <v>32262</v>
      </c>
      <c r="T4659" t="s">
        <v>32263</v>
      </c>
      <c r="U4659">
        <v>404082.16</v>
      </c>
      <c r="V4659">
        <v>6210052.21</v>
      </c>
      <c r="W4659">
        <v>179.9</v>
      </c>
      <c r="X4659">
        <v>150.04</v>
      </c>
    </row>
    <row r="4660" spans="1:24" x14ac:dyDescent="0.25">
      <c r="A4660" s="146">
        <v>45121</v>
      </c>
      <c r="B4660" s="46">
        <v>195</v>
      </c>
      <c r="C4660" s="147">
        <v>8.1203703703703708E-2</v>
      </c>
      <c r="D4660" s="38" t="s">
        <v>30864</v>
      </c>
      <c r="E4660" s="7" t="s">
        <v>64</v>
      </c>
      <c r="F4660" s="38" t="s">
        <v>12330</v>
      </c>
      <c r="G4660" s="38" t="s">
        <v>2380</v>
      </c>
      <c r="H4660">
        <v>0.16600000000000001</v>
      </c>
      <c r="I4660" t="s">
        <v>32268</v>
      </c>
      <c r="J4660" t="s">
        <v>32269</v>
      </c>
      <c r="K4660" t="s">
        <v>32270</v>
      </c>
      <c r="L4660" t="s">
        <v>32271</v>
      </c>
      <c r="O4660" t="s">
        <v>32264</v>
      </c>
      <c r="P4660" t="s">
        <v>32265</v>
      </c>
      <c r="Q4660">
        <v>404068.32</v>
      </c>
      <c r="R4660">
        <v>6210058.4199999999</v>
      </c>
      <c r="S4660" t="s">
        <v>32266</v>
      </c>
      <c r="T4660" t="s">
        <v>32267</v>
      </c>
      <c r="U4660">
        <v>404091.02</v>
      </c>
      <c r="V4660">
        <v>6210046.5199999996</v>
      </c>
      <c r="W4660">
        <v>0.85</v>
      </c>
      <c r="X4660">
        <v>150.04</v>
      </c>
    </row>
    <row r="4661" spans="1:24" x14ac:dyDescent="0.25">
      <c r="A4661" s="146">
        <v>45121</v>
      </c>
      <c r="B4661" s="46">
        <v>195</v>
      </c>
      <c r="C4661" s="147">
        <v>8.4178240740740748E-2</v>
      </c>
      <c r="D4661" s="38" t="s">
        <v>30864</v>
      </c>
      <c r="E4661" s="7" t="s">
        <v>69</v>
      </c>
      <c r="F4661" s="38" t="s">
        <v>12330</v>
      </c>
      <c r="G4661" s="38" t="s">
        <v>2380</v>
      </c>
      <c r="H4661">
        <v>-0.02</v>
      </c>
      <c r="I4661" t="s">
        <v>32268</v>
      </c>
      <c r="J4661" t="s">
        <v>32269</v>
      </c>
      <c r="K4661" t="s">
        <v>32270</v>
      </c>
      <c r="L4661" t="s">
        <v>32271</v>
      </c>
      <c r="O4661" t="s">
        <v>32272</v>
      </c>
      <c r="P4661" t="s">
        <v>32273</v>
      </c>
      <c r="Q4661">
        <v>404066.6</v>
      </c>
      <c r="R4661">
        <v>6210243.0800000001</v>
      </c>
      <c r="S4661" t="s">
        <v>32274</v>
      </c>
      <c r="T4661" t="s">
        <v>32275</v>
      </c>
      <c r="U4661">
        <v>404091.05</v>
      </c>
      <c r="V4661">
        <v>6210233.1200000001</v>
      </c>
      <c r="W4661">
        <v>0.14000000000000001</v>
      </c>
      <c r="X4661">
        <v>150.04</v>
      </c>
    </row>
    <row r="4662" spans="1:24" x14ac:dyDescent="0.25">
      <c r="A4662" s="146">
        <v>45121</v>
      </c>
      <c r="B4662" s="46">
        <v>195</v>
      </c>
      <c r="C4662" s="147">
        <v>8.7233796296296295E-2</v>
      </c>
      <c r="D4662" s="38" t="s">
        <v>30864</v>
      </c>
      <c r="E4662" s="7" t="s">
        <v>64</v>
      </c>
      <c r="F4662" s="38" t="s">
        <v>12330</v>
      </c>
      <c r="G4662" s="38" t="s">
        <v>2379</v>
      </c>
      <c r="H4662">
        <v>-1.9E-2</v>
      </c>
      <c r="I4662" t="s">
        <v>32280</v>
      </c>
      <c r="J4662" t="s">
        <v>32281</v>
      </c>
      <c r="K4662" t="s">
        <v>32282</v>
      </c>
      <c r="L4662" t="s">
        <v>32271</v>
      </c>
      <c r="O4662" t="s">
        <v>32276</v>
      </c>
      <c r="P4662" t="s">
        <v>32277</v>
      </c>
      <c r="Q4662">
        <v>404075.96</v>
      </c>
      <c r="R4662">
        <v>6210246.8300000001</v>
      </c>
      <c r="S4662" t="s">
        <v>32278</v>
      </c>
      <c r="T4662" t="s">
        <v>32279</v>
      </c>
      <c r="U4662">
        <v>404099.97</v>
      </c>
      <c r="V4662">
        <v>6210242.5599999996</v>
      </c>
      <c r="W4662">
        <v>180.77</v>
      </c>
      <c r="X4662">
        <v>150.04</v>
      </c>
    </row>
    <row r="4663" spans="1:24" x14ac:dyDescent="0.25">
      <c r="A4663" s="146">
        <v>45121</v>
      </c>
      <c r="B4663" s="46">
        <v>195</v>
      </c>
      <c r="C4663" s="147">
        <v>9.0370370370370379E-2</v>
      </c>
      <c r="D4663" s="38" t="s">
        <v>30864</v>
      </c>
      <c r="E4663" s="7" t="s">
        <v>69</v>
      </c>
      <c r="F4663" s="38" t="s">
        <v>12330</v>
      </c>
      <c r="G4663" s="38" t="s">
        <v>2379</v>
      </c>
      <c r="H4663">
        <v>0.17100000000000001</v>
      </c>
      <c r="I4663" t="s">
        <v>32280</v>
      </c>
      <c r="J4663" t="s">
        <v>32281</v>
      </c>
      <c r="K4663" t="s">
        <v>32282</v>
      </c>
      <c r="L4663" t="s">
        <v>32271</v>
      </c>
      <c r="O4663" t="s">
        <v>32283</v>
      </c>
      <c r="P4663" t="s">
        <v>32284</v>
      </c>
      <c r="Q4663">
        <v>404074.62</v>
      </c>
      <c r="R4663">
        <v>6210054.9500000002</v>
      </c>
      <c r="S4663" t="s">
        <v>32285</v>
      </c>
      <c r="T4663" t="s">
        <v>32286</v>
      </c>
      <c r="U4663">
        <v>404100.18</v>
      </c>
      <c r="V4663">
        <v>6210052.8600000003</v>
      </c>
      <c r="W4663">
        <v>179.82</v>
      </c>
      <c r="X4663">
        <v>150.04</v>
      </c>
    </row>
    <row r="4664" spans="1:24" x14ac:dyDescent="0.25">
      <c r="A4664" s="146">
        <v>45121</v>
      </c>
      <c r="B4664" s="46">
        <v>195</v>
      </c>
      <c r="C4664" s="147">
        <v>9.3275462962962963E-2</v>
      </c>
      <c r="D4664" s="38" t="s">
        <v>30864</v>
      </c>
      <c r="E4664" s="7" t="s">
        <v>64</v>
      </c>
      <c r="F4664" s="38" t="s">
        <v>12330</v>
      </c>
      <c r="G4664" s="38" t="s">
        <v>2378</v>
      </c>
      <c r="H4664">
        <v>0.16700000000000001</v>
      </c>
      <c r="I4664" t="s">
        <v>32291</v>
      </c>
      <c r="J4664" t="s">
        <v>32292</v>
      </c>
      <c r="K4664" t="s">
        <v>32293</v>
      </c>
      <c r="L4664" t="s">
        <v>32294</v>
      </c>
      <c r="O4664" t="s">
        <v>32287</v>
      </c>
      <c r="P4664" t="s">
        <v>32288</v>
      </c>
      <c r="Q4664">
        <v>404084.27</v>
      </c>
      <c r="R4664">
        <v>6210053.29</v>
      </c>
      <c r="S4664" t="s">
        <v>32289</v>
      </c>
      <c r="T4664" t="s">
        <v>32290</v>
      </c>
      <c r="U4664">
        <v>404109.18</v>
      </c>
      <c r="V4664">
        <v>6210045.9100000001</v>
      </c>
      <c r="W4664">
        <v>0.99</v>
      </c>
      <c r="X4664">
        <v>150.04</v>
      </c>
    </row>
    <row r="4665" spans="1:24" x14ac:dyDescent="0.25">
      <c r="A4665" s="146">
        <v>45121</v>
      </c>
      <c r="B4665" s="46">
        <v>195</v>
      </c>
      <c r="C4665" s="147">
        <v>9.6365740740740738E-2</v>
      </c>
      <c r="D4665" s="38" t="s">
        <v>30864</v>
      </c>
      <c r="E4665" s="7" t="s">
        <v>69</v>
      </c>
      <c r="F4665" s="38" t="s">
        <v>12330</v>
      </c>
      <c r="G4665" s="38" t="s">
        <v>2378</v>
      </c>
      <c r="H4665">
        <v>-2.3E-2</v>
      </c>
      <c r="I4665" t="s">
        <v>32291</v>
      </c>
      <c r="J4665" t="s">
        <v>32292</v>
      </c>
      <c r="K4665" t="s">
        <v>32293</v>
      </c>
      <c r="L4665" t="s">
        <v>32294</v>
      </c>
      <c r="O4665" t="s">
        <v>32295</v>
      </c>
      <c r="P4665" t="s">
        <v>32296</v>
      </c>
      <c r="Q4665">
        <v>404081.45</v>
      </c>
      <c r="R4665">
        <v>6210240.5499999998</v>
      </c>
      <c r="S4665" t="s">
        <v>32297</v>
      </c>
      <c r="T4665" t="s">
        <v>32298</v>
      </c>
      <c r="U4665">
        <v>404109.24</v>
      </c>
      <c r="V4665">
        <v>6210235.5800000001</v>
      </c>
      <c r="W4665">
        <v>0.38</v>
      </c>
      <c r="X4665">
        <v>150.04</v>
      </c>
    </row>
    <row r="4666" spans="1:24" x14ac:dyDescent="0.25">
      <c r="A4666" s="146">
        <v>45121</v>
      </c>
      <c r="B4666" s="46">
        <v>195</v>
      </c>
      <c r="C4666" s="147">
        <v>9.9027777777777784E-2</v>
      </c>
      <c r="D4666" s="38" t="s">
        <v>30864</v>
      </c>
      <c r="E4666" s="7" t="s">
        <v>64</v>
      </c>
      <c r="F4666" s="38" t="s">
        <v>12330</v>
      </c>
      <c r="G4666" s="38" t="s">
        <v>2377</v>
      </c>
      <c r="H4666">
        <v>-1.0999999999999999E-2</v>
      </c>
      <c r="I4666" t="s">
        <v>32303</v>
      </c>
      <c r="J4666" t="s">
        <v>32304</v>
      </c>
      <c r="K4666" t="s">
        <v>32305</v>
      </c>
      <c r="L4666" t="s">
        <v>32294</v>
      </c>
      <c r="O4666" t="s">
        <v>32299</v>
      </c>
      <c r="P4666" t="s">
        <v>32300</v>
      </c>
      <c r="Q4666">
        <v>404094.03</v>
      </c>
      <c r="R4666">
        <v>6210243.25</v>
      </c>
      <c r="S4666" t="s">
        <v>32301</v>
      </c>
      <c r="T4666" t="s">
        <v>32302</v>
      </c>
      <c r="U4666">
        <v>404118.35</v>
      </c>
      <c r="V4666">
        <v>6210234.8600000003</v>
      </c>
      <c r="W4666">
        <v>181.23</v>
      </c>
      <c r="X4666">
        <v>150.04</v>
      </c>
    </row>
    <row r="4667" spans="1:24" x14ac:dyDescent="0.25">
      <c r="A4667" s="146">
        <v>45121</v>
      </c>
      <c r="B4667" s="46">
        <v>195</v>
      </c>
      <c r="C4667" s="147">
        <v>0.10199074074074073</v>
      </c>
      <c r="D4667" s="38" t="s">
        <v>30864</v>
      </c>
      <c r="E4667" s="7" t="s">
        <v>69</v>
      </c>
      <c r="F4667" s="38" t="s">
        <v>12330</v>
      </c>
      <c r="G4667" s="38" t="s">
        <v>2377</v>
      </c>
      <c r="H4667">
        <v>0.17199999999999999</v>
      </c>
      <c r="I4667" t="s">
        <v>32303</v>
      </c>
      <c r="J4667" t="s">
        <v>32304</v>
      </c>
      <c r="K4667" t="s">
        <v>32305</v>
      </c>
      <c r="L4667" t="s">
        <v>32310</v>
      </c>
      <c r="O4667" t="s">
        <v>32306</v>
      </c>
      <c r="P4667" t="s">
        <v>32307</v>
      </c>
      <c r="Q4667">
        <v>404091.39</v>
      </c>
      <c r="R4667">
        <v>6210061.46</v>
      </c>
      <c r="S4667" t="s">
        <v>32308</v>
      </c>
      <c r="T4667" t="s">
        <v>32309</v>
      </c>
      <c r="U4667">
        <v>404118.22</v>
      </c>
      <c r="V4667">
        <v>6210051.8600000003</v>
      </c>
      <c r="W4667">
        <v>179.71</v>
      </c>
      <c r="X4667">
        <v>150.04</v>
      </c>
    </row>
    <row r="4668" spans="1:24" x14ac:dyDescent="0.25">
      <c r="A4668" s="146">
        <v>45121</v>
      </c>
      <c r="B4668" s="46">
        <v>195</v>
      </c>
      <c r="C4668" s="147">
        <v>0.10480324074074075</v>
      </c>
      <c r="D4668" s="38" t="s">
        <v>30864</v>
      </c>
      <c r="E4668" s="7" t="s">
        <v>64</v>
      </c>
      <c r="F4668" s="38" t="s">
        <v>12330</v>
      </c>
      <c r="G4668" s="38" t="s">
        <v>2376</v>
      </c>
      <c r="H4668">
        <v>0.16700000000000001</v>
      </c>
      <c r="I4668" t="s">
        <v>32315</v>
      </c>
      <c r="J4668" t="s">
        <v>32316</v>
      </c>
      <c r="K4668" t="s">
        <v>32317</v>
      </c>
      <c r="L4668" t="s">
        <v>32310</v>
      </c>
      <c r="O4668" t="s">
        <v>32311</v>
      </c>
      <c r="P4668" t="s">
        <v>32312</v>
      </c>
      <c r="Q4668">
        <v>404100.99</v>
      </c>
      <c r="R4668">
        <v>6210052.7699999996</v>
      </c>
      <c r="S4668" t="s">
        <v>32313</v>
      </c>
      <c r="T4668" t="s">
        <v>32314</v>
      </c>
      <c r="U4668">
        <v>404127.17</v>
      </c>
      <c r="V4668">
        <v>6210045.4299999997</v>
      </c>
      <c r="W4668">
        <v>0.23</v>
      </c>
      <c r="X4668">
        <v>150.04</v>
      </c>
    </row>
    <row r="4669" spans="1:24" x14ac:dyDescent="0.25">
      <c r="A4669" s="146">
        <v>45121</v>
      </c>
      <c r="B4669" s="46">
        <v>195</v>
      </c>
      <c r="C4669" s="147">
        <v>0.1078587962962963</v>
      </c>
      <c r="D4669" s="38" t="s">
        <v>30864</v>
      </c>
      <c r="E4669" s="7" t="s">
        <v>69</v>
      </c>
      <c r="F4669" s="38" t="s">
        <v>12330</v>
      </c>
      <c r="G4669" s="38" t="s">
        <v>2376</v>
      </c>
      <c r="H4669">
        <v>-1.9E-2</v>
      </c>
      <c r="I4669" t="s">
        <v>32315</v>
      </c>
      <c r="J4669" t="s">
        <v>32316</v>
      </c>
      <c r="K4669" t="s">
        <v>32317</v>
      </c>
      <c r="L4669" t="s">
        <v>32310</v>
      </c>
      <c r="O4669" t="s">
        <v>32318</v>
      </c>
      <c r="P4669" t="s">
        <v>32319</v>
      </c>
      <c r="Q4669">
        <v>404100.6</v>
      </c>
      <c r="R4669">
        <v>6210236.6100000003</v>
      </c>
      <c r="S4669" t="s">
        <v>32320</v>
      </c>
      <c r="T4669" t="s">
        <v>32321</v>
      </c>
      <c r="U4669">
        <v>404127.31</v>
      </c>
      <c r="V4669">
        <v>6210232.1399999997</v>
      </c>
      <c r="W4669">
        <v>359.63</v>
      </c>
      <c r="X4669">
        <v>150.04</v>
      </c>
    </row>
    <row r="4670" spans="1:24" x14ac:dyDescent="0.25">
      <c r="A4670" s="146">
        <v>45121</v>
      </c>
      <c r="B4670" s="46">
        <v>195</v>
      </c>
      <c r="C4670" s="147">
        <v>0.11070601851851852</v>
      </c>
      <c r="D4670" s="38" t="s">
        <v>30864</v>
      </c>
      <c r="E4670" s="7" t="s">
        <v>64</v>
      </c>
      <c r="F4670" s="38" t="s">
        <v>12330</v>
      </c>
      <c r="G4670" s="38" t="s">
        <v>2382</v>
      </c>
      <c r="H4670">
        <v>-7.0000000000000001E-3</v>
      </c>
      <c r="I4670" t="s">
        <v>32326</v>
      </c>
      <c r="J4670" t="s">
        <v>32327</v>
      </c>
      <c r="K4670" t="s">
        <v>32328</v>
      </c>
      <c r="L4670" t="s">
        <v>32310</v>
      </c>
      <c r="O4670" t="s">
        <v>32322</v>
      </c>
      <c r="P4670" t="s">
        <v>32323</v>
      </c>
      <c r="Q4670">
        <v>404111.73</v>
      </c>
      <c r="R4670">
        <v>6210244.7400000002</v>
      </c>
      <c r="S4670" t="s">
        <v>32324</v>
      </c>
      <c r="T4670" t="s">
        <v>32325</v>
      </c>
      <c r="U4670">
        <v>404136.25</v>
      </c>
      <c r="V4670">
        <v>6210230.8300000001</v>
      </c>
      <c r="W4670">
        <v>181.11</v>
      </c>
      <c r="X4670">
        <v>150.04</v>
      </c>
    </row>
    <row r="4671" spans="1:24" x14ac:dyDescent="0.25">
      <c r="A4671" s="146">
        <v>45121</v>
      </c>
      <c r="B4671" s="46">
        <v>195</v>
      </c>
      <c r="C4671" s="147">
        <v>0.11366898148148148</v>
      </c>
      <c r="D4671" s="38" t="s">
        <v>30864</v>
      </c>
      <c r="E4671" s="7" t="s">
        <v>69</v>
      </c>
      <c r="F4671" s="38" t="s">
        <v>12330</v>
      </c>
      <c r="G4671" s="38" t="s">
        <v>2382</v>
      </c>
      <c r="H4671">
        <v>0.17199999999999999</v>
      </c>
      <c r="I4671" t="s">
        <v>32326</v>
      </c>
      <c r="J4671" t="s">
        <v>32327</v>
      </c>
      <c r="K4671" t="s">
        <v>32328</v>
      </c>
      <c r="L4671" t="s">
        <v>32333</v>
      </c>
      <c r="O4671" t="s">
        <v>32329</v>
      </c>
      <c r="P4671" t="s">
        <v>32330</v>
      </c>
      <c r="Q4671">
        <v>404108.39</v>
      </c>
      <c r="R4671">
        <v>6210065.9400000004</v>
      </c>
      <c r="S4671" t="s">
        <v>32331</v>
      </c>
      <c r="T4671" t="s">
        <v>32332</v>
      </c>
      <c r="U4671">
        <v>404136.28</v>
      </c>
      <c r="V4671">
        <v>6210051.9400000004</v>
      </c>
      <c r="W4671">
        <v>180.64</v>
      </c>
      <c r="X4671">
        <v>150.04</v>
      </c>
    </row>
    <row r="4672" spans="1:24" x14ac:dyDescent="0.25">
      <c r="A4672" s="146">
        <v>45121</v>
      </c>
      <c r="B4672" s="46">
        <v>195</v>
      </c>
      <c r="C4672" s="147">
        <v>0.11579861111111112</v>
      </c>
      <c r="D4672" s="38" t="s">
        <v>30864</v>
      </c>
      <c r="E4672" s="7" t="s">
        <v>64</v>
      </c>
      <c r="F4672" s="38" t="s">
        <v>12330</v>
      </c>
      <c r="G4672" s="38" t="s">
        <v>2383</v>
      </c>
      <c r="H4672">
        <v>0.16800000000000001</v>
      </c>
      <c r="I4672" t="s">
        <v>32338</v>
      </c>
      <c r="J4672" t="s">
        <v>32339</v>
      </c>
      <c r="K4672" t="s">
        <v>32340</v>
      </c>
      <c r="L4672" t="s">
        <v>32333</v>
      </c>
      <c r="O4672" t="s">
        <v>32334</v>
      </c>
      <c r="P4672" t="s">
        <v>32335</v>
      </c>
      <c r="Q4672">
        <v>404118.35</v>
      </c>
      <c r="R4672">
        <v>6210052.0199999996</v>
      </c>
      <c r="S4672" t="s">
        <v>32336</v>
      </c>
      <c r="T4672" t="s">
        <v>32337</v>
      </c>
      <c r="U4672">
        <v>404145.11</v>
      </c>
      <c r="V4672">
        <v>6210045.04</v>
      </c>
      <c r="W4672">
        <v>358.67</v>
      </c>
      <c r="X4672">
        <v>150.04</v>
      </c>
    </row>
    <row r="4673" spans="1:24" x14ac:dyDescent="0.25">
      <c r="A4673" s="146">
        <v>45121</v>
      </c>
      <c r="B4673" s="46">
        <v>195</v>
      </c>
      <c r="C4673" s="147">
        <v>0.1189236111111111</v>
      </c>
      <c r="D4673" s="38" t="s">
        <v>30864</v>
      </c>
      <c r="E4673" s="7" t="s">
        <v>69</v>
      </c>
      <c r="F4673" s="38" t="s">
        <v>12330</v>
      </c>
      <c r="G4673" s="38" t="s">
        <v>2383</v>
      </c>
      <c r="H4673">
        <v>-1.4999999999999999E-2</v>
      </c>
      <c r="I4673" t="s">
        <v>32338</v>
      </c>
      <c r="J4673" t="s">
        <v>32339</v>
      </c>
      <c r="K4673" t="s">
        <v>32340</v>
      </c>
      <c r="L4673" t="s">
        <v>32333</v>
      </c>
      <c r="O4673" t="s">
        <v>32341</v>
      </c>
      <c r="P4673" t="s">
        <v>32342</v>
      </c>
      <c r="Q4673">
        <v>404118.15</v>
      </c>
      <c r="R4673">
        <v>6210233.1600000001</v>
      </c>
      <c r="S4673" t="s">
        <v>32343</v>
      </c>
      <c r="T4673" t="s">
        <v>32344</v>
      </c>
      <c r="U4673">
        <v>404145.04</v>
      </c>
      <c r="V4673">
        <v>6210227.9900000002</v>
      </c>
      <c r="W4673">
        <v>1.07</v>
      </c>
      <c r="X4673">
        <v>150.04</v>
      </c>
    </row>
    <row r="4674" spans="1:24" x14ac:dyDescent="0.25">
      <c r="A4674" s="146">
        <v>45121</v>
      </c>
      <c r="B4674" s="46">
        <v>195</v>
      </c>
      <c r="C4674" s="147">
        <v>0.12150462962962964</v>
      </c>
      <c r="D4674" s="38" t="s">
        <v>30864</v>
      </c>
      <c r="E4674" s="7" t="s">
        <v>64</v>
      </c>
      <c r="F4674" s="38" t="s">
        <v>12330</v>
      </c>
      <c r="G4674" s="38" t="s">
        <v>2384</v>
      </c>
      <c r="H4674">
        <v>-8.9999999999999993E-3</v>
      </c>
      <c r="I4674" t="s">
        <v>32349</v>
      </c>
      <c r="J4674" t="s">
        <v>32350</v>
      </c>
      <c r="K4674" t="s">
        <v>32351</v>
      </c>
      <c r="L4674" t="s">
        <v>32333</v>
      </c>
      <c r="O4674" t="s">
        <v>32345</v>
      </c>
      <c r="P4674" t="s">
        <v>32346</v>
      </c>
      <c r="Q4674">
        <v>404130.26</v>
      </c>
      <c r="R4674">
        <v>6210243.6399999997</v>
      </c>
      <c r="S4674" t="s">
        <v>32347</v>
      </c>
      <c r="T4674" t="s">
        <v>32348</v>
      </c>
      <c r="U4674">
        <v>404154.19</v>
      </c>
      <c r="V4674">
        <v>6210232.9199999999</v>
      </c>
      <c r="W4674">
        <v>179.4</v>
      </c>
      <c r="X4674">
        <v>150.04</v>
      </c>
    </row>
    <row r="4675" spans="1:24" x14ac:dyDescent="0.25">
      <c r="A4675" s="146">
        <v>45121</v>
      </c>
      <c r="B4675" s="46">
        <v>195</v>
      </c>
      <c r="C4675" s="147">
        <v>0.12456018518518519</v>
      </c>
      <c r="D4675" s="38" t="s">
        <v>30864</v>
      </c>
      <c r="E4675" s="7" t="s">
        <v>69</v>
      </c>
      <c r="F4675" s="38" t="s">
        <v>12330</v>
      </c>
      <c r="G4675" s="38" t="s">
        <v>2384</v>
      </c>
      <c r="H4675">
        <v>0.17199999999999999</v>
      </c>
      <c r="I4675" t="s">
        <v>32349</v>
      </c>
      <c r="J4675" t="s">
        <v>32350</v>
      </c>
      <c r="K4675" t="s">
        <v>32351</v>
      </c>
      <c r="L4675" t="s">
        <v>32356</v>
      </c>
      <c r="O4675" t="s">
        <v>32352</v>
      </c>
      <c r="P4675" t="s">
        <v>32353</v>
      </c>
      <c r="Q4675">
        <v>404127.99</v>
      </c>
      <c r="R4675">
        <v>6210060.0300000003</v>
      </c>
      <c r="S4675" t="s">
        <v>32354</v>
      </c>
      <c r="T4675" t="s">
        <v>32355</v>
      </c>
      <c r="U4675">
        <v>404154.22</v>
      </c>
      <c r="V4675">
        <v>6210051.5599999996</v>
      </c>
      <c r="W4675">
        <v>179.42</v>
      </c>
      <c r="X4675">
        <v>150.04</v>
      </c>
    </row>
    <row r="4676" spans="1:24" x14ac:dyDescent="0.25">
      <c r="A4676" s="146">
        <v>45121</v>
      </c>
      <c r="B4676" s="46">
        <v>195</v>
      </c>
      <c r="C4676" s="147">
        <v>0.1273148148148148</v>
      </c>
      <c r="D4676" s="38" t="s">
        <v>30864</v>
      </c>
      <c r="E4676" s="7" t="s">
        <v>64</v>
      </c>
      <c r="F4676" s="38" t="s">
        <v>12330</v>
      </c>
      <c r="G4676" s="38" t="s">
        <v>2385</v>
      </c>
      <c r="H4676">
        <v>0.16800000000000001</v>
      </c>
      <c r="I4676" t="s">
        <v>32361</v>
      </c>
      <c r="J4676" t="s">
        <v>32362</v>
      </c>
      <c r="K4676" t="s">
        <v>32363</v>
      </c>
      <c r="L4676" t="s">
        <v>32356</v>
      </c>
      <c r="O4676" t="s">
        <v>32357</v>
      </c>
      <c r="P4676" t="s">
        <v>32358</v>
      </c>
      <c r="Q4676">
        <v>404136.42</v>
      </c>
      <c r="R4676">
        <v>6210049.0999999996</v>
      </c>
      <c r="S4676" t="s">
        <v>32359</v>
      </c>
      <c r="T4676" t="s">
        <v>32360</v>
      </c>
      <c r="U4676">
        <v>404163.25</v>
      </c>
      <c r="V4676">
        <v>6210044.9100000001</v>
      </c>
      <c r="W4676">
        <v>359.45</v>
      </c>
      <c r="X4676">
        <v>150.04</v>
      </c>
    </row>
    <row r="4677" spans="1:24" x14ac:dyDescent="0.25">
      <c r="A4677" s="146">
        <v>45121</v>
      </c>
      <c r="B4677" s="46">
        <v>195</v>
      </c>
      <c r="C4677" s="147">
        <v>0.13040509259259259</v>
      </c>
      <c r="D4677" s="38" t="s">
        <v>30864</v>
      </c>
      <c r="E4677" s="7" t="s">
        <v>69</v>
      </c>
      <c r="F4677" s="38" t="s">
        <v>12330</v>
      </c>
      <c r="G4677" s="38" t="s">
        <v>2385</v>
      </c>
      <c r="H4677">
        <v>-1.4999999999999999E-2</v>
      </c>
      <c r="I4677" t="s">
        <v>32361</v>
      </c>
      <c r="J4677" t="s">
        <v>32362</v>
      </c>
      <c r="K4677" t="s">
        <v>32363</v>
      </c>
      <c r="L4677" t="s">
        <v>32356</v>
      </c>
      <c r="O4677" t="s">
        <v>32364</v>
      </c>
      <c r="P4677" t="s">
        <v>32365</v>
      </c>
      <c r="Q4677">
        <v>404138.56</v>
      </c>
      <c r="R4677">
        <v>6210229.2000000002</v>
      </c>
      <c r="S4677" t="s">
        <v>32366</v>
      </c>
      <c r="T4677" t="s">
        <v>32367</v>
      </c>
      <c r="U4677">
        <v>404163.32</v>
      </c>
      <c r="V4677">
        <v>6210227.3799999999</v>
      </c>
      <c r="W4677">
        <v>359.72</v>
      </c>
      <c r="X4677">
        <v>150.04</v>
      </c>
    </row>
    <row r="4678" spans="1:24" x14ac:dyDescent="0.25">
      <c r="A4678" s="146">
        <v>45121</v>
      </c>
      <c r="B4678" s="46">
        <v>195</v>
      </c>
      <c r="C4678" s="147">
        <v>0.1332986111111111</v>
      </c>
      <c r="D4678" s="38" t="s">
        <v>30864</v>
      </c>
      <c r="E4678" s="7" t="s">
        <v>64</v>
      </c>
      <c r="F4678" s="38" t="s">
        <v>12330</v>
      </c>
      <c r="G4678" s="38" t="s">
        <v>2386</v>
      </c>
      <c r="H4678">
        <v>-0.01</v>
      </c>
      <c r="I4678" t="s">
        <v>32372</v>
      </c>
      <c r="J4678" t="s">
        <v>32373</v>
      </c>
      <c r="K4678" t="s">
        <v>32374</v>
      </c>
      <c r="L4678" t="s">
        <v>32375</v>
      </c>
      <c r="O4678" t="s">
        <v>32368</v>
      </c>
      <c r="P4678" t="s">
        <v>32369</v>
      </c>
      <c r="Q4678">
        <v>404147.42</v>
      </c>
      <c r="R4678">
        <v>6210245.1299999999</v>
      </c>
      <c r="S4678" t="s">
        <v>32370</v>
      </c>
      <c r="T4678" t="s">
        <v>32371</v>
      </c>
      <c r="U4678">
        <v>404172.29</v>
      </c>
      <c r="V4678">
        <v>6210233.71</v>
      </c>
      <c r="W4678">
        <v>179.86</v>
      </c>
      <c r="X4678">
        <v>150.04</v>
      </c>
    </row>
    <row r="4679" spans="1:24" x14ac:dyDescent="0.25">
      <c r="A4679" s="146">
        <v>45121</v>
      </c>
      <c r="B4679" s="46">
        <v>195</v>
      </c>
      <c r="C4679" s="147">
        <v>0.13642361111111112</v>
      </c>
      <c r="D4679" s="38" t="s">
        <v>30864</v>
      </c>
      <c r="E4679" s="7" t="s">
        <v>69</v>
      </c>
      <c r="F4679" s="38" t="s">
        <v>12330</v>
      </c>
      <c r="G4679" s="38" t="s">
        <v>2386</v>
      </c>
      <c r="H4679">
        <v>0.17199999999999999</v>
      </c>
      <c r="I4679" t="s">
        <v>32372</v>
      </c>
      <c r="J4679" t="s">
        <v>32373</v>
      </c>
      <c r="K4679" t="s">
        <v>32374</v>
      </c>
      <c r="L4679" t="s">
        <v>32375</v>
      </c>
      <c r="O4679" t="s">
        <v>32376</v>
      </c>
      <c r="P4679" t="s">
        <v>32377</v>
      </c>
      <c r="Q4679">
        <v>404146.36</v>
      </c>
      <c r="R4679">
        <v>6210059.7999999998</v>
      </c>
      <c r="S4679" t="s">
        <v>32378</v>
      </c>
      <c r="T4679" t="s">
        <v>32379</v>
      </c>
      <c r="U4679">
        <v>404172.24</v>
      </c>
      <c r="V4679">
        <v>6210051.4400000004</v>
      </c>
      <c r="W4679">
        <v>180.86</v>
      </c>
      <c r="X4679">
        <v>150.04</v>
      </c>
    </row>
    <row r="4680" spans="1:24" x14ac:dyDescent="0.25">
      <c r="A4680" s="146">
        <v>45121</v>
      </c>
      <c r="B4680" s="46">
        <v>195</v>
      </c>
      <c r="C4680" s="147">
        <v>0.13891203703703703</v>
      </c>
      <c r="D4680" s="38" t="s">
        <v>30864</v>
      </c>
      <c r="E4680" s="7" t="s">
        <v>64</v>
      </c>
      <c r="F4680" s="38" t="s">
        <v>12330</v>
      </c>
      <c r="G4680" s="38" t="s">
        <v>2387</v>
      </c>
      <c r="H4680">
        <v>0.16600000000000001</v>
      </c>
      <c r="I4680" t="s">
        <v>32383</v>
      </c>
      <c r="J4680" t="s">
        <v>32384</v>
      </c>
      <c r="K4680" t="s">
        <v>32385</v>
      </c>
      <c r="L4680" t="s">
        <v>32375</v>
      </c>
      <c r="O4680" t="s">
        <v>32380</v>
      </c>
      <c r="P4680" t="s">
        <v>32381</v>
      </c>
      <c r="Q4680">
        <v>404154.57</v>
      </c>
      <c r="R4680">
        <v>6210051.0199999996</v>
      </c>
      <c r="S4680" t="s">
        <v>32382</v>
      </c>
      <c r="T4680" t="s">
        <v>30485</v>
      </c>
      <c r="U4680">
        <v>404181.23</v>
      </c>
      <c r="V4680">
        <v>6210046.4199999999</v>
      </c>
      <c r="W4680">
        <v>359.96</v>
      </c>
      <c r="X4680">
        <v>150.04</v>
      </c>
    </row>
    <row r="4681" spans="1:24" x14ac:dyDescent="0.25">
      <c r="A4681" s="146">
        <v>45121</v>
      </c>
      <c r="B4681" s="46">
        <v>195</v>
      </c>
      <c r="C4681" s="147">
        <v>0.14190972222222223</v>
      </c>
      <c r="D4681" s="38" t="s">
        <v>30864</v>
      </c>
      <c r="E4681" s="7" t="s">
        <v>69</v>
      </c>
      <c r="F4681" s="38" t="s">
        <v>12330</v>
      </c>
      <c r="G4681" s="38" t="s">
        <v>2387</v>
      </c>
      <c r="H4681">
        <v>-1.4E-2</v>
      </c>
      <c r="I4681" t="s">
        <v>32383</v>
      </c>
      <c r="J4681" t="s">
        <v>32384</v>
      </c>
      <c r="K4681" t="s">
        <v>32385</v>
      </c>
      <c r="L4681" t="s">
        <v>32375</v>
      </c>
      <c r="O4681" t="s">
        <v>32386</v>
      </c>
      <c r="P4681" t="s">
        <v>32387</v>
      </c>
      <c r="Q4681">
        <v>404155.05</v>
      </c>
      <c r="R4681">
        <v>6210230.2800000003</v>
      </c>
      <c r="S4681" t="s">
        <v>32388</v>
      </c>
      <c r="T4681" t="s">
        <v>32389</v>
      </c>
      <c r="U4681">
        <v>404181.14</v>
      </c>
      <c r="V4681">
        <v>6210226.8700000001</v>
      </c>
      <c r="W4681">
        <v>0.4</v>
      </c>
      <c r="X4681">
        <v>150.04</v>
      </c>
    </row>
    <row r="4682" spans="1:24" x14ac:dyDescent="0.25">
      <c r="A4682" s="146">
        <v>45121</v>
      </c>
      <c r="B4682" s="46">
        <v>195</v>
      </c>
      <c r="C4682" s="147">
        <v>0.14591435185185184</v>
      </c>
      <c r="D4682" s="38" t="s">
        <v>30864</v>
      </c>
      <c r="E4682" s="7" t="s">
        <v>31863</v>
      </c>
      <c r="F4682" s="38" t="s">
        <v>12330</v>
      </c>
      <c r="G4682" s="38" t="s">
        <v>2742</v>
      </c>
      <c r="H4682">
        <v>-1.77</v>
      </c>
      <c r="O4682" t="s">
        <v>32390</v>
      </c>
      <c r="P4682" t="s">
        <v>32391</v>
      </c>
      <c r="Q4682">
        <v>404156.24</v>
      </c>
      <c r="R4682">
        <v>6210252.1699999999</v>
      </c>
      <c r="S4682" t="s">
        <v>32392</v>
      </c>
      <c r="T4682" t="s">
        <v>32393</v>
      </c>
      <c r="U4682">
        <v>404166.11</v>
      </c>
      <c r="V4682">
        <v>6210247.6500000004</v>
      </c>
      <c r="W4682">
        <v>116.06</v>
      </c>
      <c r="X4682">
        <v>150.04</v>
      </c>
    </row>
    <row r="4683" spans="1:24" x14ac:dyDescent="0.25">
      <c r="A4683" s="146">
        <v>45121</v>
      </c>
      <c r="B4683" s="46">
        <v>195</v>
      </c>
      <c r="C4683" s="147">
        <v>0.16364583333333335</v>
      </c>
      <c r="D4683" s="38" t="s">
        <v>31074</v>
      </c>
      <c r="E4683" s="7" t="s">
        <v>32398</v>
      </c>
      <c r="F4683" s="38" t="s">
        <v>12330</v>
      </c>
      <c r="G4683" s="38" t="s">
        <v>2742</v>
      </c>
      <c r="H4683">
        <v>-2.3E-2</v>
      </c>
      <c r="O4683" t="s">
        <v>32394</v>
      </c>
      <c r="P4683" t="s">
        <v>32395</v>
      </c>
      <c r="Q4683">
        <v>405461.2</v>
      </c>
      <c r="R4683">
        <v>6208511.7400000002</v>
      </c>
      <c r="S4683" t="s">
        <v>32396</v>
      </c>
      <c r="T4683" t="s">
        <v>32397</v>
      </c>
      <c r="U4683">
        <v>405468.31</v>
      </c>
      <c r="V4683">
        <v>6208502.9100000001</v>
      </c>
      <c r="W4683">
        <v>141.79</v>
      </c>
      <c r="X4683">
        <v>150.04</v>
      </c>
    </row>
    <row r="4684" spans="1:24" s="170" customFormat="1" x14ac:dyDescent="0.25">
      <c r="A4684" s="63">
        <v>45121</v>
      </c>
      <c r="B4684" s="104">
        <v>195</v>
      </c>
      <c r="C4684" s="65">
        <v>0.1660648148148148</v>
      </c>
      <c r="D4684" s="64" t="s">
        <v>31074</v>
      </c>
      <c r="E4684" s="171" t="s">
        <v>32404</v>
      </c>
      <c r="F4684" s="64" t="s">
        <v>12330</v>
      </c>
      <c r="G4684" s="64" t="s">
        <v>2742</v>
      </c>
      <c r="H4684" s="170">
        <v>-1.9E-2</v>
      </c>
      <c r="M4684" s="170" t="s">
        <v>32399</v>
      </c>
      <c r="O4684" s="170" t="s">
        <v>32400</v>
      </c>
      <c r="P4684" s="170" t="s">
        <v>32401</v>
      </c>
      <c r="Q4684" s="170">
        <v>405459.49</v>
      </c>
      <c r="R4684" s="170">
        <v>6208512.8300000001</v>
      </c>
      <c r="S4684" s="170" t="s">
        <v>32402</v>
      </c>
      <c r="T4684" s="170" t="s">
        <v>32403</v>
      </c>
      <c r="U4684" s="170">
        <v>405469.01</v>
      </c>
      <c r="V4684" s="170">
        <v>6208499.75</v>
      </c>
      <c r="W4684" s="170">
        <v>159.16</v>
      </c>
      <c r="X4684" s="170">
        <v>150.04</v>
      </c>
    </row>
    <row r="4685" spans="1:24" s="168" customFormat="1" x14ac:dyDescent="0.25">
      <c r="A4685" s="91">
        <v>45121</v>
      </c>
      <c r="B4685" s="90">
        <v>195</v>
      </c>
      <c r="C4685" s="81">
        <v>0.17164351851851853</v>
      </c>
      <c r="D4685" s="180" t="s">
        <v>31074</v>
      </c>
      <c r="E4685" s="169" t="s">
        <v>32417</v>
      </c>
      <c r="F4685" s="180" t="s">
        <v>12330</v>
      </c>
      <c r="G4685" s="180" t="s">
        <v>2742</v>
      </c>
      <c r="H4685" s="168">
        <v>-3.0000000000000001E-3</v>
      </c>
      <c r="I4685" s="168" t="s">
        <v>32409</v>
      </c>
      <c r="J4685" s="168" t="s">
        <v>32410</v>
      </c>
      <c r="K4685" s="168" t="s">
        <v>32411</v>
      </c>
      <c r="L4685" s="168" t="s">
        <v>32412</v>
      </c>
      <c r="O4685" s="168" t="s">
        <v>32405</v>
      </c>
      <c r="P4685" s="168" t="s">
        <v>32406</v>
      </c>
      <c r="Q4685" s="168">
        <v>405459.71</v>
      </c>
      <c r="R4685" s="168">
        <v>6208481.9100000001</v>
      </c>
      <c r="S4685" s="168" t="s">
        <v>32407</v>
      </c>
      <c r="T4685" s="168" t="s">
        <v>32408</v>
      </c>
      <c r="U4685" s="168">
        <v>405483.37</v>
      </c>
      <c r="V4685" s="168">
        <v>6208484.3300000001</v>
      </c>
      <c r="W4685" s="168">
        <v>180.11</v>
      </c>
      <c r="X4685" s="168">
        <v>150.04</v>
      </c>
    </row>
    <row r="4686" spans="1:24" s="168" customFormat="1" x14ac:dyDescent="0.25">
      <c r="A4686" s="91">
        <v>45121</v>
      </c>
      <c r="B4686" s="90">
        <v>195</v>
      </c>
      <c r="C4686" s="81">
        <v>0.17171296296296298</v>
      </c>
      <c r="D4686" s="180" t="s">
        <v>31074</v>
      </c>
      <c r="E4686" s="169" t="s">
        <v>32418</v>
      </c>
      <c r="F4686" s="180" t="s">
        <v>12330</v>
      </c>
      <c r="G4686" s="180" t="s">
        <v>2742</v>
      </c>
      <c r="H4686" s="168">
        <v>-4.0000000000000001E-3</v>
      </c>
      <c r="I4686" s="168" t="s">
        <v>32409</v>
      </c>
      <c r="J4686" s="168" t="s">
        <v>32410</v>
      </c>
      <c r="K4686" s="168" t="s">
        <v>32411</v>
      </c>
      <c r="L4686" s="168" t="s">
        <v>32412</v>
      </c>
      <c r="O4686" s="168" t="s">
        <v>32413</v>
      </c>
      <c r="P4686" s="168" t="s">
        <v>32414</v>
      </c>
      <c r="Q4686" s="168">
        <v>405459.68</v>
      </c>
      <c r="R4686" s="168">
        <v>6208478.5800000001</v>
      </c>
      <c r="S4686" s="168" t="s">
        <v>32415</v>
      </c>
      <c r="T4686" s="168" t="s">
        <v>32416</v>
      </c>
      <c r="U4686" s="168">
        <v>405483.23</v>
      </c>
      <c r="V4686" s="168">
        <v>6208484.6699999999</v>
      </c>
      <c r="W4686" s="168">
        <v>179.25</v>
      </c>
      <c r="X4686" s="168">
        <v>150.04</v>
      </c>
    </row>
    <row r="4687" spans="1:24" x14ac:dyDescent="0.25">
      <c r="A4687" s="146">
        <v>45121</v>
      </c>
      <c r="B4687" s="46">
        <v>195</v>
      </c>
      <c r="C4687" s="147">
        <v>0.17693287037037039</v>
      </c>
      <c r="D4687" s="38" t="s">
        <v>31074</v>
      </c>
      <c r="E4687" s="7" t="s">
        <v>64</v>
      </c>
      <c r="F4687" s="38" t="s">
        <v>12330</v>
      </c>
      <c r="G4687" s="38" t="s">
        <v>2742</v>
      </c>
      <c r="H4687">
        <v>-1E-3</v>
      </c>
      <c r="I4687" t="s">
        <v>32423</v>
      </c>
      <c r="J4687" t="s">
        <v>32424</v>
      </c>
      <c r="K4687" t="s">
        <v>32425</v>
      </c>
      <c r="L4687" t="s">
        <v>32426</v>
      </c>
      <c r="O4687" t="s">
        <v>32419</v>
      </c>
      <c r="P4687" t="s">
        <v>32420</v>
      </c>
      <c r="Q4687">
        <v>405461.2</v>
      </c>
      <c r="R4687">
        <v>6208487.71</v>
      </c>
      <c r="S4687" t="s">
        <v>32421</v>
      </c>
      <c r="T4687" t="s">
        <v>32422</v>
      </c>
      <c r="U4687">
        <v>405483.17</v>
      </c>
      <c r="V4687">
        <v>6208482.25</v>
      </c>
      <c r="W4687">
        <v>180.46</v>
      </c>
      <c r="X4687">
        <v>150.04</v>
      </c>
    </row>
    <row r="4688" spans="1:24" x14ac:dyDescent="0.25">
      <c r="A4688" s="146">
        <v>45121</v>
      </c>
      <c r="B4688" s="46">
        <v>195</v>
      </c>
      <c r="C4688" s="147">
        <v>0.17971064814814816</v>
      </c>
      <c r="D4688" s="38" t="s">
        <v>31074</v>
      </c>
      <c r="E4688" s="7" t="s">
        <v>69</v>
      </c>
      <c r="F4688" s="38" t="s">
        <v>12330</v>
      </c>
      <c r="G4688" s="38" t="s">
        <v>2742</v>
      </c>
      <c r="H4688">
        <v>0.16800000000000001</v>
      </c>
      <c r="I4688" t="s">
        <v>32423</v>
      </c>
      <c r="J4688" t="s">
        <v>32424</v>
      </c>
      <c r="K4688" t="s">
        <v>32425</v>
      </c>
      <c r="L4688" t="s">
        <v>32426</v>
      </c>
      <c r="O4688" t="s">
        <v>32427</v>
      </c>
      <c r="P4688" t="s">
        <v>32428</v>
      </c>
      <c r="Q4688">
        <v>405460.4</v>
      </c>
      <c r="R4688">
        <v>6208322.7800000003</v>
      </c>
      <c r="S4688" t="s">
        <v>32429</v>
      </c>
      <c r="T4688" t="s">
        <v>32430</v>
      </c>
      <c r="U4688">
        <v>405483.2</v>
      </c>
      <c r="V4688">
        <v>6208313.5700000003</v>
      </c>
      <c r="W4688">
        <v>180.43</v>
      </c>
      <c r="X4688">
        <v>150.04</v>
      </c>
    </row>
    <row r="4689" spans="1:24" x14ac:dyDescent="0.25">
      <c r="A4689" s="146">
        <v>45121</v>
      </c>
      <c r="B4689" s="46">
        <v>195</v>
      </c>
      <c r="C4689" s="147">
        <v>0.18844907407407407</v>
      </c>
      <c r="D4689" s="38" t="s">
        <v>31074</v>
      </c>
      <c r="E4689" s="7" t="s">
        <v>64</v>
      </c>
      <c r="F4689" s="38" t="s">
        <v>12330</v>
      </c>
      <c r="G4689" s="38" t="s">
        <v>2741</v>
      </c>
      <c r="H4689">
        <v>0.16</v>
      </c>
      <c r="I4689" t="s">
        <v>32435</v>
      </c>
      <c r="J4689" t="s">
        <v>32436</v>
      </c>
      <c r="K4689" t="s">
        <v>32437</v>
      </c>
      <c r="L4689" t="s">
        <v>32438</v>
      </c>
      <c r="O4689" t="s">
        <v>32431</v>
      </c>
      <c r="P4689" t="s">
        <v>32432</v>
      </c>
      <c r="Q4689">
        <v>405468.4</v>
      </c>
      <c r="R4689">
        <v>6208315.2999999998</v>
      </c>
      <c r="S4689" t="s">
        <v>32433</v>
      </c>
      <c r="T4689" t="s">
        <v>32434</v>
      </c>
      <c r="U4689">
        <v>405492.17</v>
      </c>
      <c r="V4689">
        <v>6208310.3499999996</v>
      </c>
      <c r="W4689">
        <v>0.31</v>
      </c>
      <c r="X4689">
        <v>150.04</v>
      </c>
    </row>
    <row r="4690" spans="1:24" x14ac:dyDescent="0.25">
      <c r="A4690" s="146">
        <v>45121</v>
      </c>
      <c r="B4690" s="46">
        <v>195</v>
      </c>
      <c r="C4690" s="147">
        <v>0.19142361111111109</v>
      </c>
      <c r="D4690" s="38" t="s">
        <v>31074</v>
      </c>
      <c r="E4690" s="7" t="s">
        <v>69</v>
      </c>
      <c r="F4690" s="38" t="s">
        <v>12330</v>
      </c>
      <c r="G4690" s="38" t="s">
        <v>2741</v>
      </c>
      <c r="H4690">
        <v>-2.1000000000000001E-2</v>
      </c>
      <c r="I4690" t="s">
        <v>32435</v>
      </c>
      <c r="J4690" t="s">
        <v>32436</v>
      </c>
      <c r="K4690" t="s">
        <v>32437</v>
      </c>
      <c r="L4690" t="s">
        <v>32438</v>
      </c>
      <c r="O4690" t="s">
        <v>32439</v>
      </c>
      <c r="P4690" t="s">
        <v>32440</v>
      </c>
      <c r="Q4690">
        <v>405467.64</v>
      </c>
      <c r="R4690">
        <v>6208492.7000000002</v>
      </c>
      <c r="S4690" t="s">
        <v>32441</v>
      </c>
      <c r="T4690" t="s">
        <v>32442</v>
      </c>
      <c r="U4690">
        <v>405492.31</v>
      </c>
      <c r="V4690">
        <v>6208490.5</v>
      </c>
      <c r="W4690">
        <v>359.69</v>
      </c>
      <c r="X4690">
        <v>150.04</v>
      </c>
    </row>
    <row r="4691" spans="1:24" x14ac:dyDescent="0.25">
      <c r="A4691" s="146">
        <v>45121</v>
      </c>
      <c r="B4691" s="46">
        <v>195</v>
      </c>
      <c r="C4691" s="147">
        <v>0.19501157407407407</v>
      </c>
      <c r="D4691" s="38" t="s">
        <v>31074</v>
      </c>
      <c r="E4691" s="7" t="s">
        <v>64</v>
      </c>
      <c r="F4691" s="38" t="s">
        <v>12330</v>
      </c>
      <c r="G4691" s="38" t="s">
        <v>2740</v>
      </c>
      <c r="H4691">
        <v>-1.2999999999999999E-2</v>
      </c>
      <c r="I4691" t="s">
        <v>32447</v>
      </c>
      <c r="J4691" t="s">
        <v>32448</v>
      </c>
      <c r="K4691" t="s">
        <v>32449</v>
      </c>
      <c r="L4691" t="s">
        <v>32450</v>
      </c>
      <c r="O4691" t="s">
        <v>32443</v>
      </c>
      <c r="P4691" t="s">
        <v>32444</v>
      </c>
      <c r="Q4691">
        <v>405478.56</v>
      </c>
      <c r="R4691">
        <v>6208501.1200000001</v>
      </c>
      <c r="S4691" t="s">
        <v>32445</v>
      </c>
      <c r="T4691" t="s">
        <v>32446</v>
      </c>
      <c r="U4691">
        <v>405501.31</v>
      </c>
      <c r="V4691">
        <v>6208494.5099999998</v>
      </c>
      <c r="W4691">
        <v>182.2</v>
      </c>
      <c r="X4691">
        <v>150.04</v>
      </c>
    </row>
    <row r="4692" spans="1:24" x14ac:dyDescent="0.25">
      <c r="A4692" s="146">
        <v>45121</v>
      </c>
      <c r="B4692" s="46">
        <v>195</v>
      </c>
      <c r="C4692" s="147">
        <v>0.19798611111111111</v>
      </c>
      <c r="D4692" s="38" t="s">
        <v>31074</v>
      </c>
      <c r="E4692" s="7" t="s">
        <v>69</v>
      </c>
      <c r="F4692" s="38" t="s">
        <v>12330</v>
      </c>
      <c r="G4692" s="38" t="s">
        <v>2740</v>
      </c>
      <c r="H4692">
        <v>0.17</v>
      </c>
      <c r="I4692" t="s">
        <v>32447</v>
      </c>
      <c r="J4692" t="s">
        <v>32448</v>
      </c>
      <c r="K4692" t="s">
        <v>32449</v>
      </c>
      <c r="L4692" t="s">
        <v>32450</v>
      </c>
      <c r="O4692" t="s">
        <v>32451</v>
      </c>
      <c r="P4692" t="s">
        <v>32452</v>
      </c>
      <c r="Q4692">
        <v>405477.64</v>
      </c>
      <c r="R4692">
        <v>6208324.46</v>
      </c>
      <c r="S4692" t="s">
        <v>32453</v>
      </c>
      <c r="T4692" t="s">
        <v>32454</v>
      </c>
      <c r="U4692">
        <v>405501.22</v>
      </c>
      <c r="V4692">
        <v>6208311.0999999996</v>
      </c>
      <c r="W4692">
        <v>180.68</v>
      </c>
      <c r="X4692">
        <v>150.04</v>
      </c>
    </row>
    <row r="4693" spans="1:24" x14ac:dyDescent="0.25">
      <c r="A4693" s="146">
        <v>45121</v>
      </c>
      <c r="B4693" s="46">
        <v>195</v>
      </c>
      <c r="C4693" s="147">
        <v>0.20075231481481481</v>
      </c>
      <c r="D4693" s="38" t="s">
        <v>31074</v>
      </c>
      <c r="E4693" s="7" t="s">
        <v>64</v>
      </c>
      <c r="F4693" s="38" t="s">
        <v>12330</v>
      </c>
      <c r="G4693" s="38" t="s">
        <v>2739</v>
      </c>
      <c r="H4693">
        <v>0.16300000000000001</v>
      </c>
      <c r="I4693" t="s">
        <v>32459</v>
      </c>
      <c r="J4693" t="s">
        <v>32460</v>
      </c>
      <c r="K4693" t="s">
        <v>32461</v>
      </c>
      <c r="L4693" t="s">
        <v>32450</v>
      </c>
      <c r="O4693" t="s">
        <v>32455</v>
      </c>
      <c r="P4693" t="s">
        <v>32456</v>
      </c>
      <c r="Q4693">
        <v>405485.39</v>
      </c>
      <c r="R4693">
        <v>6208315.2000000002</v>
      </c>
      <c r="S4693" t="s">
        <v>32457</v>
      </c>
      <c r="T4693" t="s">
        <v>32458</v>
      </c>
      <c r="U4693">
        <v>405510.14</v>
      </c>
      <c r="V4693">
        <v>6208306.9400000004</v>
      </c>
      <c r="W4693">
        <v>0.67</v>
      </c>
      <c r="X4693">
        <v>150.04</v>
      </c>
    </row>
    <row r="4694" spans="1:24" x14ac:dyDescent="0.25">
      <c r="A4694" s="146">
        <v>45121</v>
      </c>
      <c r="B4694" s="46">
        <v>195</v>
      </c>
      <c r="C4694" s="147">
        <v>0.20376157407407405</v>
      </c>
      <c r="D4694" s="38" t="s">
        <v>31074</v>
      </c>
      <c r="E4694" s="7" t="s">
        <v>69</v>
      </c>
      <c r="F4694" s="38" t="s">
        <v>12330</v>
      </c>
      <c r="G4694" s="38" t="s">
        <v>2739</v>
      </c>
      <c r="H4694">
        <v>-1.9E-2</v>
      </c>
      <c r="I4694" t="s">
        <v>32459</v>
      </c>
      <c r="J4694" t="s">
        <v>32460</v>
      </c>
      <c r="K4694" t="s">
        <v>32461</v>
      </c>
      <c r="L4694" t="s">
        <v>32450</v>
      </c>
      <c r="O4694" t="s">
        <v>32462</v>
      </c>
      <c r="P4694" t="s">
        <v>32463</v>
      </c>
      <c r="Q4694">
        <v>405485.57</v>
      </c>
      <c r="R4694">
        <v>6208494.4900000002</v>
      </c>
      <c r="S4694" t="s">
        <v>32464</v>
      </c>
      <c r="T4694" t="s">
        <v>32465</v>
      </c>
      <c r="U4694">
        <v>405510.13</v>
      </c>
      <c r="V4694">
        <v>6208488.8799999999</v>
      </c>
      <c r="W4694">
        <v>0.51</v>
      </c>
      <c r="X4694">
        <v>150.04</v>
      </c>
    </row>
    <row r="4695" spans="1:24" x14ac:dyDescent="0.25">
      <c r="A4695" s="146">
        <v>45121</v>
      </c>
      <c r="B4695" s="46">
        <v>195</v>
      </c>
      <c r="C4695" s="147">
        <v>0.20627314814814815</v>
      </c>
      <c r="D4695" s="38" t="s">
        <v>31074</v>
      </c>
      <c r="E4695" s="7" t="s">
        <v>64</v>
      </c>
      <c r="F4695" s="38" t="s">
        <v>12330</v>
      </c>
      <c r="G4695" s="38" t="s">
        <v>2738</v>
      </c>
      <c r="H4695">
        <v>-1.4E-2</v>
      </c>
      <c r="I4695" t="s">
        <v>32470</v>
      </c>
      <c r="J4695" t="s">
        <v>32471</v>
      </c>
      <c r="K4695" t="s">
        <v>32472</v>
      </c>
      <c r="L4695" t="s">
        <v>32473</v>
      </c>
      <c r="O4695" t="s">
        <v>32466</v>
      </c>
      <c r="P4695" t="s">
        <v>32467</v>
      </c>
      <c r="Q4695">
        <v>405494.53</v>
      </c>
      <c r="R4695">
        <v>6208501.3399999999</v>
      </c>
      <c r="S4695" t="s">
        <v>32468</v>
      </c>
      <c r="T4695" t="s">
        <v>32469</v>
      </c>
      <c r="U4695">
        <v>405519.27</v>
      </c>
      <c r="V4695">
        <v>6208495.0800000001</v>
      </c>
      <c r="W4695">
        <v>181.97</v>
      </c>
      <c r="X4695">
        <v>150.04</v>
      </c>
    </row>
    <row r="4696" spans="1:24" x14ac:dyDescent="0.25">
      <c r="A4696" s="146">
        <v>45121</v>
      </c>
      <c r="B4696" s="46">
        <v>195</v>
      </c>
      <c r="C4696" s="147">
        <v>0.20927083333333332</v>
      </c>
      <c r="D4696" s="38" t="s">
        <v>31074</v>
      </c>
      <c r="E4696" s="7" t="s">
        <v>69</v>
      </c>
      <c r="F4696" s="38" t="s">
        <v>12330</v>
      </c>
      <c r="G4696" s="38" t="s">
        <v>2738</v>
      </c>
      <c r="H4696">
        <v>0.17</v>
      </c>
      <c r="I4696" t="s">
        <v>32470</v>
      </c>
      <c r="J4696" t="s">
        <v>32471</v>
      </c>
      <c r="K4696" t="s">
        <v>32472</v>
      </c>
      <c r="L4696" t="s">
        <v>32473</v>
      </c>
      <c r="O4696" t="s">
        <v>32474</v>
      </c>
      <c r="P4696" t="s">
        <v>32475</v>
      </c>
      <c r="Q4696">
        <v>405495.53</v>
      </c>
      <c r="R4696">
        <v>6208323.6699999999</v>
      </c>
      <c r="S4696" t="s">
        <v>32476</v>
      </c>
      <c r="T4696" t="s">
        <v>32477</v>
      </c>
      <c r="U4696">
        <v>405519.21</v>
      </c>
      <c r="V4696">
        <v>6208310.9000000004</v>
      </c>
      <c r="W4696">
        <v>179.81</v>
      </c>
      <c r="X4696">
        <v>150.04</v>
      </c>
    </row>
    <row r="4697" spans="1:24" x14ac:dyDescent="0.25">
      <c r="A4697" s="146">
        <v>45121</v>
      </c>
      <c r="B4697" s="46">
        <v>195</v>
      </c>
      <c r="C4697" s="147">
        <v>0.21200231481481482</v>
      </c>
      <c r="D4697" s="38" t="s">
        <v>31074</v>
      </c>
      <c r="E4697" s="7" t="s">
        <v>64</v>
      </c>
      <c r="F4697" s="38" t="s">
        <v>12330</v>
      </c>
      <c r="G4697" s="38" t="s">
        <v>2737</v>
      </c>
      <c r="H4697">
        <v>0.16400000000000001</v>
      </c>
      <c r="I4697" t="s">
        <v>32482</v>
      </c>
      <c r="J4697" t="s">
        <v>32483</v>
      </c>
      <c r="K4697" t="s">
        <v>32484</v>
      </c>
      <c r="L4697" t="s">
        <v>32473</v>
      </c>
      <c r="O4697" t="s">
        <v>32478</v>
      </c>
      <c r="P4697" t="s">
        <v>32479</v>
      </c>
      <c r="Q4697">
        <v>405504.29</v>
      </c>
      <c r="R4697">
        <v>6208311.8300000001</v>
      </c>
      <c r="S4697" t="s">
        <v>32480</v>
      </c>
      <c r="T4697" t="s">
        <v>32481</v>
      </c>
      <c r="U4697">
        <v>405528.07</v>
      </c>
      <c r="V4697">
        <v>6208305.7199999997</v>
      </c>
      <c r="W4697">
        <v>2.12</v>
      </c>
      <c r="X4697">
        <v>150.04</v>
      </c>
    </row>
    <row r="4698" spans="1:24" x14ac:dyDescent="0.25">
      <c r="A4698" s="146">
        <v>45121</v>
      </c>
      <c r="B4698" s="46">
        <v>195</v>
      </c>
      <c r="C4698" s="147">
        <v>0.2149537037037037</v>
      </c>
      <c r="D4698" s="38" t="s">
        <v>31074</v>
      </c>
      <c r="E4698" s="7" t="s">
        <v>69</v>
      </c>
      <c r="F4698" s="38" t="s">
        <v>12330</v>
      </c>
      <c r="G4698" s="38" t="s">
        <v>2737</v>
      </c>
      <c r="H4698">
        <v>-1.9E-2</v>
      </c>
      <c r="I4698" t="s">
        <v>32482</v>
      </c>
      <c r="J4698" t="s">
        <v>32483</v>
      </c>
      <c r="K4698" t="s">
        <v>32484</v>
      </c>
      <c r="L4698" t="s">
        <v>32473</v>
      </c>
      <c r="O4698" t="s">
        <v>32485</v>
      </c>
      <c r="P4698" t="s">
        <v>32486</v>
      </c>
      <c r="Q4698">
        <v>405504.44</v>
      </c>
      <c r="R4698">
        <v>6208488</v>
      </c>
      <c r="S4698" t="s">
        <v>32487</v>
      </c>
      <c r="T4698" t="s">
        <v>32488</v>
      </c>
      <c r="U4698">
        <v>405528.12</v>
      </c>
      <c r="V4698">
        <v>6208488.6100000003</v>
      </c>
      <c r="W4698">
        <v>0.67</v>
      </c>
      <c r="X4698">
        <v>150.04</v>
      </c>
    </row>
    <row r="4699" spans="1:24" x14ac:dyDescent="0.25">
      <c r="A4699" s="146">
        <v>45121</v>
      </c>
      <c r="B4699" s="46">
        <v>195</v>
      </c>
      <c r="C4699" s="147">
        <v>0.2182638888888889</v>
      </c>
      <c r="D4699" s="38" t="s">
        <v>31074</v>
      </c>
      <c r="E4699" s="7" t="s">
        <v>64</v>
      </c>
      <c r="F4699" s="38" t="s">
        <v>12330</v>
      </c>
      <c r="G4699" s="38" t="s">
        <v>2743</v>
      </c>
      <c r="H4699">
        <v>-1.2E-2</v>
      </c>
      <c r="I4699" t="s">
        <v>32493</v>
      </c>
      <c r="J4699" t="s">
        <v>32494</v>
      </c>
      <c r="K4699" t="s">
        <v>32495</v>
      </c>
      <c r="L4699" t="s">
        <v>32496</v>
      </c>
      <c r="O4699" t="s">
        <v>32489</v>
      </c>
      <c r="P4699" t="s">
        <v>32490</v>
      </c>
      <c r="Q4699">
        <v>405514.48</v>
      </c>
      <c r="R4699">
        <v>6208498.1799999997</v>
      </c>
      <c r="S4699" t="s">
        <v>32491</v>
      </c>
      <c r="T4699" t="s">
        <v>32492</v>
      </c>
      <c r="U4699">
        <v>405537.39</v>
      </c>
      <c r="V4699">
        <v>6208492.8799999999</v>
      </c>
      <c r="W4699">
        <v>180.42</v>
      </c>
      <c r="X4699">
        <v>150.04</v>
      </c>
    </row>
    <row r="4700" spans="1:24" x14ac:dyDescent="0.25">
      <c r="A4700" s="146">
        <v>45121</v>
      </c>
      <c r="B4700" s="46">
        <v>195</v>
      </c>
      <c r="C4700" s="147">
        <v>0.22127314814814814</v>
      </c>
      <c r="D4700" s="38" t="s">
        <v>31074</v>
      </c>
      <c r="E4700" s="7" t="s">
        <v>69</v>
      </c>
      <c r="F4700" s="38" t="s">
        <v>12330</v>
      </c>
      <c r="G4700" s="38" t="s">
        <v>2743</v>
      </c>
      <c r="H4700">
        <v>0.17100000000000001</v>
      </c>
      <c r="I4700" t="s">
        <v>32493</v>
      </c>
      <c r="J4700" t="s">
        <v>32494</v>
      </c>
      <c r="K4700" t="s">
        <v>32495</v>
      </c>
      <c r="L4700" t="s">
        <v>32496</v>
      </c>
      <c r="O4700" t="s">
        <v>32497</v>
      </c>
      <c r="P4700" t="s">
        <v>32498</v>
      </c>
      <c r="Q4700">
        <v>405513.52</v>
      </c>
      <c r="R4700">
        <v>6208320.4800000004</v>
      </c>
      <c r="S4700" t="s">
        <v>32499</v>
      </c>
      <c r="T4700" t="s">
        <v>32500</v>
      </c>
      <c r="U4700">
        <v>405537.24</v>
      </c>
      <c r="V4700">
        <v>6208310.6100000003</v>
      </c>
      <c r="W4700">
        <v>179.37</v>
      </c>
      <c r="X4700">
        <v>150.04</v>
      </c>
    </row>
    <row r="4701" spans="1:24" x14ac:dyDescent="0.25">
      <c r="A4701" s="146">
        <v>45121</v>
      </c>
      <c r="B4701" s="46">
        <v>195</v>
      </c>
      <c r="C4701" s="147">
        <v>0.22349537037037037</v>
      </c>
      <c r="D4701" s="38" t="s">
        <v>31074</v>
      </c>
      <c r="E4701" s="7" t="s">
        <v>64</v>
      </c>
      <c r="F4701" s="38" t="s">
        <v>12330</v>
      </c>
      <c r="G4701" s="38" t="s">
        <v>2744</v>
      </c>
      <c r="H4701">
        <v>0.16700000000000001</v>
      </c>
      <c r="I4701" t="s">
        <v>32505</v>
      </c>
      <c r="J4701" t="s">
        <v>32506</v>
      </c>
      <c r="K4701" t="s">
        <v>32507</v>
      </c>
      <c r="L4701" t="s">
        <v>32496</v>
      </c>
      <c r="O4701" t="s">
        <v>32501</v>
      </c>
      <c r="P4701" t="s">
        <v>32502</v>
      </c>
      <c r="Q4701">
        <v>405521.82</v>
      </c>
      <c r="R4701">
        <v>6208306.3899999997</v>
      </c>
      <c r="S4701" t="s">
        <v>32503</v>
      </c>
      <c r="T4701" t="s">
        <v>32504</v>
      </c>
      <c r="U4701">
        <v>405546.31</v>
      </c>
      <c r="V4701">
        <v>6208302.8499999996</v>
      </c>
      <c r="W4701">
        <v>0.42</v>
      </c>
      <c r="X4701">
        <v>150.04</v>
      </c>
    </row>
    <row r="4702" spans="1:24" x14ac:dyDescent="0.25">
      <c r="A4702" s="146">
        <v>45121</v>
      </c>
      <c r="B4702" s="46">
        <v>195</v>
      </c>
      <c r="C4702" s="147">
        <v>0.22655092592592593</v>
      </c>
      <c r="D4702" s="38" t="s">
        <v>31074</v>
      </c>
      <c r="E4702" s="7" t="s">
        <v>69</v>
      </c>
      <c r="F4702" s="38" t="s">
        <v>12330</v>
      </c>
      <c r="G4702" s="38" t="s">
        <v>2744</v>
      </c>
      <c r="H4702">
        <v>-1.6E-2</v>
      </c>
      <c r="I4702" t="s">
        <v>32505</v>
      </c>
      <c r="J4702" t="s">
        <v>32506</v>
      </c>
      <c r="K4702" t="s">
        <v>32507</v>
      </c>
      <c r="L4702" t="s">
        <v>32512</v>
      </c>
      <c r="O4702" t="s">
        <v>32508</v>
      </c>
      <c r="P4702" t="s">
        <v>32509</v>
      </c>
      <c r="Q4702">
        <v>405522.55</v>
      </c>
      <c r="R4702">
        <v>6208486.0499999998</v>
      </c>
      <c r="S4702" t="s">
        <v>32510</v>
      </c>
      <c r="T4702" t="s">
        <v>32511</v>
      </c>
      <c r="U4702">
        <v>405546.23999999999</v>
      </c>
      <c r="V4702">
        <v>6208486.0199999996</v>
      </c>
      <c r="W4702">
        <v>0.3</v>
      </c>
      <c r="X4702">
        <v>150.04</v>
      </c>
    </row>
    <row r="4703" spans="1:24" x14ac:dyDescent="0.25">
      <c r="A4703" s="146">
        <v>45121</v>
      </c>
      <c r="B4703" s="46">
        <v>195</v>
      </c>
      <c r="C4703" s="147">
        <v>0.2288773148148148</v>
      </c>
      <c r="D4703" s="38" t="s">
        <v>31074</v>
      </c>
      <c r="E4703" s="7" t="s">
        <v>64</v>
      </c>
      <c r="F4703" s="38" t="s">
        <v>12330</v>
      </c>
      <c r="G4703" s="38" t="s">
        <v>2745</v>
      </c>
      <c r="H4703">
        <v>-1.0999999999999999E-2</v>
      </c>
      <c r="I4703" t="s">
        <v>32517</v>
      </c>
      <c r="J4703" t="s">
        <v>32518</v>
      </c>
      <c r="K4703" t="s">
        <v>32519</v>
      </c>
      <c r="L4703" t="s">
        <v>32512</v>
      </c>
      <c r="O4703" t="s">
        <v>32513</v>
      </c>
      <c r="P4703" t="s">
        <v>32514</v>
      </c>
      <c r="Q4703">
        <v>405531.21</v>
      </c>
      <c r="R4703">
        <v>6208495.8600000003</v>
      </c>
      <c r="S4703" t="s">
        <v>32515</v>
      </c>
      <c r="T4703" t="s">
        <v>32516</v>
      </c>
      <c r="U4703">
        <v>405555.29</v>
      </c>
      <c r="V4703">
        <v>6208492.0300000003</v>
      </c>
      <c r="W4703">
        <v>181.9</v>
      </c>
      <c r="X4703">
        <v>150.04</v>
      </c>
    </row>
    <row r="4704" spans="1:24" x14ac:dyDescent="0.25">
      <c r="A4704" s="146">
        <v>45121</v>
      </c>
      <c r="B4704" s="46">
        <v>195</v>
      </c>
      <c r="C4704" s="147">
        <v>0.23186342592592593</v>
      </c>
      <c r="D4704" s="38" t="s">
        <v>31074</v>
      </c>
      <c r="E4704" s="7" t="s">
        <v>69</v>
      </c>
      <c r="F4704" s="38" t="s">
        <v>12330</v>
      </c>
      <c r="G4704" s="38" t="s">
        <v>2745</v>
      </c>
      <c r="H4704">
        <v>0.17199999999999999</v>
      </c>
      <c r="I4704" t="s">
        <v>32517</v>
      </c>
      <c r="J4704" t="s">
        <v>32518</v>
      </c>
      <c r="K4704" t="s">
        <v>32519</v>
      </c>
      <c r="L4704" t="s">
        <v>32512</v>
      </c>
      <c r="O4704" t="s">
        <v>32520</v>
      </c>
      <c r="P4704" t="s">
        <v>32521</v>
      </c>
      <c r="Q4704">
        <v>405531.75</v>
      </c>
      <c r="R4704">
        <v>6208318.2300000004</v>
      </c>
      <c r="S4704" t="s">
        <v>32522</v>
      </c>
      <c r="T4704" t="s">
        <v>32523</v>
      </c>
      <c r="U4704">
        <v>405555.11</v>
      </c>
      <c r="V4704">
        <v>6208309.0199999996</v>
      </c>
      <c r="W4704">
        <v>180.1</v>
      </c>
      <c r="X4704">
        <v>150.04</v>
      </c>
    </row>
    <row r="4705" spans="1:24" x14ac:dyDescent="0.25">
      <c r="A4705" s="146">
        <v>45121</v>
      </c>
      <c r="B4705" s="46">
        <v>195</v>
      </c>
      <c r="C4705" s="147">
        <v>0.23450231481481479</v>
      </c>
      <c r="D4705" s="38" t="s">
        <v>31074</v>
      </c>
      <c r="E4705" s="7" t="s">
        <v>64</v>
      </c>
      <c r="F4705" s="38" t="s">
        <v>12330</v>
      </c>
      <c r="G4705" s="38" t="s">
        <v>2746</v>
      </c>
      <c r="H4705">
        <v>0.16700000000000001</v>
      </c>
      <c r="I4705" t="s">
        <v>32528</v>
      </c>
      <c r="J4705" t="s">
        <v>32529</v>
      </c>
      <c r="K4705" t="s">
        <v>32530</v>
      </c>
      <c r="L4705" t="s">
        <v>32512</v>
      </c>
      <c r="O4705" t="s">
        <v>32524</v>
      </c>
      <c r="P4705" t="s">
        <v>32525</v>
      </c>
      <c r="Q4705">
        <v>405540.74</v>
      </c>
      <c r="R4705">
        <v>6208313.0099999998</v>
      </c>
      <c r="S4705" t="s">
        <v>32526</v>
      </c>
      <c r="T4705" t="s">
        <v>32527</v>
      </c>
      <c r="U4705">
        <v>405564.17</v>
      </c>
      <c r="V4705">
        <v>6208303.3399999999</v>
      </c>
      <c r="W4705">
        <v>1.43</v>
      </c>
      <c r="X4705">
        <v>150.04</v>
      </c>
    </row>
    <row r="4706" spans="1:24" x14ac:dyDescent="0.25">
      <c r="A4706" s="146">
        <v>45121</v>
      </c>
      <c r="B4706" s="46">
        <v>195</v>
      </c>
      <c r="C4706" s="147">
        <v>0.23743055555555556</v>
      </c>
      <c r="D4706" s="38" t="s">
        <v>31074</v>
      </c>
      <c r="E4706" s="7" t="s">
        <v>69</v>
      </c>
      <c r="F4706" s="38" t="s">
        <v>12330</v>
      </c>
      <c r="G4706" s="38" t="s">
        <v>2746</v>
      </c>
      <c r="H4706">
        <v>-1.4999999999999999E-2</v>
      </c>
      <c r="I4706" t="s">
        <v>32528</v>
      </c>
      <c r="J4706" t="s">
        <v>32529</v>
      </c>
      <c r="K4706" t="s">
        <v>32530</v>
      </c>
      <c r="L4706" t="s">
        <v>32535</v>
      </c>
      <c r="O4706" t="s">
        <v>32531</v>
      </c>
      <c r="P4706" t="s">
        <v>32532</v>
      </c>
      <c r="Q4706">
        <v>405541.52</v>
      </c>
      <c r="R4706">
        <v>6208491.7199999997</v>
      </c>
      <c r="S4706" t="s">
        <v>32533</v>
      </c>
      <c r="T4706" t="s">
        <v>32534</v>
      </c>
      <c r="U4706">
        <v>405564.3</v>
      </c>
      <c r="V4706">
        <v>6208485.3200000003</v>
      </c>
      <c r="W4706">
        <v>359.86</v>
      </c>
      <c r="X4706">
        <v>150.04</v>
      </c>
    </row>
    <row r="4707" spans="1:24" x14ac:dyDescent="0.25">
      <c r="A4707" s="146">
        <v>45121</v>
      </c>
      <c r="B4707" s="46">
        <v>195</v>
      </c>
      <c r="C4707" s="147">
        <v>0.2399189814814815</v>
      </c>
      <c r="D4707" s="38" t="s">
        <v>31074</v>
      </c>
      <c r="E4707" s="7" t="s">
        <v>64</v>
      </c>
      <c r="F4707" s="38" t="s">
        <v>12330</v>
      </c>
      <c r="G4707" s="38" t="s">
        <v>2747</v>
      </c>
      <c r="H4707">
        <v>-1.2E-2</v>
      </c>
      <c r="I4707" t="s">
        <v>32540</v>
      </c>
      <c r="J4707" t="s">
        <v>32541</v>
      </c>
      <c r="K4707" t="s">
        <v>32542</v>
      </c>
      <c r="L4707" t="s">
        <v>32535</v>
      </c>
      <c r="O4707" t="s">
        <v>32536</v>
      </c>
      <c r="P4707" t="s">
        <v>32537</v>
      </c>
      <c r="Q4707">
        <v>405549.57</v>
      </c>
      <c r="R4707">
        <v>6208505.4699999997</v>
      </c>
      <c r="S4707" t="s">
        <v>32538</v>
      </c>
      <c r="T4707" t="s">
        <v>32539</v>
      </c>
      <c r="U4707">
        <v>405573.38</v>
      </c>
      <c r="V4707">
        <v>6208492.8899999997</v>
      </c>
      <c r="W4707">
        <v>181.47</v>
      </c>
      <c r="X4707">
        <v>150.04</v>
      </c>
    </row>
    <row r="4708" spans="1:24" x14ac:dyDescent="0.25">
      <c r="A4708" s="146">
        <v>45121</v>
      </c>
      <c r="B4708" s="46">
        <v>195</v>
      </c>
      <c r="C4708" s="147">
        <v>0.24310185185185185</v>
      </c>
      <c r="D4708" s="38" t="s">
        <v>31074</v>
      </c>
      <c r="E4708" s="7" t="s">
        <v>69</v>
      </c>
      <c r="F4708" s="38" t="s">
        <v>12330</v>
      </c>
      <c r="G4708" s="38" t="s">
        <v>2747</v>
      </c>
      <c r="H4708">
        <v>0.17100000000000001</v>
      </c>
      <c r="I4708" t="s">
        <v>32540</v>
      </c>
      <c r="J4708" t="s">
        <v>32541</v>
      </c>
      <c r="K4708" t="s">
        <v>32542</v>
      </c>
      <c r="L4708" t="s">
        <v>32535</v>
      </c>
      <c r="O4708" t="s">
        <v>32543</v>
      </c>
      <c r="P4708" t="s">
        <v>32544</v>
      </c>
      <c r="Q4708">
        <v>405550.23</v>
      </c>
      <c r="R4708">
        <v>6208318.8300000001</v>
      </c>
      <c r="S4708" t="s">
        <v>32545</v>
      </c>
      <c r="T4708" t="s">
        <v>32546</v>
      </c>
      <c r="U4708">
        <v>405573.19</v>
      </c>
      <c r="V4708">
        <v>6208310.3300000001</v>
      </c>
      <c r="W4708">
        <v>179.7</v>
      </c>
      <c r="X4708">
        <v>150.04</v>
      </c>
    </row>
    <row r="4709" spans="1:24" x14ac:dyDescent="0.25">
      <c r="A4709" s="146">
        <v>45121</v>
      </c>
      <c r="B4709" s="46">
        <v>195</v>
      </c>
      <c r="C4709" s="147">
        <v>0.24578703703703705</v>
      </c>
      <c r="D4709" s="38" t="s">
        <v>31074</v>
      </c>
      <c r="E4709" s="7" t="s">
        <v>64</v>
      </c>
      <c r="F4709" s="38" t="s">
        <v>12330</v>
      </c>
      <c r="G4709" s="38" t="s">
        <v>2748</v>
      </c>
      <c r="H4709">
        <v>0.16700000000000001</v>
      </c>
      <c r="I4709" t="s">
        <v>32551</v>
      </c>
      <c r="J4709" t="s">
        <v>32552</v>
      </c>
      <c r="K4709" t="s">
        <v>32553</v>
      </c>
      <c r="L4709" t="s">
        <v>32535</v>
      </c>
      <c r="O4709" t="s">
        <v>32547</v>
      </c>
      <c r="P4709" t="s">
        <v>32548</v>
      </c>
      <c r="Q4709">
        <v>405555.84</v>
      </c>
      <c r="R4709">
        <v>6208310.8499999996</v>
      </c>
      <c r="S4709" t="s">
        <v>32549</v>
      </c>
      <c r="T4709" t="s">
        <v>32550</v>
      </c>
      <c r="U4709">
        <v>405582.21</v>
      </c>
      <c r="V4709">
        <v>6208302.9400000004</v>
      </c>
      <c r="W4709">
        <v>0.66</v>
      </c>
      <c r="X4709">
        <v>150.04</v>
      </c>
    </row>
    <row r="4710" spans="1:24" x14ac:dyDescent="0.25">
      <c r="A4710" s="146">
        <v>45121</v>
      </c>
      <c r="B4710" s="46">
        <v>195</v>
      </c>
      <c r="C4710" s="147">
        <v>0.24878472222222223</v>
      </c>
      <c r="D4710" s="38" t="s">
        <v>31074</v>
      </c>
      <c r="E4710" s="7" t="s">
        <v>69</v>
      </c>
      <c r="F4710" s="38" t="s">
        <v>12330</v>
      </c>
      <c r="G4710" s="38" t="s">
        <v>2748</v>
      </c>
      <c r="H4710">
        <v>-1.7999999999999999E-2</v>
      </c>
      <c r="I4710" t="s">
        <v>32551</v>
      </c>
      <c r="J4710" t="s">
        <v>32552</v>
      </c>
      <c r="K4710" t="s">
        <v>32553</v>
      </c>
      <c r="L4710" t="s">
        <v>32558</v>
      </c>
      <c r="O4710" t="s">
        <v>32554</v>
      </c>
      <c r="P4710" t="s">
        <v>32555</v>
      </c>
      <c r="Q4710">
        <v>405556.28</v>
      </c>
      <c r="R4710">
        <v>6208493.2800000003</v>
      </c>
      <c r="S4710" t="s">
        <v>32556</v>
      </c>
      <c r="T4710" t="s">
        <v>32557</v>
      </c>
      <c r="U4710">
        <v>405582.33</v>
      </c>
      <c r="V4710">
        <v>6208488.25</v>
      </c>
      <c r="W4710">
        <v>358.62</v>
      </c>
      <c r="X4710">
        <v>150.04</v>
      </c>
    </row>
    <row r="4711" spans="1:24" x14ac:dyDescent="0.25">
      <c r="A4711" s="146">
        <v>45121</v>
      </c>
      <c r="B4711" s="46">
        <v>195</v>
      </c>
      <c r="C4711" s="147">
        <v>0.25756944444444446</v>
      </c>
      <c r="D4711" s="38" t="s">
        <v>31074</v>
      </c>
      <c r="E4711" s="159" t="s">
        <v>31863</v>
      </c>
      <c r="F4711" s="38" t="s">
        <v>12555</v>
      </c>
      <c r="G4711" s="38" t="s">
        <v>2881</v>
      </c>
      <c r="H4711">
        <v>-2.133</v>
      </c>
      <c r="O4711" t="s">
        <v>32559</v>
      </c>
      <c r="P4711" t="s">
        <v>32560</v>
      </c>
      <c r="Q4711">
        <v>405517.75</v>
      </c>
      <c r="R4711">
        <v>6208295.5700000003</v>
      </c>
      <c r="S4711" t="s">
        <v>32561</v>
      </c>
      <c r="T4711" t="s">
        <v>32562</v>
      </c>
      <c r="U4711">
        <v>405524.22</v>
      </c>
      <c r="V4711">
        <v>6208286.5099999998</v>
      </c>
      <c r="W4711">
        <v>131.38</v>
      </c>
      <c r="X4711">
        <v>150.04</v>
      </c>
    </row>
    <row r="4712" spans="1:24" x14ac:dyDescent="0.25">
      <c r="A4712" s="146">
        <v>45121</v>
      </c>
      <c r="B4712" s="46">
        <v>195</v>
      </c>
      <c r="C4712" s="147">
        <v>0.27688657407407408</v>
      </c>
      <c r="D4712" s="38" t="s">
        <v>31074</v>
      </c>
      <c r="E4712" s="159" t="s">
        <v>32398</v>
      </c>
      <c r="F4712" s="38" t="s">
        <v>12555</v>
      </c>
      <c r="G4712" s="38" t="s">
        <v>2881</v>
      </c>
      <c r="H4712">
        <v>-3.4000000000000002E-2</v>
      </c>
      <c r="O4712" t="s">
        <v>32563</v>
      </c>
      <c r="P4712" t="s">
        <v>32564</v>
      </c>
      <c r="Q4712">
        <v>404266.69</v>
      </c>
      <c r="R4712">
        <v>6206188.2599999998</v>
      </c>
      <c r="S4712" t="s">
        <v>32565</v>
      </c>
      <c r="T4712" t="s">
        <v>32566</v>
      </c>
      <c r="U4712">
        <v>404277.24</v>
      </c>
      <c r="V4712">
        <v>6206184.4900000002</v>
      </c>
      <c r="W4712">
        <v>95.56</v>
      </c>
      <c r="X4712">
        <v>150.04</v>
      </c>
    </row>
    <row r="4713" spans="1:24" x14ac:dyDescent="0.25">
      <c r="A4713" s="146">
        <v>45121</v>
      </c>
      <c r="B4713" s="46">
        <v>195</v>
      </c>
      <c r="C4713" s="147">
        <v>0.28252314814814816</v>
      </c>
      <c r="D4713" s="38" t="s">
        <v>31074</v>
      </c>
      <c r="E4713" s="7" t="s">
        <v>64</v>
      </c>
      <c r="F4713" s="38" t="s">
        <v>12555</v>
      </c>
      <c r="G4713" s="38" t="s">
        <v>2881</v>
      </c>
      <c r="H4713">
        <v>-1.4E-2</v>
      </c>
      <c r="I4713" t="s">
        <v>32571</v>
      </c>
      <c r="J4713" t="s">
        <v>32572</v>
      </c>
      <c r="K4713" t="s">
        <v>32573</v>
      </c>
      <c r="L4713" t="s">
        <v>32574</v>
      </c>
      <c r="O4713" t="s">
        <v>32567</v>
      </c>
      <c r="P4713" t="s">
        <v>32568</v>
      </c>
      <c r="Q4713">
        <v>404270.03</v>
      </c>
      <c r="R4713">
        <v>6206171.5199999996</v>
      </c>
      <c r="S4713" t="s">
        <v>32569</v>
      </c>
      <c r="T4713" t="s">
        <v>32570</v>
      </c>
      <c r="U4713">
        <v>404295.61</v>
      </c>
      <c r="V4713">
        <v>6206169.3600000003</v>
      </c>
      <c r="W4713">
        <v>181.3</v>
      </c>
      <c r="X4713">
        <v>150.04</v>
      </c>
    </row>
    <row r="4714" spans="1:24" x14ac:dyDescent="0.25">
      <c r="A4714" s="146">
        <v>45121</v>
      </c>
      <c r="B4714" s="46">
        <v>195</v>
      </c>
      <c r="C4714" s="147">
        <v>0.28561342592592592</v>
      </c>
      <c r="D4714" s="38" t="s">
        <v>31074</v>
      </c>
      <c r="E4714" s="7" t="s">
        <v>69</v>
      </c>
      <c r="F4714" s="38" t="s">
        <v>12555</v>
      </c>
      <c r="G4714" s="38" t="s">
        <v>2881</v>
      </c>
      <c r="H4714">
        <v>0.17299999999999999</v>
      </c>
      <c r="I4714" t="s">
        <v>32571</v>
      </c>
      <c r="J4714" t="s">
        <v>32572</v>
      </c>
      <c r="K4714" t="s">
        <v>32573</v>
      </c>
      <c r="L4714" t="s">
        <v>32574</v>
      </c>
      <c r="O4714" t="s">
        <v>32575</v>
      </c>
      <c r="P4714" t="s">
        <v>32576</v>
      </c>
      <c r="Q4714">
        <v>404270.58</v>
      </c>
      <c r="R4714">
        <v>6205985.6600000001</v>
      </c>
      <c r="S4714" t="s">
        <v>32577</v>
      </c>
      <c r="T4714" t="s">
        <v>32578</v>
      </c>
      <c r="U4714">
        <v>404295.55</v>
      </c>
      <c r="V4714">
        <v>6205982.8099999996</v>
      </c>
      <c r="W4714">
        <v>179.81</v>
      </c>
      <c r="X4714">
        <v>150.04</v>
      </c>
    </row>
    <row r="4715" spans="1:24" x14ac:dyDescent="0.25">
      <c r="A4715" s="146">
        <v>45121</v>
      </c>
      <c r="B4715" s="46">
        <v>195</v>
      </c>
      <c r="C4715" s="147">
        <v>0.28781249999999997</v>
      </c>
      <c r="D4715" s="38" t="s">
        <v>31074</v>
      </c>
      <c r="E4715" s="7" t="s">
        <v>64</v>
      </c>
      <c r="F4715" s="38" t="s">
        <v>12555</v>
      </c>
      <c r="G4715" s="38" t="s">
        <v>2880</v>
      </c>
      <c r="H4715">
        <v>0.16400000000000001</v>
      </c>
      <c r="I4715" t="s">
        <v>32583</v>
      </c>
      <c r="J4715" t="s">
        <v>32584</v>
      </c>
      <c r="K4715" t="s">
        <v>32585</v>
      </c>
      <c r="L4715" t="s">
        <v>32586</v>
      </c>
      <c r="O4715" t="s">
        <v>32579</v>
      </c>
      <c r="P4715" t="s">
        <v>32580</v>
      </c>
      <c r="Q4715">
        <v>404260.38</v>
      </c>
      <c r="R4715">
        <v>6205992.1900000004</v>
      </c>
      <c r="S4715" t="s">
        <v>32581</v>
      </c>
      <c r="T4715" t="s">
        <v>32582</v>
      </c>
      <c r="U4715">
        <v>404286.51</v>
      </c>
      <c r="V4715">
        <v>6205980.3799999999</v>
      </c>
      <c r="W4715">
        <v>0.27</v>
      </c>
      <c r="X4715">
        <v>150.04</v>
      </c>
    </row>
    <row r="4716" spans="1:24" x14ac:dyDescent="0.25">
      <c r="A4716" s="146">
        <v>45121</v>
      </c>
      <c r="B4716" s="46">
        <v>195</v>
      </c>
      <c r="C4716" s="147">
        <v>0.29074074074074074</v>
      </c>
      <c r="D4716" s="38" t="s">
        <v>31074</v>
      </c>
      <c r="E4716" s="7" t="s">
        <v>69</v>
      </c>
      <c r="F4716" s="38" t="s">
        <v>12555</v>
      </c>
      <c r="G4716" s="38" t="s">
        <v>2880</v>
      </c>
      <c r="H4716">
        <v>-1.7000000000000001E-2</v>
      </c>
      <c r="I4716" t="s">
        <v>32583</v>
      </c>
      <c r="J4716" t="s">
        <v>32584</v>
      </c>
      <c r="K4716" t="s">
        <v>32585</v>
      </c>
      <c r="L4716" t="s">
        <v>32586</v>
      </c>
      <c r="O4716" t="s">
        <v>32587</v>
      </c>
      <c r="P4716" t="s">
        <v>32588</v>
      </c>
      <c r="Q4716">
        <v>404260.67</v>
      </c>
      <c r="R4716">
        <v>6206172.2599999998</v>
      </c>
      <c r="S4716" t="s">
        <v>32589</v>
      </c>
      <c r="T4716" t="s">
        <v>32590</v>
      </c>
      <c r="U4716">
        <v>404286.33</v>
      </c>
      <c r="V4716">
        <v>6206161.6900000004</v>
      </c>
      <c r="W4716">
        <v>1.18</v>
      </c>
      <c r="X4716">
        <v>150.04</v>
      </c>
    </row>
    <row r="4717" spans="1:24" x14ac:dyDescent="0.25">
      <c r="A4717" s="146">
        <v>45121</v>
      </c>
      <c r="B4717" s="46">
        <v>195</v>
      </c>
      <c r="C4717" s="147">
        <v>0.29298611111111111</v>
      </c>
      <c r="D4717" s="38" t="s">
        <v>31074</v>
      </c>
      <c r="E4717" s="7" t="s">
        <v>64</v>
      </c>
      <c r="F4717" s="38" t="s">
        <v>12555</v>
      </c>
      <c r="G4717" s="38" t="s">
        <v>2879</v>
      </c>
      <c r="H4717">
        <v>-1.4999999999999999E-2</v>
      </c>
      <c r="I4717" t="s">
        <v>32595</v>
      </c>
      <c r="J4717" t="s">
        <v>32596</v>
      </c>
      <c r="K4717" t="s">
        <v>32597</v>
      </c>
      <c r="L4717" t="s">
        <v>32586</v>
      </c>
      <c r="O4717" t="s">
        <v>32591</v>
      </c>
      <c r="P4717" t="s">
        <v>32592</v>
      </c>
      <c r="Q4717">
        <v>404253.73</v>
      </c>
      <c r="R4717">
        <v>6206175.5199999996</v>
      </c>
      <c r="S4717" t="s">
        <v>32593</v>
      </c>
      <c r="T4717" t="s">
        <v>32594</v>
      </c>
      <c r="U4717">
        <v>404277.69</v>
      </c>
      <c r="V4717">
        <v>6206171.1600000001</v>
      </c>
      <c r="W4717">
        <v>180.7</v>
      </c>
      <c r="X4717">
        <v>150.04</v>
      </c>
    </row>
    <row r="4718" spans="1:24" x14ac:dyDescent="0.25">
      <c r="A4718" s="146">
        <v>45121</v>
      </c>
      <c r="B4718" s="46">
        <v>195</v>
      </c>
      <c r="C4718" s="147">
        <v>0.29599537037037038</v>
      </c>
      <c r="D4718" s="38" t="s">
        <v>31074</v>
      </c>
      <c r="E4718" s="7" t="s">
        <v>69</v>
      </c>
      <c r="F4718" s="38" t="s">
        <v>12555</v>
      </c>
      <c r="G4718" s="38" t="s">
        <v>2879</v>
      </c>
      <c r="H4718">
        <v>0.16700000000000001</v>
      </c>
      <c r="I4718" t="s">
        <v>32595</v>
      </c>
      <c r="J4718" t="s">
        <v>32596</v>
      </c>
      <c r="K4718" t="s">
        <v>32597</v>
      </c>
      <c r="L4718" t="s">
        <v>32586</v>
      </c>
      <c r="O4718" t="s">
        <v>32598</v>
      </c>
      <c r="P4718" t="s">
        <v>32599</v>
      </c>
      <c r="Q4718">
        <v>404252.69</v>
      </c>
      <c r="R4718">
        <v>6205993.2199999997</v>
      </c>
      <c r="S4718" t="s">
        <v>32600</v>
      </c>
      <c r="T4718" t="s">
        <v>32601</v>
      </c>
      <c r="U4718">
        <v>404277.67</v>
      </c>
      <c r="V4718">
        <v>6205988.7599999998</v>
      </c>
      <c r="W4718">
        <v>180.31</v>
      </c>
      <c r="X4718">
        <v>150.04</v>
      </c>
    </row>
    <row r="4719" spans="1:24" x14ac:dyDescent="0.25">
      <c r="A4719" s="146">
        <v>45121</v>
      </c>
      <c r="B4719" s="46">
        <v>195</v>
      </c>
      <c r="C4719" s="147">
        <v>0.29789351851851853</v>
      </c>
      <c r="D4719" s="38" t="s">
        <v>31074</v>
      </c>
      <c r="E4719" s="7" t="s">
        <v>64</v>
      </c>
      <c r="F4719" s="38" t="s">
        <v>12555</v>
      </c>
      <c r="G4719" s="38" t="s">
        <v>2878</v>
      </c>
      <c r="H4719">
        <v>0.16600000000000001</v>
      </c>
      <c r="I4719" t="s">
        <v>32606</v>
      </c>
      <c r="J4719" t="s">
        <v>32607</v>
      </c>
      <c r="K4719" t="s">
        <v>32608</v>
      </c>
      <c r="L4719" t="s">
        <v>32609</v>
      </c>
      <c r="O4719" t="s">
        <v>32602</v>
      </c>
      <c r="P4719" t="s">
        <v>32603</v>
      </c>
      <c r="Q4719">
        <v>404244.74</v>
      </c>
      <c r="R4719">
        <v>6205985.9400000004</v>
      </c>
      <c r="S4719" t="s">
        <v>32604</v>
      </c>
      <c r="T4719" t="s">
        <v>32605</v>
      </c>
      <c r="U4719">
        <v>404268.44</v>
      </c>
      <c r="V4719">
        <v>6205978.9699999997</v>
      </c>
      <c r="W4719">
        <v>0.82</v>
      </c>
      <c r="X4719">
        <v>150.04</v>
      </c>
    </row>
    <row r="4720" spans="1:24" x14ac:dyDescent="0.25">
      <c r="A4720" s="146">
        <v>45121</v>
      </c>
      <c r="B4720" s="46">
        <v>195</v>
      </c>
      <c r="C4720" s="147">
        <v>0.30092592592592593</v>
      </c>
      <c r="D4720" s="38" t="s">
        <v>31074</v>
      </c>
      <c r="E4720" s="7" t="s">
        <v>69</v>
      </c>
      <c r="F4720" s="38" t="s">
        <v>12555</v>
      </c>
      <c r="G4720" s="38" t="s">
        <v>2878</v>
      </c>
      <c r="H4720">
        <v>-1.7000000000000001E-2</v>
      </c>
      <c r="I4720" t="s">
        <v>32606</v>
      </c>
      <c r="J4720" t="s">
        <v>32607</v>
      </c>
      <c r="K4720" t="s">
        <v>32608</v>
      </c>
      <c r="L4720" t="s">
        <v>32609</v>
      </c>
      <c r="O4720" t="s">
        <v>32610</v>
      </c>
      <c r="P4720" t="s">
        <v>32611</v>
      </c>
      <c r="Q4720">
        <v>404242.87</v>
      </c>
      <c r="R4720">
        <v>6206170.2199999997</v>
      </c>
      <c r="S4720" t="s">
        <v>32612</v>
      </c>
      <c r="T4720" t="s">
        <v>32613</v>
      </c>
      <c r="U4720">
        <v>404268.47</v>
      </c>
      <c r="V4720">
        <v>6206161.9500000002</v>
      </c>
      <c r="W4720">
        <v>0.28000000000000003</v>
      </c>
      <c r="X4720">
        <v>150.04</v>
      </c>
    </row>
    <row r="4721" spans="1:24" x14ac:dyDescent="0.25">
      <c r="A4721" s="146">
        <v>45121</v>
      </c>
      <c r="B4721" s="46">
        <v>195</v>
      </c>
      <c r="C4721" s="147">
        <v>0.30300925925925926</v>
      </c>
      <c r="D4721" s="38" t="s">
        <v>31074</v>
      </c>
      <c r="E4721" s="7" t="s">
        <v>64</v>
      </c>
      <c r="F4721" s="38" t="s">
        <v>12555</v>
      </c>
      <c r="G4721" s="38" t="s">
        <v>2877</v>
      </c>
      <c r="H4721">
        <v>-1.4E-2</v>
      </c>
      <c r="I4721" t="s">
        <v>32618</v>
      </c>
      <c r="J4721" t="s">
        <v>32619</v>
      </c>
      <c r="K4721" t="s">
        <v>32620</v>
      </c>
      <c r="L4721" t="s">
        <v>32609</v>
      </c>
      <c r="O4721" t="s">
        <v>32614</v>
      </c>
      <c r="P4721" t="s">
        <v>32615</v>
      </c>
      <c r="Q4721">
        <v>404234.98</v>
      </c>
      <c r="R4721">
        <v>6206170.0800000001</v>
      </c>
      <c r="S4721" t="s">
        <v>32616</v>
      </c>
      <c r="T4721" t="s">
        <v>32617</v>
      </c>
      <c r="U4721">
        <v>404259.66</v>
      </c>
      <c r="V4721">
        <v>6206170.0899999999</v>
      </c>
      <c r="W4721">
        <v>180</v>
      </c>
      <c r="X4721">
        <v>150.04</v>
      </c>
    </row>
    <row r="4722" spans="1:24" x14ac:dyDescent="0.25">
      <c r="A4722" s="146">
        <v>45121</v>
      </c>
      <c r="B4722" s="46">
        <v>195</v>
      </c>
      <c r="C4722" s="147">
        <v>0.30604166666666666</v>
      </c>
      <c r="D4722" s="38" t="s">
        <v>31074</v>
      </c>
      <c r="E4722" s="7" t="s">
        <v>69</v>
      </c>
      <c r="F4722" s="38" t="s">
        <v>12555</v>
      </c>
      <c r="G4722" s="38" t="s">
        <v>2877</v>
      </c>
      <c r="H4722">
        <v>0.17100000000000001</v>
      </c>
      <c r="I4722" t="s">
        <v>32618</v>
      </c>
      <c r="J4722" t="s">
        <v>32619</v>
      </c>
      <c r="K4722" t="s">
        <v>32620</v>
      </c>
      <c r="L4722" t="s">
        <v>32609</v>
      </c>
      <c r="O4722" t="s">
        <v>32621</v>
      </c>
      <c r="P4722" t="s">
        <v>32622</v>
      </c>
      <c r="Q4722">
        <v>404234.62</v>
      </c>
      <c r="R4722">
        <v>6205985.7400000002</v>
      </c>
      <c r="S4722" t="s">
        <v>32623</v>
      </c>
      <c r="T4722" t="s">
        <v>32624</v>
      </c>
      <c r="U4722">
        <v>404259.7</v>
      </c>
      <c r="V4722">
        <v>6205984.5800000001</v>
      </c>
      <c r="W4722">
        <v>180.1</v>
      </c>
      <c r="X4722">
        <v>150.04</v>
      </c>
    </row>
    <row r="4723" spans="1:24" x14ac:dyDescent="0.25">
      <c r="A4723" s="146">
        <v>45121</v>
      </c>
      <c r="B4723" s="46">
        <v>195</v>
      </c>
      <c r="C4723" s="147">
        <v>0.30797453703703703</v>
      </c>
      <c r="D4723" s="38" t="s">
        <v>31074</v>
      </c>
      <c r="E4723" s="7" t="s">
        <v>64</v>
      </c>
      <c r="F4723" s="38" t="s">
        <v>12555</v>
      </c>
      <c r="G4723" s="38" t="s">
        <v>2876</v>
      </c>
      <c r="H4723">
        <v>0.16800000000000001</v>
      </c>
      <c r="I4723" t="s">
        <v>32629</v>
      </c>
      <c r="J4723" t="s">
        <v>32630</v>
      </c>
      <c r="K4723" t="s">
        <v>32631</v>
      </c>
      <c r="L4723" t="s">
        <v>32632</v>
      </c>
      <c r="O4723" t="s">
        <v>32625</v>
      </c>
      <c r="P4723" t="s">
        <v>32626</v>
      </c>
      <c r="Q4723">
        <v>404224.97</v>
      </c>
      <c r="R4723">
        <v>6205987.0300000003</v>
      </c>
      <c r="S4723" t="s">
        <v>32627</v>
      </c>
      <c r="T4723" t="s">
        <v>32628</v>
      </c>
      <c r="U4723">
        <v>404250.64</v>
      </c>
      <c r="V4723">
        <v>6205976.6500000004</v>
      </c>
      <c r="W4723">
        <v>1.1100000000000001</v>
      </c>
      <c r="X4723">
        <v>150.04</v>
      </c>
    </row>
    <row r="4724" spans="1:24" x14ac:dyDescent="0.25">
      <c r="A4724" s="146">
        <v>45121</v>
      </c>
      <c r="B4724" s="46">
        <v>195</v>
      </c>
      <c r="C4724" s="147">
        <v>0.31096064814814817</v>
      </c>
      <c r="D4724" s="38" t="s">
        <v>31074</v>
      </c>
      <c r="E4724" s="7" t="s">
        <v>69</v>
      </c>
      <c r="F4724" s="38" t="s">
        <v>12555</v>
      </c>
      <c r="G4724" s="38" t="s">
        <v>2876</v>
      </c>
      <c r="H4724">
        <v>-1.7000000000000001E-2</v>
      </c>
      <c r="I4724" t="s">
        <v>32629</v>
      </c>
      <c r="J4724" t="s">
        <v>32630</v>
      </c>
      <c r="K4724" t="s">
        <v>32631</v>
      </c>
      <c r="L4724" t="s">
        <v>32632</v>
      </c>
      <c r="O4724" t="s">
        <v>32633</v>
      </c>
      <c r="P4724" t="s">
        <v>32634</v>
      </c>
      <c r="Q4724">
        <v>404224.61</v>
      </c>
      <c r="R4724">
        <v>6206170.0700000003</v>
      </c>
      <c r="S4724" t="s">
        <v>32635</v>
      </c>
      <c r="T4724" t="s">
        <v>32636</v>
      </c>
      <c r="U4724">
        <v>404250.65</v>
      </c>
      <c r="V4724">
        <v>6206161.8399999999</v>
      </c>
      <c r="W4724">
        <v>0.66</v>
      </c>
      <c r="X4724">
        <v>150.04</v>
      </c>
    </row>
    <row r="4725" spans="1:24" x14ac:dyDescent="0.25">
      <c r="A4725" s="146">
        <v>45121</v>
      </c>
      <c r="B4725" s="46">
        <v>195</v>
      </c>
      <c r="C4725" s="147">
        <v>0.3129513888888889</v>
      </c>
      <c r="D4725" s="38" t="s">
        <v>31074</v>
      </c>
      <c r="E4725" s="7" t="s">
        <v>64</v>
      </c>
      <c r="F4725" s="38" t="s">
        <v>12555</v>
      </c>
      <c r="G4725" s="38" t="s">
        <v>2870</v>
      </c>
      <c r="H4725">
        <v>-1.4999999999999999E-2</v>
      </c>
      <c r="I4725" t="s">
        <v>32641</v>
      </c>
      <c r="J4725" t="s">
        <v>32642</v>
      </c>
      <c r="K4725" t="s">
        <v>32643</v>
      </c>
      <c r="L4725" t="s">
        <v>32632</v>
      </c>
      <c r="O4725" t="s">
        <v>32637</v>
      </c>
      <c r="P4725" t="s">
        <v>32638</v>
      </c>
      <c r="Q4725">
        <v>404218.23</v>
      </c>
      <c r="R4725">
        <v>6206171.8300000001</v>
      </c>
      <c r="S4725" t="s">
        <v>32639</v>
      </c>
      <c r="T4725" t="s">
        <v>32640</v>
      </c>
      <c r="U4725">
        <v>404241.61</v>
      </c>
      <c r="V4725">
        <v>6206170.6900000004</v>
      </c>
      <c r="W4725">
        <v>181.07</v>
      </c>
      <c r="X4725">
        <v>150.04</v>
      </c>
    </row>
    <row r="4726" spans="1:24" x14ac:dyDescent="0.25">
      <c r="A4726" s="146">
        <v>45121</v>
      </c>
      <c r="B4726" s="46">
        <v>195</v>
      </c>
      <c r="C4726" s="147">
        <v>0.31609953703703703</v>
      </c>
      <c r="D4726" s="38" t="s">
        <v>31074</v>
      </c>
      <c r="E4726" s="7" t="s">
        <v>69</v>
      </c>
      <c r="F4726" s="38" t="s">
        <v>12555</v>
      </c>
      <c r="G4726" s="38" t="s">
        <v>2870</v>
      </c>
      <c r="H4726">
        <v>0.17699999999999999</v>
      </c>
      <c r="I4726" t="s">
        <v>32641</v>
      </c>
      <c r="J4726" t="s">
        <v>32642</v>
      </c>
      <c r="K4726" t="s">
        <v>32643</v>
      </c>
      <c r="L4726" t="s">
        <v>32632</v>
      </c>
      <c r="O4726" t="s">
        <v>32644</v>
      </c>
      <c r="P4726" t="s">
        <v>32645</v>
      </c>
      <c r="Q4726">
        <v>404216.63</v>
      </c>
      <c r="R4726">
        <v>6205980</v>
      </c>
      <c r="S4726" t="s">
        <v>32646</v>
      </c>
      <c r="T4726" t="s">
        <v>32647</v>
      </c>
      <c r="U4726">
        <v>404241.57</v>
      </c>
      <c r="V4726">
        <v>6205978.9000000004</v>
      </c>
      <c r="W4726">
        <v>179.99</v>
      </c>
      <c r="X4726">
        <v>150.04</v>
      </c>
    </row>
    <row r="4727" spans="1:24" x14ac:dyDescent="0.25">
      <c r="A4727" s="146">
        <v>45121</v>
      </c>
      <c r="B4727" s="46">
        <v>195</v>
      </c>
      <c r="C4727" s="147">
        <v>0.31807870370370367</v>
      </c>
      <c r="D4727" s="38" t="s">
        <v>31074</v>
      </c>
      <c r="E4727" s="7" t="s">
        <v>64</v>
      </c>
      <c r="F4727" s="38" t="s">
        <v>12555</v>
      </c>
      <c r="G4727" s="38" t="s">
        <v>2871</v>
      </c>
      <c r="H4727">
        <v>0.17299999999999999</v>
      </c>
      <c r="I4727" t="s">
        <v>32652</v>
      </c>
      <c r="J4727" t="s">
        <v>32653</v>
      </c>
      <c r="K4727" t="s">
        <v>32654</v>
      </c>
      <c r="L4727" t="s">
        <v>32655</v>
      </c>
      <c r="O4727" t="s">
        <v>32648</v>
      </c>
      <c r="P4727" t="s">
        <v>32649</v>
      </c>
      <c r="Q4727">
        <v>404208.45</v>
      </c>
      <c r="R4727">
        <v>6205980.1299999999</v>
      </c>
      <c r="S4727" t="s">
        <v>32650</v>
      </c>
      <c r="T4727" t="s">
        <v>32651</v>
      </c>
      <c r="U4727">
        <v>404232.52</v>
      </c>
      <c r="V4727">
        <v>6205972.0899999999</v>
      </c>
      <c r="W4727">
        <v>1.19</v>
      </c>
      <c r="X4727">
        <v>150.04</v>
      </c>
    </row>
    <row r="4728" spans="1:24" x14ac:dyDescent="0.25">
      <c r="A4728" s="146">
        <v>45121</v>
      </c>
      <c r="B4728" s="46">
        <v>195</v>
      </c>
      <c r="C4728" s="147">
        <v>0.32120370370370371</v>
      </c>
      <c r="D4728" s="38" t="s">
        <v>31074</v>
      </c>
      <c r="E4728" s="7" t="s">
        <v>69</v>
      </c>
      <c r="F4728" s="38" t="s">
        <v>12555</v>
      </c>
      <c r="G4728" s="38" t="s">
        <v>2871</v>
      </c>
      <c r="H4728">
        <v>-1.7999999999999999E-2</v>
      </c>
      <c r="I4728" t="s">
        <v>32652</v>
      </c>
      <c r="J4728" t="s">
        <v>32653</v>
      </c>
      <c r="K4728" t="s">
        <v>32654</v>
      </c>
      <c r="L4728" t="s">
        <v>32655</v>
      </c>
      <c r="O4728" t="s">
        <v>32656</v>
      </c>
      <c r="P4728" t="s">
        <v>32657</v>
      </c>
      <c r="Q4728">
        <v>404206.41</v>
      </c>
      <c r="R4728">
        <v>6206171.1600000001</v>
      </c>
      <c r="S4728" t="s">
        <v>32658</v>
      </c>
      <c r="T4728" t="s">
        <v>32659</v>
      </c>
      <c r="U4728">
        <v>404232.76</v>
      </c>
      <c r="V4728">
        <v>6206162.25</v>
      </c>
      <c r="W4728">
        <v>359.95</v>
      </c>
      <c r="X4728">
        <v>150.04</v>
      </c>
    </row>
    <row r="4729" spans="1:24" x14ac:dyDescent="0.25">
      <c r="A4729" s="146">
        <v>45121</v>
      </c>
      <c r="B4729" s="46">
        <v>195</v>
      </c>
      <c r="C4729" s="147">
        <v>0.32299768518518518</v>
      </c>
      <c r="D4729" s="38" t="s">
        <v>31074</v>
      </c>
      <c r="E4729" s="7" t="s">
        <v>64</v>
      </c>
      <c r="F4729" s="38" t="s">
        <v>12555</v>
      </c>
      <c r="G4729" s="38" t="s">
        <v>2872</v>
      </c>
      <c r="H4729">
        <v>-1.4999999999999999E-2</v>
      </c>
      <c r="I4729" t="s">
        <v>32664</v>
      </c>
      <c r="J4729" t="s">
        <v>32665</v>
      </c>
      <c r="K4729" t="s">
        <v>32666</v>
      </c>
      <c r="L4729" t="s">
        <v>32655</v>
      </c>
      <c r="O4729" t="s">
        <v>32660</v>
      </c>
      <c r="P4729" t="s">
        <v>32661</v>
      </c>
      <c r="Q4729">
        <v>404199.6</v>
      </c>
      <c r="R4729">
        <v>6206170.4699999997</v>
      </c>
      <c r="S4729" t="s">
        <v>32662</v>
      </c>
      <c r="T4729" t="s">
        <v>32663</v>
      </c>
      <c r="U4729">
        <v>404223.56</v>
      </c>
      <c r="V4729">
        <v>6206170.3399999999</v>
      </c>
      <c r="W4729">
        <v>180.18</v>
      </c>
      <c r="X4729">
        <v>150.04</v>
      </c>
    </row>
    <row r="4730" spans="1:24" x14ac:dyDescent="0.25">
      <c r="A4730" s="146">
        <v>45121</v>
      </c>
      <c r="B4730" s="46">
        <v>195</v>
      </c>
      <c r="C4730" s="147">
        <v>0.32604166666666667</v>
      </c>
      <c r="D4730" s="38" t="s">
        <v>31074</v>
      </c>
      <c r="E4730" s="7" t="s">
        <v>69</v>
      </c>
      <c r="F4730" s="38" t="s">
        <v>12555</v>
      </c>
      <c r="G4730" s="38" t="s">
        <v>2872</v>
      </c>
      <c r="H4730">
        <v>0.17</v>
      </c>
      <c r="I4730" t="s">
        <v>32664</v>
      </c>
      <c r="J4730" t="s">
        <v>32665</v>
      </c>
      <c r="K4730" t="s">
        <v>32666</v>
      </c>
      <c r="L4730" t="s">
        <v>32655</v>
      </c>
      <c r="O4730" t="s">
        <v>32667</v>
      </c>
      <c r="P4730" t="s">
        <v>32668</v>
      </c>
      <c r="Q4730">
        <v>404198.34</v>
      </c>
      <c r="R4730">
        <v>6205985.8399999999</v>
      </c>
      <c r="S4730" t="s">
        <v>32669</v>
      </c>
      <c r="T4730" t="s">
        <v>32670</v>
      </c>
      <c r="U4730">
        <v>404223.56</v>
      </c>
      <c r="V4730">
        <v>6205985.3600000003</v>
      </c>
      <c r="W4730">
        <v>180.03</v>
      </c>
      <c r="X4730">
        <v>150.04</v>
      </c>
    </row>
    <row r="4731" spans="1:24" x14ac:dyDescent="0.25">
      <c r="A4731" s="146">
        <v>45121</v>
      </c>
      <c r="B4731" s="46">
        <v>195</v>
      </c>
      <c r="C4731" s="147">
        <v>0.32876157407407408</v>
      </c>
      <c r="D4731" s="38" t="s">
        <v>31074</v>
      </c>
      <c r="E4731" s="7" t="s">
        <v>64</v>
      </c>
      <c r="F4731" s="38" t="s">
        <v>12555</v>
      </c>
      <c r="G4731" s="38" t="s">
        <v>2873</v>
      </c>
      <c r="H4731">
        <v>0.17100000000000001</v>
      </c>
      <c r="I4731" t="s">
        <v>32675</v>
      </c>
      <c r="J4731" t="s">
        <v>32676</v>
      </c>
      <c r="K4731" t="s">
        <v>32677</v>
      </c>
      <c r="L4731" t="s">
        <v>32678</v>
      </c>
      <c r="O4731" t="s">
        <v>32671</v>
      </c>
      <c r="P4731" t="s">
        <v>32672</v>
      </c>
      <c r="Q4731">
        <v>404189.87</v>
      </c>
      <c r="R4731">
        <v>6205983.7800000003</v>
      </c>
      <c r="S4731" t="s">
        <v>32673</v>
      </c>
      <c r="T4731" t="s">
        <v>32674</v>
      </c>
      <c r="U4731">
        <v>404214.64</v>
      </c>
      <c r="V4731">
        <v>6205974.1299999999</v>
      </c>
      <c r="W4731">
        <v>1.44</v>
      </c>
      <c r="X4731">
        <v>150.04</v>
      </c>
    </row>
    <row r="4732" spans="1:24" x14ac:dyDescent="0.25">
      <c r="A4732" s="146">
        <v>45121</v>
      </c>
      <c r="B4732" s="46">
        <v>195</v>
      </c>
      <c r="C4732" s="147">
        <v>0.33185185185185184</v>
      </c>
      <c r="D4732" s="38" t="s">
        <v>31074</v>
      </c>
      <c r="E4732" s="7" t="s">
        <v>69</v>
      </c>
      <c r="F4732" s="38" t="s">
        <v>12555</v>
      </c>
      <c r="G4732" s="38" t="s">
        <v>2873</v>
      </c>
      <c r="H4732">
        <v>-0.02</v>
      </c>
      <c r="I4732" t="s">
        <v>32675</v>
      </c>
      <c r="J4732" t="s">
        <v>32676</v>
      </c>
      <c r="K4732" t="s">
        <v>32677</v>
      </c>
      <c r="L4732" t="s">
        <v>32678</v>
      </c>
      <c r="O4732" t="s">
        <v>32679</v>
      </c>
      <c r="P4732" t="s">
        <v>32680</v>
      </c>
      <c r="Q4732">
        <v>404188.6</v>
      </c>
      <c r="R4732">
        <v>6206174.7199999997</v>
      </c>
      <c r="S4732" t="s">
        <v>32681</v>
      </c>
      <c r="T4732" t="s">
        <v>32682</v>
      </c>
      <c r="U4732">
        <v>404214.65</v>
      </c>
      <c r="V4732">
        <v>6206164.3899999997</v>
      </c>
      <c r="W4732">
        <v>359.47</v>
      </c>
      <c r="X4732">
        <v>150.04</v>
      </c>
    </row>
    <row r="4733" spans="1:24" x14ac:dyDescent="0.25">
      <c r="A4733" s="146">
        <v>45121</v>
      </c>
      <c r="B4733" s="46">
        <v>195</v>
      </c>
      <c r="C4733" s="147">
        <v>0.33438657407407407</v>
      </c>
      <c r="D4733" s="38" t="s">
        <v>31074</v>
      </c>
      <c r="E4733" s="7" t="s">
        <v>64</v>
      </c>
      <c r="F4733" s="38" t="s">
        <v>12555</v>
      </c>
      <c r="G4733" s="38" t="s">
        <v>2874</v>
      </c>
      <c r="H4733">
        <v>-1.4E-2</v>
      </c>
      <c r="I4733" t="s">
        <v>32687</v>
      </c>
      <c r="J4733" t="s">
        <v>32688</v>
      </c>
      <c r="K4733" t="s">
        <v>32689</v>
      </c>
      <c r="L4733" t="s">
        <v>32678</v>
      </c>
      <c r="O4733" t="s">
        <v>32683</v>
      </c>
      <c r="P4733" t="s">
        <v>32684</v>
      </c>
      <c r="Q4733">
        <v>404180.44</v>
      </c>
      <c r="R4733">
        <v>6206172.5599999996</v>
      </c>
      <c r="S4733" t="s">
        <v>32685</v>
      </c>
      <c r="T4733" t="s">
        <v>32686</v>
      </c>
      <c r="U4733">
        <v>404205.72</v>
      </c>
      <c r="V4733">
        <v>6206169.3700000001</v>
      </c>
      <c r="W4733">
        <v>181.59</v>
      </c>
      <c r="X4733">
        <v>150.04</v>
      </c>
    </row>
    <row r="4734" spans="1:24" x14ac:dyDescent="0.25">
      <c r="A4734" s="146">
        <v>45121</v>
      </c>
      <c r="B4734" s="46">
        <v>195</v>
      </c>
      <c r="C4734" s="147">
        <v>0.3374537037037037</v>
      </c>
      <c r="D4734" s="38" t="s">
        <v>31074</v>
      </c>
      <c r="E4734" s="7" t="s">
        <v>69</v>
      </c>
      <c r="F4734" s="38" t="s">
        <v>12555</v>
      </c>
      <c r="G4734" s="38" t="s">
        <v>2874</v>
      </c>
      <c r="H4734">
        <v>0.17299999999999999</v>
      </c>
      <c r="I4734" t="s">
        <v>32687</v>
      </c>
      <c r="J4734" t="s">
        <v>32688</v>
      </c>
      <c r="K4734" t="s">
        <v>32689</v>
      </c>
      <c r="L4734" t="s">
        <v>32678</v>
      </c>
      <c r="O4734" t="s">
        <v>32690</v>
      </c>
      <c r="P4734" t="s">
        <v>32691</v>
      </c>
      <c r="Q4734">
        <v>404181.09</v>
      </c>
      <c r="R4734">
        <v>6205985.2999999998</v>
      </c>
      <c r="S4734" t="s">
        <v>32692</v>
      </c>
      <c r="T4734" t="s">
        <v>32693</v>
      </c>
      <c r="U4734">
        <v>404205.62</v>
      </c>
      <c r="V4734">
        <v>6205982.8799999999</v>
      </c>
      <c r="W4734">
        <v>179.9</v>
      </c>
      <c r="X4734">
        <v>150.04</v>
      </c>
    </row>
    <row r="4735" spans="1:24" x14ac:dyDescent="0.25">
      <c r="A4735" s="146">
        <v>45121</v>
      </c>
      <c r="B4735" s="46">
        <v>195</v>
      </c>
      <c r="C4735" s="147">
        <v>0.34019675925925924</v>
      </c>
      <c r="D4735" s="38" t="s">
        <v>31074</v>
      </c>
      <c r="E4735" s="7" t="s">
        <v>64</v>
      </c>
      <c r="F4735" s="38" t="s">
        <v>12555</v>
      </c>
      <c r="G4735" s="38" t="s">
        <v>2875</v>
      </c>
      <c r="H4735">
        <v>0.16800000000000001</v>
      </c>
      <c r="I4735" t="s">
        <v>32698</v>
      </c>
      <c r="J4735" t="s">
        <v>32699</v>
      </c>
      <c r="K4735" t="s">
        <v>32700</v>
      </c>
      <c r="L4735" t="s">
        <v>32701</v>
      </c>
      <c r="O4735" t="s">
        <v>32694</v>
      </c>
      <c r="P4735" t="s">
        <v>32695</v>
      </c>
      <c r="Q4735">
        <v>404171.33</v>
      </c>
      <c r="R4735">
        <v>6205985.4699999997</v>
      </c>
      <c r="S4735" t="s">
        <v>32696</v>
      </c>
      <c r="T4735" t="s">
        <v>32697</v>
      </c>
      <c r="U4735">
        <v>404196.66</v>
      </c>
      <c r="V4735">
        <v>6205976.2300000004</v>
      </c>
      <c r="W4735">
        <v>2</v>
      </c>
      <c r="X4735">
        <v>150.04</v>
      </c>
    </row>
    <row r="4736" spans="1:24" x14ac:dyDescent="0.25">
      <c r="A4736" s="146">
        <v>45121</v>
      </c>
      <c r="B4736" s="46">
        <v>195</v>
      </c>
      <c r="C4736" s="147">
        <v>0.34328703703703706</v>
      </c>
      <c r="D4736" s="38" t="s">
        <v>31074</v>
      </c>
      <c r="E4736" s="7" t="s">
        <v>69</v>
      </c>
      <c r="F4736" s="38" t="s">
        <v>12555</v>
      </c>
      <c r="G4736" s="38" t="s">
        <v>2875</v>
      </c>
      <c r="H4736">
        <v>-2.1999999999999999E-2</v>
      </c>
      <c r="I4736" t="s">
        <v>32698</v>
      </c>
      <c r="J4736" t="s">
        <v>32699</v>
      </c>
      <c r="K4736" t="s">
        <v>32700</v>
      </c>
      <c r="L4736" t="s">
        <v>32701</v>
      </c>
      <c r="O4736" t="s">
        <v>32702</v>
      </c>
      <c r="P4736" t="s">
        <v>32703</v>
      </c>
      <c r="Q4736">
        <v>404171.02</v>
      </c>
      <c r="R4736">
        <v>6206175.1600000001</v>
      </c>
      <c r="S4736" t="s">
        <v>32704</v>
      </c>
      <c r="T4736" t="s">
        <v>32705</v>
      </c>
      <c r="U4736">
        <v>404196.66</v>
      </c>
      <c r="V4736">
        <v>6206166.46</v>
      </c>
      <c r="W4736">
        <v>359.21</v>
      </c>
      <c r="X4736">
        <v>150.04</v>
      </c>
    </row>
    <row r="4737" spans="1:24" x14ac:dyDescent="0.25">
      <c r="A4737" s="146">
        <v>45121</v>
      </c>
      <c r="B4737" s="46">
        <v>195</v>
      </c>
      <c r="C4737" s="147">
        <v>0.34665509259259258</v>
      </c>
      <c r="D4737" s="38" t="s">
        <v>31074</v>
      </c>
      <c r="E4737" s="159" t="s">
        <v>31863</v>
      </c>
      <c r="F4737" s="38" t="s">
        <v>12330</v>
      </c>
      <c r="G4737" s="38" t="s">
        <v>2670</v>
      </c>
      <c r="H4737">
        <v>-2.6</v>
      </c>
      <c r="O4737" t="s">
        <v>32706</v>
      </c>
      <c r="P4737" t="s">
        <v>32707</v>
      </c>
      <c r="Q4737">
        <v>404172.04</v>
      </c>
      <c r="R4737">
        <v>6206193.71</v>
      </c>
      <c r="S4737" t="s">
        <v>32708</v>
      </c>
      <c r="T4737" t="s">
        <v>32709</v>
      </c>
      <c r="U4737">
        <v>404183.12</v>
      </c>
      <c r="V4737">
        <v>6206188.0700000003</v>
      </c>
      <c r="W4737">
        <v>90.61</v>
      </c>
      <c r="X4737">
        <v>150.04</v>
      </c>
    </row>
    <row r="4738" spans="1:24" x14ac:dyDescent="0.25">
      <c r="A4738" s="146">
        <v>45121</v>
      </c>
      <c r="B4738" s="46">
        <v>195</v>
      </c>
      <c r="C4738" s="147">
        <v>0.36910879629629628</v>
      </c>
      <c r="D4738" s="38" t="s">
        <v>31074</v>
      </c>
      <c r="E4738" s="159" t="s">
        <v>32398</v>
      </c>
      <c r="F4738" s="38" t="s">
        <v>12330</v>
      </c>
      <c r="G4738" s="38" t="s">
        <v>2670</v>
      </c>
      <c r="H4738">
        <v>-3.7999999999999999E-2</v>
      </c>
      <c r="O4738" t="s">
        <v>32710</v>
      </c>
      <c r="P4738" t="s">
        <v>32711</v>
      </c>
      <c r="Q4738">
        <v>406516.46</v>
      </c>
      <c r="R4738">
        <v>6203630.5099999998</v>
      </c>
      <c r="S4738" t="s">
        <v>32712</v>
      </c>
      <c r="T4738" t="s">
        <v>32713</v>
      </c>
      <c r="U4738">
        <v>406526.96</v>
      </c>
      <c r="V4738">
        <v>6203626.7999999998</v>
      </c>
      <c r="W4738">
        <v>91.46</v>
      </c>
      <c r="X4738">
        <v>150.04</v>
      </c>
    </row>
    <row r="4739" spans="1:24" x14ac:dyDescent="0.25">
      <c r="A4739" s="146">
        <v>45121</v>
      </c>
      <c r="B4739" s="46">
        <v>195</v>
      </c>
      <c r="C4739" s="147">
        <v>0.37444444444444441</v>
      </c>
      <c r="D4739" s="38" t="s">
        <v>31074</v>
      </c>
      <c r="E4739" s="7" t="s">
        <v>64</v>
      </c>
      <c r="F4739" s="38" t="s">
        <v>12330</v>
      </c>
      <c r="G4739" s="38" t="s">
        <v>2670</v>
      </c>
      <c r="H4739">
        <v>-1.2999999999999999E-2</v>
      </c>
      <c r="I4739" t="s">
        <v>32718</v>
      </c>
      <c r="J4739" t="s">
        <v>32719</v>
      </c>
      <c r="K4739" t="s">
        <v>32720</v>
      </c>
      <c r="L4739" t="s">
        <v>32721</v>
      </c>
      <c r="O4739" t="s">
        <v>32714</v>
      </c>
      <c r="P4739" t="s">
        <v>32715</v>
      </c>
      <c r="Q4739">
        <v>406518.5</v>
      </c>
      <c r="R4739">
        <v>6203602.2300000004</v>
      </c>
      <c r="S4739" t="s">
        <v>32716</v>
      </c>
      <c r="T4739" t="s">
        <v>32717</v>
      </c>
      <c r="U4739">
        <v>406542.35</v>
      </c>
      <c r="V4739">
        <v>6203607.4400000004</v>
      </c>
      <c r="W4739">
        <v>179.71</v>
      </c>
      <c r="X4739">
        <v>150.04</v>
      </c>
    </row>
    <row r="4740" spans="1:24" x14ac:dyDescent="0.25">
      <c r="A4740" s="146">
        <v>45121</v>
      </c>
      <c r="B4740" s="46">
        <v>195</v>
      </c>
      <c r="C4740" s="147">
        <v>0.37734953703703705</v>
      </c>
      <c r="D4740" s="38" t="s">
        <v>31074</v>
      </c>
      <c r="E4740" s="7" t="s">
        <v>69</v>
      </c>
      <c r="F4740" s="38" t="s">
        <v>12330</v>
      </c>
      <c r="G4740" s="38" t="s">
        <v>2670</v>
      </c>
      <c r="H4740">
        <v>0.17</v>
      </c>
      <c r="I4740" t="s">
        <v>32718</v>
      </c>
      <c r="J4740" t="s">
        <v>32719</v>
      </c>
      <c r="K4740" t="s">
        <v>32720</v>
      </c>
      <c r="L4740" t="s">
        <v>32721</v>
      </c>
      <c r="O4740" t="s">
        <v>32722</v>
      </c>
      <c r="P4740" t="s">
        <v>32723</v>
      </c>
      <c r="Q4740">
        <v>406517.35</v>
      </c>
      <c r="R4740">
        <v>6203425.1299999999</v>
      </c>
      <c r="S4740" t="s">
        <v>32724</v>
      </c>
      <c r="T4740" t="s">
        <v>32725</v>
      </c>
      <c r="U4740">
        <v>406542.35</v>
      </c>
      <c r="V4740">
        <v>6203424.7800000003</v>
      </c>
      <c r="W4740">
        <v>179.31</v>
      </c>
      <c r="X4740">
        <v>150.04</v>
      </c>
    </row>
    <row r="4741" spans="1:24" x14ac:dyDescent="0.25">
      <c r="A4741" s="146">
        <v>45121</v>
      </c>
      <c r="B4741" s="46">
        <v>195</v>
      </c>
      <c r="C4741" s="147">
        <v>0.37956018518518514</v>
      </c>
      <c r="D4741" s="38" t="s">
        <v>31074</v>
      </c>
      <c r="E4741" s="7" t="s">
        <v>64</v>
      </c>
      <c r="F4741" s="38" t="s">
        <v>12330</v>
      </c>
      <c r="G4741" s="38" t="s">
        <v>2669</v>
      </c>
      <c r="H4741">
        <v>0.16600000000000001</v>
      </c>
      <c r="I4741" t="s">
        <v>32730</v>
      </c>
      <c r="J4741" t="s">
        <v>32731</v>
      </c>
      <c r="K4741" t="s">
        <v>32732</v>
      </c>
      <c r="L4741" t="s">
        <v>32721</v>
      </c>
      <c r="O4741" t="s">
        <v>32726</v>
      </c>
      <c r="P4741" t="s">
        <v>32727</v>
      </c>
      <c r="Q4741">
        <v>406524.85</v>
      </c>
      <c r="R4741">
        <v>6203420.6200000001</v>
      </c>
      <c r="S4741" t="s">
        <v>32728</v>
      </c>
      <c r="T4741" t="s">
        <v>32729</v>
      </c>
      <c r="U4741">
        <v>406551.45</v>
      </c>
      <c r="V4741">
        <v>6203417.6399999997</v>
      </c>
      <c r="W4741">
        <v>0.96</v>
      </c>
      <c r="X4741">
        <v>150.04</v>
      </c>
    </row>
    <row r="4742" spans="1:24" x14ac:dyDescent="0.25">
      <c r="A4742" s="146">
        <v>45121</v>
      </c>
      <c r="B4742" s="46">
        <v>195</v>
      </c>
      <c r="C4742" s="147">
        <v>0.38269675925925922</v>
      </c>
      <c r="D4742" s="38" t="s">
        <v>31074</v>
      </c>
      <c r="E4742" s="7" t="s">
        <v>69</v>
      </c>
      <c r="F4742" s="38" t="s">
        <v>12330</v>
      </c>
      <c r="G4742" s="38" t="s">
        <v>2669</v>
      </c>
      <c r="H4742">
        <v>-2.1999999999999999E-2</v>
      </c>
      <c r="I4742" t="s">
        <v>32730</v>
      </c>
      <c r="J4742" t="s">
        <v>32731</v>
      </c>
      <c r="K4742" t="s">
        <v>32732</v>
      </c>
      <c r="L4742" t="s">
        <v>32737</v>
      </c>
      <c r="O4742" t="s">
        <v>32733</v>
      </c>
      <c r="P4742" t="s">
        <v>32734</v>
      </c>
      <c r="Q4742">
        <v>406526</v>
      </c>
      <c r="R4742">
        <v>6203610.0099999998</v>
      </c>
      <c r="S4742" t="s">
        <v>32735</v>
      </c>
      <c r="T4742" t="s">
        <v>32736</v>
      </c>
      <c r="U4742">
        <v>406551.47</v>
      </c>
      <c r="V4742">
        <v>6203605.1900000004</v>
      </c>
      <c r="W4742">
        <v>359.84</v>
      </c>
      <c r="X4742">
        <v>150.04</v>
      </c>
    </row>
    <row r="4743" spans="1:24" x14ac:dyDescent="0.25">
      <c r="A4743" s="146">
        <v>45121</v>
      </c>
      <c r="B4743" s="46">
        <v>195</v>
      </c>
      <c r="C4743" s="147">
        <v>0.38496527777777773</v>
      </c>
      <c r="D4743" s="38" t="s">
        <v>31074</v>
      </c>
      <c r="E4743" s="7" t="s">
        <v>64</v>
      </c>
      <c r="F4743" s="38" t="s">
        <v>12330</v>
      </c>
      <c r="G4743" s="38" t="s">
        <v>2668</v>
      </c>
      <c r="H4743">
        <v>-8.9999999999999993E-3</v>
      </c>
      <c r="I4743" t="s">
        <v>32742</v>
      </c>
      <c r="J4743" t="s">
        <v>32743</v>
      </c>
      <c r="K4743" t="s">
        <v>32744</v>
      </c>
      <c r="L4743" t="s">
        <v>32737</v>
      </c>
      <c r="O4743" t="s">
        <v>32738</v>
      </c>
      <c r="P4743" t="s">
        <v>32739</v>
      </c>
      <c r="Q4743">
        <v>406534.91</v>
      </c>
      <c r="R4743">
        <v>6203603.4800000004</v>
      </c>
      <c r="S4743" t="s">
        <v>32740</v>
      </c>
      <c r="T4743" t="s">
        <v>32741</v>
      </c>
      <c r="U4743">
        <v>406560.54</v>
      </c>
      <c r="V4743">
        <v>6203603.75</v>
      </c>
      <c r="W4743">
        <v>181</v>
      </c>
      <c r="X4743">
        <v>150.04</v>
      </c>
    </row>
    <row r="4744" spans="1:24" x14ac:dyDescent="0.25">
      <c r="A4744" s="146">
        <v>45121</v>
      </c>
      <c r="B4744" s="46">
        <v>195</v>
      </c>
      <c r="C4744" s="147">
        <v>0.38795138888888886</v>
      </c>
      <c r="D4744" s="38" t="s">
        <v>31074</v>
      </c>
      <c r="E4744" s="7" t="s">
        <v>69</v>
      </c>
      <c r="F4744" s="38" t="s">
        <v>12330</v>
      </c>
      <c r="G4744" s="38" t="s">
        <v>2668</v>
      </c>
      <c r="H4744">
        <v>0.17100000000000001</v>
      </c>
      <c r="I4744" t="s">
        <v>32742</v>
      </c>
      <c r="J4744" t="s">
        <v>32743</v>
      </c>
      <c r="K4744" t="s">
        <v>32744</v>
      </c>
      <c r="L4744" t="s">
        <v>32737</v>
      </c>
      <c r="O4744" t="s">
        <v>32745</v>
      </c>
      <c r="P4744" t="s">
        <v>32746</v>
      </c>
      <c r="Q4744">
        <v>406534.55</v>
      </c>
      <c r="R4744">
        <v>6203421.9100000001</v>
      </c>
      <c r="S4744" t="s">
        <v>32747</v>
      </c>
      <c r="T4744" t="s">
        <v>32748</v>
      </c>
      <c r="U4744">
        <v>406560.37</v>
      </c>
      <c r="V4744">
        <v>6203423.4699999997</v>
      </c>
      <c r="W4744">
        <v>179.35</v>
      </c>
      <c r="X4744">
        <v>150.04</v>
      </c>
    </row>
    <row r="4745" spans="1:24" x14ac:dyDescent="0.25">
      <c r="A4745" s="146">
        <v>45121</v>
      </c>
      <c r="B4745" s="46">
        <v>195</v>
      </c>
      <c r="C4745" s="147">
        <v>0.39060185185185187</v>
      </c>
      <c r="D4745" s="38" t="s">
        <v>31074</v>
      </c>
      <c r="E4745" s="7" t="s">
        <v>64</v>
      </c>
      <c r="F4745" s="38" t="s">
        <v>12330</v>
      </c>
      <c r="G4745" s="38" t="s">
        <v>2667</v>
      </c>
      <c r="H4745">
        <v>0.17</v>
      </c>
      <c r="I4745" t="s">
        <v>32753</v>
      </c>
      <c r="J4745" t="s">
        <v>32754</v>
      </c>
      <c r="K4745" t="s">
        <v>32755</v>
      </c>
      <c r="L4745" t="s">
        <v>32756</v>
      </c>
      <c r="O4745" t="s">
        <v>32749</v>
      </c>
      <c r="P4745" t="s">
        <v>32750</v>
      </c>
      <c r="Q4745">
        <v>406544.24</v>
      </c>
      <c r="R4745">
        <v>6203409.3700000001</v>
      </c>
      <c r="S4745" t="s">
        <v>32751</v>
      </c>
      <c r="T4745" t="s">
        <v>32752</v>
      </c>
      <c r="U4745">
        <v>406569.42</v>
      </c>
      <c r="V4745">
        <v>6203413.4400000004</v>
      </c>
      <c r="W4745">
        <v>0.88</v>
      </c>
      <c r="X4745">
        <v>150.04</v>
      </c>
    </row>
    <row r="4746" spans="1:24" x14ac:dyDescent="0.25">
      <c r="A4746" s="146">
        <v>45121</v>
      </c>
      <c r="B4746" s="46">
        <v>195</v>
      </c>
      <c r="C4746" s="147">
        <v>0.39396990740740739</v>
      </c>
      <c r="D4746" s="38" t="s">
        <v>31074</v>
      </c>
      <c r="E4746" s="7" t="s">
        <v>69</v>
      </c>
      <c r="F4746" s="38" t="s">
        <v>12330</v>
      </c>
      <c r="G4746" s="38" t="s">
        <v>2667</v>
      </c>
      <c r="H4746">
        <v>-1.7999999999999999E-2</v>
      </c>
      <c r="I4746" t="s">
        <v>32753</v>
      </c>
      <c r="J4746" t="s">
        <v>32754</v>
      </c>
      <c r="K4746" t="s">
        <v>32755</v>
      </c>
      <c r="L4746" t="s">
        <v>32756</v>
      </c>
      <c r="O4746" t="s">
        <v>32757</v>
      </c>
      <c r="P4746" t="s">
        <v>32758</v>
      </c>
      <c r="Q4746">
        <v>406544.27</v>
      </c>
      <c r="R4746">
        <v>6203614.7699999996</v>
      </c>
      <c r="S4746" t="s">
        <v>32759</v>
      </c>
      <c r="T4746" t="s">
        <v>32760</v>
      </c>
      <c r="U4746">
        <v>406569.37</v>
      </c>
      <c r="V4746">
        <v>6203601.4299999997</v>
      </c>
      <c r="W4746">
        <v>0.32</v>
      </c>
      <c r="X4746">
        <v>150.04</v>
      </c>
    </row>
    <row r="4747" spans="1:24" x14ac:dyDescent="0.25">
      <c r="A4747" s="146">
        <v>45121</v>
      </c>
      <c r="B4747" s="46">
        <v>195</v>
      </c>
      <c r="C4747" s="147">
        <v>0.39626157407407409</v>
      </c>
      <c r="D4747" s="38" t="s">
        <v>31074</v>
      </c>
      <c r="E4747" s="7" t="s">
        <v>64</v>
      </c>
      <c r="F4747" s="38" t="s">
        <v>12330</v>
      </c>
      <c r="G4747" s="38" t="s">
        <v>2666</v>
      </c>
      <c r="H4747">
        <v>-1.6E-2</v>
      </c>
      <c r="I4747" t="s">
        <v>32765</v>
      </c>
      <c r="J4747" t="s">
        <v>32766</v>
      </c>
      <c r="K4747" t="s">
        <v>32767</v>
      </c>
      <c r="L4747" t="s">
        <v>32756</v>
      </c>
      <c r="O4747" t="s">
        <v>32761</v>
      </c>
      <c r="P4747" t="s">
        <v>32762</v>
      </c>
      <c r="Q4747">
        <v>406553.13</v>
      </c>
      <c r="R4747">
        <v>6203609.75</v>
      </c>
      <c r="S4747" t="s">
        <v>32763</v>
      </c>
      <c r="T4747" t="s">
        <v>32764</v>
      </c>
      <c r="U4747">
        <v>406578.43</v>
      </c>
      <c r="V4747">
        <v>6203610.2800000003</v>
      </c>
      <c r="W4747">
        <v>182.78</v>
      </c>
      <c r="X4747">
        <v>150.04</v>
      </c>
    </row>
    <row r="4748" spans="1:24" x14ac:dyDescent="0.25">
      <c r="A4748" s="146">
        <v>45121</v>
      </c>
      <c r="B4748" s="46">
        <v>195</v>
      </c>
      <c r="C4748" s="147">
        <v>0.39928240740740745</v>
      </c>
      <c r="D4748" s="38" t="s">
        <v>31074</v>
      </c>
      <c r="E4748" s="7" t="s">
        <v>69</v>
      </c>
      <c r="F4748" s="38" t="s">
        <v>12330</v>
      </c>
      <c r="G4748" s="38" t="s">
        <v>2666</v>
      </c>
      <c r="H4748">
        <v>0.17100000000000001</v>
      </c>
      <c r="I4748" t="s">
        <v>32765</v>
      </c>
      <c r="J4748" t="s">
        <v>32766</v>
      </c>
      <c r="K4748" t="s">
        <v>32767</v>
      </c>
      <c r="L4748" t="s">
        <v>32756</v>
      </c>
      <c r="O4748" t="s">
        <v>32768</v>
      </c>
      <c r="P4748" t="s">
        <v>32769</v>
      </c>
      <c r="Q4748">
        <v>406552.6</v>
      </c>
      <c r="R4748">
        <v>6203422.8399999999</v>
      </c>
      <c r="S4748" t="s">
        <v>32770</v>
      </c>
      <c r="T4748" t="s">
        <v>32771</v>
      </c>
      <c r="U4748">
        <v>406578.38</v>
      </c>
      <c r="V4748">
        <v>6203423.7800000003</v>
      </c>
      <c r="W4748">
        <v>179.64</v>
      </c>
      <c r="X4748">
        <v>150.04</v>
      </c>
    </row>
    <row r="4749" spans="1:24" x14ac:dyDescent="0.25">
      <c r="A4749" s="146">
        <v>45121</v>
      </c>
      <c r="B4749" s="46">
        <v>195</v>
      </c>
      <c r="C4749" s="147">
        <v>0.40136574074074072</v>
      </c>
      <c r="D4749" s="38" t="s">
        <v>31074</v>
      </c>
      <c r="E4749" s="7" t="s">
        <v>64</v>
      </c>
      <c r="F4749" s="38" t="s">
        <v>12330</v>
      </c>
      <c r="G4749" s="38" t="s">
        <v>2665</v>
      </c>
      <c r="H4749">
        <v>0.16700000000000001</v>
      </c>
      <c r="I4749" t="s">
        <v>32776</v>
      </c>
      <c r="J4749" t="s">
        <v>32777</v>
      </c>
      <c r="K4749" t="s">
        <v>32778</v>
      </c>
      <c r="L4749" t="s">
        <v>32779</v>
      </c>
      <c r="O4749" t="s">
        <v>32772</v>
      </c>
      <c r="P4749" t="s">
        <v>32773</v>
      </c>
      <c r="Q4749">
        <v>406561.35</v>
      </c>
      <c r="R4749">
        <v>6203413.3300000001</v>
      </c>
      <c r="S4749" t="s">
        <v>32774</v>
      </c>
      <c r="T4749" t="s">
        <v>32775</v>
      </c>
      <c r="U4749">
        <v>406587.55</v>
      </c>
      <c r="V4749">
        <v>6203416.4500000002</v>
      </c>
      <c r="W4749">
        <v>359.65</v>
      </c>
      <c r="X4749">
        <v>150.04</v>
      </c>
    </row>
    <row r="4750" spans="1:24" x14ac:dyDescent="0.25">
      <c r="A4750" s="146">
        <v>45121</v>
      </c>
      <c r="B4750" s="46">
        <v>195</v>
      </c>
      <c r="C4750" s="147">
        <v>0.40461805555555558</v>
      </c>
      <c r="D4750" s="38" t="s">
        <v>31074</v>
      </c>
      <c r="E4750" s="7" t="s">
        <v>69</v>
      </c>
      <c r="F4750" s="38" t="s">
        <v>12330</v>
      </c>
      <c r="G4750" s="38" t="s">
        <v>2665</v>
      </c>
      <c r="H4750">
        <v>-1.7000000000000001E-2</v>
      </c>
      <c r="I4750" t="s">
        <v>32776</v>
      </c>
      <c r="J4750" t="s">
        <v>32777</v>
      </c>
      <c r="K4750" t="s">
        <v>32778</v>
      </c>
      <c r="L4750" t="s">
        <v>32779</v>
      </c>
      <c r="O4750" t="s">
        <v>32780</v>
      </c>
      <c r="P4750" t="s">
        <v>32781</v>
      </c>
      <c r="Q4750">
        <v>406561.75</v>
      </c>
      <c r="R4750">
        <v>6203609.4000000004</v>
      </c>
      <c r="S4750" t="s">
        <v>32782</v>
      </c>
      <c r="T4750" t="s">
        <v>32783</v>
      </c>
      <c r="U4750">
        <v>406587.48</v>
      </c>
      <c r="V4750">
        <v>6203600.8899999997</v>
      </c>
      <c r="W4750">
        <v>0.2</v>
      </c>
      <c r="X4750">
        <v>150.04</v>
      </c>
    </row>
    <row r="4751" spans="1:24" x14ac:dyDescent="0.25">
      <c r="A4751" s="146">
        <v>45121</v>
      </c>
      <c r="B4751" s="46">
        <v>195</v>
      </c>
      <c r="C4751" s="147">
        <v>0.40774305555555551</v>
      </c>
      <c r="D4751" s="38" t="s">
        <v>31074</v>
      </c>
      <c r="E4751" s="7" t="s">
        <v>64</v>
      </c>
      <c r="F4751" s="38" t="s">
        <v>12330</v>
      </c>
      <c r="G4751" s="38" t="s">
        <v>2671</v>
      </c>
      <c r="H4751">
        <v>-1.2999999999999999E-2</v>
      </c>
      <c r="I4751" t="s">
        <v>32788</v>
      </c>
      <c r="J4751" t="s">
        <v>32789</v>
      </c>
      <c r="K4751" t="s">
        <v>32790</v>
      </c>
      <c r="L4751" t="s">
        <v>32779</v>
      </c>
      <c r="O4751" t="s">
        <v>32784</v>
      </c>
      <c r="P4751" t="s">
        <v>32785</v>
      </c>
      <c r="Q4751">
        <v>406571.7</v>
      </c>
      <c r="R4751">
        <v>6203608.6500000004</v>
      </c>
      <c r="S4751" t="s">
        <v>32786</v>
      </c>
      <c r="T4751" t="s">
        <v>32787</v>
      </c>
      <c r="U4751">
        <v>406596.54</v>
      </c>
      <c r="V4751">
        <v>6203607.1900000004</v>
      </c>
      <c r="W4751">
        <v>180.01</v>
      </c>
      <c r="X4751">
        <v>150.04</v>
      </c>
    </row>
    <row r="4752" spans="1:24" x14ac:dyDescent="0.25">
      <c r="A4752" s="146">
        <v>45121</v>
      </c>
      <c r="B4752" s="46">
        <v>195</v>
      </c>
      <c r="C4752" s="147">
        <v>0.41072916666666665</v>
      </c>
      <c r="D4752" s="38" t="s">
        <v>31074</v>
      </c>
      <c r="E4752" s="7" t="s">
        <v>69</v>
      </c>
      <c r="F4752" s="38" t="s">
        <v>12330</v>
      </c>
      <c r="G4752" s="38" t="s">
        <v>2671</v>
      </c>
      <c r="H4752">
        <v>0.17</v>
      </c>
      <c r="I4752" t="s">
        <v>32788</v>
      </c>
      <c r="J4752" t="s">
        <v>32789</v>
      </c>
      <c r="K4752" t="s">
        <v>32790</v>
      </c>
      <c r="L4752" t="s">
        <v>32779</v>
      </c>
      <c r="O4752" t="s">
        <v>32791</v>
      </c>
      <c r="P4752" t="s">
        <v>32792</v>
      </c>
      <c r="Q4752">
        <v>406572.49</v>
      </c>
      <c r="R4752">
        <v>6203424.04</v>
      </c>
      <c r="S4752" t="s">
        <v>32793</v>
      </c>
      <c r="T4752" t="s">
        <v>32794</v>
      </c>
      <c r="U4752">
        <v>406596.5</v>
      </c>
      <c r="V4752">
        <v>6203424.5</v>
      </c>
      <c r="W4752">
        <v>181.05</v>
      </c>
      <c r="X4752">
        <v>150.04</v>
      </c>
    </row>
    <row r="4753" spans="1:24" x14ac:dyDescent="0.25">
      <c r="A4753" s="146">
        <v>45121</v>
      </c>
      <c r="B4753" s="46">
        <v>195</v>
      </c>
      <c r="C4753" s="147">
        <v>0.41317129629629629</v>
      </c>
      <c r="D4753" s="38" t="s">
        <v>31074</v>
      </c>
      <c r="E4753" s="7" t="s">
        <v>64</v>
      </c>
      <c r="F4753" s="38" t="s">
        <v>12330</v>
      </c>
      <c r="G4753" s="38" t="s">
        <v>2672</v>
      </c>
      <c r="H4753">
        <v>0.16500000000000001</v>
      </c>
      <c r="I4753" t="s">
        <v>32799</v>
      </c>
      <c r="J4753" t="s">
        <v>32800</v>
      </c>
      <c r="K4753" t="s">
        <v>32801</v>
      </c>
      <c r="L4753" t="s">
        <v>32802</v>
      </c>
      <c r="O4753" t="s">
        <v>32795</v>
      </c>
      <c r="P4753" t="s">
        <v>32796</v>
      </c>
      <c r="Q4753">
        <v>406579.04</v>
      </c>
      <c r="R4753">
        <v>6203424.5199999996</v>
      </c>
      <c r="S4753" t="s">
        <v>32797</v>
      </c>
      <c r="T4753" t="s">
        <v>32798</v>
      </c>
      <c r="U4753">
        <v>406605.17</v>
      </c>
      <c r="V4753">
        <v>6203418.9800000004</v>
      </c>
      <c r="W4753">
        <v>0.89</v>
      </c>
      <c r="X4753">
        <v>150.04</v>
      </c>
    </row>
    <row r="4754" spans="1:24" x14ac:dyDescent="0.25">
      <c r="A4754" s="146">
        <v>45121</v>
      </c>
      <c r="B4754" s="46">
        <v>195</v>
      </c>
      <c r="C4754" s="147">
        <v>0.41623842592592591</v>
      </c>
      <c r="D4754" s="38" t="s">
        <v>31074</v>
      </c>
      <c r="E4754" s="7" t="s">
        <v>69</v>
      </c>
      <c r="F4754" s="38" t="s">
        <v>12330</v>
      </c>
      <c r="G4754" s="38" t="s">
        <v>2672</v>
      </c>
      <c r="H4754">
        <v>-2.1000000000000001E-2</v>
      </c>
      <c r="I4754" t="s">
        <v>32799</v>
      </c>
      <c r="J4754" t="s">
        <v>32800</v>
      </c>
      <c r="K4754" t="s">
        <v>32801</v>
      </c>
      <c r="L4754" t="s">
        <v>32802</v>
      </c>
      <c r="O4754" t="s">
        <v>32803</v>
      </c>
      <c r="P4754" t="s">
        <v>32804</v>
      </c>
      <c r="Q4754">
        <v>406579.57</v>
      </c>
      <c r="R4754">
        <v>6203609.8200000003</v>
      </c>
      <c r="S4754" t="s">
        <v>32805</v>
      </c>
      <c r="T4754" t="s">
        <v>32806</v>
      </c>
      <c r="U4754">
        <v>406605.46</v>
      </c>
      <c r="V4754">
        <v>6203604.7999999998</v>
      </c>
      <c r="W4754">
        <v>359.83</v>
      </c>
      <c r="X4754">
        <v>150.04</v>
      </c>
    </row>
    <row r="4755" spans="1:24" x14ac:dyDescent="0.25">
      <c r="A4755" s="146">
        <v>45121</v>
      </c>
      <c r="B4755" s="46">
        <v>195</v>
      </c>
      <c r="C4755" s="147">
        <v>0.41849537037037038</v>
      </c>
      <c r="D4755" s="38" t="s">
        <v>30701</v>
      </c>
      <c r="E4755" s="7" t="s">
        <v>64</v>
      </c>
      <c r="F4755" s="38" t="s">
        <v>12330</v>
      </c>
      <c r="G4755" s="38" t="s">
        <v>2673</v>
      </c>
      <c r="H4755">
        <v>-1.7000000000000001E-2</v>
      </c>
      <c r="I4755" t="s">
        <v>32811</v>
      </c>
      <c r="J4755" t="s">
        <v>32812</v>
      </c>
      <c r="K4755" t="s">
        <v>32813</v>
      </c>
      <c r="L4755" t="s">
        <v>32802</v>
      </c>
      <c r="O4755" t="s">
        <v>32807</v>
      </c>
      <c r="P4755" t="s">
        <v>32808</v>
      </c>
      <c r="Q4755">
        <v>406587.31</v>
      </c>
      <c r="R4755">
        <v>6203614.29</v>
      </c>
      <c r="S4755" t="s">
        <v>32809</v>
      </c>
      <c r="T4755" t="s">
        <v>32810</v>
      </c>
      <c r="U4755">
        <v>406614.62</v>
      </c>
      <c r="V4755">
        <v>6203611.4299999997</v>
      </c>
      <c r="W4755">
        <v>180.3</v>
      </c>
      <c r="X4755">
        <v>150.04</v>
      </c>
    </row>
    <row r="4756" spans="1:24" x14ac:dyDescent="0.25">
      <c r="A4756" s="146">
        <v>45121</v>
      </c>
      <c r="B4756" s="46">
        <v>195</v>
      </c>
      <c r="C4756" s="147">
        <v>0.42158564814814814</v>
      </c>
      <c r="D4756" s="38" t="s">
        <v>30701</v>
      </c>
      <c r="E4756" s="7" t="s">
        <v>69</v>
      </c>
      <c r="F4756" s="38" t="s">
        <v>12330</v>
      </c>
      <c r="G4756" s="38" t="s">
        <v>2673</v>
      </c>
      <c r="H4756">
        <v>0.17</v>
      </c>
      <c r="I4756" t="s">
        <v>32811</v>
      </c>
      <c r="J4756" t="s">
        <v>32812</v>
      </c>
      <c r="K4756" t="s">
        <v>32813</v>
      </c>
      <c r="L4756" t="s">
        <v>32802</v>
      </c>
      <c r="O4756" t="s">
        <v>32814</v>
      </c>
      <c r="P4756" t="s">
        <v>32815</v>
      </c>
      <c r="Q4756">
        <v>406587.67</v>
      </c>
      <c r="R4756">
        <v>6203424.9900000002</v>
      </c>
      <c r="S4756" t="s">
        <v>32816</v>
      </c>
      <c r="T4756" t="s">
        <v>32817</v>
      </c>
      <c r="U4756">
        <v>406614.37</v>
      </c>
      <c r="V4756">
        <v>6203424.7800000003</v>
      </c>
      <c r="W4756">
        <v>181.01</v>
      </c>
      <c r="X4756">
        <v>150.04</v>
      </c>
    </row>
    <row r="4757" spans="1:24" x14ac:dyDescent="0.25">
      <c r="A4757" s="146">
        <v>45121</v>
      </c>
      <c r="B4757" s="46">
        <v>195</v>
      </c>
      <c r="C4757" s="147">
        <v>0.42319444444444443</v>
      </c>
      <c r="D4757" s="38" t="s">
        <v>30701</v>
      </c>
      <c r="E4757" s="7" t="s">
        <v>64</v>
      </c>
      <c r="F4757" s="38" t="s">
        <v>12330</v>
      </c>
      <c r="G4757" s="38" t="s">
        <v>2674</v>
      </c>
      <c r="H4757">
        <v>0.16500000000000001</v>
      </c>
      <c r="I4757" t="s">
        <v>32822</v>
      </c>
      <c r="J4757" t="s">
        <v>32823</v>
      </c>
      <c r="K4757" t="s">
        <v>32824</v>
      </c>
      <c r="L4757" t="s">
        <v>32825</v>
      </c>
      <c r="O4757" t="s">
        <v>32818</v>
      </c>
      <c r="P4757" t="s">
        <v>32819</v>
      </c>
      <c r="Q4757">
        <v>406595.58</v>
      </c>
      <c r="R4757">
        <v>6203420.5800000001</v>
      </c>
      <c r="S4757" t="s">
        <v>32820</v>
      </c>
      <c r="T4757" t="s">
        <v>32821</v>
      </c>
      <c r="U4757">
        <v>406623.4</v>
      </c>
      <c r="V4757">
        <v>6203418.71</v>
      </c>
      <c r="W4757">
        <v>1.72</v>
      </c>
      <c r="X4757">
        <v>150.04</v>
      </c>
    </row>
    <row r="4758" spans="1:24" x14ac:dyDescent="0.25">
      <c r="A4758" s="146">
        <v>45121</v>
      </c>
      <c r="B4758" s="46">
        <v>195</v>
      </c>
      <c r="C4758" s="147">
        <v>0.42633101851851851</v>
      </c>
      <c r="D4758" s="38" t="s">
        <v>30701</v>
      </c>
      <c r="E4758" s="7" t="s">
        <v>69</v>
      </c>
      <c r="F4758" s="38" t="s">
        <v>12330</v>
      </c>
      <c r="G4758" s="38" t="s">
        <v>2674</v>
      </c>
      <c r="H4758">
        <v>-1.9E-2</v>
      </c>
      <c r="I4758" t="s">
        <v>32822</v>
      </c>
      <c r="J4758" t="s">
        <v>32823</v>
      </c>
      <c r="K4758" t="s">
        <v>32824</v>
      </c>
      <c r="L4758" t="s">
        <v>32825</v>
      </c>
      <c r="O4758" t="s">
        <v>32826</v>
      </c>
      <c r="P4758" t="s">
        <v>32827</v>
      </c>
      <c r="Q4758">
        <v>406596.08</v>
      </c>
      <c r="R4758">
        <v>6203606.9299999997</v>
      </c>
      <c r="S4758" t="s">
        <v>32828</v>
      </c>
      <c r="T4758" t="s">
        <v>32829</v>
      </c>
      <c r="U4758">
        <v>406623.32</v>
      </c>
      <c r="V4758">
        <v>6203602.3799999999</v>
      </c>
      <c r="W4758">
        <v>8.67</v>
      </c>
      <c r="X4758">
        <v>150.04</v>
      </c>
    </row>
    <row r="4759" spans="1:24" x14ac:dyDescent="0.25">
      <c r="A4759" s="146">
        <v>45121</v>
      </c>
      <c r="B4759" s="46">
        <v>195</v>
      </c>
      <c r="C4759" s="147">
        <v>0.42837962962962961</v>
      </c>
      <c r="D4759" s="38" t="s">
        <v>30701</v>
      </c>
      <c r="E4759" s="7" t="s">
        <v>64</v>
      </c>
      <c r="F4759" s="38" t="s">
        <v>12330</v>
      </c>
      <c r="G4759" s="38" t="s">
        <v>2675</v>
      </c>
      <c r="H4759">
        <v>-1.7000000000000001E-2</v>
      </c>
      <c r="I4759" t="s">
        <v>32834</v>
      </c>
      <c r="J4759" t="s">
        <v>32835</v>
      </c>
      <c r="K4759" t="s">
        <v>32836</v>
      </c>
      <c r="L4759" t="s">
        <v>32825</v>
      </c>
      <c r="O4759" t="s">
        <v>32830</v>
      </c>
      <c r="P4759" t="s">
        <v>32831</v>
      </c>
      <c r="Q4759">
        <v>406604.36</v>
      </c>
      <c r="R4759">
        <v>6203617.5</v>
      </c>
      <c r="S4759" t="s">
        <v>32832</v>
      </c>
      <c r="T4759" t="s">
        <v>32833</v>
      </c>
      <c r="U4759">
        <v>406632.54</v>
      </c>
      <c r="V4759">
        <v>6203611.9500000002</v>
      </c>
      <c r="W4759">
        <v>180.29</v>
      </c>
      <c r="X4759">
        <v>150.04</v>
      </c>
    </row>
    <row r="4760" spans="1:24" x14ac:dyDescent="0.25">
      <c r="A4760" s="146">
        <v>45121</v>
      </c>
      <c r="B4760" s="46">
        <v>195</v>
      </c>
      <c r="C4760" s="147">
        <v>0.43163194444444447</v>
      </c>
      <c r="D4760" s="38" t="s">
        <v>30701</v>
      </c>
      <c r="E4760" s="7" t="s">
        <v>69</v>
      </c>
      <c r="F4760" s="38" t="s">
        <v>12330</v>
      </c>
      <c r="G4760" s="38" t="s">
        <v>2675</v>
      </c>
      <c r="H4760">
        <v>0.17</v>
      </c>
      <c r="I4760" t="s">
        <v>32834</v>
      </c>
      <c r="J4760" t="s">
        <v>32835</v>
      </c>
      <c r="K4760" t="s">
        <v>32836</v>
      </c>
      <c r="L4760" t="s">
        <v>32825</v>
      </c>
      <c r="O4760" t="s">
        <v>32837</v>
      </c>
      <c r="P4760" t="s">
        <v>32838</v>
      </c>
      <c r="Q4760">
        <v>406605.39</v>
      </c>
      <c r="R4760">
        <v>6203424.6699999999</v>
      </c>
      <c r="S4760" t="s">
        <v>32839</v>
      </c>
      <c r="T4760" t="s">
        <v>32840</v>
      </c>
      <c r="U4760">
        <v>406632.61</v>
      </c>
      <c r="V4760">
        <v>6203424.3200000003</v>
      </c>
      <c r="W4760">
        <v>182.52</v>
      </c>
      <c r="X4760">
        <v>150.04</v>
      </c>
    </row>
    <row r="4761" spans="1:24" x14ac:dyDescent="0.25">
      <c r="A4761" s="146">
        <v>45121</v>
      </c>
      <c r="B4761" s="46">
        <v>195</v>
      </c>
      <c r="C4761" s="147">
        <v>0.43322916666666672</v>
      </c>
      <c r="D4761" s="38" t="s">
        <v>30701</v>
      </c>
      <c r="E4761" s="7" t="s">
        <v>64</v>
      </c>
      <c r="F4761" s="38" t="s">
        <v>12330</v>
      </c>
      <c r="G4761" s="38" t="s">
        <v>2676</v>
      </c>
      <c r="H4761">
        <v>0.16700000000000001</v>
      </c>
      <c r="I4761" t="s">
        <v>32845</v>
      </c>
      <c r="J4761" t="s">
        <v>32846</v>
      </c>
      <c r="K4761" t="s">
        <v>32847</v>
      </c>
      <c r="L4761" t="s">
        <v>32848</v>
      </c>
      <c r="O4761" t="s">
        <v>32841</v>
      </c>
      <c r="P4761" t="s">
        <v>32842</v>
      </c>
      <c r="Q4761">
        <v>406613.37</v>
      </c>
      <c r="R4761">
        <v>6203423.4400000004</v>
      </c>
      <c r="S4761" t="s">
        <v>32843</v>
      </c>
      <c r="T4761" t="s">
        <v>32844</v>
      </c>
      <c r="U4761">
        <v>406641.44</v>
      </c>
      <c r="V4761">
        <v>6203416.9000000004</v>
      </c>
      <c r="W4761">
        <v>0.2</v>
      </c>
      <c r="X4761">
        <v>150.04</v>
      </c>
    </row>
    <row r="4762" spans="1:24" x14ac:dyDescent="0.25">
      <c r="A4762" s="146">
        <v>45121</v>
      </c>
      <c r="B4762" s="46">
        <v>195</v>
      </c>
      <c r="C4762" s="147">
        <v>0.43636574074074069</v>
      </c>
      <c r="D4762" s="38" t="s">
        <v>30701</v>
      </c>
      <c r="E4762" s="7" t="s">
        <v>69</v>
      </c>
      <c r="F4762" s="38" t="s">
        <v>12330</v>
      </c>
      <c r="G4762" s="38" t="s">
        <v>2676</v>
      </c>
      <c r="H4762">
        <v>-2.1999999999999999E-2</v>
      </c>
      <c r="I4762" t="s">
        <v>32845</v>
      </c>
      <c r="J4762" t="s">
        <v>32846</v>
      </c>
      <c r="K4762" t="s">
        <v>32847</v>
      </c>
      <c r="L4762" t="s">
        <v>32848</v>
      </c>
      <c r="O4762" t="s">
        <v>32849</v>
      </c>
      <c r="P4762" t="s">
        <v>32850</v>
      </c>
      <c r="Q4762">
        <v>406613.15</v>
      </c>
      <c r="R4762">
        <v>6203611.4299999997</v>
      </c>
      <c r="S4762" t="s">
        <v>32851</v>
      </c>
      <c r="T4762" t="s">
        <v>32852</v>
      </c>
      <c r="U4762">
        <v>406641.39</v>
      </c>
      <c r="V4762">
        <v>6203605.7400000002</v>
      </c>
      <c r="W4762">
        <v>0.27</v>
      </c>
      <c r="X4762">
        <v>150.04</v>
      </c>
    </row>
    <row r="4763" spans="1:24" x14ac:dyDescent="0.25">
      <c r="A4763" s="146">
        <v>45121</v>
      </c>
      <c r="B4763" s="46">
        <v>195</v>
      </c>
      <c r="C4763" s="147">
        <v>0.43896990740740738</v>
      </c>
      <c r="D4763" s="38" t="s">
        <v>30701</v>
      </c>
      <c r="E4763" s="159" t="s">
        <v>31863</v>
      </c>
      <c r="F4763" s="38" t="s">
        <v>12330</v>
      </c>
      <c r="G4763" s="38" t="s">
        <v>2505</v>
      </c>
      <c r="H4763">
        <v>-1.2470000000000001</v>
      </c>
      <c r="O4763" t="s">
        <v>32853</v>
      </c>
      <c r="P4763" t="s">
        <v>32854</v>
      </c>
      <c r="Q4763">
        <v>406614.21</v>
      </c>
      <c r="R4763">
        <v>6203623.3799999999</v>
      </c>
      <c r="S4763" t="s">
        <v>32855</v>
      </c>
      <c r="T4763" t="s">
        <v>32856</v>
      </c>
      <c r="U4763">
        <v>406625.93</v>
      </c>
      <c r="V4763">
        <v>6203618.9500000002</v>
      </c>
      <c r="W4763">
        <v>92.32</v>
      </c>
      <c r="X4763">
        <v>200.06</v>
      </c>
    </row>
    <row r="4764" spans="1:24" x14ac:dyDescent="0.25">
      <c r="A4764" s="146">
        <v>45121</v>
      </c>
      <c r="B4764" s="46">
        <v>195</v>
      </c>
      <c r="C4764" s="147">
        <v>0.44909722222222226</v>
      </c>
      <c r="D4764" s="38" t="s">
        <v>30701</v>
      </c>
      <c r="E4764" s="159" t="s">
        <v>32398</v>
      </c>
      <c r="F4764" s="38" t="s">
        <v>12330</v>
      </c>
      <c r="G4764" s="38" t="s">
        <v>2505</v>
      </c>
      <c r="H4764">
        <v>-5.0999999999999997E-2</v>
      </c>
      <c r="O4764" t="s">
        <v>32857</v>
      </c>
      <c r="P4764" t="s">
        <v>32858</v>
      </c>
      <c r="Q4764">
        <v>405629.54</v>
      </c>
      <c r="R4764">
        <v>6202425.9800000004</v>
      </c>
      <c r="S4764" t="s">
        <v>32859</v>
      </c>
      <c r="T4764" t="s">
        <v>32860</v>
      </c>
      <c r="U4764">
        <v>405640.43</v>
      </c>
      <c r="V4764">
        <v>6202423.0599999996</v>
      </c>
      <c r="W4764">
        <v>92.11</v>
      </c>
      <c r="X4764">
        <v>200.06</v>
      </c>
    </row>
    <row r="4765" spans="1:24" s="170" customFormat="1" x14ac:dyDescent="0.25">
      <c r="A4765" s="63">
        <v>45121</v>
      </c>
      <c r="B4765" s="104">
        <v>195</v>
      </c>
      <c r="C4765" s="65">
        <v>0.45093749999999999</v>
      </c>
      <c r="D4765" s="64" t="s">
        <v>30701</v>
      </c>
      <c r="E4765" s="171" t="s">
        <v>32866</v>
      </c>
      <c r="F4765" s="64" t="s">
        <v>12330</v>
      </c>
      <c r="G4765" s="64" t="s">
        <v>2505</v>
      </c>
      <c r="H4765" s="170">
        <v>-5.1999999999999998E-2</v>
      </c>
      <c r="M4765" s="170" t="s">
        <v>32861</v>
      </c>
      <c r="O4765" s="170" t="s">
        <v>32862</v>
      </c>
      <c r="P4765" s="170" t="s">
        <v>32863</v>
      </c>
      <c r="Q4765" s="170">
        <v>405629.96</v>
      </c>
      <c r="R4765" s="170">
        <v>6202425.1799999997</v>
      </c>
      <c r="S4765" s="170" t="s">
        <v>32864</v>
      </c>
      <c r="T4765" s="170" t="s">
        <v>32865</v>
      </c>
      <c r="U4765" s="170">
        <v>405644.59</v>
      </c>
      <c r="V4765" s="170">
        <v>6202425.1399999997</v>
      </c>
      <c r="W4765" s="170">
        <v>96.92</v>
      </c>
      <c r="X4765" s="170">
        <v>200.06</v>
      </c>
    </row>
    <row r="4766" spans="1:24" x14ac:dyDescent="0.25">
      <c r="A4766" s="146">
        <v>45121</v>
      </c>
      <c r="B4766" s="46">
        <v>195</v>
      </c>
      <c r="C4766" s="147">
        <v>0.45396990740740745</v>
      </c>
      <c r="D4766" s="38" t="s">
        <v>30701</v>
      </c>
      <c r="E4766" s="7" t="s">
        <v>64</v>
      </c>
      <c r="F4766" s="38" t="s">
        <v>12330</v>
      </c>
      <c r="G4766" s="38" t="s">
        <v>2505</v>
      </c>
      <c r="H4766">
        <v>-1.4E-2</v>
      </c>
      <c r="I4766" t="s">
        <v>32871</v>
      </c>
      <c r="J4766" t="s">
        <v>32872</v>
      </c>
      <c r="K4766" t="s">
        <v>32873</v>
      </c>
      <c r="L4766" t="s">
        <v>32874</v>
      </c>
      <c r="O4766" t="s">
        <v>32867</v>
      </c>
      <c r="P4766" t="s">
        <v>32868</v>
      </c>
      <c r="Q4766">
        <v>405631.4</v>
      </c>
      <c r="R4766">
        <v>6202392.5</v>
      </c>
      <c r="S4766" t="s">
        <v>32869</v>
      </c>
      <c r="T4766" t="s">
        <v>32870</v>
      </c>
      <c r="U4766">
        <v>405654.21</v>
      </c>
      <c r="V4766">
        <v>6202391.96</v>
      </c>
      <c r="W4766">
        <v>180.32</v>
      </c>
      <c r="X4766">
        <v>200.06</v>
      </c>
    </row>
    <row r="4767" spans="1:24" x14ac:dyDescent="0.25">
      <c r="A4767" s="146">
        <v>45121</v>
      </c>
      <c r="B4767" s="46">
        <v>195</v>
      </c>
      <c r="C4767" s="147">
        <v>0.4578356481481482</v>
      </c>
      <c r="D4767" s="38" t="s">
        <v>30701</v>
      </c>
      <c r="E4767" s="7" t="s">
        <v>69</v>
      </c>
      <c r="F4767" s="38" t="s">
        <v>12330</v>
      </c>
      <c r="G4767" s="38" t="s">
        <v>2505</v>
      </c>
      <c r="H4767">
        <v>0.22500000000000001</v>
      </c>
      <c r="I4767" t="s">
        <v>32871</v>
      </c>
      <c r="J4767" t="s">
        <v>32872</v>
      </c>
      <c r="K4767" t="s">
        <v>32873</v>
      </c>
      <c r="L4767" t="s">
        <v>32874</v>
      </c>
      <c r="O4767" t="s">
        <v>32875</v>
      </c>
      <c r="P4767" t="s">
        <v>32876</v>
      </c>
      <c r="Q4767">
        <v>405630.84</v>
      </c>
      <c r="R4767">
        <v>6202153.1900000004</v>
      </c>
      <c r="S4767" t="s">
        <v>32877</v>
      </c>
      <c r="T4767" t="s">
        <v>32878</v>
      </c>
      <c r="U4767">
        <v>405654.23</v>
      </c>
      <c r="V4767">
        <v>6202152.96</v>
      </c>
      <c r="W4767">
        <v>182.71</v>
      </c>
      <c r="X4767">
        <v>200.06</v>
      </c>
    </row>
    <row r="4768" spans="1:24" x14ac:dyDescent="0.25">
      <c r="A4768" s="146">
        <v>45121</v>
      </c>
      <c r="B4768" s="46">
        <v>195</v>
      </c>
      <c r="C4768" s="147">
        <v>0.4596412037037037</v>
      </c>
      <c r="D4768" s="38" t="s">
        <v>30701</v>
      </c>
      <c r="E4768" s="7" t="s">
        <v>64</v>
      </c>
      <c r="F4768" s="38" t="s">
        <v>12330</v>
      </c>
      <c r="G4768" s="38" t="s">
        <v>2504</v>
      </c>
      <c r="H4768">
        <v>0.222</v>
      </c>
      <c r="I4768" t="s">
        <v>32883</v>
      </c>
      <c r="J4768" t="s">
        <v>32884</v>
      </c>
      <c r="K4768" t="s">
        <v>32885</v>
      </c>
      <c r="L4768" t="s">
        <v>32874</v>
      </c>
      <c r="O4768" t="s">
        <v>32879</v>
      </c>
      <c r="P4768" t="s">
        <v>32880</v>
      </c>
      <c r="Q4768">
        <v>405621.37</v>
      </c>
      <c r="R4768">
        <v>6202150.1600000001</v>
      </c>
      <c r="S4768" t="s">
        <v>32881</v>
      </c>
      <c r="T4768" t="s">
        <v>32882</v>
      </c>
      <c r="U4768">
        <v>405645.14</v>
      </c>
      <c r="V4768">
        <v>6202144.5199999996</v>
      </c>
      <c r="W4768">
        <v>0.54</v>
      </c>
      <c r="X4768">
        <v>200.06</v>
      </c>
    </row>
    <row r="4769" spans="1:24" x14ac:dyDescent="0.25">
      <c r="A4769" s="146">
        <v>45121</v>
      </c>
      <c r="B4769" s="46">
        <v>195</v>
      </c>
      <c r="C4769" s="147">
        <v>0.46369212962962963</v>
      </c>
      <c r="D4769" s="38" t="s">
        <v>30701</v>
      </c>
      <c r="E4769" s="7" t="s">
        <v>69</v>
      </c>
      <c r="F4769" s="38" t="s">
        <v>12330</v>
      </c>
      <c r="G4769" s="38" t="s">
        <v>2504</v>
      </c>
      <c r="H4769">
        <v>-2.1000000000000001E-2</v>
      </c>
      <c r="I4769" t="s">
        <v>32883</v>
      </c>
      <c r="J4769" t="s">
        <v>32884</v>
      </c>
      <c r="K4769" t="s">
        <v>32885</v>
      </c>
      <c r="L4769" t="s">
        <v>32890</v>
      </c>
      <c r="O4769" t="s">
        <v>32886</v>
      </c>
      <c r="P4769" t="s">
        <v>32887</v>
      </c>
      <c r="Q4769">
        <v>405621.55</v>
      </c>
      <c r="R4769">
        <v>6202395.3200000003</v>
      </c>
      <c r="S4769" t="s">
        <v>32888</v>
      </c>
      <c r="T4769" t="s">
        <v>32889</v>
      </c>
      <c r="U4769">
        <v>405645.07</v>
      </c>
      <c r="V4769">
        <v>6202387.7599999998</v>
      </c>
      <c r="W4769">
        <v>0.09</v>
      </c>
      <c r="X4769">
        <v>200.06</v>
      </c>
    </row>
    <row r="4770" spans="1:24" x14ac:dyDescent="0.25">
      <c r="A4770" s="146">
        <v>45121</v>
      </c>
      <c r="B4770" s="46">
        <v>195</v>
      </c>
      <c r="C4770" s="147">
        <v>0.46677083333333336</v>
      </c>
      <c r="D4770" s="38" t="s">
        <v>30701</v>
      </c>
      <c r="E4770" s="7" t="s">
        <v>64</v>
      </c>
      <c r="F4770" s="38" t="s">
        <v>12330</v>
      </c>
      <c r="G4770" s="38" t="s">
        <v>2503</v>
      </c>
      <c r="H4770">
        <v>-1.6E-2</v>
      </c>
      <c r="I4770" t="s">
        <v>32895</v>
      </c>
      <c r="J4770" t="s">
        <v>32896</v>
      </c>
      <c r="K4770" t="s">
        <v>32897</v>
      </c>
      <c r="L4770" t="s">
        <v>32890</v>
      </c>
      <c r="O4770" t="s">
        <v>32891</v>
      </c>
      <c r="P4770" t="s">
        <v>32892</v>
      </c>
      <c r="Q4770">
        <v>405609.69</v>
      </c>
      <c r="R4770">
        <v>6202393.3899999997</v>
      </c>
      <c r="S4770" t="s">
        <v>32893</v>
      </c>
      <c r="T4770" t="s">
        <v>32894</v>
      </c>
      <c r="U4770">
        <v>405636.14</v>
      </c>
      <c r="V4770">
        <v>6202393.6200000001</v>
      </c>
      <c r="W4770">
        <v>180.93</v>
      </c>
      <c r="X4770">
        <v>200.06</v>
      </c>
    </row>
    <row r="4771" spans="1:24" x14ac:dyDescent="0.25">
      <c r="A4771" s="146">
        <v>45121</v>
      </c>
      <c r="B4771" s="46">
        <v>195</v>
      </c>
      <c r="C4771" s="147">
        <v>0.4707175925925926</v>
      </c>
      <c r="D4771" s="38" t="s">
        <v>30701</v>
      </c>
      <c r="E4771" s="7" t="s">
        <v>69</v>
      </c>
      <c r="F4771" s="38" t="s">
        <v>12330</v>
      </c>
      <c r="G4771" s="38" t="s">
        <v>2503</v>
      </c>
      <c r="H4771">
        <v>0.22500000000000001</v>
      </c>
      <c r="I4771" t="s">
        <v>32895</v>
      </c>
      <c r="J4771" t="s">
        <v>32896</v>
      </c>
      <c r="K4771" t="s">
        <v>32897</v>
      </c>
      <c r="L4771" t="s">
        <v>32890</v>
      </c>
      <c r="O4771" t="s">
        <v>32898</v>
      </c>
      <c r="P4771" t="s">
        <v>32899</v>
      </c>
      <c r="Q4771">
        <v>405609.39</v>
      </c>
      <c r="R4771">
        <v>6202151.1600000001</v>
      </c>
      <c r="S4771" t="s">
        <v>32900</v>
      </c>
      <c r="T4771" t="s">
        <v>32901</v>
      </c>
      <c r="U4771">
        <v>405636.02</v>
      </c>
      <c r="V4771">
        <v>6202152.6600000001</v>
      </c>
      <c r="W4771">
        <v>179.7</v>
      </c>
      <c r="X4771">
        <v>200.06</v>
      </c>
    </row>
    <row r="4772" spans="1:24" x14ac:dyDescent="0.25">
      <c r="A4772" s="146">
        <v>45121</v>
      </c>
      <c r="B4772" s="46">
        <v>195</v>
      </c>
      <c r="C4772" s="147">
        <v>0.47282407407407406</v>
      </c>
      <c r="D4772" s="38" t="s">
        <v>30701</v>
      </c>
      <c r="E4772" s="7" t="s">
        <v>64</v>
      </c>
      <c r="F4772" s="38" t="s">
        <v>12330</v>
      </c>
      <c r="G4772" s="38" t="s">
        <v>2502</v>
      </c>
      <c r="H4772">
        <v>0.221</v>
      </c>
      <c r="I4772" t="s">
        <v>32906</v>
      </c>
      <c r="J4772" t="s">
        <v>32907</v>
      </c>
      <c r="K4772" t="s">
        <v>32908</v>
      </c>
      <c r="L4772" t="s">
        <v>32890</v>
      </c>
      <c r="O4772" t="s">
        <v>32902</v>
      </c>
      <c r="P4772" t="s">
        <v>32903</v>
      </c>
      <c r="Q4772">
        <v>405599.2</v>
      </c>
      <c r="R4772">
        <v>6202152.0800000001</v>
      </c>
      <c r="S4772" t="s">
        <v>32904</v>
      </c>
      <c r="T4772" t="s">
        <v>32905</v>
      </c>
      <c r="U4772">
        <v>405627.21</v>
      </c>
      <c r="V4772">
        <v>6202145.4699999997</v>
      </c>
      <c r="W4772">
        <v>0.72</v>
      </c>
      <c r="X4772">
        <v>200.06</v>
      </c>
    </row>
    <row r="4773" spans="1:24" x14ac:dyDescent="0.25">
      <c r="A4773" s="146">
        <v>45121</v>
      </c>
      <c r="B4773" s="46">
        <v>195</v>
      </c>
      <c r="C4773" s="147">
        <v>0.47682870370370373</v>
      </c>
      <c r="D4773" s="38" t="s">
        <v>30701</v>
      </c>
      <c r="E4773" s="7" t="s">
        <v>69</v>
      </c>
      <c r="F4773" s="38" t="s">
        <v>12330</v>
      </c>
      <c r="G4773" s="38" t="s">
        <v>2502</v>
      </c>
      <c r="H4773">
        <v>-2.1000000000000001E-2</v>
      </c>
      <c r="I4773" t="s">
        <v>32906</v>
      </c>
      <c r="J4773" t="s">
        <v>32907</v>
      </c>
      <c r="K4773" t="s">
        <v>32908</v>
      </c>
      <c r="L4773" t="s">
        <v>32913</v>
      </c>
      <c r="O4773" t="s">
        <v>32909</v>
      </c>
      <c r="P4773" t="s">
        <v>32910</v>
      </c>
      <c r="Q4773">
        <v>405599.32</v>
      </c>
      <c r="R4773">
        <v>6202395.8600000003</v>
      </c>
      <c r="S4773" t="s">
        <v>32911</v>
      </c>
      <c r="T4773" t="s">
        <v>32912</v>
      </c>
      <c r="U4773">
        <v>405627.08</v>
      </c>
      <c r="V4773">
        <v>6202387.6500000004</v>
      </c>
      <c r="W4773">
        <v>0.5</v>
      </c>
      <c r="X4773">
        <v>200.06</v>
      </c>
    </row>
    <row r="4774" spans="1:24" x14ac:dyDescent="0.25">
      <c r="A4774" s="146">
        <v>45121</v>
      </c>
      <c r="B4774" s="46">
        <v>195</v>
      </c>
      <c r="C4774" s="147">
        <v>0.47886574074074079</v>
      </c>
      <c r="D4774" s="38" t="s">
        <v>30701</v>
      </c>
      <c r="E4774" s="7" t="s">
        <v>64</v>
      </c>
      <c r="F4774" s="38" t="s">
        <v>12330</v>
      </c>
      <c r="G4774" s="38" t="s">
        <v>2501</v>
      </c>
      <c r="H4774">
        <v>-2.5000000000000001E-2</v>
      </c>
      <c r="I4774" t="s">
        <v>32918</v>
      </c>
      <c r="J4774" t="s">
        <v>32919</v>
      </c>
      <c r="K4774" t="s">
        <v>32920</v>
      </c>
      <c r="L4774" t="s">
        <v>32913</v>
      </c>
      <c r="O4774" t="s">
        <v>32914</v>
      </c>
      <c r="P4774" t="s">
        <v>32915</v>
      </c>
      <c r="Q4774">
        <v>405590.73</v>
      </c>
      <c r="R4774">
        <v>6202414.9000000004</v>
      </c>
      <c r="S4774" t="s">
        <v>32916</v>
      </c>
      <c r="T4774" t="s">
        <v>32917</v>
      </c>
      <c r="U4774">
        <v>405618.08</v>
      </c>
      <c r="V4774">
        <v>6202401.9699999997</v>
      </c>
      <c r="W4774">
        <v>180.51</v>
      </c>
      <c r="X4774">
        <v>200.06</v>
      </c>
    </row>
    <row r="4775" spans="1:24" x14ac:dyDescent="0.25">
      <c r="A4775" s="146">
        <v>45121</v>
      </c>
      <c r="B4775" s="46">
        <v>195</v>
      </c>
      <c r="C4775" s="147">
        <v>0.48339120370370375</v>
      </c>
      <c r="D4775" s="38" t="s">
        <v>30701</v>
      </c>
      <c r="E4775" s="7" t="s">
        <v>69</v>
      </c>
      <c r="F4775" s="38" t="s">
        <v>12330</v>
      </c>
      <c r="G4775" s="38" t="s">
        <v>2501</v>
      </c>
      <c r="H4775">
        <v>0.22500000000000001</v>
      </c>
      <c r="I4775" t="s">
        <v>32918</v>
      </c>
      <c r="J4775" t="s">
        <v>32919</v>
      </c>
      <c r="K4775" t="s">
        <v>32920</v>
      </c>
      <c r="L4775" t="s">
        <v>32913</v>
      </c>
      <c r="O4775" t="s">
        <v>32921</v>
      </c>
      <c r="P4775" t="s">
        <v>32922</v>
      </c>
      <c r="Q4775">
        <v>405590.48</v>
      </c>
      <c r="R4775">
        <v>6202161.2800000003</v>
      </c>
      <c r="S4775" t="s">
        <v>32923</v>
      </c>
      <c r="T4775" t="s">
        <v>32924</v>
      </c>
      <c r="U4775">
        <v>405617.93</v>
      </c>
      <c r="V4775">
        <v>6202152.1299999999</v>
      </c>
      <c r="W4775">
        <v>179.81</v>
      </c>
      <c r="X4775">
        <v>200.06</v>
      </c>
    </row>
    <row r="4776" spans="1:24" x14ac:dyDescent="0.25">
      <c r="A4776" s="146">
        <v>45121</v>
      </c>
      <c r="B4776" s="46">
        <v>195</v>
      </c>
      <c r="C4776" s="147">
        <v>0.4852893518518519</v>
      </c>
      <c r="D4776" s="38" t="s">
        <v>30701</v>
      </c>
      <c r="E4776" s="7" t="s">
        <v>64</v>
      </c>
      <c r="F4776" s="38" t="s">
        <v>12330</v>
      </c>
      <c r="G4776" s="38" t="s">
        <v>2500</v>
      </c>
      <c r="H4776">
        <v>0.217</v>
      </c>
      <c r="I4776" t="s">
        <v>32929</v>
      </c>
      <c r="J4776" t="s">
        <v>32930</v>
      </c>
      <c r="K4776" t="s">
        <v>32931</v>
      </c>
      <c r="L4776" t="s">
        <v>32932</v>
      </c>
      <c r="O4776" t="s">
        <v>32925</v>
      </c>
      <c r="P4776" t="s">
        <v>32926</v>
      </c>
      <c r="Q4776">
        <v>405581.45</v>
      </c>
      <c r="R4776">
        <v>6202152.0999999996</v>
      </c>
      <c r="S4776" t="s">
        <v>32927</v>
      </c>
      <c r="T4776" t="s">
        <v>32928</v>
      </c>
      <c r="U4776">
        <v>405609.25</v>
      </c>
      <c r="V4776">
        <v>6202149.5</v>
      </c>
      <c r="W4776">
        <v>359.73</v>
      </c>
      <c r="X4776">
        <v>200.06</v>
      </c>
    </row>
    <row r="4777" spans="1:24" x14ac:dyDescent="0.25">
      <c r="A4777" s="146">
        <v>45121</v>
      </c>
      <c r="B4777" s="46">
        <v>195</v>
      </c>
      <c r="C4777" s="147">
        <v>0.48932870370370374</v>
      </c>
      <c r="D4777" s="38" t="s">
        <v>30701</v>
      </c>
      <c r="E4777" s="7" t="s">
        <v>69</v>
      </c>
      <c r="F4777" s="38" t="s">
        <v>12330</v>
      </c>
      <c r="G4777" s="38" t="s">
        <v>2500</v>
      </c>
      <c r="H4777">
        <v>-2.3E-2</v>
      </c>
      <c r="I4777" t="s">
        <v>32929</v>
      </c>
      <c r="J4777" t="s">
        <v>32930</v>
      </c>
      <c r="K4777" t="s">
        <v>32931</v>
      </c>
      <c r="L4777" t="s">
        <v>32932</v>
      </c>
      <c r="O4777" t="s">
        <v>32933</v>
      </c>
      <c r="P4777" t="s">
        <v>32934</v>
      </c>
      <c r="Q4777">
        <v>405581.28</v>
      </c>
      <c r="R4777">
        <v>6202394.5300000003</v>
      </c>
      <c r="S4777" t="s">
        <v>32935</v>
      </c>
      <c r="T4777" t="s">
        <v>32936</v>
      </c>
      <c r="U4777">
        <v>405609.16</v>
      </c>
      <c r="V4777">
        <v>6202389.46</v>
      </c>
      <c r="W4777">
        <v>359.67</v>
      </c>
      <c r="X4777">
        <v>200.06</v>
      </c>
    </row>
    <row r="4778" spans="1:24" x14ac:dyDescent="0.25">
      <c r="A4778" s="146">
        <v>45121</v>
      </c>
      <c r="B4778" s="46">
        <v>195</v>
      </c>
      <c r="C4778" s="147">
        <v>0.49140046296296297</v>
      </c>
      <c r="D4778" s="38" t="s">
        <v>30701</v>
      </c>
      <c r="E4778" s="7" t="s">
        <v>64</v>
      </c>
      <c r="F4778" s="38" t="s">
        <v>12330</v>
      </c>
      <c r="G4778" s="38" t="s">
        <v>2499</v>
      </c>
      <c r="H4778">
        <v>-1.7999999999999999E-2</v>
      </c>
      <c r="I4778" t="s">
        <v>32941</v>
      </c>
      <c r="J4778" t="s">
        <v>32942</v>
      </c>
      <c r="K4778" t="s">
        <v>32943</v>
      </c>
      <c r="L4778" t="s">
        <v>32932</v>
      </c>
      <c r="O4778" t="s">
        <v>32937</v>
      </c>
      <c r="P4778" t="s">
        <v>32938</v>
      </c>
      <c r="Q4778">
        <v>405572.39</v>
      </c>
      <c r="R4778">
        <v>6202398.9500000002</v>
      </c>
      <c r="S4778" t="s">
        <v>32939</v>
      </c>
      <c r="T4778" t="s">
        <v>32940</v>
      </c>
      <c r="U4778">
        <v>405600.11</v>
      </c>
      <c r="V4778">
        <v>6202395.25</v>
      </c>
      <c r="W4778">
        <v>181.23</v>
      </c>
      <c r="X4778">
        <v>200.06</v>
      </c>
    </row>
    <row r="4779" spans="1:24" x14ac:dyDescent="0.25">
      <c r="A4779" s="146">
        <v>45121</v>
      </c>
      <c r="B4779" s="46">
        <v>195</v>
      </c>
      <c r="C4779" s="147">
        <v>0.49535879629629626</v>
      </c>
      <c r="D4779" s="38" t="s">
        <v>30701</v>
      </c>
      <c r="E4779" s="7" t="s">
        <v>69</v>
      </c>
      <c r="F4779" s="38" t="s">
        <v>12330</v>
      </c>
      <c r="G4779" s="38" t="s">
        <v>2499</v>
      </c>
      <c r="H4779">
        <v>0.22500000000000001</v>
      </c>
      <c r="I4779" t="s">
        <v>32941</v>
      </c>
      <c r="J4779" t="s">
        <v>32942</v>
      </c>
      <c r="K4779" t="s">
        <v>32943</v>
      </c>
      <c r="L4779" t="s">
        <v>32948</v>
      </c>
      <c r="O4779" t="s">
        <v>32944</v>
      </c>
      <c r="P4779" t="s">
        <v>32945</v>
      </c>
      <c r="Q4779">
        <v>405572.33</v>
      </c>
      <c r="R4779">
        <v>6202157.2699999996</v>
      </c>
      <c r="S4779" t="s">
        <v>32946</v>
      </c>
      <c r="T4779" t="s">
        <v>32947</v>
      </c>
      <c r="U4779">
        <v>405600.05</v>
      </c>
      <c r="V4779">
        <v>6202152.5800000001</v>
      </c>
      <c r="W4779">
        <v>179.75</v>
      </c>
      <c r="X4779">
        <v>200.06</v>
      </c>
    </row>
    <row r="4780" spans="1:24" x14ac:dyDescent="0.25">
      <c r="A4780" s="146">
        <v>45121</v>
      </c>
      <c r="B4780" s="46">
        <v>195</v>
      </c>
      <c r="C4780" s="147">
        <v>0.49761574074074072</v>
      </c>
      <c r="D4780" s="38" t="s">
        <v>30701</v>
      </c>
      <c r="E4780" s="7" t="s">
        <v>64</v>
      </c>
      <c r="F4780" s="38" t="s">
        <v>12330</v>
      </c>
      <c r="G4780" s="38" t="s">
        <v>2498</v>
      </c>
      <c r="H4780">
        <v>0.224</v>
      </c>
      <c r="I4780" t="s">
        <v>32953</v>
      </c>
      <c r="J4780" t="s">
        <v>32954</v>
      </c>
      <c r="K4780" t="s">
        <v>32955</v>
      </c>
      <c r="L4780" t="s">
        <v>32948</v>
      </c>
      <c r="O4780" t="s">
        <v>32949</v>
      </c>
      <c r="P4780" t="s">
        <v>32950</v>
      </c>
      <c r="Q4780">
        <v>405563.17</v>
      </c>
      <c r="R4780">
        <v>6202148.4199999999</v>
      </c>
      <c r="S4780" t="s">
        <v>32951</v>
      </c>
      <c r="T4780" t="s">
        <v>32952</v>
      </c>
      <c r="U4780">
        <v>405591.18</v>
      </c>
      <c r="V4780">
        <v>6202142.7400000002</v>
      </c>
      <c r="W4780">
        <v>0.44</v>
      </c>
      <c r="X4780">
        <v>200.06</v>
      </c>
    </row>
    <row r="4781" spans="1:24" x14ac:dyDescent="0.25">
      <c r="A4781" s="146">
        <v>45121</v>
      </c>
      <c r="B4781" s="46">
        <v>195</v>
      </c>
      <c r="C4781" s="147">
        <v>0.50177083333333339</v>
      </c>
      <c r="D4781" s="38" t="s">
        <v>30701</v>
      </c>
      <c r="E4781" s="7" t="s">
        <v>69</v>
      </c>
      <c r="F4781" s="38" t="s">
        <v>12330</v>
      </c>
      <c r="G4781" s="38" t="s">
        <v>2498</v>
      </c>
      <c r="H4781">
        <v>-2.3E-2</v>
      </c>
      <c r="I4781" t="s">
        <v>32953</v>
      </c>
      <c r="J4781" t="s">
        <v>32954</v>
      </c>
      <c r="K4781" t="s">
        <v>32955</v>
      </c>
      <c r="L4781" t="s">
        <v>32948</v>
      </c>
      <c r="O4781" t="s">
        <v>32956</v>
      </c>
      <c r="P4781" t="s">
        <v>32957</v>
      </c>
      <c r="Q4781">
        <v>405563.49</v>
      </c>
      <c r="R4781">
        <v>6202397.2599999998</v>
      </c>
      <c r="S4781" t="s">
        <v>32958</v>
      </c>
      <c r="T4781" t="s">
        <v>32959</v>
      </c>
      <c r="U4781">
        <v>405591.2</v>
      </c>
      <c r="V4781">
        <v>6202389.4299999997</v>
      </c>
      <c r="W4781">
        <v>359.91</v>
      </c>
      <c r="X4781">
        <v>200.06</v>
      </c>
    </row>
    <row r="4782" spans="1:24" x14ac:dyDescent="0.25">
      <c r="A4782" s="146">
        <v>45121</v>
      </c>
      <c r="B4782" s="46">
        <v>195</v>
      </c>
      <c r="C4782" s="147">
        <v>0.50396990740740744</v>
      </c>
      <c r="D4782" s="38" t="s">
        <v>30701</v>
      </c>
      <c r="E4782" s="7" t="s">
        <v>64</v>
      </c>
      <c r="F4782" s="38" t="s">
        <v>12330</v>
      </c>
      <c r="G4782" s="38" t="s">
        <v>2489</v>
      </c>
      <c r="H4782">
        <v>-1.9E-2</v>
      </c>
      <c r="I4782" t="s">
        <v>32964</v>
      </c>
      <c r="J4782" t="s">
        <v>32965</v>
      </c>
      <c r="K4782" t="s">
        <v>32966</v>
      </c>
      <c r="L4782" t="s">
        <v>32948</v>
      </c>
      <c r="O4782" t="s">
        <v>32960</v>
      </c>
      <c r="P4782" t="s">
        <v>32961</v>
      </c>
      <c r="Q4782">
        <v>405554.46</v>
      </c>
      <c r="R4782">
        <v>6202409.5</v>
      </c>
      <c r="S4782" t="s">
        <v>32962</v>
      </c>
      <c r="T4782" t="s">
        <v>32963</v>
      </c>
      <c r="U4782">
        <v>405582.16</v>
      </c>
      <c r="V4782">
        <v>6202396.9100000001</v>
      </c>
      <c r="W4782">
        <v>179.77</v>
      </c>
      <c r="X4782">
        <v>200.06</v>
      </c>
    </row>
    <row r="4783" spans="1:24" x14ac:dyDescent="0.25">
      <c r="A4783" s="146">
        <v>45121</v>
      </c>
      <c r="B4783" s="46">
        <v>195</v>
      </c>
      <c r="C4783" s="147">
        <v>0.50818287037037035</v>
      </c>
      <c r="D4783" s="38" t="s">
        <v>30701</v>
      </c>
      <c r="E4783" s="7" t="s">
        <v>69</v>
      </c>
      <c r="F4783" s="38" t="s">
        <v>12330</v>
      </c>
      <c r="G4783" s="38" t="s">
        <v>2489</v>
      </c>
      <c r="H4783">
        <v>0.224</v>
      </c>
      <c r="I4783" t="s">
        <v>32964</v>
      </c>
      <c r="J4783" t="s">
        <v>32965</v>
      </c>
      <c r="K4783" t="s">
        <v>32966</v>
      </c>
      <c r="L4783" t="s">
        <v>32971</v>
      </c>
      <c r="O4783" t="s">
        <v>32967</v>
      </c>
      <c r="P4783" t="s">
        <v>32968</v>
      </c>
      <c r="Q4783">
        <v>405554.47</v>
      </c>
      <c r="R4783">
        <v>6202158.7400000002</v>
      </c>
      <c r="S4783" t="s">
        <v>32969</v>
      </c>
      <c r="T4783" t="s">
        <v>32970</v>
      </c>
      <c r="U4783">
        <v>405582.13</v>
      </c>
      <c r="V4783">
        <v>6202153.9199999999</v>
      </c>
      <c r="W4783">
        <v>180.81</v>
      </c>
      <c r="X4783">
        <v>200.06</v>
      </c>
    </row>
    <row r="4784" spans="1:24" x14ac:dyDescent="0.25">
      <c r="A4784" s="146">
        <v>45121</v>
      </c>
      <c r="B4784" s="46">
        <v>195</v>
      </c>
      <c r="C4784" s="147">
        <v>0.5099421296296297</v>
      </c>
      <c r="D4784" s="38" t="s">
        <v>30701</v>
      </c>
      <c r="E4784" s="7" t="s">
        <v>64</v>
      </c>
      <c r="F4784" s="38" t="s">
        <v>12330</v>
      </c>
      <c r="G4784" s="38" t="s">
        <v>2490</v>
      </c>
      <c r="H4784">
        <v>0.222</v>
      </c>
      <c r="I4784" t="s">
        <v>32976</v>
      </c>
      <c r="J4784" t="s">
        <v>32977</v>
      </c>
      <c r="K4784" t="s">
        <v>32978</v>
      </c>
      <c r="L4784" t="s">
        <v>32971</v>
      </c>
      <c r="O4784" t="s">
        <v>32972</v>
      </c>
      <c r="P4784" t="s">
        <v>32973</v>
      </c>
      <c r="Q4784">
        <v>405547.05</v>
      </c>
      <c r="R4784">
        <v>6202150.0999999996</v>
      </c>
      <c r="S4784" t="s">
        <v>32974</v>
      </c>
      <c r="T4784" t="s">
        <v>32975</v>
      </c>
      <c r="U4784">
        <v>405573.33</v>
      </c>
      <c r="V4784">
        <v>6202144.79</v>
      </c>
      <c r="W4784">
        <v>359.4</v>
      </c>
      <c r="X4784">
        <v>200.06</v>
      </c>
    </row>
    <row r="4785" spans="1:24" x14ac:dyDescent="0.25">
      <c r="A4785" s="146">
        <v>45121</v>
      </c>
      <c r="B4785" s="46">
        <v>195</v>
      </c>
      <c r="C4785" s="147">
        <v>0.5140393518518519</v>
      </c>
      <c r="D4785" s="38" t="s">
        <v>30701</v>
      </c>
      <c r="E4785" s="7" t="s">
        <v>69</v>
      </c>
      <c r="F4785" s="38" t="s">
        <v>12330</v>
      </c>
      <c r="G4785" s="38" t="s">
        <v>2490</v>
      </c>
      <c r="H4785">
        <v>-2.5999999999999999E-2</v>
      </c>
      <c r="I4785" t="s">
        <v>32976</v>
      </c>
      <c r="J4785" t="s">
        <v>32977</v>
      </c>
      <c r="K4785" t="s">
        <v>32978</v>
      </c>
      <c r="L4785" t="s">
        <v>32971</v>
      </c>
      <c r="O4785" t="s">
        <v>32979</v>
      </c>
      <c r="P4785" t="s">
        <v>32980</v>
      </c>
      <c r="Q4785">
        <v>405546.23999999999</v>
      </c>
      <c r="R4785">
        <v>6202396.96</v>
      </c>
      <c r="S4785" t="s">
        <v>32981</v>
      </c>
      <c r="T4785" t="s">
        <v>32982</v>
      </c>
      <c r="U4785">
        <v>405573.15</v>
      </c>
      <c r="V4785">
        <v>6202392.71</v>
      </c>
      <c r="W4785">
        <v>359.24</v>
      </c>
      <c r="X4785">
        <v>200.06</v>
      </c>
    </row>
    <row r="4786" spans="1:24" x14ac:dyDescent="0.25">
      <c r="A4786" s="146">
        <v>45121</v>
      </c>
      <c r="B4786" s="46">
        <v>195</v>
      </c>
      <c r="C4786" s="147">
        <v>0.51621527777777776</v>
      </c>
      <c r="D4786" s="38" t="s">
        <v>30701</v>
      </c>
      <c r="E4786" s="7" t="s">
        <v>64</v>
      </c>
      <c r="F4786" s="38" t="s">
        <v>12330</v>
      </c>
      <c r="G4786" s="38" t="s">
        <v>2491</v>
      </c>
      <c r="H4786">
        <v>-2.5000000000000001E-2</v>
      </c>
      <c r="I4786" t="s">
        <v>32987</v>
      </c>
      <c r="J4786" t="s">
        <v>32988</v>
      </c>
      <c r="K4786" t="s">
        <v>32989</v>
      </c>
      <c r="L4786" t="s">
        <v>32990</v>
      </c>
      <c r="O4786" t="s">
        <v>32983</v>
      </c>
      <c r="P4786" t="s">
        <v>32984</v>
      </c>
      <c r="Q4786">
        <v>405536.88</v>
      </c>
      <c r="R4786">
        <v>6202407.1799999997</v>
      </c>
      <c r="S4786" t="s">
        <v>32985</v>
      </c>
      <c r="T4786" t="s">
        <v>32986</v>
      </c>
      <c r="U4786">
        <v>405564.21</v>
      </c>
      <c r="V4786">
        <v>6202402.2699999996</v>
      </c>
      <c r="W4786">
        <v>181.03</v>
      </c>
      <c r="X4786">
        <v>200.06</v>
      </c>
    </row>
    <row r="4787" spans="1:24" x14ac:dyDescent="0.25">
      <c r="A4787" s="146">
        <v>45121</v>
      </c>
      <c r="B4787" s="46">
        <v>195</v>
      </c>
      <c r="C4787" s="147">
        <v>0.52034722222222218</v>
      </c>
      <c r="D4787" s="38" t="s">
        <v>30701</v>
      </c>
      <c r="E4787" s="7" t="s">
        <v>69</v>
      </c>
      <c r="F4787" s="38" t="s">
        <v>12330</v>
      </c>
      <c r="G4787" s="38" t="s">
        <v>2491</v>
      </c>
      <c r="H4787">
        <v>0.223</v>
      </c>
      <c r="I4787" t="s">
        <v>32987</v>
      </c>
      <c r="J4787" t="s">
        <v>32988</v>
      </c>
      <c r="K4787" t="s">
        <v>32989</v>
      </c>
      <c r="L4787" t="s">
        <v>32990</v>
      </c>
      <c r="O4787" t="s">
        <v>32991</v>
      </c>
      <c r="P4787" t="s">
        <v>32992</v>
      </c>
      <c r="Q4787">
        <v>405536.48</v>
      </c>
      <c r="R4787">
        <v>6202157.2800000003</v>
      </c>
      <c r="S4787" t="s">
        <v>32993</v>
      </c>
      <c r="T4787" t="s">
        <v>32994</v>
      </c>
      <c r="U4787">
        <v>405563.81</v>
      </c>
      <c r="V4787">
        <v>6202154.5899999999</v>
      </c>
      <c r="W4787">
        <v>181.13</v>
      </c>
      <c r="X4787">
        <v>200.06</v>
      </c>
    </row>
    <row r="4788" spans="1:24" x14ac:dyDescent="0.25">
      <c r="A4788" s="146">
        <v>45121</v>
      </c>
      <c r="B4788" s="46">
        <v>195</v>
      </c>
      <c r="C4788" s="147">
        <v>0.52217592592592588</v>
      </c>
      <c r="D4788" s="38" t="s">
        <v>30701</v>
      </c>
      <c r="E4788" s="7" t="s">
        <v>64</v>
      </c>
      <c r="F4788" s="38" t="s">
        <v>12330</v>
      </c>
      <c r="G4788" s="38" t="s">
        <v>2492</v>
      </c>
      <c r="H4788">
        <v>0.215</v>
      </c>
      <c r="I4788" t="s">
        <v>32999</v>
      </c>
      <c r="J4788" t="s">
        <v>33000</v>
      </c>
      <c r="K4788" t="s">
        <v>33001</v>
      </c>
      <c r="L4788" t="s">
        <v>32990</v>
      </c>
      <c r="O4788" t="s">
        <v>32995</v>
      </c>
      <c r="P4788" t="s">
        <v>32996</v>
      </c>
      <c r="Q4788">
        <v>405527.55</v>
      </c>
      <c r="R4788">
        <v>6202156.3499999996</v>
      </c>
      <c r="S4788" t="s">
        <v>32997</v>
      </c>
      <c r="T4788" t="s">
        <v>32998</v>
      </c>
      <c r="U4788">
        <v>405555.13</v>
      </c>
      <c r="V4788">
        <v>6202151.4199999999</v>
      </c>
      <c r="W4788">
        <v>1.28</v>
      </c>
      <c r="X4788">
        <v>200.06</v>
      </c>
    </row>
    <row r="4789" spans="1:24" x14ac:dyDescent="0.25">
      <c r="A4789" s="146">
        <v>45121</v>
      </c>
      <c r="B4789" s="46">
        <v>195</v>
      </c>
      <c r="C4789" s="147">
        <v>0.52606481481481482</v>
      </c>
      <c r="D4789" s="38" t="s">
        <v>30701</v>
      </c>
      <c r="E4789" s="7" t="s">
        <v>69</v>
      </c>
      <c r="F4789" s="38" t="s">
        <v>12330</v>
      </c>
      <c r="G4789" s="38" t="s">
        <v>2492</v>
      </c>
      <c r="H4789">
        <v>-2.1999999999999999E-2</v>
      </c>
      <c r="I4789" t="s">
        <v>32999</v>
      </c>
      <c r="J4789" t="s">
        <v>33000</v>
      </c>
      <c r="K4789" t="s">
        <v>33001</v>
      </c>
      <c r="L4789" t="s">
        <v>33006</v>
      </c>
      <c r="O4789" t="s">
        <v>33002</v>
      </c>
      <c r="P4789" t="s">
        <v>33003</v>
      </c>
      <c r="Q4789">
        <v>405527.59</v>
      </c>
      <c r="R4789">
        <v>6202391.9400000004</v>
      </c>
      <c r="S4789" t="s">
        <v>33004</v>
      </c>
      <c r="T4789" t="s">
        <v>33005</v>
      </c>
      <c r="U4789">
        <v>405555.14</v>
      </c>
      <c r="V4789">
        <v>6202388.7599999998</v>
      </c>
      <c r="W4789">
        <v>359.42</v>
      </c>
      <c r="X4789">
        <v>200.06</v>
      </c>
    </row>
    <row r="4790" spans="1:24" x14ac:dyDescent="0.25">
      <c r="A4790" s="146">
        <v>45121</v>
      </c>
      <c r="B4790" s="46">
        <v>195</v>
      </c>
      <c r="C4790" s="147">
        <v>0.52803240740740742</v>
      </c>
      <c r="D4790" s="38" t="s">
        <v>30701</v>
      </c>
      <c r="E4790" s="7" t="s">
        <v>64</v>
      </c>
      <c r="F4790" s="38" t="s">
        <v>12330</v>
      </c>
      <c r="G4790" s="38" t="s">
        <v>2493</v>
      </c>
      <c r="H4790">
        <v>-7.0000000000000001E-3</v>
      </c>
      <c r="I4790" t="s">
        <v>33011</v>
      </c>
      <c r="J4790" t="s">
        <v>33012</v>
      </c>
      <c r="K4790" t="s">
        <v>33013</v>
      </c>
      <c r="L4790" t="s">
        <v>33006</v>
      </c>
      <c r="O4790" t="s">
        <v>33007</v>
      </c>
      <c r="P4790" t="s">
        <v>33008</v>
      </c>
      <c r="Q4790">
        <v>405518.2</v>
      </c>
      <c r="R4790">
        <v>6202391.0099999998</v>
      </c>
      <c r="S4790" t="s">
        <v>33009</v>
      </c>
      <c r="T4790" t="s">
        <v>33010</v>
      </c>
      <c r="U4790">
        <v>405546.31</v>
      </c>
      <c r="V4790">
        <v>6202384.54</v>
      </c>
      <c r="W4790">
        <v>181.87</v>
      </c>
      <c r="X4790">
        <v>200.06</v>
      </c>
    </row>
    <row r="4791" spans="1:24" x14ac:dyDescent="0.25">
      <c r="A4791" s="146">
        <v>45121</v>
      </c>
      <c r="B4791" s="46">
        <v>195</v>
      </c>
      <c r="C4791" s="147">
        <v>0.53173611111111108</v>
      </c>
      <c r="D4791" s="38" t="s">
        <v>30701</v>
      </c>
      <c r="E4791" s="7" t="s">
        <v>69</v>
      </c>
      <c r="F4791" s="38" t="s">
        <v>12330</v>
      </c>
      <c r="G4791" s="38" t="s">
        <v>2493</v>
      </c>
      <c r="H4791">
        <v>0.219</v>
      </c>
      <c r="I4791" t="s">
        <v>33011</v>
      </c>
      <c r="J4791" t="s">
        <v>33012</v>
      </c>
      <c r="K4791" t="s">
        <v>33013</v>
      </c>
      <c r="L4791" t="s">
        <v>33006</v>
      </c>
      <c r="O4791" t="s">
        <v>33014</v>
      </c>
      <c r="P4791" t="s">
        <v>33015</v>
      </c>
      <c r="Q4791">
        <v>405518.66</v>
      </c>
      <c r="R4791">
        <v>6202163.04</v>
      </c>
      <c r="S4791" t="s">
        <v>33016</v>
      </c>
      <c r="T4791" t="s">
        <v>33017</v>
      </c>
      <c r="U4791">
        <v>405545.98</v>
      </c>
      <c r="V4791">
        <v>6202158.2599999998</v>
      </c>
      <c r="W4791">
        <v>182.25</v>
      </c>
      <c r="X4791">
        <v>200.06</v>
      </c>
    </row>
    <row r="4792" spans="1:24" x14ac:dyDescent="0.25">
      <c r="A4792" s="146">
        <v>45121</v>
      </c>
      <c r="B4792" s="46">
        <v>195</v>
      </c>
      <c r="C4792" s="147">
        <v>0.53325231481481483</v>
      </c>
      <c r="D4792" s="38" t="s">
        <v>30701</v>
      </c>
      <c r="E4792" s="7" t="s">
        <v>64</v>
      </c>
      <c r="F4792" s="38" t="s">
        <v>12330</v>
      </c>
      <c r="G4792" s="38" t="s">
        <v>2494</v>
      </c>
      <c r="H4792">
        <v>0.214</v>
      </c>
      <c r="I4792" t="s">
        <v>33022</v>
      </c>
      <c r="J4792" t="s">
        <v>33023</v>
      </c>
      <c r="K4792" t="s">
        <v>33024</v>
      </c>
      <c r="L4792" t="s">
        <v>33006</v>
      </c>
      <c r="O4792" t="s">
        <v>33018</v>
      </c>
      <c r="P4792" t="s">
        <v>33019</v>
      </c>
      <c r="Q4792">
        <v>405510.61</v>
      </c>
      <c r="R4792">
        <v>6202158.4699999997</v>
      </c>
      <c r="S4792" t="s">
        <v>33020</v>
      </c>
      <c r="T4792" t="s">
        <v>33021</v>
      </c>
      <c r="U4792">
        <v>405537.71</v>
      </c>
      <c r="V4792">
        <v>6202152.3899999997</v>
      </c>
      <c r="W4792">
        <v>357.58</v>
      </c>
      <c r="X4792">
        <v>200.06</v>
      </c>
    </row>
    <row r="4793" spans="1:24" x14ac:dyDescent="0.25">
      <c r="A4793" s="146">
        <v>45121</v>
      </c>
      <c r="B4793" s="46">
        <v>195</v>
      </c>
      <c r="C4793" s="147">
        <v>0.53716435185185185</v>
      </c>
      <c r="D4793" s="38" t="s">
        <v>30701</v>
      </c>
      <c r="E4793" s="7" t="s">
        <v>69</v>
      </c>
      <c r="F4793" s="38" t="s">
        <v>12330</v>
      </c>
      <c r="G4793" s="38" t="s">
        <v>2494</v>
      </c>
      <c r="H4793">
        <v>-2.1999999999999999E-2</v>
      </c>
      <c r="I4793" t="s">
        <v>33022</v>
      </c>
      <c r="J4793" t="s">
        <v>33023</v>
      </c>
      <c r="K4793" t="s">
        <v>33024</v>
      </c>
      <c r="L4793" t="s">
        <v>33029</v>
      </c>
      <c r="O4793" t="s">
        <v>33025</v>
      </c>
      <c r="P4793" t="s">
        <v>33026</v>
      </c>
      <c r="Q4793">
        <v>405510.49</v>
      </c>
      <c r="R4793">
        <v>6202392.7300000004</v>
      </c>
      <c r="S4793" t="s">
        <v>33027</v>
      </c>
      <c r="T4793" t="s">
        <v>33028</v>
      </c>
      <c r="U4793">
        <v>405537.12</v>
      </c>
      <c r="V4793">
        <v>6202388.6299999999</v>
      </c>
      <c r="W4793">
        <v>0.54</v>
      </c>
      <c r="X4793">
        <v>200.06</v>
      </c>
    </row>
    <row r="4794" spans="1:24" x14ac:dyDescent="0.25">
      <c r="A4794" s="146">
        <v>45121</v>
      </c>
      <c r="B4794" s="46">
        <v>195</v>
      </c>
      <c r="C4794" s="147">
        <v>0.53873842592592591</v>
      </c>
      <c r="D4794" s="38" t="s">
        <v>30701</v>
      </c>
      <c r="E4794" s="7" t="s">
        <v>64</v>
      </c>
      <c r="F4794" s="38" t="s">
        <v>12330</v>
      </c>
      <c r="G4794" s="38" t="s">
        <v>2495</v>
      </c>
      <c r="H4794">
        <v>-1.0999999999999999E-2</v>
      </c>
      <c r="I4794" t="s">
        <v>33034</v>
      </c>
      <c r="J4794" t="s">
        <v>33035</v>
      </c>
      <c r="K4794" t="s">
        <v>33036</v>
      </c>
      <c r="L4794" t="s">
        <v>33029</v>
      </c>
      <c r="O4794" t="s">
        <v>33030</v>
      </c>
      <c r="P4794" t="s">
        <v>33031</v>
      </c>
      <c r="Q4794">
        <v>405501.45</v>
      </c>
      <c r="R4794">
        <v>6202398</v>
      </c>
      <c r="S4794" t="s">
        <v>33032</v>
      </c>
      <c r="T4794" t="s">
        <v>33033</v>
      </c>
      <c r="U4794">
        <v>405528.23</v>
      </c>
      <c r="V4794">
        <v>6202388.5300000003</v>
      </c>
      <c r="W4794">
        <v>180.9</v>
      </c>
      <c r="X4794">
        <v>200.06</v>
      </c>
    </row>
    <row r="4795" spans="1:24" x14ac:dyDescent="0.25">
      <c r="A4795" s="146">
        <v>45121</v>
      </c>
      <c r="B4795" s="46">
        <v>195</v>
      </c>
      <c r="C4795" s="147">
        <v>0.54280092592592599</v>
      </c>
      <c r="D4795" s="38" t="s">
        <v>30701</v>
      </c>
      <c r="E4795" s="7" t="s">
        <v>69</v>
      </c>
      <c r="F4795" s="38" t="s">
        <v>12330</v>
      </c>
      <c r="G4795" s="38" t="s">
        <v>2495</v>
      </c>
      <c r="H4795">
        <v>0.23400000000000001</v>
      </c>
      <c r="I4795" t="s">
        <v>33034</v>
      </c>
      <c r="J4795" t="s">
        <v>33035</v>
      </c>
      <c r="K4795" t="s">
        <v>33036</v>
      </c>
      <c r="L4795" t="s">
        <v>33029</v>
      </c>
      <c r="O4795" t="s">
        <v>33037</v>
      </c>
      <c r="P4795" t="s">
        <v>33038</v>
      </c>
      <c r="Q4795">
        <v>405501.59</v>
      </c>
      <c r="R4795">
        <v>6202152.2400000002</v>
      </c>
      <c r="S4795" t="s">
        <v>33039</v>
      </c>
      <c r="T4795" t="s">
        <v>33040</v>
      </c>
      <c r="U4795">
        <v>405528.16</v>
      </c>
      <c r="V4795">
        <v>6202144.0199999996</v>
      </c>
      <c r="W4795">
        <v>180.59</v>
      </c>
      <c r="X4795">
        <v>200.06</v>
      </c>
    </row>
    <row r="4796" spans="1:24" x14ac:dyDescent="0.25">
      <c r="A4796" s="146">
        <v>45121</v>
      </c>
      <c r="B4796" s="46">
        <v>195</v>
      </c>
      <c r="C4796" s="147">
        <v>0.54481481481481475</v>
      </c>
      <c r="D4796" s="38" t="s">
        <v>30701</v>
      </c>
      <c r="E4796" s="7" t="s">
        <v>64</v>
      </c>
      <c r="F4796" s="38" t="s">
        <v>12330</v>
      </c>
      <c r="G4796" s="38" t="s">
        <v>2496</v>
      </c>
      <c r="H4796">
        <v>0.222</v>
      </c>
      <c r="I4796" t="s">
        <v>33045</v>
      </c>
      <c r="J4796" t="s">
        <v>33046</v>
      </c>
      <c r="K4796" t="s">
        <v>33047</v>
      </c>
      <c r="L4796" t="s">
        <v>33029</v>
      </c>
      <c r="O4796" t="s">
        <v>33041</v>
      </c>
      <c r="P4796" t="s">
        <v>33042</v>
      </c>
      <c r="Q4796">
        <v>405492.08</v>
      </c>
      <c r="R4796">
        <v>6202149.8799999999</v>
      </c>
      <c r="S4796" t="s">
        <v>33043</v>
      </c>
      <c r="T4796" t="s">
        <v>33044</v>
      </c>
      <c r="U4796">
        <v>405519.19</v>
      </c>
      <c r="V4796">
        <v>6202144.6900000004</v>
      </c>
      <c r="W4796">
        <v>0.38</v>
      </c>
      <c r="X4796">
        <v>200.06</v>
      </c>
    </row>
    <row r="4797" spans="1:24" x14ac:dyDescent="0.25">
      <c r="A4797" s="146">
        <v>45121</v>
      </c>
      <c r="B4797" s="46">
        <v>195</v>
      </c>
      <c r="C4797" s="147">
        <v>0.54878472222222219</v>
      </c>
      <c r="D4797" s="38" t="s">
        <v>30701</v>
      </c>
      <c r="E4797" s="7" t="s">
        <v>69</v>
      </c>
      <c r="F4797" s="38" t="s">
        <v>12330</v>
      </c>
      <c r="G4797" s="38" t="s">
        <v>2496</v>
      </c>
      <c r="H4797">
        <v>-2.1000000000000001E-2</v>
      </c>
      <c r="I4797" t="s">
        <v>33045</v>
      </c>
      <c r="J4797" t="s">
        <v>33046</v>
      </c>
      <c r="K4797" t="s">
        <v>33047</v>
      </c>
      <c r="L4797" t="s">
        <v>33052</v>
      </c>
      <c r="O4797" t="s">
        <v>33048</v>
      </c>
      <c r="P4797" t="s">
        <v>33049</v>
      </c>
      <c r="Q4797">
        <v>405493.39</v>
      </c>
      <c r="R4797">
        <v>6202392.4500000002</v>
      </c>
      <c r="S4797" t="s">
        <v>33050</v>
      </c>
      <c r="T4797" t="s">
        <v>33051</v>
      </c>
      <c r="U4797">
        <v>405519.08</v>
      </c>
      <c r="V4797">
        <v>6202387.79</v>
      </c>
      <c r="W4797">
        <v>1.81</v>
      </c>
      <c r="X4797">
        <v>200.06</v>
      </c>
    </row>
    <row r="4798" spans="1:24" x14ac:dyDescent="0.25">
      <c r="A4798" s="146">
        <v>45121</v>
      </c>
      <c r="B4798" s="46">
        <v>195</v>
      </c>
      <c r="C4798" s="147">
        <v>0.55047453703703708</v>
      </c>
      <c r="D4798" s="38" t="s">
        <v>30701</v>
      </c>
      <c r="E4798" s="7" t="s">
        <v>64</v>
      </c>
      <c r="F4798" s="38" t="s">
        <v>12330</v>
      </c>
      <c r="G4798" s="38" t="s">
        <v>2497</v>
      </c>
      <c r="H4798">
        <v>-1.4999999999999999E-2</v>
      </c>
      <c r="I4798" t="s">
        <v>33057</v>
      </c>
      <c r="J4798" t="s">
        <v>33058</v>
      </c>
      <c r="K4798" t="s">
        <v>33059</v>
      </c>
      <c r="L4798" t="s">
        <v>33052</v>
      </c>
      <c r="O4798" t="s">
        <v>33053</v>
      </c>
      <c r="P4798" t="s">
        <v>33054</v>
      </c>
      <c r="Q4798">
        <v>405484.17</v>
      </c>
      <c r="R4798">
        <v>6202402.3200000003</v>
      </c>
      <c r="S4798" t="s">
        <v>33055</v>
      </c>
      <c r="T4798" t="s">
        <v>33056</v>
      </c>
      <c r="U4798">
        <v>405510.18</v>
      </c>
      <c r="V4798">
        <v>6202392.3600000003</v>
      </c>
      <c r="W4798">
        <v>181.43</v>
      </c>
      <c r="X4798">
        <v>200.06</v>
      </c>
    </row>
    <row r="4799" spans="1:24" x14ac:dyDescent="0.25">
      <c r="A4799" s="146">
        <v>45121</v>
      </c>
      <c r="B4799" s="46">
        <v>195</v>
      </c>
      <c r="C4799" s="147">
        <v>0.55445601851851845</v>
      </c>
      <c r="D4799" s="38" t="s">
        <v>30701</v>
      </c>
      <c r="E4799" s="7" t="s">
        <v>69</v>
      </c>
      <c r="F4799" s="38" t="s">
        <v>12330</v>
      </c>
      <c r="G4799" s="38" t="s">
        <v>2497</v>
      </c>
      <c r="H4799">
        <v>0.218</v>
      </c>
      <c r="I4799" t="s">
        <v>33057</v>
      </c>
      <c r="J4799" t="s">
        <v>33058</v>
      </c>
      <c r="K4799" t="s">
        <v>33059</v>
      </c>
      <c r="L4799" t="s">
        <v>33052</v>
      </c>
      <c r="O4799" t="s">
        <v>33060</v>
      </c>
      <c r="P4799" t="s">
        <v>33061</v>
      </c>
      <c r="Q4799">
        <v>405483.51</v>
      </c>
      <c r="R4799">
        <v>6202167.54</v>
      </c>
      <c r="S4799" t="s">
        <v>33062</v>
      </c>
      <c r="T4799" t="s">
        <v>33063</v>
      </c>
      <c r="U4799">
        <v>405510.11</v>
      </c>
      <c r="V4799">
        <v>6202159.2800000003</v>
      </c>
      <c r="W4799">
        <v>180.48</v>
      </c>
      <c r="X4799">
        <v>200.06</v>
      </c>
    </row>
    <row r="4800" spans="1:24" ht="30" x14ac:dyDescent="0.25">
      <c r="A4800" s="146">
        <v>45121</v>
      </c>
      <c r="B4800" s="46">
        <v>195</v>
      </c>
      <c r="C4800" s="147">
        <v>0.5568981481481482</v>
      </c>
      <c r="D4800" s="38" t="s">
        <v>30701</v>
      </c>
      <c r="E4800" s="7" t="s">
        <v>33107</v>
      </c>
      <c r="F4800" s="38" t="s">
        <v>12330</v>
      </c>
      <c r="G4800" s="38" t="s">
        <v>33064</v>
      </c>
      <c r="H4800">
        <v>2.5910000000000002</v>
      </c>
      <c r="O4800" t="s">
        <v>33065</v>
      </c>
      <c r="P4800" t="s">
        <v>33066</v>
      </c>
      <c r="Q4800">
        <v>405483.21</v>
      </c>
      <c r="R4800">
        <v>6202153.0899999999</v>
      </c>
      <c r="S4800" t="s">
        <v>33067</v>
      </c>
      <c r="T4800" t="s">
        <v>33068</v>
      </c>
      <c r="U4800">
        <v>405500</v>
      </c>
      <c r="V4800">
        <v>6202151.6500000004</v>
      </c>
      <c r="W4800">
        <v>85.33</v>
      </c>
      <c r="X4800">
        <v>2525.44</v>
      </c>
    </row>
    <row r="4801" spans="1:24" x14ac:dyDescent="0.25">
      <c r="A4801" s="146">
        <v>45121</v>
      </c>
      <c r="B4801" s="46">
        <v>195</v>
      </c>
      <c r="C4801" s="147">
        <v>0.57589120370370372</v>
      </c>
      <c r="D4801" s="38" t="s">
        <v>30701</v>
      </c>
      <c r="E4801" s="7" t="s">
        <v>64</v>
      </c>
      <c r="F4801" s="38" t="s">
        <v>12330</v>
      </c>
      <c r="G4801" s="38" t="s">
        <v>33064</v>
      </c>
      <c r="H4801">
        <v>2.5150000000000001</v>
      </c>
      <c r="I4801" t="s">
        <v>33073</v>
      </c>
      <c r="J4801" t="s">
        <v>33074</v>
      </c>
      <c r="K4801" t="s">
        <v>33075</v>
      </c>
      <c r="L4801" t="s">
        <v>33076</v>
      </c>
      <c r="O4801" t="s">
        <v>33069</v>
      </c>
      <c r="P4801" t="s">
        <v>33070</v>
      </c>
      <c r="Q4801">
        <v>404881.66</v>
      </c>
      <c r="R4801">
        <v>6201963.9299999997</v>
      </c>
      <c r="S4801" t="s">
        <v>33071</v>
      </c>
      <c r="T4801" t="s">
        <v>33072</v>
      </c>
      <c r="U4801">
        <v>404902.11</v>
      </c>
      <c r="V4801">
        <v>6201949.7599999998</v>
      </c>
      <c r="W4801">
        <v>167.64</v>
      </c>
      <c r="X4801">
        <v>2525.44</v>
      </c>
    </row>
    <row r="4802" spans="1:24" x14ac:dyDescent="0.25">
      <c r="A4802" s="146">
        <v>45121</v>
      </c>
      <c r="B4802" s="46">
        <v>195</v>
      </c>
      <c r="C4802" s="147">
        <v>0.61755787037037035</v>
      </c>
      <c r="D4802" s="38" t="s">
        <v>30701</v>
      </c>
      <c r="E4802" s="7" t="s">
        <v>69</v>
      </c>
      <c r="F4802" s="38" t="s">
        <v>12330</v>
      </c>
      <c r="G4802" s="38" t="s">
        <v>33064</v>
      </c>
      <c r="H4802">
        <v>-2.5999999999999999E-2</v>
      </c>
      <c r="I4802" t="s">
        <v>33081</v>
      </c>
      <c r="J4802" t="s">
        <v>33082</v>
      </c>
      <c r="K4802" t="s">
        <v>33083</v>
      </c>
      <c r="L4802" t="s">
        <v>33084</v>
      </c>
      <c r="O4802" t="s">
        <v>33077</v>
      </c>
      <c r="P4802" t="s">
        <v>33078</v>
      </c>
      <c r="Q4802">
        <v>405413.23</v>
      </c>
      <c r="R4802">
        <v>6199475.71</v>
      </c>
      <c r="S4802" t="s">
        <v>33079</v>
      </c>
      <c r="T4802" t="s">
        <v>33080</v>
      </c>
      <c r="U4802">
        <v>405438.36</v>
      </c>
      <c r="V4802">
        <v>6199466.8499999996</v>
      </c>
      <c r="W4802">
        <v>166.74</v>
      </c>
      <c r="X4802">
        <v>2525.44</v>
      </c>
    </row>
    <row r="4803" spans="1:24" x14ac:dyDescent="0.25">
      <c r="A4803" s="146">
        <v>45121</v>
      </c>
      <c r="B4803" s="46">
        <v>195</v>
      </c>
      <c r="C4803" s="147">
        <v>0.62238425925925933</v>
      </c>
      <c r="D4803" s="38" t="s">
        <v>30701</v>
      </c>
      <c r="E4803" s="7" t="s">
        <v>64</v>
      </c>
      <c r="F4803" s="38" t="s">
        <v>12330</v>
      </c>
      <c r="G4803" s="38" t="s">
        <v>33085</v>
      </c>
      <c r="H4803">
        <v>-8.0000000000000002E-3</v>
      </c>
      <c r="I4803" t="s">
        <v>33090</v>
      </c>
      <c r="J4803" t="s">
        <v>33091</v>
      </c>
      <c r="K4803" t="s">
        <v>33092</v>
      </c>
      <c r="L4803" t="s">
        <v>33093</v>
      </c>
      <c r="O4803" t="s">
        <v>33086</v>
      </c>
      <c r="P4803" t="s">
        <v>33087</v>
      </c>
      <c r="Q4803">
        <v>405374.96</v>
      </c>
      <c r="R4803">
        <v>6199468.5999999996</v>
      </c>
      <c r="S4803" t="s">
        <v>33088</v>
      </c>
      <c r="T4803" t="s">
        <v>33089</v>
      </c>
      <c r="U4803">
        <v>405396.28</v>
      </c>
      <c r="V4803">
        <v>6199464.4400000004</v>
      </c>
      <c r="W4803">
        <v>350.1</v>
      </c>
      <c r="X4803">
        <v>2525.44</v>
      </c>
    </row>
    <row r="4804" spans="1:24" x14ac:dyDescent="0.25">
      <c r="A4804" s="146">
        <v>45121</v>
      </c>
      <c r="B4804" s="46">
        <v>195</v>
      </c>
      <c r="C4804" s="147">
        <v>0.66408564814814819</v>
      </c>
      <c r="D4804" s="38" t="s">
        <v>30701</v>
      </c>
      <c r="E4804" s="7" t="s">
        <v>69</v>
      </c>
      <c r="F4804" s="38" t="s">
        <v>12330</v>
      </c>
      <c r="G4804" s="38" t="s">
        <v>33085</v>
      </c>
      <c r="H4804">
        <v>2.532</v>
      </c>
      <c r="I4804" t="s">
        <v>33098</v>
      </c>
      <c r="J4804" t="s">
        <v>33099</v>
      </c>
      <c r="K4804" t="s">
        <v>33100</v>
      </c>
      <c r="L4804" t="s">
        <v>33101</v>
      </c>
      <c r="O4804" t="s">
        <v>33094</v>
      </c>
      <c r="P4804" t="s">
        <v>33095</v>
      </c>
      <c r="Q4804">
        <v>404838.42</v>
      </c>
      <c r="R4804">
        <v>6201952.75</v>
      </c>
      <c r="S4804" t="s">
        <v>33096</v>
      </c>
      <c r="T4804" t="s">
        <v>33097</v>
      </c>
      <c r="U4804">
        <v>404860.94</v>
      </c>
      <c r="V4804">
        <v>6201946.4400000004</v>
      </c>
      <c r="W4804">
        <v>348.59</v>
      </c>
      <c r="X4804">
        <v>2525.44</v>
      </c>
    </row>
    <row r="4805" spans="1:24" x14ac:dyDescent="0.25">
      <c r="A4805" s="146">
        <v>45121</v>
      </c>
      <c r="B4805" s="46">
        <v>195</v>
      </c>
      <c r="C4805" s="147">
        <v>0.66511574074074076</v>
      </c>
      <c r="D4805" s="38" t="s">
        <v>30701</v>
      </c>
      <c r="E4805" s="7" t="s">
        <v>33106</v>
      </c>
      <c r="F4805" s="38" t="s">
        <v>12330</v>
      </c>
      <c r="G4805" s="38" t="s">
        <v>2718</v>
      </c>
      <c r="H4805">
        <v>-0.65500000000000003</v>
      </c>
      <c r="O4805" t="s">
        <v>33102</v>
      </c>
      <c r="P4805" t="s">
        <v>33103</v>
      </c>
      <c r="Q4805">
        <v>404834.32</v>
      </c>
      <c r="R4805">
        <v>6201976.7699999996</v>
      </c>
      <c r="S4805" t="s">
        <v>33104</v>
      </c>
      <c r="T4805" t="s">
        <v>33105</v>
      </c>
      <c r="U4805">
        <v>404847.61</v>
      </c>
      <c r="V4805">
        <v>6201970.6799999997</v>
      </c>
      <c r="W4805">
        <v>78.010000000000005</v>
      </c>
      <c r="X4805">
        <v>150.04</v>
      </c>
    </row>
    <row r="4806" spans="1:24" x14ac:dyDescent="0.25">
      <c r="A4806" s="146">
        <v>45121</v>
      </c>
      <c r="B4806" s="46">
        <v>195</v>
      </c>
      <c r="C4806" s="147">
        <v>0.68406250000000002</v>
      </c>
      <c r="D4806" s="38" t="s">
        <v>30704</v>
      </c>
      <c r="E4806" s="7" t="s">
        <v>31869</v>
      </c>
      <c r="F4806" s="38" t="s">
        <v>12330</v>
      </c>
      <c r="G4806" s="38" t="s">
        <v>2718</v>
      </c>
      <c r="H4806">
        <v>-4.8000000000000001E-2</v>
      </c>
      <c r="O4806" t="s">
        <v>33108</v>
      </c>
      <c r="P4806" t="s">
        <v>33109</v>
      </c>
      <c r="Q4806">
        <v>405480.14</v>
      </c>
      <c r="R4806">
        <v>6201371.7999999998</v>
      </c>
      <c r="S4806" t="s">
        <v>33110</v>
      </c>
      <c r="T4806" t="s">
        <v>33111</v>
      </c>
      <c r="U4806">
        <v>405500.27</v>
      </c>
      <c r="V4806">
        <v>6201370.0099999998</v>
      </c>
      <c r="W4806">
        <v>180.38</v>
      </c>
      <c r="X4806">
        <v>150.04</v>
      </c>
    </row>
    <row r="4807" spans="1:24" x14ac:dyDescent="0.25">
      <c r="A4807" s="146">
        <v>45121</v>
      </c>
      <c r="B4807" s="46">
        <v>195</v>
      </c>
      <c r="C4807" s="147">
        <v>0.68628472222222225</v>
      </c>
      <c r="D4807" s="38" t="s">
        <v>30704</v>
      </c>
      <c r="E4807" s="7" t="s">
        <v>64</v>
      </c>
      <c r="F4807" s="38" t="s">
        <v>12330</v>
      </c>
      <c r="G4807" s="38" t="s">
        <v>2718</v>
      </c>
      <c r="H4807">
        <v>-1.4E-2</v>
      </c>
      <c r="I4807" t="s">
        <v>33116</v>
      </c>
      <c r="J4807" t="s">
        <v>33117</v>
      </c>
      <c r="K4807" t="s">
        <v>33118</v>
      </c>
      <c r="L4807" t="s">
        <v>33119</v>
      </c>
      <c r="O4807" t="s">
        <v>33112</v>
      </c>
      <c r="P4807" t="s">
        <v>33113</v>
      </c>
      <c r="Q4807">
        <v>405475.32</v>
      </c>
      <c r="R4807">
        <v>6201343.4699999997</v>
      </c>
      <c r="S4807" t="s">
        <v>33114</v>
      </c>
      <c r="T4807" t="s">
        <v>33115</v>
      </c>
      <c r="U4807">
        <v>405500.3</v>
      </c>
      <c r="V4807">
        <v>6201335.9299999997</v>
      </c>
      <c r="W4807">
        <v>180.69</v>
      </c>
      <c r="X4807">
        <v>150.04</v>
      </c>
    </row>
    <row r="4808" spans="1:24" x14ac:dyDescent="0.25">
      <c r="A4808" s="146">
        <v>45121</v>
      </c>
      <c r="B4808" s="46">
        <v>195</v>
      </c>
      <c r="C4808" s="147">
        <v>0.68931712962962965</v>
      </c>
      <c r="D4808" s="38" t="s">
        <v>30704</v>
      </c>
      <c r="E4808" s="7" t="s">
        <v>69</v>
      </c>
      <c r="F4808" s="38" t="s">
        <v>12330</v>
      </c>
      <c r="G4808" s="38" t="s">
        <v>2718</v>
      </c>
      <c r="H4808">
        <v>0.17299999999999999</v>
      </c>
      <c r="I4808" t="s">
        <v>33116</v>
      </c>
      <c r="J4808" t="s">
        <v>33117</v>
      </c>
      <c r="K4808" t="s">
        <v>33118</v>
      </c>
      <c r="L4808" t="s">
        <v>33119</v>
      </c>
      <c r="O4808" t="s">
        <v>33120</v>
      </c>
      <c r="P4808" t="s">
        <v>33121</v>
      </c>
      <c r="Q4808">
        <v>405470.74</v>
      </c>
      <c r="R4808">
        <v>6201158.4400000004</v>
      </c>
      <c r="S4808" t="s">
        <v>33122</v>
      </c>
      <c r="T4808" t="s">
        <v>33123</v>
      </c>
      <c r="U4808">
        <v>405500.33</v>
      </c>
      <c r="V4808">
        <v>6201149.4299999997</v>
      </c>
      <c r="W4808">
        <v>179.76</v>
      </c>
      <c r="X4808">
        <v>150.04</v>
      </c>
    </row>
    <row r="4809" spans="1:24" x14ac:dyDescent="0.25">
      <c r="A4809" s="146">
        <v>45121</v>
      </c>
      <c r="B4809" s="46">
        <v>195</v>
      </c>
      <c r="C4809" s="147">
        <v>0.69223379629629633</v>
      </c>
      <c r="D4809" s="38" t="s">
        <v>30704</v>
      </c>
      <c r="E4809" s="7" t="s">
        <v>64</v>
      </c>
      <c r="F4809" s="38" t="s">
        <v>12330</v>
      </c>
      <c r="G4809" s="38" t="s">
        <v>2717</v>
      </c>
      <c r="H4809">
        <v>0.16400000000000001</v>
      </c>
      <c r="I4809" t="s">
        <v>33128</v>
      </c>
      <c r="J4809" t="s">
        <v>33129</v>
      </c>
      <c r="K4809" t="s">
        <v>33130</v>
      </c>
      <c r="L4809" t="s">
        <v>33119</v>
      </c>
      <c r="O4809" t="s">
        <v>33124</v>
      </c>
      <c r="P4809" t="s">
        <v>33125</v>
      </c>
      <c r="Q4809">
        <v>405481.77</v>
      </c>
      <c r="R4809">
        <v>6201150.7599999998</v>
      </c>
      <c r="S4809" t="s">
        <v>33126</v>
      </c>
      <c r="T4809" t="s">
        <v>33127</v>
      </c>
      <c r="U4809">
        <v>405509.16</v>
      </c>
      <c r="V4809">
        <v>6201147.1200000001</v>
      </c>
      <c r="W4809">
        <v>0.52</v>
      </c>
      <c r="X4809">
        <v>150.04</v>
      </c>
    </row>
    <row r="4810" spans="1:24" x14ac:dyDescent="0.25">
      <c r="A4810" s="146">
        <v>45121</v>
      </c>
      <c r="B4810" s="46">
        <v>195</v>
      </c>
      <c r="C4810" s="147">
        <v>0.69547453703703699</v>
      </c>
      <c r="D4810" s="38" t="s">
        <v>30704</v>
      </c>
      <c r="E4810" s="7" t="s">
        <v>69</v>
      </c>
      <c r="F4810" s="38" t="s">
        <v>12330</v>
      </c>
      <c r="G4810" s="38" t="s">
        <v>2717</v>
      </c>
      <c r="H4810">
        <v>-0.03</v>
      </c>
      <c r="I4810" t="s">
        <v>33128</v>
      </c>
      <c r="J4810" t="s">
        <v>33129</v>
      </c>
      <c r="K4810" t="s">
        <v>33130</v>
      </c>
      <c r="L4810" t="s">
        <v>33135</v>
      </c>
      <c r="O4810" t="s">
        <v>33131</v>
      </c>
      <c r="P4810" t="s">
        <v>33132</v>
      </c>
      <c r="Q4810">
        <v>405487.37</v>
      </c>
      <c r="R4810">
        <v>6201344.4100000001</v>
      </c>
      <c r="S4810" t="s">
        <v>33133</v>
      </c>
      <c r="T4810" t="s">
        <v>33134</v>
      </c>
      <c r="U4810">
        <v>405509.21</v>
      </c>
      <c r="V4810">
        <v>6201341.1200000001</v>
      </c>
      <c r="W4810">
        <v>359.76</v>
      </c>
      <c r="X4810">
        <v>150.04</v>
      </c>
    </row>
    <row r="4811" spans="1:24" x14ac:dyDescent="0.25">
      <c r="A4811" s="146">
        <v>45121</v>
      </c>
      <c r="B4811" s="46">
        <v>195</v>
      </c>
      <c r="C4811" s="147">
        <v>0.69753472222222224</v>
      </c>
      <c r="D4811" s="38" t="s">
        <v>30704</v>
      </c>
      <c r="E4811" s="7" t="s">
        <v>64</v>
      </c>
      <c r="F4811" s="38" t="s">
        <v>12330</v>
      </c>
      <c r="G4811" s="38" t="s">
        <v>2716</v>
      </c>
      <c r="H4811">
        <v>-2.8000000000000001E-2</v>
      </c>
      <c r="I4811" t="s">
        <v>33140</v>
      </c>
      <c r="J4811" t="s">
        <v>33141</v>
      </c>
      <c r="K4811" t="s">
        <v>33142</v>
      </c>
      <c r="L4811" t="s">
        <v>33135</v>
      </c>
      <c r="O4811" t="s">
        <v>33136</v>
      </c>
      <c r="P4811" t="s">
        <v>33137</v>
      </c>
      <c r="Q4811">
        <v>405494.44</v>
      </c>
      <c r="R4811">
        <v>6201356.4400000004</v>
      </c>
      <c r="S4811" t="s">
        <v>33138</v>
      </c>
      <c r="T4811" t="s">
        <v>33139</v>
      </c>
      <c r="U4811">
        <v>405518.17</v>
      </c>
      <c r="V4811">
        <v>6201349.9100000001</v>
      </c>
      <c r="W4811">
        <v>180.76</v>
      </c>
      <c r="X4811">
        <v>150.04</v>
      </c>
    </row>
    <row r="4812" spans="1:24" x14ac:dyDescent="0.25">
      <c r="A4812" s="146">
        <v>45121</v>
      </c>
      <c r="B4812" s="46">
        <v>195</v>
      </c>
      <c r="C4812" s="147">
        <v>0.70090277777777776</v>
      </c>
      <c r="D4812" s="38" t="s">
        <v>30704</v>
      </c>
      <c r="E4812" s="7" t="s">
        <v>69</v>
      </c>
      <c r="F4812" s="38" t="s">
        <v>12330</v>
      </c>
      <c r="G4812" s="38" t="s">
        <v>2716</v>
      </c>
      <c r="H4812">
        <v>0.16900000000000001</v>
      </c>
      <c r="I4812" t="s">
        <v>33140</v>
      </c>
      <c r="J4812" t="s">
        <v>33141</v>
      </c>
      <c r="K4812" t="s">
        <v>33142</v>
      </c>
      <c r="L4812" t="s">
        <v>33135</v>
      </c>
      <c r="O4812" t="s">
        <v>33143</v>
      </c>
      <c r="P4812" t="s">
        <v>33144</v>
      </c>
      <c r="Q4812">
        <v>405490.7</v>
      </c>
      <c r="R4812">
        <v>6201158.6699999999</v>
      </c>
      <c r="S4812" t="s">
        <v>33145</v>
      </c>
      <c r="T4812" t="s">
        <v>33146</v>
      </c>
      <c r="U4812">
        <v>405518.12</v>
      </c>
      <c r="V4812">
        <v>6201153.1299999999</v>
      </c>
      <c r="W4812">
        <v>179.97</v>
      </c>
      <c r="X4812">
        <v>150.04</v>
      </c>
    </row>
    <row r="4813" spans="1:24" x14ac:dyDescent="0.25">
      <c r="A4813" s="146">
        <v>45121</v>
      </c>
      <c r="B4813" s="46">
        <v>195</v>
      </c>
      <c r="C4813" s="147">
        <v>0.70321759259259264</v>
      </c>
      <c r="D4813" s="38" t="s">
        <v>30704</v>
      </c>
      <c r="E4813" s="7" t="s">
        <v>64</v>
      </c>
      <c r="F4813" s="38" t="s">
        <v>12330</v>
      </c>
      <c r="G4813" s="38" t="s">
        <v>2715</v>
      </c>
      <c r="H4813">
        <v>0.16400000000000001</v>
      </c>
      <c r="I4813" t="s">
        <v>33151</v>
      </c>
      <c r="J4813" t="s">
        <v>33152</v>
      </c>
      <c r="K4813" t="s">
        <v>33153</v>
      </c>
      <c r="L4813" t="s">
        <v>33154</v>
      </c>
      <c r="O4813" t="s">
        <v>33147</v>
      </c>
      <c r="P4813" t="s">
        <v>33148</v>
      </c>
      <c r="Q4813">
        <v>405501.24</v>
      </c>
      <c r="R4813">
        <v>6201152.9100000001</v>
      </c>
      <c r="S4813" t="s">
        <v>33149</v>
      </c>
      <c r="T4813" t="s">
        <v>33150</v>
      </c>
      <c r="U4813">
        <v>405527.17</v>
      </c>
      <c r="V4813">
        <v>6201147.6299999999</v>
      </c>
      <c r="W4813">
        <v>359.69</v>
      </c>
      <c r="X4813">
        <v>150.04</v>
      </c>
    </row>
    <row r="4814" spans="1:24" x14ac:dyDescent="0.25">
      <c r="A4814" s="146">
        <v>45121</v>
      </c>
      <c r="B4814" s="46">
        <v>195</v>
      </c>
      <c r="C4814" s="147">
        <v>0.70624999999999993</v>
      </c>
      <c r="D4814" s="38" t="s">
        <v>30704</v>
      </c>
      <c r="E4814" s="7" t="s">
        <v>69</v>
      </c>
      <c r="F4814" s="38" t="s">
        <v>12330</v>
      </c>
      <c r="G4814" s="38" t="s">
        <v>2715</v>
      </c>
      <c r="H4814">
        <v>-1.4999999999999999E-2</v>
      </c>
      <c r="I4814" t="s">
        <v>33151</v>
      </c>
      <c r="J4814" t="s">
        <v>33152</v>
      </c>
      <c r="K4814" t="s">
        <v>33153</v>
      </c>
      <c r="L4814" t="s">
        <v>33154</v>
      </c>
      <c r="O4814" t="s">
        <v>33155</v>
      </c>
      <c r="P4814" t="s">
        <v>33156</v>
      </c>
      <c r="Q4814">
        <v>405505.9</v>
      </c>
      <c r="R4814">
        <v>6201330.4500000002</v>
      </c>
      <c r="S4814" t="s">
        <v>33157</v>
      </c>
      <c r="T4814" t="s">
        <v>33158</v>
      </c>
      <c r="U4814">
        <v>405527.21</v>
      </c>
      <c r="V4814">
        <v>6201325.6600000001</v>
      </c>
      <c r="W4814">
        <v>359.38</v>
      </c>
      <c r="X4814">
        <v>150.04</v>
      </c>
    </row>
    <row r="4815" spans="1:24" x14ac:dyDescent="0.25">
      <c r="A4815" s="146">
        <v>45121</v>
      </c>
      <c r="B4815" s="46">
        <v>195</v>
      </c>
      <c r="C4815" s="147">
        <v>0.70787037037037026</v>
      </c>
      <c r="D4815" s="38" t="s">
        <v>30704</v>
      </c>
      <c r="E4815" s="7" t="s">
        <v>64</v>
      </c>
      <c r="F4815" s="38" t="s">
        <v>12330</v>
      </c>
      <c r="G4815" s="38" t="s">
        <v>2714</v>
      </c>
      <c r="H4815">
        <v>-0.01</v>
      </c>
      <c r="I4815" t="s">
        <v>33163</v>
      </c>
      <c r="J4815" t="s">
        <v>33164</v>
      </c>
      <c r="K4815" t="s">
        <v>33165</v>
      </c>
      <c r="L4815" t="s">
        <v>33154</v>
      </c>
      <c r="O4815" t="s">
        <v>33159</v>
      </c>
      <c r="P4815" t="s">
        <v>33160</v>
      </c>
      <c r="Q4815">
        <v>405511.05</v>
      </c>
      <c r="R4815">
        <v>6201340.8799999999</v>
      </c>
      <c r="S4815" t="s">
        <v>33161</v>
      </c>
      <c r="T4815" t="s">
        <v>33162</v>
      </c>
      <c r="U4815">
        <v>405536.53</v>
      </c>
      <c r="V4815">
        <v>6201331.7999999998</v>
      </c>
      <c r="W4815">
        <v>181.7</v>
      </c>
      <c r="X4815">
        <v>150.04</v>
      </c>
    </row>
    <row r="4816" spans="1:24" x14ac:dyDescent="0.25">
      <c r="A4816" s="146">
        <v>45121</v>
      </c>
      <c r="B4816" s="46">
        <v>195</v>
      </c>
      <c r="C4816" s="147">
        <v>0.71120370370370367</v>
      </c>
      <c r="D4816" s="38" t="s">
        <v>30704</v>
      </c>
      <c r="E4816" s="7" t="s">
        <v>69</v>
      </c>
      <c r="F4816" s="38" t="s">
        <v>12330</v>
      </c>
      <c r="G4816" s="38" t="s">
        <v>2714</v>
      </c>
      <c r="H4816">
        <v>0.18099999999999999</v>
      </c>
      <c r="I4816" t="s">
        <v>33163</v>
      </c>
      <c r="J4816" t="s">
        <v>33164</v>
      </c>
      <c r="K4816" t="s">
        <v>33165</v>
      </c>
      <c r="L4816" t="s">
        <v>33154</v>
      </c>
      <c r="O4816" t="s">
        <v>33166</v>
      </c>
      <c r="P4816" t="s">
        <v>33167</v>
      </c>
      <c r="Q4816">
        <v>405507.45</v>
      </c>
      <c r="R4816">
        <v>6201149.5999999996</v>
      </c>
      <c r="S4816" t="s">
        <v>33168</v>
      </c>
      <c r="T4816" t="s">
        <v>33169</v>
      </c>
      <c r="U4816">
        <v>405536.36</v>
      </c>
      <c r="V4816">
        <v>6201141.1600000001</v>
      </c>
      <c r="W4816">
        <v>180.07</v>
      </c>
      <c r="X4816">
        <v>150.04</v>
      </c>
    </row>
    <row r="4817" spans="1:24" x14ac:dyDescent="0.25">
      <c r="A4817" s="146">
        <v>45121</v>
      </c>
      <c r="B4817" s="46">
        <v>195</v>
      </c>
      <c r="C4817" s="147">
        <v>0.71280092592592592</v>
      </c>
      <c r="D4817" s="38" t="s">
        <v>30704</v>
      </c>
      <c r="E4817" s="7" t="s">
        <v>64</v>
      </c>
      <c r="F4817" s="38" t="s">
        <v>12330</v>
      </c>
      <c r="G4817" s="38" t="s">
        <v>2713</v>
      </c>
      <c r="H4817">
        <v>0.17399999999999999</v>
      </c>
      <c r="I4817" t="s">
        <v>33174</v>
      </c>
      <c r="J4817" t="s">
        <v>33175</v>
      </c>
      <c r="K4817" t="s">
        <v>33176</v>
      </c>
      <c r="L4817" t="s">
        <v>33154</v>
      </c>
      <c r="O4817" t="s">
        <v>33170</v>
      </c>
      <c r="P4817" t="s">
        <v>33171</v>
      </c>
      <c r="Q4817">
        <v>405515.49</v>
      </c>
      <c r="R4817">
        <v>6201142.9500000002</v>
      </c>
      <c r="S4817" t="s">
        <v>33172</v>
      </c>
      <c r="T4817" t="s">
        <v>33173</v>
      </c>
      <c r="U4817">
        <v>405545.05</v>
      </c>
      <c r="V4817">
        <v>6201137.3700000001</v>
      </c>
      <c r="W4817">
        <v>1.79</v>
      </c>
      <c r="X4817">
        <v>150.04</v>
      </c>
    </row>
    <row r="4818" spans="1:24" x14ac:dyDescent="0.25">
      <c r="A4818" s="146">
        <v>45121</v>
      </c>
      <c r="B4818" s="46">
        <v>195</v>
      </c>
      <c r="C4818" s="147">
        <v>0.71592592592592597</v>
      </c>
      <c r="D4818" s="38" t="s">
        <v>30704</v>
      </c>
      <c r="E4818" s="7" t="s">
        <v>69</v>
      </c>
      <c r="F4818" s="38" t="s">
        <v>12330</v>
      </c>
      <c r="G4818" s="38" t="s">
        <v>2713</v>
      </c>
      <c r="H4818">
        <v>-1.4999999999999999E-2</v>
      </c>
      <c r="I4818" t="s">
        <v>33174</v>
      </c>
      <c r="J4818" t="s">
        <v>33175</v>
      </c>
      <c r="K4818" t="s">
        <v>33176</v>
      </c>
      <c r="L4818" t="s">
        <v>33181</v>
      </c>
      <c r="O4818" t="s">
        <v>33177</v>
      </c>
      <c r="P4818" t="s">
        <v>33178</v>
      </c>
      <c r="Q4818">
        <v>405520.94</v>
      </c>
      <c r="R4818">
        <v>6201328.5599999996</v>
      </c>
      <c r="S4818" t="s">
        <v>33179</v>
      </c>
      <c r="T4818" t="s">
        <v>33180</v>
      </c>
      <c r="U4818">
        <v>405545.32</v>
      </c>
      <c r="V4818">
        <v>6201325.7599999998</v>
      </c>
      <c r="W4818">
        <v>359.68</v>
      </c>
      <c r="X4818">
        <v>150.04</v>
      </c>
    </row>
    <row r="4819" spans="1:24" x14ac:dyDescent="0.25">
      <c r="A4819" s="146">
        <v>45121</v>
      </c>
      <c r="B4819" s="46">
        <v>195</v>
      </c>
      <c r="C4819" s="147">
        <v>0.71740740740740738</v>
      </c>
      <c r="D4819" s="38" t="s">
        <v>30704</v>
      </c>
      <c r="E4819" s="7" t="s">
        <v>64</v>
      </c>
      <c r="F4819" s="38" t="s">
        <v>12330</v>
      </c>
      <c r="G4819" s="38" t="s">
        <v>2719</v>
      </c>
      <c r="H4819">
        <v>-0.01</v>
      </c>
      <c r="I4819" t="s">
        <v>33186</v>
      </c>
      <c r="J4819" t="s">
        <v>33187</v>
      </c>
      <c r="K4819" t="s">
        <v>33188</v>
      </c>
      <c r="L4819" t="s">
        <v>33181</v>
      </c>
      <c r="O4819" t="s">
        <v>33182</v>
      </c>
      <c r="P4819" t="s">
        <v>33183</v>
      </c>
      <c r="Q4819">
        <v>405529.39</v>
      </c>
      <c r="R4819">
        <v>6201336.4900000002</v>
      </c>
      <c r="S4819" t="s">
        <v>33184</v>
      </c>
      <c r="T4819" t="s">
        <v>33185</v>
      </c>
      <c r="U4819">
        <v>405554.14</v>
      </c>
      <c r="V4819">
        <v>6201331.7800000003</v>
      </c>
      <c r="W4819">
        <v>181.03</v>
      </c>
      <c r="X4819">
        <v>150.04</v>
      </c>
    </row>
    <row r="4820" spans="1:24" x14ac:dyDescent="0.25">
      <c r="A4820" s="146">
        <v>45121</v>
      </c>
      <c r="B4820" s="46">
        <v>195</v>
      </c>
      <c r="C4820" s="147">
        <v>0.72041666666666659</v>
      </c>
      <c r="D4820" s="38" t="s">
        <v>30704</v>
      </c>
      <c r="E4820" s="7" t="s">
        <v>69</v>
      </c>
      <c r="F4820" s="38" t="s">
        <v>12330</v>
      </c>
      <c r="G4820" s="38" t="s">
        <v>2719</v>
      </c>
      <c r="H4820">
        <v>0.16900000000000001</v>
      </c>
      <c r="I4820" t="s">
        <v>33186</v>
      </c>
      <c r="J4820" t="s">
        <v>33187</v>
      </c>
      <c r="K4820" t="s">
        <v>33188</v>
      </c>
      <c r="L4820" t="s">
        <v>33181</v>
      </c>
      <c r="O4820" t="s">
        <v>33189</v>
      </c>
      <c r="P4820" t="s">
        <v>33190</v>
      </c>
      <c r="Q4820">
        <v>405525.62</v>
      </c>
      <c r="R4820">
        <v>6201160.1500000004</v>
      </c>
      <c r="S4820" t="s">
        <v>33191</v>
      </c>
      <c r="T4820" t="s">
        <v>33192</v>
      </c>
      <c r="U4820">
        <v>405554.07</v>
      </c>
      <c r="V4820">
        <v>6201153.3300000001</v>
      </c>
      <c r="W4820">
        <v>179.64</v>
      </c>
      <c r="X4820">
        <v>150.04</v>
      </c>
    </row>
    <row r="4821" spans="1:24" x14ac:dyDescent="0.25">
      <c r="A4821" s="146">
        <v>45121</v>
      </c>
      <c r="B4821" s="46">
        <v>195</v>
      </c>
      <c r="C4821" s="147">
        <v>0.72210648148148149</v>
      </c>
      <c r="D4821" s="38" t="s">
        <v>30704</v>
      </c>
      <c r="E4821" s="7" t="s">
        <v>64</v>
      </c>
      <c r="F4821" s="38" t="s">
        <v>12330</v>
      </c>
      <c r="G4821" s="38" t="s">
        <v>2720</v>
      </c>
      <c r="H4821">
        <v>0.16400000000000001</v>
      </c>
      <c r="I4821" t="s">
        <v>33197</v>
      </c>
      <c r="J4821" t="s">
        <v>33198</v>
      </c>
      <c r="K4821" t="s">
        <v>33199</v>
      </c>
      <c r="L4821" t="s">
        <v>33181</v>
      </c>
      <c r="O4821" t="s">
        <v>33193</v>
      </c>
      <c r="P4821" t="s">
        <v>33194</v>
      </c>
      <c r="Q4821">
        <v>405535.09</v>
      </c>
      <c r="R4821">
        <v>6201152.8099999996</v>
      </c>
      <c r="S4821" t="s">
        <v>33195</v>
      </c>
      <c r="T4821" t="s">
        <v>33196</v>
      </c>
      <c r="U4821">
        <v>405563.08</v>
      </c>
      <c r="V4821">
        <v>6201146.9000000004</v>
      </c>
      <c r="W4821">
        <v>0.87</v>
      </c>
      <c r="X4821">
        <v>150.04</v>
      </c>
    </row>
    <row r="4822" spans="1:24" x14ac:dyDescent="0.25">
      <c r="A4822" s="146">
        <v>45121</v>
      </c>
      <c r="B4822" s="46">
        <v>195</v>
      </c>
      <c r="C4822" s="147">
        <v>0.72550925925925924</v>
      </c>
      <c r="D4822" s="38" t="s">
        <v>30704</v>
      </c>
      <c r="E4822" s="7" t="s">
        <v>69</v>
      </c>
      <c r="F4822" s="38" t="s">
        <v>12330</v>
      </c>
      <c r="G4822" s="38" t="s">
        <v>2720</v>
      </c>
      <c r="H4822">
        <v>-1.4E-2</v>
      </c>
      <c r="I4822" t="s">
        <v>33197</v>
      </c>
      <c r="J4822" t="s">
        <v>33198</v>
      </c>
      <c r="K4822" t="s">
        <v>33199</v>
      </c>
      <c r="L4822" t="s">
        <v>33204</v>
      </c>
      <c r="O4822" t="s">
        <v>33200</v>
      </c>
      <c r="P4822" t="s">
        <v>33201</v>
      </c>
      <c r="Q4822">
        <v>405539.5</v>
      </c>
      <c r="R4822">
        <v>6201327.2599999998</v>
      </c>
      <c r="S4822" t="s">
        <v>33202</v>
      </c>
      <c r="T4822" t="s">
        <v>33203</v>
      </c>
      <c r="U4822">
        <v>405563.29</v>
      </c>
      <c r="V4822">
        <v>6201325.0800000001</v>
      </c>
      <c r="W4822">
        <v>358.6</v>
      </c>
      <c r="X4822">
        <v>150.04</v>
      </c>
    </row>
    <row r="4823" spans="1:24" x14ac:dyDescent="0.25">
      <c r="A4823" s="146">
        <v>45121</v>
      </c>
      <c r="B4823" s="46">
        <v>195</v>
      </c>
      <c r="C4823" s="147">
        <v>0.72760416666666661</v>
      </c>
      <c r="D4823" s="38" t="s">
        <v>30704</v>
      </c>
      <c r="E4823" s="7" t="s">
        <v>64</v>
      </c>
      <c r="F4823" s="38" t="s">
        <v>12330</v>
      </c>
      <c r="G4823" s="38" t="s">
        <v>2721</v>
      </c>
      <c r="H4823">
        <v>-8.0000000000000002E-3</v>
      </c>
      <c r="I4823" t="s">
        <v>33209</v>
      </c>
      <c r="J4823" t="s">
        <v>33210</v>
      </c>
      <c r="K4823" t="s">
        <v>33211</v>
      </c>
      <c r="L4823" t="s">
        <v>33204</v>
      </c>
      <c r="O4823" t="s">
        <v>33205</v>
      </c>
      <c r="P4823" t="s">
        <v>33206</v>
      </c>
      <c r="Q4823">
        <v>405548.78</v>
      </c>
      <c r="R4823">
        <v>6201335.8799999999</v>
      </c>
      <c r="S4823" t="s">
        <v>33207</v>
      </c>
      <c r="T4823" t="s">
        <v>33208</v>
      </c>
      <c r="U4823">
        <v>405572.17</v>
      </c>
      <c r="V4823">
        <v>6201330.4100000001</v>
      </c>
      <c r="W4823">
        <v>179.56</v>
      </c>
      <c r="X4823">
        <v>150.04</v>
      </c>
    </row>
    <row r="4824" spans="1:24" x14ac:dyDescent="0.25">
      <c r="A4824" s="146">
        <v>45121</v>
      </c>
      <c r="B4824" s="46">
        <v>195</v>
      </c>
      <c r="C4824" s="147">
        <v>0.73078703703703696</v>
      </c>
      <c r="D4824" s="38" t="s">
        <v>30704</v>
      </c>
      <c r="E4824" s="7" t="s">
        <v>69</v>
      </c>
      <c r="F4824" s="38" t="s">
        <v>12330</v>
      </c>
      <c r="G4824" s="38" t="s">
        <v>2721</v>
      </c>
      <c r="H4824">
        <v>0.16900000000000001</v>
      </c>
      <c r="I4824" t="s">
        <v>33209</v>
      </c>
      <c r="J4824" t="s">
        <v>33210</v>
      </c>
      <c r="K4824" t="s">
        <v>33211</v>
      </c>
      <c r="L4824" t="s">
        <v>33204</v>
      </c>
      <c r="O4824" t="s">
        <v>33212</v>
      </c>
      <c r="P4824" t="s">
        <v>33213</v>
      </c>
      <c r="Q4824">
        <v>405544.7</v>
      </c>
      <c r="R4824">
        <v>6201154.7599999998</v>
      </c>
      <c r="S4824" t="s">
        <v>33214</v>
      </c>
      <c r="T4824" t="s">
        <v>33215</v>
      </c>
      <c r="U4824">
        <v>405572.11</v>
      </c>
      <c r="V4824">
        <v>6201153</v>
      </c>
      <c r="W4824">
        <v>179.77</v>
      </c>
      <c r="X4824">
        <v>150.04</v>
      </c>
    </row>
    <row r="4825" spans="1:24" x14ac:dyDescent="0.25">
      <c r="A4825" s="146">
        <v>45121</v>
      </c>
      <c r="B4825" s="46">
        <v>195</v>
      </c>
      <c r="C4825" s="147">
        <v>0.73249999999999993</v>
      </c>
      <c r="D4825" s="38" t="s">
        <v>30704</v>
      </c>
      <c r="E4825" s="7" t="s">
        <v>64</v>
      </c>
      <c r="F4825" s="38" t="s">
        <v>12330</v>
      </c>
      <c r="G4825" s="38" t="s">
        <v>2722</v>
      </c>
      <c r="H4825">
        <v>0.16400000000000001</v>
      </c>
      <c r="I4825" t="s">
        <v>33220</v>
      </c>
      <c r="J4825" t="s">
        <v>33221</v>
      </c>
      <c r="K4825" t="s">
        <v>33222</v>
      </c>
      <c r="L4825" t="s">
        <v>33204</v>
      </c>
      <c r="O4825" t="s">
        <v>33216</v>
      </c>
      <c r="P4825" t="s">
        <v>33217</v>
      </c>
      <c r="Q4825">
        <v>405552.84</v>
      </c>
      <c r="R4825">
        <v>6201146.5700000003</v>
      </c>
      <c r="S4825" t="s">
        <v>33218</v>
      </c>
      <c r="T4825" t="s">
        <v>33219</v>
      </c>
      <c r="U4825">
        <v>405580.97</v>
      </c>
      <c r="V4825">
        <v>6201147.2999999998</v>
      </c>
      <c r="W4825">
        <v>0.91</v>
      </c>
      <c r="X4825">
        <v>150.04</v>
      </c>
    </row>
    <row r="4826" spans="1:24" x14ac:dyDescent="0.25">
      <c r="A4826" s="146">
        <v>45121</v>
      </c>
      <c r="B4826" s="46">
        <v>195</v>
      </c>
      <c r="C4826" s="147">
        <v>0.73593750000000002</v>
      </c>
      <c r="D4826" s="38" t="s">
        <v>30704</v>
      </c>
      <c r="E4826" s="7" t="s">
        <v>69</v>
      </c>
      <c r="F4826" s="38" t="s">
        <v>12330</v>
      </c>
      <c r="G4826" s="38" t="s">
        <v>2722</v>
      </c>
      <c r="H4826">
        <v>-1.4E-2</v>
      </c>
      <c r="I4826" t="s">
        <v>33220</v>
      </c>
      <c r="J4826" t="s">
        <v>33221</v>
      </c>
      <c r="K4826" t="s">
        <v>33222</v>
      </c>
      <c r="L4826" t="s">
        <v>33227</v>
      </c>
      <c r="O4826" t="s">
        <v>33223</v>
      </c>
      <c r="P4826" t="s">
        <v>33224</v>
      </c>
      <c r="Q4826">
        <v>405557.55</v>
      </c>
      <c r="R4826">
        <v>6201323.8600000003</v>
      </c>
      <c r="S4826" t="s">
        <v>33225</v>
      </c>
      <c r="T4826" t="s">
        <v>33226</v>
      </c>
      <c r="U4826">
        <v>405581.08</v>
      </c>
      <c r="V4826">
        <v>6201324.6799999997</v>
      </c>
      <c r="W4826">
        <v>359.75</v>
      </c>
      <c r="X4826">
        <v>150.04</v>
      </c>
    </row>
    <row r="4827" spans="1:24" x14ac:dyDescent="0.25">
      <c r="A4827" s="146">
        <v>45121</v>
      </c>
      <c r="B4827" s="46">
        <v>195</v>
      </c>
      <c r="C4827" s="147">
        <v>0.73769675925925926</v>
      </c>
      <c r="D4827" s="38" t="s">
        <v>30704</v>
      </c>
      <c r="E4827" s="7" t="s">
        <v>64</v>
      </c>
      <c r="F4827" s="38" t="s">
        <v>12330</v>
      </c>
      <c r="G4827" s="38" t="s">
        <v>2723</v>
      </c>
      <c r="H4827">
        <v>-6.0000000000000001E-3</v>
      </c>
      <c r="I4827" t="s">
        <v>33232</v>
      </c>
      <c r="J4827" t="s">
        <v>33233</v>
      </c>
      <c r="K4827" t="s">
        <v>33234</v>
      </c>
      <c r="L4827" t="s">
        <v>33227</v>
      </c>
      <c r="O4827" t="s">
        <v>33228</v>
      </c>
      <c r="P4827" t="s">
        <v>33229</v>
      </c>
      <c r="Q4827">
        <v>405567.34</v>
      </c>
      <c r="R4827">
        <v>6201331.6299999999</v>
      </c>
      <c r="S4827" t="s">
        <v>33230</v>
      </c>
      <c r="T4827" t="s">
        <v>33231</v>
      </c>
      <c r="U4827">
        <v>405590.01</v>
      </c>
      <c r="V4827">
        <v>6201328.1699999999</v>
      </c>
      <c r="W4827">
        <v>179.4</v>
      </c>
      <c r="X4827">
        <v>150.04</v>
      </c>
    </row>
    <row r="4828" spans="1:24" x14ac:dyDescent="0.25">
      <c r="A4828" s="146">
        <v>45121</v>
      </c>
      <c r="B4828" s="46">
        <v>195</v>
      </c>
      <c r="C4828" s="147">
        <v>0.74068287037037039</v>
      </c>
      <c r="D4828" s="38" t="s">
        <v>30704</v>
      </c>
      <c r="E4828" s="7" t="s">
        <v>69</v>
      </c>
      <c r="F4828" s="38" t="s">
        <v>12330</v>
      </c>
      <c r="G4828" s="38" t="s">
        <v>2723</v>
      </c>
      <c r="H4828">
        <v>0.16900000000000001</v>
      </c>
      <c r="I4828" t="s">
        <v>33232</v>
      </c>
      <c r="J4828" t="s">
        <v>33233</v>
      </c>
      <c r="K4828" t="s">
        <v>33234</v>
      </c>
      <c r="L4828" t="s">
        <v>33227</v>
      </c>
      <c r="O4828" t="s">
        <v>33235</v>
      </c>
      <c r="P4828" t="s">
        <v>33236</v>
      </c>
      <c r="Q4828">
        <v>405564.26</v>
      </c>
      <c r="R4828">
        <v>6201158.8499999996</v>
      </c>
      <c r="S4828" t="s">
        <v>33237</v>
      </c>
      <c r="T4828" t="s">
        <v>33238</v>
      </c>
      <c r="U4828">
        <v>405590.11</v>
      </c>
      <c r="V4828">
        <v>6201153.4800000004</v>
      </c>
      <c r="W4828">
        <v>179.76</v>
      </c>
      <c r="X4828">
        <v>150.04</v>
      </c>
    </row>
    <row r="4829" spans="1:24" x14ac:dyDescent="0.25">
      <c r="A4829" s="146">
        <v>45121</v>
      </c>
      <c r="B4829" s="46">
        <v>195</v>
      </c>
      <c r="C4829" s="147">
        <v>0.74251157407407409</v>
      </c>
      <c r="D4829" s="38" t="s">
        <v>30704</v>
      </c>
      <c r="E4829" s="7" t="s">
        <v>64</v>
      </c>
      <c r="F4829" s="38" t="s">
        <v>12330</v>
      </c>
      <c r="G4829" s="38" t="s">
        <v>2724</v>
      </c>
      <c r="H4829">
        <v>0.16500000000000001</v>
      </c>
      <c r="I4829" t="s">
        <v>33243</v>
      </c>
      <c r="J4829" t="s">
        <v>33244</v>
      </c>
      <c r="K4829" t="s">
        <v>33245</v>
      </c>
      <c r="L4829" t="s">
        <v>33227</v>
      </c>
      <c r="O4829" t="s">
        <v>33239</v>
      </c>
      <c r="P4829" t="s">
        <v>33240</v>
      </c>
      <c r="Q4829">
        <v>405573.82</v>
      </c>
      <c r="R4829">
        <v>6201148.1500000004</v>
      </c>
      <c r="S4829" t="s">
        <v>33241</v>
      </c>
      <c r="T4829" t="s">
        <v>33242</v>
      </c>
      <c r="U4829">
        <v>405599.03</v>
      </c>
      <c r="V4829">
        <v>6201146.5499999998</v>
      </c>
      <c r="W4829">
        <v>0.19</v>
      </c>
      <c r="X4829">
        <v>150.04</v>
      </c>
    </row>
    <row r="4830" spans="1:24" x14ac:dyDescent="0.25">
      <c r="A4830" s="146">
        <v>45121</v>
      </c>
      <c r="B4830" s="46">
        <v>195</v>
      </c>
      <c r="C4830" s="147">
        <v>0.74592592592592588</v>
      </c>
      <c r="D4830" s="38" t="s">
        <v>30704</v>
      </c>
      <c r="E4830" s="7" t="s">
        <v>69</v>
      </c>
      <c r="F4830" s="38" t="s">
        <v>12330</v>
      </c>
      <c r="G4830" s="38" t="s">
        <v>2724</v>
      </c>
      <c r="H4830">
        <v>-1.2999999999999999E-2</v>
      </c>
      <c r="I4830" t="s">
        <v>33243</v>
      </c>
      <c r="J4830" t="s">
        <v>33244</v>
      </c>
      <c r="K4830" t="s">
        <v>33245</v>
      </c>
      <c r="L4830" t="s">
        <v>33250</v>
      </c>
      <c r="O4830" t="s">
        <v>33246</v>
      </c>
      <c r="P4830" t="s">
        <v>33247</v>
      </c>
      <c r="Q4830">
        <v>405578.23999999999</v>
      </c>
      <c r="R4830">
        <v>6201326.3799999999</v>
      </c>
      <c r="S4830" t="s">
        <v>33248</v>
      </c>
      <c r="T4830" t="s">
        <v>33249</v>
      </c>
      <c r="U4830">
        <v>405599.08</v>
      </c>
      <c r="V4830">
        <v>6201324.25</v>
      </c>
      <c r="W4830">
        <v>359.82</v>
      </c>
      <c r="X4830">
        <v>150.04</v>
      </c>
    </row>
    <row r="4831" spans="1:24" x14ac:dyDescent="0.25">
      <c r="A4831" s="146">
        <v>45121</v>
      </c>
      <c r="B4831" s="46">
        <v>195</v>
      </c>
      <c r="C4831" s="147">
        <v>0.74924768518518514</v>
      </c>
      <c r="D4831" s="38" t="s">
        <v>30704</v>
      </c>
      <c r="E4831" s="7" t="s">
        <v>31452</v>
      </c>
      <c r="F4831" s="38" t="s">
        <v>12330</v>
      </c>
      <c r="G4831" s="38" t="s">
        <v>2658</v>
      </c>
      <c r="H4831">
        <v>-0.56899999999999995</v>
      </c>
      <c r="O4831" t="s">
        <v>33251</v>
      </c>
      <c r="P4831" t="s">
        <v>33252</v>
      </c>
      <c r="Q4831">
        <v>405579</v>
      </c>
      <c r="R4831">
        <v>6201337.2699999996</v>
      </c>
      <c r="S4831" t="s">
        <v>33253</v>
      </c>
      <c r="T4831" t="s">
        <v>33254</v>
      </c>
      <c r="U4831">
        <v>405590.58</v>
      </c>
      <c r="V4831">
        <v>6201333.0999999996</v>
      </c>
      <c r="W4831">
        <v>98.84</v>
      </c>
      <c r="X4831">
        <v>150.04</v>
      </c>
    </row>
    <row r="4832" spans="1:24" x14ac:dyDescent="0.25">
      <c r="A4832" s="146">
        <v>45121</v>
      </c>
      <c r="B4832" s="46">
        <v>195</v>
      </c>
      <c r="C4832" s="147">
        <v>0.75039351851851854</v>
      </c>
      <c r="D4832" s="38" t="s">
        <v>30704</v>
      </c>
      <c r="E4832" s="7" t="s">
        <v>31863</v>
      </c>
      <c r="F4832" s="38" t="s">
        <v>12330</v>
      </c>
      <c r="G4832" s="38" t="s">
        <v>2658</v>
      </c>
      <c r="H4832">
        <v>-0.57299999999999995</v>
      </c>
      <c r="O4832" t="s">
        <v>33255</v>
      </c>
      <c r="P4832" t="s">
        <v>33256</v>
      </c>
      <c r="Q4832">
        <v>405578.56</v>
      </c>
      <c r="R4832">
        <v>6201337.79</v>
      </c>
      <c r="S4832" t="s">
        <v>33257</v>
      </c>
      <c r="T4832" t="s">
        <v>33258</v>
      </c>
      <c r="U4832">
        <v>405589.47</v>
      </c>
      <c r="V4832">
        <v>6201335.4500000002</v>
      </c>
      <c r="W4832">
        <v>89.38</v>
      </c>
      <c r="X4832">
        <v>150.04</v>
      </c>
    </row>
    <row r="4833" spans="1:24" x14ac:dyDescent="0.25">
      <c r="A4833" s="146">
        <v>45121</v>
      </c>
      <c r="B4833" s="46">
        <v>195</v>
      </c>
      <c r="C4833" s="147">
        <v>0.76408564814814817</v>
      </c>
      <c r="D4833" s="38" t="s">
        <v>30704</v>
      </c>
      <c r="E4833" s="7" t="s">
        <v>26042</v>
      </c>
      <c r="F4833" s="38" t="s">
        <v>12330</v>
      </c>
      <c r="G4833" s="38" t="s">
        <v>2658</v>
      </c>
      <c r="H4833">
        <v>-4.7E-2</v>
      </c>
      <c r="O4833" t="s">
        <v>33259</v>
      </c>
      <c r="P4833" t="s">
        <v>33260</v>
      </c>
      <c r="Q4833">
        <v>407640.61</v>
      </c>
      <c r="R4833">
        <v>6200814.1200000001</v>
      </c>
      <c r="S4833" t="s">
        <v>33261</v>
      </c>
      <c r="T4833" t="s">
        <v>33262</v>
      </c>
      <c r="U4833">
        <v>407653.77</v>
      </c>
      <c r="V4833">
        <v>6200809.5199999996</v>
      </c>
      <c r="W4833">
        <v>82.08</v>
      </c>
      <c r="X4833">
        <v>150.04</v>
      </c>
    </row>
    <row r="4834" spans="1:24" x14ac:dyDescent="0.25">
      <c r="A4834" s="146">
        <v>45121</v>
      </c>
      <c r="B4834" s="46">
        <v>195</v>
      </c>
      <c r="C4834" s="147">
        <v>0.76565972222222223</v>
      </c>
      <c r="D4834" s="38" t="s">
        <v>30704</v>
      </c>
      <c r="E4834" s="7" t="s">
        <v>33273</v>
      </c>
      <c r="F4834" s="38" t="s">
        <v>12330</v>
      </c>
      <c r="G4834" s="38" t="s">
        <v>2658</v>
      </c>
      <c r="H4834">
        <v>-4.5999999999999999E-2</v>
      </c>
      <c r="O4834" t="s">
        <v>33263</v>
      </c>
      <c r="P4834" t="s">
        <v>33264</v>
      </c>
      <c r="Q4834">
        <v>407640.44</v>
      </c>
      <c r="R4834">
        <v>6200814.4800000004</v>
      </c>
      <c r="S4834" t="s">
        <v>33265</v>
      </c>
      <c r="T4834" t="s">
        <v>33266</v>
      </c>
      <c r="U4834">
        <v>407657.39</v>
      </c>
      <c r="V4834">
        <v>6200808.3899999997</v>
      </c>
      <c r="W4834">
        <v>81.3</v>
      </c>
      <c r="X4834">
        <v>150.04</v>
      </c>
    </row>
    <row r="4835" spans="1:24" s="170" customFormat="1" x14ac:dyDescent="0.25">
      <c r="A4835" s="63">
        <v>45121</v>
      </c>
      <c r="B4835" s="104">
        <v>195</v>
      </c>
      <c r="C4835" s="65">
        <v>0.76583333333333325</v>
      </c>
      <c r="D4835" s="64" t="s">
        <v>30704</v>
      </c>
      <c r="E4835" s="171" t="s">
        <v>33272</v>
      </c>
      <c r="F4835" s="64" t="s">
        <v>12330</v>
      </c>
      <c r="G4835" s="64" t="s">
        <v>2658</v>
      </c>
      <c r="H4835" s="170">
        <v>-4.5999999999999999E-2</v>
      </c>
      <c r="M4835" s="170" t="s">
        <v>33267</v>
      </c>
      <c r="O4835" s="170" t="s">
        <v>33268</v>
      </c>
      <c r="P4835" s="170" t="s">
        <v>33269</v>
      </c>
      <c r="Q4835" s="170">
        <v>407640.04</v>
      </c>
      <c r="R4835" s="170">
        <v>6200814.3200000003</v>
      </c>
      <c r="S4835" s="170" t="s">
        <v>33270</v>
      </c>
      <c r="T4835" s="170" t="s">
        <v>33271</v>
      </c>
      <c r="U4835" s="170">
        <v>407657.82</v>
      </c>
      <c r="V4835" s="170">
        <v>6200807.7800000003</v>
      </c>
      <c r="W4835" s="170">
        <v>79.95</v>
      </c>
      <c r="X4835" s="170">
        <v>150.04</v>
      </c>
    </row>
    <row r="4836" spans="1:24" x14ac:dyDescent="0.25">
      <c r="A4836" s="146">
        <v>45121</v>
      </c>
      <c r="B4836" s="46">
        <v>195</v>
      </c>
      <c r="C4836" s="147">
        <v>0.76890046296296299</v>
      </c>
      <c r="D4836" s="38" t="s">
        <v>30704</v>
      </c>
      <c r="E4836" s="7" t="s">
        <v>64</v>
      </c>
      <c r="F4836" s="38" t="s">
        <v>12330</v>
      </c>
      <c r="G4836" s="38" t="s">
        <v>2658</v>
      </c>
      <c r="H4836">
        <v>-1.2E-2</v>
      </c>
      <c r="I4836" t="s">
        <v>33278</v>
      </c>
      <c r="J4836" t="s">
        <v>33279</v>
      </c>
      <c r="K4836" t="s">
        <v>33280</v>
      </c>
      <c r="L4836" t="s">
        <v>33281</v>
      </c>
      <c r="O4836" t="s">
        <v>33274</v>
      </c>
      <c r="P4836" t="s">
        <v>33275</v>
      </c>
      <c r="Q4836">
        <v>407639.94</v>
      </c>
      <c r="R4836">
        <v>6200784.1699999999</v>
      </c>
      <c r="S4836" t="s">
        <v>33276</v>
      </c>
      <c r="T4836" t="s">
        <v>33277</v>
      </c>
      <c r="U4836">
        <v>407666.78</v>
      </c>
      <c r="V4836">
        <v>6200780.7400000002</v>
      </c>
      <c r="W4836">
        <v>181.31</v>
      </c>
      <c r="X4836">
        <v>150.04</v>
      </c>
    </row>
    <row r="4837" spans="1:24" x14ac:dyDescent="0.25">
      <c r="A4837" s="146">
        <v>45121</v>
      </c>
      <c r="B4837" s="46">
        <v>195</v>
      </c>
      <c r="C4837" s="147">
        <v>0.77181712962962967</v>
      </c>
      <c r="D4837" s="38" t="s">
        <v>30704</v>
      </c>
      <c r="E4837" s="7" t="s">
        <v>69</v>
      </c>
      <c r="F4837" s="38" t="s">
        <v>12330</v>
      </c>
      <c r="G4837" s="38" t="s">
        <v>2658</v>
      </c>
      <c r="H4837">
        <v>0.17</v>
      </c>
      <c r="I4837" t="s">
        <v>33278</v>
      </c>
      <c r="J4837" t="s">
        <v>33279</v>
      </c>
      <c r="K4837" t="s">
        <v>33280</v>
      </c>
      <c r="L4837" t="s">
        <v>33281</v>
      </c>
      <c r="O4837" t="s">
        <v>33282</v>
      </c>
      <c r="P4837" t="s">
        <v>33283</v>
      </c>
      <c r="Q4837">
        <v>407636.44</v>
      </c>
      <c r="R4837">
        <v>6200607.0099999998</v>
      </c>
      <c r="S4837" t="s">
        <v>33284</v>
      </c>
      <c r="T4837" t="s">
        <v>33285</v>
      </c>
      <c r="U4837">
        <v>407666.74</v>
      </c>
      <c r="V4837">
        <v>6200598.5499999998</v>
      </c>
      <c r="W4837">
        <v>179.62</v>
      </c>
      <c r="X4837">
        <v>150.04</v>
      </c>
    </row>
    <row r="4838" spans="1:24" x14ac:dyDescent="0.25">
      <c r="A4838" s="146">
        <v>45121</v>
      </c>
      <c r="B4838" s="46">
        <v>195</v>
      </c>
      <c r="C4838" s="147">
        <v>0.77413194444444444</v>
      </c>
      <c r="D4838" s="38" t="s">
        <v>30704</v>
      </c>
      <c r="E4838" s="7" t="s">
        <v>64</v>
      </c>
      <c r="F4838" s="38" t="s">
        <v>12330</v>
      </c>
      <c r="G4838" s="38" t="s">
        <v>2657</v>
      </c>
      <c r="H4838">
        <v>0.161</v>
      </c>
      <c r="I4838" t="s">
        <v>33290</v>
      </c>
      <c r="J4838" t="s">
        <v>33291</v>
      </c>
      <c r="K4838" t="s">
        <v>33292</v>
      </c>
      <c r="L4838" t="s">
        <v>33281</v>
      </c>
      <c r="O4838" t="s">
        <v>33286</v>
      </c>
      <c r="P4838" t="s">
        <v>33287</v>
      </c>
      <c r="Q4838">
        <v>407648.38</v>
      </c>
      <c r="R4838">
        <v>6200600.79</v>
      </c>
      <c r="S4838" t="s">
        <v>33288</v>
      </c>
      <c r="T4838" t="s">
        <v>33289</v>
      </c>
      <c r="U4838">
        <v>407675.57</v>
      </c>
      <c r="V4838">
        <v>6200597.0099999998</v>
      </c>
      <c r="W4838">
        <v>0.62</v>
      </c>
      <c r="X4838">
        <v>150.04</v>
      </c>
    </row>
    <row r="4839" spans="1:24" x14ac:dyDescent="0.25">
      <c r="A4839" s="146">
        <v>45121</v>
      </c>
      <c r="B4839" s="46">
        <v>195</v>
      </c>
      <c r="C4839" s="147">
        <v>0.77746527777777785</v>
      </c>
      <c r="D4839" s="38" t="s">
        <v>30704</v>
      </c>
      <c r="E4839" s="7" t="s">
        <v>69</v>
      </c>
      <c r="F4839" s="38" t="s">
        <v>12330</v>
      </c>
      <c r="G4839" s="38" t="s">
        <v>2657</v>
      </c>
      <c r="H4839">
        <v>-1.6E-2</v>
      </c>
      <c r="I4839" t="s">
        <v>33290</v>
      </c>
      <c r="J4839" t="s">
        <v>33291</v>
      </c>
      <c r="K4839" t="s">
        <v>33292</v>
      </c>
      <c r="L4839" t="s">
        <v>33297</v>
      </c>
      <c r="O4839" t="s">
        <v>33293</v>
      </c>
      <c r="P4839" t="s">
        <v>33294</v>
      </c>
      <c r="Q4839">
        <v>407651.51</v>
      </c>
      <c r="R4839">
        <v>6200770.6600000001</v>
      </c>
      <c r="S4839" t="s">
        <v>33295</v>
      </c>
      <c r="T4839" t="s">
        <v>33296</v>
      </c>
      <c r="U4839">
        <v>407675.6</v>
      </c>
      <c r="V4839">
        <v>6200773.9500000002</v>
      </c>
      <c r="W4839">
        <v>0.53</v>
      </c>
      <c r="X4839">
        <v>150.04</v>
      </c>
    </row>
    <row r="4840" spans="1:24" x14ac:dyDescent="0.25">
      <c r="A4840" s="146">
        <v>45121</v>
      </c>
      <c r="B4840" s="46">
        <v>195</v>
      </c>
      <c r="C4840" s="147">
        <v>0.77918981481481486</v>
      </c>
      <c r="D4840" s="38" t="s">
        <v>30704</v>
      </c>
      <c r="E4840" s="7" t="s">
        <v>64</v>
      </c>
      <c r="F4840" s="38" t="s">
        <v>12330</v>
      </c>
      <c r="G4840" s="38" t="s">
        <v>2656</v>
      </c>
      <c r="H4840">
        <v>-8.9999999999999993E-3</v>
      </c>
      <c r="I4840" t="s">
        <v>33302</v>
      </c>
      <c r="J4840" t="s">
        <v>33303</v>
      </c>
      <c r="K4840" t="s">
        <v>33304</v>
      </c>
      <c r="L4840" t="s">
        <v>33297</v>
      </c>
      <c r="O4840" t="s">
        <v>33298</v>
      </c>
      <c r="P4840" t="s">
        <v>33299</v>
      </c>
      <c r="Q4840">
        <v>407658.28</v>
      </c>
      <c r="R4840">
        <v>6200779.5499999998</v>
      </c>
      <c r="S4840" t="s">
        <v>33300</v>
      </c>
      <c r="T4840" t="s">
        <v>33301</v>
      </c>
      <c r="U4840">
        <v>407684.76</v>
      </c>
      <c r="V4840">
        <v>6200777.9500000002</v>
      </c>
      <c r="W4840">
        <v>180.1</v>
      </c>
      <c r="X4840">
        <v>150.04</v>
      </c>
    </row>
    <row r="4841" spans="1:24" x14ac:dyDescent="0.25">
      <c r="A4841" s="146">
        <v>45121</v>
      </c>
      <c r="B4841" s="46">
        <v>195</v>
      </c>
      <c r="C4841" s="147">
        <v>0.7822337962962963</v>
      </c>
      <c r="D4841" s="38" t="s">
        <v>30704</v>
      </c>
      <c r="E4841" s="7" t="s">
        <v>69</v>
      </c>
      <c r="F4841" s="38" t="s">
        <v>12330</v>
      </c>
      <c r="G4841" s="38" t="s">
        <v>2656</v>
      </c>
      <c r="H4841">
        <v>0.16700000000000001</v>
      </c>
      <c r="I4841" t="s">
        <v>33302</v>
      </c>
      <c r="J4841" t="s">
        <v>33303</v>
      </c>
      <c r="K4841" t="s">
        <v>33304</v>
      </c>
      <c r="L4841" t="s">
        <v>33297</v>
      </c>
      <c r="O4841" t="s">
        <v>33305</v>
      </c>
      <c r="P4841" t="s">
        <v>33306</v>
      </c>
      <c r="Q4841">
        <v>407656.93</v>
      </c>
      <c r="R4841">
        <v>6200607.2300000004</v>
      </c>
      <c r="S4841" t="s">
        <v>33307</v>
      </c>
      <c r="T4841" t="s">
        <v>33308</v>
      </c>
      <c r="U4841">
        <v>407684.68</v>
      </c>
      <c r="V4841">
        <v>6200601.7699999996</v>
      </c>
      <c r="W4841">
        <v>180.43</v>
      </c>
      <c r="X4841">
        <v>150.04</v>
      </c>
    </row>
    <row r="4842" spans="1:24" x14ac:dyDescent="0.25">
      <c r="A4842" s="146">
        <v>45121</v>
      </c>
      <c r="B4842" s="46">
        <v>195</v>
      </c>
      <c r="C4842" s="147">
        <v>0.78513888888888894</v>
      </c>
      <c r="D4842" s="38" t="s">
        <v>30704</v>
      </c>
      <c r="E4842" s="7" t="s">
        <v>64</v>
      </c>
      <c r="F4842" s="38" t="s">
        <v>12330</v>
      </c>
      <c r="G4842" s="38" t="s">
        <v>2655</v>
      </c>
      <c r="H4842">
        <v>0.17</v>
      </c>
      <c r="I4842" t="s">
        <v>33313</v>
      </c>
      <c r="J4842" t="s">
        <v>33314</v>
      </c>
      <c r="K4842" t="s">
        <v>33315</v>
      </c>
      <c r="L4842" t="s">
        <v>33297</v>
      </c>
      <c r="O4842" t="s">
        <v>33309</v>
      </c>
      <c r="P4842" t="s">
        <v>33310</v>
      </c>
      <c r="Q4842">
        <v>407666.32</v>
      </c>
      <c r="R4842">
        <v>6200588.0599999996</v>
      </c>
      <c r="S4842" t="s">
        <v>33311</v>
      </c>
      <c r="T4842" t="s">
        <v>33312</v>
      </c>
      <c r="U4842">
        <v>407693.64</v>
      </c>
      <c r="V4842">
        <v>6200587.3200000003</v>
      </c>
      <c r="W4842">
        <v>1.33</v>
      </c>
      <c r="X4842">
        <v>150.04</v>
      </c>
    </row>
    <row r="4843" spans="1:24" x14ac:dyDescent="0.25">
      <c r="A4843" s="146">
        <v>45121</v>
      </c>
      <c r="B4843" s="46">
        <v>195</v>
      </c>
      <c r="C4843" s="147">
        <v>0.78827546296296302</v>
      </c>
      <c r="D4843" s="38" t="s">
        <v>30704</v>
      </c>
      <c r="E4843" s="7" t="s">
        <v>69</v>
      </c>
      <c r="F4843" s="38" t="s">
        <v>12330</v>
      </c>
      <c r="G4843" s="38" t="s">
        <v>2655</v>
      </c>
      <c r="H4843">
        <v>-1.7000000000000001E-2</v>
      </c>
      <c r="I4843" t="s">
        <v>33313</v>
      </c>
      <c r="J4843" t="s">
        <v>33314</v>
      </c>
      <c r="K4843" t="s">
        <v>33315</v>
      </c>
      <c r="L4843" t="s">
        <v>33320</v>
      </c>
      <c r="O4843" t="s">
        <v>33316</v>
      </c>
      <c r="P4843" t="s">
        <v>33317</v>
      </c>
      <c r="Q4843">
        <v>407668.75</v>
      </c>
      <c r="R4843">
        <v>6200773.1699999999</v>
      </c>
      <c r="S4843" t="s">
        <v>33318</v>
      </c>
      <c r="T4843" t="s">
        <v>33319</v>
      </c>
      <c r="U4843">
        <v>407693.61</v>
      </c>
      <c r="V4843">
        <v>6200774.6699999999</v>
      </c>
      <c r="W4843">
        <v>0.11</v>
      </c>
      <c r="X4843">
        <v>150.04</v>
      </c>
    </row>
    <row r="4844" spans="1:24" x14ac:dyDescent="0.25">
      <c r="A4844" s="146">
        <v>45121</v>
      </c>
      <c r="B4844" s="46">
        <v>195</v>
      </c>
      <c r="C4844" s="147">
        <v>0.79006944444444438</v>
      </c>
      <c r="D4844" s="38" t="s">
        <v>30704</v>
      </c>
      <c r="E4844" s="7" t="s">
        <v>64</v>
      </c>
      <c r="F4844" s="38" t="s">
        <v>12330</v>
      </c>
      <c r="G4844" s="38" t="s">
        <v>2654</v>
      </c>
      <c r="H4844">
        <v>-1.0999999999999999E-2</v>
      </c>
      <c r="I4844" t="s">
        <v>33325</v>
      </c>
      <c r="J4844" t="s">
        <v>33326</v>
      </c>
      <c r="K4844" t="s">
        <v>33327</v>
      </c>
      <c r="L4844" t="s">
        <v>33320</v>
      </c>
      <c r="O4844" t="s">
        <v>33321</v>
      </c>
      <c r="P4844" t="s">
        <v>33322</v>
      </c>
      <c r="Q4844">
        <v>407676.1</v>
      </c>
      <c r="R4844">
        <v>6200782.2699999996</v>
      </c>
      <c r="S4844" t="s">
        <v>33323</v>
      </c>
      <c r="T4844" t="s">
        <v>33324</v>
      </c>
      <c r="U4844">
        <v>407702.97</v>
      </c>
      <c r="V4844">
        <v>6200779.9299999997</v>
      </c>
      <c r="W4844">
        <v>184.47</v>
      </c>
      <c r="X4844">
        <v>150.04</v>
      </c>
    </row>
    <row r="4845" spans="1:24" x14ac:dyDescent="0.25">
      <c r="A4845" s="146">
        <v>45121</v>
      </c>
      <c r="B4845" s="46">
        <v>195</v>
      </c>
      <c r="C4845" s="147">
        <v>0.79313657407407412</v>
      </c>
      <c r="D4845" s="38" t="s">
        <v>30704</v>
      </c>
      <c r="E4845" s="7" t="s">
        <v>69</v>
      </c>
      <c r="F4845" s="38" t="s">
        <v>12330</v>
      </c>
      <c r="G4845" s="38" t="s">
        <v>2654</v>
      </c>
      <c r="H4845">
        <v>0.16900000000000001</v>
      </c>
      <c r="I4845" t="s">
        <v>33325</v>
      </c>
      <c r="J4845" t="s">
        <v>33326</v>
      </c>
      <c r="K4845" t="s">
        <v>33327</v>
      </c>
      <c r="L4845" t="s">
        <v>33320</v>
      </c>
      <c r="O4845" t="s">
        <v>33328</v>
      </c>
      <c r="P4845" t="s">
        <v>33329</v>
      </c>
      <c r="Q4845">
        <v>407673.5</v>
      </c>
      <c r="R4845">
        <v>6200602.9199999999</v>
      </c>
      <c r="S4845" t="s">
        <v>33330</v>
      </c>
      <c r="T4845" t="s">
        <v>33331</v>
      </c>
      <c r="U4845">
        <v>407702.75</v>
      </c>
      <c r="V4845">
        <v>6200600.0199999996</v>
      </c>
      <c r="W4845">
        <v>180.48</v>
      </c>
      <c r="X4845">
        <v>150.04</v>
      </c>
    </row>
    <row r="4846" spans="1:24" x14ac:dyDescent="0.25">
      <c r="A4846" s="146">
        <v>45121</v>
      </c>
      <c r="B4846" s="46">
        <v>195</v>
      </c>
      <c r="C4846" s="147">
        <v>0.79556712962962972</v>
      </c>
      <c r="D4846" s="38" t="s">
        <v>30704</v>
      </c>
      <c r="E4846" s="7" t="s">
        <v>64</v>
      </c>
      <c r="F4846" s="38" t="s">
        <v>12330</v>
      </c>
      <c r="G4846" s="38" t="s">
        <v>2653</v>
      </c>
      <c r="H4846">
        <v>0.16500000000000001</v>
      </c>
      <c r="I4846" t="s">
        <v>33336</v>
      </c>
      <c r="J4846" t="s">
        <v>33337</v>
      </c>
      <c r="K4846" t="s">
        <v>33338</v>
      </c>
      <c r="L4846" t="s">
        <v>33320</v>
      </c>
      <c r="O4846" t="s">
        <v>33332</v>
      </c>
      <c r="P4846" t="s">
        <v>33333</v>
      </c>
      <c r="Q4846">
        <v>407684.33</v>
      </c>
      <c r="R4846">
        <v>6200598.5300000003</v>
      </c>
      <c r="S4846" t="s">
        <v>33334</v>
      </c>
      <c r="T4846" t="s">
        <v>33335</v>
      </c>
      <c r="U4846">
        <v>407711.62</v>
      </c>
      <c r="V4846">
        <v>6200592.2400000002</v>
      </c>
      <c r="W4846">
        <v>0.54</v>
      </c>
      <c r="X4846">
        <v>150.04</v>
      </c>
    </row>
    <row r="4847" spans="1:24" x14ac:dyDescent="0.25">
      <c r="A4847" s="146">
        <v>45121</v>
      </c>
      <c r="B4847" s="46">
        <v>195</v>
      </c>
      <c r="C4847" s="147">
        <v>0.79853009259259267</v>
      </c>
      <c r="D4847" s="38" t="s">
        <v>30704</v>
      </c>
      <c r="E4847" s="7" t="s">
        <v>69</v>
      </c>
      <c r="F4847" s="38" t="s">
        <v>12330</v>
      </c>
      <c r="G4847" s="38" t="s">
        <v>2653</v>
      </c>
      <c r="H4847">
        <v>-1.7000000000000001E-2</v>
      </c>
      <c r="I4847" t="s">
        <v>33336</v>
      </c>
      <c r="J4847" t="s">
        <v>33337</v>
      </c>
      <c r="K4847" t="s">
        <v>33338</v>
      </c>
      <c r="L4847" t="s">
        <v>33343</v>
      </c>
      <c r="O4847" t="s">
        <v>33339</v>
      </c>
      <c r="P4847" t="s">
        <v>33340</v>
      </c>
      <c r="Q4847">
        <v>407687.38</v>
      </c>
      <c r="R4847">
        <v>6200777.8899999997</v>
      </c>
      <c r="S4847" t="s">
        <v>33341</v>
      </c>
      <c r="T4847" t="s">
        <v>33342</v>
      </c>
      <c r="U4847">
        <v>407711.64</v>
      </c>
      <c r="V4847">
        <v>6200774.1699999999</v>
      </c>
      <c r="W4847">
        <v>0.25</v>
      </c>
      <c r="X4847">
        <v>150.04</v>
      </c>
    </row>
    <row r="4848" spans="1:24" x14ac:dyDescent="0.25">
      <c r="A4848" s="146">
        <v>45121</v>
      </c>
      <c r="B4848" s="46">
        <v>195</v>
      </c>
      <c r="C4848" s="147">
        <v>0.8003703703703704</v>
      </c>
      <c r="D4848" s="38" t="s">
        <v>30704</v>
      </c>
      <c r="E4848" s="7" t="s">
        <v>64</v>
      </c>
      <c r="F4848" s="38" t="s">
        <v>12330</v>
      </c>
      <c r="G4848" s="38" t="s">
        <v>2659</v>
      </c>
      <c r="H4848">
        <v>-1.2E-2</v>
      </c>
      <c r="I4848" t="s">
        <v>33348</v>
      </c>
      <c r="J4848" t="s">
        <v>33349</v>
      </c>
      <c r="K4848" t="s">
        <v>33350</v>
      </c>
      <c r="L4848" t="s">
        <v>33343</v>
      </c>
      <c r="O4848" t="s">
        <v>33344</v>
      </c>
      <c r="P4848" t="s">
        <v>33345</v>
      </c>
      <c r="Q4848">
        <v>407697.91</v>
      </c>
      <c r="R4848">
        <v>6200785.1699999999</v>
      </c>
      <c r="S4848" t="s">
        <v>33346</v>
      </c>
      <c r="T4848" t="s">
        <v>33347</v>
      </c>
      <c r="U4848">
        <v>407720.75</v>
      </c>
      <c r="V4848">
        <v>6200780.46</v>
      </c>
      <c r="W4848">
        <v>182.46</v>
      </c>
      <c r="X4848">
        <v>150.04</v>
      </c>
    </row>
    <row r="4849" spans="1:24" x14ac:dyDescent="0.25">
      <c r="A4849" s="146">
        <v>45121</v>
      </c>
      <c r="B4849" s="46">
        <v>195</v>
      </c>
      <c r="C4849" s="147">
        <v>0.80339120370370365</v>
      </c>
      <c r="D4849" s="38" t="s">
        <v>30704</v>
      </c>
      <c r="E4849" s="7" t="s">
        <v>69</v>
      </c>
      <c r="F4849" s="38" t="s">
        <v>12330</v>
      </c>
      <c r="G4849" s="38" t="s">
        <v>2659</v>
      </c>
      <c r="H4849">
        <v>0.17</v>
      </c>
      <c r="I4849" t="s">
        <v>33348</v>
      </c>
      <c r="J4849" t="s">
        <v>33349</v>
      </c>
      <c r="K4849" t="s">
        <v>33350</v>
      </c>
      <c r="L4849" t="s">
        <v>33343</v>
      </c>
      <c r="O4849" t="s">
        <v>33351</v>
      </c>
      <c r="P4849" t="s">
        <v>33352</v>
      </c>
      <c r="Q4849">
        <v>407695.12</v>
      </c>
      <c r="R4849">
        <v>6200606.6200000001</v>
      </c>
      <c r="S4849" t="s">
        <v>33353</v>
      </c>
      <c r="T4849" t="s">
        <v>33354</v>
      </c>
      <c r="U4849">
        <v>407720.62</v>
      </c>
      <c r="V4849">
        <v>6200599.04</v>
      </c>
      <c r="W4849">
        <v>179.61</v>
      </c>
      <c r="X4849">
        <v>150.04</v>
      </c>
    </row>
    <row r="4850" spans="1:24" x14ac:dyDescent="0.25">
      <c r="A4850" s="146">
        <v>45121</v>
      </c>
      <c r="B4850" s="46">
        <v>195</v>
      </c>
      <c r="C4850" s="147">
        <v>0.80511574074074066</v>
      </c>
      <c r="D4850" s="38" t="s">
        <v>30704</v>
      </c>
      <c r="E4850" s="7" t="s">
        <v>64</v>
      </c>
      <c r="F4850" s="38" t="s">
        <v>12330</v>
      </c>
      <c r="G4850" s="38" t="s">
        <v>2660</v>
      </c>
      <c r="H4850">
        <v>0.16600000000000001</v>
      </c>
      <c r="I4850" t="s">
        <v>33359</v>
      </c>
      <c r="J4850" t="s">
        <v>33360</v>
      </c>
      <c r="K4850" t="s">
        <v>33361</v>
      </c>
      <c r="L4850" t="s">
        <v>33343</v>
      </c>
      <c r="O4850" t="s">
        <v>33355</v>
      </c>
      <c r="P4850" t="s">
        <v>33356</v>
      </c>
      <c r="Q4850">
        <v>407702.28</v>
      </c>
      <c r="R4850">
        <v>6200594.5999999996</v>
      </c>
      <c r="S4850" t="s">
        <v>33357</v>
      </c>
      <c r="T4850" t="s">
        <v>33358</v>
      </c>
      <c r="U4850">
        <v>407729.6</v>
      </c>
      <c r="V4850">
        <v>6200591.6799999997</v>
      </c>
      <c r="W4850">
        <v>0.15</v>
      </c>
      <c r="X4850">
        <v>150.04</v>
      </c>
    </row>
    <row r="4851" spans="1:24" x14ac:dyDescent="0.25">
      <c r="A4851" s="146">
        <v>45121</v>
      </c>
      <c r="B4851" s="46">
        <v>195</v>
      </c>
      <c r="C4851" s="147">
        <v>0.80809027777777775</v>
      </c>
      <c r="D4851" s="38" t="s">
        <v>30704</v>
      </c>
      <c r="E4851" s="159" t="s">
        <v>69</v>
      </c>
      <c r="F4851" s="38" t="s">
        <v>12330</v>
      </c>
      <c r="G4851" s="38" t="s">
        <v>2660</v>
      </c>
      <c r="H4851">
        <v>-1.7000000000000001E-2</v>
      </c>
      <c r="I4851" t="s">
        <v>33359</v>
      </c>
      <c r="J4851" t="s">
        <v>33360</v>
      </c>
      <c r="K4851" t="s">
        <v>33361</v>
      </c>
      <c r="L4851" t="s">
        <v>33366</v>
      </c>
      <c r="O4851" t="s">
        <v>33362</v>
      </c>
      <c r="P4851" t="s">
        <v>33363</v>
      </c>
      <c r="Q4851">
        <v>407705.59</v>
      </c>
      <c r="R4851">
        <v>6200772.4199999999</v>
      </c>
      <c r="S4851" t="s">
        <v>33364</v>
      </c>
      <c r="T4851" t="s">
        <v>33365</v>
      </c>
      <c r="U4851">
        <v>407729.66</v>
      </c>
      <c r="V4851">
        <v>6200774.7599999998</v>
      </c>
      <c r="W4851">
        <v>0.16</v>
      </c>
      <c r="X4851">
        <v>150.04</v>
      </c>
    </row>
    <row r="4852" spans="1:24" x14ac:dyDescent="0.25">
      <c r="A4852" s="146">
        <v>45121</v>
      </c>
      <c r="B4852" s="46">
        <v>195</v>
      </c>
      <c r="C4852" s="147">
        <v>0.80973379629629638</v>
      </c>
      <c r="D4852" s="38" t="s">
        <v>30704</v>
      </c>
      <c r="E4852" s="7" t="s">
        <v>64</v>
      </c>
      <c r="F4852" s="38" t="s">
        <v>12330</v>
      </c>
      <c r="G4852" s="38" t="s">
        <v>2661</v>
      </c>
      <c r="H4852">
        <v>-8.9999999999999993E-3</v>
      </c>
      <c r="I4852" t="s">
        <v>33371</v>
      </c>
      <c r="J4852" t="s">
        <v>33372</v>
      </c>
      <c r="K4852" t="s">
        <v>33373</v>
      </c>
      <c r="L4852" t="s">
        <v>33366</v>
      </c>
      <c r="O4852" t="s">
        <v>33367</v>
      </c>
      <c r="P4852" t="s">
        <v>33368</v>
      </c>
      <c r="Q4852">
        <v>407714.07</v>
      </c>
      <c r="R4852">
        <v>6200781.2199999997</v>
      </c>
      <c r="S4852" t="s">
        <v>33369</v>
      </c>
      <c r="T4852" t="s">
        <v>33370</v>
      </c>
      <c r="U4852">
        <v>407738.66</v>
      </c>
      <c r="V4852">
        <v>6200777.9400000004</v>
      </c>
      <c r="W4852">
        <v>181.77</v>
      </c>
      <c r="X4852">
        <v>150.04</v>
      </c>
    </row>
    <row r="4853" spans="1:24" x14ac:dyDescent="0.25">
      <c r="A4853" s="146">
        <v>45121</v>
      </c>
      <c r="B4853" s="46">
        <v>195</v>
      </c>
      <c r="C4853" s="147">
        <v>0.81267361111111114</v>
      </c>
      <c r="D4853" s="38" t="s">
        <v>30704</v>
      </c>
      <c r="E4853" s="7" t="s">
        <v>69</v>
      </c>
      <c r="F4853" s="38" t="s">
        <v>12330</v>
      </c>
      <c r="G4853" s="38" t="s">
        <v>2661</v>
      </c>
      <c r="H4853">
        <v>0.16800000000000001</v>
      </c>
      <c r="I4853" t="s">
        <v>33371</v>
      </c>
      <c r="J4853" t="s">
        <v>33372</v>
      </c>
      <c r="K4853" t="s">
        <v>33373</v>
      </c>
      <c r="L4853" t="s">
        <v>33366</v>
      </c>
      <c r="O4853" t="s">
        <v>33374</v>
      </c>
      <c r="P4853" t="s">
        <v>33375</v>
      </c>
      <c r="Q4853">
        <v>407711.94</v>
      </c>
      <c r="R4853">
        <v>6200608.0999999996</v>
      </c>
      <c r="S4853" t="s">
        <v>33376</v>
      </c>
      <c r="T4853" t="s">
        <v>33377</v>
      </c>
      <c r="U4853">
        <v>407738.44</v>
      </c>
      <c r="V4853">
        <v>6200600.9100000001</v>
      </c>
      <c r="W4853">
        <v>179.01</v>
      </c>
      <c r="X4853">
        <v>150.04</v>
      </c>
    </row>
    <row r="4854" spans="1:24" x14ac:dyDescent="0.25">
      <c r="A4854" s="146">
        <v>45121</v>
      </c>
      <c r="B4854" s="46">
        <v>195</v>
      </c>
      <c r="C4854" s="147">
        <v>0.81446759259259249</v>
      </c>
      <c r="D4854" s="38" t="s">
        <v>30704</v>
      </c>
      <c r="E4854" s="7" t="s">
        <v>64</v>
      </c>
      <c r="F4854" s="38" t="s">
        <v>12330</v>
      </c>
      <c r="G4854" s="38" t="s">
        <v>2662</v>
      </c>
      <c r="H4854">
        <v>0.16500000000000001</v>
      </c>
      <c r="I4854" t="s">
        <v>33382</v>
      </c>
      <c r="J4854" t="s">
        <v>33383</v>
      </c>
      <c r="K4854" t="s">
        <v>33384</v>
      </c>
      <c r="L4854" t="s">
        <v>33366</v>
      </c>
      <c r="O4854" t="s">
        <v>33378</v>
      </c>
      <c r="P4854" t="s">
        <v>33379</v>
      </c>
      <c r="Q4854">
        <v>407718.74</v>
      </c>
      <c r="R4854">
        <v>6200594.8499999996</v>
      </c>
      <c r="S4854" t="s">
        <v>33380</v>
      </c>
      <c r="T4854" t="s">
        <v>33381</v>
      </c>
      <c r="U4854">
        <v>407747.57</v>
      </c>
      <c r="V4854">
        <v>6200592.9000000004</v>
      </c>
      <c r="W4854">
        <v>0.12</v>
      </c>
      <c r="X4854">
        <v>150.04</v>
      </c>
    </row>
    <row r="4855" spans="1:24" x14ac:dyDescent="0.25">
      <c r="A4855" s="146">
        <v>45121</v>
      </c>
      <c r="B4855" s="46">
        <v>195</v>
      </c>
      <c r="C4855" s="147">
        <v>0.81747685185185182</v>
      </c>
      <c r="D4855" s="38" t="s">
        <v>30704</v>
      </c>
      <c r="E4855" s="7" t="s">
        <v>69</v>
      </c>
      <c r="F4855" s="38" t="s">
        <v>12330</v>
      </c>
      <c r="G4855" s="38" t="s">
        <v>2662</v>
      </c>
      <c r="H4855">
        <v>-1.4999999999999999E-2</v>
      </c>
      <c r="I4855" t="s">
        <v>33382</v>
      </c>
      <c r="J4855" t="s">
        <v>33383</v>
      </c>
      <c r="K4855" t="s">
        <v>33384</v>
      </c>
      <c r="L4855" t="s">
        <v>33366</v>
      </c>
      <c r="O4855" t="s">
        <v>33385</v>
      </c>
      <c r="P4855" t="s">
        <v>33386</v>
      </c>
      <c r="Q4855">
        <v>407721.68</v>
      </c>
      <c r="R4855">
        <v>6200774.0899999999</v>
      </c>
      <c r="S4855" t="s">
        <v>33387</v>
      </c>
      <c r="T4855" t="s">
        <v>33388</v>
      </c>
      <c r="U4855">
        <v>407747.74</v>
      </c>
      <c r="V4855">
        <v>6200772.1900000004</v>
      </c>
      <c r="W4855">
        <v>0.56999999999999995</v>
      </c>
      <c r="X4855">
        <v>150.04</v>
      </c>
    </row>
    <row r="4856" spans="1:24" x14ac:dyDescent="0.25">
      <c r="A4856" s="146">
        <v>45121</v>
      </c>
      <c r="B4856" s="46">
        <v>195</v>
      </c>
      <c r="C4856" s="147">
        <v>0.81920138888888883</v>
      </c>
      <c r="D4856" s="38" t="s">
        <v>30704</v>
      </c>
      <c r="E4856" s="7" t="s">
        <v>64</v>
      </c>
      <c r="F4856" s="38" t="s">
        <v>12330</v>
      </c>
      <c r="G4856" s="38" t="s">
        <v>2663</v>
      </c>
      <c r="H4856">
        <v>-1.0999999999999999E-2</v>
      </c>
      <c r="I4856" t="s">
        <v>33393</v>
      </c>
      <c r="J4856" t="s">
        <v>33394</v>
      </c>
      <c r="K4856" t="s">
        <v>33395</v>
      </c>
      <c r="L4856" t="s">
        <v>33396</v>
      </c>
      <c r="O4856" t="s">
        <v>33389</v>
      </c>
      <c r="P4856" t="s">
        <v>33390</v>
      </c>
      <c r="Q4856">
        <v>407731.12</v>
      </c>
      <c r="R4856">
        <v>6200785.4299999997</v>
      </c>
      <c r="S4856" t="s">
        <v>33391</v>
      </c>
      <c r="T4856" t="s">
        <v>33392</v>
      </c>
      <c r="U4856">
        <v>407756.83</v>
      </c>
      <c r="V4856">
        <v>6200779.0300000003</v>
      </c>
      <c r="W4856">
        <v>181.72</v>
      </c>
      <c r="X4856">
        <v>150.04</v>
      </c>
    </row>
    <row r="4857" spans="1:24" x14ac:dyDescent="0.25">
      <c r="A4857" s="146">
        <v>45121</v>
      </c>
      <c r="B4857" s="46">
        <v>195</v>
      </c>
      <c r="C4857" s="147">
        <v>0.82226851851851857</v>
      </c>
      <c r="D4857" s="38" t="s">
        <v>30704</v>
      </c>
      <c r="E4857" s="7" t="s">
        <v>69</v>
      </c>
      <c r="F4857" s="38" t="s">
        <v>12330</v>
      </c>
      <c r="G4857" s="38" t="s">
        <v>2663</v>
      </c>
      <c r="H4857">
        <v>0.17199999999999999</v>
      </c>
      <c r="I4857" t="s">
        <v>33393</v>
      </c>
      <c r="J4857" t="s">
        <v>33394</v>
      </c>
      <c r="K4857" t="s">
        <v>33395</v>
      </c>
      <c r="L4857" t="s">
        <v>33396</v>
      </c>
      <c r="O4857" t="s">
        <v>33397</v>
      </c>
      <c r="P4857" t="s">
        <v>33398</v>
      </c>
      <c r="Q4857">
        <v>407728.77</v>
      </c>
      <c r="R4857">
        <v>6200603.5899999999</v>
      </c>
      <c r="S4857" t="s">
        <v>33399</v>
      </c>
      <c r="T4857" t="s">
        <v>33400</v>
      </c>
      <c r="U4857">
        <v>407756.89</v>
      </c>
      <c r="V4857">
        <v>6200596.5199999996</v>
      </c>
      <c r="W4857">
        <v>180.91</v>
      </c>
      <c r="X4857">
        <v>150.04</v>
      </c>
    </row>
    <row r="4858" spans="1:24" x14ac:dyDescent="0.25">
      <c r="A4858" s="146">
        <v>45121</v>
      </c>
      <c r="B4858" s="46">
        <v>195</v>
      </c>
      <c r="C4858" s="147">
        <v>0.82435185185185189</v>
      </c>
      <c r="D4858" s="38" t="s">
        <v>30704</v>
      </c>
      <c r="E4858" s="7" t="s">
        <v>64</v>
      </c>
      <c r="F4858" s="38" t="s">
        <v>12330</v>
      </c>
      <c r="G4858" s="38" t="s">
        <v>2664</v>
      </c>
      <c r="H4858">
        <v>0.16600000000000001</v>
      </c>
      <c r="I4858" t="s">
        <v>33405</v>
      </c>
      <c r="J4858" t="s">
        <v>33406</v>
      </c>
      <c r="K4858" t="s">
        <v>33407</v>
      </c>
      <c r="L4858" t="s">
        <v>33396</v>
      </c>
      <c r="O4858" t="s">
        <v>33401</v>
      </c>
      <c r="P4858" t="s">
        <v>33402</v>
      </c>
      <c r="Q4858">
        <v>407737</v>
      </c>
      <c r="R4858">
        <v>6200596.3300000001</v>
      </c>
      <c r="S4858" t="s">
        <v>33403</v>
      </c>
      <c r="T4858" t="s">
        <v>33404</v>
      </c>
      <c r="U4858">
        <v>407765.49</v>
      </c>
      <c r="V4858">
        <v>6200591.9900000002</v>
      </c>
      <c r="W4858">
        <v>1.3</v>
      </c>
      <c r="X4858">
        <v>150.04</v>
      </c>
    </row>
    <row r="4859" spans="1:24" x14ac:dyDescent="0.25">
      <c r="A4859" s="146">
        <v>45121</v>
      </c>
      <c r="B4859" s="46">
        <v>195</v>
      </c>
      <c r="C4859" s="147">
        <v>0.82731481481481473</v>
      </c>
      <c r="D4859" s="38" t="s">
        <v>30704</v>
      </c>
      <c r="E4859" s="7" t="s">
        <v>69</v>
      </c>
      <c r="F4859" s="38" t="s">
        <v>12330</v>
      </c>
      <c r="G4859" s="38" t="s">
        <v>2664</v>
      </c>
      <c r="H4859">
        <v>-1.6E-2</v>
      </c>
      <c r="I4859" t="s">
        <v>33405</v>
      </c>
      <c r="J4859" t="s">
        <v>33406</v>
      </c>
      <c r="K4859" t="s">
        <v>33407</v>
      </c>
      <c r="L4859" t="s">
        <v>33396</v>
      </c>
      <c r="O4859" t="s">
        <v>33408</v>
      </c>
      <c r="P4859" t="s">
        <v>33409</v>
      </c>
      <c r="Q4859">
        <v>407739.51</v>
      </c>
      <c r="R4859">
        <v>6200774.8099999996</v>
      </c>
      <c r="S4859" t="s">
        <v>33410</v>
      </c>
      <c r="T4859" t="s">
        <v>33411</v>
      </c>
      <c r="U4859">
        <v>407765.74</v>
      </c>
      <c r="V4859">
        <v>6200773.7400000002</v>
      </c>
      <c r="W4859">
        <v>0.16</v>
      </c>
      <c r="X4859">
        <v>150.04</v>
      </c>
    </row>
    <row r="4860" spans="1:24" x14ac:dyDescent="0.25">
      <c r="A4860" s="146">
        <v>45121</v>
      </c>
      <c r="B4860" s="46">
        <v>195</v>
      </c>
      <c r="C4860" s="147">
        <v>0.83030092592592597</v>
      </c>
      <c r="D4860" s="38" t="s">
        <v>30704</v>
      </c>
      <c r="E4860" s="7" t="s">
        <v>10817</v>
      </c>
      <c r="F4860" s="38" t="s">
        <v>12330</v>
      </c>
      <c r="G4860" s="38" t="s">
        <v>30722</v>
      </c>
      <c r="H4860">
        <v>-3.5999999999999997E-2</v>
      </c>
      <c r="O4860" t="s">
        <v>33412</v>
      </c>
      <c r="P4860" t="s">
        <v>33413</v>
      </c>
      <c r="Q4860">
        <v>407740.31</v>
      </c>
      <c r="R4860">
        <v>6200784.4800000004</v>
      </c>
      <c r="S4860" t="s">
        <v>33414</v>
      </c>
      <c r="T4860" t="s">
        <v>33415</v>
      </c>
      <c r="U4860">
        <v>407751.46</v>
      </c>
      <c r="V4860">
        <v>6200783.7400000002</v>
      </c>
      <c r="W4860">
        <v>85.4</v>
      </c>
      <c r="X4860">
        <v>150.05000000000001</v>
      </c>
    </row>
    <row r="4861" spans="1:24" x14ac:dyDescent="0.25">
      <c r="A4861" s="146">
        <v>45121</v>
      </c>
      <c r="B4861" s="46">
        <v>195</v>
      </c>
      <c r="C4861" s="147">
        <v>0.8305324074074073</v>
      </c>
      <c r="D4861" s="38" t="s">
        <v>30704</v>
      </c>
      <c r="E4861" s="7" t="s">
        <v>33420</v>
      </c>
      <c r="F4861" s="38" t="s">
        <v>12330</v>
      </c>
      <c r="G4861" s="38" t="s">
        <v>30722</v>
      </c>
      <c r="H4861">
        <v>-3.4000000000000002E-2</v>
      </c>
      <c r="O4861" t="s">
        <v>33416</v>
      </c>
      <c r="P4861" t="s">
        <v>33417</v>
      </c>
      <c r="Q4861">
        <v>407740.67</v>
      </c>
      <c r="R4861">
        <v>6200777.8099999996</v>
      </c>
      <c r="S4861" t="s">
        <v>33418</v>
      </c>
      <c r="T4861" t="s">
        <v>33419</v>
      </c>
      <c r="U4861">
        <v>407751.76</v>
      </c>
      <c r="V4861">
        <v>6200779.7000000002</v>
      </c>
      <c r="W4861">
        <v>71.67</v>
      </c>
      <c r="X4861">
        <v>150.05000000000001</v>
      </c>
    </row>
    <row r="4862" spans="1:24" s="170" customFormat="1" x14ac:dyDescent="0.25">
      <c r="A4862" s="63">
        <v>45121</v>
      </c>
      <c r="B4862" s="104">
        <v>195</v>
      </c>
      <c r="C4862" s="65">
        <v>0.84712962962962957</v>
      </c>
      <c r="D4862" s="64" t="s">
        <v>30704</v>
      </c>
      <c r="E4862" s="171" t="s">
        <v>33272</v>
      </c>
      <c r="F4862" s="64" t="s">
        <v>11860</v>
      </c>
      <c r="G4862" s="64" t="s">
        <v>30722</v>
      </c>
      <c r="H4862" s="170">
        <v>-6.0999999999999999E-2</v>
      </c>
      <c r="M4862" s="170" t="s">
        <v>33267</v>
      </c>
      <c r="O4862" s="170" t="s">
        <v>33421</v>
      </c>
      <c r="P4862" s="170" t="s">
        <v>33422</v>
      </c>
      <c r="Q4862" s="170">
        <v>409873.1</v>
      </c>
      <c r="R4862" s="170">
        <v>6200808.4000000004</v>
      </c>
      <c r="S4862" s="170" t="s">
        <v>33423</v>
      </c>
      <c r="T4862" s="170" t="s">
        <v>33424</v>
      </c>
      <c r="U4862" s="170">
        <v>409884.06</v>
      </c>
      <c r="V4862" s="170">
        <v>6200809.25</v>
      </c>
      <c r="W4862" s="170">
        <v>93.2</v>
      </c>
      <c r="X4862" s="170">
        <v>150.05000000000001</v>
      </c>
    </row>
    <row r="4863" spans="1:24" x14ac:dyDescent="0.25">
      <c r="A4863" s="146">
        <v>45121</v>
      </c>
      <c r="B4863" s="46">
        <v>195</v>
      </c>
      <c r="C4863" s="147">
        <v>0.84787037037037039</v>
      </c>
      <c r="D4863" s="38" t="s">
        <v>30704</v>
      </c>
      <c r="E4863" s="7" t="s">
        <v>14083</v>
      </c>
      <c r="F4863" s="38" t="s">
        <v>11860</v>
      </c>
      <c r="G4863" s="38" t="s">
        <v>30722</v>
      </c>
      <c r="H4863">
        <v>-6.2E-2</v>
      </c>
      <c r="O4863" t="s">
        <v>33425</v>
      </c>
      <c r="P4863" t="s">
        <v>33426</v>
      </c>
      <c r="Q4863">
        <v>409873.3</v>
      </c>
      <c r="R4863">
        <v>6200808.4000000004</v>
      </c>
      <c r="S4863" t="s">
        <v>33427</v>
      </c>
      <c r="T4863" t="s">
        <v>33428</v>
      </c>
      <c r="U4863">
        <v>409884.32</v>
      </c>
      <c r="V4863">
        <v>6200809.4900000002</v>
      </c>
      <c r="W4863">
        <v>89.67</v>
      </c>
      <c r="X4863">
        <v>150.05000000000001</v>
      </c>
    </row>
    <row r="4864" spans="1:24" s="170" customFormat="1" x14ac:dyDescent="0.25">
      <c r="A4864" s="63">
        <v>45121</v>
      </c>
      <c r="B4864" s="104">
        <v>195</v>
      </c>
      <c r="C4864" s="65">
        <v>0.84847222222222218</v>
      </c>
      <c r="D4864" s="64" t="s">
        <v>30704</v>
      </c>
      <c r="E4864" s="171" t="s">
        <v>33434</v>
      </c>
      <c r="F4864" s="64" t="s">
        <v>11860</v>
      </c>
      <c r="G4864" s="64" t="s">
        <v>30722</v>
      </c>
      <c r="H4864" s="170">
        <v>-6.3E-2</v>
      </c>
      <c r="M4864" s="170" t="s">
        <v>33429</v>
      </c>
      <c r="O4864" s="170" t="s">
        <v>33430</v>
      </c>
      <c r="P4864" s="170" t="s">
        <v>33431</v>
      </c>
      <c r="Q4864" s="170">
        <v>409873.2</v>
      </c>
      <c r="R4864" s="170">
        <v>6200808.0899999999</v>
      </c>
      <c r="S4864" s="170" t="s">
        <v>33432</v>
      </c>
      <c r="T4864" s="170" t="s">
        <v>33433</v>
      </c>
      <c r="U4864" s="170">
        <v>409890.47</v>
      </c>
      <c r="V4864" s="170">
        <v>6200811.0199999996</v>
      </c>
      <c r="W4864" s="170">
        <v>93.81</v>
      </c>
      <c r="X4864" s="170">
        <v>150.05000000000001</v>
      </c>
    </row>
    <row r="4865" spans="1:24" x14ac:dyDescent="0.25">
      <c r="A4865" s="146">
        <v>45121</v>
      </c>
      <c r="B4865" s="46">
        <v>195</v>
      </c>
      <c r="C4865" s="147">
        <v>0.85072916666666665</v>
      </c>
      <c r="D4865" s="38" t="s">
        <v>30704</v>
      </c>
      <c r="E4865" s="7" t="s">
        <v>64</v>
      </c>
      <c r="F4865" s="38" t="s">
        <v>11860</v>
      </c>
      <c r="G4865" s="38" t="s">
        <v>30722</v>
      </c>
      <c r="H4865">
        <v>-2.9000000000000001E-2</v>
      </c>
      <c r="I4865" t="s">
        <v>33439</v>
      </c>
      <c r="J4865" t="s">
        <v>33440</v>
      </c>
      <c r="K4865" t="s">
        <v>33441</v>
      </c>
      <c r="L4865" t="s">
        <v>33442</v>
      </c>
      <c r="O4865" t="s">
        <v>33435</v>
      </c>
      <c r="P4865" t="s">
        <v>33436</v>
      </c>
      <c r="Q4865">
        <v>409875.52</v>
      </c>
      <c r="R4865">
        <v>6200775.0899999999</v>
      </c>
      <c r="S4865" t="s">
        <v>33437</v>
      </c>
      <c r="T4865" t="s">
        <v>33438</v>
      </c>
      <c r="U4865">
        <v>409900.3</v>
      </c>
      <c r="V4865">
        <v>6200781.9100000001</v>
      </c>
      <c r="W4865">
        <v>181.03</v>
      </c>
      <c r="X4865">
        <v>150.05000000000001</v>
      </c>
    </row>
    <row r="4866" spans="1:24" x14ac:dyDescent="0.25">
      <c r="A4866" s="146">
        <v>45121</v>
      </c>
      <c r="B4866" s="46">
        <v>195</v>
      </c>
      <c r="C4866" s="147">
        <v>0.85398148148148145</v>
      </c>
      <c r="D4866" s="38" t="s">
        <v>30704</v>
      </c>
      <c r="E4866" s="7" t="s">
        <v>69</v>
      </c>
      <c r="F4866" s="38" t="s">
        <v>11860</v>
      </c>
      <c r="G4866" s="38" t="s">
        <v>30722</v>
      </c>
      <c r="H4866">
        <v>0.17</v>
      </c>
      <c r="I4866" t="s">
        <v>33439</v>
      </c>
      <c r="J4866" t="s">
        <v>33440</v>
      </c>
      <c r="K4866" t="s">
        <v>33441</v>
      </c>
      <c r="L4866" t="s">
        <v>33442</v>
      </c>
      <c r="O4866" t="s">
        <v>33443</v>
      </c>
      <c r="P4866" t="s">
        <v>33444</v>
      </c>
      <c r="Q4866">
        <v>409871.05</v>
      </c>
      <c r="R4866">
        <v>6200576.3799999999</v>
      </c>
      <c r="S4866" t="s">
        <v>33445</v>
      </c>
      <c r="T4866" t="s">
        <v>33446</v>
      </c>
      <c r="U4866">
        <v>409900.35</v>
      </c>
      <c r="V4866">
        <v>6200583.8700000001</v>
      </c>
      <c r="W4866">
        <v>180.12</v>
      </c>
      <c r="X4866">
        <v>150.05000000000001</v>
      </c>
    </row>
    <row r="4867" spans="1:24" x14ac:dyDescent="0.25">
      <c r="A4867" s="146">
        <v>45121</v>
      </c>
      <c r="B4867" s="46">
        <v>195</v>
      </c>
      <c r="C4867" s="147">
        <v>0.85660879629629638</v>
      </c>
      <c r="D4867" s="38" t="s">
        <v>30704</v>
      </c>
      <c r="E4867" s="7" t="s">
        <v>64</v>
      </c>
      <c r="F4867" s="38" t="s">
        <v>11860</v>
      </c>
      <c r="G4867" s="38" t="s">
        <v>30721</v>
      </c>
      <c r="H4867">
        <v>0.159</v>
      </c>
      <c r="I4867" t="s">
        <v>33451</v>
      </c>
      <c r="J4867" t="s">
        <v>33452</v>
      </c>
      <c r="K4867" t="s">
        <v>33453</v>
      </c>
      <c r="L4867" t="s">
        <v>33442</v>
      </c>
      <c r="O4867" t="s">
        <v>33447</v>
      </c>
      <c r="P4867" t="s">
        <v>33448</v>
      </c>
      <c r="Q4867">
        <v>409881.98</v>
      </c>
      <c r="R4867">
        <v>6200583.3300000001</v>
      </c>
      <c r="S4867" t="s">
        <v>33449</v>
      </c>
      <c r="T4867" t="s">
        <v>33450</v>
      </c>
      <c r="U4867">
        <v>409909.15</v>
      </c>
      <c r="V4867">
        <v>6200583.29</v>
      </c>
      <c r="W4867">
        <v>0.94</v>
      </c>
      <c r="X4867">
        <v>150.05000000000001</v>
      </c>
    </row>
    <row r="4868" spans="1:24" x14ac:dyDescent="0.25">
      <c r="A4868" s="146">
        <v>45121</v>
      </c>
      <c r="B4868" s="46">
        <v>195</v>
      </c>
      <c r="C4868" s="147">
        <v>0.85962962962962963</v>
      </c>
      <c r="D4868" s="38" t="s">
        <v>30704</v>
      </c>
      <c r="E4868" s="7" t="s">
        <v>69</v>
      </c>
      <c r="F4868" s="38" t="s">
        <v>11860</v>
      </c>
      <c r="G4868" s="38" t="s">
        <v>30721</v>
      </c>
      <c r="H4868">
        <v>-2.7E-2</v>
      </c>
      <c r="I4868" t="s">
        <v>33451</v>
      </c>
      <c r="J4868" t="s">
        <v>33452</v>
      </c>
      <c r="K4868" t="s">
        <v>33453</v>
      </c>
      <c r="L4868" t="s">
        <v>33458</v>
      </c>
      <c r="O4868" t="s">
        <v>33454</v>
      </c>
      <c r="P4868" t="s">
        <v>33455</v>
      </c>
      <c r="Q4868">
        <v>409884.72</v>
      </c>
      <c r="R4868">
        <v>6200766.9500000002</v>
      </c>
      <c r="S4868" t="s">
        <v>33456</v>
      </c>
      <c r="T4868" t="s">
        <v>33457</v>
      </c>
      <c r="U4868">
        <v>409909.3</v>
      </c>
      <c r="V4868">
        <v>6200769.6500000004</v>
      </c>
      <c r="W4868">
        <v>359.45</v>
      </c>
      <c r="X4868">
        <v>150.05000000000001</v>
      </c>
    </row>
    <row r="4869" spans="1:24" x14ac:dyDescent="0.25">
      <c r="A4869" s="146">
        <v>45121</v>
      </c>
      <c r="B4869" s="46">
        <v>195</v>
      </c>
      <c r="C4869" s="147">
        <v>0.86284722222222221</v>
      </c>
      <c r="D4869" s="38" t="s">
        <v>30704</v>
      </c>
      <c r="E4869" s="7" t="s">
        <v>64</v>
      </c>
      <c r="F4869" s="38" t="s">
        <v>11860</v>
      </c>
      <c r="G4869" s="38" t="s">
        <v>30720</v>
      </c>
      <c r="H4869">
        <v>-1.2E-2</v>
      </c>
      <c r="I4869" t="s">
        <v>33463</v>
      </c>
      <c r="J4869" t="s">
        <v>33464</v>
      </c>
      <c r="K4869" t="s">
        <v>33465</v>
      </c>
      <c r="L4869" t="s">
        <v>33458</v>
      </c>
      <c r="O4869" t="s">
        <v>33459</v>
      </c>
      <c r="P4869" t="s">
        <v>33460</v>
      </c>
      <c r="Q4869">
        <v>409893.61</v>
      </c>
      <c r="R4869">
        <v>6200756.5700000003</v>
      </c>
      <c r="S4869" t="s">
        <v>33461</v>
      </c>
      <c r="T4869" t="s">
        <v>33462</v>
      </c>
      <c r="U4869">
        <v>409918.19</v>
      </c>
      <c r="V4869">
        <v>6200765.0599999996</v>
      </c>
      <c r="W4869">
        <v>181.73</v>
      </c>
      <c r="X4869">
        <v>150.05000000000001</v>
      </c>
    </row>
    <row r="4870" spans="1:24" x14ac:dyDescent="0.25">
      <c r="A4870" s="146">
        <v>45121</v>
      </c>
      <c r="B4870" s="46">
        <v>195</v>
      </c>
      <c r="C4870" s="147">
        <v>0.86567129629629624</v>
      </c>
      <c r="D4870" s="38" t="s">
        <v>30704</v>
      </c>
      <c r="E4870" s="7" t="s">
        <v>69</v>
      </c>
      <c r="F4870" s="38" t="s">
        <v>11860</v>
      </c>
      <c r="G4870" s="38" t="s">
        <v>30720</v>
      </c>
      <c r="H4870">
        <v>0.16400000000000001</v>
      </c>
      <c r="I4870" t="s">
        <v>33463</v>
      </c>
      <c r="J4870" t="s">
        <v>33464</v>
      </c>
      <c r="K4870" t="s">
        <v>33465</v>
      </c>
      <c r="L4870" t="s">
        <v>33458</v>
      </c>
      <c r="O4870" t="s">
        <v>33466</v>
      </c>
      <c r="P4870" t="s">
        <v>33467</v>
      </c>
      <c r="Q4870">
        <v>409889.59</v>
      </c>
      <c r="R4870">
        <v>6200583.5199999996</v>
      </c>
      <c r="S4870" t="s">
        <v>33468</v>
      </c>
      <c r="T4870" t="s">
        <v>33469</v>
      </c>
      <c r="U4870">
        <v>409918.11</v>
      </c>
      <c r="V4870">
        <v>6200589.5099999998</v>
      </c>
      <c r="W4870">
        <v>180.54</v>
      </c>
      <c r="X4870">
        <v>150.05000000000001</v>
      </c>
    </row>
    <row r="4871" spans="1:24" x14ac:dyDescent="0.25">
      <c r="A4871" s="146">
        <v>45121</v>
      </c>
      <c r="B4871" s="46">
        <v>195</v>
      </c>
      <c r="C4871" s="147">
        <v>0.86799768518518527</v>
      </c>
      <c r="D4871" s="38" t="s">
        <v>30704</v>
      </c>
      <c r="E4871" s="7" t="s">
        <v>64</v>
      </c>
      <c r="F4871" s="38" t="s">
        <v>11860</v>
      </c>
      <c r="G4871" s="38" t="s">
        <v>30719</v>
      </c>
      <c r="H4871">
        <v>0.16</v>
      </c>
      <c r="I4871" t="s">
        <v>33474</v>
      </c>
      <c r="J4871" t="s">
        <v>33475</v>
      </c>
      <c r="K4871" t="s">
        <v>33476</v>
      </c>
      <c r="L4871" t="s">
        <v>33458</v>
      </c>
      <c r="O4871" t="s">
        <v>33470</v>
      </c>
      <c r="P4871" t="s">
        <v>33471</v>
      </c>
      <c r="Q4871">
        <v>409899.8</v>
      </c>
      <c r="R4871">
        <v>6200580.7300000004</v>
      </c>
      <c r="S4871" t="s">
        <v>33472</v>
      </c>
      <c r="T4871" t="s">
        <v>33473</v>
      </c>
      <c r="U4871">
        <v>409927.29</v>
      </c>
      <c r="V4871">
        <v>6200582.5700000003</v>
      </c>
      <c r="W4871">
        <v>359.43</v>
      </c>
      <c r="X4871">
        <v>150.05000000000001</v>
      </c>
    </row>
    <row r="4872" spans="1:24" x14ac:dyDescent="0.25">
      <c r="A4872" s="146">
        <v>45121</v>
      </c>
      <c r="B4872" s="46">
        <v>195</v>
      </c>
      <c r="C4872" s="147">
        <v>0.87096064814814811</v>
      </c>
      <c r="D4872" s="38" t="s">
        <v>30704</v>
      </c>
      <c r="E4872" s="7" t="s">
        <v>69</v>
      </c>
      <c r="F4872" s="38" t="s">
        <v>11860</v>
      </c>
      <c r="G4872" s="38" t="s">
        <v>30719</v>
      </c>
      <c r="H4872">
        <v>-1.7000000000000001E-2</v>
      </c>
      <c r="I4872" t="s">
        <v>33474</v>
      </c>
      <c r="J4872" t="s">
        <v>33475</v>
      </c>
      <c r="K4872" t="s">
        <v>33476</v>
      </c>
      <c r="L4872" t="s">
        <v>33481</v>
      </c>
      <c r="O4872" t="s">
        <v>33477</v>
      </c>
      <c r="P4872" t="s">
        <v>33478</v>
      </c>
      <c r="Q4872">
        <v>409902.58</v>
      </c>
      <c r="R4872">
        <v>6200758.7300000004</v>
      </c>
      <c r="S4872" t="s">
        <v>33479</v>
      </c>
      <c r="T4872" t="s">
        <v>33480</v>
      </c>
      <c r="U4872">
        <v>409927.33</v>
      </c>
      <c r="V4872">
        <v>6200759.1799999997</v>
      </c>
      <c r="W4872">
        <v>359.63</v>
      </c>
      <c r="X4872">
        <v>150.05000000000001</v>
      </c>
    </row>
    <row r="4873" spans="1:24" x14ac:dyDescent="0.25">
      <c r="A4873" s="146">
        <v>45121</v>
      </c>
      <c r="B4873" s="46">
        <v>195</v>
      </c>
      <c r="C4873" s="147">
        <v>0.87284722222222222</v>
      </c>
      <c r="D4873" s="38" t="s">
        <v>30704</v>
      </c>
      <c r="E4873" s="7" t="s">
        <v>64</v>
      </c>
      <c r="F4873" s="38" t="s">
        <v>11860</v>
      </c>
      <c r="G4873" s="38" t="s">
        <v>30718</v>
      </c>
      <c r="H4873">
        <v>-1.0999999999999999E-2</v>
      </c>
      <c r="I4873" t="s">
        <v>33486</v>
      </c>
      <c r="J4873" t="s">
        <v>33487</v>
      </c>
      <c r="K4873" t="s">
        <v>33488</v>
      </c>
      <c r="L4873" t="s">
        <v>33481</v>
      </c>
      <c r="O4873" t="s">
        <v>33482</v>
      </c>
      <c r="P4873" t="s">
        <v>33483</v>
      </c>
      <c r="Q4873">
        <v>409911.25</v>
      </c>
      <c r="R4873">
        <v>6200760.6399999997</v>
      </c>
      <c r="S4873" t="s">
        <v>33484</v>
      </c>
      <c r="T4873" t="s">
        <v>33485</v>
      </c>
      <c r="U4873">
        <v>409936.28</v>
      </c>
      <c r="V4873">
        <v>6200764.2599999998</v>
      </c>
      <c r="W4873">
        <v>180.72</v>
      </c>
      <c r="X4873">
        <v>150.05000000000001</v>
      </c>
    </row>
    <row r="4874" spans="1:24" x14ac:dyDescent="0.25">
      <c r="A4874" s="146">
        <v>45121</v>
      </c>
      <c r="B4874" s="46">
        <v>195</v>
      </c>
      <c r="C4874" s="147">
        <v>0.87581018518518527</v>
      </c>
      <c r="D4874" s="38" t="s">
        <v>30704</v>
      </c>
      <c r="E4874" s="7" t="s">
        <v>69</v>
      </c>
      <c r="F4874" s="38" t="s">
        <v>11860</v>
      </c>
      <c r="G4874" s="38" t="s">
        <v>30718</v>
      </c>
      <c r="H4874">
        <v>0.16400000000000001</v>
      </c>
      <c r="I4874" t="s">
        <v>33486</v>
      </c>
      <c r="J4874" t="s">
        <v>33487</v>
      </c>
      <c r="K4874" t="s">
        <v>33488</v>
      </c>
      <c r="L4874" t="s">
        <v>33481</v>
      </c>
      <c r="O4874" t="s">
        <v>33489</v>
      </c>
      <c r="P4874" t="s">
        <v>33490</v>
      </c>
      <c r="Q4874">
        <v>409906.57</v>
      </c>
      <c r="R4874">
        <v>6200584.1100000003</v>
      </c>
      <c r="S4874" t="s">
        <v>33491</v>
      </c>
      <c r="T4874" t="s">
        <v>33492</v>
      </c>
      <c r="U4874">
        <v>409936.35</v>
      </c>
      <c r="V4874">
        <v>6200589.7199999997</v>
      </c>
      <c r="W4874">
        <v>179.83</v>
      </c>
      <c r="X4874">
        <v>150.05000000000001</v>
      </c>
    </row>
    <row r="4875" spans="1:24" x14ac:dyDescent="0.25">
      <c r="A4875" s="146">
        <v>45121</v>
      </c>
      <c r="B4875" s="46">
        <v>195</v>
      </c>
      <c r="C4875" s="147">
        <v>0.87834490740740734</v>
      </c>
      <c r="D4875" s="38" t="s">
        <v>30704</v>
      </c>
      <c r="E4875" s="7" t="s">
        <v>64</v>
      </c>
      <c r="F4875" s="38" t="s">
        <v>11860</v>
      </c>
      <c r="G4875" s="38" t="s">
        <v>30717</v>
      </c>
      <c r="H4875">
        <v>0.159</v>
      </c>
      <c r="I4875" t="s">
        <v>33497</v>
      </c>
      <c r="J4875" t="s">
        <v>33498</v>
      </c>
      <c r="K4875" t="s">
        <v>33499</v>
      </c>
      <c r="L4875" t="s">
        <v>33481</v>
      </c>
      <c r="O4875" t="s">
        <v>33493</v>
      </c>
      <c r="P4875" t="s">
        <v>33494</v>
      </c>
      <c r="Q4875">
        <v>409919.59</v>
      </c>
      <c r="R4875">
        <v>6200583.1500000004</v>
      </c>
      <c r="S4875" t="s">
        <v>33495</v>
      </c>
      <c r="T4875" t="s">
        <v>33496</v>
      </c>
      <c r="U4875">
        <v>409944.94</v>
      </c>
      <c r="V4875">
        <v>6200583.4900000002</v>
      </c>
      <c r="W4875">
        <v>1.24</v>
      </c>
      <c r="X4875">
        <v>150.05000000000001</v>
      </c>
    </row>
    <row r="4876" spans="1:24" x14ac:dyDescent="0.25">
      <c r="A4876" s="146">
        <v>45121</v>
      </c>
      <c r="B4876" s="46">
        <v>195</v>
      </c>
      <c r="C4876" s="147">
        <v>0.88118055555555552</v>
      </c>
      <c r="D4876" s="38" t="s">
        <v>30704</v>
      </c>
      <c r="E4876" s="7" t="s">
        <v>69</v>
      </c>
      <c r="F4876" s="38" t="s">
        <v>11860</v>
      </c>
      <c r="G4876" s="38" t="s">
        <v>30717</v>
      </c>
      <c r="H4876">
        <v>-1.4999999999999999E-2</v>
      </c>
      <c r="I4876" t="s">
        <v>33497</v>
      </c>
      <c r="J4876" t="s">
        <v>33498</v>
      </c>
      <c r="K4876" t="s">
        <v>33499</v>
      </c>
      <c r="L4876" t="s">
        <v>33504</v>
      </c>
      <c r="O4876" t="s">
        <v>33500</v>
      </c>
      <c r="P4876" t="s">
        <v>33501</v>
      </c>
      <c r="Q4876">
        <v>409922.54</v>
      </c>
      <c r="R4876">
        <v>6200756.4299999997</v>
      </c>
      <c r="S4876" t="s">
        <v>33502</v>
      </c>
      <c r="T4876" t="s">
        <v>33503</v>
      </c>
      <c r="U4876">
        <v>409945.04</v>
      </c>
      <c r="V4876">
        <v>6200757.5899999999</v>
      </c>
      <c r="W4876">
        <v>0.34</v>
      </c>
      <c r="X4876">
        <v>150.05000000000001</v>
      </c>
    </row>
    <row r="4877" spans="1:24" x14ac:dyDescent="0.25">
      <c r="A4877" s="146">
        <v>45121</v>
      </c>
      <c r="B4877" s="46">
        <v>195</v>
      </c>
      <c r="C4877" s="147">
        <v>0.88293981481481476</v>
      </c>
      <c r="D4877" s="38" t="s">
        <v>30704</v>
      </c>
      <c r="E4877" s="7" t="s">
        <v>64</v>
      </c>
      <c r="F4877" s="38" t="s">
        <v>11860</v>
      </c>
      <c r="G4877" s="38" t="s">
        <v>30723</v>
      </c>
      <c r="H4877">
        <v>-0.01</v>
      </c>
      <c r="I4877" t="s">
        <v>33509</v>
      </c>
      <c r="J4877" t="s">
        <v>33510</v>
      </c>
      <c r="K4877" t="s">
        <v>33511</v>
      </c>
      <c r="L4877" t="s">
        <v>33504</v>
      </c>
      <c r="O4877" t="s">
        <v>33505</v>
      </c>
      <c r="P4877" t="s">
        <v>33506</v>
      </c>
      <c r="Q4877">
        <v>409931.85</v>
      </c>
      <c r="R4877">
        <v>6200761.8099999996</v>
      </c>
      <c r="S4877" t="s">
        <v>33507</v>
      </c>
      <c r="T4877" t="s">
        <v>33508</v>
      </c>
      <c r="U4877">
        <v>409953.88</v>
      </c>
      <c r="V4877">
        <v>6200763.3899999997</v>
      </c>
      <c r="W4877">
        <v>180.19</v>
      </c>
      <c r="X4877">
        <v>150.05000000000001</v>
      </c>
    </row>
    <row r="4878" spans="1:24" x14ac:dyDescent="0.25">
      <c r="A4878" s="146">
        <v>45121</v>
      </c>
      <c r="B4878" s="46">
        <v>195</v>
      </c>
      <c r="C4878" s="147">
        <v>0.88582175925925932</v>
      </c>
      <c r="D4878" s="38" t="s">
        <v>30704</v>
      </c>
      <c r="E4878" s="7" t="s">
        <v>69</v>
      </c>
      <c r="F4878" s="38" t="s">
        <v>11860</v>
      </c>
      <c r="G4878" s="38" t="s">
        <v>30723</v>
      </c>
      <c r="H4878">
        <v>0.16300000000000001</v>
      </c>
      <c r="I4878" t="s">
        <v>33509</v>
      </c>
      <c r="J4878" t="s">
        <v>33510</v>
      </c>
      <c r="K4878" t="s">
        <v>33511</v>
      </c>
      <c r="L4878" t="s">
        <v>33504</v>
      </c>
      <c r="O4878" t="s">
        <v>33512</v>
      </c>
      <c r="P4878" t="s">
        <v>33513</v>
      </c>
      <c r="Q4878">
        <v>409924.36</v>
      </c>
      <c r="R4878">
        <v>6200588.9800000004</v>
      </c>
      <c r="S4878" t="s">
        <v>33514</v>
      </c>
      <c r="T4878" t="s">
        <v>33515</v>
      </c>
      <c r="U4878">
        <v>409954.11</v>
      </c>
      <c r="V4878">
        <v>6200590.0800000001</v>
      </c>
      <c r="W4878">
        <v>180.08</v>
      </c>
      <c r="X4878">
        <v>150.05000000000001</v>
      </c>
    </row>
    <row r="4879" spans="1:24" x14ac:dyDescent="0.25">
      <c r="A4879" s="146">
        <v>45121</v>
      </c>
      <c r="B4879" s="46">
        <v>195</v>
      </c>
      <c r="C4879" s="147">
        <v>0.88796296296296295</v>
      </c>
      <c r="D4879" s="38" t="s">
        <v>30704</v>
      </c>
      <c r="E4879" s="7" t="s">
        <v>64</v>
      </c>
      <c r="F4879" s="38" t="s">
        <v>11860</v>
      </c>
      <c r="G4879" s="38" t="s">
        <v>30724</v>
      </c>
      <c r="H4879">
        <v>0.159</v>
      </c>
      <c r="I4879" t="s">
        <v>33520</v>
      </c>
      <c r="J4879" t="s">
        <v>33521</v>
      </c>
      <c r="K4879" t="s">
        <v>33522</v>
      </c>
      <c r="L4879" t="s">
        <v>33504</v>
      </c>
      <c r="O4879" t="s">
        <v>33516</v>
      </c>
      <c r="P4879" t="s">
        <v>33517</v>
      </c>
      <c r="Q4879">
        <v>409933.72</v>
      </c>
      <c r="R4879">
        <v>6200583.5199999996</v>
      </c>
      <c r="S4879" t="s">
        <v>33518</v>
      </c>
      <c r="T4879" t="s">
        <v>33519</v>
      </c>
      <c r="U4879">
        <v>409962.95</v>
      </c>
      <c r="V4879">
        <v>6200583.6600000001</v>
      </c>
      <c r="W4879">
        <v>0.17</v>
      </c>
      <c r="X4879">
        <v>150.05000000000001</v>
      </c>
    </row>
    <row r="4880" spans="1:24" x14ac:dyDescent="0.25">
      <c r="A4880" s="146">
        <v>45121</v>
      </c>
      <c r="B4880" s="46">
        <v>195</v>
      </c>
      <c r="C4880" s="147">
        <v>0.89083333333333325</v>
      </c>
      <c r="D4880" s="38" t="s">
        <v>30704</v>
      </c>
      <c r="E4880" s="7" t="s">
        <v>69</v>
      </c>
      <c r="F4880" s="38" t="s">
        <v>11860</v>
      </c>
      <c r="G4880" s="38" t="s">
        <v>30724</v>
      </c>
      <c r="H4880">
        <v>-1.4999999999999999E-2</v>
      </c>
      <c r="I4880" t="s">
        <v>33520</v>
      </c>
      <c r="J4880" t="s">
        <v>33521</v>
      </c>
      <c r="K4880" t="s">
        <v>33522</v>
      </c>
      <c r="L4880" t="s">
        <v>33527</v>
      </c>
      <c r="O4880" t="s">
        <v>33523</v>
      </c>
      <c r="P4880" t="s">
        <v>33524</v>
      </c>
      <c r="Q4880">
        <v>409936.02</v>
      </c>
      <c r="R4880">
        <v>6200757.9000000004</v>
      </c>
      <c r="S4880" t="s">
        <v>33525</v>
      </c>
      <c r="T4880" t="s">
        <v>33526</v>
      </c>
      <c r="U4880">
        <v>409963.01</v>
      </c>
      <c r="V4880">
        <v>6200757.6900000004</v>
      </c>
      <c r="W4880">
        <v>0.33</v>
      </c>
      <c r="X4880">
        <v>150.05000000000001</v>
      </c>
    </row>
    <row r="4881" spans="1:24" x14ac:dyDescent="0.25">
      <c r="A4881" s="146">
        <v>45121</v>
      </c>
      <c r="B4881" s="46">
        <v>195</v>
      </c>
      <c r="C4881" s="147">
        <v>0.89291666666666669</v>
      </c>
      <c r="D4881" s="38" t="s">
        <v>30704</v>
      </c>
      <c r="E4881" s="7" t="s">
        <v>64</v>
      </c>
      <c r="F4881" s="38" t="s">
        <v>11860</v>
      </c>
      <c r="G4881" s="38" t="s">
        <v>30725</v>
      </c>
      <c r="H4881">
        <v>-0.01</v>
      </c>
      <c r="I4881" t="s">
        <v>33532</v>
      </c>
      <c r="J4881" t="s">
        <v>33533</v>
      </c>
      <c r="K4881" t="s">
        <v>33534</v>
      </c>
      <c r="L4881" t="s">
        <v>33527</v>
      </c>
      <c r="O4881" t="s">
        <v>33528</v>
      </c>
      <c r="P4881" t="s">
        <v>33529</v>
      </c>
      <c r="Q4881">
        <v>409944.39</v>
      </c>
      <c r="R4881">
        <v>6200762.1399999997</v>
      </c>
      <c r="S4881" t="s">
        <v>33530</v>
      </c>
      <c r="T4881" t="s">
        <v>33531</v>
      </c>
      <c r="U4881">
        <v>409971.95</v>
      </c>
      <c r="V4881">
        <v>6200763.6600000001</v>
      </c>
      <c r="W4881">
        <v>180.48</v>
      </c>
      <c r="X4881">
        <v>150.05000000000001</v>
      </c>
    </row>
    <row r="4882" spans="1:24" x14ac:dyDescent="0.25">
      <c r="A4882" s="146">
        <v>45121</v>
      </c>
      <c r="B4882" s="46">
        <v>195</v>
      </c>
      <c r="C4882" s="147">
        <v>0.89585648148148145</v>
      </c>
      <c r="D4882" s="38" t="s">
        <v>30704</v>
      </c>
      <c r="E4882" s="7" t="s">
        <v>69</v>
      </c>
      <c r="F4882" s="38" t="s">
        <v>11860</v>
      </c>
      <c r="G4882" s="38" t="s">
        <v>30725</v>
      </c>
      <c r="H4882">
        <v>0.16500000000000001</v>
      </c>
      <c r="I4882" t="s">
        <v>33532</v>
      </c>
      <c r="J4882" t="s">
        <v>33533</v>
      </c>
      <c r="K4882" t="s">
        <v>33534</v>
      </c>
      <c r="L4882" t="s">
        <v>33527</v>
      </c>
      <c r="O4882" t="s">
        <v>33535</v>
      </c>
      <c r="P4882" t="s">
        <v>33536</v>
      </c>
      <c r="Q4882">
        <v>409940.33</v>
      </c>
      <c r="R4882">
        <v>6200582.5199999996</v>
      </c>
      <c r="S4882" t="s">
        <v>33537</v>
      </c>
      <c r="T4882" t="s">
        <v>33538</v>
      </c>
      <c r="U4882">
        <v>409972.14</v>
      </c>
      <c r="V4882">
        <v>6200588.8200000003</v>
      </c>
      <c r="W4882">
        <v>179.45</v>
      </c>
      <c r="X4882">
        <v>150.05000000000001</v>
      </c>
    </row>
    <row r="4883" spans="1:24" x14ac:dyDescent="0.25">
      <c r="A4883" s="146">
        <v>45121</v>
      </c>
      <c r="B4883" s="46">
        <v>195</v>
      </c>
      <c r="C4883" s="147">
        <v>0.89784722222222213</v>
      </c>
      <c r="D4883" s="38" t="s">
        <v>30704</v>
      </c>
      <c r="E4883" s="7" t="s">
        <v>64</v>
      </c>
      <c r="F4883" s="38" t="s">
        <v>11860</v>
      </c>
      <c r="G4883" s="38" t="s">
        <v>30726</v>
      </c>
      <c r="H4883">
        <v>0.16300000000000001</v>
      </c>
      <c r="I4883" t="s">
        <v>33543</v>
      </c>
      <c r="J4883" t="s">
        <v>33544</v>
      </c>
      <c r="K4883" t="s">
        <v>33545</v>
      </c>
      <c r="L4883" t="s">
        <v>33527</v>
      </c>
      <c r="O4883" t="s">
        <v>33539</v>
      </c>
      <c r="P4883" t="s">
        <v>33540</v>
      </c>
      <c r="Q4883">
        <v>409954.14</v>
      </c>
      <c r="R4883">
        <v>6200577.96</v>
      </c>
      <c r="S4883" t="s">
        <v>33541</v>
      </c>
      <c r="T4883" t="s">
        <v>33542</v>
      </c>
      <c r="U4883">
        <v>409981.14</v>
      </c>
      <c r="V4883">
        <v>6200579.3600000003</v>
      </c>
      <c r="W4883">
        <v>359.99</v>
      </c>
      <c r="X4883">
        <v>150.05000000000001</v>
      </c>
    </row>
    <row r="4884" spans="1:24" x14ac:dyDescent="0.25">
      <c r="A4884" s="146">
        <v>45121</v>
      </c>
      <c r="B4884" s="46">
        <v>195</v>
      </c>
      <c r="C4884" s="147">
        <v>0.90078703703703711</v>
      </c>
      <c r="D4884" s="38" t="s">
        <v>30704</v>
      </c>
      <c r="E4884" s="7" t="s">
        <v>69</v>
      </c>
      <c r="F4884" s="38" t="s">
        <v>11860</v>
      </c>
      <c r="G4884" s="38" t="s">
        <v>30726</v>
      </c>
      <c r="H4884">
        <v>-1.4999999999999999E-2</v>
      </c>
      <c r="I4884" t="s">
        <v>33543</v>
      </c>
      <c r="J4884" t="s">
        <v>33544</v>
      </c>
      <c r="K4884" t="s">
        <v>33545</v>
      </c>
      <c r="L4884" t="s">
        <v>33527</v>
      </c>
      <c r="O4884" t="s">
        <v>33546</v>
      </c>
      <c r="P4884" t="s">
        <v>33547</v>
      </c>
      <c r="Q4884">
        <v>409956.72</v>
      </c>
      <c r="R4884">
        <v>6200753.5</v>
      </c>
      <c r="S4884" t="s">
        <v>33548</v>
      </c>
      <c r="T4884" t="s">
        <v>33549</v>
      </c>
      <c r="U4884">
        <v>409981.23</v>
      </c>
      <c r="V4884">
        <v>6200757.3600000003</v>
      </c>
      <c r="W4884">
        <v>359.69</v>
      </c>
      <c r="X4884">
        <v>150.05000000000001</v>
      </c>
    </row>
    <row r="4885" spans="1:24" x14ac:dyDescent="0.25">
      <c r="A4885" s="146">
        <v>45121</v>
      </c>
      <c r="B4885" s="46">
        <v>195</v>
      </c>
      <c r="C4885" s="147">
        <v>0.90247685185185189</v>
      </c>
      <c r="D4885" s="38" t="s">
        <v>30704</v>
      </c>
      <c r="E4885" s="7" t="s">
        <v>64</v>
      </c>
      <c r="F4885" s="38" t="s">
        <v>11860</v>
      </c>
      <c r="G4885" s="38" t="s">
        <v>30727</v>
      </c>
      <c r="H4885">
        <v>-1.0999999999999999E-2</v>
      </c>
      <c r="I4885" t="s">
        <v>33554</v>
      </c>
      <c r="J4885" t="s">
        <v>33555</v>
      </c>
      <c r="K4885" t="s">
        <v>33556</v>
      </c>
      <c r="L4885" t="s">
        <v>33557</v>
      </c>
      <c r="O4885" t="s">
        <v>33550</v>
      </c>
      <c r="P4885" t="s">
        <v>33551</v>
      </c>
      <c r="Q4885">
        <v>409965.58</v>
      </c>
      <c r="R4885">
        <v>6200764.7000000002</v>
      </c>
      <c r="S4885" t="s">
        <v>33552</v>
      </c>
      <c r="T4885" t="s">
        <v>33553</v>
      </c>
      <c r="U4885">
        <v>409990.23</v>
      </c>
      <c r="V4885">
        <v>6200764.4299999997</v>
      </c>
      <c r="W4885">
        <v>181.29</v>
      </c>
      <c r="X4885">
        <v>150.05000000000001</v>
      </c>
    </row>
    <row r="4886" spans="1:24" x14ac:dyDescent="0.25">
      <c r="A4886" s="146">
        <v>45121</v>
      </c>
      <c r="B4886" s="46">
        <v>195</v>
      </c>
      <c r="C4886" s="147">
        <v>0.90589120370370368</v>
      </c>
      <c r="D4886" s="38" t="s">
        <v>30704</v>
      </c>
      <c r="E4886" s="7" t="s">
        <v>69</v>
      </c>
      <c r="F4886" s="38" t="s">
        <v>11860</v>
      </c>
      <c r="G4886" s="38" t="s">
        <v>30727</v>
      </c>
      <c r="H4886">
        <v>0.16500000000000001</v>
      </c>
      <c r="I4886" t="s">
        <v>33554</v>
      </c>
      <c r="J4886" t="s">
        <v>33555</v>
      </c>
      <c r="K4886" t="s">
        <v>33556</v>
      </c>
      <c r="L4886" t="s">
        <v>33557</v>
      </c>
      <c r="O4886" t="s">
        <v>33558</v>
      </c>
      <c r="P4886" t="s">
        <v>33559</v>
      </c>
      <c r="Q4886">
        <v>409962.4</v>
      </c>
      <c r="R4886">
        <v>6200592.1200000001</v>
      </c>
      <c r="S4886" t="s">
        <v>33560</v>
      </c>
      <c r="T4886" t="s">
        <v>33561</v>
      </c>
      <c r="U4886">
        <v>409990.14</v>
      </c>
      <c r="V4886">
        <v>6200587.9199999999</v>
      </c>
      <c r="W4886">
        <v>177.62</v>
      </c>
      <c r="X4886">
        <v>150.05000000000001</v>
      </c>
    </row>
    <row r="4887" spans="1:24" x14ac:dyDescent="0.25">
      <c r="A4887" s="146">
        <v>45121</v>
      </c>
      <c r="B4887" s="46">
        <v>195</v>
      </c>
      <c r="C4887" s="147">
        <v>0.90750000000000008</v>
      </c>
      <c r="D4887" s="38" t="s">
        <v>30704</v>
      </c>
      <c r="E4887" s="7" t="s">
        <v>64</v>
      </c>
      <c r="F4887" s="38" t="s">
        <v>11860</v>
      </c>
      <c r="G4887" s="38" t="s">
        <v>30728</v>
      </c>
      <c r="H4887">
        <v>0.158</v>
      </c>
      <c r="I4887" t="s">
        <v>33566</v>
      </c>
      <c r="J4887" t="s">
        <v>33567</v>
      </c>
      <c r="K4887" t="s">
        <v>33568</v>
      </c>
      <c r="L4887" t="s">
        <v>33557</v>
      </c>
      <c r="O4887" t="s">
        <v>33562</v>
      </c>
      <c r="P4887" t="s">
        <v>33563</v>
      </c>
      <c r="Q4887">
        <v>409970.92</v>
      </c>
      <c r="R4887">
        <v>6200582.1699999999</v>
      </c>
      <c r="S4887" t="s">
        <v>33564</v>
      </c>
      <c r="T4887" t="s">
        <v>33565</v>
      </c>
      <c r="U4887">
        <v>409998.98</v>
      </c>
      <c r="V4887">
        <v>6200584.7699999996</v>
      </c>
      <c r="W4887">
        <v>1.01</v>
      </c>
      <c r="X4887">
        <v>150.05000000000001</v>
      </c>
    </row>
    <row r="4888" spans="1:24" x14ac:dyDescent="0.25">
      <c r="A4888" s="146">
        <v>45121</v>
      </c>
      <c r="B4888" s="46">
        <v>195</v>
      </c>
      <c r="C4888" s="147">
        <v>0.91081018518518519</v>
      </c>
      <c r="D4888" s="38" t="s">
        <v>30704</v>
      </c>
      <c r="E4888" s="7" t="s">
        <v>69</v>
      </c>
      <c r="F4888" s="38" t="s">
        <v>11860</v>
      </c>
      <c r="G4888" s="38" t="s">
        <v>30728</v>
      </c>
      <c r="H4888">
        <v>-2.5000000000000001E-2</v>
      </c>
      <c r="I4888" t="s">
        <v>33566</v>
      </c>
      <c r="J4888" t="s">
        <v>33567</v>
      </c>
      <c r="K4888" t="s">
        <v>33568</v>
      </c>
      <c r="L4888" t="s">
        <v>33557</v>
      </c>
      <c r="O4888" t="s">
        <v>33569</v>
      </c>
      <c r="P4888" t="s">
        <v>33570</v>
      </c>
      <c r="Q4888">
        <v>409973.32</v>
      </c>
      <c r="R4888">
        <v>6200764.4400000004</v>
      </c>
      <c r="S4888" t="s">
        <v>33571</v>
      </c>
      <c r="T4888" t="s">
        <v>33572</v>
      </c>
      <c r="U4888">
        <v>409999.09</v>
      </c>
      <c r="V4888">
        <v>6200767.6500000004</v>
      </c>
      <c r="W4888">
        <v>359.49</v>
      </c>
      <c r="X4888">
        <v>150.05000000000001</v>
      </c>
    </row>
    <row r="4889" spans="1:24" x14ac:dyDescent="0.25">
      <c r="A4889" s="146">
        <v>45121</v>
      </c>
      <c r="B4889" s="46">
        <v>195</v>
      </c>
      <c r="C4889" s="147">
        <v>0.9151273148148148</v>
      </c>
      <c r="D4889" s="38" t="s">
        <v>30704</v>
      </c>
      <c r="E4889" s="7" t="s">
        <v>33577</v>
      </c>
      <c r="F4889" s="38" t="s">
        <v>11860</v>
      </c>
      <c r="G4889" s="38" t="s">
        <v>2279</v>
      </c>
      <c r="H4889">
        <v>-1.8220000000000001</v>
      </c>
      <c r="O4889" t="s">
        <v>33573</v>
      </c>
      <c r="P4889" t="s">
        <v>33574</v>
      </c>
      <c r="Q4889">
        <v>409976.19</v>
      </c>
      <c r="R4889">
        <v>6200786.6500000004</v>
      </c>
      <c r="S4889" t="s">
        <v>33575</v>
      </c>
      <c r="T4889" t="s">
        <v>33576</v>
      </c>
      <c r="U4889">
        <v>409987.62</v>
      </c>
      <c r="V4889">
        <v>6200785.6100000003</v>
      </c>
      <c r="W4889">
        <v>55.66</v>
      </c>
      <c r="X4889">
        <v>150.04</v>
      </c>
    </row>
    <row r="4890" spans="1:24" x14ac:dyDescent="0.25">
      <c r="A4890" s="146">
        <v>45121</v>
      </c>
      <c r="B4890" s="46">
        <v>195</v>
      </c>
      <c r="C4890" s="147">
        <v>0.93214120370370368</v>
      </c>
      <c r="D4890" s="38" t="s">
        <v>30864</v>
      </c>
      <c r="E4890" s="7" t="s">
        <v>6100</v>
      </c>
      <c r="F4890" s="38" t="s">
        <v>11860</v>
      </c>
      <c r="G4890" s="38" t="s">
        <v>2279</v>
      </c>
      <c r="H4890">
        <v>-4.4999999999999998E-2</v>
      </c>
      <c r="O4890" t="s">
        <v>33578</v>
      </c>
      <c r="P4890" t="s">
        <v>33579</v>
      </c>
      <c r="Q4890">
        <v>408894.3</v>
      </c>
      <c r="R4890">
        <v>6199010.8899999997</v>
      </c>
      <c r="S4890" t="s">
        <v>33580</v>
      </c>
      <c r="T4890" t="s">
        <v>33581</v>
      </c>
      <c r="U4890">
        <v>408904.64</v>
      </c>
      <c r="V4890">
        <v>6199009.7199999997</v>
      </c>
      <c r="W4890">
        <v>62.27</v>
      </c>
      <c r="X4890">
        <v>150.04</v>
      </c>
    </row>
    <row r="4891" spans="1:24" s="170" customFormat="1" x14ac:dyDescent="0.25">
      <c r="A4891" s="63">
        <v>45121</v>
      </c>
      <c r="B4891" s="104">
        <v>195</v>
      </c>
      <c r="C4891" s="65">
        <v>0.93304398148148149</v>
      </c>
      <c r="D4891" s="64" t="s">
        <v>30864</v>
      </c>
      <c r="E4891" s="171" t="s">
        <v>33587</v>
      </c>
      <c r="F4891" s="64" t="s">
        <v>11860</v>
      </c>
      <c r="G4891" s="64" t="s">
        <v>2279</v>
      </c>
      <c r="H4891" s="170">
        <v>-0.05</v>
      </c>
      <c r="M4891" s="170" t="s">
        <v>33582</v>
      </c>
      <c r="O4891" s="170" t="s">
        <v>33583</v>
      </c>
      <c r="P4891" s="170" t="s">
        <v>33584</v>
      </c>
      <c r="Q4891" s="170">
        <v>408894.27</v>
      </c>
      <c r="R4891" s="170">
        <v>6199010.9500000002</v>
      </c>
      <c r="S4891" s="170" t="s">
        <v>33585</v>
      </c>
      <c r="T4891" s="170" t="s">
        <v>33586</v>
      </c>
      <c r="U4891" s="170">
        <v>408908.31</v>
      </c>
      <c r="V4891" s="170">
        <v>6199016.0099999998</v>
      </c>
      <c r="W4891" s="170">
        <v>71.64</v>
      </c>
      <c r="X4891" s="170">
        <v>150.04</v>
      </c>
    </row>
    <row r="4892" spans="1:24" x14ac:dyDescent="0.25">
      <c r="A4892" s="146">
        <v>45121</v>
      </c>
      <c r="B4892" s="46">
        <v>195</v>
      </c>
      <c r="C4892" s="147">
        <v>0.93584490740740733</v>
      </c>
      <c r="D4892" s="38" t="s">
        <v>30864</v>
      </c>
      <c r="E4892" s="7" t="s">
        <v>64</v>
      </c>
      <c r="F4892" s="38" t="s">
        <v>11860</v>
      </c>
      <c r="G4892" s="38" t="s">
        <v>2279</v>
      </c>
      <c r="H4892">
        <v>-1.2999999999999999E-2</v>
      </c>
      <c r="I4892" t="s">
        <v>33592</v>
      </c>
      <c r="J4892" t="s">
        <v>33593</v>
      </c>
      <c r="K4892" t="s">
        <v>33594</v>
      </c>
      <c r="L4892" t="s">
        <v>33595</v>
      </c>
      <c r="O4892" t="s">
        <v>33588</v>
      </c>
      <c r="P4892" t="s">
        <v>33589</v>
      </c>
      <c r="Q4892">
        <v>408894.38</v>
      </c>
      <c r="R4892">
        <v>6198985.5199999996</v>
      </c>
      <c r="S4892" t="s">
        <v>33590</v>
      </c>
      <c r="T4892" t="s">
        <v>33591</v>
      </c>
      <c r="U4892">
        <v>408922.52</v>
      </c>
      <c r="V4892">
        <v>6198985.8899999997</v>
      </c>
      <c r="W4892">
        <v>182.86</v>
      </c>
      <c r="X4892">
        <v>150.04</v>
      </c>
    </row>
    <row r="4893" spans="1:24" x14ac:dyDescent="0.25">
      <c r="A4893" s="146">
        <v>45121</v>
      </c>
      <c r="B4893" s="46">
        <v>195</v>
      </c>
      <c r="C4893" s="147">
        <v>0.9387847222222222</v>
      </c>
      <c r="D4893" s="38" t="s">
        <v>30864</v>
      </c>
      <c r="E4893" s="7" t="s">
        <v>69</v>
      </c>
      <c r="F4893" s="38" t="s">
        <v>11860</v>
      </c>
      <c r="G4893" s="38" t="s">
        <v>2279</v>
      </c>
      <c r="H4893">
        <v>0.16800000000000001</v>
      </c>
      <c r="I4893" t="s">
        <v>33592</v>
      </c>
      <c r="J4893" t="s">
        <v>33593</v>
      </c>
      <c r="K4893" t="s">
        <v>33594</v>
      </c>
      <c r="L4893" t="s">
        <v>33595</v>
      </c>
      <c r="O4893" t="s">
        <v>33596</v>
      </c>
      <c r="P4893" t="s">
        <v>33597</v>
      </c>
      <c r="Q4893">
        <v>408894.59</v>
      </c>
      <c r="R4893">
        <v>6198805.1500000004</v>
      </c>
      <c r="S4893" t="s">
        <v>33598</v>
      </c>
      <c r="T4893" t="s">
        <v>33599</v>
      </c>
      <c r="U4893">
        <v>408922.32</v>
      </c>
      <c r="V4893">
        <v>6198804.7400000002</v>
      </c>
      <c r="W4893">
        <v>180.12</v>
      </c>
      <c r="X4893">
        <v>150.04</v>
      </c>
    </row>
    <row r="4894" spans="1:24" x14ac:dyDescent="0.25">
      <c r="A4894" s="146">
        <v>45121</v>
      </c>
      <c r="B4894" s="46">
        <v>195</v>
      </c>
      <c r="C4894" s="147">
        <v>0.94093749999999998</v>
      </c>
      <c r="D4894" s="38" t="s">
        <v>30864</v>
      </c>
      <c r="E4894" s="7" t="s">
        <v>64</v>
      </c>
      <c r="F4894" s="38" t="s">
        <v>11860</v>
      </c>
      <c r="G4894" s="38" t="s">
        <v>2278</v>
      </c>
      <c r="H4894">
        <v>0.16400000000000001</v>
      </c>
      <c r="I4894" t="s">
        <v>33604</v>
      </c>
      <c r="J4894" t="s">
        <v>33605</v>
      </c>
      <c r="K4894" t="s">
        <v>33606</v>
      </c>
      <c r="L4894" t="s">
        <v>33595</v>
      </c>
      <c r="O4894" t="s">
        <v>33600</v>
      </c>
      <c r="P4894" t="s">
        <v>33601</v>
      </c>
      <c r="Q4894">
        <v>408885.9</v>
      </c>
      <c r="R4894">
        <v>6198802.2699999996</v>
      </c>
      <c r="S4894" t="s">
        <v>33602</v>
      </c>
      <c r="T4894" t="s">
        <v>33603</v>
      </c>
      <c r="U4894">
        <v>408913.24</v>
      </c>
      <c r="V4894">
        <v>6198798.04</v>
      </c>
      <c r="W4894">
        <v>0.39</v>
      </c>
      <c r="X4894">
        <v>150.04</v>
      </c>
    </row>
    <row r="4895" spans="1:24" x14ac:dyDescent="0.25">
      <c r="A4895" s="146">
        <v>45121</v>
      </c>
      <c r="B4895" s="46">
        <v>195</v>
      </c>
      <c r="C4895" s="147">
        <v>0.94393518518518515</v>
      </c>
      <c r="D4895" s="38" t="s">
        <v>30864</v>
      </c>
      <c r="E4895" s="7" t="s">
        <v>69</v>
      </c>
      <c r="F4895" s="38" t="s">
        <v>11860</v>
      </c>
      <c r="G4895" s="38" t="s">
        <v>2278</v>
      </c>
      <c r="H4895">
        <v>-1.7999999999999999E-2</v>
      </c>
      <c r="I4895" t="s">
        <v>33604</v>
      </c>
      <c r="J4895" t="s">
        <v>33605</v>
      </c>
      <c r="K4895" t="s">
        <v>33606</v>
      </c>
      <c r="L4895" t="s">
        <v>33611</v>
      </c>
      <c r="O4895" t="s">
        <v>33607</v>
      </c>
      <c r="P4895" t="s">
        <v>33608</v>
      </c>
      <c r="Q4895">
        <v>408886.4</v>
      </c>
      <c r="R4895">
        <v>6198983.0099999998</v>
      </c>
      <c r="S4895" t="s">
        <v>33609</v>
      </c>
      <c r="T4895" t="s">
        <v>33610</v>
      </c>
      <c r="U4895">
        <v>408913.21</v>
      </c>
      <c r="V4895">
        <v>6198979.2599999998</v>
      </c>
      <c r="W4895">
        <v>7.0000000000000007E-2</v>
      </c>
      <c r="X4895">
        <v>150.04</v>
      </c>
    </row>
    <row r="4896" spans="1:24" x14ac:dyDescent="0.25">
      <c r="A4896" s="146">
        <v>45121</v>
      </c>
      <c r="B4896" s="46">
        <v>195</v>
      </c>
      <c r="C4896" s="147">
        <v>0.94643518518518521</v>
      </c>
      <c r="D4896" s="38" t="s">
        <v>30864</v>
      </c>
      <c r="E4896" s="7" t="s">
        <v>64</v>
      </c>
      <c r="F4896" s="38" t="s">
        <v>11860</v>
      </c>
      <c r="G4896" s="38" t="s">
        <v>2277</v>
      </c>
      <c r="H4896">
        <v>-1.2E-2</v>
      </c>
      <c r="I4896" t="s">
        <v>33616</v>
      </c>
      <c r="J4896" t="s">
        <v>33617</v>
      </c>
      <c r="K4896" t="s">
        <v>33618</v>
      </c>
      <c r="L4896" t="s">
        <v>33611</v>
      </c>
      <c r="O4896" t="s">
        <v>33612</v>
      </c>
      <c r="P4896" t="s">
        <v>33613</v>
      </c>
      <c r="Q4896">
        <v>408877.85</v>
      </c>
      <c r="R4896">
        <v>6198984.2300000004</v>
      </c>
      <c r="S4896" t="s">
        <v>33614</v>
      </c>
      <c r="T4896" t="s">
        <v>33615</v>
      </c>
      <c r="U4896">
        <v>408904.33</v>
      </c>
      <c r="V4896">
        <v>6198984.5300000003</v>
      </c>
      <c r="W4896">
        <v>180.7</v>
      </c>
      <c r="X4896">
        <v>150.04</v>
      </c>
    </row>
    <row r="4897" spans="1:24" x14ac:dyDescent="0.25">
      <c r="A4897" s="146">
        <v>45121</v>
      </c>
      <c r="B4897" s="46">
        <v>195</v>
      </c>
      <c r="C4897" s="147">
        <v>0.94975694444444436</v>
      </c>
      <c r="D4897" s="38" t="s">
        <v>30864</v>
      </c>
      <c r="E4897" s="7" t="s">
        <v>69</v>
      </c>
      <c r="F4897" s="38" t="s">
        <v>11860</v>
      </c>
      <c r="G4897" s="38" t="s">
        <v>2277</v>
      </c>
      <c r="H4897">
        <v>0.16800000000000001</v>
      </c>
      <c r="I4897" t="s">
        <v>33616</v>
      </c>
      <c r="J4897" t="s">
        <v>33617</v>
      </c>
      <c r="K4897" t="s">
        <v>33618</v>
      </c>
      <c r="L4897" t="s">
        <v>33611</v>
      </c>
      <c r="O4897" t="s">
        <v>33619</v>
      </c>
      <c r="P4897" t="s">
        <v>33620</v>
      </c>
      <c r="Q4897">
        <v>408877.47</v>
      </c>
      <c r="R4897">
        <v>6198808.1900000004</v>
      </c>
      <c r="S4897" t="s">
        <v>33621</v>
      </c>
      <c r="T4897" t="s">
        <v>33622</v>
      </c>
      <c r="U4897">
        <v>408904.21</v>
      </c>
      <c r="V4897">
        <v>6198805.3700000001</v>
      </c>
      <c r="W4897">
        <v>179.15</v>
      </c>
      <c r="X4897">
        <v>150.04</v>
      </c>
    </row>
    <row r="4898" spans="1:24" x14ac:dyDescent="0.25">
      <c r="A4898" s="146">
        <v>45121</v>
      </c>
      <c r="B4898" s="46">
        <v>195</v>
      </c>
      <c r="C4898" s="147">
        <v>0.95204861111111105</v>
      </c>
      <c r="D4898" s="38" t="s">
        <v>30864</v>
      </c>
      <c r="E4898" s="7" t="s">
        <v>64</v>
      </c>
      <c r="F4898" s="38" t="s">
        <v>11860</v>
      </c>
      <c r="G4898" s="38" t="s">
        <v>2276</v>
      </c>
      <c r="H4898">
        <v>0.16400000000000001</v>
      </c>
      <c r="I4898" t="s">
        <v>33627</v>
      </c>
      <c r="J4898" t="s">
        <v>33628</v>
      </c>
      <c r="K4898" t="s">
        <v>33629</v>
      </c>
      <c r="L4898" t="s">
        <v>33611</v>
      </c>
      <c r="O4898" t="s">
        <v>33623</v>
      </c>
      <c r="P4898" t="s">
        <v>33624</v>
      </c>
      <c r="Q4898">
        <v>408869.24</v>
      </c>
      <c r="R4898">
        <v>6198801.3600000003</v>
      </c>
      <c r="S4898" t="s">
        <v>33625</v>
      </c>
      <c r="T4898" t="s">
        <v>33626</v>
      </c>
      <c r="U4898">
        <v>408895.29</v>
      </c>
      <c r="V4898">
        <v>6198798.2000000002</v>
      </c>
      <c r="W4898">
        <v>0.66</v>
      </c>
      <c r="X4898">
        <v>150.04</v>
      </c>
    </row>
    <row r="4899" spans="1:24" x14ac:dyDescent="0.25">
      <c r="A4899" s="146">
        <v>45121</v>
      </c>
      <c r="B4899" s="46">
        <v>195</v>
      </c>
      <c r="C4899" s="147">
        <v>0.95500000000000007</v>
      </c>
      <c r="D4899" s="38" t="s">
        <v>30864</v>
      </c>
      <c r="E4899" s="7" t="s">
        <v>69</v>
      </c>
      <c r="F4899" s="38" t="s">
        <v>11860</v>
      </c>
      <c r="G4899" s="38" t="s">
        <v>2276</v>
      </c>
      <c r="H4899">
        <v>-1.6E-2</v>
      </c>
      <c r="I4899" t="s">
        <v>33627</v>
      </c>
      <c r="J4899" t="s">
        <v>33628</v>
      </c>
      <c r="K4899" t="s">
        <v>33629</v>
      </c>
      <c r="L4899" t="s">
        <v>33634</v>
      </c>
      <c r="O4899" t="s">
        <v>33630</v>
      </c>
      <c r="P4899" t="s">
        <v>33631</v>
      </c>
      <c r="Q4899">
        <v>408869.57</v>
      </c>
      <c r="R4899">
        <v>6198978.96</v>
      </c>
      <c r="S4899" t="s">
        <v>33632</v>
      </c>
      <c r="T4899" t="s">
        <v>33633</v>
      </c>
      <c r="U4899">
        <v>408895.34</v>
      </c>
      <c r="V4899">
        <v>6198977.6100000003</v>
      </c>
      <c r="W4899">
        <v>0.54</v>
      </c>
      <c r="X4899">
        <v>150.04</v>
      </c>
    </row>
    <row r="4900" spans="1:24" x14ac:dyDescent="0.25">
      <c r="A4900" s="146">
        <v>45121</v>
      </c>
      <c r="B4900" s="46">
        <v>195</v>
      </c>
      <c r="C4900" s="147">
        <v>0.95726851851851846</v>
      </c>
      <c r="D4900" s="38" t="s">
        <v>30864</v>
      </c>
      <c r="E4900" s="7" t="s">
        <v>64</v>
      </c>
      <c r="F4900" s="38" t="s">
        <v>11860</v>
      </c>
      <c r="G4900" s="38" t="s">
        <v>2275</v>
      </c>
      <c r="H4900">
        <v>-1.0999999999999999E-2</v>
      </c>
      <c r="I4900" t="s">
        <v>33639</v>
      </c>
      <c r="J4900" t="s">
        <v>33640</v>
      </c>
      <c r="K4900" t="s">
        <v>33641</v>
      </c>
      <c r="L4900" t="s">
        <v>33634</v>
      </c>
      <c r="O4900" t="s">
        <v>33635</v>
      </c>
      <c r="P4900" t="s">
        <v>33636</v>
      </c>
      <c r="Q4900">
        <v>408861.07</v>
      </c>
      <c r="R4900">
        <v>6198987.0700000003</v>
      </c>
      <c r="S4900" t="s">
        <v>33637</v>
      </c>
      <c r="T4900" t="s">
        <v>33638</v>
      </c>
      <c r="U4900">
        <v>408886.44</v>
      </c>
      <c r="V4900">
        <v>6198983.6299999999</v>
      </c>
      <c r="W4900">
        <v>181.02</v>
      </c>
      <c r="X4900">
        <v>150.04</v>
      </c>
    </row>
    <row r="4901" spans="1:24" x14ac:dyDescent="0.25">
      <c r="A4901" s="146">
        <v>45121</v>
      </c>
      <c r="B4901" s="46">
        <v>195</v>
      </c>
      <c r="C4901" s="147">
        <v>0.96064814814814825</v>
      </c>
      <c r="D4901" s="38" t="s">
        <v>30864</v>
      </c>
      <c r="E4901" s="7" t="s">
        <v>69</v>
      </c>
      <c r="F4901" s="38" t="s">
        <v>11860</v>
      </c>
      <c r="G4901" s="38" t="s">
        <v>2275</v>
      </c>
      <c r="H4901">
        <v>0.16800000000000001</v>
      </c>
      <c r="I4901" t="s">
        <v>33639</v>
      </c>
      <c r="J4901" t="s">
        <v>33640</v>
      </c>
      <c r="K4901" t="s">
        <v>33641</v>
      </c>
      <c r="L4901" t="s">
        <v>33634</v>
      </c>
      <c r="O4901" t="s">
        <v>33642</v>
      </c>
      <c r="P4901" t="s">
        <v>33643</v>
      </c>
      <c r="Q4901">
        <v>408860.53</v>
      </c>
      <c r="R4901">
        <v>6198809.1399999997</v>
      </c>
      <c r="S4901" t="s">
        <v>33644</v>
      </c>
      <c r="T4901" t="s">
        <v>33645</v>
      </c>
      <c r="U4901">
        <v>408886.38</v>
      </c>
      <c r="V4901">
        <v>6198805.25</v>
      </c>
      <c r="W4901">
        <v>179.45</v>
      </c>
      <c r="X4901">
        <v>150.04</v>
      </c>
    </row>
    <row r="4902" spans="1:24" x14ac:dyDescent="0.25">
      <c r="A4902" s="146">
        <v>45121</v>
      </c>
      <c r="B4902" s="46">
        <v>195</v>
      </c>
      <c r="C4902" s="147">
        <v>0.9631249999999999</v>
      </c>
      <c r="D4902" s="38" t="s">
        <v>30864</v>
      </c>
      <c r="E4902" s="7" t="s">
        <v>64</v>
      </c>
      <c r="F4902" s="38" t="s">
        <v>11860</v>
      </c>
      <c r="G4902" s="38" t="s">
        <v>2274</v>
      </c>
      <c r="H4902">
        <v>0.16400000000000001</v>
      </c>
      <c r="I4902" t="s">
        <v>33650</v>
      </c>
      <c r="J4902" t="s">
        <v>33651</v>
      </c>
      <c r="K4902" t="s">
        <v>33652</v>
      </c>
      <c r="L4902" t="s">
        <v>33634</v>
      </c>
      <c r="O4902" t="s">
        <v>33646</v>
      </c>
      <c r="P4902" t="s">
        <v>33647</v>
      </c>
      <c r="Q4902">
        <v>408852.63</v>
      </c>
      <c r="R4902">
        <v>6198803.2699999996</v>
      </c>
      <c r="S4902" t="s">
        <v>33648</v>
      </c>
      <c r="T4902" t="s">
        <v>33649</v>
      </c>
      <c r="U4902">
        <v>408877.31</v>
      </c>
      <c r="V4902">
        <v>6198797.7599999998</v>
      </c>
      <c r="W4902">
        <v>0.66</v>
      </c>
      <c r="X4902">
        <v>150.04</v>
      </c>
    </row>
    <row r="4903" spans="1:24" x14ac:dyDescent="0.25">
      <c r="A4903" s="146">
        <v>45121</v>
      </c>
      <c r="B4903" s="46">
        <v>195</v>
      </c>
      <c r="C4903" s="147">
        <v>0.96607638888888892</v>
      </c>
      <c r="D4903" s="38" t="s">
        <v>30864</v>
      </c>
      <c r="E4903" s="7" t="s">
        <v>69</v>
      </c>
      <c r="F4903" s="38" t="s">
        <v>11860</v>
      </c>
      <c r="G4903" s="38" t="s">
        <v>2274</v>
      </c>
      <c r="H4903">
        <v>-1.7999999999999999E-2</v>
      </c>
      <c r="I4903" t="s">
        <v>33650</v>
      </c>
      <c r="J4903" t="s">
        <v>33651</v>
      </c>
      <c r="K4903" t="s">
        <v>33652</v>
      </c>
      <c r="L4903" t="s">
        <v>33657</v>
      </c>
      <c r="O4903" t="s">
        <v>33653</v>
      </c>
      <c r="P4903" t="s">
        <v>33654</v>
      </c>
      <c r="Q4903">
        <v>408852.22</v>
      </c>
      <c r="R4903">
        <v>6198982.4100000001</v>
      </c>
      <c r="S4903" t="s">
        <v>33655</v>
      </c>
      <c r="T4903" t="s">
        <v>33656</v>
      </c>
      <c r="U4903">
        <v>408877.25</v>
      </c>
      <c r="V4903">
        <v>6198979.5199999996</v>
      </c>
      <c r="W4903">
        <v>0.08</v>
      </c>
      <c r="X4903">
        <v>150.04</v>
      </c>
    </row>
    <row r="4904" spans="1:24" x14ac:dyDescent="0.25">
      <c r="A4904" s="146">
        <v>45121</v>
      </c>
      <c r="B4904" s="46">
        <v>195</v>
      </c>
      <c r="C4904" s="147">
        <v>0.96871527777777777</v>
      </c>
      <c r="D4904" s="38" t="s">
        <v>30864</v>
      </c>
      <c r="E4904" s="7" t="s">
        <v>64</v>
      </c>
      <c r="F4904" s="38" t="s">
        <v>11860</v>
      </c>
      <c r="G4904" s="38" t="s">
        <v>2268</v>
      </c>
      <c r="H4904">
        <v>-1.2999999999999999E-2</v>
      </c>
      <c r="I4904" t="s">
        <v>33662</v>
      </c>
      <c r="J4904" t="s">
        <v>33663</v>
      </c>
      <c r="K4904" t="s">
        <v>33664</v>
      </c>
      <c r="L4904" t="s">
        <v>33657</v>
      </c>
      <c r="O4904" t="s">
        <v>33658</v>
      </c>
      <c r="P4904" t="s">
        <v>33659</v>
      </c>
      <c r="Q4904">
        <v>408844.75</v>
      </c>
      <c r="R4904">
        <v>6198986.4000000004</v>
      </c>
      <c r="S4904" t="s">
        <v>33660</v>
      </c>
      <c r="T4904" t="s">
        <v>33661</v>
      </c>
      <c r="U4904">
        <v>408868.36</v>
      </c>
      <c r="V4904">
        <v>6198985.7999999998</v>
      </c>
      <c r="W4904">
        <v>180.82</v>
      </c>
      <c r="X4904">
        <v>150.04</v>
      </c>
    </row>
    <row r="4905" spans="1:24" x14ac:dyDescent="0.25">
      <c r="A4905" s="146">
        <v>45121</v>
      </c>
      <c r="B4905" s="46">
        <v>195</v>
      </c>
      <c r="C4905" s="147">
        <v>0.97215277777777775</v>
      </c>
      <c r="D4905" s="38" t="s">
        <v>30864</v>
      </c>
      <c r="E4905" s="7" t="s">
        <v>69</v>
      </c>
      <c r="F4905" s="38" t="s">
        <v>11860</v>
      </c>
      <c r="G4905" s="38" t="s">
        <v>2268</v>
      </c>
      <c r="H4905">
        <v>0.16800000000000001</v>
      </c>
      <c r="I4905" t="s">
        <v>33662</v>
      </c>
      <c r="J4905" t="s">
        <v>33663</v>
      </c>
      <c r="K4905" t="s">
        <v>33664</v>
      </c>
      <c r="L4905" t="s">
        <v>33657</v>
      </c>
      <c r="O4905" t="s">
        <v>33665</v>
      </c>
      <c r="P4905" t="s">
        <v>33666</v>
      </c>
      <c r="Q4905">
        <v>408844.53</v>
      </c>
      <c r="R4905">
        <v>6198804.29</v>
      </c>
      <c r="S4905" t="s">
        <v>33667</v>
      </c>
      <c r="T4905" t="s">
        <v>33668</v>
      </c>
      <c r="U4905">
        <v>408868.39</v>
      </c>
      <c r="V4905">
        <v>6198804.75</v>
      </c>
      <c r="W4905">
        <v>180.34</v>
      </c>
      <c r="X4905">
        <v>150.04</v>
      </c>
    </row>
    <row r="4906" spans="1:24" x14ac:dyDescent="0.25">
      <c r="A4906" s="146">
        <v>45121</v>
      </c>
      <c r="B4906" s="46">
        <v>195</v>
      </c>
      <c r="C4906" s="147">
        <v>0.97490740740740733</v>
      </c>
      <c r="D4906" s="38" t="s">
        <v>30864</v>
      </c>
      <c r="E4906" s="7" t="s">
        <v>64</v>
      </c>
      <c r="F4906" s="38" t="s">
        <v>11860</v>
      </c>
      <c r="G4906" s="38" t="s">
        <v>2269</v>
      </c>
      <c r="H4906">
        <v>0.16600000000000001</v>
      </c>
      <c r="I4906" t="s">
        <v>33673</v>
      </c>
      <c r="J4906" t="s">
        <v>33674</v>
      </c>
      <c r="K4906" t="s">
        <v>33675</v>
      </c>
      <c r="L4906" t="s">
        <v>33676</v>
      </c>
      <c r="O4906" t="s">
        <v>33669</v>
      </c>
      <c r="P4906" t="s">
        <v>33670</v>
      </c>
      <c r="Q4906">
        <v>408835.78</v>
      </c>
      <c r="R4906">
        <v>6198808.5700000003</v>
      </c>
      <c r="S4906" t="s">
        <v>33671</v>
      </c>
      <c r="T4906" t="s">
        <v>33672</v>
      </c>
      <c r="U4906">
        <v>408859.1</v>
      </c>
      <c r="V4906">
        <v>6198796.0999999996</v>
      </c>
      <c r="W4906">
        <v>1.49</v>
      </c>
      <c r="X4906">
        <v>150.04</v>
      </c>
    </row>
    <row r="4907" spans="1:24" x14ac:dyDescent="0.25">
      <c r="A4907" s="146">
        <v>45121</v>
      </c>
      <c r="B4907" s="46">
        <v>195</v>
      </c>
      <c r="C4907" s="147">
        <v>0.97780092592592593</v>
      </c>
      <c r="D4907" s="38" t="s">
        <v>30864</v>
      </c>
      <c r="E4907" s="7" t="s">
        <v>69</v>
      </c>
      <c r="F4907" s="38" t="s">
        <v>11860</v>
      </c>
      <c r="G4907" s="38" t="s">
        <v>2269</v>
      </c>
      <c r="H4907">
        <v>-1.7000000000000001E-2</v>
      </c>
      <c r="I4907" t="s">
        <v>33673</v>
      </c>
      <c r="J4907" t="s">
        <v>33674</v>
      </c>
      <c r="K4907" t="s">
        <v>33675</v>
      </c>
      <c r="L4907" t="s">
        <v>33676</v>
      </c>
      <c r="O4907" t="s">
        <v>33677</v>
      </c>
      <c r="P4907" t="s">
        <v>33678</v>
      </c>
      <c r="Q4907">
        <v>408836.45</v>
      </c>
      <c r="R4907">
        <v>6198985.1900000004</v>
      </c>
      <c r="S4907" t="s">
        <v>33679</v>
      </c>
      <c r="T4907" t="s">
        <v>33680</v>
      </c>
      <c r="U4907">
        <v>408859.17</v>
      </c>
      <c r="V4907">
        <v>6198978.6299999999</v>
      </c>
      <c r="W4907">
        <v>359.77</v>
      </c>
      <c r="X4907">
        <v>150.04</v>
      </c>
    </row>
    <row r="4908" spans="1:24" x14ac:dyDescent="0.25">
      <c r="A4908" s="146">
        <v>45121</v>
      </c>
      <c r="B4908" s="46">
        <v>195</v>
      </c>
      <c r="C4908" s="147">
        <v>0.98054398148148147</v>
      </c>
      <c r="D4908" s="38" t="s">
        <v>30864</v>
      </c>
      <c r="E4908" s="7" t="s">
        <v>64</v>
      </c>
      <c r="F4908" s="38" t="s">
        <v>11860</v>
      </c>
      <c r="G4908" s="38" t="s">
        <v>2270</v>
      </c>
      <c r="H4908">
        <v>-1.4E-2</v>
      </c>
      <c r="I4908" t="s">
        <v>33685</v>
      </c>
      <c r="J4908" t="s">
        <v>33686</v>
      </c>
      <c r="K4908" t="s">
        <v>33687</v>
      </c>
      <c r="L4908" t="s">
        <v>33676</v>
      </c>
      <c r="O4908" t="s">
        <v>33681</v>
      </c>
      <c r="P4908" t="s">
        <v>33682</v>
      </c>
      <c r="Q4908">
        <v>408828.52</v>
      </c>
      <c r="R4908">
        <v>6198985.8899999997</v>
      </c>
      <c r="S4908" t="s">
        <v>33683</v>
      </c>
      <c r="T4908" t="s">
        <v>33684</v>
      </c>
      <c r="U4908">
        <v>408850.31</v>
      </c>
      <c r="V4908">
        <v>6198986.7699999996</v>
      </c>
      <c r="W4908">
        <v>181.01</v>
      </c>
      <c r="X4908">
        <v>150.04</v>
      </c>
    </row>
    <row r="4909" spans="1:24" x14ac:dyDescent="0.25">
      <c r="A4909" s="146">
        <v>45121</v>
      </c>
      <c r="B4909" s="46">
        <v>195</v>
      </c>
      <c r="C4909" s="147">
        <v>0.98401620370370368</v>
      </c>
      <c r="D4909" s="38" t="s">
        <v>30864</v>
      </c>
      <c r="E4909" s="7" t="s">
        <v>69</v>
      </c>
      <c r="F4909" s="38" t="s">
        <v>11860</v>
      </c>
      <c r="G4909" s="38" t="s">
        <v>2270</v>
      </c>
      <c r="H4909">
        <v>0.17</v>
      </c>
      <c r="I4909" t="s">
        <v>33685</v>
      </c>
      <c r="J4909" t="s">
        <v>33686</v>
      </c>
      <c r="K4909" t="s">
        <v>33687</v>
      </c>
      <c r="L4909" t="s">
        <v>33676</v>
      </c>
      <c r="O4909" t="s">
        <v>33688</v>
      </c>
      <c r="P4909" t="s">
        <v>33689</v>
      </c>
      <c r="Q4909">
        <v>408828.41</v>
      </c>
      <c r="R4909">
        <v>6198801.5700000003</v>
      </c>
      <c r="S4909" t="s">
        <v>33690</v>
      </c>
      <c r="T4909" t="s">
        <v>33691</v>
      </c>
      <c r="U4909">
        <v>408850.24</v>
      </c>
      <c r="V4909">
        <v>6198802.9699999997</v>
      </c>
      <c r="W4909">
        <v>179.71</v>
      </c>
      <c r="X4909">
        <v>150.04</v>
      </c>
    </row>
    <row r="4910" spans="1:24" x14ac:dyDescent="0.25">
      <c r="A4910" s="146">
        <v>45121</v>
      </c>
      <c r="B4910" s="46">
        <v>195</v>
      </c>
      <c r="C4910" s="147">
        <v>0.98673611111111104</v>
      </c>
      <c r="D4910" s="38" t="s">
        <v>30864</v>
      </c>
      <c r="E4910" s="7" t="s">
        <v>64</v>
      </c>
      <c r="F4910" s="38" t="s">
        <v>11860</v>
      </c>
      <c r="G4910" s="38" t="s">
        <v>2271</v>
      </c>
      <c r="H4910">
        <v>0.16900000000000001</v>
      </c>
      <c r="I4910" t="s">
        <v>33696</v>
      </c>
      <c r="J4910" t="s">
        <v>33697</v>
      </c>
      <c r="K4910" t="s">
        <v>33698</v>
      </c>
      <c r="L4910" t="s">
        <v>33699</v>
      </c>
      <c r="O4910" t="s">
        <v>33692</v>
      </c>
      <c r="P4910" t="s">
        <v>33693</v>
      </c>
      <c r="Q4910">
        <v>408818.72</v>
      </c>
      <c r="R4910">
        <v>6198798.3499999996</v>
      </c>
      <c r="S4910" t="s">
        <v>33694</v>
      </c>
      <c r="T4910" t="s">
        <v>33695</v>
      </c>
      <c r="U4910">
        <v>408841.28</v>
      </c>
      <c r="V4910">
        <v>6198792.4400000004</v>
      </c>
      <c r="W4910">
        <v>1.2</v>
      </c>
      <c r="X4910">
        <v>150.04</v>
      </c>
    </row>
    <row r="4911" spans="1:24" x14ac:dyDescent="0.25">
      <c r="A4911" s="146">
        <v>45121</v>
      </c>
      <c r="B4911" s="46">
        <v>195</v>
      </c>
      <c r="C4911" s="147">
        <v>0.98974537037037036</v>
      </c>
      <c r="D4911" s="38" t="s">
        <v>30864</v>
      </c>
      <c r="E4911" s="7" t="s">
        <v>69</v>
      </c>
      <c r="F4911" s="38" t="s">
        <v>11860</v>
      </c>
      <c r="G4911" s="38" t="s">
        <v>2271</v>
      </c>
      <c r="H4911">
        <v>-1.7999999999999999E-2</v>
      </c>
      <c r="I4911" t="s">
        <v>33696</v>
      </c>
      <c r="J4911" t="s">
        <v>33697</v>
      </c>
      <c r="K4911" t="s">
        <v>33698</v>
      </c>
      <c r="L4911" t="s">
        <v>33699</v>
      </c>
      <c r="O4911" t="s">
        <v>33700</v>
      </c>
      <c r="P4911" t="s">
        <v>33701</v>
      </c>
      <c r="Q4911">
        <v>408819.20000000001</v>
      </c>
      <c r="R4911">
        <v>6198981.0899999999</v>
      </c>
      <c r="S4911" t="s">
        <v>33702</v>
      </c>
      <c r="T4911" t="s">
        <v>33703</v>
      </c>
      <c r="U4911">
        <v>408841.29</v>
      </c>
      <c r="V4911">
        <v>6198979.8600000003</v>
      </c>
      <c r="W4911">
        <v>359.97</v>
      </c>
      <c r="X4911">
        <v>150.04</v>
      </c>
    </row>
    <row r="4912" spans="1:24" x14ac:dyDescent="0.25">
      <c r="A4912" s="146">
        <v>45121</v>
      </c>
      <c r="B4912" s="46">
        <v>195</v>
      </c>
      <c r="C4912" s="147">
        <v>0.99256944444444439</v>
      </c>
      <c r="D4912" s="38" t="s">
        <v>30864</v>
      </c>
      <c r="E4912" s="7" t="s">
        <v>64</v>
      </c>
      <c r="F4912" s="38" t="s">
        <v>11860</v>
      </c>
      <c r="G4912" s="38" t="s">
        <v>2272</v>
      </c>
      <c r="H4912">
        <v>-1.2999999999999999E-2</v>
      </c>
      <c r="I4912" t="s">
        <v>33708</v>
      </c>
      <c r="J4912" t="s">
        <v>33709</v>
      </c>
      <c r="K4912" t="s">
        <v>33710</v>
      </c>
      <c r="L4912" t="s">
        <v>33699</v>
      </c>
      <c r="O4912" t="s">
        <v>33704</v>
      </c>
      <c r="P4912" t="s">
        <v>33705</v>
      </c>
      <c r="Q4912">
        <v>408809.89</v>
      </c>
      <c r="R4912">
        <v>6198984.1500000004</v>
      </c>
      <c r="S4912" t="s">
        <v>33706</v>
      </c>
      <c r="T4912" t="s">
        <v>33707</v>
      </c>
      <c r="U4912">
        <v>408832.36</v>
      </c>
      <c r="V4912">
        <v>6198986.0099999998</v>
      </c>
      <c r="W4912">
        <v>180.91</v>
      </c>
      <c r="X4912">
        <v>150.04</v>
      </c>
    </row>
    <row r="4913" spans="1:24" x14ac:dyDescent="0.25">
      <c r="A4913" s="146">
        <v>45121</v>
      </c>
      <c r="B4913" s="46">
        <v>195</v>
      </c>
      <c r="C4913" s="147">
        <v>0.99603009259259256</v>
      </c>
      <c r="D4913" s="38" t="s">
        <v>30864</v>
      </c>
      <c r="E4913" s="7" t="s">
        <v>69</v>
      </c>
      <c r="F4913" s="38" t="s">
        <v>11860</v>
      </c>
      <c r="G4913" s="38" t="s">
        <v>2272</v>
      </c>
      <c r="H4913">
        <v>0.16900000000000001</v>
      </c>
      <c r="I4913" t="s">
        <v>33708</v>
      </c>
      <c r="J4913" t="s">
        <v>33709</v>
      </c>
      <c r="K4913" t="s">
        <v>33710</v>
      </c>
      <c r="L4913" t="s">
        <v>33715</v>
      </c>
      <c r="O4913" t="s">
        <v>33711</v>
      </c>
      <c r="P4913" t="s">
        <v>33712</v>
      </c>
      <c r="Q4913">
        <v>408810.11</v>
      </c>
      <c r="R4913">
        <v>6198801.0800000001</v>
      </c>
      <c r="S4913" t="s">
        <v>33713</v>
      </c>
      <c r="T4913" t="s">
        <v>33714</v>
      </c>
      <c r="U4913">
        <v>408832.32</v>
      </c>
      <c r="V4913">
        <v>6198803.5</v>
      </c>
      <c r="W4913">
        <v>179.92</v>
      </c>
      <c r="X4913">
        <v>150.04</v>
      </c>
    </row>
    <row r="4914" spans="1:24" x14ac:dyDescent="0.25">
      <c r="A4914" s="146">
        <v>45121</v>
      </c>
      <c r="B4914" s="46">
        <v>195</v>
      </c>
      <c r="C4914" s="147">
        <v>0.99862268518518515</v>
      </c>
      <c r="D4914" s="38" t="s">
        <v>30864</v>
      </c>
      <c r="E4914" s="7" t="s">
        <v>64</v>
      </c>
      <c r="F4914" s="38" t="s">
        <v>11860</v>
      </c>
      <c r="G4914" s="38" t="s">
        <v>2273</v>
      </c>
      <c r="H4914">
        <v>0.16500000000000001</v>
      </c>
      <c r="I4914" t="s">
        <v>33720</v>
      </c>
      <c r="J4914" t="s">
        <v>33721</v>
      </c>
      <c r="K4914" t="s">
        <v>33722</v>
      </c>
      <c r="L4914" t="s">
        <v>33715</v>
      </c>
      <c r="O4914" t="s">
        <v>33716</v>
      </c>
      <c r="P4914" t="s">
        <v>33717</v>
      </c>
      <c r="Q4914">
        <v>408800.1</v>
      </c>
      <c r="R4914">
        <v>6198802.3499999996</v>
      </c>
      <c r="S4914" t="s">
        <v>33718</v>
      </c>
      <c r="T4914" t="s">
        <v>33719</v>
      </c>
      <c r="U4914">
        <v>408823.38</v>
      </c>
      <c r="V4914">
        <v>6198797.0899999999</v>
      </c>
      <c r="W4914">
        <v>0.97</v>
      </c>
      <c r="X4914">
        <v>150.04</v>
      </c>
    </row>
    <row r="4915" spans="1:24" s="157" customFormat="1" x14ac:dyDescent="0.25">
      <c r="A4915" s="67">
        <v>45122</v>
      </c>
      <c r="B4915" s="101">
        <v>196</v>
      </c>
      <c r="C4915" s="69">
        <v>1.1574074074074073E-5</v>
      </c>
      <c r="D4915" s="68" t="s">
        <v>30864</v>
      </c>
      <c r="E4915" s="158" t="s">
        <v>76</v>
      </c>
      <c r="F4915" s="68" t="s">
        <v>11860</v>
      </c>
      <c r="G4915" s="68" t="s">
        <v>2273</v>
      </c>
      <c r="H4915" s="157">
        <v>7.6999999999999999E-2</v>
      </c>
      <c r="O4915" s="157" t="s">
        <v>33723</v>
      </c>
      <c r="P4915" s="157" t="s">
        <v>33724</v>
      </c>
      <c r="Q4915" s="157">
        <v>408800.27</v>
      </c>
      <c r="R4915" s="157">
        <v>6198885.3300000001</v>
      </c>
      <c r="S4915" s="157" t="s">
        <v>33725</v>
      </c>
      <c r="T4915" s="157" t="s">
        <v>33726</v>
      </c>
      <c r="U4915" s="157">
        <v>408823.44</v>
      </c>
      <c r="V4915" s="157">
        <v>6198884.7699999996</v>
      </c>
      <c r="W4915" s="157">
        <v>0.2</v>
      </c>
      <c r="X4915" s="157">
        <v>150.04</v>
      </c>
    </row>
    <row r="4916" spans="1:24" x14ac:dyDescent="0.25">
      <c r="A4916" s="146">
        <v>45122</v>
      </c>
      <c r="B4916" s="46">
        <v>196</v>
      </c>
      <c r="C4916" s="147">
        <v>1.5509259259259261E-3</v>
      </c>
      <c r="D4916" s="38" t="s">
        <v>30864</v>
      </c>
      <c r="E4916" s="7" t="s">
        <v>69</v>
      </c>
      <c r="F4916" s="38" t="s">
        <v>11860</v>
      </c>
      <c r="G4916" s="38" t="s">
        <v>2273</v>
      </c>
      <c r="H4916">
        <v>-1.7000000000000001E-2</v>
      </c>
      <c r="I4916" t="s">
        <v>33720</v>
      </c>
      <c r="J4916" t="s">
        <v>33721</v>
      </c>
      <c r="K4916" t="s">
        <v>33722</v>
      </c>
      <c r="L4916" t="s">
        <v>33715</v>
      </c>
      <c r="O4916" t="s">
        <v>33727</v>
      </c>
      <c r="P4916" t="s">
        <v>33728</v>
      </c>
      <c r="Q4916">
        <v>408801.21</v>
      </c>
      <c r="R4916">
        <v>6198980.9199999999</v>
      </c>
      <c r="S4916" t="s">
        <v>33729</v>
      </c>
      <c r="T4916" t="s">
        <v>33730</v>
      </c>
      <c r="U4916">
        <v>408823.35</v>
      </c>
      <c r="V4916">
        <v>6198978.4800000004</v>
      </c>
      <c r="W4916">
        <v>359.31</v>
      </c>
      <c r="X4916">
        <v>150.04</v>
      </c>
    </row>
    <row r="4917" spans="1:24" x14ac:dyDescent="0.25">
      <c r="A4917" s="146">
        <v>45122</v>
      </c>
      <c r="B4917" s="46">
        <v>196</v>
      </c>
      <c r="C4917" s="147">
        <v>2.5462962962962961E-3</v>
      </c>
      <c r="D4917" s="38" t="s">
        <v>30864</v>
      </c>
      <c r="E4917" s="7" t="s">
        <v>33735</v>
      </c>
      <c r="F4917" s="38" t="s">
        <v>11860</v>
      </c>
      <c r="G4917" s="38" t="s">
        <v>2736</v>
      </c>
      <c r="H4917">
        <v>-0.56499999999999995</v>
      </c>
      <c r="O4917" t="s">
        <v>33731</v>
      </c>
      <c r="P4917" t="s">
        <v>33732</v>
      </c>
      <c r="Q4917">
        <v>408800.98</v>
      </c>
      <c r="R4917">
        <v>6199005.0899999999</v>
      </c>
      <c r="S4917" t="s">
        <v>33733</v>
      </c>
      <c r="T4917" t="s">
        <v>33734</v>
      </c>
      <c r="U4917">
        <v>408818.17</v>
      </c>
      <c r="V4917">
        <v>6199003.3099999996</v>
      </c>
      <c r="W4917">
        <v>99.55</v>
      </c>
      <c r="X4917">
        <v>150.04</v>
      </c>
    </row>
    <row r="4918" spans="1:24" x14ac:dyDescent="0.25">
      <c r="A4918" s="146">
        <v>45122</v>
      </c>
      <c r="B4918" s="46">
        <v>196</v>
      </c>
      <c r="C4918" s="147">
        <v>5.8680555555555543E-3</v>
      </c>
      <c r="D4918" s="38" t="s">
        <v>30864</v>
      </c>
      <c r="E4918" s="7" t="s">
        <v>33736</v>
      </c>
      <c r="F4918" s="38" t="s">
        <v>12330</v>
      </c>
      <c r="G4918" s="38" t="s">
        <v>2736</v>
      </c>
      <c r="H4918">
        <v>-0.56599999999999995</v>
      </c>
      <c r="O4918" t="s">
        <v>33737</v>
      </c>
      <c r="P4918" t="s">
        <v>33738</v>
      </c>
      <c r="Q4918">
        <v>408800.66</v>
      </c>
      <c r="R4918">
        <v>6199003.7400000002</v>
      </c>
      <c r="S4918" t="s">
        <v>33739</v>
      </c>
      <c r="T4918" t="s">
        <v>33740</v>
      </c>
      <c r="U4918">
        <v>408811.88</v>
      </c>
      <c r="V4918">
        <v>6199003.5199999996</v>
      </c>
      <c r="W4918">
        <v>84.69</v>
      </c>
      <c r="X4918">
        <v>150.04</v>
      </c>
    </row>
    <row r="4919" spans="1:24" x14ac:dyDescent="0.25">
      <c r="A4919" s="146">
        <v>45122</v>
      </c>
      <c r="B4919" s="46">
        <v>196</v>
      </c>
      <c r="C4919" s="147">
        <v>2.5243055555555557E-2</v>
      </c>
      <c r="D4919" s="38" t="s">
        <v>30864</v>
      </c>
      <c r="E4919" s="7" t="s">
        <v>6100</v>
      </c>
      <c r="F4919" s="38" t="s">
        <v>12330</v>
      </c>
      <c r="G4919" s="38" t="s">
        <v>2736</v>
      </c>
      <c r="H4919">
        <v>-2.9000000000000001E-2</v>
      </c>
      <c r="O4919" t="s">
        <v>33741</v>
      </c>
      <c r="P4919" t="s">
        <v>33742</v>
      </c>
      <c r="Q4919">
        <v>406453.05</v>
      </c>
      <c r="R4919">
        <v>6198466.7000000002</v>
      </c>
      <c r="S4919" t="s">
        <v>33743</v>
      </c>
      <c r="T4919" t="s">
        <v>33744</v>
      </c>
      <c r="U4919">
        <v>406464.2</v>
      </c>
      <c r="V4919">
        <v>6198466.0800000001</v>
      </c>
      <c r="W4919">
        <v>85.24</v>
      </c>
      <c r="X4919">
        <v>150.04</v>
      </c>
    </row>
    <row r="4920" spans="1:24" s="170" customFormat="1" x14ac:dyDescent="0.25">
      <c r="A4920" s="63">
        <v>45122</v>
      </c>
      <c r="B4920" s="104">
        <v>196</v>
      </c>
      <c r="C4920" s="65">
        <v>2.7916666666666669E-2</v>
      </c>
      <c r="D4920" s="64" t="s">
        <v>30864</v>
      </c>
      <c r="E4920" s="171" t="s">
        <v>33750</v>
      </c>
      <c r="F4920" s="64" t="s">
        <v>12330</v>
      </c>
      <c r="G4920" s="64" t="s">
        <v>2736</v>
      </c>
      <c r="H4920" s="170">
        <v>-0.03</v>
      </c>
      <c r="M4920" s="170" t="s">
        <v>33745</v>
      </c>
      <c r="O4920" s="170" t="s">
        <v>33746</v>
      </c>
      <c r="P4920" s="170" t="s">
        <v>33747</v>
      </c>
      <c r="Q4920" s="170">
        <v>406452.95</v>
      </c>
      <c r="R4920" s="170">
        <v>6198463.8799999999</v>
      </c>
      <c r="S4920" s="170" t="s">
        <v>33748</v>
      </c>
      <c r="T4920" s="170" t="s">
        <v>33749</v>
      </c>
      <c r="U4920" s="170">
        <v>406469.61</v>
      </c>
      <c r="V4920" s="170">
        <v>6198466.5099999998</v>
      </c>
      <c r="W4920" s="170">
        <v>77.709999999999994</v>
      </c>
      <c r="X4920" s="170">
        <v>150.04</v>
      </c>
    </row>
    <row r="4921" spans="1:24" x14ac:dyDescent="0.25">
      <c r="A4921" s="146">
        <v>45122</v>
      </c>
      <c r="B4921" s="46">
        <v>196</v>
      </c>
      <c r="C4921" s="147">
        <v>2.9525462962962962E-2</v>
      </c>
      <c r="D4921" s="38" t="s">
        <v>30864</v>
      </c>
      <c r="E4921" s="7" t="s">
        <v>64</v>
      </c>
      <c r="F4921" s="38" t="s">
        <v>12330</v>
      </c>
      <c r="G4921" s="38" t="s">
        <v>2736</v>
      </c>
      <c r="H4921">
        <v>-7.0000000000000001E-3</v>
      </c>
      <c r="I4921" t="s">
        <v>33755</v>
      </c>
      <c r="J4921" t="s">
        <v>33756</v>
      </c>
      <c r="K4921" t="s">
        <v>33757</v>
      </c>
      <c r="L4921" t="s">
        <v>33758</v>
      </c>
      <c r="O4921" t="s">
        <v>33751</v>
      </c>
      <c r="P4921" t="s">
        <v>33752</v>
      </c>
      <c r="Q4921">
        <v>406452.36</v>
      </c>
      <c r="R4921">
        <v>6198446.7300000004</v>
      </c>
      <c r="S4921" t="s">
        <v>33753</v>
      </c>
      <c r="T4921" t="s">
        <v>33754</v>
      </c>
      <c r="U4921">
        <v>406478.85</v>
      </c>
      <c r="V4921">
        <v>6198450.3700000001</v>
      </c>
      <c r="W4921">
        <v>180.91</v>
      </c>
      <c r="X4921">
        <v>150.04</v>
      </c>
    </row>
    <row r="4922" spans="1:24" x14ac:dyDescent="0.25">
      <c r="A4922" s="146">
        <v>45122</v>
      </c>
      <c r="B4922" s="46">
        <v>196</v>
      </c>
      <c r="C4922" s="147">
        <v>3.290509259259259E-2</v>
      </c>
      <c r="D4922" s="38" t="s">
        <v>30864</v>
      </c>
      <c r="E4922" s="7" t="s">
        <v>69</v>
      </c>
      <c r="F4922" s="38" t="s">
        <v>12330</v>
      </c>
      <c r="G4922" s="38" t="s">
        <v>2736</v>
      </c>
      <c r="H4922">
        <v>0.17199999999999999</v>
      </c>
      <c r="I4922" t="s">
        <v>33755</v>
      </c>
      <c r="J4922" t="s">
        <v>33756</v>
      </c>
      <c r="K4922" t="s">
        <v>33757</v>
      </c>
      <c r="L4922" t="s">
        <v>33758</v>
      </c>
      <c r="O4922" t="s">
        <v>33759</v>
      </c>
      <c r="P4922" t="s">
        <v>33760</v>
      </c>
      <c r="Q4922">
        <v>406453.3</v>
      </c>
      <c r="R4922">
        <v>6198268.8799999999</v>
      </c>
      <c r="S4922" t="s">
        <v>33761</v>
      </c>
      <c r="T4922" t="s">
        <v>33762</v>
      </c>
      <c r="U4922">
        <v>406478.99</v>
      </c>
      <c r="V4922">
        <v>6198270.9400000004</v>
      </c>
      <c r="W4922">
        <v>180.13</v>
      </c>
      <c r="X4922">
        <v>150.04</v>
      </c>
    </row>
    <row r="4923" spans="1:24" x14ac:dyDescent="0.25">
      <c r="A4923" s="146">
        <v>45122</v>
      </c>
      <c r="B4923" s="46">
        <v>196</v>
      </c>
      <c r="C4923" s="147">
        <v>3.5532407407407408E-2</v>
      </c>
      <c r="D4923" s="38" t="s">
        <v>30864</v>
      </c>
      <c r="E4923" s="7" t="s">
        <v>64</v>
      </c>
      <c r="F4923" s="38" t="s">
        <v>12330</v>
      </c>
      <c r="G4923" s="38" t="s">
        <v>2735</v>
      </c>
      <c r="H4923">
        <v>0.16600000000000001</v>
      </c>
      <c r="I4923" t="s">
        <v>33767</v>
      </c>
      <c r="J4923" t="s">
        <v>33768</v>
      </c>
      <c r="K4923" t="s">
        <v>33769</v>
      </c>
      <c r="L4923" t="s">
        <v>33758</v>
      </c>
      <c r="O4923" t="s">
        <v>33763</v>
      </c>
      <c r="P4923" t="s">
        <v>33764</v>
      </c>
      <c r="Q4923">
        <v>406443.57</v>
      </c>
      <c r="R4923">
        <v>6198263.2199999997</v>
      </c>
      <c r="S4923" t="s">
        <v>33765</v>
      </c>
      <c r="T4923" t="s">
        <v>33766</v>
      </c>
      <c r="U4923">
        <v>406470.03</v>
      </c>
      <c r="V4923">
        <v>6198266.2000000002</v>
      </c>
      <c r="W4923">
        <v>359.95</v>
      </c>
      <c r="X4923">
        <v>150.04</v>
      </c>
    </row>
    <row r="4924" spans="1:24" x14ac:dyDescent="0.25">
      <c r="A4924" s="146">
        <v>45122</v>
      </c>
      <c r="B4924" s="46">
        <v>196</v>
      </c>
      <c r="C4924" s="147">
        <v>3.8576388888888889E-2</v>
      </c>
      <c r="D4924" s="38" t="s">
        <v>30864</v>
      </c>
      <c r="E4924" s="7" t="s">
        <v>69</v>
      </c>
      <c r="F4924" s="38" t="s">
        <v>12330</v>
      </c>
      <c r="G4924" s="38" t="s">
        <v>2735</v>
      </c>
      <c r="H4924">
        <v>-1.7000000000000001E-2</v>
      </c>
      <c r="I4924" t="s">
        <v>33767</v>
      </c>
      <c r="J4924" t="s">
        <v>33768</v>
      </c>
      <c r="K4924" t="s">
        <v>33769</v>
      </c>
      <c r="L4924" t="s">
        <v>33774</v>
      </c>
      <c r="O4924" t="s">
        <v>33770</v>
      </c>
      <c r="P4924" t="s">
        <v>33771</v>
      </c>
      <c r="Q4924">
        <v>406443.16</v>
      </c>
      <c r="R4924">
        <v>6198444.8099999996</v>
      </c>
      <c r="S4924" t="s">
        <v>33772</v>
      </c>
      <c r="T4924" t="s">
        <v>33773</v>
      </c>
      <c r="U4924">
        <v>406470.01</v>
      </c>
      <c r="V4924">
        <v>6198449.2800000003</v>
      </c>
      <c r="W4924">
        <v>359.88</v>
      </c>
      <c r="X4924">
        <v>150.04</v>
      </c>
    </row>
    <row r="4925" spans="1:24" x14ac:dyDescent="0.25">
      <c r="A4925" s="146">
        <v>45122</v>
      </c>
      <c r="B4925" s="46">
        <v>196</v>
      </c>
      <c r="C4925" s="147">
        <v>4.071759259259259E-2</v>
      </c>
      <c r="D4925" s="38" t="s">
        <v>30864</v>
      </c>
      <c r="E4925" s="7" t="s">
        <v>64</v>
      </c>
      <c r="F4925" s="38" t="s">
        <v>12330</v>
      </c>
      <c r="G4925" s="38" t="s">
        <v>2734</v>
      </c>
      <c r="H4925">
        <v>-1.2E-2</v>
      </c>
      <c r="I4925" t="s">
        <v>33779</v>
      </c>
      <c r="J4925" t="s">
        <v>33780</v>
      </c>
      <c r="K4925" t="s">
        <v>33781</v>
      </c>
      <c r="L4925" t="s">
        <v>33774</v>
      </c>
      <c r="O4925" t="s">
        <v>33775</v>
      </c>
      <c r="P4925" t="s">
        <v>33776</v>
      </c>
      <c r="Q4925">
        <v>406434.31</v>
      </c>
      <c r="R4925">
        <v>6198454.25</v>
      </c>
      <c r="S4925" t="s">
        <v>33777</v>
      </c>
      <c r="T4925" t="s">
        <v>33778</v>
      </c>
      <c r="U4925">
        <v>406461.09</v>
      </c>
      <c r="V4925">
        <v>6198454.9000000004</v>
      </c>
      <c r="W4925">
        <v>179.88</v>
      </c>
      <c r="X4925">
        <v>150.04</v>
      </c>
    </row>
    <row r="4926" spans="1:24" x14ac:dyDescent="0.25">
      <c r="A4926" s="146">
        <v>45122</v>
      </c>
      <c r="B4926" s="46">
        <v>196</v>
      </c>
      <c r="C4926" s="147">
        <v>4.372685185185185E-2</v>
      </c>
      <c r="D4926" s="38" t="s">
        <v>30864</v>
      </c>
      <c r="E4926" s="7" t="s">
        <v>69</v>
      </c>
      <c r="F4926" s="38" t="s">
        <v>12330</v>
      </c>
      <c r="G4926" s="38" t="s">
        <v>2734</v>
      </c>
      <c r="H4926">
        <v>0.17</v>
      </c>
      <c r="I4926" t="s">
        <v>33779</v>
      </c>
      <c r="J4926" t="s">
        <v>33780</v>
      </c>
      <c r="K4926" t="s">
        <v>33781</v>
      </c>
      <c r="L4926" t="s">
        <v>33774</v>
      </c>
      <c r="O4926" t="s">
        <v>33782</v>
      </c>
      <c r="P4926" t="s">
        <v>33783</v>
      </c>
      <c r="Q4926">
        <v>406435.8</v>
      </c>
      <c r="R4926">
        <v>6198270.9400000004</v>
      </c>
      <c r="S4926" t="s">
        <v>33784</v>
      </c>
      <c r="T4926" t="s">
        <v>33785</v>
      </c>
      <c r="U4926">
        <v>406461.15</v>
      </c>
      <c r="V4926">
        <v>6198273.2599999998</v>
      </c>
      <c r="W4926">
        <v>180.28</v>
      </c>
      <c r="X4926">
        <v>150.04</v>
      </c>
    </row>
    <row r="4927" spans="1:24" x14ac:dyDescent="0.25">
      <c r="A4927" s="146">
        <v>45122</v>
      </c>
      <c r="B4927" s="46">
        <v>196</v>
      </c>
      <c r="C4927" s="147">
        <v>4.6365740740740742E-2</v>
      </c>
      <c r="D4927" s="38" t="s">
        <v>30864</v>
      </c>
      <c r="E4927" s="7" t="s">
        <v>64</v>
      </c>
      <c r="F4927" s="38" t="s">
        <v>12330</v>
      </c>
      <c r="G4927" s="38" t="s">
        <v>2733</v>
      </c>
      <c r="H4927">
        <v>0.16500000000000001</v>
      </c>
      <c r="I4927" t="s">
        <v>33790</v>
      </c>
      <c r="J4927" t="s">
        <v>33791</v>
      </c>
      <c r="K4927" t="s">
        <v>33792</v>
      </c>
      <c r="L4927" t="s">
        <v>33774</v>
      </c>
      <c r="O4927" t="s">
        <v>33786</v>
      </c>
      <c r="P4927" t="s">
        <v>33787</v>
      </c>
      <c r="Q4927">
        <v>406427.27</v>
      </c>
      <c r="R4927">
        <v>6198262.4400000004</v>
      </c>
      <c r="S4927" t="s">
        <v>33788</v>
      </c>
      <c r="T4927" t="s">
        <v>33789</v>
      </c>
      <c r="U4927">
        <v>406452.09</v>
      </c>
      <c r="V4927">
        <v>6198267.1799999997</v>
      </c>
      <c r="W4927">
        <v>1.77</v>
      </c>
      <c r="X4927">
        <v>150.04</v>
      </c>
    </row>
    <row r="4928" spans="1:24" x14ac:dyDescent="0.25">
      <c r="A4928" s="146">
        <v>45122</v>
      </c>
      <c r="B4928" s="46">
        <v>196</v>
      </c>
      <c r="C4928" s="147">
        <v>4.9351851851851848E-2</v>
      </c>
      <c r="D4928" s="38" t="s">
        <v>30864</v>
      </c>
      <c r="E4928" s="7" t="s">
        <v>69</v>
      </c>
      <c r="F4928" s="38" t="s">
        <v>12330</v>
      </c>
      <c r="G4928" s="38" t="s">
        <v>2733</v>
      </c>
      <c r="H4928">
        <v>-1.6E-2</v>
      </c>
      <c r="I4928" t="s">
        <v>33790</v>
      </c>
      <c r="J4928" t="s">
        <v>33791</v>
      </c>
      <c r="K4928" t="s">
        <v>33792</v>
      </c>
      <c r="L4928" t="s">
        <v>33797</v>
      </c>
      <c r="O4928" t="s">
        <v>33793</v>
      </c>
      <c r="P4928" t="s">
        <v>33794</v>
      </c>
      <c r="Q4928">
        <v>406427.26</v>
      </c>
      <c r="R4928">
        <v>6198443.3300000001</v>
      </c>
      <c r="S4928" t="s">
        <v>33795</v>
      </c>
      <c r="T4928" t="s">
        <v>33796</v>
      </c>
      <c r="U4928">
        <v>406452.03</v>
      </c>
      <c r="V4928">
        <v>6198448.5999999996</v>
      </c>
      <c r="W4928">
        <v>0.23</v>
      </c>
      <c r="X4928">
        <v>150.04</v>
      </c>
    </row>
    <row r="4929" spans="1:24" x14ac:dyDescent="0.25">
      <c r="A4929" s="146">
        <v>45122</v>
      </c>
      <c r="B4929" s="46">
        <v>196</v>
      </c>
      <c r="C4929" s="147">
        <v>5.1585648148148144E-2</v>
      </c>
      <c r="D4929" s="38" t="s">
        <v>30864</v>
      </c>
      <c r="E4929" s="7" t="s">
        <v>64</v>
      </c>
      <c r="F4929" s="38" t="s">
        <v>12330</v>
      </c>
      <c r="G4929" s="38" t="s">
        <v>2732</v>
      </c>
      <c r="H4929">
        <v>-1.4E-2</v>
      </c>
      <c r="I4929" t="s">
        <v>33802</v>
      </c>
      <c r="J4929" t="s">
        <v>33803</v>
      </c>
      <c r="K4929" t="s">
        <v>33804</v>
      </c>
      <c r="L4929" t="s">
        <v>33797</v>
      </c>
      <c r="O4929" t="s">
        <v>33798</v>
      </c>
      <c r="P4929" t="s">
        <v>33799</v>
      </c>
      <c r="Q4929">
        <v>406419.96</v>
      </c>
      <c r="R4929">
        <v>6198460.4299999997</v>
      </c>
      <c r="S4929" t="s">
        <v>33800</v>
      </c>
      <c r="T4929" t="s">
        <v>33801</v>
      </c>
      <c r="U4929">
        <v>406443.08</v>
      </c>
      <c r="V4929">
        <v>6198456.9400000004</v>
      </c>
      <c r="W4929">
        <v>180.92</v>
      </c>
      <c r="X4929">
        <v>150.04</v>
      </c>
    </row>
    <row r="4930" spans="1:24" x14ac:dyDescent="0.25">
      <c r="A4930" s="146">
        <v>45122</v>
      </c>
      <c r="B4930" s="46">
        <v>196</v>
      </c>
      <c r="C4930" s="147">
        <v>5.4722222222222228E-2</v>
      </c>
      <c r="D4930" s="38" t="s">
        <v>30864</v>
      </c>
      <c r="E4930" s="7" t="s">
        <v>69</v>
      </c>
      <c r="F4930" s="38" t="s">
        <v>12330</v>
      </c>
      <c r="G4930" s="38" t="s">
        <v>2732</v>
      </c>
      <c r="H4930">
        <v>0.17</v>
      </c>
      <c r="I4930" t="s">
        <v>33802</v>
      </c>
      <c r="J4930" t="s">
        <v>33803</v>
      </c>
      <c r="K4930" t="s">
        <v>33804</v>
      </c>
      <c r="L4930" t="s">
        <v>33797</v>
      </c>
      <c r="O4930" t="s">
        <v>33805</v>
      </c>
      <c r="P4930" t="s">
        <v>33806</v>
      </c>
      <c r="Q4930">
        <v>406420.98</v>
      </c>
      <c r="R4930">
        <v>6198274.7300000004</v>
      </c>
      <c r="S4930" t="s">
        <v>33807</v>
      </c>
      <c r="T4930" t="s">
        <v>33808</v>
      </c>
      <c r="U4930">
        <v>406442.94</v>
      </c>
      <c r="V4930">
        <v>6198273.6799999997</v>
      </c>
      <c r="W4930">
        <v>179.53</v>
      </c>
      <c r="X4930">
        <v>150.04</v>
      </c>
    </row>
    <row r="4931" spans="1:24" x14ac:dyDescent="0.25">
      <c r="A4931" s="146">
        <v>45122</v>
      </c>
      <c r="B4931" s="46">
        <v>196</v>
      </c>
      <c r="C4931" s="147">
        <v>5.693287037037037E-2</v>
      </c>
      <c r="D4931" s="38" t="s">
        <v>30864</v>
      </c>
      <c r="E4931" s="7" t="s">
        <v>64</v>
      </c>
      <c r="F4931" s="38" t="s">
        <v>12330</v>
      </c>
      <c r="G4931" s="38" t="s">
        <v>2731</v>
      </c>
      <c r="H4931">
        <v>0.16600000000000001</v>
      </c>
      <c r="I4931" t="s">
        <v>33813</v>
      </c>
      <c r="J4931" t="s">
        <v>33814</v>
      </c>
      <c r="K4931" t="s">
        <v>33815</v>
      </c>
      <c r="L4931" t="s">
        <v>33797</v>
      </c>
      <c r="O4931" t="s">
        <v>33809</v>
      </c>
      <c r="P4931" t="s">
        <v>33810</v>
      </c>
      <c r="Q4931">
        <v>406411.8</v>
      </c>
      <c r="R4931">
        <v>6198258.0899999999</v>
      </c>
      <c r="S4931" t="s">
        <v>33811</v>
      </c>
      <c r="T4931" t="s">
        <v>33812</v>
      </c>
      <c r="U4931">
        <v>406434.12</v>
      </c>
      <c r="V4931">
        <v>6198265.7300000004</v>
      </c>
      <c r="W4931">
        <v>0.22</v>
      </c>
      <c r="X4931">
        <v>150.04</v>
      </c>
    </row>
    <row r="4932" spans="1:24" x14ac:dyDescent="0.25">
      <c r="A4932" s="146">
        <v>45122</v>
      </c>
      <c r="B4932" s="46">
        <v>196</v>
      </c>
      <c r="C4932" s="147">
        <v>6.0162037037037042E-2</v>
      </c>
      <c r="D4932" s="38" t="s">
        <v>30864</v>
      </c>
      <c r="E4932" s="7" t="s">
        <v>69</v>
      </c>
      <c r="F4932" s="38" t="s">
        <v>12330</v>
      </c>
      <c r="G4932" s="38" t="s">
        <v>2731</v>
      </c>
      <c r="H4932">
        <v>-1.9E-2</v>
      </c>
      <c r="I4932" t="s">
        <v>33813</v>
      </c>
      <c r="J4932" t="s">
        <v>33814</v>
      </c>
      <c r="K4932" t="s">
        <v>33815</v>
      </c>
      <c r="L4932" t="s">
        <v>33820</v>
      </c>
      <c r="O4932" t="s">
        <v>33816</v>
      </c>
      <c r="P4932" t="s">
        <v>33817</v>
      </c>
      <c r="Q4932">
        <v>406410.32</v>
      </c>
      <c r="R4932">
        <v>6198448.5099999998</v>
      </c>
      <c r="S4932" t="s">
        <v>33818</v>
      </c>
      <c r="T4932" t="s">
        <v>33819</v>
      </c>
      <c r="U4932">
        <v>406434.14</v>
      </c>
      <c r="V4932">
        <v>6198451.1799999997</v>
      </c>
      <c r="W4932">
        <v>359.3</v>
      </c>
      <c r="X4932">
        <v>150.04</v>
      </c>
    </row>
    <row r="4933" spans="1:24" x14ac:dyDescent="0.25">
      <c r="A4933" s="146">
        <v>45122</v>
      </c>
      <c r="B4933" s="46">
        <v>196</v>
      </c>
      <c r="C4933" s="147">
        <v>6.2789351851851846E-2</v>
      </c>
      <c r="D4933" s="38" t="s">
        <v>30864</v>
      </c>
      <c r="E4933" s="7" t="s">
        <v>64</v>
      </c>
      <c r="F4933" s="38" t="s">
        <v>12330</v>
      </c>
      <c r="G4933" s="38" t="s">
        <v>2725</v>
      </c>
      <c r="H4933">
        <v>-1.4999999999999999E-2</v>
      </c>
      <c r="I4933" t="s">
        <v>33825</v>
      </c>
      <c r="J4933" t="s">
        <v>33826</v>
      </c>
      <c r="K4933" t="s">
        <v>33827</v>
      </c>
      <c r="L4933" t="s">
        <v>33820</v>
      </c>
      <c r="O4933" t="s">
        <v>33821</v>
      </c>
      <c r="P4933" t="s">
        <v>33822</v>
      </c>
      <c r="Q4933">
        <v>406401.76</v>
      </c>
      <c r="R4933">
        <v>6198462.71</v>
      </c>
      <c r="S4933" t="s">
        <v>33823</v>
      </c>
      <c r="T4933" t="s">
        <v>33824</v>
      </c>
      <c r="U4933">
        <v>406425.21</v>
      </c>
      <c r="V4933">
        <v>6198457.8300000001</v>
      </c>
      <c r="W4933">
        <v>181.69</v>
      </c>
      <c r="X4933">
        <v>150.04</v>
      </c>
    </row>
    <row r="4934" spans="1:24" x14ac:dyDescent="0.25">
      <c r="A4934" s="146">
        <v>45122</v>
      </c>
      <c r="B4934" s="46">
        <v>196</v>
      </c>
      <c r="C4934" s="147">
        <v>6.5891203703703702E-2</v>
      </c>
      <c r="D4934" s="38" t="s">
        <v>30864</v>
      </c>
      <c r="E4934" s="7" t="s">
        <v>69</v>
      </c>
      <c r="F4934" s="38" t="s">
        <v>12330</v>
      </c>
      <c r="G4934" s="38" t="s">
        <v>2725</v>
      </c>
      <c r="H4934">
        <v>0.17</v>
      </c>
      <c r="I4934" t="s">
        <v>33825</v>
      </c>
      <c r="J4934" t="s">
        <v>33826</v>
      </c>
      <c r="K4934" t="s">
        <v>33827</v>
      </c>
      <c r="L4934" t="s">
        <v>33820</v>
      </c>
      <c r="O4934" t="s">
        <v>33828</v>
      </c>
      <c r="P4934" t="s">
        <v>33829</v>
      </c>
      <c r="Q4934">
        <v>406403.44</v>
      </c>
      <c r="R4934">
        <v>6198277.1900000004</v>
      </c>
      <c r="S4934" t="s">
        <v>33830</v>
      </c>
      <c r="T4934" t="s">
        <v>33831</v>
      </c>
      <c r="U4934">
        <v>406425.18</v>
      </c>
      <c r="V4934">
        <v>6198273.3200000003</v>
      </c>
      <c r="W4934">
        <v>179.76</v>
      </c>
      <c r="X4934">
        <v>150.04</v>
      </c>
    </row>
    <row r="4935" spans="1:24" x14ac:dyDescent="0.25">
      <c r="A4935" s="146">
        <v>45122</v>
      </c>
      <c r="B4935" s="46">
        <v>196</v>
      </c>
      <c r="C4935" s="147">
        <v>6.7812499999999998E-2</v>
      </c>
      <c r="D4935" s="38" t="s">
        <v>30864</v>
      </c>
      <c r="E4935" s="7" t="s">
        <v>64</v>
      </c>
      <c r="F4935" s="38" t="s">
        <v>12330</v>
      </c>
      <c r="G4935" s="38" t="s">
        <v>2726</v>
      </c>
      <c r="H4935">
        <v>0.16500000000000001</v>
      </c>
      <c r="I4935" t="s">
        <v>33836</v>
      </c>
      <c r="J4935" t="s">
        <v>33837</v>
      </c>
      <c r="K4935" t="s">
        <v>33838</v>
      </c>
      <c r="L4935" t="s">
        <v>33839</v>
      </c>
      <c r="O4935" t="s">
        <v>33832</v>
      </c>
      <c r="P4935" t="s">
        <v>33833</v>
      </c>
      <c r="Q4935">
        <v>406393.88</v>
      </c>
      <c r="R4935">
        <v>6198263.0899999999</v>
      </c>
      <c r="S4935" t="s">
        <v>33834</v>
      </c>
      <c r="T4935" t="s">
        <v>33835</v>
      </c>
      <c r="U4935">
        <v>406416.03</v>
      </c>
      <c r="V4935">
        <v>6198267.4199999999</v>
      </c>
      <c r="W4935">
        <v>1.1599999999999999</v>
      </c>
      <c r="X4935">
        <v>150.04</v>
      </c>
    </row>
    <row r="4936" spans="1:24" ht="30" x14ac:dyDescent="0.25">
      <c r="A4936" s="146">
        <v>45122</v>
      </c>
      <c r="B4936" s="46">
        <v>196</v>
      </c>
      <c r="C4936" s="147">
        <v>6.9398148148148139E-2</v>
      </c>
      <c r="D4936" s="38" t="s">
        <v>30864</v>
      </c>
      <c r="E4936" s="7" t="s">
        <v>33844</v>
      </c>
      <c r="F4936" s="38" t="s">
        <v>12330</v>
      </c>
      <c r="G4936" s="38" t="s">
        <v>2726</v>
      </c>
      <c r="H4936">
        <v>7.8E-2</v>
      </c>
      <c r="O4936" t="s">
        <v>33840</v>
      </c>
      <c r="P4936" t="s">
        <v>33841</v>
      </c>
      <c r="Q4936">
        <v>406391.96</v>
      </c>
      <c r="R4936">
        <v>6198351.6799999997</v>
      </c>
      <c r="S4936" t="s">
        <v>33842</v>
      </c>
      <c r="T4936" t="s">
        <v>33843</v>
      </c>
      <c r="U4936">
        <v>406416.03</v>
      </c>
      <c r="V4936">
        <v>6198354.0899999999</v>
      </c>
      <c r="W4936">
        <v>0.02</v>
      </c>
      <c r="X4936">
        <v>150.04</v>
      </c>
    </row>
    <row r="4937" spans="1:24" x14ac:dyDescent="0.25">
      <c r="A4937" s="146">
        <v>45122</v>
      </c>
      <c r="B4937" s="46">
        <v>196</v>
      </c>
      <c r="C4937" s="147">
        <v>7.0960648148148148E-2</v>
      </c>
      <c r="D4937" s="38" t="s">
        <v>30864</v>
      </c>
      <c r="E4937" s="7" t="s">
        <v>69</v>
      </c>
      <c r="F4937" s="38" t="s">
        <v>12330</v>
      </c>
      <c r="G4937" s="38" t="s">
        <v>2726</v>
      </c>
      <c r="H4937">
        <v>-1.7999999999999999E-2</v>
      </c>
      <c r="I4937" t="s">
        <v>33836</v>
      </c>
      <c r="J4937" t="s">
        <v>33837</v>
      </c>
      <c r="K4937" t="s">
        <v>33838</v>
      </c>
      <c r="L4937" t="s">
        <v>33839</v>
      </c>
      <c r="O4937" t="s">
        <v>33845</v>
      </c>
      <c r="P4937" t="s">
        <v>33846</v>
      </c>
      <c r="Q4937">
        <v>406392.17</v>
      </c>
      <c r="R4937">
        <v>6198447.96</v>
      </c>
      <c r="S4937" t="s">
        <v>33847</v>
      </c>
      <c r="T4937" t="s">
        <v>33848</v>
      </c>
      <c r="U4937">
        <v>406416.08</v>
      </c>
      <c r="V4937">
        <v>6198449.9500000002</v>
      </c>
      <c r="W4937">
        <v>359.76</v>
      </c>
      <c r="X4937">
        <v>150.04</v>
      </c>
    </row>
    <row r="4938" spans="1:24" x14ac:dyDescent="0.25">
      <c r="A4938" s="146">
        <v>45122</v>
      </c>
      <c r="B4938" s="46">
        <v>196</v>
      </c>
      <c r="C4938" s="147">
        <v>7.4097222222222217E-2</v>
      </c>
      <c r="D4938" s="38" t="s">
        <v>30864</v>
      </c>
      <c r="E4938" s="7" t="s">
        <v>64</v>
      </c>
      <c r="F4938" s="38" t="s">
        <v>12330</v>
      </c>
      <c r="G4938" s="38" t="s">
        <v>2727</v>
      </c>
      <c r="H4938">
        <v>-1.2E-2</v>
      </c>
      <c r="I4938" t="s">
        <v>33853</v>
      </c>
      <c r="J4938" t="s">
        <v>33854</v>
      </c>
      <c r="K4938" t="s">
        <v>33855</v>
      </c>
      <c r="L4938" t="s">
        <v>33839</v>
      </c>
      <c r="O4938" t="s">
        <v>33849</v>
      </c>
      <c r="P4938" t="s">
        <v>33850</v>
      </c>
      <c r="Q4938">
        <v>406382.23</v>
      </c>
      <c r="R4938">
        <v>6198457.25</v>
      </c>
      <c r="S4938" t="s">
        <v>33851</v>
      </c>
      <c r="T4938" t="s">
        <v>33852</v>
      </c>
      <c r="U4938">
        <v>406407.19</v>
      </c>
      <c r="V4938">
        <v>6198455.3099999996</v>
      </c>
      <c r="W4938">
        <v>182.36</v>
      </c>
      <c r="X4938">
        <v>150.04</v>
      </c>
    </row>
    <row r="4939" spans="1:24" x14ac:dyDescent="0.25">
      <c r="A4939" s="146">
        <v>45122</v>
      </c>
      <c r="B4939" s="46">
        <v>196</v>
      </c>
      <c r="C4939" s="147">
        <v>7.7349537037037036E-2</v>
      </c>
      <c r="D4939" s="38" t="s">
        <v>30864</v>
      </c>
      <c r="E4939" s="7" t="s">
        <v>69</v>
      </c>
      <c r="F4939" s="38" t="s">
        <v>12330</v>
      </c>
      <c r="G4939" s="38" t="s">
        <v>2727</v>
      </c>
      <c r="H4939">
        <v>0.18</v>
      </c>
      <c r="I4939" t="s">
        <v>33853</v>
      </c>
      <c r="J4939" t="s">
        <v>33854</v>
      </c>
      <c r="K4939" t="s">
        <v>33855</v>
      </c>
      <c r="L4939" t="s">
        <v>33839</v>
      </c>
      <c r="O4939" t="s">
        <v>33856</v>
      </c>
      <c r="P4939" t="s">
        <v>33857</v>
      </c>
      <c r="Q4939">
        <v>406383.48</v>
      </c>
      <c r="R4939">
        <v>6198259.4900000002</v>
      </c>
      <c r="S4939" t="s">
        <v>33858</v>
      </c>
      <c r="T4939" t="s">
        <v>33859</v>
      </c>
      <c r="U4939">
        <v>406406.97</v>
      </c>
      <c r="V4939">
        <v>6198262.9500000002</v>
      </c>
      <c r="W4939">
        <v>178.85</v>
      </c>
      <c r="X4939">
        <v>150.04</v>
      </c>
    </row>
    <row r="4940" spans="1:24" x14ac:dyDescent="0.25">
      <c r="A4940" s="146">
        <v>45122</v>
      </c>
      <c r="B4940" s="46">
        <v>196</v>
      </c>
      <c r="C4940" s="147">
        <v>7.991898148148148E-2</v>
      </c>
      <c r="D4940" s="38" t="s">
        <v>30864</v>
      </c>
      <c r="E4940" s="7" t="s">
        <v>64</v>
      </c>
      <c r="F4940" s="38" t="s">
        <v>12330</v>
      </c>
      <c r="G4940" s="38" t="s">
        <v>2728</v>
      </c>
      <c r="H4940">
        <v>0.16800000000000001</v>
      </c>
      <c r="I4940" t="s">
        <v>33864</v>
      </c>
      <c r="J4940" t="s">
        <v>33865</v>
      </c>
      <c r="K4940" t="s">
        <v>33866</v>
      </c>
      <c r="L4940" t="s">
        <v>33867</v>
      </c>
      <c r="O4940" t="s">
        <v>33860</v>
      </c>
      <c r="P4940" t="s">
        <v>33861</v>
      </c>
      <c r="Q4940">
        <v>406373.42</v>
      </c>
      <c r="R4940">
        <v>6198257.7599999998</v>
      </c>
      <c r="S4940" t="s">
        <v>33862</v>
      </c>
      <c r="T4940" t="s">
        <v>33863</v>
      </c>
      <c r="U4940">
        <v>406397.92</v>
      </c>
      <c r="V4940">
        <v>6198264.5</v>
      </c>
      <c r="W4940">
        <v>2.76</v>
      </c>
      <c r="X4940">
        <v>150.04</v>
      </c>
    </row>
    <row r="4941" spans="1:24" x14ac:dyDescent="0.25">
      <c r="A4941" s="146">
        <v>45122</v>
      </c>
      <c r="B4941" s="46">
        <v>196</v>
      </c>
      <c r="C4941" s="147">
        <v>8.3055555555555563E-2</v>
      </c>
      <c r="D4941" s="38" t="s">
        <v>30864</v>
      </c>
      <c r="E4941" s="7" t="s">
        <v>69</v>
      </c>
      <c r="F4941" s="38" t="s">
        <v>12330</v>
      </c>
      <c r="G4941" s="38" t="s">
        <v>2728</v>
      </c>
      <c r="H4941">
        <v>-1.9E-2</v>
      </c>
      <c r="I4941" t="s">
        <v>33864</v>
      </c>
      <c r="J4941" t="s">
        <v>33865</v>
      </c>
      <c r="K4941" t="s">
        <v>33866</v>
      </c>
      <c r="L4941" t="s">
        <v>33867</v>
      </c>
      <c r="O4941" t="s">
        <v>33868</v>
      </c>
      <c r="P4941" t="s">
        <v>33869</v>
      </c>
      <c r="Q4941">
        <v>406372.5</v>
      </c>
      <c r="R4941">
        <v>6198448.0999999996</v>
      </c>
      <c r="S4941" t="s">
        <v>33870</v>
      </c>
      <c r="T4941" t="s">
        <v>33871</v>
      </c>
      <c r="U4941">
        <v>406398.04</v>
      </c>
      <c r="V4941">
        <v>6198450.7400000002</v>
      </c>
      <c r="W4941">
        <v>359.89</v>
      </c>
      <c r="X4941">
        <v>150.04</v>
      </c>
    </row>
    <row r="4942" spans="1:24" x14ac:dyDescent="0.25">
      <c r="A4942" s="146">
        <v>45122</v>
      </c>
      <c r="B4942" s="46">
        <v>196</v>
      </c>
      <c r="C4942" s="147">
        <v>8.6412037037037037E-2</v>
      </c>
      <c r="D4942" s="38" t="s">
        <v>30864</v>
      </c>
      <c r="E4942" s="7" t="s">
        <v>64</v>
      </c>
      <c r="F4942" s="38" t="s">
        <v>12330</v>
      </c>
      <c r="G4942" s="38" t="s">
        <v>2729</v>
      </c>
      <c r="H4942">
        <v>-1.4E-2</v>
      </c>
      <c r="I4942" t="s">
        <v>33876</v>
      </c>
      <c r="J4942" t="s">
        <v>33877</v>
      </c>
      <c r="K4942" t="s">
        <v>33878</v>
      </c>
      <c r="L4942" t="s">
        <v>33867</v>
      </c>
      <c r="O4942" t="s">
        <v>33872</v>
      </c>
      <c r="P4942" t="s">
        <v>33873</v>
      </c>
      <c r="Q4942">
        <v>406364.28</v>
      </c>
      <c r="R4942">
        <v>6198456.3700000001</v>
      </c>
      <c r="S4942" t="s">
        <v>33874</v>
      </c>
      <c r="T4942" t="s">
        <v>33875</v>
      </c>
      <c r="U4942">
        <v>406389.08</v>
      </c>
      <c r="V4942">
        <v>6198456.8799999999</v>
      </c>
      <c r="W4942">
        <v>180.46</v>
      </c>
      <c r="X4942">
        <v>150.04</v>
      </c>
    </row>
    <row r="4943" spans="1:24" x14ac:dyDescent="0.25">
      <c r="A4943" s="146">
        <v>45122</v>
      </c>
      <c r="B4943" s="46">
        <v>196</v>
      </c>
      <c r="C4943" s="147">
        <v>8.9479166666666665E-2</v>
      </c>
      <c r="D4943" s="38" t="s">
        <v>30864</v>
      </c>
      <c r="E4943" s="7" t="s">
        <v>69</v>
      </c>
      <c r="F4943" s="38" t="s">
        <v>12330</v>
      </c>
      <c r="G4943" s="38" t="s">
        <v>2729</v>
      </c>
      <c r="H4943">
        <v>0.17299999999999999</v>
      </c>
      <c r="I4943" t="s">
        <v>33876</v>
      </c>
      <c r="J4943" t="s">
        <v>33877</v>
      </c>
      <c r="K4943" t="s">
        <v>33878</v>
      </c>
      <c r="L4943" t="s">
        <v>33883</v>
      </c>
      <c r="O4943" t="s">
        <v>33879</v>
      </c>
      <c r="P4943" t="s">
        <v>33880</v>
      </c>
      <c r="Q4943">
        <v>406364.55</v>
      </c>
      <c r="R4943">
        <v>6198268.9000000004</v>
      </c>
      <c r="S4943" t="s">
        <v>33881</v>
      </c>
      <c r="T4943" t="s">
        <v>33882</v>
      </c>
      <c r="U4943">
        <v>406388.98</v>
      </c>
      <c r="V4943">
        <v>6198270.4199999999</v>
      </c>
      <c r="W4943">
        <v>179.64</v>
      </c>
      <c r="X4943">
        <v>150.04</v>
      </c>
    </row>
    <row r="4944" spans="1:24" x14ac:dyDescent="0.25">
      <c r="A4944" s="146">
        <v>45122</v>
      </c>
      <c r="B4944" s="46">
        <v>196</v>
      </c>
      <c r="C4944" s="147">
        <v>9.2060185185185175E-2</v>
      </c>
      <c r="D4944" s="38" t="s">
        <v>30864</v>
      </c>
      <c r="E4944" s="7" t="s">
        <v>64</v>
      </c>
      <c r="F4944" s="38" t="s">
        <v>12330</v>
      </c>
      <c r="G4944" s="38" t="s">
        <v>2730</v>
      </c>
      <c r="H4944">
        <v>0.16700000000000001</v>
      </c>
      <c r="I4944" t="s">
        <v>33888</v>
      </c>
      <c r="J4944" t="s">
        <v>33889</v>
      </c>
      <c r="K4944" t="s">
        <v>33890</v>
      </c>
      <c r="L4944" t="s">
        <v>33883</v>
      </c>
      <c r="O4944" t="s">
        <v>33884</v>
      </c>
      <c r="P4944" t="s">
        <v>33885</v>
      </c>
      <c r="Q4944">
        <v>406352.2</v>
      </c>
      <c r="R4944">
        <v>6198267.8799999999</v>
      </c>
      <c r="S4944" t="s">
        <v>33886</v>
      </c>
      <c r="T4944" t="s">
        <v>33887</v>
      </c>
      <c r="U4944">
        <v>406380.01</v>
      </c>
      <c r="V4944">
        <v>6198265.4900000002</v>
      </c>
      <c r="W4944">
        <v>1.99</v>
      </c>
      <c r="X4944">
        <v>150.04</v>
      </c>
    </row>
    <row r="4945" spans="1:24" x14ac:dyDescent="0.25">
      <c r="A4945" s="146">
        <v>45122</v>
      </c>
      <c r="B4945" s="46">
        <v>196</v>
      </c>
      <c r="C4945" s="147">
        <v>9.5081018518518523E-2</v>
      </c>
      <c r="D4945" s="38" t="s">
        <v>30864</v>
      </c>
      <c r="E4945" s="7" t="s">
        <v>69</v>
      </c>
      <c r="F4945" s="38" t="s">
        <v>12330</v>
      </c>
      <c r="G4945" s="38" t="s">
        <v>2730</v>
      </c>
      <c r="H4945">
        <v>-1.9E-2</v>
      </c>
      <c r="I4945" t="s">
        <v>33888</v>
      </c>
      <c r="J4945" t="s">
        <v>33889</v>
      </c>
      <c r="K4945" t="s">
        <v>33890</v>
      </c>
      <c r="L4945" t="s">
        <v>33883</v>
      </c>
      <c r="O4945" t="s">
        <v>33891</v>
      </c>
      <c r="P4945" t="s">
        <v>33892</v>
      </c>
      <c r="Q4945">
        <v>406353.08</v>
      </c>
      <c r="R4945">
        <v>6198452.5099999998</v>
      </c>
      <c r="S4945" t="s">
        <v>33893</v>
      </c>
      <c r="T4945" t="s">
        <v>33894</v>
      </c>
      <c r="U4945">
        <v>406380.17</v>
      </c>
      <c r="V4945">
        <v>6198450.9500000002</v>
      </c>
      <c r="W4945">
        <v>359.5</v>
      </c>
      <c r="X4945">
        <v>150.04</v>
      </c>
    </row>
    <row r="4946" spans="1:24" x14ac:dyDescent="0.25">
      <c r="A4946" s="146">
        <v>45122</v>
      </c>
      <c r="B4946" s="46">
        <v>196</v>
      </c>
      <c r="C4946" s="147">
        <v>9.6342592592592591E-2</v>
      </c>
      <c r="D4946" s="38" t="s">
        <v>30864</v>
      </c>
      <c r="E4946" s="7" t="s">
        <v>33899</v>
      </c>
      <c r="F4946" s="38" t="s">
        <v>12330</v>
      </c>
      <c r="G4946" s="38" t="s">
        <v>2539</v>
      </c>
      <c r="H4946">
        <v>-1.0369999999999999</v>
      </c>
      <c r="O4946" t="s">
        <v>33895</v>
      </c>
      <c r="P4946" t="s">
        <v>33896</v>
      </c>
      <c r="Q4946">
        <v>406352.18</v>
      </c>
      <c r="R4946">
        <v>6198475.4400000004</v>
      </c>
      <c r="S4946" t="s">
        <v>33897</v>
      </c>
      <c r="T4946" t="s">
        <v>33898</v>
      </c>
      <c r="U4946">
        <v>406371.96</v>
      </c>
      <c r="V4946">
        <v>6198474.1900000004</v>
      </c>
      <c r="W4946">
        <v>147.13999999999999</v>
      </c>
      <c r="X4946">
        <v>200.06</v>
      </c>
    </row>
    <row r="4947" spans="1:24" x14ac:dyDescent="0.25">
      <c r="A4947" s="146">
        <v>45122</v>
      </c>
      <c r="B4947" s="46">
        <v>196</v>
      </c>
      <c r="C4947" s="147">
        <v>0.11041666666666666</v>
      </c>
      <c r="D4947" s="38" t="s">
        <v>30864</v>
      </c>
      <c r="E4947" s="7" t="s">
        <v>6100</v>
      </c>
      <c r="F4947" s="38" t="s">
        <v>12330</v>
      </c>
      <c r="G4947" s="38" t="s">
        <v>2539</v>
      </c>
      <c r="H4947">
        <v>-4.2999999999999997E-2</v>
      </c>
      <c r="O4947" t="s">
        <v>33900</v>
      </c>
      <c r="P4947" t="s">
        <v>33901</v>
      </c>
      <c r="Q4947">
        <v>406437.18</v>
      </c>
      <c r="R4947">
        <v>6197480.5599999996</v>
      </c>
      <c r="S4947" t="s">
        <v>33902</v>
      </c>
      <c r="T4947" t="s">
        <v>33903</v>
      </c>
      <c r="U4947">
        <v>406468.88</v>
      </c>
      <c r="V4947">
        <v>6197481.2400000002</v>
      </c>
      <c r="W4947">
        <v>178.3</v>
      </c>
      <c r="X4947">
        <v>200.06</v>
      </c>
    </row>
    <row r="4948" spans="1:24" x14ac:dyDescent="0.25">
      <c r="A4948" s="146">
        <v>45122</v>
      </c>
      <c r="B4948" s="46">
        <v>196</v>
      </c>
      <c r="C4948" s="147">
        <v>0.11215277777777777</v>
      </c>
      <c r="D4948" s="38" t="s">
        <v>30864</v>
      </c>
      <c r="E4948" s="7" t="s">
        <v>64</v>
      </c>
      <c r="F4948" s="38" t="s">
        <v>12330</v>
      </c>
      <c r="G4948" s="38" t="s">
        <v>2539</v>
      </c>
      <c r="H4948">
        <v>-1.7999999999999999E-2</v>
      </c>
      <c r="I4948" t="s">
        <v>33908</v>
      </c>
      <c r="J4948" t="s">
        <v>33909</v>
      </c>
      <c r="K4948" t="s">
        <v>33910</v>
      </c>
      <c r="L4948" t="s">
        <v>33911</v>
      </c>
      <c r="O4948" t="s">
        <v>33904</v>
      </c>
      <c r="P4948" t="s">
        <v>33905</v>
      </c>
      <c r="Q4948">
        <v>406441.53</v>
      </c>
      <c r="R4948">
        <v>6197456.75</v>
      </c>
      <c r="S4948" t="s">
        <v>33906</v>
      </c>
      <c r="T4948" t="s">
        <v>33907</v>
      </c>
      <c r="U4948">
        <v>406469.03</v>
      </c>
      <c r="V4948">
        <v>6197456.0800000001</v>
      </c>
      <c r="W4948">
        <v>180.3</v>
      </c>
      <c r="X4948">
        <v>200.06</v>
      </c>
    </row>
    <row r="4949" spans="1:24" x14ac:dyDescent="0.25">
      <c r="A4949" s="146">
        <v>45122</v>
      </c>
      <c r="B4949" s="46">
        <v>196</v>
      </c>
      <c r="C4949" s="147">
        <v>0.11604166666666667</v>
      </c>
      <c r="D4949" s="38" t="s">
        <v>30864</v>
      </c>
      <c r="E4949" s="7" t="s">
        <v>69</v>
      </c>
      <c r="F4949" s="38" t="s">
        <v>12330</v>
      </c>
      <c r="G4949" s="38" t="s">
        <v>2539</v>
      </c>
      <c r="H4949">
        <v>0.22</v>
      </c>
      <c r="I4949" t="s">
        <v>33908</v>
      </c>
      <c r="J4949" t="s">
        <v>33909</v>
      </c>
      <c r="K4949" t="s">
        <v>33910</v>
      </c>
      <c r="L4949" t="s">
        <v>33911</v>
      </c>
      <c r="O4949" t="s">
        <v>33912</v>
      </c>
      <c r="P4949" t="s">
        <v>33913</v>
      </c>
      <c r="Q4949">
        <v>406442.9</v>
      </c>
      <c r="R4949">
        <v>6197216.8300000001</v>
      </c>
      <c r="S4949" t="s">
        <v>33914</v>
      </c>
      <c r="T4949" t="s">
        <v>33915</v>
      </c>
      <c r="U4949">
        <v>406469.06</v>
      </c>
      <c r="V4949">
        <v>6197218.5099999998</v>
      </c>
      <c r="W4949">
        <v>179.7</v>
      </c>
      <c r="X4949">
        <v>200.06</v>
      </c>
    </row>
    <row r="4950" spans="1:24" x14ac:dyDescent="0.25">
      <c r="A4950" s="146">
        <v>45122</v>
      </c>
      <c r="B4950" s="46">
        <v>196</v>
      </c>
      <c r="C4950" s="147">
        <v>0.11881944444444444</v>
      </c>
      <c r="D4950" s="38" t="s">
        <v>30864</v>
      </c>
      <c r="E4950" s="7" t="s">
        <v>64</v>
      </c>
      <c r="F4950" s="38" t="s">
        <v>12330</v>
      </c>
      <c r="G4950" s="38" t="s">
        <v>2538</v>
      </c>
      <c r="H4950">
        <v>0.215</v>
      </c>
      <c r="I4950" t="s">
        <v>33920</v>
      </c>
      <c r="J4950" t="s">
        <v>33921</v>
      </c>
      <c r="K4950" t="s">
        <v>33922</v>
      </c>
      <c r="L4950" t="s">
        <v>33911</v>
      </c>
      <c r="O4950" t="s">
        <v>33916</v>
      </c>
      <c r="P4950" t="s">
        <v>33917</v>
      </c>
      <c r="Q4950">
        <v>406432.9</v>
      </c>
      <c r="R4950">
        <v>6197214.1399999997</v>
      </c>
      <c r="S4950" t="s">
        <v>33918</v>
      </c>
      <c r="T4950" t="s">
        <v>33919</v>
      </c>
      <c r="U4950">
        <v>406459.94</v>
      </c>
      <c r="V4950">
        <v>6197212.29</v>
      </c>
      <c r="W4950">
        <v>0.52</v>
      </c>
      <c r="X4950">
        <v>200.06</v>
      </c>
    </row>
    <row r="4951" spans="1:24" x14ac:dyDescent="0.25">
      <c r="A4951" s="146">
        <v>45122</v>
      </c>
      <c r="B4951" s="46">
        <v>196</v>
      </c>
      <c r="C4951" s="147">
        <v>0.12267361111111112</v>
      </c>
      <c r="D4951" s="38" t="s">
        <v>30864</v>
      </c>
      <c r="E4951" s="7" t="s">
        <v>69</v>
      </c>
      <c r="F4951" s="38" t="s">
        <v>12330</v>
      </c>
      <c r="G4951" s="38" t="s">
        <v>2538</v>
      </c>
      <c r="H4951">
        <v>-2.3E-2</v>
      </c>
      <c r="I4951" t="s">
        <v>33920</v>
      </c>
      <c r="J4951" t="s">
        <v>33921</v>
      </c>
      <c r="K4951" t="s">
        <v>33922</v>
      </c>
      <c r="L4951" t="s">
        <v>33927</v>
      </c>
      <c r="O4951" t="s">
        <v>33923</v>
      </c>
      <c r="P4951" t="s">
        <v>33924</v>
      </c>
      <c r="Q4951">
        <v>406433.88</v>
      </c>
      <c r="R4951">
        <v>6197449.4800000004</v>
      </c>
      <c r="S4951" t="s">
        <v>33925</v>
      </c>
      <c r="T4951" t="s">
        <v>33926</v>
      </c>
      <c r="U4951">
        <v>406460.06</v>
      </c>
      <c r="V4951">
        <v>6197449.8600000003</v>
      </c>
      <c r="W4951">
        <v>0.09</v>
      </c>
      <c r="X4951">
        <v>200.06</v>
      </c>
    </row>
    <row r="4952" spans="1:24" x14ac:dyDescent="0.25">
      <c r="A4952" s="146">
        <v>45122</v>
      </c>
      <c r="B4952" s="46">
        <v>196</v>
      </c>
      <c r="C4952" s="147">
        <v>0.1254861111111111</v>
      </c>
      <c r="D4952" s="38" t="s">
        <v>30864</v>
      </c>
      <c r="E4952" s="7" t="s">
        <v>64</v>
      </c>
      <c r="F4952" s="38" t="s">
        <v>12330</v>
      </c>
      <c r="G4952" s="38" t="s">
        <v>2537</v>
      </c>
      <c r="H4952">
        <v>-1.7999999999999999E-2</v>
      </c>
      <c r="I4952" t="s">
        <v>33932</v>
      </c>
      <c r="J4952" t="s">
        <v>33933</v>
      </c>
      <c r="K4952" t="s">
        <v>33934</v>
      </c>
      <c r="L4952" t="s">
        <v>33927</v>
      </c>
      <c r="O4952" t="s">
        <v>33928</v>
      </c>
      <c r="P4952" t="s">
        <v>33929</v>
      </c>
      <c r="Q4952">
        <v>406425.38</v>
      </c>
      <c r="R4952">
        <v>6197459.9400000004</v>
      </c>
      <c r="S4952" t="s">
        <v>33930</v>
      </c>
      <c r="T4952" t="s">
        <v>33931</v>
      </c>
      <c r="U4952">
        <v>406451.11</v>
      </c>
      <c r="V4952">
        <v>6197455.9199999999</v>
      </c>
      <c r="W4952">
        <v>181.07</v>
      </c>
      <c r="X4952">
        <v>200.06</v>
      </c>
    </row>
    <row r="4953" spans="1:24" x14ac:dyDescent="0.25">
      <c r="A4953" s="146">
        <v>45122</v>
      </c>
      <c r="B4953" s="46">
        <v>196</v>
      </c>
      <c r="C4953" s="147">
        <v>0.12949074074074074</v>
      </c>
      <c r="D4953" s="38" t="s">
        <v>30864</v>
      </c>
      <c r="E4953" s="7" t="s">
        <v>69</v>
      </c>
      <c r="F4953" s="38" t="s">
        <v>12330</v>
      </c>
      <c r="G4953" s="38" t="s">
        <v>2537</v>
      </c>
      <c r="H4953">
        <v>0.224</v>
      </c>
      <c r="I4953" t="s">
        <v>33932</v>
      </c>
      <c r="J4953" t="s">
        <v>33933</v>
      </c>
      <c r="K4953" t="s">
        <v>33934</v>
      </c>
      <c r="L4953" t="s">
        <v>33927</v>
      </c>
      <c r="O4953" t="s">
        <v>33935</v>
      </c>
      <c r="P4953" t="s">
        <v>33936</v>
      </c>
      <c r="Q4953">
        <v>406426.87</v>
      </c>
      <c r="R4953">
        <v>6197214.8799999999</v>
      </c>
      <c r="S4953" t="s">
        <v>33937</v>
      </c>
      <c r="T4953" t="s">
        <v>33938</v>
      </c>
      <c r="U4953">
        <v>406451.04</v>
      </c>
      <c r="V4953">
        <v>6197214.04</v>
      </c>
      <c r="W4953">
        <v>179.97</v>
      </c>
      <c r="X4953">
        <v>200.06</v>
      </c>
    </row>
    <row r="4954" spans="1:24" x14ac:dyDescent="0.25">
      <c r="A4954" s="146">
        <v>45122</v>
      </c>
      <c r="B4954" s="46">
        <v>196</v>
      </c>
      <c r="C4954" s="147">
        <v>0.13223379629629631</v>
      </c>
      <c r="D4954" s="38" t="s">
        <v>30864</v>
      </c>
      <c r="E4954" s="7" t="s">
        <v>64</v>
      </c>
      <c r="F4954" s="38" t="s">
        <v>12330</v>
      </c>
      <c r="G4954" s="38" t="s">
        <v>2536</v>
      </c>
      <c r="H4954">
        <v>0.21199999999999999</v>
      </c>
      <c r="I4954" t="s">
        <v>33943</v>
      </c>
      <c r="J4954" t="s">
        <v>33944</v>
      </c>
      <c r="K4954" t="s">
        <v>33945</v>
      </c>
      <c r="L4954" t="s">
        <v>33946</v>
      </c>
      <c r="O4954" t="s">
        <v>33939</v>
      </c>
      <c r="P4954" t="s">
        <v>33940</v>
      </c>
      <c r="Q4954">
        <v>406415.14</v>
      </c>
      <c r="R4954">
        <v>6197213.8600000003</v>
      </c>
      <c r="S4954" t="s">
        <v>33941</v>
      </c>
      <c r="T4954" t="s">
        <v>33942</v>
      </c>
      <c r="U4954">
        <v>406442.21</v>
      </c>
      <c r="V4954">
        <v>6197214.9199999999</v>
      </c>
      <c r="W4954">
        <v>1.1399999999999999</v>
      </c>
      <c r="X4954">
        <v>200.06</v>
      </c>
    </row>
    <row r="4955" spans="1:24" x14ac:dyDescent="0.25">
      <c r="A4955" s="146">
        <v>45122</v>
      </c>
      <c r="B4955" s="46">
        <v>196</v>
      </c>
      <c r="C4955" s="147">
        <v>0.13605324074074074</v>
      </c>
      <c r="D4955" s="38" t="s">
        <v>30864</v>
      </c>
      <c r="E4955" s="7" t="s">
        <v>69</v>
      </c>
      <c r="F4955" s="38" t="s">
        <v>12330</v>
      </c>
      <c r="G4955" s="38" t="s">
        <v>2536</v>
      </c>
      <c r="H4955">
        <v>-2.3E-2</v>
      </c>
      <c r="I4955" t="s">
        <v>33943</v>
      </c>
      <c r="J4955" t="s">
        <v>33944</v>
      </c>
      <c r="K4955" t="s">
        <v>33945</v>
      </c>
      <c r="L4955" t="s">
        <v>33946</v>
      </c>
      <c r="O4955" t="s">
        <v>33947</v>
      </c>
      <c r="P4955" t="s">
        <v>33948</v>
      </c>
      <c r="Q4955">
        <v>406415.48</v>
      </c>
      <c r="R4955">
        <v>6197447.7599999998</v>
      </c>
      <c r="S4955" t="s">
        <v>33949</v>
      </c>
      <c r="T4955" t="s">
        <v>33950</v>
      </c>
      <c r="U4955">
        <v>406442.06</v>
      </c>
      <c r="V4955">
        <v>6197449.5599999996</v>
      </c>
      <c r="W4955">
        <v>0.7</v>
      </c>
      <c r="X4955">
        <v>200.06</v>
      </c>
    </row>
    <row r="4956" spans="1:24" x14ac:dyDescent="0.25">
      <c r="A4956" s="146">
        <v>45122</v>
      </c>
      <c r="B4956" s="46">
        <v>196</v>
      </c>
      <c r="C4956" s="147">
        <v>0.13849537037037038</v>
      </c>
      <c r="D4956" s="38" t="s">
        <v>30864</v>
      </c>
      <c r="E4956" s="7" t="s">
        <v>64</v>
      </c>
      <c r="F4956" s="38" t="s">
        <v>12330</v>
      </c>
      <c r="G4956" s="38" t="s">
        <v>2535</v>
      </c>
      <c r="H4956">
        <v>-1.7000000000000001E-2</v>
      </c>
      <c r="I4956" t="s">
        <v>33955</v>
      </c>
      <c r="J4956" t="s">
        <v>33956</v>
      </c>
      <c r="K4956" t="s">
        <v>33957</v>
      </c>
      <c r="L4956" t="s">
        <v>33946</v>
      </c>
      <c r="O4956" t="s">
        <v>33951</v>
      </c>
      <c r="P4956" t="s">
        <v>33952</v>
      </c>
      <c r="Q4956">
        <v>406409.33</v>
      </c>
      <c r="R4956">
        <v>6197451.4199999999</v>
      </c>
      <c r="S4956" t="s">
        <v>33953</v>
      </c>
      <c r="T4956" t="s">
        <v>33954</v>
      </c>
      <c r="U4956">
        <v>406433.27</v>
      </c>
      <c r="V4956">
        <v>6197454.5300000003</v>
      </c>
      <c r="W4956">
        <v>181.58</v>
      </c>
      <c r="X4956">
        <v>200.06</v>
      </c>
    </row>
    <row r="4957" spans="1:24" x14ac:dyDescent="0.25">
      <c r="A4957" s="146">
        <v>45122</v>
      </c>
      <c r="B4957" s="46">
        <v>196</v>
      </c>
      <c r="C4957" s="147">
        <v>0.14233796296296297</v>
      </c>
      <c r="D4957" s="38" t="s">
        <v>30864</v>
      </c>
      <c r="E4957" s="7" t="s">
        <v>69</v>
      </c>
      <c r="F4957" s="38" t="s">
        <v>12330</v>
      </c>
      <c r="G4957" s="38" t="s">
        <v>2535</v>
      </c>
      <c r="H4957">
        <v>0.218</v>
      </c>
      <c r="I4957" t="s">
        <v>33955</v>
      </c>
      <c r="J4957" t="s">
        <v>33956</v>
      </c>
      <c r="K4957" t="s">
        <v>33957</v>
      </c>
      <c r="L4957" t="s">
        <v>33962</v>
      </c>
      <c r="O4957" t="s">
        <v>33958</v>
      </c>
      <c r="P4957" t="s">
        <v>33959</v>
      </c>
      <c r="Q4957">
        <v>406409.87</v>
      </c>
      <c r="R4957">
        <v>6197214.75</v>
      </c>
      <c r="S4957" t="s">
        <v>33960</v>
      </c>
      <c r="T4957" t="s">
        <v>33961</v>
      </c>
      <c r="U4957">
        <v>406433.11</v>
      </c>
      <c r="V4957">
        <v>6197220.1699999999</v>
      </c>
      <c r="W4957">
        <v>180.32</v>
      </c>
      <c r="X4957">
        <v>200.06</v>
      </c>
    </row>
    <row r="4958" spans="1:24" x14ac:dyDescent="0.25">
      <c r="A4958" s="146">
        <v>45122</v>
      </c>
      <c r="B4958" s="46">
        <v>196</v>
      </c>
      <c r="C4958" s="147">
        <v>0.14489583333333333</v>
      </c>
      <c r="D4958" s="38" t="s">
        <v>30864</v>
      </c>
      <c r="E4958" s="7" t="s">
        <v>64</v>
      </c>
      <c r="F4958" s="38" t="s">
        <v>12330</v>
      </c>
      <c r="G4958" s="38" t="s">
        <v>2534</v>
      </c>
      <c r="H4958">
        <v>0.21299999999999999</v>
      </c>
      <c r="I4958" t="s">
        <v>33967</v>
      </c>
      <c r="J4958" t="s">
        <v>33968</v>
      </c>
      <c r="K4958" t="s">
        <v>33969</v>
      </c>
      <c r="L4958" t="s">
        <v>33962</v>
      </c>
      <c r="O4958" t="s">
        <v>33963</v>
      </c>
      <c r="P4958" t="s">
        <v>33964</v>
      </c>
      <c r="Q4958">
        <v>406400.23</v>
      </c>
      <c r="R4958">
        <v>6197214.7300000004</v>
      </c>
      <c r="S4958" t="s">
        <v>33965</v>
      </c>
      <c r="T4958" t="s">
        <v>33966</v>
      </c>
      <c r="U4958">
        <v>406424.03</v>
      </c>
      <c r="V4958">
        <v>6197213.4699999997</v>
      </c>
      <c r="W4958">
        <v>359.7</v>
      </c>
      <c r="X4958">
        <v>200.06</v>
      </c>
    </row>
    <row r="4959" spans="1:24" x14ac:dyDescent="0.25">
      <c r="A4959" s="146">
        <v>45122</v>
      </c>
      <c r="B4959" s="46">
        <v>196</v>
      </c>
      <c r="C4959" s="147">
        <v>0.14873842592592593</v>
      </c>
      <c r="D4959" s="38" t="s">
        <v>30864</v>
      </c>
      <c r="E4959" s="7" t="s">
        <v>69</v>
      </c>
      <c r="F4959" s="38" t="s">
        <v>12330</v>
      </c>
      <c r="G4959" s="38" t="s">
        <v>2534</v>
      </c>
      <c r="H4959">
        <v>-2.3E-2</v>
      </c>
      <c r="I4959" t="s">
        <v>33967</v>
      </c>
      <c r="J4959" t="s">
        <v>33968</v>
      </c>
      <c r="K4959" t="s">
        <v>33969</v>
      </c>
      <c r="L4959" t="s">
        <v>33962</v>
      </c>
      <c r="O4959" t="s">
        <v>33970</v>
      </c>
      <c r="P4959" t="s">
        <v>33971</v>
      </c>
      <c r="Q4959">
        <v>406400.03</v>
      </c>
      <c r="R4959">
        <v>6197449.3600000003</v>
      </c>
      <c r="S4959" t="s">
        <v>33972</v>
      </c>
      <c r="T4959" t="s">
        <v>33973</v>
      </c>
      <c r="U4959">
        <v>406424.21</v>
      </c>
      <c r="V4959">
        <v>6197450.25</v>
      </c>
      <c r="W4959">
        <v>357.45</v>
      </c>
      <c r="X4959">
        <v>200.06</v>
      </c>
    </row>
    <row r="4960" spans="1:24" x14ac:dyDescent="0.25">
      <c r="A4960" s="146">
        <v>45122</v>
      </c>
      <c r="B4960" s="46">
        <v>196</v>
      </c>
      <c r="C4960" s="147">
        <v>0.15168981481481481</v>
      </c>
      <c r="D4960" s="38" t="s">
        <v>30864</v>
      </c>
      <c r="E4960" s="7" t="s">
        <v>64</v>
      </c>
      <c r="F4960" s="38" t="s">
        <v>12330</v>
      </c>
      <c r="G4960" s="38" t="s">
        <v>2533</v>
      </c>
      <c r="H4960">
        <v>-1.7000000000000001E-2</v>
      </c>
      <c r="I4960" t="s">
        <v>33978</v>
      </c>
      <c r="J4960" t="s">
        <v>33979</v>
      </c>
      <c r="K4960" t="s">
        <v>33980</v>
      </c>
      <c r="L4960" t="s">
        <v>33981</v>
      </c>
      <c r="O4960" t="s">
        <v>33974</v>
      </c>
      <c r="P4960" t="s">
        <v>33975</v>
      </c>
      <c r="Q4960">
        <v>406391.42</v>
      </c>
      <c r="R4960">
        <v>6197451.5800000001</v>
      </c>
      <c r="S4960" t="s">
        <v>33976</v>
      </c>
      <c r="T4960" t="s">
        <v>33977</v>
      </c>
      <c r="U4960">
        <v>406415.18</v>
      </c>
      <c r="V4960">
        <v>6197454.7300000004</v>
      </c>
      <c r="W4960">
        <v>181.72</v>
      </c>
      <c r="X4960">
        <v>200.06</v>
      </c>
    </row>
    <row r="4961" spans="1:24" x14ac:dyDescent="0.25">
      <c r="A4961" s="146">
        <v>45122</v>
      </c>
      <c r="B4961" s="46">
        <v>196</v>
      </c>
      <c r="C4961" s="147">
        <v>0.15561342592592595</v>
      </c>
      <c r="D4961" s="38" t="s">
        <v>30864</v>
      </c>
      <c r="E4961" s="7" t="s">
        <v>69</v>
      </c>
      <c r="F4961" s="38" t="s">
        <v>12330</v>
      </c>
      <c r="G4961" s="38" t="s">
        <v>2533</v>
      </c>
      <c r="H4961">
        <v>0.219</v>
      </c>
      <c r="I4961" t="s">
        <v>33978</v>
      </c>
      <c r="J4961" t="s">
        <v>33979</v>
      </c>
      <c r="K4961" t="s">
        <v>33980</v>
      </c>
      <c r="L4961" t="s">
        <v>33981</v>
      </c>
      <c r="O4961" t="s">
        <v>33982</v>
      </c>
      <c r="P4961" t="s">
        <v>33983</v>
      </c>
      <c r="Q4961">
        <v>406392.47</v>
      </c>
      <c r="R4961">
        <v>6197213.1600000001</v>
      </c>
      <c r="S4961" t="s">
        <v>33984</v>
      </c>
      <c r="T4961" t="s">
        <v>33985</v>
      </c>
      <c r="U4961">
        <v>406415.09</v>
      </c>
      <c r="V4961">
        <v>6197219.4500000002</v>
      </c>
      <c r="W4961">
        <v>180.46</v>
      </c>
      <c r="X4961">
        <v>200.06</v>
      </c>
    </row>
    <row r="4962" spans="1:24" x14ac:dyDescent="0.25">
      <c r="A4962" s="146">
        <v>45122</v>
      </c>
      <c r="B4962" s="46">
        <v>196</v>
      </c>
      <c r="C4962" s="147">
        <v>0.1577314814814815</v>
      </c>
      <c r="D4962" s="38" t="s">
        <v>30864</v>
      </c>
      <c r="E4962" s="7" t="s">
        <v>64</v>
      </c>
      <c r="F4962" s="38" t="s">
        <v>12330</v>
      </c>
      <c r="G4962" s="38" t="s">
        <v>2532</v>
      </c>
      <c r="H4962">
        <v>0.217</v>
      </c>
      <c r="I4962" t="s">
        <v>33990</v>
      </c>
      <c r="J4962" t="s">
        <v>33991</v>
      </c>
      <c r="K4962" t="s">
        <v>33992</v>
      </c>
      <c r="L4962" t="s">
        <v>33981</v>
      </c>
      <c r="O4962" t="s">
        <v>33986</v>
      </c>
      <c r="P4962" t="s">
        <v>33987</v>
      </c>
      <c r="Q4962">
        <v>406382.1</v>
      </c>
      <c r="R4962">
        <v>6197210.2000000002</v>
      </c>
      <c r="S4962" t="s">
        <v>33988</v>
      </c>
      <c r="T4962" t="s">
        <v>33989</v>
      </c>
      <c r="U4962">
        <v>406406.08</v>
      </c>
      <c r="V4962">
        <v>6197209.8700000001</v>
      </c>
      <c r="W4962">
        <v>1.35</v>
      </c>
      <c r="X4962">
        <v>200.06</v>
      </c>
    </row>
    <row r="4963" spans="1:24" x14ac:dyDescent="0.25">
      <c r="A4963" s="146">
        <v>45122</v>
      </c>
      <c r="B4963" s="46">
        <v>196</v>
      </c>
      <c r="C4963" s="147">
        <v>0.16170138888888888</v>
      </c>
      <c r="D4963" s="38" t="s">
        <v>30864</v>
      </c>
      <c r="E4963" s="7" t="s">
        <v>69</v>
      </c>
      <c r="F4963" s="38" t="s">
        <v>12330</v>
      </c>
      <c r="G4963" s="38" t="s">
        <v>2532</v>
      </c>
      <c r="H4963">
        <v>-2.1000000000000001E-2</v>
      </c>
      <c r="I4963" t="s">
        <v>33990</v>
      </c>
      <c r="J4963" t="s">
        <v>33991</v>
      </c>
      <c r="K4963" t="s">
        <v>33992</v>
      </c>
      <c r="L4963" t="s">
        <v>33997</v>
      </c>
      <c r="O4963" t="s">
        <v>33993</v>
      </c>
      <c r="P4963" t="s">
        <v>33994</v>
      </c>
      <c r="Q4963">
        <v>406381.26</v>
      </c>
      <c r="R4963">
        <v>6197449.2999999998</v>
      </c>
      <c r="S4963" t="s">
        <v>33995</v>
      </c>
      <c r="T4963" t="s">
        <v>33996</v>
      </c>
      <c r="U4963">
        <v>406406.21</v>
      </c>
      <c r="V4963">
        <v>6197447.4400000004</v>
      </c>
      <c r="W4963">
        <v>359.21</v>
      </c>
      <c r="X4963">
        <v>200.06</v>
      </c>
    </row>
    <row r="4964" spans="1:24" x14ac:dyDescent="0.25">
      <c r="A4964" s="146">
        <v>45122</v>
      </c>
      <c r="B4964" s="46">
        <v>196</v>
      </c>
      <c r="C4964" s="147">
        <v>0.16461805555555556</v>
      </c>
      <c r="D4964" s="38" t="s">
        <v>30864</v>
      </c>
      <c r="E4964" s="159" t="s">
        <v>64</v>
      </c>
      <c r="F4964" s="38" t="s">
        <v>12330</v>
      </c>
      <c r="G4964" s="38" t="s">
        <v>2523</v>
      </c>
      <c r="H4964">
        <v>-0.02</v>
      </c>
      <c r="I4964" t="s">
        <v>34002</v>
      </c>
      <c r="J4964" t="s">
        <v>34003</v>
      </c>
      <c r="K4964" t="s">
        <v>34004</v>
      </c>
      <c r="L4964" t="s">
        <v>33997</v>
      </c>
      <c r="O4964" t="s">
        <v>33998</v>
      </c>
      <c r="P4964" t="s">
        <v>33999</v>
      </c>
      <c r="Q4964">
        <v>406372.86</v>
      </c>
      <c r="R4964">
        <v>6197456.4199999999</v>
      </c>
      <c r="S4964" t="s">
        <v>34000</v>
      </c>
      <c r="T4964" t="s">
        <v>34001</v>
      </c>
      <c r="U4964">
        <v>406397.14</v>
      </c>
      <c r="V4964">
        <v>6197457.9199999999</v>
      </c>
      <c r="W4964">
        <v>181.75</v>
      </c>
      <c r="X4964">
        <v>200.06</v>
      </c>
    </row>
    <row r="4965" spans="1:24" x14ac:dyDescent="0.25">
      <c r="A4965" s="146">
        <v>45122</v>
      </c>
      <c r="B4965" s="46">
        <v>196</v>
      </c>
      <c r="C4965" s="147">
        <v>0.16856481481481481</v>
      </c>
      <c r="D4965" s="161" t="s">
        <v>31074</v>
      </c>
      <c r="E4965" s="7" t="s">
        <v>69</v>
      </c>
      <c r="F4965" s="38" t="s">
        <v>12330</v>
      </c>
      <c r="G4965" s="38" t="s">
        <v>2523</v>
      </c>
      <c r="H4965">
        <v>0.222</v>
      </c>
      <c r="I4965" t="s">
        <v>34002</v>
      </c>
      <c r="J4965" t="s">
        <v>34003</v>
      </c>
      <c r="K4965" t="s">
        <v>34004</v>
      </c>
      <c r="L4965" t="s">
        <v>33997</v>
      </c>
      <c r="O4965" t="s">
        <v>34005</v>
      </c>
      <c r="P4965" t="s">
        <v>34006</v>
      </c>
      <c r="Q4965">
        <v>406374.3</v>
      </c>
      <c r="R4965">
        <v>6197214.7699999996</v>
      </c>
      <c r="S4965" t="s">
        <v>34007</v>
      </c>
      <c r="T4965" t="s">
        <v>34008</v>
      </c>
      <c r="U4965">
        <v>406397.07</v>
      </c>
      <c r="V4965">
        <v>6197216.3399999999</v>
      </c>
      <c r="W4965">
        <v>180.12</v>
      </c>
      <c r="X4965">
        <v>200.06</v>
      </c>
    </row>
    <row r="4966" spans="1:24" x14ac:dyDescent="0.25">
      <c r="A4966" s="146">
        <v>45122</v>
      </c>
      <c r="B4966" s="46">
        <v>196</v>
      </c>
      <c r="C4966" s="147">
        <v>0.17103009259259261</v>
      </c>
      <c r="D4966" s="161" t="s">
        <v>31074</v>
      </c>
      <c r="E4966" s="7" t="s">
        <v>64</v>
      </c>
      <c r="F4966" s="38" t="s">
        <v>12330</v>
      </c>
      <c r="G4966" s="38" t="s">
        <v>2524</v>
      </c>
      <c r="H4966">
        <v>0.21199999999999999</v>
      </c>
      <c r="I4966" t="s">
        <v>34013</v>
      </c>
      <c r="J4966" t="s">
        <v>34014</v>
      </c>
      <c r="K4966" t="s">
        <v>34015</v>
      </c>
      <c r="L4966" t="s">
        <v>33997</v>
      </c>
      <c r="O4966" t="s">
        <v>34009</v>
      </c>
      <c r="P4966" t="s">
        <v>34010</v>
      </c>
      <c r="Q4966">
        <v>406363.7</v>
      </c>
      <c r="R4966">
        <v>6197215.8700000001</v>
      </c>
      <c r="S4966" t="s">
        <v>34011</v>
      </c>
      <c r="T4966" t="s">
        <v>34012</v>
      </c>
      <c r="U4966">
        <v>406387.89</v>
      </c>
      <c r="V4966">
        <v>6197214.8899999997</v>
      </c>
      <c r="W4966">
        <v>2.58</v>
      </c>
      <c r="X4966">
        <v>200.06</v>
      </c>
    </row>
    <row r="4967" spans="1:24" x14ac:dyDescent="0.25">
      <c r="A4967" s="146">
        <v>45122</v>
      </c>
      <c r="B4967" s="46">
        <v>196</v>
      </c>
      <c r="C4967" s="147">
        <v>0.17489583333333333</v>
      </c>
      <c r="D4967" s="161" t="s">
        <v>31074</v>
      </c>
      <c r="E4967" s="7" t="s">
        <v>69</v>
      </c>
      <c r="F4967" s="38" t="s">
        <v>12330</v>
      </c>
      <c r="G4967" s="38" t="s">
        <v>2524</v>
      </c>
      <c r="H4967">
        <v>-2.1999999999999999E-2</v>
      </c>
      <c r="I4967" t="s">
        <v>34013</v>
      </c>
      <c r="J4967" t="s">
        <v>34014</v>
      </c>
      <c r="K4967" t="s">
        <v>34015</v>
      </c>
      <c r="L4967" t="s">
        <v>34020</v>
      </c>
      <c r="O4967" t="s">
        <v>34016</v>
      </c>
      <c r="P4967" t="s">
        <v>34017</v>
      </c>
      <c r="Q4967">
        <v>406364.78</v>
      </c>
      <c r="R4967">
        <v>6197452.3700000001</v>
      </c>
      <c r="S4967" t="s">
        <v>34018</v>
      </c>
      <c r="T4967" t="s">
        <v>34019</v>
      </c>
      <c r="U4967">
        <v>406387.96</v>
      </c>
      <c r="V4967">
        <v>6197448.5300000003</v>
      </c>
      <c r="W4967">
        <v>0.64</v>
      </c>
      <c r="X4967">
        <v>200.06</v>
      </c>
    </row>
    <row r="4968" spans="1:24" x14ac:dyDescent="0.25">
      <c r="A4968" s="146">
        <v>45122</v>
      </c>
      <c r="B4968" s="46">
        <v>196</v>
      </c>
      <c r="C4968" s="147">
        <v>0.1774189814814815</v>
      </c>
      <c r="D4968" s="161" t="s">
        <v>31074</v>
      </c>
      <c r="E4968" s="7" t="s">
        <v>64</v>
      </c>
      <c r="F4968" s="38" t="s">
        <v>12330</v>
      </c>
      <c r="G4968" s="38" t="s">
        <v>2525</v>
      </c>
      <c r="H4968">
        <v>-2.1000000000000001E-2</v>
      </c>
      <c r="I4968" t="s">
        <v>34025</v>
      </c>
      <c r="J4968" t="s">
        <v>34026</v>
      </c>
      <c r="K4968" t="s">
        <v>34027</v>
      </c>
      <c r="L4968" t="s">
        <v>34020</v>
      </c>
      <c r="O4968" t="s">
        <v>34021</v>
      </c>
      <c r="P4968" t="s">
        <v>34022</v>
      </c>
      <c r="Q4968">
        <v>406355.20000000001</v>
      </c>
      <c r="R4968">
        <v>6197457.4800000004</v>
      </c>
      <c r="S4968" t="s">
        <v>34023</v>
      </c>
      <c r="T4968" t="s">
        <v>34024</v>
      </c>
      <c r="U4968">
        <v>406379.23</v>
      </c>
      <c r="V4968">
        <v>6197458.9400000004</v>
      </c>
      <c r="W4968">
        <v>182.37</v>
      </c>
      <c r="X4968">
        <v>200.06</v>
      </c>
    </row>
    <row r="4969" spans="1:24" x14ac:dyDescent="0.25">
      <c r="A4969" s="146">
        <v>45122</v>
      </c>
      <c r="B4969" s="46">
        <v>196</v>
      </c>
      <c r="C4969" s="147">
        <v>0.18134259259259258</v>
      </c>
      <c r="D4969" s="161" t="s">
        <v>31074</v>
      </c>
      <c r="E4969" s="7" t="s">
        <v>69</v>
      </c>
      <c r="F4969" s="38" t="s">
        <v>12330</v>
      </c>
      <c r="G4969" s="38" t="s">
        <v>2525</v>
      </c>
      <c r="H4969">
        <v>0.219</v>
      </c>
      <c r="I4969" t="s">
        <v>34025</v>
      </c>
      <c r="J4969" t="s">
        <v>34026</v>
      </c>
      <c r="K4969" t="s">
        <v>34027</v>
      </c>
      <c r="L4969" t="s">
        <v>34020</v>
      </c>
      <c r="O4969" t="s">
        <v>34028</v>
      </c>
      <c r="P4969" t="s">
        <v>34029</v>
      </c>
      <c r="Q4969">
        <v>406356.8</v>
      </c>
      <c r="R4969">
        <v>6197215.9100000001</v>
      </c>
      <c r="S4969" t="s">
        <v>34030</v>
      </c>
      <c r="T4969" t="s">
        <v>34031</v>
      </c>
      <c r="U4969">
        <v>406379.21</v>
      </c>
      <c r="V4969">
        <v>6197219.1399999997</v>
      </c>
      <c r="W4969">
        <v>179.62</v>
      </c>
      <c r="X4969">
        <v>200.06</v>
      </c>
    </row>
    <row r="4970" spans="1:24" x14ac:dyDescent="0.25">
      <c r="A4970" s="146">
        <v>45122</v>
      </c>
      <c r="B4970" s="46">
        <v>196</v>
      </c>
      <c r="C4970" s="147">
        <v>0.18351851851851853</v>
      </c>
      <c r="D4970" s="161" t="s">
        <v>31074</v>
      </c>
      <c r="E4970" s="7" t="s">
        <v>64</v>
      </c>
      <c r="F4970" s="38" t="s">
        <v>12330</v>
      </c>
      <c r="G4970" s="38" t="s">
        <v>2526</v>
      </c>
      <c r="H4970">
        <v>0.217</v>
      </c>
      <c r="I4970" t="s">
        <v>34036</v>
      </c>
      <c r="J4970" t="s">
        <v>34037</v>
      </c>
      <c r="K4970" t="s">
        <v>34038</v>
      </c>
      <c r="L4970" t="s">
        <v>34039</v>
      </c>
      <c r="O4970" t="s">
        <v>34032</v>
      </c>
      <c r="P4970" t="s">
        <v>34033</v>
      </c>
      <c r="Q4970">
        <v>406345.9</v>
      </c>
      <c r="R4970">
        <v>6197211.4000000004</v>
      </c>
      <c r="S4970" t="s">
        <v>34034</v>
      </c>
      <c r="T4970" t="s">
        <v>34035</v>
      </c>
      <c r="U4970">
        <v>406369.96</v>
      </c>
      <c r="V4970">
        <v>6197210.0099999998</v>
      </c>
      <c r="W4970">
        <v>359.7</v>
      </c>
      <c r="X4970">
        <v>200.06</v>
      </c>
    </row>
    <row r="4971" spans="1:24" x14ac:dyDescent="0.25">
      <c r="A4971" s="146">
        <v>45122</v>
      </c>
      <c r="B4971" s="46">
        <v>196</v>
      </c>
      <c r="C4971" s="147">
        <v>0.18810185185185188</v>
      </c>
      <c r="D4971" s="161" t="s">
        <v>31074</v>
      </c>
      <c r="E4971" s="159" t="s">
        <v>69</v>
      </c>
      <c r="F4971" s="38" t="s">
        <v>12330</v>
      </c>
      <c r="G4971" s="38" t="s">
        <v>2526</v>
      </c>
      <c r="H4971">
        <v>-0.02</v>
      </c>
      <c r="I4971" t="s">
        <v>34036</v>
      </c>
      <c r="J4971" t="s">
        <v>34037</v>
      </c>
      <c r="K4971" t="s">
        <v>34038</v>
      </c>
      <c r="L4971" t="s">
        <v>34039</v>
      </c>
      <c r="O4971" t="s">
        <v>34040</v>
      </c>
      <c r="P4971" t="s">
        <v>34041</v>
      </c>
      <c r="Q4971">
        <v>406346.33</v>
      </c>
      <c r="R4971">
        <v>6197451.5300000003</v>
      </c>
      <c r="S4971" t="s">
        <v>34042</v>
      </c>
      <c r="T4971" t="s">
        <v>34043</v>
      </c>
      <c r="U4971">
        <v>406369.98</v>
      </c>
      <c r="V4971">
        <v>6197447.0800000001</v>
      </c>
      <c r="W4971">
        <v>1.06</v>
      </c>
      <c r="X4971">
        <v>200.06</v>
      </c>
    </row>
    <row r="4972" spans="1:24" x14ac:dyDescent="0.25">
      <c r="A4972" s="146">
        <v>45122</v>
      </c>
      <c r="B4972" s="46">
        <v>196</v>
      </c>
      <c r="C4972" s="147">
        <v>0.19023148148148147</v>
      </c>
      <c r="D4972" s="38" t="s">
        <v>31074</v>
      </c>
      <c r="E4972" s="7" t="s">
        <v>64</v>
      </c>
      <c r="F4972" s="38" t="s">
        <v>12330</v>
      </c>
      <c r="G4972" s="38" t="s">
        <v>2527</v>
      </c>
      <c r="H4972">
        <v>-1.7000000000000001E-2</v>
      </c>
      <c r="I4972" t="s">
        <v>34048</v>
      </c>
      <c r="J4972" t="s">
        <v>34049</v>
      </c>
      <c r="K4972" t="s">
        <v>34050</v>
      </c>
      <c r="L4972" t="s">
        <v>34039</v>
      </c>
      <c r="O4972" t="s">
        <v>34044</v>
      </c>
      <c r="P4972" t="s">
        <v>34045</v>
      </c>
      <c r="Q4972">
        <v>406337.5</v>
      </c>
      <c r="R4972">
        <v>6197454.5499999998</v>
      </c>
      <c r="S4972" t="s">
        <v>34046</v>
      </c>
      <c r="T4972" t="s">
        <v>34047</v>
      </c>
      <c r="U4972">
        <v>406361.16</v>
      </c>
      <c r="V4972">
        <v>6197454.5300000003</v>
      </c>
      <c r="W4972">
        <v>180.43</v>
      </c>
      <c r="X4972">
        <v>200.06</v>
      </c>
    </row>
    <row r="4973" spans="1:24" x14ac:dyDescent="0.25">
      <c r="A4973" s="146">
        <v>45122</v>
      </c>
      <c r="B4973" s="46">
        <v>196</v>
      </c>
      <c r="C4973" s="147">
        <v>0.19416666666666668</v>
      </c>
      <c r="D4973" s="38" t="s">
        <v>31074</v>
      </c>
      <c r="E4973" s="7" t="s">
        <v>69</v>
      </c>
      <c r="F4973" s="38" t="s">
        <v>12330</v>
      </c>
      <c r="G4973" s="38" t="s">
        <v>2527</v>
      </c>
      <c r="H4973">
        <v>0.22</v>
      </c>
      <c r="I4973" t="s">
        <v>34048</v>
      </c>
      <c r="J4973" t="s">
        <v>34049</v>
      </c>
      <c r="K4973" t="s">
        <v>34050</v>
      </c>
      <c r="L4973" t="s">
        <v>34055</v>
      </c>
      <c r="O4973" t="s">
        <v>34051</v>
      </c>
      <c r="P4973" t="s">
        <v>34052</v>
      </c>
      <c r="Q4973">
        <v>406338.17</v>
      </c>
      <c r="R4973">
        <v>6197215.6100000003</v>
      </c>
      <c r="S4973" t="s">
        <v>34053</v>
      </c>
      <c r="T4973" t="s">
        <v>34054</v>
      </c>
      <c r="U4973">
        <v>406360.97</v>
      </c>
      <c r="V4973">
        <v>6197217.7699999996</v>
      </c>
      <c r="W4973">
        <v>179.89</v>
      </c>
      <c r="X4973">
        <v>200.06</v>
      </c>
    </row>
    <row r="4974" spans="1:24" x14ac:dyDescent="0.25">
      <c r="A4974" s="146">
        <v>45122</v>
      </c>
      <c r="B4974" s="46">
        <v>196</v>
      </c>
      <c r="C4974" s="147">
        <v>0.19648148148148148</v>
      </c>
      <c r="D4974" s="38" t="s">
        <v>31074</v>
      </c>
      <c r="E4974" s="7" t="s">
        <v>64</v>
      </c>
      <c r="F4974" s="38" t="s">
        <v>12330</v>
      </c>
      <c r="G4974" s="38" t="s">
        <v>2528</v>
      </c>
      <c r="H4974">
        <v>0.215</v>
      </c>
      <c r="I4974" t="s">
        <v>34060</v>
      </c>
      <c r="J4974" t="s">
        <v>34061</v>
      </c>
      <c r="K4974" t="s">
        <v>34062</v>
      </c>
      <c r="L4974" t="s">
        <v>34055</v>
      </c>
      <c r="O4974" t="s">
        <v>34056</v>
      </c>
      <c r="P4974" t="s">
        <v>34057</v>
      </c>
      <c r="Q4974">
        <v>406326.83</v>
      </c>
      <c r="R4974">
        <v>6197212.0700000003</v>
      </c>
      <c r="S4974" t="s">
        <v>34058</v>
      </c>
      <c r="T4974" t="s">
        <v>34059</v>
      </c>
      <c r="U4974">
        <v>406351.95</v>
      </c>
      <c r="V4974">
        <v>6197212.2699999996</v>
      </c>
      <c r="W4974">
        <v>2.48</v>
      </c>
      <c r="X4974">
        <v>200.06</v>
      </c>
    </row>
    <row r="4975" spans="1:24" x14ac:dyDescent="0.25">
      <c r="A4975" s="146">
        <v>45122</v>
      </c>
      <c r="B4975" s="46">
        <v>196</v>
      </c>
      <c r="C4975" s="147">
        <v>0.20103009259259261</v>
      </c>
      <c r="D4975" s="38" t="s">
        <v>31074</v>
      </c>
      <c r="E4975" s="7" t="s">
        <v>69</v>
      </c>
      <c r="F4975" s="38" t="s">
        <v>12330</v>
      </c>
      <c r="G4975" s="38" t="s">
        <v>2528</v>
      </c>
      <c r="H4975">
        <v>-0.02</v>
      </c>
      <c r="I4975" t="s">
        <v>34060</v>
      </c>
      <c r="J4975" t="s">
        <v>34061</v>
      </c>
      <c r="K4975" t="s">
        <v>34062</v>
      </c>
      <c r="L4975" t="s">
        <v>34055</v>
      </c>
      <c r="O4975" t="s">
        <v>34063</v>
      </c>
      <c r="P4975" t="s">
        <v>34064</v>
      </c>
      <c r="Q4975">
        <v>406328.28</v>
      </c>
      <c r="R4975">
        <v>6197452.1500000004</v>
      </c>
      <c r="S4975" t="s">
        <v>34065</v>
      </c>
      <c r="T4975" t="s">
        <v>34066</v>
      </c>
      <c r="U4975">
        <v>406352.1</v>
      </c>
      <c r="V4975">
        <v>6197446.9100000001</v>
      </c>
      <c r="W4975">
        <v>359.2</v>
      </c>
      <c r="X4975">
        <v>200.06</v>
      </c>
    </row>
    <row r="4976" spans="1:24" x14ac:dyDescent="0.25">
      <c r="A4976" s="146">
        <v>45122</v>
      </c>
      <c r="B4976" s="46">
        <v>196</v>
      </c>
      <c r="C4976" s="147">
        <v>0.20314814814814816</v>
      </c>
      <c r="D4976" s="38" t="s">
        <v>31074</v>
      </c>
      <c r="E4976" s="7" t="s">
        <v>64</v>
      </c>
      <c r="F4976" s="38" t="s">
        <v>12330</v>
      </c>
      <c r="G4976" s="38" t="s">
        <v>2529</v>
      </c>
      <c r="H4976">
        <v>-0.02</v>
      </c>
      <c r="I4976" t="s">
        <v>34071</v>
      </c>
      <c r="J4976" t="s">
        <v>34072</v>
      </c>
      <c r="K4976" t="s">
        <v>34073</v>
      </c>
      <c r="L4976" t="s">
        <v>34074</v>
      </c>
      <c r="O4976" t="s">
        <v>34067</v>
      </c>
      <c r="P4976" t="s">
        <v>34068</v>
      </c>
      <c r="Q4976">
        <v>406318.71</v>
      </c>
      <c r="R4976">
        <v>6197459.25</v>
      </c>
      <c r="S4976" t="s">
        <v>34069</v>
      </c>
      <c r="T4976" t="s">
        <v>34070</v>
      </c>
      <c r="U4976">
        <v>406343.29</v>
      </c>
      <c r="V4976">
        <v>6197457.9100000001</v>
      </c>
      <c r="W4976">
        <v>183.66</v>
      </c>
      <c r="X4976">
        <v>200.06</v>
      </c>
    </row>
    <row r="4977" spans="1:24" x14ac:dyDescent="0.25">
      <c r="A4977" s="146">
        <v>45122</v>
      </c>
      <c r="B4977" s="46">
        <v>196</v>
      </c>
      <c r="C4977" s="147">
        <v>0.20719907407407409</v>
      </c>
      <c r="D4977" s="38" t="s">
        <v>31074</v>
      </c>
      <c r="E4977" s="7" t="s">
        <v>69</v>
      </c>
      <c r="F4977" s="38" t="s">
        <v>12330</v>
      </c>
      <c r="G4977" s="38" t="s">
        <v>2529</v>
      </c>
      <c r="H4977">
        <v>0.219</v>
      </c>
      <c r="I4977" t="s">
        <v>34071</v>
      </c>
      <c r="J4977" t="s">
        <v>34072</v>
      </c>
      <c r="K4977" t="s">
        <v>34073</v>
      </c>
      <c r="L4977" t="s">
        <v>34074</v>
      </c>
      <c r="O4977" t="s">
        <v>34075</v>
      </c>
      <c r="P4977" t="s">
        <v>34076</v>
      </c>
      <c r="Q4977">
        <v>406319.44</v>
      </c>
      <c r="R4977">
        <v>6197214.04</v>
      </c>
      <c r="S4977" t="s">
        <v>34077</v>
      </c>
      <c r="T4977" t="s">
        <v>34078</v>
      </c>
      <c r="U4977">
        <v>406343.08</v>
      </c>
      <c r="V4977">
        <v>6197219.0999999996</v>
      </c>
      <c r="W4977">
        <v>180.02</v>
      </c>
      <c r="X4977">
        <v>200.06</v>
      </c>
    </row>
    <row r="4978" spans="1:24" x14ac:dyDescent="0.25">
      <c r="A4978" s="146">
        <v>45122</v>
      </c>
      <c r="B4978" s="46">
        <v>196</v>
      </c>
      <c r="C4978" s="147">
        <v>0.20964120370370368</v>
      </c>
      <c r="D4978" s="38" t="s">
        <v>31074</v>
      </c>
      <c r="E4978" s="7" t="s">
        <v>64</v>
      </c>
      <c r="F4978" s="38" t="s">
        <v>12330</v>
      </c>
      <c r="G4978" s="38" t="s">
        <v>2530</v>
      </c>
      <c r="H4978">
        <v>0.215</v>
      </c>
      <c r="I4978" t="s">
        <v>34083</v>
      </c>
      <c r="J4978" t="s">
        <v>34084</v>
      </c>
      <c r="K4978" t="s">
        <v>34085</v>
      </c>
      <c r="L4978" t="s">
        <v>34074</v>
      </c>
      <c r="O4978" t="s">
        <v>34079</v>
      </c>
      <c r="P4978" t="s">
        <v>34080</v>
      </c>
      <c r="Q4978">
        <v>406308.51</v>
      </c>
      <c r="R4978">
        <v>6197214.8799999999</v>
      </c>
      <c r="S4978" t="s">
        <v>34081</v>
      </c>
      <c r="T4978" t="s">
        <v>34082</v>
      </c>
      <c r="U4978">
        <v>406334.04</v>
      </c>
      <c r="V4978">
        <v>6197211.7000000002</v>
      </c>
      <c r="W4978">
        <v>1.94</v>
      </c>
      <c r="X4978">
        <v>200.06</v>
      </c>
    </row>
    <row r="4979" spans="1:24" x14ac:dyDescent="0.25">
      <c r="A4979" s="146">
        <v>45122</v>
      </c>
      <c r="B4979" s="46">
        <v>196</v>
      </c>
      <c r="C4979" s="147">
        <v>0.21408564814814815</v>
      </c>
      <c r="D4979" s="38" t="s">
        <v>31074</v>
      </c>
      <c r="E4979" s="7" t="s">
        <v>69</v>
      </c>
      <c r="F4979" s="38" t="s">
        <v>12330</v>
      </c>
      <c r="G4979" s="38" t="s">
        <v>2530</v>
      </c>
      <c r="H4979">
        <v>-1.7999999999999999E-2</v>
      </c>
      <c r="I4979" t="s">
        <v>34083</v>
      </c>
      <c r="J4979" t="s">
        <v>34084</v>
      </c>
      <c r="K4979" t="s">
        <v>34085</v>
      </c>
      <c r="L4979" t="s">
        <v>34090</v>
      </c>
      <c r="O4979" t="s">
        <v>34086</v>
      </c>
      <c r="P4979" t="s">
        <v>34087</v>
      </c>
      <c r="Q4979">
        <v>406311.05</v>
      </c>
      <c r="R4979">
        <v>6197449.6100000003</v>
      </c>
      <c r="S4979" t="s">
        <v>34088</v>
      </c>
      <c r="T4979" t="s">
        <v>34089</v>
      </c>
      <c r="U4979">
        <v>406334.13</v>
      </c>
      <c r="V4979">
        <v>6197444.71</v>
      </c>
      <c r="W4979">
        <v>0.52</v>
      </c>
      <c r="X4979">
        <v>200.06</v>
      </c>
    </row>
    <row r="4980" spans="1:24" x14ac:dyDescent="0.25">
      <c r="A4980" s="146">
        <v>45122</v>
      </c>
      <c r="B4980" s="46">
        <v>196</v>
      </c>
      <c r="C4980" s="147">
        <v>0.2167013888888889</v>
      </c>
      <c r="D4980" s="38" t="s">
        <v>31074</v>
      </c>
      <c r="E4980" s="7" t="s">
        <v>64</v>
      </c>
      <c r="F4980" s="38" t="s">
        <v>12330</v>
      </c>
      <c r="G4980" s="38" t="s">
        <v>2531</v>
      </c>
      <c r="H4980">
        <v>-1.2999999999999999E-2</v>
      </c>
      <c r="I4980" t="s">
        <v>34095</v>
      </c>
      <c r="J4980" t="s">
        <v>34096</v>
      </c>
      <c r="K4980" t="s">
        <v>34097</v>
      </c>
      <c r="L4980" t="s">
        <v>34090</v>
      </c>
      <c r="O4980" t="s">
        <v>34091</v>
      </c>
      <c r="P4980" t="s">
        <v>34092</v>
      </c>
      <c r="Q4980">
        <v>406300.71</v>
      </c>
      <c r="R4980">
        <v>6197450.25</v>
      </c>
      <c r="S4980" t="s">
        <v>34093</v>
      </c>
      <c r="T4980" t="s">
        <v>34094</v>
      </c>
      <c r="U4980">
        <v>406325.08</v>
      </c>
      <c r="V4980">
        <v>6197451.0899999999</v>
      </c>
      <c r="W4980">
        <v>181.32</v>
      </c>
      <c r="X4980">
        <v>200.06</v>
      </c>
    </row>
    <row r="4981" spans="1:24" x14ac:dyDescent="0.25">
      <c r="A4981" s="146">
        <v>45122</v>
      </c>
      <c r="B4981" s="46">
        <v>196</v>
      </c>
      <c r="C4981" s="147">
        <v>0.22059027777777776</v>
      </c>
      <c r="D4981" s="38" t="s">
        <v>31074</v>
      </c>
      <c r="E4981" s="7" t="s">
        <v>69</v>
      </c>
      <c r="F4981" s="38" t="s">
        <v>12330</v>
      </c>
      <c r="G4981" s="38" t="s">
        <v>2531</v>
      </c>
      <c r="H4981">
        <v>0.219</v>
      </c>
      <c r="I4981" t="s">
        <v>34095</v>
      </c>
      <c r="J4981" t="s">
        <v>34096</v>
      </c>
      <c r="K4981" t="s">
        <v>34097</v>
      </c>
      <c r="L4981" t="s">
        <v>34090</v>
      </c>
      <c r="O4981" t="s">
        <v>34098</v>
      </c>
      <c r="P4981" t="s">
        <v>34099</v>
      </c>
      <c r="Q4981">
        <v>406300.71</v>
      </c>
      <c r="R4981">
        <v>6197213.0899999999</v>
      </c>
      <c r="S4981" t="s">
        <v>34100</v>
      </c>
      <c r="T4981" t="s">
        <v>34101</v>
      </c>
      <c r="U4981">
        <v>406325</v>
      </c>
      <c r="V4981">
        <v>6197219.1500000004</v>
      </c>
      <c r="W4981">
        <v>179.88</v>
      </c>
      <c r="X4981">
        <v>200.06</v>
      </c>
    </row>
    <row r="4982" spans="1:24" x14ac:dyDescent="0.25">
      <c r="A4982" s="146">
        <v>45122</v>
      </c>
      <c r="B4982" s="46">
        <v>196</v>
      </c>
      <c r="C4982" s="147">
        <v>0.22133101851851852</v>
      </c>
      <c r="D4982" s="38" t="s">
        <v>31074</v>
      </c>
      <c r="E4982" s="159" t="s">
        <v>33735</v>
      </c>
      <c r="F4982" s="38" t="s">
        <v>11860</v>
      </c>
      <c r="G4982" s="161" t="s">
        <v>30734</v>
      </c>
      <c r="H4982">
        <v>-1.472</v>
      </c>
      <c r="O4982" t="s">
        <v>34102</v>
      </c>
      <c r="P4982" t="s">
        <v>34103</v>
      </c>
      <c r="Q4982">
        <v>406296.83</v>
      </c>
      <c r="R4982">
        <v>6197191.6600000001</v>
      </c>
      <c r="S4982" t="s">
        <v>34104</v>
      </c>
      <c r="T4982" t="s">
        <v>34105</v>
      </c>
      <c r="U4982">
        <v>406319.72</v>
      </c>
      <c r="V4982">
        <v>6197190.1500000004</v>
      </c>
      <c r="W4982">
        <v>98.97</v>
      </c>
      <c r="X4982">
        <v>150.04</v>
      </c>
    </row>
    <row r="4983" spans="1:24" x14ac:dyDescent="0.25">
      <c r="A4983" s="146">
        <v>45122</v>
      </c>
      <c r="B4983" s="46">
        <v>196</v>
      </c>
      <c r="C4983" s="147">
        <v>0.22480324074074073</v>
      </c>
      <c r="D4983" s="38" t="s">
        <v>31074</v>
      </c>
      <c r="E4983" s="159" t="s">
        <v>33736</v>
      </c>
      <c r="F4983" s="38" t="s">
        <v>11860</v>
      </c>
      <c r="G4983" s="161" t="s">
        <v>30734</v>
      </c>
      <c r="H4983">
        <v>-1.476</v>
      </c>
      <c r="O4983" t="s">
        <v>34106</v>
      </c>
      <c r="P4983" t="s">
        <v>34107</v>
      </c>
      <c r="Q4983">
        <v>406296.98</v>
      </c>
      <c r="R4983">
        <v>6197189.6200000001</v>
      </c>
      <c r="S4983" t="s">
        <v>34108</v>
      </c>
      <c r="T4983" t="s">
        <v>34109</v>
      </c>
      <c r="U4983">
        <v>406307.94</v>
      </c>
      <c r="V4983">
        <v>6197191.54</v>
      </c>
      <c r="W4983">
        <v>70.849999999999994</v>
      </c>
      <c r="X4983">
        <v>150.04</v>
      </c>
    </row>
    <row r="4984" spans="1:24" x14ac:dyDescent="0.25">
      <c r="A4984" s="146">
        <v>45122</v>
      </c>
      <c r="B4984" s="46">
        <v>196</v>
      </c>
      <c r="C4984" s="147">
        <v>0.24962962962962965</v>
      </c>
      <c r="D4984" s="38" t="s">
        <v>31074</v>
      </c>
      <c r="E4984" s="159" t="s">
        <v>6100</v>
      </c>
      <c r="F4984" s="38" t="s">
        <v>11860</v>
      </c>
      <c r="G4984" s="38" t="s">
        <v>30734</v>
      </c>
      <c r="H4984">
        <v>-2.7E-2</v>
      </c>
      <c r="O4984" t="s">
        <v>34110</v>
      </c>
      <c r="P4984" t="s">
        <v>34111</v>
      </c>
      <c r="Q4984">
        <v>409857.79</v>
      </c>
      <c r="R4984">
        <v>6196299.9199999999</v>
      </c>
      <c r="S4984" t="s">
        <v>34112</v>
      </c>
      <c r="T4984" t="s">
        <v>34113</v>
      </c>
      <c r="U4984">
        <v>409867.99</v>
      </c>
      <c r="V4984">
        <v>6196304.4199999999</v>
      </c>
      <c r="W4984">
        <v>56.83</v>
      </c>
      <c r="X4984">
        <v>150.05000000000001</v>
      </c>
    </row>
    <row r="4985" spans="1:24" s="170" customFormat="1" x14ac:dyDescent="0.25">
      <c r="A4985" s="63">
        <v>45122</v>
      </c>
      <c r="B4985" s="104">
        <v>196</v>
      </c>
      <c r="C4985" s="65">
        <v>0.25391203703703702</v>
      </c>
      <c r="D4985" s="64" t="s">
        <v>31074</v>
      </c>
      <c r="E4985" s="171" t="s">
        <v>34119</v>
      </c>
      <c r="F4985" s="64" t="s">
        <v>11860</v>
      </c>
      <c r="G4985" s="64" t="s">
        <v>30734</v>
      </c>
      <c r="H4985" s="170">
        <v>-0.03</v>
      </c>
      <c r="M4985" s="170" t="s">
        <v>34114</v>
      </c>
      <c r="O4985" s="170" t="s">
        <v>34115</v>
      </c>
      <c r="P4985" s="170" t="s">
        <v>34116</v>
      </c>
      <c r="Q4985" s="170">
        <v>409878.03</v>
      </c>
      <c r="R4985" s="170">
        <v>6196294.4100000001</v>
      </c>
      <c r="S4985" s="170" t="s">
        <v>34117</v>
      </c>
      <c r="T4985" s="170" t="s">
        <v>34118</v>
      </c>
      <c r="U4985" s="170">
        <v>409886.27</v>
      </c>
      <c r="V4985" s="170">
        <v>6196305.2300000004</v>
      </c>
      <c r="W4985" s="170">
        <v>329.81</v>
      </c>
      <c r="X4985" s="170">
        <v>150.05000000000001</v>
      </c>
    </row>
    <row r="4986" spans="1:24" x14ac:dyDescent="0.25">
      <c r="A4986" s="146">
        <v>45122</v>
      </c>
      <c r="B4986" s="46">
        <v>196</v>
      </c>
      <c r="C4986" s="147">
        <v>0.25866898148148149</v>
      </c>
      <c r="D4986" s="38" t="s">
        <v>31074</v>
      </c>
      <c r="E4986" s="7" t="s">
        <v>64</v>
      </c>
      <c r="F4986" s="38" t="s">
        <v>11860</v>
      </c>
      <c r="G4986" s="38" t="s">
        <v>30734</v>
      </c>
      <c r="H4986">
        <v>-0.01</v>
      </c>
      <c r="I4986" t="s">
        <v>34124</v>
      </c>
      <c r="J4986" t="s">
        <v>34125</v>
      </c>
      <c r="K4986" t="s">
        <v>34126</v>
      </c>
      <c r="L4986" t="s">
        <v>34127</v>
      </c>
      <c r="O4986" t="s">
        <v>34120</v>
      </c>
      <c r="P4986" t="s">
        <v>34121</v>
      </c>
      <c r="Q4986">
        <v>409878.48</v>
      </c>
      <c r="R4986">
        <v>6196295.21</v>
      </c>
      <c r="S4986" t="s">
        <v>34122</v>
      </c>
      <c r="T4986" t="s">
        <v>34123</v>
      </c>
      <c r="U4986">
        <v>409902.78</v>
      </c>
      <c r="V4986">
        <v>6196295.5199999996</v>
      </c>
      <c r="W4986">
        <v>181.99</v>
      </c>
      <c r="X4986">
        <v>150.05000000000001</v>
      </c>
    </row>
    <row r="4987" spans="1:24" x14ac:dyDescent="0.25">
      <c r="A4987" s="146">
        <v>45122</v>
      </c>
      <c r="B4987" s="46">
        <v>196</v>
      </c>
      <c r="C4987" s="147">
        <v>0.2616087962962963</v>
      </c>
      <c r="D4987" s="38" t="s">
        <v>31074</v>
      </c>
      <c r="E4987" s="7" t="s">
        <v>69</v>
      </c>
      <c r="F4987" s="38" t="s">
        <v>11860</v>
      </c>
      <c r="G4987" s="38" t="s">
        <v>30734</v>
      </c>
      <c r="H4987">
        <v>0.16800000000000001</v>
      </c>
      <c r="I4987" t="s">
        <v>34124</v>
      </c>
      <c r="J4987" t="s">
        <v>34125</v>
      </c>
      <c r="K4987" t="s">
        <v>34126</v>
      </c>
      <c r="L4987" t="s">
        <v>34127</v>
      </c>
      <c r="O4987" t="s">
        <v>34128</v>
      </c>
      <c r="P4987" t="s">
        <v>34129</v>
      </c>
      <c r="Q4987">
        <v>409877.22</v>
      </c>
      <c r="R4987">
        <v>6196118.7400000002</v>
      </c>
      <c r="S4987" t="s">
        <v>34130</v>
      </c>
      <c r="T4987" t="s">
        <v>34131</v>
      </c>
      <c r="U4987">
        <v>409902.81</v>
      </c>
      <c r="V4987">
        <v>6196117.71</v>
      </c>
      <c r="W4987">
        <v>180.37</v>
      </c>
      <c r="X4987">
        <v>150.05000000000001</v>
      </c>
    </row>
    <row r="4988" spans="1:24" x14ac:dyDescent="0.25">
      <c r="A4988" s="146">
        <v>45122</v>
      </c>
      <c r="B4988" s="46">
        <v>196</v>
      </c>
      <c r="C4988" s="147">
        <v>0.26415509259259257</v>
      </c>
      <c r="D4988" s="38" t="s">
        <v>31074</v>
      </c>
      <c r="E4988" s="7" t="s">
        <v>64</v>
      </c>
      <c r="F4988" s="38" t="s">
        <v>11860</v>
      </c>
      <c r="G4988" s="38" t="s">
        <v>30733</v>
      </c>
      <c r="H4988">
        <v>0.16400000000000001</v>
      </c>
      <c r="I4988" t="s">
        <v>34136</v>
      </c>
      <c r="J4988" t="s">
        <v>34137</v>
      </c>
      <c r="K4988" t="s">
        <v>34138</v>
      </c>
      <c r="L4988" t="s">
        <v>34127</v>
      </c>
      <c r="O4988" t="s">
        <v>34132</v>
      </c>
      <c r="P4988" t="s">
        <v>34133</v>
      </c>
      <c r="Q4988">
        <v>409886.01</v>
      </c>
      <c r="R4988">
        <v>6196114.9199999999</v>
      </c>
      <c r="S4988" t="s">
        <v>34134</v>
      </c>
      <c r="T4988" t="s">
        <v>34135</v>
      </c>
      <c r="U4988">
        <v>409911.54</v>
      </c>
      <c r="V4988">
        <v>6196110.75</v>
      </c>
      <c r="W4988">
        <v>0.92</v>
      </c>
      <c r="X4988">
        <v>150.05000000000001</v>
      </c>
    </row>
    <row r="4989" spans="1:24" x14ac:dyDescent="0.25">
      <c r="A4989" s="146">
        <v>45122</v>
      </c>
      <c r="B4989" s="46">
        <v>196</v>
      </c>
      <c r="C4989" s="147">
        <v>0.2675925925925926</v>
      </c>
      <c r="D4989" s="38" t="s">
        <v>31074</v>
      </c>
      <c r="E4989" s="7" t="s">
        <v>69</v>
      </c>
      <c r="F4989" s="38" t="s">
        <v>11860</v>
      </c>
      <c r="G4989" s="38" t="s">
        <v>30733</v>
      </c>
      <c r="H4989">
        <v>-1.7999999999999999E-2</v>
      </c>
      <c r="I4989" t="s">
        <v>34136</v>
      </c>
      <c r="J4989" t="s">
        <v>34137</v>
      </c>
      <c r="K4989" t="s">
        <v>34138</v>
      </c>
      <c r="L4989" t="s">
        <v>34143</v>
      </c>
      <c r="O4989" t="s">
        <v>34139</v>
      </c>
      <c r="P4989" t="s">
        <v>34140</v>
      </c>
      <c r="Q4989">
        <v>409886.51</v>
      </c>
      <c r="R4989">
        <v>6196293.7000000002</v>
      </c>
      <c r="S4989" t="s">
        <v>34141</v>
      </c>
      <c r="T4989" t="s">
        <v>34142</v>
      </c>
      <c r="U4989">
        <v>409911.61</v>
      </c>
      <c r="V4989">
        <v>6196292.5700000003</v>
      </c>
      <c r="W4989">
        <v>0.52</v>
      </c>
      <c r="X4989">
        <v>150.05000000000001</v>
      </c>
    </row>
    <row r="4990" spans="1:24" x14ac:dyDescent="0.25">
      <c r="A4990" s="146">
        <v>45122</v>
      </c>
      <c r="B4990" s="46">
        <v>196</v>
      </c>
      <c r="C4990" s="147">
        <v>0.27021990740740742</v>
      </c>
      <c r="D4990" s="38" t="s">
        <v>31074</v>
      </c>
      <c r="E4990" s="7" t="s">
        <v>64</v>
      </c>
      <c r="F4990" s="38" t="s">
        <v>11860</v>
      </c>
      <c r="G4990" s="38" t="s">
        <v>30732</v>
      </c>
      <c r="H4990">
        <v>-1.2E-2</v>
      </c>
      <c r="I4990" t="s">
        <v>34148</v>
      </c>
      <c r="J4990" t="s">
        <v>34149</v>
      </c>
      <c r="K4990" t="s">
        <v>34150</v>
      </c>
      <c r="L4990" t="s">
        <v>34143</v>
      </c>
      <c r="O4990" t="s">
        <v>34144</v>
      </c>
      <c r="P4990" t="s">
        <v>34145</v>
      </c>
      <c r="Q4990">
        <v>409893.08</v>
      </c>
      <c r="R4990">
        <v>6196302.1200000001</v>
      </c>
      <c r="S4990" t="s">
        <v>34146</v>
      </c>
      <c r="T4990" t="s">
        <v>34147</v>
      </c>
      <c r="U4990">
        <v>409920.68</v>
      </c>
      <c r="V4990">
        <v>6196297.4900000002</v>
      </c>
      <c r="W4990">
        <v>180.75</v>
      </c>
      <c r="X4990">
        <v>150.05000000000001</v>
      </c>
    </row>
    <row r="4991" spans="1:24" x14ac:dyDescent="0.25">
      <c r="A4991" s="146">
        <v>45122</v>
      </c>
      <c r="B4991" s="46">
        <v>196</v>
      </c>
      <c r="C4991" s="147">
        <v>0.27329861111111109</v>
      </c>
      <c r="D4991" s="38" t="s">
        <v>31074</v>
      </c>
      <c r="E4991" s="7" t="s">
        <v>69</v>
      </c>
      <c r="F4991" s="38" t="s">
        <v>11860</v>
      </c>
      <c r="G4991" s="38" t="s">
        <v>30732</v>
      </c>
      <c r="H4991">
        <v>0.16900000000000001</v>
      </c>
      <c r="I4991" t="s">
        <v>34148</v>
      </c>
      <c r="J4991" t="s">
        <v>34149</v>
      </c>
      <c r="K4991" t="s">
        <v>34150</v>
      </c>
      <c r="L4991" t="s">
        <v>34143</v>
      </c>
      <c r="O4991" t="s">
        <v>34151</v>
      </c>
      <c r="P4991" t="s">
        <v>34152</v>
      </c>
      <c r="Q4991">
        <v>409894.99</v>
      </c>
      <c r="R4991">
        <v>6196124.4199999999</v>
      </c>
      <c r="S4991" t="s">
        <v>34153</v>
      </c>
      <c r="T4991" t="s">
        <v>34154</v>
      </c>
      <c r="U4991">
        <v>409920.71</v>
      </c>
      <c r="V4991">
        <v>6196116.6900000004</v>
      </c>
      <c r="W4991">
        <v>180.91</v>
      </c>
      <c r="X4991">
        <v>150.05000000000001</v>
      </c>
    </row>
    <row r="4992" spans="1:24" x14ac:dyDescent="0.25">
      <c r="A4992" s="146">
        <v>45122</v>
      </c>
      <c r="B4992" s="46">
        <v>196</v>
      </c>
      <c r="C4992" s="147">
        <v>0.27537037037037038</v>
      </c>
      <c r="D4992" s="38" t="s">
        <v>31074</v>
      </c>
      <c r="E4992" s="7" t="s">
        <v>64</v>
      </c>
      <c r="F4992" s="38" t="s">
        <v>11860</v>
      </c>
      <c r="G4992" s="38" t="s">
        <v>30731</v>
      </c>
      <c r="H4992">
        <v>0.16500000000000001</v>
      </c>
      <c r="I4992" t="s">
        <v>34159</v>
      </c>
      <c r="J4992" t="s">
        <v>34160</v>
      </c>
      <c r="K4992" t="s">
        <v>34161</v>
      </c>
      <c r="L4992" t="s">
        <v>34143</v>
      </c>
      <c r="O4992" t="s">
        <v>34155</v>
      </c>
      <c r="P4992" t="s">
        <v>34156</v>
      </c>
      <c r="Q4992">
        <v>409902.87</v>
      </c>
      <c r="R4992">
        <v>6196112.6200000001</v>
      </c>
      <c r="S4992" t="s">
        <v>34157</v>
      </c>
      <c r="T4992" t="s">
        <v>34158</v>
      </c>
      <c r="U4992">
        <v>409929.65</v>
      </c>
      <c r="V4992">
        <v>6196110.0199999996</v>
      </c>
      <c r="W4992">
        <v>0.77</v>
      </c>
      <c r="X4992">
        <v>150.05000000000001</v>
      </c>
    </row>
    <row r="4993" spans="1:24" x14ac:dyDescent="0.25">
      <c r="A4993" s="146">
        <v>45122</v>
      </c>
      <c r="B4993" s="46">
        <v>196</v>
      </c>
      <c r="C4993" s="147">
        <v>0.27884259259259259</v>
      </c>
      <c r="D4993" s="38" t="s">
        <v>31074</v>
      </c>
      <c r="E4993" s="7" t="s">
        <v>69</v>
      </c>
      <c r="F4993" s="38" t="s">
        <v>11860</v>
      </c>
      <c r="G4993" s="38" t="s">
        <v>30731</v>
      </c>
      <c r="H4993">
        <v>-1.7000000000000001E-2</v>
      </c>
      <c r="I4993" t="s">
        <v>34159</v>
      </c>
      <c r="J4993" t="s">
        <v>34160</v>
      </c>
      <c r="K4993" t="s">
        <v>34161</v>
      </c>
      <c r="L4993" t="s">
        <v>34166</v>
      </c>
      <c r="O4993" t="s">
        <v>34162</v>
      </c>
      <c r="P4993" t="s">
        <v>34163</v>
      </c>
      <c r="Q4993">
        <v>409903.39</v>
      </c>
      <c r="R4993">
        <v>6196291.75</v>
      </c>
      <c r="S4993" t="s">
        <v>34164</v>
      </c>
      <c r="T4993" t="s">
        <v>34165</v>
      </c>
      <c r="U4993">
        <v>409929.77</v>
      </c>
      <c r="V4993">
        <v>6196292.1299999999</v>
      </c>
      <c r="W4993">
        <v>359.56</v>
      </c>
      <c r="X4993">
        <v>150.05000000000001</v>
      </c>
    </row>
    <row r="4994" spans="1:24" x14ac:dyDescent="0.25">
      <c r="A4994" s="146">
        <v>45122</v>
      </c>
      <c r="B4994" s="46">
        <v>196</v>
      </c>
      <c r="C4994" s="147">
        <v>0.28107638888888892</v>
      </c>
      <c r="D4994" s="38" t="s">
        <v>31074</v>
      </c>
      <c r="E4994" s="7" t="s">
        <v>64</v>
      </c>
      <c r="F4994" s="38" t="s">
        <v>11860</v>
      </c>
      <c r="G4994" s="38" t="s">
        <v>30730</v>
      </c>
      <c r="H4994">
        <v>-8.9999999999999993E-3</v>
      </c>
      <c r="I4994" t="s">
        <v>34171</v>
      </c>
      <c r="J4994" t="s">
        <v>34172</v>
      </c>
      <c r="K4994" t="s">
        <v>34173</v>
      </c>
      <c r="L4994" t="s">
        <v>34166</v>
      </c>
      <c r="O4994" t="s">
        <v>34167</v>
      </c>
      <c r="P4994" t="s">
        <v>34168</v>
      </c>
      <c r="Q4994">
        <v>409911.52</v>
      </c>
      <c r="R4994">
        <v>6196299.2999999998</v>
      </c>
      <c r="S4994" t="s">
        <v>34169</v>
      </c>
      <c r="T4994" t="s">
        <v>34170</v>
      </c>
      <c r="U4994">
        <v>409938.71</v>
      </c>
      <c r="V4994">
        <v>6196294.7199999997</v>
      </c>
      <c r="W4994">
        <v>181.88</v>
      </c>
      <c r="X4994">
        <v>150.05000000000001</v>
      </c>
    </row>
    <row r="4995" spans="1:24" x14ac:dyDescent="0.25">
      <c r="A4995" s="146">
        <v>45122</v>
      </c>
      <c r="B4995" s="46">
        <v>196</v>
      </c>
      <c r="C4995" s="147">
        <v>0.28407407407407409</v>
      </c>
      <c r="D4995" s="38" t="s">
        <v>31074</v>
      </c>
      <c r="E4995" s="7" t="s">
        <v>69</v>
      </c>
      <c r="F4995" s="38" t="s">
        <v>11860</v>
      </c>
      <c r="G4995" s="38" t="s">
        <v>30730</v>
      </c>
      <c r="H4995">
        <v>0.17</v>
      </c>
      <c r="I4995" t="s">
        <v>34171</v>
      </c>
      <c r="J4995" t="s">
        <v>34172</v>
      </c>
      <c r="K4995" t="s">
        <v>34173</v>
      </c>
      <c r="L4995" t="s">
        <v>34166</v>
      </c>
      <c r="O4995" t="s">
        <v>34174</v>
      </c>
      <c r="P4995" t="s">
        <v>34175</v>
      </c>
      <c r="Q4995">
        <v>409912.58</v>
      </c>
      <c r="R4995">
        <v>6196121.9299999997</v>
      </c>
      <c r="S4995" t="s">
        <v>34176</v>
      </c>
      <c r="T4995" t="s">
        <v>34177</v>
      </c>
      <c r="U4995">
        <v>409938.63</v>
      </c>
      <c r="V4995">
        <v>6196115.7800000003</v>
      </c>
      <c r="W4995">
        <v>180.54</v>
      </c>
      <c r="X4995">
        <v>150.05000000000001</v>
      </c>
    </row>
    <row r="4996" spans="1:24" x14ac:dyDescent="0.25">
      <c r="A4996" s="146">
        <v>45122</v>
      </c>
      <c r="B4996" s="46">
        <v>196</v>
      </c>
      <c r="C4996" s="147">
        <v>0.2864814814814815</v>
      </c>
      <c r="D4996" s="38" t="s">
        <v>31074</v>
      </c>
      <c r="E4996" s="7" t="s">
        <v>64</v>
      </c>
      <c r="F4996" s="38" t="s">
        <v>11860</v>
      </c>
      <c r="G4996" s="38" t="s">
        <v>30729</v>
      </c>
      <c r="H4996">
        <v>0.16400000000000001</v>
      </c>
      <c r="I4996" t="s">
        <v>34182</v>
      </c>
      <c r="J4996" t="s">
        <v>34183</v>
      </c>
      <c r="K4996" t="s">
        <v>34184</v>
      </c>
      <c r="L4996" t="s">
        <v>34185</v>
      </c>
      <c r="O4996" t="s">
        <v>34178</v>
      </c>
      <c r="P4996" t="s">
        <v>34179</v>
      </c>
      <c r="Q4996">
        <v>409920.77</v>
      </c>
      <c r="R4996">
        <v>6196111.5800000001</v>
      </c>
      <c r="S4996" t="s">
        <v>34180</v>
      </c>
      <c r="T4996" t="s">
        <v>34181</v>
      </c>
      <c r="U4996">
        <v>409947.72</v>
      </c>
      <c r="V4996">
        <v>6196110.6399999997</v>
      </c>
      <c r="W4996">
        <v>1.26</v>
      </c>
      <c r="X4996">
        <v>150.05000000000001</v>
      </c>
    </row>
    <row r="4997" spans="1:24" x14ac:dyDescent="0.25">
      <c r="A4997" s="146">
        <v>45122</v>
      </c>
      <c r="B4997" s="46">
        <v>196</v>
      </c>
      <c r="C4997" s="147">
        <v>0.28997685185185185</v>
      </c>
      <c r="D4997" s="38" t="s">
        <v>31074</v>
      </c>
      <c r="E4997" s="7" t="s">
        <v>69</v>
      </c>
      <c r="F4997" s="38" t="s">
        <v>11860</v>
      </c>
      <c r="G4997" s="38" t="s">
        <v>30729</v>
      </c>
      <c r="H4997">
        <v>-0.02</v>
      </c>
      <c r="I4997" t="s">
        <v>34182</v>
      </c>
      <c r="J4997" t="s">
        <v>34183</v>
      </c>
      <c r="K4997" t="s">
        <v>34184</v>
      </c>
      <c r="L4997" t="s">
        <v>34185</v>
      </c>
      <c r="O4997" t="s">
        <v>34186</v>
      </c>
      <c r="P4997" t="s">
        <v>34187</v>
      </c>
      <c r="Q4997">
        <v>409921.91</v>
      </c>
      <c r="R4997">
        <v>6196290.7300000004</v>
      </c>
      <c r="S4997" t="s">
        <v>34188</v>
      </c>
      <c r="T4997" t="s">
        <v>34189</v>
      </c>
      <c r="U4997">
        <v>409947.66</v>
      </c>
      <c r="V4997">
        <v>6196294.4100000001</v>
      </c>
      <c r="W4997">
        <v>1.72</v>
      </c>
      <c r="X4997">
        <v>150.05000000000001</v>
      </c>
    </row>
    <row r="4998" spans="1:24" x14ac:dyDescent="0.25">
      <c r="A4998" s="146">
        <v>45122</v>
      </c>
      <c r="B4998" s="46">
        <v>196</v>
      </c>
      <c r="C4998" s="147">
        <v>0.29182870370370367</v>
      </c>
      <c r="D4998" s="38" t="s">
        <v>31074</v>
      </c>
      <c r="E4998" s="7" t="s">
        <v>64</v>
      </c>
      <c r="F4998" s="38" t="s">
        <v>11860</v>
      </c>
      <c r="G4998" s="38" t="s">
        <v>30735</v>
      </c>
      <c r="H4998">
        <v>-1.0999999999999999E-2</v>
      </c>
      <c r="I4998" t="s">
        <v>34194</v>
      </c>
      <c r="J4998" t="s">
        <v>34195</v>
      </c>
      <c r="K4998" t="s">
        <v>34196</v>
      </c>
      <c r="L4998" t="s">
        <v>34185</v>
      </c>
      <c r="O4998" t="s">
        <v>34190</v>
      </c>
      <c r="P4998" t="s">
        <v>34191</v>
      </c>
      <c r="Q4998">
        <v>409930.25</v>
      </c>
      <c r="R4998">
        <v>6196297.29</v>
      </c>
      <c r="S4998" t="s">
        <v>34192</v>
      </c>
      <c r="T4998" t="s">
        <v>34193</v>
      </c>
      <c r="U4998">
        <v>409956.75</v>
      </c>
      <c r="V4998">
        <v>6196296.5999999996</v>
      </c>
      <c r="W4998">
        <v>181.37</v>
      </c>
      <c r="X4998">
        <v>150.05000000000001</v>
      </c>
    </row>
    <row r="4999" spans="1:24" x14ac:dyDescent="0.25">
      <c r="A4999" s="146">
        <v>45122</v>
      </c>
      <c r="B4999" s="46">
        <v>196</v>
      </c>
      <c r="C4999" s="147">
        <v>0.29506944444444444</v>
      </c>
      <c r="D4999" s="38" t="s">
        <v>31074</v>
      </c>
      <c r="E4999" s="7" t="s">
        <v>69</v>
      </c>
      <c r="F4999" s="38" t="s">
        <v>11860</v>
      </c>
      <c r="G4999" s="38" t="s">
        <v>30735</v>
      </c>
      <c r="H4999">
        <v>0.17299999999999999</v>
      </c>
      <c r="I4999" t="s">
        <v>34194</v>
      </c>
      <c r="J4999" t="s">
        <v>34195</v>
      </c>
      <c r="K4999" t="s">
        <v>34196</v>
      </c>
      <c r="L4999" t="s">
        <v>34185</v>
      </c>
      <c r="O4999" t="s">
        <v>34197</v>
      </c>
      <c r="P4999" t="s">
        <v>34198</v>
      </c>
      <c r="Q4999">
        <v>409931.24</v>
      </c>
      <c r="R4999">
        <v>6196110.6299999999</v>
      </c>
      <c r="S4999" t="s">
        <v>15372</v>
      </c>
      <c r="T4999" t="s">
        <v>34199</v>
      </c>
      <c r="U4999">
        <v>409956.62</v>
      </c>
      <c r="V4999">
        <v>6196112.5999999996</v>
      </c>
      <c r="W4999">
        <v>179.58</v>
      </c>
      <c r="X4999">
        <v>150.05000000000001</v>
      </c>
    </row>
    <row r="5000" spans="1:24" x14ac:dyDescent="0.25">
      <c r="A5000" s="146">
        <v>45122</v>
      </c>
      <c r="B5000" s="46">
        <v>196</v>
      </c>
      <c r="C5000" s="147">
        <v>0.29721064814814818</v>
      </c>
      <c r="D5000" s="38" t="s">
        <v>31074</v>
      </c>
      <c r="E5000" s="7" t="s">
        <v>64</v>
      </c>
      <c r="F5000" s="38" t="s">
        <v>11860</v>
      </c>
      <c r="G5000" s="38" t="s">
        <v>30736</v>
      </c>
      <c r="H5000">
        <v>0.16700000000000001</v>
      </c>
      <c r="I5000" t="s">
        <v>34204</v>
      </c>
      <c r="J5000" t="s">
        <v>34205</v>
      </c>
      <c r="K5000" t="s">
        <v>34206</v>
      </c>
      <c r="L5000" t="s">
        <v>34207</v>
      </c>
      <c r="O5000" t="s">
        <v>34200</v>
      </c>
      <c r="P5000" t="s">
        <v>34201</v>
      </c>
      <c r="Q5000">
        <v>409939.07</v>
      </c>
      <c r="R5000">
        <v>6196106.8799999999</v>
      </c>
      <c r="S5000" t="s">
        <v>34202</v>
      </c>
      <c r="T5000" t="s">
        <v>34203</v>
      </c>
      <c r="U5000">
        <v>409965.73</v>
      </c>
      <c r="V5000">
        <v>6196107.6299999999</v>
      </c>
      <c r="W5000">
        <v>0.21</v>
      </c>
      <c r="X5000">
        <v>150.05000000000001</v>
      </c>
    </row>
    <row r="5001" spans="1:24" x14ac:dyDescent="0.25">
      <c r="A5001" s="146">
        <v>45122</v>
      </c>
      <c r="B5001" s="46">
        <v>196</v>
      </c>
      <c r="C5001" s="147">
        <v>0.30079861111111111</v>
      </c>
      <c r="D5001" s="38" t="s">
        <v>31074</v>
      </c>
      <c r="E5001" s="7" t="s">
        <v>69</v>
      </c>
      <c r="F5001" s="38" t="s">
        <v>11860</v>
      </c>
      <c r="G5001" s="38" t="s">
        <v>30736</v>
      </c>
      <c r="H5001">
        <v>-2.1000000000000001E-2</v>
      </c>
      <c r="I5001" t="s">
        <v>34204</v>
      </c>
      <c r="J5001" t="s">
        <v>34205</v>
      </c>
      <c r="K5001" t="s">
        <v>34206</v>
      </c>
      <c r="L5001" t="s">
        <v>34207</v>
      </c>
      <c r="O5001" t="s">
        <v>34208</v>
      </c>
      <c r="P5001" t="s">
        <v>34209</v>
      </c>
      <c r="Q5001">
        <v>409939.88</v>
      </c>
      <c r="R5001">
        <v>6196295.8300000001</v>
      </c>
      <c r="S5001" t="s">
        <v>34210</v>
      </c>
      <c r="T5001" t="s">
        <v>34211</v>
      </c>
      <c r="U5001">
        <v>409965.48</v>
      </c>
      <c r="V5001">
        <v>6196295.8700000001</v>
      </c>
      <c r="W5001">
        <v>2.74</v>
      </c>
      <c r="X5001">
        <v>150.05000000000001</v>
      </c>
    </row>
    <row r="5002" spans="1:24" x14ac:dyDescent="0.25">
      <c r="A5002" s="146">
        <v>45122</v>
      </c>
      <c r="B5002" s="46">
        <v>196</v>
      </c>
      <c r="C5002" s="147">
        <v>0.3026388888888889</v>
      </c>
      <c r="D5002" s="38" t="s">
        <v>31074</v>
      </c>
      <c r="E5002" s="7" t="s">
        <v>64</v>
      </c>
      <c r="F5002" s="38" t="s">
        <v>11860</v>
      </c>
      <c r="G5002" s="38" t="s">
        <v>30737</v>
      </c>
      <c r="H5002">
        <v>-0.01</v>
      </c>
      <c r="I5002" t="s">
        <v>34216</v>
      </c>
      <c r="J5002" t="s">
        <v>34217</v>
      </c>
      <c r="K5002" t="s">
        <v>34218</v>
      </c>
      <c r="L5002" t="s">
        <v>34207</v>
      </c>
      <c r="O5002" t="s">
        <v>34212</v>
      </c>
      <c r="P5002" t="s">
        <v>34213</v>
      </c>
      <c r="Q5002">
        <v>409947.73</v>
      </c>
      <c r="R5002">
        <v>6196297.3499999996</v>
      </c>
      <c r="S5002" t="s">
        <v>34214</v>
      </c>
      <c r="T5002" t="s">
        <v>34215</v>
      </c>
      <c r="U5002">
        <v>409974.71</v>
      </c>
      <c r="V5002">
        <v>6196296.3399999999</v>
      </c>
      <c r="W5002">
        <v>181.61</v>
      </c>
      <c r="X5002">
        <v>150.05000000000001</v>
      </c>
    </row>
    <row r="5003" spans="1:24" x14ac:dyDescent="0.25">
      <c r="A5003" s="146">
        <v>45122</v>
      </c>
      <c r="B5003" s="46">
        <v>196</v>
      </c>
      <c r="C5003" s="147">
        <v>0.30574074074074076</v>
      </c>
      <c r="D5003" s="38" t="s">
        <v>31074</v>
      </c>
      <c r="E5003" s="7" t="s">
        <v>69</v>
      </c>
      <c r="F5003" s="38" t="s">
        <v>11860</v>
      </c>
      <c r="G5003" s="38" t="s">
        <v>30737</v>
      </c>
      <c r="H5003">
        <v>0.17299999999999999</v>
      </c>
      <c r="I5003" t="s">
        <v>34216</v>
      </c>
      <c r="J5003" t="s">
        <v>34217</v>
      </c>
      <c r="K5003" t="s">
        <v>34218</v>
      </c>
      <c r="L5003" t="s">
        <v>34207</v>
      </c>
      <c r="O5003" t="s">
        <v>34219</v>
      </c>
      <c r="P5003" t="s">
        <v>34220</v>
      </c>
      <c r="Q5003">
        <v>409948.48</v>
      </c>
      <c r="R5003">
        <v>6196114.29</v>
      </c>
      <c r="S5003" t="s">
        <v>34221</v>
      </c>
      <c r="T5003" t="s">
        <v>34222</v>
      </c>
      <c r="U5003">
        <v>409974.65</v>
      </c>
      <c r="V5003">
        <v>6196112.8200000003</v>
      </c>
      <c r="W5003">
        <v>180.01</v>
      </c>
      <c r="X5003">
        <v>150.05000000000001</v>
      </c>
    </row>
    <row r="5004" spans="1:24" x14ac:dyDescent="0.25">
      <c r="A5004" s="146">
        <v>45122</v>
      </c>
      <c r="B5004" s="46">
        <v>196</v>
      </c>
      <c r="C5004" s="147">
        <v>0.30747685185185186</v>
      </c>
      <c r="D5004" s="38" t="s">
        <v>31074</v>
      </c>
      <c r="E5004" s="7" t="s">
        <v>64</v>
      </c>
      <c r="F5004" s="38" t="s">
        <v>11860</v>
      </c>
      <c r="G5004" s="38" t="s">
        <v>30738</v>
      </c>
      <c r="H5004">
        <v>0.17100000000000001</v>
      </c>
      <c r="I5004" t="s">
        <v>34227</v>
      </c>
      <c r="J5004" t="s">
        <v>34228</v>
      </c>
      <c r="K5004" t="s">
        <v>34229</v>
      </c>
      <c r="L5004" t="s">
        <v>34230</v>
      </c>
      <c r="O5004" t="s">
        <v>34223</v>
      </c>
      <c r="P5004" t="s">
        <v>34224</v>
      </c>
      <c r="Q5004">
        <v>409955.95</v>
      </c>
      <c r="R5004">
        <v>6196099.5</v>
      </c>
      <c r="S5004" t="s">
        <v>34225</v>
      </c>
      <c r="T5004" t="s">
        <v>34226</v>
      </c>
      <c r="U5004">
        <v>409983.69</v>
      </c>
      <c r="V5004">
        <v>6196103.46</v>
      </c>
      <c r="W5004">
        <v>0.34</v>
      </c>
      <c r="X5004">
        <v>150.05000000000001</v>
      </c>
    </row>
    <row r="5005" spans="1:24" x14ac:dyDescent="0.25">
      <c r="A5005" s="146">
        <v>45122</v>
      </c>
      <c r="B5005" s="46">
        <v>196</v>
      </c>
      <c r="C5005" s="147">
        <v>0.31122685185185184</v>
      </c>
      <c r="D5005" s="38" t="s">
        <v>31074</v>
      </c>
      <c r="E5005" s="7" t="s">
        <v>69</v>
      </c>
      <c r="F5005" s="38" t="s">
        <v>11860</v>
      </c>
      <c r="G5005" s="38" t="s">
        <v>30738</v>
      </c>
      <c r="H5005">
        <v>-1.9E-2</v>
      </c>
      <c r="I5005" t="s">
        <v>34227</v>
      </c>
      <c r="J5005" t="s">
        <v>34228</v>
      </c>
      <c r="K5005" t="s">
        <v>34229</v>
      </c>
      <c r="L5005" t="s">
        <v>34230</v>
      </c>
      <c r="O5005" t="s">
        <v>34231</v>
      </c>
      <c r="P5005" t="s">
        <v>34232</v>
      </c>
      <c r="Q5005">
        <v>409957.45</v>
      </c>
      <c r="R5005">
        <v>6196290.04</v>
      </c>
      <c r="S5005" t="s">
        <v>34233</v>
      </c>
      <c r="T5005" t="s">
        <v>34234</v>
      </c>
      <c r="U5005">
        <v>409983.61</v>
      </c>
      <c r="V5005">
        <v>6196293.6600000001</v>
      </c>
      <c r="W5005">
        <v>0.36</v>
      </c>
      <c r="X5005">
        <v>150.05000000000001</v>
      </c>
    </row>
    <row r="5006" spans="1:24" x14ac:dyDescent="0.25">
      <c r="A5006" s="146">
        <v>45122</v>
      </c>
      <c r="B5006" s="46">
        <v>196</v>
      </c>
      <c r="C5006" s="147">
        <v>0.31305555555555559</v>
      </c>
      <c r="D5006" s="38" t="s">
        <v>31074</v>
      </c>
      <c r="E5006" s="7" t="s">
        <v>64</v>
      </c>
      <c r="F5006" s="38" t="s">
        <v>11860</v>
      </c>
      <c r="G5006" s="38" t="s">
        <v>30739</v>
      </c>
      <c r="H5006">
        <v>-1.6E-2</v>
      </c>
      <c r="I5006" t="s">
        <v>34239</v>
      </c>
      <c r="J5006" t="s">
        <v>34240</v>
      </c>
      <c r="K5006" t="s">
        <v>34241</v>
      </c>
      <c r="L5006" t="s">
        <v>34230</v>
      </c>
      <c r="O5006" t="s">
        <v>34235</v>
      </c>
      <c r="P5006" t="s">
        <v>34236</v>
      </c>
      <c r="Q5006">
        <v>409965.56</v>
      </c>
      <c r="R5006">
        <v>6196303.9100000001</v>
      </c>
      <c r="S5006" t="s">
        <v>34237</v>
      </c>
      <c r="T5006" t="s">
        <v>34238</v>
      </c>
      <c r="U5006">
        <v>409992.82</v>
      </c>
      <c r="V5006">
        <v>6196301.5199999996</v>
      </c>
      <c r="W5006">
        <v>181.9</v>
      </c>
      <c r="X5006">
        <v>150.05000000000001</v>
      </c>
    </row>
    <row r="5007" spans="1:24" x14ac:dyDescent="0.25">
      <c r="A5007" s="146">
        <v>45122</v>
      </c>
      <c r="B5007" s="46">
        <v>196</v>
      </c>
      <c r="C5007" s="147">
        <v>0.31622685185185184</v>
      </c>
      <c r="D5007" s="38" t="s">
        <v>31074</v>
      </c>
      <c r="E5007" s="7" t="s">
        <v>69</v>
      </c>
      <c r="F5007" s="38" t="s">
        <v>11860</v>
      </c>
      <c r="G5007" s="38" t="s">
        <v>30739</v>
      </c>
      <c r="H5007">
        <v>0.17</v>
      </c>
      <c r="I5007" t="s">
        <v>34239</v>
      </c>
      <c r="J5007" t="s">
        <v>34240</v>
      </c>
      <c r="K5007" t="s">
        <v>34241</v>
      </c>
      <c r="L5007" t="s">
        <v>34230</v>
      </c>
      <c r="O5007" t="s">
        <v>34242</v>
      </c>
      <c r="P5007" t="s">
        <v>34243</v>
      </c>
      <c r="Q5007">
        <v>409965.92</v>
      </c>
      <c r="R5007">
        <v>6196118.5099999998</v>
      </c>
      <c r="S5007" t="s">
        <v>34244</v>
      </c>
      <c r="T5007" t="s">
        <v>34245</v>
      </c>
      <c r="U5007">
        <v>409992.64</v>
      </c>
      <c r="V5007">
        <v>6196115.79</v>
      </c>
      <c r="W5007">
        <v>179.44</v>
      </c>
      <c r="X5007">
        <v>150.05000000000001</v>
      </c>
    </row>
    <row r="5008" spans="1:24" x14ac:dyDescent="0.25">
      <c r="A5008" s="146">
        <v>45122</v>
      </c>
      <c r="B5008" s="46">
        <v>196</v>
      </c>
      <c r="C5008" s="147">
        <v>0.31875000000000003</v>
      </c>
      <c r="D5008" s="38" t="s">
        <v>31074</v>
      </c>
      <c r="E5008" s="7" t="s">
        <v>64</v>
      </c>
      <c r="F5008" s="38" t="s">
        <v>11860</v>
      </c>
      <c r="G5008" s="38" t="s">
        <v>30740</v>
      </c>
      <c r="H5008">
        <v>0.16600000000000001</v>
      </c>
      <c r="I5008" t="s">
        <v>34250</v>
      </c>
      <c r="J5008" t="s">
        <v>34251</v>
      </c>
      <c r="K5008" t="s">
        <v>34252</v>
      </c>
      <c r="L5008" t="s">
        <v>34253</v>
      </c>
      <c r="O5008" t="s">
        <v>34246</v>
      </c>
      <c r="P5008" t="s">
        <v>34247</v>
      </c>
      <c r="Q5008">
        <v>409974.65</v>
      </c>
      <c r="R5008">
        <v>6196104.8099999996</v>
      </c>
      <c r="S5008" t="s">
        <v>34248</v>
      </c>
      <c r="T5008" t="s">
        <v>34249</v>
      </c>
      <c r="U5008">
        <v>410001.76</v>
      </c>
      <c r="V5008">
        <v>6196108.6900000004</v>
      </c>
      <c r="W5008">
        <v>0.67</v>
      </c>
      <c r="X5008">
        <v>150.05000000000001</v>
      </c>
    </row>
    <row r="5009" spans="1:24" x14ac:dyDescent="0.25">
      <c r="A5009" s="146">
        <v>45122</v>
      </c>
      <c r="B5009" s="46">
        <v>196</v>
      </c>
      <c r="C5009" s="147">
        <v>0.32225694444444447</v>
      </c>
      <c r="D5009" s="38" t="s">
        <v>31074</v>
      </c>
      <c r="E5009" s="7" t="s">
        <v>69</v>
      </c>
      <c r="F5009" s="38" t="s">
        <v>11860</v>
      </c>
      <c r="G5009" s="38" t="s">
        <v>30740</v>
      </c>
      <c r="H5009">
        <v>-1.7999999999999999E-2</v>
      </c>
      <c r="I5009" t="s">
        <v>34250</v>
      </c>
      <c r="J5009" t="s">
        <v>34251</v>
      </c>
      <c r="K5009" t="s">
        <v>34252</v>
      </c>
      <c r="L5009" t="s">
        <v>34253</v>
      </c>
      <c r="O5009" t="s">
        <v>34254</v>
      </c>
      <c r="P5009" t="s">
        <v>34255</v>
      </c>
      <c r="Q5009">
        <v>409974.9</v>
      </c>
      <c r="R5009">
        <v>6196287.9400000004</v>
      </c>
      <c r="S5009" t="s">
        <v>34256</v>
      </c>
      <c r="T5009" t="s">
        <v>34257</v>
      </c>
      <c r="U5009">
        <v>410001.74</v>
      </c>
      <c r="V5009">
        <v>6196293.2599999998</v>
      </c>
      <c r="W5009">
        <v>0.02</v>
      </c>
      <c r="X5009">
        <v>150.05000000000001</v>
      </c>
    </row>
    <row r="5010" spans="1:24" x14ac:dyDescent="0.25">
      <c r="A5010" s="146">
        <v>45122</v>
      </c>
      <c r="B5010" s="46">
        <v>196</v>
      </c>
      <c r="C5010" s="147">
        <v>0.32313657407407409</v>
      </c>
      <c r="D5010" s="38" t="s">
        <v>31074</v>
      </c>
      <c r="E5010" s="159" t="s">
        <v>33735</v>
      </c>
      <c r="F5010" s="38" t="s">
        <v>11860</v>
      </c>
      <c r="G5010" s="38" t="s">
        <v>2616</v>
      </c>
      <c r="H5010">
        <v>-0.58799999999999997</v>
      </c>
      <c r="O5010" t="s">
        <v>34258</v>
      </c>
      <c r="P5010" t="s">
        <v>34259</v>
      </c>
      <c r="Q5010">
        <v>409975.48</v>
      </c>
      <c r="R5010">
        <v>6196302.4299999997</v>
      </c>
      <c r="S5010" t="s">
        <v>34260</v>
      </c>
      <c r="T5010" t="s">
        <v>34261</v>
      </c>
      <c r="U5010">
        <v>409994.55</v>
      </c>
      <c r="V5010">
        <v>6196304.0199999996</v>
      </c>
      <c r="W5010">
        <v>70.040000000000006</v>
      </c>
      <c r="X5010">
        <v>150.04</v>
      </c>
    </row>
    <row r="5011" spans="1:24" x14ac:dyDescent="0.25">
      <c r="A5011" s="146">
        <v>45122</v>
      </c>
      <c r="B5011" s="46">
        <v>196</v>
      </c>
      <c r="C5011" s="147">
        <v>0.32487268518518519</v>
      </c>
      <c r="D5011" s="38" t="s">
        <v>31074</v>
      </c>
      <c r="E5011" s="159" t="s">
        <v>33736</v>
      </c>
      <c r="F5011" s="38" t="s">
        <v>12330</v>
      </c>
      <c r="G5011" s="38" t="s">
        <v>2616</v>
      </c>
      <c r="H5011">
        <v>-0.59</v>
      </c>
      <c r="O5011" t="s">
        <v>34262</v>
      </c>
      <c r="P5011" t="s">
        <v>34263</v>
      </c>
      <c r="Q5011">
        <v>409974.07</v>
      </c>
      <c r="R5011">
        <v>6196303.4900000002</v>
      </c>
      <c r="S5011" t="s">
        <v>34264</v>
      </c>
      <c r="T5011" t="s">
        <v>34265</v>
      </c>
      <c r="U5011">
        <v>409984.9</v>
      </c>
      <c r="V5011">
        <v>6196305.25</v>
      </c>
      <c r="W5011">
        <v>60.86</v>
      </c>
      <c r="X5011">
        <v>150.04</v>
      </c>
    </row>
    <row r="5012" spans="1:24" x14ac:dyDescent="0.25">
      <c r="A5012" s="146">
        <v>45122</v>
      </c>
      <c r="B5012" s="46">
        <v>196</v>
      </c>
      <c r="C5012" s="147">
        <v>0.34108796296296301</v>
      </c>
      <c r="D5012" s="38" t="s">
        <v>31074</v>
      </c>
      <c r="E5012" s="159" t="s">
        <v>6100</v>
      </c>
      <c r="F5012" s="38" t="s">
        <v>12330</v>
      </c>
      <c r="G5012" s="38" t="s">
        <v>2616</v>
      </c>
      <c r="H5012">
        <v>-3.7999999999999999E-2</v>
      </c>
      <c r="O5012" t="s">
        <v>34266</v>
      </c>
      <c r="P5012" t="s">
        <v>34267</v>
      </c>
      <c r="Q5012">
        <v>408068.59</v>
      </c>
      <c r="R5012">
        <v>6195747.5999999996</v>
      </c>
      <c r="S5012" t="s">
        <v>34268</v>
      </c>
      <c r="T5012" t="s">
        <v>34269</v>
      </c>
      <c r="U5012">
        <v>408079.08</v>
      </c>
      <c r="V5012">
        <v>6195751.5999999996</v>
      </c>
      <c r="W5012">
        <v>48.37</v>
      </c>
      <c r="X5012">
        <v>150.04</v>
      </c>
    </row>
    <row r="5013" spans="1:24" s="170" customFormat="1" x14ac:dyDescent="0.25">
      <c r="A5013" s="63">
        <v>45122</v>
      </c>
      <c r="B5013" s="104">
        <v>196</v>
      </c>
      <c r="C5013" s="65">
        <v>0.34388888888888891</v>
      </c>
      <c r="D5013" s="64" t="s">
        <v>31074</v>
      </c>
      <c r="E5013" s="171" t="s">
        <v>34275</v>
      </c>
      <c r="F5013" s="64" t="s">
        <v>12330</v>
      </c>
      <c r="G5013" s="64" t="s">
        <v>2616</v>
      </c>
      <c r="H5013" s="170">
        <v>-2.8000000000000001E-2</v>
      </c>
      <c r="M5013" s="170" t="s">
        <v>34270</v>
      </c>
      <c r="O5013" s="170" t="s">
        <v>34271</v>
      </c>
      <c r="P5013" s="170" t="s">
        <v>34272</v>
      </c>
      <c r="Q5013" s="170">
        <v>408065.27</v>
      </c>
      <c r="R5013" s="170">
        <v>6195745.9699999997</v>
      </c>
      <c r="S5013" s="170" t="s">
        <v>34273</v>
      </c>
      <c r="T5013" s="170" t="s">
        <v>34274</v>
      </c>
      <c r="U5013" s="170">
        <v>408083.84</v>
      </c>
      <c r="V5013" s="170">
        <v>6195746.4000000004</v>
      </c>
      <c r="W5013" s="170">
        <v>92.09</v>
      </c>
      <c r="X5013" s="170">
        <v>150.04</v>
      </c>
    </row>
    <row r="5014" spans="1:24" x14ac:dyDescent="0.25">
      <c r="A5014" s="146">
        <v>45122</v>
      </c>
      <c r="B5014" s="46">
        <v>196</v>
      </c>
      <c r="C5014" s="147">
        <v>0.34636574074074072</v>
      </c>
      <c r="D5014" s="38" t="s">
        <v>31074</v>
      </c>
      <c r="E5014" s="7" t="s">
        <v>64</v>
      </c>
      <c r="F5014" s="38" t="s">
        <v>12330</v>
      </c>
      <c r="G5014" s="38" t="s">
        <v>2616</v>
      </c>
      <c r="H5014">
        <v>-0.01</v>
      </c>
      <c r="I5014" t="s">
        <v>34280</v>
      </c>
      <c r="J5014" t="s">
        <v>34281</v>
      </c>
      <c r="K5014" t="s">
        <v>34282</v>
      </c>
      <c r="L5014" t="s">
        <v>34283</v>
      </c>
      <c r="O5014" t="s">
        <v>34276</v>
      </c>
      <c r="P5014" t="s">
        <v>34277</v>
      </c>
      <c r="Q5014">
        <v>408068.62</v>
      </c>
      <c r="R5014">
        <v>6195738.9299999997</v>
      </c>
      <c r="S5014" t="s">
        <v>34278</v>
      </c>
      <c r="T5014" t="s">
        <v>34279</v>
      </c>
      <c r="U5014">
        <v>408091.87</v>
      </c>
      <c r="V5014">
        <v>6195733.1100000003</v>
      </c>
      <c r="W5014">
        <v>180.2</v>
      </c>
      <c r="X5014">
        <v>150.04</v>
      </c>
    </row>
    <row r="5015" spans="1:24" x14ac:dyDescent="0.25">
      <c r="A5015" s="146">
        <v>45122</v>
      </c>
      <c r="B5015" s="46">
        <v>196</v>
      </c>
      <c r="C5015" s="147">
        <v>0.3498148148148148</v>
      </c>
      <c r="D5015" s="38" t="s">
        <v>31074</v>
      </c>
      <c r="E5015" s="7" t="s">
        <v>69</v>
      </c>
      <c r="F5015" s="38" t="s">
        <v>12330</v>
      </c>
      <c r="G5015" s="38" t="s">
        <v>2616</v>
      </c>
      <c r="H5015">
        <v>0.17</v>
      </c>
      <c r="I5015" t="s">
        <v>34280</v>
      </c>
      <c r="J5015" t="s">
        <v>34281</v>
      </c>
      <c r="K5015" t="s">
        <v>34282</v>
      </c>
      <c r="L5015" t="s">
        <v>34288</v>
      </c>
      <c r="O5015" t="s">
        <v>34284</v>
      </c>
      <c r="P5015" t="s">
        <v>34285</v>
      </c>
      <c r="Q5015">
        <v>408067.93</v>
      </c>
      <c r="R5015">
        <v>6195557.9299999997</v>
      </c>
      <c r="S5015" t="s">
        <v>34286</v>
      </c>
      <c r="T5015" t="s">
        <v>34287</v>
      </c>
      <c r="U5015">
        <v>408091.89</v>
      </c>
      <c r="V5015">
        <v>6195552.8099999996</v>
      </c>
      <c r="W5015">
        <v>179.38</v>
      </c>
      <c r="X5015">
        <v>150.04</v>
      </c>
    </row>
    <row r="5016" spans="1:24" x14ac:dyDescent="0.25">
      <c r="A5016" s="146">
        <v>45122</v>
      </c>
      <c r="B5016" s="46">
        <v>196</v>
      </c>
      <c r="C5016" s="147">
        <v>0.35192129629629632</v>
      </c>
      <c r="D5016" s="38" t="s">
        <v>31074</v>
      </c>
      <c r="E5016" s="7" t="s">
        <v>64</v>
      </c>
      <c r="F5016" s="38" t="s">
        <v>12330</v>
      </c>
      <c r="G5016" s="38" t="s">
        <v>2615</v>
      </c>
      <c r="H5016">
        <v>0.16</v>
      </c>
      <c r="I5016" t="s">
        <v>34293</v>
      </c>
      <c r="J5016" t="s">
        <v>34294</v>
      </c>
      <c r="K5016" t="s">
        <v>34295</v>
      </c>
      <c r="L5016" t="s">
        <v>34288</v>
      </c>
      <c r="O5016" t="s">
        <v>34289</v>
      </c>
      <c r="P5016" t="s">
        <v>34290</v>
      </c>
      <c r="Q5016">
        <v>408058.27</v>
      </c>
      <c r="R5016">
        <v>6195558.7400000002</v>
      </c>
      <c r="S5016" t="s">
        <v>34291</v>
      </c>
      <c r="T5016" t="s">
        <v>34292</v>
      </c>
      <c r="U5016">
        <v>408082.92</v>
      </c>
      <c r="V5016">
        <v>6195552.5199999996</v>
      </c>
      <c r="W5016">
        <v>359.45</v>
      </c>
      <c r="X5016">
        <v>150.04</v>
      </c>
    </row>
    <row r="5017" spans="1:24" x14ac:dyDescent="0.25">
      <c r="A5017" s="146">
        <v>45122</v>
      </c>
      <c r="B5017" s="46">
        <v>196</v>
      </c>
      <c r="C5017" s="147">
        <v>0.35532407407407413</v>
      </c>
      <c r="D5017" s="38" t="s">
        <v>31074</v>
      </c>
      <c r="E5017" s="7" t="s">
        <v>69</v>
      </c>
      <c r="F5017" s="38" t="s">
        <v>12330</v>
      </c>
      <c r="G5017" s="38" t="s">
        <v>2615</v>
      </c>
      <c r="H5017">
        <v>-1.9E-2</v>
      </c>
      <c r="I5017" t="s">
        <v>34293</v>
      </c>
      <c r="J5017" t="s">
        <v>34294</v>
      </c>
      <c r="K5017" t="s">
        <v>34295</v>
      </c>
      <c r="L5017" t="s">
        <v>34288</v>
      </c>
      <c r="O5017" t="s">
        <v>34296</v>
      </c>
      <c r="P5017" t="s">
        <v>34297</v>
      </c>
      <c r="Q5017">
        <v>408057.72</v>
      </c>
      <c r="R5017">
        <v>6195735.4299999997</v>
      </c>
      <c r="S5017" t="s">
        <v>34298</v>
      </c>
      <c r="T5017" t="s">
        <v>34299</v>
      </c>
      <c r="U5017">
        <v>408082.93</v>
      </c>
      <c r="V5017">
        <v>6195730.9800000004</v>
      </c>
      <c r="W5017">
        <v>359.68</v>
      </c>
      <c r="X5017">
        <v>150.04</v>
      </c>
    </row>
    <row r="5018" spans="1:24" x14ac:dyDescent="0.25">
      <c r="A5018" s="146">
        <v>45122</v>
      </c>
      <c r="B5018" s="46">
        <v>196</v>
      </c>
      <c r="C5018" s="147">
        <v>0.35733796296296294</v>
      </c>
      <c r="D5018" s="38" t="s">
        <v>31074</v>
      </c>
      <c r="E5018" s="7" t="s">
        <v>64</v>
      </c>
      <c r="F5018" s="38" t="s">
        <v>12330</v>
      </c>
      <c r="G5018" s="38" t="s">
        <v>2614</v>
      </c>
      <c r="H5018">
        <v>-1.2E-2</v>
      </c>
      <c r="I5018" t="s">
        <v>34304</v>
      </c>
      <c r="J5018" t="s">
        <v>34305</v>
      </c>
      <c r="K5018" t="s">
        <v>34306</v>
      </c>
      <c r="L5018" t="s">
        <v>34288</v>
      </c>
      <c r="O5018" t="s">
        <v>34300</v>
      </c>
      <c r="P5018" t="s">
        <v>34301</v>
      </c>
      <c r="Q5018">
        <v>408048.66</v>
      </c>
      <c r="R5018">
        <v>6195740.1699999999</v>
      </c>
      <c r="S5018" t="s">
        <v>34302</v>
      </c>
      <c r="T5018" t="s">
        <v>34303</v>
      </c>
      <c r="U5018">
        <v>408074.13</v>
      </c>
      <c r="V5018">
        <v>6195734.7400000002</v>
      </c>
      <c r="W5018">
        <v>180.51</v>
      </c>
      <c r="X5018">
        <v>150.04</v>
      </c>
    </row>
    <row r="5019" spans="1:24" x14ac:dyDescent="0.25">
      <c r="A5019" s="146">
        <v>45122</v>
      </c>
      <c r="B5019" s="46">
        <v>196</v>
      </c>
      <c r="C5019" s="147">
        <v>0.36046296296296299</v>
      </c>
      <c r="D5019" s="38" t="s">
        <v>31074</v>
      </c>
      <c r="E5019" s="7" t="s">
        <v>69</v>
      </c>
      <c r="F5019" s="38" t="s">
        <v>12330</v>
      </c>
      <c r="G5019" s="38" t="s">
        <v>2614</v>
      </c>
      <c r="H5019">
        <v>0.17299999999999999</v>
      </c>
      <c r="I5019" t="s">
        <v>34304</v>
      </c>
      <c r="J5019" t="s">
        <v>34305</v>
      </c>
      <c r="K5019" t="s">
        <v>34306</v>
      </c>
      <c r="L5019" t="s">
        <v>34311</v>
      </c>
      <c r="O5019" t="s">
        <v>34307</v>
      </c>
      <c r="P5019" t="s">
        <v>34308</v>
      </c>
      <c r="Q5019">
        <v>408048.36</v>
      </c>
      <c r="R5019">
        <v>6195550.3600000003</v>
      </c>
      <c r="S5019" t="s">
        <v>34309</v>
      </c>
      <c r="T5019" t="s">
        <v>34310</v>
      </c>
      <c r="U5019">
        <v>408073.81</v>
      </c>
      <c r="V5019">
        <v>6195550.1299999999</v>
      </c>
      <c r="W5019">
        <v>180.04</v>
      </c>
      <c r="X5019">
        <v>150.04</v>
      </c>
    </row>
    <row r="5020" spans="1:24" x14ac:dyDescent="0.25">
      <c r="A5020" s="146">
        <v>45122</v>
      </c>
      <c r="B5020" s="46">
        <v>196</v>
      </c>
      <c r="C5020" s="147">
        <v>0.36237268518518517</v>
      </c>
      <c r="D5020" s="38" t="s">
        <v>31074</v>
      </c>
      <c r="E5020" s="7" t="s">
        <v>64</v>
      </c>
      <c r="F5020" s="38" t="s">
        <v>12330</v>
      </c>
      <c r="G5020" s="38" t="s">
        <v>2613</v>
      </c>
      <c r="H5020">
        <v>0.16300000000000001</v>
      </c>
      <c r="I5020" t="s">
        <v>34316</v>
      </c>
      <c r="J5020" t="s">
        <v>34317</v>
      </c>
      <c r="K5020" t="s">
        <v>34318</v>
      </c>
      <c r="L5020" t="s">
        <v>34311</v>
      </c>
      <c r="O5020" t="s">
        <v>34312</v>
      </c>
      <c r="P5020" t="s">
        <v>34313</v>
      </c>
      <c r="Q5020">
        <v>408040.23</v>
      </c>
      <c r="R5020">
        <v>6195547.1900000004</v>
      </c>
      <c r="S5020" t="s">
        <v>34314</v>
      </c>
      <c r="T5020" t="s">
        <v>34315</v>
      </c>
      <c r="U5020">
        <v>408064.86</v>
      </c>
      <c r="V5020">
        <v>6195549.5</v>
      </c>
      <c r="W5020">
        <v>0.89</v>
      </c>
      <c r="X5020">
        <v>150.04</v>
      </c>
    </row>
    <row r="5021" spans="1:24" x14ac:dyDescent="0.25">
      <c r="A5021" s="146">
        <v>45122</v>
      </c>
      <c r="B5021" s="46">
        <v>196</v>
      </c>
      <c r="C5021" s="147">
        <v>0.36561342592592588</v>
      </c>
      <c r="D5021" s="38" t="s">
        <v>31074</v>
      </c>
      <c r="E5021" s="7" t="s">
        <v>69</v>
      </c>
      <c r="F5021" s="38" t="s">
        <v>12330</v>
      </c>
      <c r="G5021" s="38" t="s">
        <v>2613</v>
      </c>
      <c r="H5021">
        <v>-1.9E-2</v>
      </c>
      <c r="I5021" t="s">
        <v>34316</v>
      </c>
      <c r="J5021" t="s">
        <v>34317</v>
      </c>
      <c r="K5021" t="s">
        <v>34318</v>
      </c>
      <c r="L5021" t="s">
        <v>34311</v>
      </c>
      <c r="O5021" t="s">
        <v>34319</v>
      </c>
      <c r="P5021" t="s">
        <v>34320</v>
      </c>
      <c r="Q5021">
        <v>408039.67999999999</v>
      </c>
      <c r="R5021">
        <v>6195741.0499999998</v>
      </c>
      <c r="S5021" t="s">
        <v>34321</v>
      </c>
      <c r="T5021" t="s">
        <v>34322</v>
      </c>
      <c r="U5021">
        <v>408064.99</v>
      </c>
      <c r="V5021">
        <v>6195731.1399999997</v>
      </c>
      <c r="W5021">
        <v>359.66</v>
      </c>
      <c r="X5021">
        <v>150.04</v>
      </c>
    </row>
    <row r="5022" spans="1:24" x14ac:dyDescent="0.25">
      <c r="A5022" s="146">
        <v>45122</v>
      </c>
      <c r="B5022" s="46">
        <v>196</v>
      </c>
      <c r="C5022" s="147">
        <v>0.36755787037037035</v>
      </c>
      <c r="D5022" s="38" t="s">
        <v>31074</v>
      </c>
      <c r="E5022" s="7" t="s">
        <v>64</v>
      </c>
      <c r="F5022" s="38" t="s">
        <v>12330</v>
      </c>
      <c r="G5022" s="38" t="s">
        <v>2612</v>
      </c>
      <c r="H5022">
        <v>-1.2E-2</v>
      </c>
      <c r="I5022" t="s">
        <v>34327</v>
      </c>
      <c r="J5022" t="s">
        <v>34328</v>
      </c>
      <c r="K5022" t="s">
        <v>34329</v>
      </c>
      <c r="L5022" t="s">
        <v>34311</v>
      </c>
      <c r="O5022" t="s">
        <v>34323</v>
      </c>
      <c r="P5022" t="s">
        <v>34324</v>
      </c>
      <c r="Q5022">
        <v>408030.44</v>
      </c>
      <c r="R5022">
        <v>6195743.9500000002</v>
      </c>
      <c r="S5022" t="s">
        <v>34325</v>
      </c>
      <c r="T5022" t="s">
        <v>34326</v>
      </c>
      <c r="U5022">
        <v>408055.92</v>
      </c>
      <c r="V5022">
        <v>6195735.3399999999</v>
      </c>
      <c r="W5022">
        <v>181.3</v>
      </c>
      <c r="X5022">
        <v>150.04</v>
      </c>
    </row>
    <row r="5023" spans="1:24" x14ac:dyDescent="0.25">
      <c r="A5023" s="146">
        <v>45122</v>
      </c>
      <c r="B5023" s="46">
        <v>196</v>
      </c>
      <c r="C5023" s="147">
        <v>0.37074074074074076</v>
      </c>
      <c r="D5023" s="38" t="s">
        <v>31074</v>
      </c>
      <c r="E5023" s="7" t="s">
        <v>69</v>
      </c>
      <c r="F5023" s="38" t="s">
        <v>12330</v>
      </c>
      <c r="G5023" s="38" t="s">
        <v>2612</v>
      </c>
      <c r="H5023">
        <v>0.17399999999999999</v>
      </c>
      <c r="I5023" t="s">
        <v>34327</v>
      </c>
      <c r="J5023" t="s">
        <v>34328</v>
      </c>
      <c r="K5023" t="s">
        <v>34329</v>
      </c>
      <c r="L5023" t="s">
        <v>34334</v>
      </c>
      <c r="O5023" t="s">
        <v>34330</v>
      </c>
      <c r="P5023" t="s">
        <v>34331</v>
      </c>
      <c r="Q5023">
        <v>408030.96</v>
      </c>
      <c r="R5023">
        <v>6195550.9100000001</v>
      </c>
      <c r="S5023" t="s">
        <v>34332</v>
      </c>
      <c r="T5023" t="s">
        <v>34333</v>
      </c>
      <c r="U5023">
        <v>408055.86</v>
      </c>
      <c r="V5023">
        <v>6195548.9199999999</v>
      </c>
      <c r="W5023">
        <v>180.49</v>
      </c>
      <c r="X5023">
        <v>150.04</v>
      </c>
    </row>
    <row r="5024" spans="1:24" x14ac:dyDescent="0.25">
      <c r="A5024" s="146">
        <v>45122</v>
      </c>
      <c r="B5024" s="46">
        <v>196</v>
      </c>
      <c r="C5024" s="147">
        <v>0.37261574074074072</v>
      </c>
      <c r="D5024" s="38" t="s">
        <v>31074</v>
      </c>
      <c r="E5024" s="7" t="s">
        <v>64</v>
      </c>
      <c r="F5024" s="38" t="s">
        <v>12330</v>
      </c>
      <c r="G5024" s="38" t="s">
        <v>2611</v>
      </c>
      <c r="H5024">
        <v>0.16700000000000001</v>
      </c>
      <c r="I5024" t="s">
        <v>34339</v>
      </c>
      <c r="J5024" t="s">
        <v>34340</v>
      </c>
      <c r="K5024" t="s">
        <v>34341</v>
      </c>
      <c r="L5024" t="s">
        <v>34334</v>
      </c>
      <c r="O5024" t="s">
        <v>34335</v>
      </c>
      <c r="P5024" t="s">
        <v>34336</v>
      </c>
      <c r="Q5024">
        <v>408022.01</v>
      </c>
      <c r="R5024">
        <v>6195539.2199999997</v>
      </c>
      <c r="S5024" t="s">
        <v>34337</v>
      </c>
      <c r="T5024" t="s">
        <v>34338</v>
      </c>
      <c r="U5024">
        <v>408046.93</v>
      </c>
      <c r="V5024">
        <v>6195545.0199999996</v>
      </c>
      <c r="W5024">
        <v>0.34</v>
      </c>
      <c r="X5024">
        <v>150.04</v>
      </c>
    </row>
    <row r="5025" spans="1:24" x14ac:dyDescent="0.25">
      <c r="A5025" s="146">
        <v>45122</v>
      </c>
      <c r="B5025" s="46">
        <v>196</v>
      </c>
      <c r="C5025" s="147">
        <v>0.37597222222222221</v>
      </c>
      <c r="D5025" s="38" t="s">
        <v>31074</v>
      </c>
      <c r="E5025" s="7" t="s">
        <v>69</v>
      </c>
      <c r="F5025" s="38" t="s">
        <v>12330</v>
      </c>
      <c r="G5025" s="38" t="s">
        <v>2611</v>
      </c>
      <c r="H5025">
        <v>-2.1000000000000001E-2</v>
      </c>
      <c r="I5025" t="s">
        <v>34339</v>
      </c>
      <c r="J5025" t="s">
        <v>34340</v>
      </c>
      <c r="K5025" t="s">
        <v>34341</v>
      </c>
      <c r="L5025" t="s">
        <v>34334</v>
      </c>
      <c r="O5025" t="s">
        <v>34342</v>
      </c>
      <c r="P5025" t="s">
        <v>34343</v>
      </c>
      <c r="Q5025">
        <v>408021.62</v>
      </c>
      <c r="R5025">
        <v>6195737.2599999998</v>
      </c>
      <c r="S5025" t="s">
        <v>34344</v>
      </c>
      <c r="T5025" t="s">
        <v>34345</v>
      </c>
      <c r="U5025">
        <v>408046.94</v>
      </c>
      <c r="V5025">
        <v>6195733.3899999997</v>
      </c>
      <c r="W5025">
        <v>359.7</v>
      </c>
      <c r="X5025">
        <v>150.04</v>
      </c>
    </row>
    <row r="5026" spans="1:24" x14ac:dyDescent="0.25">
      <c r="A5026" s="146">
        <v>45122</v>
      </c>
      <c r="B5026" s="46">
        <v>196</v>
      </c>
      <c r="C5026" s="147">
        <v>0.37782407407407409</v>
      </c>
      <c r="D5026" s="38" t="s">
        <v>31074</v>
      </c>
      <c r="E5026" s="7" t="s">
        <v>64</v>
      </c>
      <c r="F5026" s="38" t="s">
        <v>12330</v>
      </c>
      <c r="G5026" s="38" t="s">
        <v>2605</v>
      </c>
      <c r="H5026">
        <v>-1.0999999999999999E-2</v>
      </c>
      <c r="I5026" t="s">
        <v>34350</v>
      </c>
      <c r="J5026" t="s">
        <v>34351</v>
      </c>
      <c r="K5026" t="s">
        <v>34352</v>
      </c>
      <c r="L5026" t="s">
        <v>34334</v>
      </c>
      <c r="O5026" t="s">
        <v>34346</v>
      </c>
      <c r="P5026" t="s">
        <v>34347</v>
      </c>
      <c r="Q5026">
        <v>408013.11</v>
      </c>
      <c r="R5026">
        <v>6195739.3899999997</v>
      </c>
      <c r="S5026" t="s">
        <v>34348</v>
      </c>
      <c r="T5026" t="s">
        <v>34349</v>
      </c>
      <c r="U5026">
        <v>408037.82</v>
      </c>
      <c r="V5026">
        <v>6195734.4100000001</v>
      </c>
      <c r="W5026">
        <v>180.51</v>
      </c>
      <c r="X5026">
        <v>150.04</v>
      </c>
    </row>
    <row r="5027" spans="1:24" x14ac:dyDescent="0.25">
      <c r="A5027" s="146">
        <v>45122</v>
      </c>
      <c r="B5027" s="46">
        <v>196</v>
      </c>
      <c r="C5027" s="147">
        <v>0.38098379629629631</v>
      </c>
      <c r="D5027" s="38" t="s">
        <v>31074</v>
      </c>
      <c r="E5027" s="7" t="s">
        <v>69</v>
      </c>
      <c r="F5027" s="38" t="s">
        <v>12330</v>
      </c>
      <c r="G5027" s="38" t="s">
        <v>2605</v>
      </c>
      <c r="H5027">
        <v>0.17499999999999999</v>
      </c>
      <c r="I5027" t="s">
        <v>34350</v>
      </c>
      <c r="J5027" t="s">
        <v>34351</v>
      </c>
      <c r="K5027" t="s">
        <v>34352</v>
      </c>
      <c r="L5027" t="s">
        <v>34357</v>
      </c>
      <c r="O5027" t="s">
        <v>34353</v>
      </c>
      <c r="P5027" t="s">
        <v>34354</v>
      </c>
      <c r="Q5027">
        <v>408012.03</v>
      </c>
      <c r="R5027">
        <v>6195549.3899999997</v>
      </c>
      <c r="S5027" t="s">
        <v>34355</v>
      </c>
      <c r="T5027" t="s">
        <v>34356</v>
      </c>
      <c r="U5027">
        <v>408037.87</v>
      </c>
      <c r="V5027">
        <v>6195548.3899999997</v>
      </c>
      <c r="W5027">
        <v>180.19</v>
      </c>
      <c r="X5027">
        <v>150.04</v>
      </c>
    </row>
    <row r="5028" spans="1:24" x14ac:dyDescent="0.25">
      <c r="A5028" s="146">
        <v>45122</v>
      </c>
      <c r="B5028" s="46">
        <v>196</v>
      </c>
      <c r="C5028" s="147">
        <v>0.38313657407407403</v>
      </c>
      <c r="D5028" s="38" t="s">
        <v>31074</v>
      </c>
      <c r="E5028" s="7" t="s">
        <v>64</v>
      </c>
      <c r="F5028" s="38" t="s">
        <v>12330</v>
      </c>
      <c r="G5028" s="38" t="s">
        <v>2606</v>
      </c>
      <c r="H5028">
        <v>0.16400000000000001</v>
      </c>
      <c r="I5028" t="s">
        <v>34362</v>
      </c>
      <c r="J5028" t="s">
        <v>34363</v>
      </c>
      <c r="K5028" t="s">
        <v>34364</v>
      </c>
      <c r="L5028" t="s">
        <v>34357</v>
      </c>
      <c r="O5028" t="s">
        <v>34358</v>
      </c>
      <c r="P5028" t="s">
        <v>34359</v>
      </c>
      <c r="Q5028">
        <v>408002.45</v>
      </c>
      <c r="R5028">
        <v>6195541.9900000002</v>
      </c>
      <c r="S5028" t="s">
        <v>34360</v>
      </c>
      <c r="T5028" t="s">
        <v>34361</v>
      </c>
      <c r="U5028">
        <v>408028.9</v>
      </c>
      <c r="V5028">
        <v>6195547.9699999997</v>
      </c>
      <c r="W5028">
        <v>359.95</v>
      </c>
      <c r="X5028">
        <v>150.04</v>
      </c>
    </row>
    <row r="5029" spans="1:24" x14ac:dyDescent="0.25">
      <c r="A5029" s="146">
        <v>45122</v>
      </c>
      <c r="B5029" s="46">
        <v>196</v>
      </c>
      <c r="C5029" s="147">
        <v>0.38636574074074076</v>
      </c>
      <c r="D5029" s="38" t="s">
        <v>31074</v>
      </c>
      <c r="E5029" s="7" t="s">
        <v>69</v>
      </c>
      <c r="F5029" s="38" t="s">
        <v>12330</v>
      </c>
      <c r="G5029" s="38" t="s">
        <v>2606</v>
      </c>
      <c r="H5029">
        <v>-0.02</v>
      </c>
      <c r="I5029" t="s">
        <v>34362</v>
      </c>
      <c r="J5029" t="s">
        <v>34363</v>
      </c>
      <c r="K5029" t="s">
        <v>34364</v>
      </c>
      <c r="L5029" t="s">
        <v>34357</v>
      </c>
      <c r="O5029" t="s">
        <v>34365</v>
      </c>
      <c r="P5029" t="s">
        <v>34366</v>
      </c>
      <c r="Q5029">
        <v>408002.31</v>
      </c>
      <c r="R5029">
        <v>6195733.5499999998</v>
      </c>
      <c r="S5029" t="s">
        <v>34367</v>
      </c>
      <c r="T5029" t="s">
        <v>34368</v>
      </c>
      <c r="U5029">
        <v>408028.91</v>
      </c>
      <c r="V5029">
        <v>6195731.7000000002</v>
      </c>
      <c r="W5029">
        <v>359.85</v>
      </c>
      <c r="X5029">
        <v>150.04</v>
      </c>
    </row>
    <row r="5030" spans="1:24" x14ac:dyDescent="0.25">
      <c r="A5030" s="146">
        <v>45122</v>
      </c>
      <c r="B5030" s="46">
        <v>196</v>
      </c>
      <c r="C5030" s="147">
        <v>0.38847222222222227</v>
      </c>
      <c r="D5030" s="38" t="s">
        <v>31074</v>
      </c>
      <c r="E5030" s="7" t="s">
        <v>64</v>
      </c>
      <c r="F5030" s="38" t="s">
        <v>12330</v>
      </c>
      <c r="G5030" s="38" t="s">
        <v>2607</v>
      </c>
      <c r="H5030">
        <v>-1.2E-2</v>
      </c>
      <c r="I5030" t="s">
        <v>34373</v>
      </c>
      <c r="J5030" t="s">
        <v>34374</v>
      </c>
      <c r="K5030" t="s">
        <v>34375</v>
      </c>
      <c r="L5030" t="s">
        <v>34357</v>
      </c>
      <c r="O5030" t="s">
        <v>34369</v>
      </c>
      <c r="P5030" t="s">
        <v>34370</v>
      </c>
      <c r="Q5030">
        <v>407993.25</v>
      </c>
      <c r="R5030">
        <v>6195745.1900000004</v>
      </c>
      <c r="S5030" t="s">
        <v>34371</v>
      </c>
      <c r="T5030" t="s">
        <v>34372</v>
      </c>
      <c r="U5030">
        <v>408019.88</v>
      </c>
      <c r="V5030">
        <v>6195735.3700000001</v>
      </c>
      <c r="W5030">
        <v>180.75</v>
      </c>
      <c r="X5030">
        <v>150.04</v>
      </c>
    </row>
    <row r="5031" spans="1:24" x14ac:dyDescent="0.25">
      <c r="A5031" s="146">
        <v>45122</v>
      </c>
      <c r="B5031" s="46">
        <v>196</v>
      </c>
      <c r="C5031" s="147">
        <v>0.3916782407407407</v>
      </c>
      <c r="D5031" s="38" t="s">
        <v>31074</v>
      </c>
      <c r="E5031" s="7" t="s">
        <v>69</v>
      </c>
      <c r="F5031" s="38" t="s">
        <v>12330</v>
      </c>
      <c r="G5031" s="38" t="s">
        <v>2607</v>
      </c>
      <c r="H5031">
        <v>0.17399999999999999</v>
      </c>
      <c r="I5031" t="s">
        <v>34373</v>
      </c>
      <c r="J5031" t="s">
        <v>34374</v>
      </c>
      <c r="K5031" t="s">
        <v>34375</v>
      </c>
      <c r="L5031" t="s">
        <v>34380</v>
      </c>
      <c r="O5031" t="s">
        <v>34376</v>
      </c>
      <c r="P5031" t="s">
        <v>34377</v>
      </c>
      <c r="Q5031">
        <v>407993.8</v>
      </c>
      <c r="R5031">
        <v>6195550.46</v>
      </c>
      <c r="S5031" t="s">
        <v>34378</v>
      </c>
      <c r="T5031" t="s">
        <v>34379</v>
      </c>
      <c r="U5031">
        <v>408019.87</v>
      </c>
      <c r="V5031">
        <v>6195549.3899999997</v>
      </c>
      <c r="W5031">
        <v>180</v>
      </c>
      <c r="X5031">
        <v>150.04</v>
      </c>
    </row>
    <row r="5032" spans="1:24" x14ac:dyDescent="0.25">
      <c r="A5032" s="146">
        <v>45122</v>
      </c>
      <c r="B5032" s="46">
        <v>196</v>
      </c>
      <c r="C5032" s="147">
        <v>0.3941203703703704</v>
      </c>
      <c r="D5032" s="38" t="s">
        <v>31074</v>
      </c>
      <c r="E5032" s="7" t="s">
        <v>64</v>
      </c>
      <c r="F5032" s="38" t="s">
        <v>12330</v>
      </c>
      <c r="G5032" s="38" t="s">
        <v>2608</v>
      </c>
      <c r="H5032">
        <v>0.16600000000000001</v>
      </c>
      <c r="I5032" t="s">
        <v>34385</v>
      </c>
      <c r="J5032" t="s">
        <v>34386</v>
      </c>
      <c r="K5032" t="s">
        <v>34387</v>
      </c>
      <c r="L5032" t="s">
        <v>34380</v>
      </c>
      <c r="O5032" t="s">
        <v>34381</v>
      </c>
      <c r="P5032" t="s">
        <v>34382</v>
      </c>
      <c r="Q5032">
        <v>407985.29</v>
      </c>
      <c r="R5032">
        <v>6195554.4000000004</v>
      </c>
      <c r="S5032" t="s">
        <v>34383</v>
      </c>
      <c r="T5032" t="s">
        <v>34384</v>
      </c>
      <c r="U5032">
        <v>408010.95</v>
      </c>
      <c r="V5032">
        <v>6195546.4500000002</v>
      </c>
      <c r="W5032">
        <v>0.3</v>
      </c>
      <c r="X5032">
        <v>150.04</v>
      </c>
    </row>
    <row r="5033" spans="1:24" x14ac:dyDescent="0.25">
      <c r="A5033" s="146">
        <v>45122</v>
      </c>
      <c r="B5033" s="46">
        <v>196</v>
      </c>
      <c r="C5033" s="147">
        <v>0.39717592592592593</v>
      </c>
      <c r="D5033" s="38" t="s">
        <v>31074</v>
      </c>
      <c r="E5033" s="7" t="s">
        <v>69</v>
      </c>
      <c r="F5033" s="38" t="s">
        <v>12330</v>
      </c>
      <c r="G5033" s="38" t="s">
        <v>2608</v>
      </c>
      <c r="H5033">
        <v>-0.02</v>
      </c>
      <c r="I5033" t="s">
        <v>34385</v>
      </c>
      <c r="J5033" t="s">
        <v>34386</v>
      </c>
      <c r="K5033" t="s">
        <v>34387</v>
      </c>
      <c r="L5033" t="s">
        <v>34380</v>
      </c>
      <c r="O5033" t="s">
        <v>34388</v>
      </c>
      <c r="P5033" t="s">
        <v>34389</v>
      </c>
      <c r="Q5033">
        <v>407985.01</v>
      </c>
      <c r="R5033">
        <v>6195740.0899999999</v>
      </c>
      <c r="S5033" t="s">
        <v>34390</v>
      </c>
      <c r="T5033" t="s">
        <v>34391</v>
      </c>
      <c r="U5033">
        <v>408010.97</v>
      </c>
      <c r="V5033">
        <v>6195731.96</v>
      </c>
      <c r="W5033">
        <v>359.37</v>
      </c>
      <c r="X5033">
        <v>150.04</v>
      </c>
    </row>
    <row r="5034" spans="1:24" x14ac:dyDescent="0.25">
      <c r="A5034" s="146">
        <v>45122</v>
      </c>
      <c r="B5034" s="46">
        <v>196</v>
      </c>
      <c r="C5034" s="147">
        <v>0.39946759259259257</v>
      </c>
      <c r="D5034" s="38" t="s">
        <v>31074</v>
      </c>
      <c r="E5034" s="7" t="s">
        <v>64</v>
      </c>
      <c r="F5034" s="38" t="s">
        <v>12330</v>
      </c>
      <c r="G5034" s="38" t="s">
        <v>2609</v>
      </c>
      <c r="H5034">
        <v>-1.2999999999999999E-2</v>
      </c>
      <c r="I5034" t="s">
        <v>34396</v>
      </c>
      <c r="J5034" t="s">
        <v>34397</v>
      </c>
      <c r="K5034" t="s">
        <v>34398</v>
      </c>
      <c r="L5034" t="s">
        <v>34380</v>
      </c>
      <c r="O5034" t="s">
        <v>34392</v>
      </c>
      <c r="P5034" t="s">
        <v>34393</v>
      </c>
      <c r="Q5034">
        <v>407976.42</v>
      </c>
      <c r="R5034">
        <v>6195740.8899999997</v>
      </c>
      <c r="S5034" t="s">
        <v>34394</v>
      </c>
      <c r="T5034" t="s">
        <v>34395</v>
      </c>
      <c r="U5034">
        <v>408001.9</v>
      </c>
      <c r="V5034">
        <v>6195736.0499999998</v>
      </c>
      <c r="W5034">
        <v>180.77</v>
      </c>
      <c r="X5034">
        <v>150.04</v>
      </c>
    </row>
    <row r="5035" spans="1:24" x14ac:dyDescent="0.25">
      <c r="A5035" s="146">
        <v>45122</v>
      </c>
      <c r="B5035" s="46">
        <v>196</v>
      </c>
      <c r="C5035" s="147">
        <v>0.40254629629629629</v>
      </c>
      <c r="D5035" s="38" t="s">
        <v>31074</v>
      </c>
      <c r="E5035" s="7" t="s">
        <v>69</v>
      </c>
      <c r="F5035" s="38" t="s">
        <v>12330</v>
      </c>
      <c r="G5035" s="38" t="s">
        <v>2609</v>
      </c>
      <c r="H5035">
        <v>0.17299999999999999</v>
      </c>
      <c r="I5035" t="s">
        <v>34396</v>
      </c>
      <c r="J5035" t="s">
        <v>34397</v>
      </c>
      <c r="K5035" t="s">
        <v>34398</v>
      </c>
      <c r="L5035" t="s">
        <v>34403</v>
      </c>
      <c r="O5035" t="s">
        <v>34399</v>
      </c>
      <c r="P5035" t="s">
        <v>34400</v>
      </c>
      <c r="Q5035">
        <v>407976.55</v>
      </c>
      <c r="R5035">
        <v>6195550.2999999998</v>
      </c>
      <c r="S5035" t="s">
        <v>34401</v>
      </c>
      <c r="T5035" t="s">
        <v>34402</v>
      </c>
      <c r="U5035">
        <v>408001.9</v>
      </c>
      <c r="V5035">
        <v>6195550.2999999998</v>
      </c>
      <c r="W5035">
        <v>180.36</v>
      </c>
      <c r="X5035">
        <v>150.04</v>
      </c>
    </row>
    <row r="5036" spans="1:24" x14ac:dyDescent="0.25">
      <c r="A5036" s="146">
        <v>45122</v>
      </c>
      <c r="B5036" s="46">
        <v>196</v>
      </c>
      <c r="C5036" s="147">
        <v>0.40487268518518515</v>
      </c>
      <c r="D5036" s="38" t="s">
        <v>31074</v>
      </c>
      <c r="E5036" s="7" t="s">
        <v>64</v>
      </c>
      <c r="F5036" s="38" t="s">
        <v>12330</v>
      </c>
      <c r="G5036" s="38" t="s">
        <v>2610</v>
      </c>
      <c r="H5036">
        <v>0.16600000000000001</v>
      </c>
      <c r="I5036" t="s">
        <v>34408</v>
      </c>
      <c r="J5036" t="s">
        <v>34409</v>
      </c>
      <c r="K5036" t="s">
        <v>34410</v>
      </c>
      <c r="L5036" t="s">
        <v>34403</v>
      </c>
      <c r="O5036" t="s">
        <v>34404</v>
      </c>
      <c r="P5036" t="s">
        <v>34405</v>
      </c>
      <c r="Q5036">
        <v>407966.52</v>
      </c>
      <c r="R5036">
        <v>6195548.5800000001</v>
      </c>
      <c r="S5036" t="s">
        <v>34406</v>
      </c>
      <c r="T5036" t="s">
        <v>34407</v>
      </c>
      <c r="U5036">
        <v>407992.85</v>
      </c>
      <c r="V5036">
        <v>6195546.4800000004</v>
      </c>
      <c r="W5036">
        <v>0.43</v>
      </c>
      <c r="X5036">
        <v>150.04</v>
      </c>
    </row>
    <row r="5037" spans="1:24" x14ac:dyDescent="0.25">
      <c r="A5037" s="146">
        <v>45122</v>
      </c>
      <c r="B5037" s="46">
        <v>196</v>
      </c>
      <c r="C5037" s="147">
        <v>0.40791666666666665</v>
      </c>
      <c r="D5037" s="38" t="s">
        <v>31074</v>
      </c>
      <c r="E5037" s="7" t="s">
        <v>69</v>
      </c>
      <c r="F5037" s="38" t="s">
        <v>12330</v>
      </c>
      <c r="G5037" s="38" t="s">
        <v>2610</v>
      </c>
      <c r="H5037">
        <v>-1.7000000000000001E-2</v>
      </c>
      <c r="I5037" t="s">
        <v>34408</v>
      </c>
      <c r="J5037" t="s">
        <v>34409</v>
      </c>
      <c r="K5037" t="s">
        <v>34410</v>
      </c>
      <c r="L5037" t="s">
        <v>34403</v>
      </c>
      <c r="O5037" t="s">
        <v>34411</v>
      </c>
      <c r="P5037" t="s">
        <v>34412</v>
      </c>
      <c r="Q5037">
        <v>407966.03</v>
      </c>
      <c r="R5037">
        <v>6195734.21</v>
      </c>
      <c r="S5037" t="s">
        <v>34413</v>
      </c>
      <c r="T5037" t="s">
        <v>34414</v>
      </c>
      <c r="U5037">
        <v>407992.91</v>
      </c>
      <c r="V5037">
        <v>6195728.7400000002</v>
      </c>
      <c r="W5037">
        <v>0.42</v>
      </c>
      <c r="X5037">
        <v>150.04</v>
      </c>
    </row>
    <row r="5038" spans="1:24" x14ac:dyDescent="0.25">
      <c r="A5038" s="146">
        <v>45122</v>
      </c>
      <c r="B5038" s="46">
        <v>196</v>
      </c>
      <c r="C5038" s="147">
        <v>0.40876157407407404</v>
      </c>
      <c r="D5038" s="38" t="s">
        <v>31074</v>
      </c>
      <c r="E5038" s="159" t="s">
        <v>33735</v>
      </c>
      <c r="F5038" s="38" t="s">
        <v>12330</v>
      </c>
      <c r="G5038" s="38" t="s">
        <v>2446</v>
      </c>
      <c r="H5038">
        <v>-0.90700000000000003</v>
      </c>
      <c r="O5038" t="s">
        <v>34415</v>
      </c>
      <c r="P5038" t="s">
        <v>34416</v>
      </c>
      <c r="Q5038">
        <v>407966.88</v>
      </c>
      <c r="R5038">
        <v>6195788.1399999997</v>
      </c>
      <c r="S5038" t="s">
        <v>34417</v>
      </c>
      <c r="T5038" t="s">
        <v>34418</v>
      </c>
      <c r="U5038">
        <v>407985.51</v>
      </c>
      <c r="V5038">
        <v>6195772.6399999997</v>
      </c>
      <c r="W5038">
        <v>0.15</v>
      </c>
      <c r="X5038">
        <v>200.06</v>
      </c>
    </row>
    <row r="5039" spans="1:24" x14ac:dyDescent="0.25">
      <c r="A5039" s="146">
        <v>45122</v>
      </c>
      <c r="B5039" s="46">
        <v>196</v>
      </c>
      <c r="C5039" s="147">
        <v>0.41155092592592596</v>
      </c>
      <c r="D5039" s="38" t="s">
        <v>30701</v>
      </c>
      <c r="E5039" s="159" t="s">
        <v>33736</v>
      </c>
      <c r="F5039" s="38" t="s">
        <v>12330</v>
      </c>
      <c r="G5039" s="38" t="s">
        <v>2446</v>
      </c>
      <c r="H5039" s="156">
        <v>-0.90700000000000003</v>
      </c>
      <c r="O5039" t="s">
        <v>34419</v>
      </c>
      <c r="P5039" t="s">
        <v>34420</v>
      </c>
      <c r="Q5039">
        <v>408287.58</v>
      </c>
      <c r="R5039">
        <v>6195503.0599999996</v>
      </c>
      <c r="S5039" t="s">
        <v>34421</v>
      </c>
      <c r="T5039" t="s">
        <v>34422</v>
      </c>
      <c r="U5039">
        <v>408297.97</v>
      </c>
      <c r="V5039">
        <v>6195506.8200000003</v>
      </c>
      <c r="W5039">
        <v>37.22</v>
      </c>
      <c r="X5039">
        <v>200.06</v>
      </c>
    </row>
    <row r="5040" spans="1:24" x14ac:dyDescent="0.25">
      <c r="A5040" s="146">
        <v>45122</v>
      </c>
      <c r="B5040" s="46">
        <v>196</v>
      </c>
      <c r="C5040" s="147">
        <v>0.42144675925925923</v>
      </c>
      <c r="D5040" s="38" t="s">
        <v>30701</v>
      </c>
      <c r="E5040" s="159" t="s">
        <v>6100</v>
      </c>
      <c r="F5040" s="38" t="s">
        <v>12330</v>
      </c>
      <c r="G5040" s="38" t="s">
        <v>2446</v>
      </c>
      <c r="H5040">
        <v>-3.6999999999999998E-2</v>
      </c>
      <c r="O5040" t="s">
        <v>34423</v>
      </c>
      <c r="P5040" t="s">
        <v>34424</v>
      </c>
      <c r="Q5040">
        <v>408635.41</v>
      </c>
      <c r="R5040">
        <v>6194909.75</v>
      </c>
      <c r="S5040" t="s">
        <v>34425</v>
      </c>
      <c r="T5040" t="s">
        <v>34426</v>
      </c>
      <c r="U5040">
        <v>408646.07</v>
      </c>
      <c r="V5040">
        <v>6194906.4000000004</v>
      </c>
      <c r="W5040">
        <v>72.48</v>
      </c>
      <c r="X5040">
        <v>200.06</v>
      </c>
    </row>
    <row r="5041" spans="1:24" s="170" customFormat="1" x14ac:dyDescent="0.25">
      <c r="A5041" s="63">
        <v>45122</v>
      </c>
      <c r="B5041" s="104">
        <v>196</v>
      </c>
      <c r="C5041" s="65">
        <v>0.42721064814814813</v>
      </c>
      <c r="D5041" s="64" t="s">
        <v>30701</v>
      </c>
      <c r="E5041" s="171" t="s">
        <v>34439</v>
      </c>
      <c r="F5041" s="64" t="s">
        <v>12330</v>
      </c>
      <c r="G5041" s="64" t="s">
        <v>2446</v>
      </c>
      <c r="H5041" s="170">
        <v>6.0999999999999999E-2</v>
      </c>
      <c r="M5041" s="170" t="s">
        <v>34434</v>
      </c>
      <c r="O5041" s="170" t="s">
        <v>34435</v>
      </c>
      <c r="P5041" s="170" t="s">
        <v>34436</v>
      </c>
      <c r="Q5041" s="170">
        <v>408645.46</v>
      </c>
      <c r="R5041" s="170">
        <v>6194819.5700000003</v>
      </c>
      <c r="S5041" s="170" t="s">
        <v>34437</v>
      </c>
      <c r="T5041" s="170" t="s">
        <v>34438</v>
      </c>
      <c r="U5041" s="170">
        <v>408670.91</v>
      </c>
      <c r="V5041" s="170">
        <v>6194816.1699999999</v>
      </c>
      <c r="W5041" s="170">
        <v>180.1</v>
      </c>
      <c r="X5041" s="170">
        <v>200.06</v>
      </c>
    </row>
    <row r="5042" spans="1:24" x14ac:dyDescent="0.25">
      <c r="A5042" s="146">
        <v>45122</v>
      </c>
      <c r="B5042" s="46">
        <v>196</v>
      </c>
      <c r="C5042" s="147">
        <v>0.4288541666666667</v>
      </c>
      <c r="D5042" s="38" t="s">
        <v>30701</v>
      </c>
      <c r="E5042" s="7" t="s">
        <v>64</v>
      </c>
      <c r="F5042" s="38" t="s">
        <v>12330</v>
      </c>
      <c r="G5042" s="38" t="s">
        <v>2446</v>
      </c>
      <c r="H5042">
        <v>-7.0000000000000001E-3</v>
      </c>
      <c r="I5042" t="s">
        <v>34431</v>
      </c>
      <c r="J5042" t="s">
        <v>34432</v>
      </c>
      <c r="K5042" t="s">
        <v>34452</v>
      </c>
      <c r="L5042" t="s">
        <v>34433</v>
      </c>
      <c r="O5042" t="s">
        <v>34427</v>
      </c>
      <c r="P5042" t="s">
        <v>34428</v>
      </c>
      <c r="Q5042">
        <v>408646.29</v>
      </c>
      <c r="R5042">
        <v>6194888.0499999998</v>
      </c>
      <c r="S5042" t="s">
        <v>34429</v>
      </c>
      <c r="T5042" t="s">
        <v>34430</v>
      </c>
      <c r="U5042">
        <v>408670.87</v>
      </c>
      <c r="V5042">
        <v>6194883.5499999998</v>
      </c>
      <c r="W5042">
        <v>179.87</v>
      </c>
      <c r="X5042">
        <v>200.06</v>
      </c>
    </row>
    <row r="5043" spans="1:24" x14ac:dyDescent="0.25">
      <c r="A5043" s="146">
        <v>45122</v>
      </c>
      <c r="B5043" s="46">
        <v>196</v>
      </c>
      <c r="C5043" s="147">
        <v>0.43255787037037036</v>
      </c>
      <c r="D5043" s="38" t="s">
        <v>30701</v>
      </c>
      <c r="E5043" s="7" t="s">
        <v>69</v>
      </c>
      <c r="F5043" s="38" t="s">
        <v>12330</v>
      </c>
      <c r="G5043" s="38" t="s">
        <v>2446</v>
      </c>
      <c r="H5043">
        <v>0.21199999999999999</v>
      </c>
      <c r="I5043" t="s">
        <v>34431</v>
      </c>
      <c r="J5043" t="s">
        <v>34432</v>
      </c>
      <c r="K5043" t="s">
        <v>34453</v>
      </c>
      <c r="L5043" t="s">
        <v>34444</v>
      </c>
      <c r="O5043" t="s">
        <v>34440</v>
      </c>
      <c r="P5043" t="s">
        <v>34441</v>
      </c>
      <c r="Q5043">
        <v>408645.82</v>
      </c>
      <c r="R5043">
        <v>6194660.8700000001</v>
      </c>
      <c r="S5043" t="s">
        <v>34442</v>
      </c>
      <c r="T5043" t="s">
        <v>34443</v>
      </c>
      <c r="U5043">
        <v>408670.67</v>
      </c>
      <c r="V5043">
        <v>6194664.9000000004</v>
      </c>
      <c r="W5043">
        <v>179.13</v>
      </c>
      <c r="X5043">
        <v>200.06</v>
      </c>
    </row>
    <row r="5044" spans="1:24" x14ac:dyDescent="0.25">
      <c r="A5044" s="146">
        <v>45122</v>
      </c>
      <c r="B5044" s="46">
        <v>196</v>
      </c>
      <c r="C5044" s="147">
        <v>0.43462962962962964</v>
      </c>
      <c r="D5044" s="38" t="s">
        <v>30701</v>
      </c>
      <c r="E5044" s="7" t="s">
        <v>64</v>
      </c>
      <c r="F5044" s="38" t="s">
        <v>12330</v>
      </c>
      <c r="G5044" s="38" t="s">
        <v>2445</v>
      </c>
      <c r="H5044">
        <v>0.20699999999999999</v>
      </c>
      <c r="I5044" t="s">
        <v>34449</v>
      </c>
      <c r="J5044" t="s">
        <v>34450</v>
      </c>
      <c r="K5044" t="s">
        <v>34451</v>
      </c>
      <c r="L5044" t="s">
        <v>34444</v>
      </c>
      <c r="O5044" t="s">
        <v>34445</v>
      </c>
      <c r="P5044" t="s">
        <v>34446</v>
      </c>
      <c r="Q5044">
        <v>408654.3</v>
      </c>
      <c r="R5044">
        <v>6194666.29</v>
      </c>
      <c r="S5044" t="s">
        <v>34447</v>
      </c>
      <c r="T5044" t="s">
        <v>34448</v>
      </c>
      <c r="U5044">
        <v>408679.87</v>
      </c>
      <c r="V5044">
        <v>6194659.04</v>
      </c>
      <c r="W5044">
        <v>1.03</v>
      </c>
      <c r="X5044">
        <v>200.06</v>
      </c>
    </row>
    <row r="5045" spans="1:24" x14ac:dyDescent="0.25">
      <c r="A5045" s="146">
        <v>45122</v>
      </c>
      <c r="B5045" s="46">
        <v>196</v>
      </c>
      <c r="C5045" s="147">
        <v>0.43821759259259263</v>
      </c>
      <c r="D5045" s="38" t="s">
        <v>30701</v>
      </c>
      <c r="E5045" s="7" t="s">
        <v>69</v>
      </c>
      <c r="F5045" s="38" t="s">
        <v>12330</v>
      </c>
      <c r="G5045" s="38" t="s">
        <v>2445</v>
      </c>
      <c r="H5045">
        <v>-1.2E-2</v>
      </c>
      <c r="I5045" t="s">
        <v>34449</v>
      </c>
      <c r="J5045" t="s">
        <v>34450</v>
      </c>
      <c r="K5045" t="s">
        <v>34451</v>
      </c>
      <c r="L5045" t="s">
        <v>34444</v>
      </c>
      <c r="O5045" t="s">
        <v>34454</v>
      </c>
      <c r="P5045" t="s">
        <v>34455</v>
      </c>
      <c r="Q5045">
        <v>408654.8</v>
      </c>
      <c r="R5045">
        <v>6194884.6399999997</v>
      </c>
      <c r="S5045" t="s">
        <v>34456</v>
      </c>
      <c r="T5045" t="s">
        <v>34457</v>
      </c>
      <c r="U5045">
        <v>408679.87</v>
      </c>
      <c r="V5045">
        <v>6194877.9100000001</v>
      </c>
      <c r="W5045">
        <v>359.9</v>
      </c>
      <c r="X5045">
        <v>200.06</v>
      </c>
    </row>
    <row r="5046" spans="1:24" x14ac:dyDescent="0.25">
      <c r="A5046" s="146">
        <v>45122</v>
      </c>
      <c r="B5046" s="46">
        <v>196</v>
      </c>
      <c r="C5046" s="147">
        <v>0.43988425925925928</v>
      </c>
      <c r="D5046" s="38" t="s">
        <v>30701</v>
      </c>
      <c r="E5046" s="7" t="s">
        <v>64</v>
      </c>
      <c r="F5046" s="38" t="s">
        <v>12330</v>
      </c>
      <c r="G5046" s="38" t="s">
        <v>2444</v>
      </c>
      <c r="H5046">
        <v>-0.01</v>
      </c>
      <c r="I5046" t="s">
        <v>34462</v>
      </c>
      <c r="J5046" t="s">
        <v>34463</v>
      </c>
      <c r="K5046" t="s">
        <v>34464</v>
      </c>
      <c r="L5046" t="s">
        <v>34444</v>
      </c>
      <c r="O5046" t="s">
        <v>34458</v>
      </c>
      <c r="P5046" t="s">
        <v>34459</v>
      </c>
      <c r="Q5046">
        <v>408661.48</v>
      </c>
      <c r="R5046">
        <v>6194889.3200000003</v>
      </c>
      <c r="S5046" t="s">
        <v>34460</v>
      </c>
      <c r="T5046" t="s">
        <v>34461</v>
      </c>
      <c r="U5046">
        <v>408688.89</v>
      </c>
      <c r="V5046">
        <v>6194886.6600000001</v>
      </c>
      <c r="W5046">
        <v>180.72</v>
      </c>
      <c r="X5046">
        <v>200.06</v>
      </c>
    </row>
    <row r="5047" spans="1:24" x14ac:dyDescent="0.25">
      <c r="A5047" s="146">
        <v>45122</v>
      </c>
      <c r="B5047" s="46">
        <v>196</v>
      </c>
      <c r="C5047" s="147">
        <v>0.44416666666666665</v>
      </c>
      <c r="D5047" s="38" t="s">
        <v>30701</v>
      </c>
      <c r="E5047" s="7" t="s">
        <v>69</v>
      </c>
      <c r="F5047" s="38" t="s">
        <v>12330</v>
      </c>
      <c r="G5047" s="38" t="s">
        <v>2444</v>
      </c>
      <c r="H5047">
        <v>0.21299999999999999</v>
      </c>
      <c r="I5047" t="s">
        <v>34462</v>
      </c>
      <c r="J5047" t="s">
        <v>34463</v>
      </c>
      <c r="K5047" t="s">
        <v>34464</v>
      </c>
      <c r="L5047" t="s">
        <v>34469</v>
      </c>
      <c r="O5047" t="s">
        <v>34465</v>
      </c>
      <c r="P5047" t="s">
        <v>34466</v>
      </c>
      <c r="Q5047">
        <v>408661.16</v>
      </c>
      <c r="R5047">
        <v>6194666.7599999998</v>
      </c>
      <c r="S5047" t="s">
        <v>34467</v>
      </c>
      <c r="T5047" t="s">
        <v>34468</v>
      </c>
      <c r="U5047">
        <v>408688.88</v>
      </c>
      <c r="V5047">
        <v>6194663.7599999998</v>
      </c>
      <c r="W5047">
        <v>179.68</v>
      </c>
      <c r="X5047">
        <v>200.06</v>
      </c>
    </row>
    <row r="5048" spans="1:24" x14ac:dyDescent="0.25">
      <c r="A5048" s="146">
        <v>45122</v>
      </c>
      <c r="B5048" s="46">
        <v>196</v>
      </c>
      <c r="C5048" s="147">
        <v>0.44681712962962966</v>
      </c>
      <c r="D5048" s="38" t="s">
        <v>30701</v>
      </c>
      <c r="E5048" s="7" t="s">
        <v>64</v>
      </c>
      <c r="F5048" s="38" t="s">
        <v>12330</v>
      </c>
      <c r="G5048" s="38" t="s">
        <v>2443</v>
      </c>
      <c r="H5048">
        <v>0.20899999999999999</v>
      </c>
      <c r="I5048" t="s">
        <v>34474</v>
      </c>
      <c r="J5048" t="s">
        <v>34475</v>
      </c>
      <c r="K5048" t="s">
        <v>34476</v>
      </c>
      <c r="L5048" t="s">
        <v>34469</v>
      </c>
      <c r="O5048" t="s">
        <v>34470</v>
      </c>
      <c r="P5048" t="s">
        <v>34471</v>
      </c>
      <c r="Q5048">
        <v>408672.94</v>
      </c>
      <c r="R5048">
        <v>6194661.8899999997</v>
      </c>
      <c r="S5048" t="s">
        <v>34472</v>
      </c>
      <c r="T5048" t="s">
        <v>34473</v>
      </c>
      <c r="U5048">
        <v>408697.85</v>
      </c>
      <c r="V5048">
        <v>6194656.5800000001</v>
      </c>
      <c r="W5048">
        <v>0.26</v>
      </c>
      <c r="X5048">
        <v>200.06</v>
      </c>
    </row>
    <row r="5049" spans="1:24" x14ac:dyDescent="0.25">
      <c r="A5049" s="146">
        <v>45122</v>
      </c>
      <c r="B5049" s="46">
        <v>196</v>
      </c>
      <c r="C5049" s="147">
        <v>0.450625</v>
      </c>
      <c r="D5049" s="38" t="s">
        <v>30701</v>
      </c>
      <c r="E5049" s="7" t="s">
        <v>69</v>
      </c>
      <c r="F5049" s="38" t="s">
        <v>12330</v>
      </c>
      <c r="G5049" s="38" t="s">
        <v>2443</v>
      </c>
      <c r="H5049">
        <v>-1.4999999999999999E-2</v>
      </c>
      <c r="I5049" t="s">
        <v>34474</v>
      </c>
      <c r="J5049" t="s">
        <v>34475</v>
      </c>
      <c r="K5049" t="s">
        <v>34476</v>
      </c>
      <c r="L5049" t="s">
        <v>34469</v>
      </c>
      <c r="O5049" t="s">
        <v>34477</v>
      </c>
      <c r="P5049" t="s">
        <v>34478</v>
      </c>
      <c r="Q5049">
        <v>408672.62</v>
      </c>
      <c r="R5049">
        <v>6194888.4199999999</v>
      </c>
      <c r="S5049" t="s">
        <v>34479</v>
      </c>
      <c r="T5049" t="s">
        <v>34480</v>
      </c>
      <c r="U5049">
        <v>408697.72</v>
      </c>
      <c r="V5049">
        <v>6194880.7599999998</v>
      </c>
      <c r="W5049">
        <v>0.39</v>
      </c>
      <c r="X5049">
        <v>200.06</v>
      </c>
    </row>
    <row r="5050" spans="1:24" x14ac:dyDescent="0.25">
      <c r="A5050" s="146">
        <v>45122</v>
      </c>
      <c r="B5050" s="46">
        <v>196</v>
      </c>
      <c r="C5050" s="147">
        <v>0.45280092592592597</v>
      </c>
      <c r="D5050" s="38" t="s">
        <v>30701</v>
      </c>
      <c r="E5050" s="7" t="s">
        <v>64</v>
      </c>
      <c r="F5050" s="38" t="s">
        <v>12330</v>
      </c>
      <c r="G5050" s="38" t="s">
        <v>2442</v>
      </c>
      <c r="H5050">
        <v>-1.4E-2</v>
      </c>
      <c r="I5050" t="s">
        <v>34485</v>
      </c>
      <c r="J5050" t="s">
        <v>34486</v>
      </c>
      <c r="K5050" t="s">
        <v>34487</v>
      </c>
      <c r="L5050" t="s">
        <v>34469</v>
      </c>
      <c r="O5050" t="s">
        <v>34481</v>
      </c>
      <c r="P5050" t="s">
        <v>34482</v>
      </c>
      <c r="Q5050">
        <v>408682.02</v>
      </c>
      <c r="R5050">
        <v>6194892.29</v>
      </c>
      <c r="S5050" t="s">
        <v>34483</v>
      </c>
      <c r="T5050" t="s">
        <v>34484</v>
      </c>
      <c r="U5050">
        <v>408707</v>
      </c>
      <c r="V5050">
        <v>6194890.6699999999</v>
      </c>
      <c r="W5050">
        <v>181.88</v>
      </c>
      <c r="X5050">
        <v>200.06</v>
      </c>
    </row>
    <row r="5051" spans="1:24" x14ac:dyDescent="0.25">
      <c r="A5051" s="146">
        <v>45122</v>
      </c>
      <c r="B5051" s="46">
        <v>196</v>
      </c>
      <c r="C5051" s="147">
        <v>0.45724537037037033</v>
      </c>
      <c r="D5051" s="38" t="s">
        <v>30701</v>
      </c>
      <c r="E5051" s="7" t="s">
        <v>69</v>
      </c>
      <c r="F5051" s="38" t="s">
        <v>12330</v>
      </c>
      <c r="G5051" s="38" t="s">
        <v>2442</v>
      </c>
      <c r="H5051">
        <v>0.214</v>
      </c>
      <c r="I5051" t="s">
        <v>34485</v>
      </c>
      <c r="J5051" t="s">
        <v>34486</v>
      </c>
      <c r="K5051" t="s">
        <v>34487</v>
      </c>
      <c r="L5051" t="s">
        <v>34492</v>
      </c>
      <c r="O5051" t="s">
        <v>34488</v>
      </c>
      <c r="P5051" t="s">
        <v>34489</v>
      </c>
      <c r="Q5051">
        <v>408681.84</v>
      </c>
      <c r="R5051">
        <v>6194661.0099999998</v>
      </c>
      <c r="S5051" t="s">
        <v>34490</v>
      </c>
      <c r="T5051" t="s">
        <v>34491</v>
      </c>
      <c r="U5051">
        <v>408706.67</v>
      </c>
      <c r="V5051">
        <v>6194663.3200000003</v>
      </c>
      <c r="W5051">
        <v>182.31</v>
      </c>
      <c r="X5051">
        <v>200.06</v>
      </c>
    </row>
    <row r="5052" spans="1:24" x14ac:dyDescent="0.25">
      <c r="A5052" s="146">
        <v>45122</v>
      </c>
      <c r="B5052" s="46">
        <v>196</v>
      </c>
      <c r="C5052" s="147">
        <v>0.45880787037037035</v>
      </c>
      <c r="D5052" s="38" t="s">
        <v>30701</v>
      </c>
      <c r="E5052" s="7" t="s">
        <v>64</v>
      </c>
      <c r="F5052" s="38" t="s">
        <v>12330</v>
      </c>
      <c r="G5052" s="38" t="s">
        <v>2441</v>
      </c>
      <c r="H5052">
        <v>0.21</v>
      </c>
      <c r="I5052" t="s">
        <v>34497</v>
      </c>
      <c r="J5052" t="s">
        <v>34498</v>
      </c>
      <c r="K5052" t="s">
        <v>34499</v>
      </c>
      <c r="L5052" t="s">
        <v>34492</v>
      </c>
      <c r="O5052" t="s">
        <v>34493</v>
      </c>
      <c r="P5052" t="s">
        <v>34494</v>
      </c>
      <c r="Q5052">
        <v>408689.64</v>
      </c>
      <c r="R5052">
        <v>6194659.1699999999</v>
      </c>
      <c r="S5052" t="s">
        <v>34495</v>
      </c>
      <c r="T5052" t="s">
        <v>34496</v>
      </c>
      <c r="U5052">
        <v>408715.86</v>
      </c>
      <c r="V5052">
        <v>6194656.0099999998</v>
      </c>
      <c r="W5052">
        <v>0.57999999999999996</v>
      </c>
      <c r="X5052">
        <v>200.06</v>
      </c>
    </row>
    <row r="5053" spans="1:24" x14ac:dyDescent="0.25">
      <c r="A5053" s="146">
        <v>45122</v>
      </c>
      <c r="B5053" s="46">
        <v>196</v>
      </c>
      <c r="C5053" s="147">
        <v>0.46265046296296292</v>
      </c>
      <c r="D5053" s="38" t="s">
        <v>30701</v>
      </c>
      <c r="E5053" s="7" t="s">
        <v>69</v>
      </c>
      <c r="F5053" s="38" t="s">
        <v>12330</v>
      </c>
      <c r="G5053" s="38" t="s">
        <v>2441</v>
      </c>
      <c r="H5053">
        <v>-1.4999999999999999E-2</v>
      </c>
      <c r="I5053" t="s">
        <v>34497</v>
      </c>
      <c r="J5053" t="s">
        <v>34498</v>
      </c>
      <c r="K5053" t="s">
        <v>34499</v>
      </c>
      <c r="L5053" t="s">
        <v>34492</v>
      </c>
      <c r="O5053" t="s">
        <v>34500</v>
      </c>
      <c r="P5053" t="s">
        <v>34501</v>
      </c>
      <c r="Q5053">
        <v>408689.33</v>
      </c>
      <c r="R5053">
        <v>6194886.79</v>
      </c>
      <c r="S5053" t="s">
        <v>34502</v>
      </c>
      <c r="T5053" t="s">
        <v>34503</v>
      </c>
      <c r="U5053">
        <v>408715.8</v>
      </c>
      <c r="V5053">
        <v>6194880.3499999996</v>
      </c>
      <c r="W5053">
        <v>359.23</v>
      </c>
      <c r="X5053">
        <v>200.06</v>
      </c>
    </row>
    <row r="5054" spans="1:24" x14ac:dyDescent="0.25">
      <c r="A5054" s="146">
        <v>45122</v>
      </c>
      <c r="B5054" s="46">
        <v>196</v>
      </c>
      <c r="C5054" s="147">
        <v>0.46488425925925925</v>
      </c>
      <c r="D5054" s="38" t="s">
        <v>30701</v>
      </c>
      <c r="E5054" s="7" t="s">
        <v>64</v>
      </c>
      <c r="F5054" s="38" t="s">
        <v>12330</v>
      </c>
      <c r="G5054" s="38" t="s">
        <v>2440</v>
      </c>
      <c r="H5054">
        <v>-1.4E-2</v>
      </c>
      <c r="I5054" t="s">
        <v>34508</v>
      </c>
      <c r="J5054" t="s">
        <v>34509</v>
      </c>
      <c r="K5054" t="s">
        <v>34510</v>
      </c>
      <c r="L5054" t="s">
        <v>34511</v>
      </c>
      <c r="O5054" t="s">
        <v>34504</v>
      </c>
      <c r="P5054" t="s">
        <v>34505</v>
      </c>
      <c r="Q5054">
        <v>408699.43</v>
      </c>
      <c r="R5054">
        <v>6194894.9000000004</v>
      </c>
      <c r="S5054" t="s">
        <v>34506</v>
      </c>
      <c r="T5054" t="s">
        <v>34507</v>
      </c>
      <c r="U5054">
        <v>408724.95</v>
      </c>
      <c r="V5054">
        <v>6194891.1100000003</v>
      </c>
      <c r="W5054">
        <v>181.76</v>
      </c>
      <c r="X5054">
        <v>200.06</v>
      </c>
    </row>
    <row r="5055" spans="1:24" x14ac:dyDescent="0.25">
      <c r="A5055" s="146">
        <v>45122</v>
      </c>
      <c r="B5055" s="46">
        <v>196</v>
      </c>
      <c r="C5055" s="147">
        <v>0.46931712962962963</v>
      </c>
      <c r="D5055" s="38" t="s">
        <v>30701</v>
      </c>
      <c r="E5055" s="7" t="s">
        <v>69</v>
      </c>
      <c r="F5055" s="38" t="s">
        <v>12330</v>
      </c>
      <c r="G5055" s="38" t="s">
        <v>2440</v>
      </c>
      <c r="H5055">
        <v>0.214</v>
      </c>
      <c r="I5055" t="s">
        <v>34508</v>
      </c>
      <c r="J5055" t="s">
        <v>34509</v>
      </c>
      <c r="K5055" t="s">
        <v>34510</v>
      </c>
      <c r="L5055" t="s">
        <v>34511</v>
      </c>
      <c r="O5055" t="s">
        <v>34512</v>
      </c>
      <c r="P5055" t="s">
        <v>34513</v>
      </c>
      <c r="Q5055">
        <v>408699.09</v>
      </c>
      <c r="R5055">
        <v>6194663.5999999996</v>
      </c>
      <c r="S5055" t="s">
        <v>34514</v>
      </c>
      <c r="T5055" t="s">
        <v>34515</v>
      </c>
      <c r="U5055">
        <v>408724.95</v>
      </c>
      <c r="V5055">
        <v>6194662.4199999999</v>
      </c>
      <c r="W5055">
        <v>180.38</v>
      </c>
      <c r="X5055">
        <v>200.06</v>
      </c>
    </row>
    <row r="5056" spans="1:24" x14ac:dyDescent="0.25">
      <c r="A5056" s="146">
        <v>45122</v>
      </c>
      <c r="B5056" s="46">
        <v>196</v>
      </c>
      <c r="C5056" s="147">
        <v>0.47159722222222222</v>
      </c>
      <c r="D5056" s="38" t="s">
        <v>30701</v>
      </c>
      <c r="E5056" s="7" t="s">
        <v>64</v>
      </c>
      <c r="F5056" s="38" t="s">
        <v>12330</v>
      </c>
      <c r="G5056" s="38" t="s">
        <v>2439</v>
      </c>
      <c r="H5056">
        <v>0.21099999999999999</v>
      </c>
      <c r="I5056" t="s">
        <v>34520</v>
      </c>
      <c r="J5056" t="s">
        <v>34521</v>
      </c>
      <c r="K5056" t="s">
        <v>34522</v>
      </c>
      <c r="L5056" t="s">
        <v>34511</v>
      </c>
      <c r="O5056" t="s">
        <v>34516</v>
      </c>
      <c r="P5056" t="s">
        <v>34517</v>
      </c>
      <c r="Q5056">
        <v>408707.75</v>
      </c>
      <c r="R5056">
        <v>6194661.04</v>
      </c>
      <c r="S5056" t="s">
        <v>34518</v>
      </c>
      <c r="T5056" t="s">
        <v>34519</v>
      </c>
      <c r="U5056">
        <v>408733.91</v>
      </c>
      <c r="V5056">
        <v>6194654.96</v>
      </c>
      <c r="W5056">
        <v>0.9</v>
      </c>
      <c r="X5056">
        <v>200.06</v>
      </c>
    </row>
    <row r="5057" spans="1:24" x14ac:dyDescent="0.25">
      <c r="A5057" s="146">
        <v>45122</v>
      </c>
      <c r="B5057" s="46">
        <v>196</v>
      </c>
      <c r="C5057" s="147">
        <v>0.47542824074074069</v>
      </c>
      <c r="D5057" s="38" t="s">
        <v>30701</v>
      </c>
      <c r="E5057" s="7" t="s">
        <v>69</v>
      </c>
      <c r="F5057" s="38" t="s">
        <v>12330</v>
      </c>
      <c r="G5057" s="38" t="s">
        <v>2439</v>
      </c>
      <c r="H5057">
        <v>-1.7999999999999999E-2</v>
      </c>
      <c r="I5057" t="s">
        <v>34520</v>
      </c>
      <c r="J5057" t="s">
        <v>34521</v>
      </c>
      <c r="K5057" t="s">
        <v>34522</v>
      </c>
      <c r="L5057" t="s">
        <v>34527</v>
      </c>
      <c r="O5057" t="s">
        <v>34523</v>
      </c>
      <c r="P5057" t="s">
        <v>34524</v>
      </c>
      <c r="Q5057">
        <v>408707.23</v>
      </c>
      <c r="R5057">
        <v>6194889.8600000003</v>
      </c>
      <c r="S5057" t="s">
        <v>34525</v>
      </c>
      <c r="T5057" t="s">
        <v>34526</v>
      </c>
      <c r="U5057">
        <v>408733.59</v>
      </c>
      <c r="V5057">
        <v>6194884.1699999999</v>
      </c>
      <c r="W5057">
        <v>9.9</v>
      </c>
      <c r="X5057">
        <v>200.06</v>
      </c>
    </row>
    <row r="5058" spans="1:24" x14ac:dyDescent="0.25">
      <c r="A5058" s="146">
        <v>45122</v>
      </c>
      <c r="B5058" s="46">
        <v>196</v>
      </c>
      <c r="C5058" s="147">
        <v>0.47730324074074071</v>
      </c>
      <c r="D5058" s="38" t="s">
        <v>30701</v>
      </c>
      <c r="E5058" s="7" t="s">
        <v>64</v>
      </c>
      <c r="F5058" s="38" t="s">
        <v>12330</v>
      </c>
      <c r="G5058" s="38" t="s">
        <v>2438</v>
      </c>
      <c r="H5058">
        <v>-1.2999999999999999E-2</v>
      </c>
      <c r="I5058" t="s">
        <v>34532</v>
      </c>
      <c r="J5058" t="s">
        <v>34533</v>
      </c>
      <c r="K5058" t="s">
        <v>34534</v>
      </c>
      <c r="L5058" t="s">
        <v>34527</v>
      </c>
      <c r="O5058" t="s">
        <v>34528</v>
      </c>
      <c r="P5058" t="s">
        <v>34529</v>
      </c>
      <c r="Q5058">
        <v>408716.52</v>
      </c>
      <c r="R5058">
        <v>6194891.6500000004</v>
      </c>
      <c r="S5058" t="s">
        <v>34530</v>
      </c>
      <c r="T5058" t="s">
        <v>34531</v>
      </c>
      <c r="U5058">
        <v>408742.88</v>
      </c>
      <c r="V5058">
        <v>6194889.4100000001</v>
      </c>
      <c r="W5058">
        <v>181.14</v>
      </c>
      <c r="X5058">
        <v>200.06</v>
      </c>
    </row>
    <row r="5059" spans="1:24" x14ac:dyDescent="0.25">
      <c r="A5059" s="146">
        <v>45122</v>
      </c>
      <c r="B5059" s="46">
        <v>196</v>
      </c>
      <c r="C5059" s="147">
        <v>0.48202546296296295</v>
      </c>
      <c r="D5059" s="38" t="s">
        <v>30701</v>
      </c>
      <c r="E5059" s="7" t="s">
        <v>69</v>
      </c>
      <c r="F5059" s="38" t="s">
        <v>12330</v>
      </c>
      <c r="G5059" s="38" t="s">
        <v>2438</v>
      </c>
      <c r="H5059">
        <v>0.23599999999999999</v>
      </c>
      <c r="I5059" t="s">
        <v>34532</v>
      </c>
      <c r="J5059" t="s">
        <v>34533</v>
      </c>
      <c r="K5059" t="s">
        <v>34534</v>
      </c>
      <c r="L5059" t="s">
        <v>34527</v>
      </c>
      <c r="O5059" t="s">
        <v>34535</v>
      </c>
      <c r="P5059" t="s">
        <v>34536</v>
      </c>
      <c r="Q5059">
        <v>408716.61</v>
      </c>
      <c r="R5059">
        <v>6194645.4000000004</v>
      </c>
      <c r="S5059" t="s">
        <v>34537</v>
      </c>
      <c r="T5059" t="s">
        <v>34538</v>
      </c>
      <c r="U5059">
        <v>408742.8</v>
      </c>
      <c r="V5059">
        <v>6194641.2699999996</v>
      </c>
      <c r="W5059">
        <v>180.14</v>
      </c>
      <c r="X5059">
        <v>200.06</v>
      </c>
    </row>
    <row r="5060" spans="1:24" x14ac:dyDescent="0.25">
      <c r="A5060" s="146">
        <v>45122</v>
      </c>
      <c r="B5060" s="46">
        <v>196</v>
      </c>
      <c r="C5060" s="147">
        <v>0.48445601851851849</v>
      </c>
      <c r="D5060" s="38" t="s">
        <v>30701</v>
      </c>
      <c r="E5060" s="7" t="s">
        <v>64</v>
      </c>
      <c r="F5060" s="38" t="s">
        <v>12330</v>
      </c>
      <c r="G5060" s="38" t="s">
        <v>2447</v>
      </c>
      <c r="H5060">
        <v>0.21</v>
      </c>
      <c r="I5060" t="s">
        <v>34543</v>
      </c>
      <c r="J5060" t="s">
        <v>34544</v>
      </c>
      <c r="K5060" t="s">
        <v>34545</v>
      </c>
      <c r="L5060" t="s">
        <v>34546</v>
      </c>
      <c r="O5060" t="s">
        <v>34539</v>
      </c>
      <c r="P5060" t="s">
        <v>34540</v>
      </c>
      <c r="Q5060">
        <v>408725.84</v>
      </c>
      <c r="R5060">
        <v>6194663.8399999999</v>
      </c>
      <c r="S5060" t="s">
        <v>34541</v>
      </c>
      <c r="T5060" t="s">
        <v>34542</v>
      </c>
      <c r="U5060">
        <v>408751.86</v>
      </c>
      <c r="V5060">
        <v>6194655.71</v>
      </c>
      <c r="W5060">
        <v>1.38</v>
      </c>
      <c r="X5060">
        <v>200.06</v>
      </c>
    </row>
    <row r="5061" spans="1:24" x14ac:dyDescent="0.25">
      <c r="A5061" s="146">
        <v>45122</v>
      </c>
      <c r="B5061" s="46">
        <v>196</v>
      </c>
      <c r="C5061" s="147">
        <v>0.48819444444444443</v>
      </c>
      <c r="D5061" s="38" t="s">
        <v>30701</v>
      </c>
      <c r="E5061" s="7" t="s">
        <v>69</v>
      </c>
      <c r="F5061" s="38" t="s">
        <v>12330</v>
      </c>
      <c r="G5061" s="38" t="s">
        <v>2447</v>
      </c>
      <c r="H5061">
        <v>-1.6E-2</v>
      </c>
      <c r="I5061" t="s">
        <v>34543</v>
      </c>
      <c r="J5061" t="s">
        <v>34544</v>
      </c>
      <c r="K5061" t="s">
        <v>34545</v>
      </c>
      <c r="L5061" t="s">
        <v>34546</v>
      </c>
      <c r="O5061" t="s">
        <v>34547</v>
      </c>
      <c r="P5061" t="s">
        <v>34548</v>
      </c>
      <c r="Q5061">
        <v>408724.62</v>
      </c>
      <c r="R5061">
        <v>6194892.4500000002</v>
      </c>
      <c r="S5061" t="s">
        <v>34549</v>
      </c>
      <c r="T5061" t="s">
        <v>34550</v>
      </c>
      <c r="U5061">
        <v>408751.91</v>
      </c>
      <c r="V5061">
        <v>6194882.0899999999</v>
      </c>
      <c r="W5061">
        <v>17.29</v>
      </c>
      <c r="X5061">
        <v>200.06</v>
      </c>
    </row>
    <row r="5062" spans="1:24" x14ac:dyDescent="0.25">
      <c r="A5062" s="146">
        <v>45122</v>
      </c>
      <c r="B5062" s="46">
        <v>196</v>
      </c>
      <c r="C5062" s="147">
        <v>0.49019675925925926</v>
      </c>
      <c r="D5062" s="38" t="s">
        <v>30701</v>
      </c>
      <c r="E5062" s="7" t="s">
        <v>64</v>
      </c>
      <c r="F5062" s="38" t="s">
        <v>12330</v>
      </c>
      <c r="G5062" s="38" t="s">
        <v>2448</v>
      </c>
      <c r="H5062">
        <v>-1.4999999999999999E-2</v>
      </c>
      <c r="I5062" t="s">
        <v>34555</v>
      </c>
      <c r="J5062" t="s">
        <v>34556</v>
      </c>
      <c r="K5062" t="s">
        <v>34557</v>
      </c>
      <c r="L5062" t="s">
        <v>34546</v>
      </c>
      <c r="O5062" t="s">
        <v>34551</v>
      </c>
      <c r="P5062" t="s">
        <v>34552</v>
      </c>
      <c r="Q5062">
        <v>408734.93</v>
      </c>
      <c r="R5062">
        <v>6194893.9900000002</v>
      </c>
      <c r="S5062" t="s">
        <v>34553</v>
      </c>
      <c r="T5062" t="s">
        <v>34554</v>
      </c>
      <c r="U5062">
        <v>408760.91</v>
      </c>
      <c r="V5062">
        <v>6194892.0700000003</v>
      </c>
      <c r="W5062">
        <v>181.52</v>
      </c>
      <c r="X5062">
        <v>200.06</v>
      </c>
    </row>
    <row r="5063" spans="1:24" x14ac:dyDescent="0.25">
      <c r="A5063" s="146">
        <v>45122</v>
      </c>
      <c r="B5063" s="46">
        <v>196</v>
      </c>
      <c r="C5063" s="147">
        <v>0.49458333333333332</v>
      </c>
      <c r="D5063" s="38" t="s">
        <v>30701</v>
      </c>
      <c r="E5063" s="7" t="s">
        <v>69</v>
      </c>
      <c r="F5063" s="38" t="s">
        <v>12330</v>
      </c>
      <c r="G5063" s="38" t="s">
        <v>2448</v>
      </c>
      <c r="H5063">
        <v>0.214</v>
      </c>
      <c r="I5063" t="s">
        <v>34555</v>
      </c>
      <c r="J5063" t="s">
        <v>34556</v>
      </c>
      <c r="K5063" t="s">
        <v>34557</v>
      </c>
      <c r="L5063" t="s">
        <v>34546</v>
      </c>
      <c r="O5063" t="s">
        <v>34558</v>
      </c>
      <c r="P5063" t="s">
        <v>34559</v>
      </c>
      <c r="Q5063">
        <v>408734.9</v>
      </c>
      <c r="R5063">
        <v>6194664.7199999997</v>
      </c>
      <c r="S5063" t="s">
        <v>34560</v>
      </c>
      <c r="T5063" t="s">
        <v>34561</v>
      </c>
      <c r="U5063">
        <v>408760.85</v>
      </c>
      <c r="V5063">
        <v>6194662.6299999999</v>
      </c>
      <c r="W5063">
        <v>179.24</v>
      </c>
      <c r="X5063">
        <v>200.06</v>
      </c>
    </row>
    <row r="5064" spans="1:24" x14ac:dyDescent="0.25">
      <c r="A5064" s="146">
        <v>45122</v>
      </c>
      <c r="B5064" s="46">
        <v>196</v>
      </c>
      <c r="C5064" s="147">
        <v>0.49665509259259261</v>
      </c>
      <c r="D5064" s="38" t="s">
        <v>30701</v>
      </c>
      <c r="E5064" s="7" t="s">
        <v>64</v>
      </c>
      <c r="F5064" s="38" t="s">
        <v>12330</v>
      </c>
      <c r="G5064" s="38" t="s">
        <v>2449</v>
      </c>
      <c r="H5064">
        <v>0.20100000000000001</v>
      </c>
      <c r="I5064" t="s">
        <v>34566</v>
      </c>
      <c r="J5064" t="s">
        <v>34567</v>
      </c>
      <c r="K5064" t="s">
        <v>34568</v>
      </c>
      <c r="L5064" t="s">
        <v>34569</v>
      </c>
      <c r="O5064" t="s">
        <v>34562</v>
      </c>
      <c r="P5064" t="s">
        <v>34563</v>
      </c>
      <c r="Q5064">
        <v>408743.86</v>
      </c>
      <c r="R5064">
        <v>6194668.1100000003</v>
      </c>
      <c r="S5064" t="s">
        <v>34564</v>
      </c>
      <c r="T5064" t="s">
        <v>34565</v>
      </c>
      <c r="U5064">
        <v>408769.94</v>
      </c>
      <c r="V5064">
        <v>6194664.7999999998</v>
      </c>
      <c r="W5064">
        <v>359.98</v>
      </c>
      <c r="X5064">
        <v>200.06</v>
      </c>
    </row>
    <row r="5065" spans="1:24" x14ac:dyDescent="0.25">
      <c r="A5065" s="146">
        <v>45122</v>
      </c>
      <c r="B5065" s="46">
        <v>196</v>
      </c>
      <c r="C5065" s="147">
        <v>0.50033564814814813</v>
      </c>
      <c r="D5065" s="38" t="s">
        <v>30701</v>
      </c>
      <c r="E5065" s="7" t="s">
        <v>69</v>
      </c>
      <c r="F5065" s="38" t="s">
        <v>12330</v>
      </c>
      <c r="G5065" s="38" t="s">
        <v>2449</v>
      </c>
      <c r="H5065">
        <v>-1.9E-2</v>
      </c>
      <c r="I5065" t="s">
        <v>34566</v>
      </c>
      <c r="J5065" t="s">
        <v>34567</v>
      </c>
      <c r="K5065" t="s">
        <v>34568</v>
      </c>
      <c r="L5065" t="s">
        <v>34569</v>
      </c>
      <c r="O5065" t="s">
        <v>34570</v>
      </c>
      <c r="P5065" t="s">
        <v>34571</v>
      </c>
      <c r="Q5065">
        <v>408743.03</v>
      </c>
      <c r="R5065">
        <v>6194890.5999999996</v>
      </c>
      <c r="S5065" t="s">
        <v>34572</v>
      </c>
      <c r="T5065" t="s">
        <v>34573</v>
      </c>
      <c r="U5065">
        <v>408769.93</v>
      </c>
      <c r="V5065">
        <v>6194884.4000000004</v>
      </c>
      <c r="W5065">
        <v>0.18</v>
      </c>
      <c r="X5065">
        <v>200.06</v>
      </c>
    </row>
    <row r="5066" spans="1:24" x14ac:dyDescent="0.25">
      <c r="A5066" s="146">
        <v>45122</v>
      </c>
      <c r="B5066" s="46">
        <v>196</v>
      </c>
      <c r="C5066" s="147">
        <v>0.5025115740740741</v>
      </c>
      <c r="D5066" s="38" t="s">
        <v>30701</v>
      </c>
      <c r="E5066" s="7" t="s">
        <v>64</v>
      </c>
      <c r="F5066" s="38" t="s">
        <v>12330</v>
      </c>
      <c r="G5066" s="38" t="s">
        <v>2450</v>
      </c>
      <c r="H5066">
        <v>-1.4E-2</v>
      </c>
      <c r="I5066" t="s">
        <v>34578</v>
      </c>
      <c r="J5066" t="s">
        <v>34579</v>
      </c>
      <c r="K5066" t="s">
        <v>34580</v>
      </c>
      <c r="L5066" t="s">
        <v>34569</v>
      </c>
      <c r="O5066" t="s">
        <v>34574</v>
      </c>
      <c r="P5066" t="s">
        <v>34575</v>
      </c>
      <c r="Q5066">
        <v>408756.43</v>
      </c>
      <c r="R5066">
        <v>6194895.5899999999</v>
      </c>
      <c r="S5066" t="s">
        <v>34576</v>
      </c>
      <c r="T5066" t="s">
        <v>34577</v>
      </c>
      <c r="U5066">
        <v>408778.96</v>
      </c>
      <c r="V5066">
        <v>6194891.0300000003</v>
      </c>
      <c r="W5066">
        <v>181.88</v>
      </c>
      <c r="X5066">
        <v>200.06</v>
      </c>
    </row>
    <row r="5067" spans="1:24" x14ac:dyDescent="0.25">
      <c r="A5067" s="146">
        <v>45122</v>
      </c>
      <c r="B5067" s="46">
        <v>196</v>
      </c>
      <c r="C5067" s="147">
        <v>0.50692129629629623</v>
      </c>
      <c r="D5067" s="38" t="s">
        <v>30701</v>
      </c>
      <c r="E5067" s="7" t="s">
        <v>69</v>
      </c>
      <c r="F5067" s="38" t="s">
        <v>12330</v>
      </c>
      <c r="G5067" s="38" t="s">
        <v>2450</v>
      </c>
      <c r="H5067">
        <v>0.215</v>
      </c>
      <c r="I5067" t="s">
        <v>34578</v>
      </c>
      <c r="J5067" t="s">
        <v>34579</v>
      </c>
      <c r="K5067" t="s">
        <v>34580</v>
      </c>
      <c r="L5067" t="s">
        <v>34585</v>
      </c>
      <c r="O5067" t="s">
        <v>34581</v>
      </c>
      <c r="P5067" t="s">
        <v>34582</v>
      </c>
      <c r="Q5067">
        <v>408755.85</v>
      </c>
      <c r="R5067">
        <v>6194662.9299999997</v>
      </c>
      <c r="S5067" t="s">
        <v>34583</v>
      </c>
      <c r="T5067" t="s">
        <v>34584</v>
      </c>
      <c r="U5067">
        <v>408778.95</v>
      </c>
      <c r="V5067">
        <v>6194661.5700000003</v>
      </c>
      <c r="W5067">
        <v>179.92</v>
      </c>
      <c r="X5067">
        <v>200.06</v>
      </c>
    </row>
    <row r="5068" spans="1:24" x14ac:dyDescent="0.25">
      <c r="A5068" s="146">
        <v>45122</v>
      </c>
      <c r="B5068" s="46">
        <v>196</v>
      </c>
      <c r="C5068" s="147">
        <v>0.50858796296296294</v>
      </c>
      <c r="D5068" s="38" t="s">
        <v>30701</v>
      </c>
      <c r="E5068" s="7" t="s">
        <v>64</v>
      </c>
      <c r="F5068" s="38" t="s">
        <v>12330</v>
      </c>
      <c r="G5068" s="38" t="s">
        <v>2451</v>
      </c>
      <c r="H5068">
        <v>0.20899999999999999</v>
      </c>
      <c r="I5068" t="s">
        <v>34590</v>
      </c>
      <c r="J5068" t="s">
        <v>34591</v>
      </c>
      <c r="K5068" t="s">
        <v>34592</v>
      </c>
      <c r="L5068" t="s">
        <v>34585</v>
      </c>
      <c r="O5068" t="s">
        <v>34586</v>
      </c>
      <c r="P5068" t="s">
        <v>34587</v>
      </c>
      <c r="Q5068">
        <v>408761.85</v>
      </c>
      <c r="R5068">
        <v>6194661.9000000004</v>
      </c>
      <c r="S5068" t="s">
        <v>34588</v>
      </c>
      <c r="T5068" t="s">
        <v>34589</v>
      </c>
      <c r="U5068">
        <v>408787.78</v>
      </c>
      <c r="V5068">
        <v>6194656.46</v>
      </c>
      <c r="W5068">
        <v>0.43</v>
      </c>
      <c r="X5068">
        <v>200.06</v>
      </c>
    </row>
    <row r="5069" spans="1:24" x14ac:dyDescent="0.25">
      <c r="A5069" s="146">
        <v>45122</v>
      </c>
      <c r="B5069" s="46">
        <v>196</v>
      </c>
      <c r="C5069" s="147">
        <v>0.51237268518518519</v>
      </c>
      <c r="D5069" s="38" t="s">
        <v>30701</v>
      </c>
      <c r="E5069" s="7" t="s">
        <v>69</v>
      </c>
      <c r="F5069" s="38" t="s">
        <v>12330</v>
      </c>
      <c r="G5069" s="38" t="s">
        <v>2451</v>
      </c>
      <c r="H5069">
        <v>-1.9E-2</v>
      </c>
      <c r="I5069" t="s">
        <v>34590</v>
      </c>
      <c r="J5069" t="s">
        <v>34591</v>
      </c>
      <c r="K5069" t="s">
        <v>34592</v>
      </c>
      <c r="L5069" t="s">
        <v>34585</v>
      </c>
      <c r="O5069" t="s">
        <v>34593</v>
      </c>
      <c r="P5069" t="s">
        <v>34594</v>
      </c>
      <c r="Q5069">
        <v>408761.59</v>
      </c>
      <c r="R5069">
        <v>6194892.3799999999</v>
      </c>
      <c r="S5069" t="s">
        <v>34595</v>
      </c>
      <c r="T5069" t="s">
        <v>34596</v>
      </c>
      <c r="U5069">
        <v>408787.87</v>
      </c>
      <c r="V5069">
        <v>6194884.3600000003</v>
      </c>
      <c r="W5069">
        <v>1.01</v>
      </c>
      <c r="X5069">
        <v>200.06</v>
      </c>
    </row>
    <row r="5070" spans="1:24" x14ac:dyDescent="0.25">
      <c r="A5070" s="146">
        <v>45122</v>
      </c>
      <c r="B5070" s="46">
        <v>196</v>
      </c>
      <c r="C5070" s="147">
        <v>0.51445601851851852</v>
      </c>
      <c r="D5070" s="38" t="s">
        <v>30701</v>
      </c>
      <c r="E5070" s="7" t="s">
        <v>64</v>
      </c>
      <c r="F5070" s="38" t="s">
        <v>12330</v>
      </c>
      <c r="G5070" s="38" t="s">
        <v>2452</v>
      </c>
      <c r="H5070">
        <v>-1.2999999999999999E-2</v>
      </c>
      <c r="I5070" t="s">
        <v>34601</v>
      </c>
      <c r="J5070" t="s">
        <v>34602</v>
      </c>
      <c r="K5070" t="s">
        <v>34603</v>
      </c>
      <c r="L5070" t="s">
        <v>34585</v>
      </c>
      <c r="O5070" t="s">
        <v>34597</v>
      </c>
      <c r="P5070" t="s">
        <v>34598</v>
      </c>
      <c r="Q5070">
        <v>408769.77</v>
      </c>
      <c r="R5070">
        <v>6194887.5599999996</v>
      </c>
      <c r="S5070" t="s">
        <v>34599</v>
      </c>
      <c r="T5070" t="s">
        <v>34600</v>
      </c>
      <c r="U5070">
        <v>408797.09</v>
      </c>
      <c r="V5070">
        <v>6194890.1200000001</v>
      </c>
      <c r="W5070">
        <v>183.57</v>
      </c>
      <c r="X5070">
        <v>200.06</v>
      </c>
    </row>
    <row r="5071" spans="1:24" x14ac:dyDescent="0.25">
      <c r="A5071" s="146">
        <v>45122</v>
      </c>
      <c r="B5071" s="46">
        <v>196</v>
      </c>
      <c r="C5071" s="147">
        <v>0.51869212962962963</v>
      </c>
      <c r="D5071" s="38" t="s">
        <v>30701</v>
      </c>
      <c r="E5071" s="7" t="s">
        <v>69</v>
      </c>
      <c r="F5071" s="38" t="s">
        <v>12330</v>
      </c>
      <c r="G5071" s="38" t="s">
        <v>2452</v>
      </c>
      <c r="H5071">
        <v>0.215</v>
      </c>
      <c r="I5071" t="s">
        <v>34601</v>
      </c>
      <c r="J5071" t="s">
        <v>34602</v>
      </c>
      <c r="K5071" t="s">
        <v>34603</v>
      </c>
      <c r="L5071" t="s">
        <v>34608</v>
      </c>
      <c r="O5071" t="s">
        <v>34604</v>
      </c>
      <c r="P5071" t="s">
        <v>34605</v>
      </c>
      <c r="Q5071">
        <v>408769.75</v>
      </c>
      <c r="R5071">
        <v>6194663.3200000003</v>
      </c>
      <c r="S5071" t="s">
        <v>34606</v>
      </c>
      <c r="T5071" t="s">
        <v>34607</v>
      </c>
      <c r="U5071">
        <v>408796.78</v>
      </c>
      <c r="V5071">
        <v>6194662.0899999999</v>
      </c>
      <c r="W5071">
        <v>179.81</v>
      </c>
      <c r="X5071">
        <v>200.06</v>
      </c>
    </row>
    <row r="5072" spans="1:24" x14ac:dyDescent="0.25">
      <c r="A5072" s="146">
        <v>45122</v>
      </c>
      <c r="B5072" s="46">
        <v>196</v>
      </c>
      <c r="C5072" s="147">
        <v>0.52048611111111109</v>
      </c>
      <c r="D5072" s="38" t="s">
        <v>30701</v>
      </c>
      <c r="E5072" s="7" t="s">
        <v>64</v>
      </c>
      <c r="F5072" s="38" t="s">
        <v>12330</v>
      </c>
      <c r="G5072" s="38" t="s">
        <v>2453</v>
      </c>
      <c r="H5072">
        <v>0.20899999999999999</v>
      </c>
      <c r="I5072" t="s">
        <v>34613</v>
      </c>
      <c r="J5072" t="s">
        <v>34614</v>
      </c>
      <c r="K5072" t="s">
        <v>34615</v>
      </c>
      <c r="L5072" t="s">
        <v>34608</v>
      </c>
      <c r="O5072" t="s">
        <v>34609</v>
      </c>
      <c r="P5072" t="s">
        <v>34610</v>
      </c>
      <c r="Q5072">
        <v>408777.66</v>
      </c>
      <c r="R5072">
        <v>6194666.1900000004</v>
      </c>
      <c r="S5072" t="s">
        <v>34611</v>
      </c>
      <c r="T5072" t="s">
        <v>34612</v>
      </c>
      <c r="U5072">
        <v>408805.97</v>
      </c>
      <c r="V5072">
        <v>6194657.04</v>
      </c>
      <c r="W5072">
        <v>359.5</v>
      </c>
      <c r="X5072">
        <v>200.06</v>
      </c>
    </row>
    <row r="5073" spans="1:24" x14ac:dyDescent="0.25">
      <c r="A5073" s="146">
        <v>45122</v>
      </c>
      <c r="B5073" s="46">
        <v>196</v>
      </c>
      <c r="C5073" s="147">
        <v>0.52423611111111112</v>
      </c>
      <c r="D5073" s="38" t="s">
        <v>30701</v>
      </c>
      <c r="E5073" s="7" t="s">
        <v>69</v>
      </c>
      <c r="F5073" s="38" t="s">
        <v>12330</v>
      </c>
      <c r="G5073" s="38" t="s">
        <v>2453</v>
      </c>
      <c r="H5073">
        <v>-1.9E-2</v>
      </c>
      <c r="I5073" t="s">
        <v>34613</v>
      </c>
      <c r="J5073" t="s">
        <v>34614</v>
      </c>
      <c r="K5073" t="s">
        <v>34615</v>
      </c>
      <c r="L5073" t="s">
        <v>34608</v>
      </c>
      <c r="O5073" t="s">
        <v>34616</v>
      </c>
      <c r="P5073" t="s">
        <v>34617</v>
      </c>
      <c r="Q5073">
        <v>408777.11</v>
      </c>
      <c r="R5073">
        <v>6194896.5</v>
      </c>
      <c r="S5073" t="s">
        <v>34618</v>
      </c>
      <c r="T5073" t="s">
        <v>34619</v>
      </c>
      <c r="U5073">
        <v>408805.28</v>
      </c>
      <c r="V5073">
        <v>6194884.8899999997</v>
      </c>
      <c r="W5073">
        <v>2.36</v>
      </c>
      <c r="X5073">
        <v>200.06</v>
      </c>
    </row>
    <row r="5074" spans="1:24" x14ac:dyDescent="0.25">
      <c r="A5074" s="146">
        <v>45122</v>
      </c>
      <c r="B5074" s="46">
        <v>196</v>
      </c>
      <c r="C5074" s="147">
        <v>0.52716435185185184</v>
      </c>
      <c r="D5074" s="38" t="s">
        <v>30701</v>
      </c>
      <c r="E5074" s="7" t="s">
        <v>64</v>
      </c>
      <c r="F5074" s="38" t="s">
        <v>12330</v>
      </c>
      <c r="G5074" s="38" t="s">
        <v>2454</v>
      </c>
      <c r="H5074">
        <v>-1.4999999999999999E-2</v>
      </c>
      <c r="I5074" t="s">
        <v>34624</v>
      </c>
      <c r="J5074" t="s">
        <v>34625</v>
      </c>
      <c r="K5074" t="s">
        <v>34626</v>
      </c>
      <c r="L5074" t="s">
        <v>34627</v>
      </c>
      <c r="O5074" t="s">
        <v>34620</v>
      </c>
      <c r="P5074" t="s">
        <v>34621</v>
      </c>
      <c r="Q5074">
        <v>408788.62</v>
      </c>
      <c r="R5074">
        <v>6194892.6399999997</v>
      </c>
      <c r="S5074" t="s">
        <v>34622</v>
      </c>
      <c r="T5074" t="s">
        <v>34623</v>
      </c>
      <c r="U5074">
        <v>408815.02</v>
      </c>
      <c r="V5074">
        <v>6194891.4100000001</v>
      </c>
      <c r="W5074">
        <v>181.81</v>
      </c>
      <c r="X5074">
        <v>200.06</v>
      </c>
    </row>
    <row r="5075" spans="1:24" x14ac:dyDescent="0.25">
      <c r="A5075" s="146">
        <v>45122</v>
      </c>
      <c r="B5075" s="46">
        <v>196</v>
      </c>
      <c r="C5075" s="147">
        <v>0.53153935185185186</v>
      </c>
      <c r="D5075" s="38" t="s">
        <v>30701</v>
      </c>
      <c r="E5075" s="7" t="s">
        <v>69</v>
      </c>
      <c r="F5075" s="38" t="s">
        <v>12330</v>
      </c>
      <c r="G5075" s="38" t="s">
        <v>2454</v>
      </c>
      <c r="H5075">
        <v>0.215</v>
      </c>
      <c r="I5075" t="s">
        <v>34624</v>
      </c>
      <c r="J5075" t="s">
        <v>34625</v>
      </c>
      <c r="K5075" t="s">
        <v>34626</v>
      </c>
      <c r="L5075" t="s">
        <v>34627</v>
      </c>
      <c r="O5075" t="s">
        <v>34628</v>
      </c>
      <c r="P5075" t="s">
        <v>34629</v>
      </c>
      <c r="Q5075">
        <v>408788.31</v>
      </c>
      <c r="R5075">
        <v>6194661.4199999999</v>
      </c>
      <c r="S5075" t="s">
        <v>34630</v>
      </c>
      <c r="T5075" t="s">
        <v>34631</v>
      </c>
      <c r="U5075">
        <v>408814.79</v>
      </c>
      <c r="V5075">
        <v>6194661.5300000003</v>
      </c>
      <c r="W5075">
        <v>179.79</v>
      </c>
      <c r="X5075">
        <v>200.06</v>
      </c>
    </row>
    <row r="5076" spans="1:24" x14ac:dyDescent="0.25">
      <c r="A5076" s="146">
        <v>45122</v>
      </c>
      <c r="B5076" s="46">
        <v>196</v>
      </c>
      <c r="C5076" s="147">
        <v>0.53277777777777779</v>
      </c>
      <c r="D5076" s="38" t="s">
        <v>30701</v>
      </c>
      <c r="E5076" s="159" t="s">
        <v>33735</v>
      </c>
      <c r="F5076" s="38" t="s">
        <v>12330</v>
      </c>
      <c r="G5076" s="38" t="s">
        <v>2393</v>
      </c>
      <c r="H5076">
        <v>-0.67200000000000004</v>
      </c>
      <c r="O5076" t="s">
        <v>34632</v>
      </c>
      <c r="P5076" t="s">
        <v>34633</v>
      </c>
      <c r="Q5076">
        <v>408789.1</v>
      </c>
      <c r="R5076">
        <v>6194648.6600000001</v>
      </c>
      <c r="S5076" t="s">
        <v>34634</v>
      </c>
      <c r="T5076" t="s">
        <v>34635</v>
      </c>
      <c r="U5076">
        <v>408802.41</v>
      </c>
      <c r="V5076">
        <v>6194646.5800000001</v>
      </c>
      <c r="W5076">
        <v>91.05</v>
      </c>
      <c r="X5076">
        <v>150.04</v>
      </c>
    </row>
    <row r="5077" spans="1:24" x14ac:dyDescent="0.25">
      <c r="A5077" s="146">
        <v>45122</v>
      </c>
      <c r="B5077" s="46">
        <v>196</v>
      </c>
      <c r="C5077" s="147">
        <v>0.5365509259259259</v>
      </c>
      <c r="D5077" s="38" t="s">
        <v>30701</v>
      </c>
      <c r="E5077" s="159" t="s">
        <v>33736</v>
      </c>
      <c r="F5077" s="38" t="s">
        <v>12330</v>
      </c>
      <c r="G5077" s="38" t="s">
        <v>2393</v>
      </c>
      <c r="H5077">
        <v>-0.64400000000000002</v>
      </c>
      <c r="O5077" t="s">
        <v>34636</v>
      </c>
      <c r="P5077" t="s">
        <v>34637</v>
      </c>
      <c r="Q5077">
        <v>408814.76</v>
      </c>
      <c r="R5077">
        <v>6194613.8399999999</v>
      </c>
      <c r="S5077" t="s">
        <v>34638</v>
      </c>
      <c r="T5077" t="s">
        <v>34639</v>
      </c>
      <c r="U5077">
        <v>408825.73</v>
      </c>
      <c r="V5077">
        <v>6194615.3600000003</v>
      </c>
      <c r="W5077">
        <v>45.66</v>
      </c>
      <c r="X5077">
        <v>150.04</v>
      </c>
    </row>
    <row r="5078" spans="1:24" s="178" customFormat="1" x14ac:dyDescent="0.25">
      <c r="A5078" s="100">
        <v>45122</v>
      </c>
      <c r="B5078" s="98">
        <v>196</v>
      </c>
      <c r="C5078" s="102">
        <v>0.54182870370370373</v>
      </c>
      <c r="D5078" s="94" t="s">
        <v>30701</v>
      </c>
      <c r="E5078" s="179" t="s">
        <v>34644</v>
      </c>
      <c r="F5078" s="94" t="s">
        <v>12330</v>
      </c>
      <c r="G5078" s="94" t="s">
        <v>2393</v>
      </c>
      <c r="H5078" s="178">
        <v>-0.156</v>
      </c>
      <c r="O5078" s="178" t="s">
        <v>34640</v>
      </c>
      <c r="P5078" s="178" t="s">
        <v>34641</v>
      </c>
      <c r="Q5078" s="178">
        <v>409376.06</v>
      </c>
      <c r="R5078" s="178">
        <v>6194134.0300000003</v>
      </c>
      <c r="S5078" s="178" t="s">
        <v>34642</v>
      </c>
      <c r="T5078" s="178" t="s">
        <v>34643</v>
      </c>
      <c r="U5078" s="178">
        <v>409386.47</v>
      </c>
      <c r="V5078" s="178">
        <v>6194129.9199999999</v>
      </c>
      <c r="W5078" s="178">
        <v>74.95</v>
      </c>
      <c r="X5078" s="178">
        <v>150.04</v>
      </c>
    </row>
    <row r="5079" spans="1:24" x14ac:dyDescent="0.25">
      <c r="A5079" s="146">
        <v>45122</v>
      </c>
      <c r="B5079" s="46">
        <v>196</v>
      </c>
      <c r="C5079" s="147">
        <v>0.54690972222222223</v>
      </c>
      <c r="D5079" s="38" t="s">
        <v>30701</v>
      </c>
      <c r="E5079" s="7" t="s">
        <v>34645</v>
      </c>
      <c r="F5079" s="38" t="s">
        <v>12330</v>
      </c>
      <c r="G5079" s="38" t="s">
        <v>2393</v>
      </c>
      <c r="H5079">
        <v>-5.0999999999999997E-2</v>
      </c>
      <c r="O5079" t="s">
        <v>34646</v>
      </c>
      <c r="P5079" t="s">
        <v>34647</v>
      </c>
      <c r="Q5079">
        <v>409362.82</v>
      </c>
      <c r="R5079">
        <v>6194016.3899999997</v>
      </c>
      <c r="S5079" t="s">
        <v>34648</v>
      </c>
      <c r="T5079" t="s">
        <v>34649</v>
      </c>
      <c r="U5079">
        <v>409372.9</v>
      </c>
      <c r="V5079">
        <v>6194021.2199999997</v>
      </c>
      <c r="W5079">
        <v>28</v>
      </c>
      <c r="X5079">
        <v>150.04</v>
      </c>
    </row>
    <row r="5080" spans="1:24" s="170" customFormat="1" x14ac:dyDescent="0.25">
      <c r="A5080" s="63">
        <v>45122</v>
      </c>
      <c r="B5080" s="104">
        <v>196</v>
      </c>
      <c r="C5080" s="65">
        <v>0.54925925925925922</v>
      </c>
      <c r="D5080" s="64" t="s">
        <v>30701</v>
      </c>
      <c r="E5080" s="171" t="s">
        <v>34655</v>
      </c>
      <c r="F5080" s="64" t="s">
        <v>12330</v>
      </c>
      <c r="G5080" s="64" t="s">
        <v>2393</v>
      </c>
      <c r="H5080" s="170">
        <v>-5.6000000000000001E-2</v>
      </c>
      <c r="M5080" s="170" t="s">
        <v>34650</v>
      </c>
      <c r="O5080" s="170" t="s">
        <v>34651</v>
      </c>
      <c r="P5080" s="170" t="s">
        <v>34652</v>
      </c>
      <c r="Q5080" s="170">
        <v>409363.26</v>
      </c>
      <c r="R5080" s="170">
        <v>6194016.3300000001</v>
      </c>
      <c r="S5080" s="170" t="s">
        <v>34653</v>
      </c>
      <c r="T5080" s="170" t="s">
        <v>34654</v>
      </c>
      <c r="U5080" s="170">
        <v>409373.8</v>
      </c>
      <c r="V5080" s="170">
        <v>6194028.5999999996</v>
      </c>
      <c r="W5080" s="170">
        <v>65.53</v>
      </c>
      <c r="X5080" s="170">
        <v>150.04</v>
      </c>
    </row>
    <row r="5081" spans="1:24" x14ac:dyDescent="0.25">
      <c r="A5081" s="146">
        <v>45122</v>
      </c>
      <c r="B5081" s="46">
        <v>196</v>
      </c>
      <c r="C5081" s="147">
        <v>0.5529398148148148</v>
      </c>
      <c r="D5081" s="38" t="s">
        <v>30701</v>
      </c>
      <c r="E5081" s="7" t="s">
        <v>64</v>
      </c>
      <c r="F5081" s="38" t="s">
        <v>12330</v>
      </c>
      <c r="G5081" s="38" t="s">
        <v>2393</v>
      </c>
      <c r="H5081">
        <v>-1.7000000000000001E-2</v>
      </c>
      <c r="I5081" t="s">
        <v>34660</v>
      </c>
      <c r="J5081" t="s">
        <v>34661</v>
      </c>
      <c r="K5081" t="s">
        <v>34662</v>
      </c>
      <c r="L5081" t="s">
        <v>34663</v>
      </c>
      <c r="O5081" t="s">
        <v>34656</v>
      </c>
      <c r="P5081" t="s">
        <v>34657</v>
      </c>
      <c r="Q5081">
        <v>409371.67</v>
      </c>
      <c r="R5081">
        <v>6194002.3200000003</v>
      </c>
      <c r="S5081" t="s">
        <v>34658</v>
      </c>
      <c r="T5081" t="s">
        <v>34659</v>
      </c>
      <c r="U5081">
        <v>409393.95</v>
      </c>
      <c r="V5081">
        <v>6193996.9900000002</v>
      </c>
      <c r="W5081">
        <v>180.88</v>
      </c>
      <c r="X5081">
        <v>150.04</v>
      </c>
    </row>
    <row r="5082" spans="1:24" x14ac:dyDescent="0.25">
      <c r="A5082" s="146">
        <v>45122</v>
      </c>
      <c r="B5082" s="46">
        <v>196</v>
      </c>
      <c r="C5082" s="147">
        <v>0.55642361111111105</v>
      </c>
      <c r="D5082" s="38" t="s">
        <v>30701</v>
      </c>
      <c r="E5082" s="7" t="s">
        <v>69</v>
      </c>
      <c r="F5082" s="38" t="s">
        <v>12330</v>
      </c>
      <c r="G5082" s="38" t="s">
        <v>2393</v>
      </c>
      <c r="H5082">
        <v>0.16700000000000001</v>
      </c>
      <c r="I5082" t="s">
        <v>34660</v>
      </c>
      <c r="J5082" t="s">
        <v>34661</v>
      </c>
      <c r="K5082" t="s">
        <v>34662</v>
      </c>
      <c r="L5082" t="s">
        <v>34663</v>
      </c>
      <c r="O5082" t="s">
        <v>34664</v>
      </c>
      <c r="P5082" t="s">
        <v>34665</v>
      </c>
      <c r="Q5082">
        <v>409369.87</v>
      </c>
      <c r="R5082">
        <v>6193817.4000000004</v>
      </c>
      <c r="S5082" t="s">
        <v>34666</v>
      </c>
      <c r="T5082" t="s">
        <v>34667</v>
      </c>
      <c r="U5082">
        <v>409393.83</v>
      </c>
      <c r="V5082">
        <v>6193813</v>
      </c>
      <c r="W5082">
        <v>179.98</v>
      </c>
      <c r="X5082">
        <v>150.04</v>
      </c>
    </row>
    <row r="5083" spans="1:24" x14ac:dyDescent="0.25">
      <c r="A5083" s="146">
        <v>45122</v>
      </c>
      <c r="B5083" s="46">
        <v>196</v>
      </c>
      <c r="C5083" s="147">
        <v>0.55856481481481479</v>
      </c>
      <c r="D5083" s="38" t="s">
        <v>30701</v>
      </c>
      <c r="E5083" s="7" t="s">
        <v>64</v>
      </c>
      <c r="F5083" s="38" t="s">
        <v>12330</v>
      </c>
      <c r="G5083" s="38" t="s">
        <v>2392</v>
      </c>
      <c r="H5083">
        <v>0.16200000000000001</v>
      </c>
      <c r="I5083" t="s">
        <v>34672</v>
      </c>
      <c r="J5083" t="s">
        <v>34673</v>
      </c>
      <c r="K5083" t="s">
        <v>34674</v>
      </c>
      <c r="L5083" t="s">
        <v>34675</v>
      </c>
      <c r="O5083" t="s">
        <v>34668</v>
      </c>
      <c r="P5083" t="s">
        <v>34669</v>
      </c>
      <c r="Q5083">
        <v>409378.5</v>
      </c>
      <c r="R5083">
        <v>6193812.1399999997</v>
      </c>
      <c r="S5083" t="s">
        <v>34670</v>
      </c>
      <c r="T5083" t="s">
        <v>34671</v>
      </c>
      <c r="U5083">
        <v>409402.94</v>
      </c>
      <c r="V5083">
        <v>6193807.0499999998</v>
      </c>
      <c r="W5083">
        <v>359.64</v>
      </c>
      <c r="X5083">
        <v>150.04</v>
      </c>
    </row>
    <row r="5084" spans="1:24" x14ac:dyDescent="0.25">
      <c r="A5084" s="146">
        <v>45122</v>
      </c>
      <c r="B5084" s="46">
        <v>196</v>
      </c>
      <c r="C5084" s="147">
        <v>0.56158564814814815</v>
      </c>
      <c r="D5084" s="38" t="s">
        <v>30701</v>
      </c>
      <c r="E5084" s="7" t="s">
        <v>69</v>
      </c>
      <c r="F5084" s="38" t="s">
        <v>12330</v>
      </c>
      <c r="G5084" s="38" t="s">
        <v>2392</v>
      </c>
      <c r="H5084">
        <v>-1.6E-2</v>
      </c>
      <c r="I5084" t="s">
        <v>34672</v>
      </c>
      <c r="J5084" t="s">
        <v>34673</v>
      </c>
      <c r="K5084" t="s">
        <v>34674</v>
      </c>
      <c r="L5084" t="s">
        <v>34675</v>
      </c>
      <c r="O5084" t="s">
        <v>34676</v>
      </c>
      <c r="P5084" t="s">
        <v>34677</v>
      </c>
      <c r="Q5084">
        <v>409380.41</v>
      </c>
      <c r="R5084">
        <v>6193987.29</v>
      </c>
      <c r="S5084" t="s">
        <v>34678</v>
      </c>
      <c r="T5084" t="s">
        <v>34679</v>
      </c>
      <c r="U5084">
        <v>409402.95</v>
      </c>
      <c r="V5084">
        <v>6193985.6100000003</v>
      </c>
      <c r="W5084">
        <v>358.43</v>
      </c>
      <c r="X5084">
        <v>150.04</v>
      </c>
    </row>
    <row r="5085" spans="1:24" x14ac:dyDescent="0.25">
      <c r="A5085" s="146">
        <v>45122</v>
      </c>
      <c r="B5085" s="46">
        <v>196</v>
      </c>
      <c r="C5085" s="147">
        <v>0.56372685185185178</v>
      </c>
      <c r="D5085" s="38" t="s">
        <v>30701</v>
      </c>
      <c r="E5085" s="7" t="s">
        <v>64</v>
      </c>
      <c r="F5085" s="38" t="s">
        <v>12330</v>
      </c>
      <c r="G5085" s="38" t="s">
        <v>2391</v>
      </c>
      <c r="H5085">
        <v>-1.4999999999999999E-2</v>
      </c>
      <c r="I5085" t="s">
        <v>34684</v>
      </c>
      <c r="J5085" t="s">
        <v>34685</v>
      </c>
      <c r="K5085" t="s">
        <v>34686</v>
      </c>
      <c r="L5085" t="s">
        <v>34675</v>
      </c>
      <c r="O5085" t="s">
        <v>34680</v>
      </c>
      <c r="P5085" t="s">
        <v>34681</v>
      </c>
      <c r="Q5085">
        <v>409389.27</v>
      </c>
      <c r="R5085">
        <v>6194002.4199999999</v>
      </c>
      <c r="S5085" t="s">
        <v>34682</v>
      </c>
      <c r="T5085" t="s">
        <v>34683</v>
      </c>
      <c r="U5085">
        <v>409411.9</v>
      </c>
      <c r="V5085">
        <v>6193995.6799999997</v>
      </c>
      <c r="W5085">
        <v>180.66</v>
      </c>
      <c r="X5085">
        <v>150.04</v>
      </c>
    </row>
    <row r="5086" spans="1:24" x14ac:dyDescent="0.25">
      <c r="A5086" s="146">
        <v>45122</v>
      </c>
      <c r="B5086" s="46">
        <v>196</v>
      </c>
      <c r="C5086" s="147">
        <v>0.56729166666666664</v>
      </c>
      <c r="D5086" s="38" t="s">
        <v>30701</v>
      </c>
      <c r="E5086" s="7" t="s">
        <v>69</v>
      </c>
      <c r="F5086" s="38" t="s">
        <v>12330</v>
      </c>
      <c r="G5086" s="38" t="s">
        <v>2391</v>
      </c>
      <c r="H5086">
        <v>0.16500000000000001</v>
      </c>
      <c r="I5086" t="s">
        <v>34684</v>
      </c>
      <c r="J5086" t="s">
        <v>34685</v>
      </c>
      <c r="K5086" t="s">
        <v>34686</v>
      </c>
      <c r="L5086" t="s">
        <v>34675</v>
      </c>
      <c r="O5086" t="s">
        <v>34687</v>
      </c>
      <c r="P5086" t="s">
        <v>34688</v>
      </c>
      <c r="Q5086">
        <v>409387.95</v>
      </c>
      <c r="R5086">
        <v>6193821.1299999999</v>
      </c>
      <c r="S5086" t="s">
        <v>34689</v>
      </c>
      <c r="T5086" t="s">
        <v>34690</v>
      </c>
      <c r="U5086">
        <v>409411.55</v>
      </c>
      <c r="V5086">
        <v>6193815.7800000003</v>
      </c>
      <c r="W5086">
        <v>180.49</v>
      </c>
      <c r="X5086">
        <v>150.04</v>
      </c>
    </row>
    <row r="5087" spans="1:24" x14ac:dyDescent="0.25">
      <c r="A5087" s="146">
        <v>45122</v>
      </c>
      <c r="B5087" s="46">
        <v>196</v>
      </c>
      <c r="C5087" s="147">
        <v>0.56997685185185187</v>
      </c>
      <c r="D5087" s="38" t="s">
        <v>30701</v>
      </c>
      <c r="E5087" s="7" t="s">
        <v>64</v>
      </c>
      <c r="F5087" s="38" t="s">
        <v>12330</v>
      </c>
      <c r="G5087" s="38" t="s">
        <v>2390</v>
      </c>
      <c r="H5087">
        <v>0.16</v>
      </c>
      <c r="I5087" t="s">
        <v>34695</v>
      </c>
      <c r="J5087" t="s">
        <v>34696</v>
      </c>
      <c r="K5087" t="s">
        <v>34697</v>
      </c>
      <c r="L5087" t="s">
        <v>34698</v>
      </c>
      <c r="O5087" t="s">
        <v>34691</v>
      </c>
      <c r="P5087" t="s">
        <v>34692</v>
      </c>
      <c r="Q5087">
        <v>409396.81</v>
      </c>
      <c r="R5087">
        <v>6193814.8600000003</v>
      </c>
      <c r="S5087" t="s">
        <v>34693</v>
      </c>
      <c r="T5087" t="s">
        <v>34694</v>
      </c>
      <c r="U5087">
        <v>409420.97</v>
      </c>
      <c r="V5087">
        <v>6193809.21</v>
      </c>
      <c r="W5087">
        <v>357.99</v>
      </c>
      <c r="X5087">
        <v>150.04</v>
      </c>
    </row>
    <row r="5088" spans="1:24" x14ac:dyDescent="0.25">
      <c r="A5088" s="146">
        <v>45122</v>
      </c>
      <c r="B5088" s="46">
        <v>196</v>
      </c>
      <c r="C5088" s="147">
        <v>0.57302083333333331</v>
      </c>
      <c r="D5088" s="38" t="s">
        <v>30701</v>
      </c>
      <c r="E5088" s="7" t="s">
        <v>69</v>
      </c>
      <c r="F5088" s="38" t="s">
        <v>12330</v>
      </c>
      <c r="G5088" s="38" t="s">
        <v>2390</v>
      </c>
      <c r="H5088">
        <v>-1.7000000000000001E-2</v>
      </c>
      <c r="I5088" t="s">
        <v>34695</v>
      </c>
      <c r="J5088" t="s">
        <v>34696</v>
      </c>
      <c r="K5088" t="s">
        <v>34697</v>
      </c>
      <c r="L5088" t="s">
        <v>34698</v>
      </c>
      <c r="O5088" t="s">
        <v>34699</v>
      </c>
      <c r="P5088" t="s">
        <v>34700</v>
      </c>
      <c r="Q5088">
        <v>409398.1</v>
      </c>
      <c r="R5088">
        <v>6193991.1399999997</v>
      </c>
      <c r="S5088" t="s">
        <v>34701</v>
      </c>
      <c r="T5088" t="s">
        <v>34702</v>
      </c>
      <c r="U5088">
        <v>409420.79</v>
      </c>
      <c r="V5088">
        <v>6193986.8700000001</v>
      </c>
      <c r="W5088">
        <v>0.81</v>
      </c>
      <c r="X5088">
        <v>150.04</v>
      </c>
    </row>
    <row r="5089" spans="1:24" x14ac:dyDescent="0.25">
      <c r="A5089" s="146">
        <v>45122</v>
      </c>
      <c r="B5089" s="46">
        <v>196</v>
      </c>
      <c r="C5089" s="147">
        <v>0.57513888888888887</v>
      </c>
      <c r="D5089" s="38" t="s">
        <v>30701</v>
      </c>
      <c r="E5089" s="7" t="s">
        <v>64</v>
      </c>
      <c r="F5089" s="38" t="s">
        <v>12330</v>
      </c>
      <c r="G5089" s="38" t="s">
        <v>2389</v>
      </c>
      <c r="H5089">
        <v>-1.4E-2</v>
      </c>
      <c r="I5089" t="s">
        <v>34707</v>
      </c>
      <c r="J5089" t="s">
        <v>34708</v>
      </c>
      <c r="K5089" t="s">
        <v>34709</v>
      </c>
      <c r="L5089" t="s">
        <v>34698</v>
      </c>
      <c r="O5089" t="s">
        <v>34703</v>
      </c>
      <c r="P5089" t="s">
        <v>34704</v>
      </c>
      <c r="Q5089">
        <v>409406.85</v>
      </c>
      <c r="R5089">
        <v>6194001.6600000001</v>
      </c>
      <c r="S5089" t="s">
        <v>34705</v>
      </c>
      <c r="T5089" t="s">
        <v>34706</v>
      </c>
      <c r="U5089">
        <v>409429.87</v>
      </c>
      <c r="V5089">
        <v>6193994.5</v>
      </c>
      <c r="W5089">
        <v>181.28</v>
      </c>
      <c r="X5089">
        <v>150.04</v>
      </c>
    </row>
    <row r="5090" spans="1:24" x14ac:dyDescent="0.25">
      <c r="A5090" s="146">
        <v>45122</v>
      </c>
      <c r="B5090" s="46">
        <v>196</v>
      </c>
      <c r="C5090" s="147">
        <v>0.57849537037037035</v>
      </c>
      <c r="D5090" s="38" t="s">
        <v>30701</v>
      </c>
      <c r="E5090" s="7" t="s">
        <v>69</v>
      </c>
      <c r="F5090" s="38" t="s">
        <v>12330</v>
      </c>
      <c r="G5090" s="38" t="s">
        <v>2389</v>
      </c>
      <c r="H5090">
        <v>0.16500000000000001</v>
      </c>
      <c r="I5090" t="s">
        <v>34707</v>
      </c>
      <c r="J5090" t="s">
        <v>34708</v>
      </c>
      <c r="K5090" t="s">
        <v>34709</v>
      </c>
      <c r="L5090" t="s">
        <v>34714</v>
      </c>
      <c r="O5090" t="s">
        <v>34710</v>
      </c>
      <c r="P5090" t="s">
        <v>34711</v>
      </c>
      <c r="Q5090">
        <v>409405.16</v>
      </c>
      <c r="R5090">
        <v>6193827.7199999997</v>
      </c>
      <c r="S5090" t="s">
        <v>34712</v>
      </c>
      <c r="T5090" t="s">
        <v>34713</v>
      </c>
      <c r="U5090">
        <v>409429.89</v>
      </c>
      <c r="V5090">
        <v>6193815.1200000001</v>
      </c>
      <c r="W5090">
        <v>180.36</v>
      </c>
      <c r="X5090">
        <v>150.04</v>
      </c>
    </row>
    <row r="5091" spans="1:24" x14ac:dyDescent="0.25">
      <c r="A5091" s="146">
        <v>45122</v>
      </c>
      <c r="B5091" s="46">
        <v>196</v>
      </c>
      <c r="C5091" s="147">
        <v>0.58069444444444451</v>
      </c>
      <c r="D5091" s="38" t="s">
        <v>30701</v>
      </c>
      <c r="E5091" s="7" t="s">
        <v>64</v>
      </c>
      <c r="F5091" s="38" t="s">
        <v>12330</v>
      </c>
      <c r="G5091" s="38" t="s">
        <v>2388</v>
      </c>
      <c r="H5091">
        <v>0.156</v>
      </c>
      <c r="I5091" t="s">
        <v>34719</v>
      </c>
      <c r="J5091" t="s">
        <v>34720</v>
      </c>
      <c r="K5091" t="s">
        <v>34721</v>
      </c>
      <c r="L5091" t="s">
        <v>34714</v>
      </c>
      <c r="O5091" t="s">
        <v>34715</v>
      </c>
      <c r="P5091" t="s">
        <v>34716</v>
      </c>
      <c r="Q5091">
        <v>409414.33</v>
      </c>
      <c r="R5091">
        <v>6193819.2599999998</v>
      </c>
      <c r="S5091" t="s">
        <v>34717</v>
      </c>
      <c r="T5091" t="s">
        <v>34718</v>
      </c>
      <c r="U5091">
        <v>409438.94</v>
      </c>
      <c r="V5091">
        <v>6193813.79</v>
      </c>
      <c r="W5091">
        <v>359.59</v>
      </c>
      <c r="X5091">
        <v>150.04</v>
      </c>
    </row>
    <row r="5092" spans="1:24" x14ac:dyDescent="0.25">
      <c r="A5092" s="146">
        <v>45122</v>
      </c>
      <c r="B5092" s="46">
        <v>196</v>
      </c>
      <c r="C5092" s="147">
        <v>0.58356481481481481</v>
      </c>
      <c r="D5092" s="38" t="s">
        <v>30701</v>
      </c>
      <c r="E5092" s="7" t="s">
        <v>69</v>
      </c>
      <c r="F5092" s="38" t="s">
        <v>12330</v>
      </c>
      <c r="G5092" s="38" t="s">
        <v>2388</v>
      </c>
      <c r="H5092">
        <v>-1.6E-2</v>
      </c>
      <c r="I5092" t="s">
        <v>34719</v>
      </c>
      <c r="J5092" t="s">
        <v>34720</v>
      </c>
      <c r="K5092" t="s">
        <v>34721</v>
      </c>
      <c r="L5092" t="s">
        <v>34714</v>
      </c>
      <c r="O5092" t="s">
        <v>34722</v>
      </c>
      <c r="P5092" t="s">
        <v>34723</v>
      </c>
      <c r="Q5092">
        <v>409415.67999999999</v>
      </c>
      <c r="R5092">
        <v>6193988.5499999998</v>
      </c>
      <c r="S5092" t="s">
        <v>34724</v>
      </c>
      <c r="T5092" t="s">
        <v>34725</v>
      </c>
      <c r="U5092">
        <v>409438.92</v>
      </c>
      <c r="V5092">
        <v>6193984.9100000001</v>
      </c>
      <c r="W5092">
        <v>358.97</v>
      </c>
      <c r="X5092">
        <v>150.04</v>
      </c>
    </row>
    <row r="5093" spans="1:24" x14ac:dyDescent="0.25">
      <c r="A5093" s="146">
        <v>45122</v>
      </c>
      <c r="B5093" s="46">
        <v>196</v>
      </c>
      <c r="C5093" s="147">
        <v>0.5856365740740741</v>
      </c>
      <c r="D5093" s="38" t="s">
        <v>30701</v>
      </c>
      <c r="E5093" s="7" t="s">
        <v>64</v>
      </c>
      <c r="F5093" s="38" t="s">
        <v>12330</v>
      </c>
      <c r="G5093" s="38" t="s">
        <v>2394</v>
      </c>
      <c r="H5093">
        <v>-1.0999999999999999E-2</v>
      </c>
      <c r="I5093" t="s">
        <v>34730</v>
      </c>
      <c r="J5093" t="s">
        <v>34731</v>
      </c>
      <c r="K5093" t="s">
        <v>34732</v>
      </c>
      <c r="L5093" t="s">
        <v>34714</v>
      </c>
      <c r="O5093" t="s">
        <v>34726</v>
      </c>
      <c r="P5093" t="s">
        <v>34727</v>
      </c>
      <c r="Q5093">
        <v>409424.25</v>
      </c>
      <c r="R5093">
        <v>6193999.0700000003</v>
      </c>
      <c r="S5093" t="s">
        <v>34728</v>
      </c>
      <c r="T5093" t="s">
        <v>34729</v>
      </c>
      <c r="U5093">
        <v>409447.94</v>
      </c>
      <c r="V5093">
        <v>6193991.6500000004</v>
      </c>
      <c r="W5093">
        <v>181.39</v>
      </c>
      <c r="X5093">
        <v>150.04</v>
      </c>
    </row>
    <row r="5094" spans="1:24" x14ac:dyDescent="0.25">
      <c r="A5094" s="146">
        <v>45122</v>
      </c>
      <c r="B5094" s="46">
        <v>196</v>
      </c>
      <c r="C5094" s="147">
        <v>0.58894675925925932</v>
      </c>
      <c r="D5094" s="38" t="s">
        <v>30701</v>
      </c>
      <c r="E5094" s="7" t="s">
        <v>69</v>
      </c>
      <c r="F5094" s="38" t="s">
        <v>12330</v>
      </c>
      <c r="G5094" s="38" t="s">
        <v>2394</v>
      </c>
      <c r="H5094">
        <v>0.16500000000000001</v>
      </c>
      <c r="I5094" t="s">
        <v>34730</v>
      </c>
      <c r="J5094" t="s">
        <v>34731</v>
      </c>
      <c r="K5094" t="s">
        <v>34732</v>
      </c>
      <c r="L5094" t="s">
        <v>34737</v>
      </c>
      <c r="O5094" t="s">
        <v>34733</v>
      </c>
      <c r="P5094" t="s">
        <v>34734</v>
      </c>
      <c r="Q5094">
        <v>409422.93</v>
      </c>
      <c r="R5094">
        <v>6193825.2599999998</v>
      </c>
      <c r="S5094" t="s">
        <v>34735</v>
      </c>
      <c r="T5094" t="s">
        <v>34736</v>
      </c>
      <c r="U5094">
        <v>409447.83</v>
      </c>
      <c r="V5094">
        <v>6193815.21</v>
      </c>
      <c r="W5094">
        <v>180.6</v>
      </c>
      <c r="X5094">
        <v>150.04</v>
      </c>
    </row>
    <row r="5095" spans="1:24" x14ac:dyDescent="0.25">
      <c r="A5095" s="146">
        <v>45122</v>
      </c>
      <c r="B5095" s="46">
        <v>196</v>
      </c>
      <c r="C5095" s="147">
        <v>0.59062500000000007</v>
      </c>
      <c r="D5095" s="38" t="s">
        <v>30701</v>
      </c>
      <c r="E5095" s="7" t="s">
        <v>64</v>
      </c>
      <c r="F5095" s="38" t="s">
        <v>12330</v>
      </c>
      <c r="G5095" s="38" t="s">
        <v>2395</v>
      </c>
      <c r="H5095">
        <v>0.16200000000000001</v>
      </c>
      <c r="I5095" t="s">
        <v>34742</v>
      </c>
      <c r="J5095" t="s">
        <v>34743</v>
      </c>
      <c r="K5095" t="s">
        <v>34744</v>
      </c>
      <c r="L5095" t="s">
        <v>34737</v>
      </c>
      <c r="O5095" t="s">
        <v>34738</v>
      </c>
      <c r="P5095" t="s">
        <v>34739</v>
      </c>
      <c r="Q5095">
        <v>409431.58</v>
      </c>
      <c r="R5095">
        <v>6193812.3899999997</v>
      </c>
      <c r="S5095" t="s">
        <v>34740</v>
      </c>
      <c r="T5095" t="s">
        <v>34741</v>
      </c>
      <c r="U5095">
        <v>409456.87</v>
      </c>
      <c r="V5095">
        <v>6193807.1399999997</v>
      </c>
      <c r="W5095">
        <v>359.53</v>
      </c>
      <c r="X5095">
        <v>150.04</v>
      </c>
    </row>
    <row r="5096" spans="1:24" x14ac:dyDescent="0.25">
      <c r="A5096" s="146">
        <v>45122</v>
      </c>
      <c r="B5096" s="46">
        <v>196</v>
      </c>
      <c r="C5096" s="147">
        <v>0.59368055555555554</v>
      </c>
      <c r="D5096" s="38" t="s">
        <v>30701</v>
      </c>
      <c r="E5096" s="7" t="s">
        <v>69</v>
      </c>
      <c r="F5096" s="38" t="s">
        <v>12330</v>
      </c>
      <c r="G5096" s="38" t="s">
        <v>2395</v>
      </c>
      <c r="H5096">
        <v>-1.6E-2</v>
      </c>
      <c r="I5096" t="s">
        <v>34742</v>
      </c>
      <c r="J5096" t="s">
        <v>34743</v>
      </c>
      <c r="K5096" t="s">
        <v>34744</v>
      </c>
      <c r="L5096" t="s">
        <v>34737</v>
      </c>
      <c r="O5096" t="s">
        <v>34745</v>
      </c>
      <c r="P5096" t="s">
        <v>34746</v>
      </c>
      <c r="Q5096">
        <v>409432.68</v>
      </c>
      <c r="R5096">
        <v>6193989.1699999999</v>
      </c>
      <c r="S5096" t="s">
        <v>34747</v>
      </c>
      <c r="T5096" t="s">
        <v>34748</v>
      </c>
      <c r="U5096">
        <v>409456.91</v>
      </c>
      <c r="V5096">
        <v>6193984.9400000004</v>
      </c>
      <c r="W5096">
        <v>359.32</v>
      </c>
      <c r="X5096">
        <v>150.04</v>
      </c>
    </row>
    <row r="5097" spans="1:24" x14ac:dyDescent="0.25">
      <c r="A5097" s="146">
        <v>45122</v>
      </c>
      <c r="B5097" s="46">
        <v>196</v>
      </c>
      <c r="C5097" s="147">
        <v>0.595636574074074</v>
      </c>
      <c r="D5097" s="38" t="s">
        <v>30701</v>
      </c>
      <c r="E5097" s="7" t="s">
        <v>64</v>
      </c>
      <c r="F5097" s="38" t="s">
        <v>12330</v>
      </c>
      <c r="G5097" s="38" t="s">
        <v>2396</v>
      </c>
      <c r="H5097">
        <v>-1.4999999999999999E-2</v>
      </c>
      <c r="I5097" t="s">
        <v>34753</v>
      </c>
      <c r="J5097" t="s">
        <v>34754</v>
      </c>
      <c r="K5097" t="s">
        <v>34755</v>
      </c>
      <c r="L5097" t="s">
        <v>34737</v>
      </c>
      <c r="O5097" t="s">
        <v>34749</v>
      </c>
      <c r="P5097" t="s">
        <v>34750</v>
      </c>
      <c r="Q5097">
        <v>409442.04</v>
      </c>
      <c r="R5097">
        <v>6194008.5</v>
      </c>
      <c r="S5097" t="s">
        <v>34751</v>
      </c>
      <c r="T5097" t="s">
        <v>34752</v>
      </c>
      <c r="U5097">
        <v>409465.79</v>
      </c>
      <c r="V5097">
        <v>6193995.1299999999</v>
      </c>
      <c r="W5097">
        <v>180.79</v>
      </c>
      <c r="X5097">
        <v>150.04</v>
      </c>
    </row>
    <row r="5098" spans="1:24" x14ac:dyDescent="0.25">
      <c r="A5098" s="146">
        <v>45122</v>
      </c>
      <c r="B5098" s="46">
        <v>196</v>
      </c>
      <c r="C5098" s="147">
        <v>0.59886574074074073</v>
      </c>
      <c r="D5098" s="38" t="s">
        <v>30701</v>
      </c>
      <c r="E5098" s="7" t="s">
        <v>69</v>
      </c>
      <c r="F5098" s="38" t="s">
        <v>12330</v>
      </c>
      <c r="G5098" s="38" t="s">
        <v>2396</v>
      </c>
      <c r="H5098">
        <v>0.17</v>
      </c>
      <c r="I5098" t="s">
        <v>34753</v>
      </c>
      <c r="J5098" t="s">
        <v>34754</v>
      </c>
      <c r="K5098" t="s">
        <v>34755</v>
      </c>
      <c r="L5098" t="s">
        <v>34737</v>
      </c>
      <c r="O5098" t="s">
        <v>34756</v>
      </c>
      <c r="P5098" t="s">
        <v>34757</v>
      </c>
      <c r="Q5098">
        <v>409441.13</v>
      </c>
      <c r="R5098">
        <v>6193818.5700000003</v>
      </c>
      <c r="S5098" t="s">
        <v>34758</v>
      </c>
      <c r="T5098" t="s">
        <v>34759</v>
      </c>
      <c r="U5098">
        <v>409465.91</v>
      </c>
      <c r="V5098">
        <v>6193810.71</v>
      </c>
      <c r="W5098">
        <v>179.65</v>
      </c>
      <c r="X5098">
        <v>150.04</v>
      </c>
    </row>
    <row r="5099" spans="1:24" x14ac:dyDescent="0.25">
      <c r="A5099" s="146">
        <v>45122</v>
      </c>
      <c r="B5099" s="46">
        <v>196</v>
      </c>
      <c r="C5099" s="147">
        <v>0.60123842592592591</v>
      </c>
      <c r="D5099" s="38" t="s">
        <v>30701</v>
      </c>
      <c r="E5099" s="7" t="s">
        <v>64</v>
      </c>
      <c r="F5099" s="38" t="s">
        <v>12330</v>
      </c>
      <c r="G5099" s="38" t="s">
        <v>2397</v>
      </c>
      <c r="H5099">
        <v>0.16600000000000001</v>
      </c>
      <c r="I5099" t="s">
        <v>34764</v>
      </c>
      <c r="J5099" t="s">
        <v>34765</v>
      </c>
      <c r="K5099" t="s">
        <v>34766</v>
      </c>
      <c r="L5099" t="s">
        <v>34767</v>
      </c>
      <c r="O5099" t="s">
        <v>34760</v>
      </c>
      <c r="P5099" t="s">
        <v>34761</v>
      </c>
      <c r="Q5099">
        <v>409448.45</v>
      </c>
      <c r="R5099">
        <v>6193809.5300000003</v>
      </c>
      <c r="S5099" t="s">
        <v>34762</v>
      </c>
      <c r="T5099" t="s">
        <v>34763</v>
      </c>
      <c r="U5099">
        <v>409474.89</v>
      </c>
      <c r="V5099">
        <v>6193803.1200000001</v>
      </c>
      <c r="W5099">
        <v>0.31</v>
      </c>
      <c r="X5099">
        <v>150.04</v>
      </c>
    </row>
    <row r="5100" spans="1:24" x14ac:dyDescent="0.25">
      <c r="A5100" s="146">
        <v>45122</v>
      </c>
      <c r="B5100" s="46">
        <v>196</v>
      </c>
      <c r="C5100" s="147">
        <v>0.60464120370370367</v>
      </c>
      <c r="D5100" s="38" t="s">
        <v>30701</v>
      </c>
      <c r="E5100" s="7" t="s">
        <v>69</v>
      </c>
      <c r="F5100" s="38" t="s">
        <v>12330</v>
      </c>
      <c r="G5100" s="38" t="s">
        <v>2397</v>
      </c>
      <c r="H5100">
        <v>-1.6E-2</v>
      </c>
      <c r="I5100" t="s">
        <v>34764</v>
      </c>
      <c r="J5100" t="s">
        <v>34765</v>
      </c>
      <c r="K5100" t="s">
        <v>34766</v>
      </c>
      <c r="L5100" t="s">
        <v>34767</v>
      </c>
      <c r="O5100" t="s">
        <v>34768</v>
      </c>
      <c r="P5100" t="s">
        <v>34769</v>
      </c>
      <c r="Q5100">
        <v>409449.07</v>
      </c>
      <c r="R5100">
        <v>6193988.5099999998</v>
      </c>
      <c r="S5100" t="s">
        <v>34770</v>
      </c>
      <c r="T5100" t="s">
        <v>34771</v>
      </c>
      <c r="U5100">
        <v>409474.77</v>
      </c>
      <c r="V5100">
        <v>6193985.3499999996</v>
      </c>
      <c r="W5100">
        <v>358.49</v>
      </c>
      <c r="X5100">
        <v>150.04</v>
      </c>
    </row>
    <row r="5101" spans="1:24" x14ac:dyDescent="0.25">
      <c r="A5101" s="146">
        <v>45122</v>
      </c>
      <c r="B5101" s="46">
        <v>196</v>
      </c>
      <c r="C5101" s="147">
        <v>0.60625000000000007</v>
      </c>
      <c r="D5101" s="38" t="s">
        <v>30701</v>
      </c>
      <c r="E5101" s="7" t="s">
        <v>64</v>
      </c>
      <c r="F5101" s="38" t="s">
        <v>12330</v>
      </c>
      <c r="G5101" s="38" t="s">
        <v>2398</v>
      </c>
      <c r="H5101">
        <v>-1.4E-2</v>
      </c>
      <c r="I5101" t="s">
        <v>34776</v>
      </c>
      <c r="J5101" t="s">
        <v>34777</v>
      </c>
      <c r="K5101" t="s">
        <v>34778</v>
      </c>
      <c r="L5101" t="s">
        <v>34767</v>
      </c>
      <c r="O5101" t="s">
        <v>34772</v>
      </c>
      <c r="P5101" t="s">
        <v>34773</v>
      </c>
      <c r="Q5101">
        <v>409460.72</v>
      </c>
      <c r="R5101">
        <v>6194006.54</v>
      </c>
      <c r="S5101" t="s">
        <v>34774</v>
      </c>
      <c r="T5101" t="s">
        <v>34775</v>
      </c>
      <c r="U5101">
        <v>409483.91</v>
      </c>
      <c r="V5101">
        <v>6193994.46</v>
      </c>
      <c r="W5101">
        <v>180.47</v>
      </c>
      <c r="X5101">
        <v>150.04</v>
      </c>
    </row>
    <row r="5102" spans="1:24" x14ac:dyDescent="0.25">
      <c r="A5102" s="146">
        <v>45122</v>
      </c>
      <c r="B5102" s="46">
        <v>196</v>
      </c>
      <c r="C5102" s="147">
        <v>0.61023148148148143</v>
      </c>
      <c r="D5102" s="38" t="s">
        <v>30701</v>
      </c>
      <c r="E5102" s="7" t="s">
        <v>69</v>
      </c>
      <c r="F5102" s="38" t="s">
        <v>12330</v>
      </c>
      <c r="G5102" s="38" t="s">
        <v>2398</v>
      </c>
      <c r="H5102">
        <v>0.16700000000000001</v>
      </c>
      <c r="I5102" t="s">
        <v>34776</v>
      </c>
      <c r="J5102" t="s">
        <v>34777</v>
      </c>
      <c r="K5102" t="s">
        <v>34778</v>
      </c>
      <c r="L5102" t="s">
        <v>34783</v>
      </c>
      <c r="O5102" t="s">
        <v>34779</v>
      </c>
      <c r="P5102" t="s">
        <v>34780</v>
      </c>
      <c r="Q5102">
        <v>409459.85</v>
      </c>
      <c r="R5102">
        <v>6193818.6900000004</v>
      </c>
      <c r="S5102" t="s">
        <v>34781</v>
      </c>
      <c r="T5102" t="s">
        <v>34782</v>
      </c>
      <c r="U5102">
        <v>409483.85</v>
      </c>
      <c r="V5102">
        <v>6193813.4000000004</v>
      </c>
      <c r="W5102">
        <v>180.78</v>
      </c>
      <c r="X5102">
        <v>150.04</v>
      </c>
    </row>
    <row r="5103" spans="1:24" x14ac:dyDescent="0.25">
      <c r="A5103" s="146">
        <v>45122</v>
      </c>
      <c r="B5103" s="46">
        <v>196</v>
      </c>
      <c r="C5103" s="147">
        <v>0.61230324074074072</v>
      </c>
      <c r="D5103" s="38" t="s">
        <v>30701</v>
      </c>
      <c r="E5103" s="7" t="s">
        <v>64</v>
      </c>
      <c r="F5103" s="38" t="s">
        <v>12330</v>
      </c>
      <c r="G5103" s="38" t="s">
        <v>2399</v>
      </c>
      <c r="H5103">
        <v>0.16700000000000001</v>
      </c>
      <c r="I5103" t="s">
        <v>34788</v>
      </c>
      <c r="J5103" t="s">
        <v>34789</v>
      </c>
      <c r="K5103" t="s">
        <v>34790</v>
      </c>
      <c r="L5103" t="s">
        <v>34783</v>
      </c>
      <c r="O5103" t="s">
        <v>34784</v>
      </c>
      <c r="P5103" t="s">
        <v>34785</v>
      </c>
      <c r="Q5103">
        <v>409469.54</v>
      </c>
      <c r="R5103">
        <v>6193808.1200000001</v>
      </c>
      <c r="S5103" t="s">
        <v>34786</v>
      </c>
      <c r="T5103" t="s">
        <v>34787</v>
      </c>
      <c r="U5103">
        <v>409492.81</v>
      </c>
      <c r="V5103">
        <v>6193802.0700000003</v>
      </c>
      <c r="W5103">
        <v>0.04</v>
      </c>
      <c r="X5103">
        <v>150.04</v>
      </c>
    </row>
    <row r="5104" spans="1:24" x14ac:dyDescent="0.25">
      <c r="A5104" s="146">
        <v>45122</v>
      </c>
      <c r="B5104" s="46">
        <v>196</v>
      </c>
      <c r="C5104" s="147">
        <v>0.61579861111111112</v>
      </c>
      <c r="D5104" s="38" t="s">
        <v>30701</v>
      </c>
      <c r="E5104" s="7" t="s">
        <v>69</v>
      </c>
      <c r="F5104" s="38" t="s">
        <v>12330</v>
      </c>
      <c r="G5104" s="38" t="s">
        <v>2399</v>
      </c>
      <c r="H5104">
        <v>-1.7000000000000001E-2</v>
      </c>
      <c r="I5104" t="s">
        <v>34788</v>
      </c>
      <c r="J5104" t="s">
        <v>34789</v>
      </c>
      <c r="K5104" t="s">
        <v>34790</v>
      </c>
      <c r="L5104" t="s">
        <v>34783</v>
      </c>
      <c r="O5104" t="s">
        <v>34791</v>
      </c>
      <c r="P5104" t="s">
        <v>34792</v>
      </c>
      <c r="Q5104">
        <v>409469.94</v>
      </c>
      <c r="R5104">
        <v>6193991.9000000004</v>
      </c>
      <c r="S5104" t="s">
        <v>34793</v>
      </c>
      <c r="T5104" t="s">
        <v>34794</v>
      </c>
      <c r="U5104">
        <v>409492.82</v>
      </c>
      <c r="V5104">
        <v>6193986.7999999998</v>
      </c>
      <c r="W5104">
        <v>0.39</v>
      </c>
      <c r="X5104">
        <v>150.04</v>
      </c>
    </row>
    <row r="5105" spans="1:24" x14ac:dyDescent="0.25">
      <c r="A5105" s="146">
        <v>45122</v>
      </c>
      <c r="B5105" s="46">
        <v>196</v>
      </c>
      <c r="C5105" s="147">
        <v>0.61741898148148155</v>
      </c>
      <c r="D5105" s="38" t="s">
        <v>30701</v>
      </c>
      <c r="E5105" s="159" t="s">
        <v>33735</v>
      </c>
      <c r="F5105" s="38" t="s">
        <v>12330</v>
      </c>
      <c r="G5105" s="38" t="s">
        <v>2628</v>
      </c>
      <c r="H5105">
        <v>-1.37</v>
      </c>
      <c r="O5105" t="s">
        <v>34795</v>
      </c>
      <c r="P5105" t="s">
        <v>34796</v>
      </c>
      <c r="Q5105">
        <v>409471.45</v>
      </c>
      <c r="R5105">
        <v>6194003.2999999998</v>
      </c>
      <c r="S5105" t="s">
        <v>34797</v>
      </c>
      <c r="T5105" t="s">
        <v>34798</v>
      </c>
      <c r="U5105">
        <v>409481.6</v>
      </c>
      <c r="V5105">
        <v>6193996.8300000001</v>
      </c>
      <c r="W5105">
        <v>93.3</v>
      </c>
      <c r="X5105">
        <v>150.04</v>
      </c>
    </row>
    <row r="5106" spans="1:24" x14ac:dyDescent="0.25">
      <c r="A5106" s="146">
        <v>45122</v>
      </c>
      <c r="B5106" s="46">
        <v>196</v>
      </c>
      <c r="C5106" s="147">
        <v>0.61834490740740744</v>
      </c>
      <c r="D5106" s="38" t="s">
        <v>30701</v>
      </c>
      <c r="E5106" s="159" t="s">
        <v>33736</v>
      </c>
      <c r="F5106" s="38" t="s">
        <v>12330</v>
      </c>
      <c r="G5106" s="38" t="s">
        <v>2628</v>
      </c>
      <c r="H5106">
        <v>-1.369</v>
      </c>
      <c r="O5106" t="s">
        <v>34799</v>
      </c>
      <c r="P5106" t="s">
        <v>34800</v>
      </c>
      <c r="Q5106">
        <v>409471.51</v>
      </c>
      <c r="R5106">
        <v>6194003.0199999996</v>
      </c>
      <c r="S5106" t="s">
        <v>34801</v>
      </c>
      <c r="T5106" t="s">
        <v>34802</v>
      </c>
      <c r="U5106">
        <v>409481.52</v>
      </c>
      <c r="V5106">
        <v>6193995.7000000002</v>
      </c>
      <c r="W5106">
        <v>90.28</v>
      </c>
      <c r="X5106">
        <v>150.04</v>
      </c>
    </row>
    <row r="5107" spans="1:24" x14ac:dyDescent="0.25">
      <c r="A5107" s="146">
        <v>45122</v>
      </c>
      <c r="B5107" s="46">
        <v>196</v>
      </c>
      <c r="C5107" s="147">
        <v>0.63217592592592597</v>
      </c>
      <c r="D5107" s="38" t="s">
        <v>30701</v>
      </c>
      <c r="E5107" s="159" t="s">
        <v>6100</v>
      </c>
      <c r="F5107" s="38" t="s">
        <v>12330</v>
      </c>
      <c r="G5107" s="38" t="s">
        <v>2628</v>
      </c>
      <c r="H5107">
        <v>-0.03</v>
      </c>
      <c r="O5107" t="s">
        <v>34803</v>
      </c>
      <c r="P5107" t="s">
        <v>34804</v>
      </c>
      <c r="Q5107">
        <v>407970.29</v>
      </c>
      <c r="R5107">
        <v>6192662.4900000002</v>
      </c>
      <c r="S5107" t="s">
        <v>34805</v>
      </c>
      <c r="T5107" t="s">
        <v>34806</v>
      </c>
      <c r="U5107">
        <v>407980.02</v>
      </c>
      <c r="V5107">
        <v>6192657.0300000003</v>
      </c>
      <c r="W5107">
        <v>92.54</v>
      </c>
      <c r="X5107">
        <v>150.04</v>
      </c>
    </row>
    <row r="5108" spans="1:24" s="170" customFormat="1" x14ac:dyDescent="0.25">
      <c r="A5108" s="63">
        <v>45122</v>
      </c>
      <c r="B5108" s="104">
        <v>196</v>
      </c>
      <c r="C5108" s="65">
        <v>0.63748842592592592</v>
      </c>
      <c r="D5108" s="64" t="s">
        <v>30701</v>
      </c>
      <c r="E5108" s="171" t="s">
        <v>34812</v>
      </c>
      <c r="F5108" s="64" t="s">
        <v>12330</v>
      </c>
      <c r="G5108" s="64" t="s">
        <v>2628</v>
      </c>
      <c r="H5108" s="170">
        <v>-0.03</v>
      </c>
      <c r="M5108" s="170" t="s">
        <v>34807</v>
      </c>
      <c r="O5108" s="170" t="s">
        <v>34808</v>
      </c>
      <c r="P5108" s="170" t="s">
        <v>34809</v>
      </c>
      <c r="Q5108" s="170">
        <v>407965.03</v>
      </c>
      <c r="R5108" s="170">
        <v>6192650.4500000002</v>
      </c>
      <c r="S5108" s="170" t="s">
        <v>34810</v>
      </c>
      <c r="T5108" s="170" t="s">
        <v>34811</v>
      </c>
      <c r="U5108" s="170">
        <v>407991.11</v>
      </c>
      <c r="V5108" s="170">
        <v>6192658.6699999999</v>
      </c>
      <c r="W5108" s="170">
        <v>106.05</v>
      </c>
      <c r="X5108" s="170">
        <v>150.04</v>
      </c>
    </row>
    <row r="5109" spans="1:24" x14ac:dyDescent="0.25">
      <c r="A5109" s="146">
        <v>45122</v>
      </c>
      <c r="B5109" s="46">
        <v>196</v>
      </c>
      <c r="C5109" s="147">
        <v>0.64002314814814809</v>
      </c>
      <c r="D5109" s="38" t="s">
        <v>30701</v>
      </c>
      <c r="E5109" s="7" t="s">
        <v>64</v>
      </c>
      <c r="F5109" s="38" t="s">
        <v>12330</v>
      </c>
      <c r="G5109" s="38" t="s">
        <v>2628</v>
      </c>
      <c r="H5109">
        <v>-1.4E-2</v>
      </c>
      <c r="I5109" t="s">
        <v>34817</v>
      </c>
      <c r="J5109" t="s">
        <v>34818</v>
      </c>
      <c r="K5109" t="s">
        <v>34819</v>
      </c>
      <c r="L5109" t="s">
        <v>34820</v>
      </c>
      <c r="O5109" t="s">
        <v>34813</v>
      </c>
      <c r="P5109" t="s">
        <v>34814</v>
      </c>
      <c r="Q5109">
        <v>407970.09</v>
      </c>
      <c r="R5109">
        <v>6192655.04</v>
      </c>
      <c r="S5109" t="s">
        <v>34815</v>
      </c>
      <c r="T5109" t="s">
        <v>34816</v>
      </c>
      <c r="U5109">
        <v>407994.43</v>
      </c>
      <c r="V5109">
        <v>6192645.8899999997</v>
      </c>
      <c r="W5109">
        <v>179.73</v>
      </c>
      <c r="X5109">
        <v>150.04</v>
      </c>
    </row>
    <row r="5110" spans="1:24" x14ac:dyDescent="0.25">
      <c r="A5110" s="146">
        <v>45122</v>
      </c>
      <c r="B5110" s="46">
        <v>196</v>
      </c>
      <c r="C5110" s="147">
        <v>0.64370370370370367</v>
      </c>
      <c r="D5110" s="38" t="s">
        <v>30701</v>
      </c>
      <c r="E5110" s="7" t="s">
        <v>69</v>
      </c>
      <c r="F5110" s="38" t="s">
        <v>12330</v>
      </c>
      <c r="G5110" s="38" t="s">
        <v>2628</v>
      </c>
      <c r="H5110">
        <v>0.16700000000000001</v>
      </c>
      <c r="I5110" t="s">
        <v>34817</v>
      </c>
      <c r="J5110" t="s">
        <v>34818</v>
      </c>
      <c r="K5110" t="s">
        <v>34819</v>
      </c>
      <c r="L5110" t="s">
        <v>34825</v>
      </c>
      <c r="O5110" t="s">
        <v>34821</v>
      </c>
      <c r="P5110" t="s">
        <v>34822</v>
      </c>
      <c r="Q5110">
        <v>407969.16</v>
      </c>
      <c r="R5110">
        <v>6192471.0599999996</v>
      </c>
      <c r="S5110" t="s">
        <v>34823</v>
      </c>
      <c r="T5110" t="s">
        <v>34824</v>
      </c>
      <c r="U5110">
        <v>407994.15</v>
      </c>
      <c r="V5110">
        <v>6192465.4299999997</v>
      </c>
      <c r="W5110">
        <v>180.7</v>
      </c>
      <c r="X5110">
        <v>150.04</v>
      </c>
    </row>
    <row r="5111" spans="1:24" x14ac:dyDescent="0.25">
      <c r="A5111" s="146">
        <v>45122</v>
      </c>
      <c r="B5111" s="46">
        <v>196</v>
      </c>
      <c r="C5111" s="147">
        <v>0.64652777777777781</v>
      </c>
      <c r="D5111" s="38" t="s">
        <v>30701</v>
      </c>
      <c r="E5111" s="7" t="s">
        <v>64</v>
      </c>
      <c r="F5111" s="38" t="s">
        <v>12330</v>
      </c>
      <c r="G5111" s="38" t="s">
        <v>2627</v>
      </c>
      <c r="H5111">
        <v>0.16400000000000001</v>
      </c>
      <c r="I5111" t="s">
        <v>34830</v>
      </c>
      <c r="J5111" t="s">
        <v>34831</v>
      </c>
      <c r="K5111" t="s">
        <v>34832</v>
      </c>
      <c r="L5111" t="s">
        <v>34825</v>
      </c>
      <c r="O5111" t="s">
        <v>34826</v>
      </c>
      <c r="P5111" t="s">
        <v>34827</v>
      </c>
      <c r="Q5111">
        <v>407960.93</v>
      </c>
      <c r="R5111">
        <v>6192463.9800000004</v>
      </c>
      <c r="S5111" t="s">
        <v>34828</v>
      </c>
      <c r="T5111" t="s">
        <v>34829</v>
      </c>
      <c r="U5111">
        <v>407985.46</v>
      </c>
      <c r="V5111">
        <v>6192457.5899999999</v>
      </c>
      <c r="W5111">
        <v>0.37</v>
      </c>
      <c r="X5111">
        <v>150.04</v>
      </c>
    </row>
    <row r="5112" spans="1:24" x14ac:dyDescent="0.25">
      <c r="A5112" s="146">
        <v>45122</v>
      </c>
      <c r="B5112" s="46">
        <v>196</v>
      </c>
      <c r="C5112" s="147">
        <v>0.64962962962962967</v>
      </c>
      <c r="D5112" s="38" t="s">
        <v>30701</v>
      </c>
      <c r="E5112" s="7" t="s">
        <v>69</v>
      </c>
      <c r="F5112" s="38" t="s">
        <v>12330</v>
      </c>
      <c r="G5112" s="38" t="s">
        <v>2627</v>
      </c>
      <c r="H5112">
        <v>-0.02</v>
      </c>
      <c r="I5112" t="s">
        <v>34830</v>
      </c>
      <c r="J5112" t="s">
        <v>34831</v>
      </c>
      <c r="K5112" t="s">
        <v>34832</v>
      </c>
      <c r="L5112" t="s">
        <v>34825</v>
      </c>
      <c r="O5112" t="s">
        <v>34833</v>
      </c>
      <c r="P5112" t="s">
        <v>34834</v>
      </c>
      <c r="Q5112">
        <v>407959.31</v>
      </c>
      <c r="R5112">
        <v>6192648.5099999998</v>
      </c>
      <c r="S5112" t="s">
        <v>34835</v>
      </c>
      <c r="T5112" t="s">
        <v>34836</v>
      </c>
      <c r="U5112">
        <v>407985.49</v>
      </c>
      <c r="V5112">
        <v>6192641.0099999998</v>
      </c>
      <c r="W5112">
        <v>0.03</v>
      </c>
      <c r="X5112">
        <v>150.04</v>
      </c>
    </row>
    <row r="5113" spans="1:24" x14ac:dyDescent="0.25">
      <c r="A5113" s="146">
        <v>45122</v>
      </c>
      <c r="B5113" s="46">
        <v>196</v>
      </c>
      <c r="C5113" s="147">
        <v>0.65195601851851859</v>
      </c>
      <c r="D5113" s="38" t="s">
        <v>30701</v>
      </c>
      <c r="E5113" s="7" t="s">
        <v>64</v>
      </c>
      <c r="F5113" s="38" t="s">
        <v>12330</v>
      </c>
      <c r="G5113" s="38" t="s">
        <v>2626</v>
      </c>
      <c r="H5113">
        <v>-1.6E-2</v>
      </c>
      <c r="I5113" t="s">
        <v>34841</v>
      </c>
      <c r="J5113" t="s">
        <v>34842</v>
      </c>
      <c r="K5113" t="s">
        <v>34843</v>
      </c>
      <c r="L5113" t="s">
        <v>34844</v>
      </c>
      <c r="O5113" t="s">
        <v>34837</v>
      </c>
      <c r="P5113" t="s">
        <v>34838</v>
      </c>
      <c r="Q5113">
        <v>407952.44</v>
      </c>
      <c r="R5113">
        <v>6192659.71</v>
      </c>
      <c r="S5113" t="s">
        <v>34839</v>
      </c>
      <c r="T5113" t="s">
        <v>34840</v>
      </c>
      <c r="U5113">
        <v>407976.45</v>
      </c>
      <c r="V5113">
        <v>6192648.5199999996</v>
      </c>
      <c r="W5113">
        <v>180.96</v>
      </c>
      <c r="X5113">
        <v>150.04</v>
      </c>
    </row>
    <row r="5114" spans="1:24" x14ac:dyDescent="0.25">
      <c r="A5114" s="146">
        <v>45122</v>
      </c>
      <c r="B5114" s="46">
        <v>196</v>
      </c>
      <c r="C5114" s="147">
        <v>0.65504629629629629</v>
      </c>
      <c r="D5114" s="38" t="s">
        <v>30701</v>
      </c>
      <c r="E5114" s="7" t="s">
        <v>69</v>
      </c>
      <c r="F5114" s="38" t="s">
        <v>12330</v>
      </c>
      <c r="G5114" s="38" t="s">
        <v>2626</v>
      </c>
      <c r="H5114">
        <v>0.17</v>
      </c>
      <c r="I5114" t="s">
        <v>34841</v>
      </c>
      <c r="J5114" t="s">
        <v>34842</v>
      </c>
      <c r="K5114" t="s">
        <v>34843</v>
      </c>
      <c r="L5114" t="s">
        <v>34844</v>
      </c>
      <c r="O5114" t="s">
        <v>34845</v>
      </c>
      <c r="P5114" t="s">
        <v>34846</v>
      </c>
      <c r="Q5114">
        <v>407950.84</v>
      </c>
      <c r="R5114">
        <v>6192473.7199999997</v>
      </c>
      <c r="S5114" t="s">
        <v>34847</v>
      </c>
      <c r="T5114" t="s">
        <v>34848</v>
      </c>
      <c r="U5114">
        <v>407976.49</v>
      </c>
      <c r="V5114">
        <v>6192462.1399999997</v>
      </c>
      <c r="W5114">
        <v>179.97</v>
      </c>
      <c r="X5114">
        <v>150.04</v>
      </c>
    </row>
    <row r="5115" spans="1:24" x14ac:dyDescent="0.25">
      <c r="A5115" s="146">
        <v>45122</v>
      </c>
      <c r="B5115" s="46">
        <v>196</v>
      </c>
      <c r="C5115" s="147">
        <v>0.65774305555555557</v>
      </c>
      <c r="D5115" s="38" t="s">
        <v>30701</v>
      </c>
      <c r="E5115" s="7" t="s">
        <v>64</v>
      </c>
      <c r="F5115" s="38" t="s">
        <v>12330</v>
      </c>
      <c r="G5115" s="38" t="s">
        <v>2625</v>
      </c>
      <c r="H5115">
        <v>0.16500000000000001</v>
      </c>
      <c r="I5115" t="s">
        <v>34853</v>
      </c>
      <c r="J5115" t="s">
        <v>34854</v>
      </c>
      <c r="K5115" t="s">
        <v>34855</v>
      </c>
      <c r="L5115" t="s">
        <v>34844</v>
      </c>
      <c r="O5115" t="s">
        <v>34849</v>
      </c>
      <c r="P5115" t="s">
        <v>34850</v>
      </c>
      <c r="Q5115">
        <v>407942.21</v>
      </c>
      <c r="R5115">
        <v>6192467.71</v>
      </c>
      <c r="S5115" t="s">
        <v>34851</v>
      </c>
      <c r="T5115" t="s">
        <v>34852</v>
      </c>
      <c r="U5115">
        <v>407967.43</v>
      </c>
      <c r="V5115">
        <v>6192456.5599999996</v>
      </c>
      <c r="W5115">
        <v>1.01</v>
      </c>
      <c r="X5115">
        <v>150.04</v>
      </c>
    </row>
    <row r="5116" spans="1:24" x14ac:dyDescent="0.25">
      <c r="A5116" s="146">
        <v>45122</v>
      </c>
      <c r="B5116" s="46">
        <v>196</v>
      </c>
      <c r="C5116" s="147">
        <v>0.66067129629629628</v>
      </c>
      <c r="D5116" s="38" t="s">
        <v>30701</v>
      </c>
      <c r="E5116" s="7" t="s">
        <v>69</v>
      </c>
      <c r="F5116" s="38" t="s">
        <v>12330</v>
      </c>
      <c r="G5116" s="38" t="s">
        <v>2625</v>
      </c>
      <c r="H5116">
        <v>-1.7000000000000001E-2</v>
      </c>
      <c r="I5116" t="s">
        <v>34853</v>
      </c>
      <c r="J5116" t="s">
        <v>34854</v>
      </c>
      <c r="K5116" t="s">
        <v>34855</v>
      </c>
      <c r="L5116" t="s">
        <v>34844</v>
      </c>
      <c r="O5116" t="s">
        <v>34856</v>
      </c>
      <c r="P5116" t="s">
        <v>34857</v>
      </c>
      <c r="Q5116">
        <v>407941.43</v>
      </c>
      <c r="R5116">
        <v>6192645.8600000003</v>
      </c>
      <c r="S5116" t="s">
        <v>34858</v>
      </c>
      <c r="T5116" t="s">
        <v>34859</v>
      </c>
      <c r="U5116">
        <v>407967.5</v>
      </c>
      <c r="V5116">
        <v>6192638.6200000001</v>
      </c>
      <c r="W5116">
        <v>359.66</v>
      </c>
      <c r="X5116">
        <v>150.04</v>
      </c>
    </row>
    <row r="5117" spans="1:24" x14ac:dyDescent="0.25">
      <c r="A5117" s="146">
        <v>45122</v>
      </c>
      <c r="B5117" s="46">
        <v>196</v>
      </c>
      <c r="C5117" s="147">
        <v>0.66320601851851857</v>
      </c>
      <c r="D5117" s="38" t="s">
        <v>30701</v>
      </c>
      <c r="E5117" s="7" t="s">
        <v>64</v>
      </c>
      <c r="F5117" s="38" t="s">
        <v>12330</v>
      </c>
      <c r="G5117" s="38" t="s">
        <v>2624</v>
      </c>
      <c r="H5117">
        <v>-1.2999999999999999E-2</v>
      </c>
      <c r="I5117" t="s">
        <v>34864</v>
      </c>
      <c r="J5117" t="s">
        <v>34865</v>
      </c>
      <c r="K5117" t="s">
        <v>34866</v>
      </c>
      <c r="L5117" t="s">
        <v>34867</v>
      </c>
      <c r="O5117" t="s">
        <v>34860</v>
      </c>
      <c r="P5117" t="s">
        <v>34861</v>
      </c>
      <c r="Q5117">
        <v>407936.39</v>
      </c>
      <c r="R5117">
        <v>6192650.1299999999</v>
      </c>
      <c r="S5117" t="s">
        <v>34862</v>
      </c>
      <c r="T5117" t="s">
        <v>34863</v>
      </c>
      <c r="U5117">
        <v>407958.42</v>
      </c>
      <c r="V5117">
        <v>6192644.8700000001</v>
      </c>
      <c r="W5117">
        <v>180.97</v>
      </c>
      <c r="X5117">
        <v>150.04</v>
      </c>
    </row>
    <row r="5118" spans="1:24" x14ac:dyDescent="0.25">
      <c r="A5118" s="146">
        <v>45122</v>
      </c>
      <c r="B5118" s="46">
        <v>196</v>
      </c>
      <c r="C5118" s="147">
        <v>0.66625000000000001</v>
      </c>
      <c r="D5118" s="38" t="s">
        <v>30701</v>
      </c>
      <c r="E5118" s="7" t="s">
        <v>69</v>
      </c>
      <c r="F5118" s="38" t="s">
        <v>12330</v>
      </c>
      <c r="G5118" s="38" t="s">
        <v>2624</v>
      </c>
      <c r="H5118">
        <v>0.16900000000000001</v>
      </c>
      <c r="I5118" t="s">
        <v>34864</v>
      </c>
      <c r="J5118" t="s">
        <v>34865</v>
      </c>
      <c r="K5118" t="s">
        <v>34866</v>
      </c>
      <c r="L5118" t="s">
        <v>34867</v>
      </c>
      <c r="O5118" t="s">
        <v>34868</v>
      </c>
      <c r="P5118" t="s">
        <v>34869</v>
      </c>
      <c r="Q5118">
        <v>407935.04</v>
      </c>
      <c r="R5118">
        <v>6192468.2400000002</v>
      </c>
      <c r="S5118" t="s">
        <v>34870</v>
      </c>
      <c r="T5118" t="s">
        <v>34871</v>
      </c>
      <c r="U5118">
        <v>407958.52</v>
      </c>
      <c r="V5118">
        <v>6192463.6299999999</v>
      </c>
      <c r="W5118">
        <v>181.48</v>
      </c>
      <c r="X5118">
        <v>150.04</v>
      </c>
    </row>
    <row r="5119" spans="1:24" x14ac:dyDescent="0.25">
      <c r="A5119" s="146">
        <v>45122</v>
      </c>
      <c r="B5119" s="46">
        <v>196</v>
      </c>
      <c r="C5119" s="147">
        <v>0.66903935185185182</v>
      </c>
      <c r="D5119" s="38" t="s">
        <v>30704</v>
      </c>
      <c r="E5119" s="7" t="s">
        <v>64</v>
      </c>
      <c r="F5119" s="38" t="s">
        <v>12330</v>
      </c>
      <c r="G5119" s="38" t="s">
        <v>2623</v>
      </c>
      <c r="H5119">
        <v>0.16300000000000001</v>
      </c>
      <c r="I5119" t="s">
        <v>34876</v>
      </c>
      <c r="J5119" t="s">
        <v>34877</v>
      </c>
      <c r="K5119" t="s">
        <v>34878</v>
      </c>
      <c r="L5119" t="s">
        <v>34867</v>
      </c>
      <c r="O5119" t="s">
        <v>34872</v>
      </c>
      <c r="P5119" t="s">
        <v>34873</v>
      </c>
      <c r="Q5119">
        <v>407925.98</v>
      </c>
      <c r="R5119">
        <v>6192463.7000000002</v>
      </c>
      <c r="S5119" t="s">
        <v>34874</v>
      </c>
      <c r="T5119" t="s">
        <v>34875</v>
      </c>
      <c r="U5119">
        <v>407949.43</v>
      </c>
      <c r="V5119">
        <v>6192457.9000000004</v>
      </c>
      <c r="W5119">
        <v>1.24</v>
      </c>
      <c r="X5119">
        <v>150.04</v>
      </c>
    </row>
    <row r="5120" spans="1:24" x14ac:dyDescent="0.25">
      <c r="A5120" s="146">
        <v>45122</v>
      </c>
      <c r="B5120" s="46">
        <v>196</v>
      </c>
      <c r="C5120" s="147">
        <v>0.67210648148148155</v>
      </c>
      <c r="D5120" s="38" t="s">
        <v>30704</v>
      </c>
      <c r="E5120" s="7" t="s">
        <v>69</v>
      </c>
      <c r="F5120" s="38" t="s">
        <v>12330</v>
      </c>
      <c r="G5120" s="38" t="s">
        <v>2623</v>
      </c>
      <c r="H5120">
        <v>-1.7999999999999999E-2</v>
      </c>
      <c r="I5120" t="s">
        <v>34876</v>
      </c>
      <c r="J5120" t="s">
        <v>34877</v>
      </c>
      <c r="K5120" t="s">
        <v>34878</v>
      </c>
      <c r="L5120" t="s">
        <v>34883</v>
      </c>
      <c r="O5120" t="s">
        <v>34879</v>
      </c>
      <c r="P5120" t="s">
        <v>34880</v>
      </c>
      <c r="Q5120">
        <v>407925.77</v>
      </c>
      <c r="R5120">
        <v>6192646.2400000002</v>
      </c>
      <c r="S5120" t="s">
        <v>34881</v>
      </c>
      <c r="T5120" t="s">
        <v>34882</v>
      </c>
      <c r="U5120">
        <v>407949.46</v>
      </c>
      <c r="V5120">
        <v>6192638.79</v>
      </c>
      <c r="W5120">
        <v>0.3</v>
      </c>
      <c r="X5120">
        <v>150.04</v>
      </c>
    </row>
    <row r="5121" spans="1:24" x14ac:dyDescent="0.25">
      <c r="A5121" s="146">
        <v>45122</v>
      </c>
      <c r="B5121" s="46">
        <v>196</v>
      </c>
      <c r="C5121" s="147">
        <v>0.67453703703703705</v>
      </c>
      <c r="D5121" s="38" t="s">
        <v>30704</v>
      </c>
      <c r="E5121" s="7" t="s">
        <v>64</v>
      </c>
      <c r="F5121" s="38" t="s">
        <v>12330</v>
      </c>
      <c r="G5121" s="38" t="s">
        <v>2617</v>
      </c>
      <c r="H5121">
        <v>-1.2E-2</v>
      </c>
      <c r="I5121" t="s">
        <v>34888</v>
      </c>
      <c r="J5121" t="s">
        <v>34889</v>
      </c>
      <c r="K5121" t="s">
        <v>34890</v>
      </c>
      <c r="L5121" t="s">
        <v>34883</v>
      </c>
      <c r="O5121" t="s">
        <v>34884</v>
      </c>
      <c r="P5121" t="s">
        <v>34885</v>
      </c>
      <c r="Q5121">
        <v>407918.91</v>
      </c>
      <c r="R5121">
        <v>6192649.9800000004</v>
      </c>
      <c r="S5121" t="s">
        <v>34886</v>
      </c>
      <c r="T5121" t="s">
        <v>34887</v>
      </c>
      <c r="U5121">
        <v>407940.25</v>
      </c>
      <c r="V5121">
        <v>6192644</v>
      </c>
      <c r="W5121">
        <v>180.57</v>
      </c>
      <c r="X5121">
        <v>150.04</v>
      </c>
    </row>
    <row r="5122" spans="1:24" x14ac:dyDescent="0.25">
      <c r="A5122" s="146">
        <v>45122</v>
      </c>
      <c r="B5122" s="46">
        <v>196</v>
      </c>
      <c r="C5122" s="147">
        <v>0.6775578703703703</v>
      </c>
      <c r="D5122" s="38" t="s">
        <v>30704</v>
      </c>
      <c r="E5122" s="7" t="s">
        <v>69</v>
      </c>
      <c r="F5122" s="38" t="s">
        <v>12330</v>
      </c>
      <c r="G5122" s="38" t="s">
        <v>2617</v>
      </c>
      <c r="H5122">
        <v>0.16900000000000001</v>
      </c>
      <c r="I5122" t="s">
        <v>34888</v>
      </c>
      <c r="J5122" t="s">
        <v>34889</v>
      </c>
      <c r="K5122" t="s">
        <v>34890</v>
      </c>
      <c r="L5122" t="s">
        <v>34883</v>
      </c>
      <c r="O5122" t="s">
        <v>34891</v>
      </c>
      <c r="P5122" t="s">
        <v>34892</v>
      </c>
      <c r="Q5122">
        <v>407917.9</v>
      </c>
      <c r="R5122">
        <v>6192468.0199999996</v>
      </c>
      <c r="S5122" t="s">
        <v>34893</v>
      </c>
      <c r="T5122" t="s">
        <v>34894</v>
      </c>
      <c r="U5122">
        <v>407940.23</v>
      </c>
      <c r="V5122">
        <v>6192463.8600000003</v>
      </c>
      <c r="W5122">
        <v>180.16</v>
      </c>
      <c r="X5122">
        <v>150.04</v>
      </c>
    </row>
    <row r="5123" spans="1:24" x14ac:dyDescent="0.25">
      <c r="A5123" s="146">
        <v>45122</v>
      </c>
      <c r="B5123" s="46">
        <v>196</v>
      </c>
      <c r="C5123" s="147">
        <v>0.6799884259259259</v>
      </c>
      <c r="D5123" s="38" t="s">
        <v>30704</v>
      </c>
      <c r="E5123" s="7" t="s">
        <v>64</v>
      </c>
      <c r="F5123" s="38" t="s">
        <v>12330</v>
      </c>
      <c r="G5123" s="38" t="s">
        <v>2618</v>
      </c>
      <c r="H5123">
        <v>0.16400000000000001</v>
      </c>
      <c r="I5123" t="s">
        <v>34899</v>
      </c>
      <c r="J5123" t="s">
        <v>34900</v>
      </c>
      <c r="K5123" t="s">
        <v>34901</v>
      </c>
      <c r="L5123" t="s">
        <v>34883</v>
      </c>
      <c r="O5123" t="s">
        <v>34895</v>
      </c>
      <c r="P5123" t="s">
        <v>34896</v>
      </c>
      <c r="Q5123">
        <v>407909.65</v>
      </c>
      <c r="R5123">
        <v>6192466.9900000002</v>
      </c>
      <c r="S5123" t="s">
        <v>34897</v>
      </c>
      <c r="T5123" t="s">
        <v>34898</v>
      </c>
      <c r="U5123">
        <v>407931.57</v>
      </c>
      <c r="V5123">
        <v>6192457.7400000002</v>
      </c>
      <c r="W5123">
        <v>1.1399999999999999</v>
      </c>
      <c r="X5123">
        <v>150.04</v>
      </c>
    </row>
    <row r="5124" spans="1:24" x14ac:dyDescent="0.25">
      <c r="A5124" s="146">
        <v>45122</v>
      </c>
      <c r="B5124" s="46">
        <v>196</v>
      </c>
      <c r="C5124" s="147">
        <v>0.68306712962962957</v>
      </c>
      <c r="D5124" s="38" t="s">
        <v>30704</v>
      </c>
      <c r="E5124" s="7" t="s">
        <v>69</v>
      </c>
      <c r="F5124" s="38" t="s">
        <v>12330</v>
      </c>
      <c r="G5124" s="38" t="s">
        <v>2618</v>
      </c>
      <c r="H5124">
        <v>-2.1000000000000001E-2</v>
      </c>
      <c r="I5124" t="s">
        <v>34899</v>
      </c>
      <c r="J5124" t="s">
        <v>34900</v>
      </c>
      <c r="K5124" t="s">
        <v>34901</v>
      </c>
      <c r="L5124" t="s">
        <v>34906</v>
      </c>
      <c r="O5124" t="s">
        <v>34902</v>
      </c>
      <c r="P5124" t="s">
        <v>34903</v>
      </c>
      <c r="Q5124">
        <v>407909.93</v>
      </c>
      <c r="R5124">
        <v>6192649.8099999996</v>
      </c>
      <c r="S5124" t="s">
        <v>34904</v>
      </c>
      <c r="T5124" t="s">
        <v>34905</v>
      </c>
      <c r="U5124">
        <v>407931.66</v>
      </c>
      <c r="V5124">
        <v>6192641.7999999998</v>
      </c>
      <c r="W5124">
        <v>0.12</v>
      </c>
      <c r="X5124">
        <v>150.04</v>
      </c>
    </row>
    <row r="5125" spans="1:24" x14ac:dyDescent="0.25">
      <c r="A5125" s="146">
        <v>45122</v>
      </c>
      <c r="B5125" s="46">
        <v>196</v>
      </c>
      <c r="C5125" s="147">
        <v>0.68574074074074076</v>
      </c>
      <c r="D5125" s="38" t="s">
        <v>30704</v>
      </c>
      <c r="E5125" s="7" t="s">
        <v>64</v>
      </c>
      <c r="F5125" s="38" t="s">
        <v>12330</v>
      </c>
      <c r="G5125" s="38" t="s">
        <v>2619</v>
      </c>
      <c r="H5125">
        <v>-1.6E-2</v>
      </c>
      <c r="I5125" t="s">
        <v>34911</v>
      </c>
      <c r="J5125" t="s">
        <v>34912</v>
      </c>
      <c r="K5125" t="s">
        <v>34913</v>
      </c>
      <c r="L5125" t="s">
        <v>34906</v>
      </c>
      <c r="O5125" t="s">
        <v>34907</v>
      </c>
      <c r="P5125" t="s">
        <v>34908</v>
      </c>
      <c r="Q5125">
        <v>407902.69</v>
      </c>
      <c r="R5125">
        <v>6192643.1699999999</v>
      </c>
      <c r="S5125" t="s">
        <v>34909</v>
      </c>
      <c r="T5125" t="s">
        <v>34910</v>
      </c>
      <c r="U5125">
        <v>407922.62</v>
      </c>
      <c r="V5125">
        <v>6192647.9900000002</v>
      </c>
      <c r="W5125">
        <v>181.81</v>
      </c>
      <c r="X5125">
        <v>150.04</v>
      </c>
    </row>
    <row r="5126" spans="1:24" x14ac:dyDescent="0.25">
      <c r="A5126" s="146">
        <v>45122</v>
      </c>
      <c r="B5126" s="46">
        <v>196</v>
      </c>
      <c r="C5126" s="147">
        <v>0.68866898148148159</v>
      </c>
      <c r="D5126" s="38" t="s">
        <v>30704</v>
      </c>
      <c r="E5126" s="7" t="s">
        <v>69</v>
      </c>
      <c r="F5126" s="38" t="s">
        <v>12330</v>
      </c>
      <c r="G5126" s="38" t="s">
        <v>2619</v>
      </c>
      <c r="H5126">
        <v>0.16700000000000001</v>
      </c>
      <c r="I5126" t="s">
        <v>34911</v>
      </c>
      <c r="J5126" t="s">
        <v>34912</v>
      </c>
      <c r="K5126" t="s">
        <v>34913</v>
      </c>
      <c r="L5126" t="s">
        <v>34906</v>
      </c>
      <c r="O5126" t="s">
        <v>34914</v>
      </c>
      <c r="P5126" t="s">
        <v>34915</v>
      </c>
      <c r="Q5126">
        <v>407902.32</v>
      </c>
      <c r="R5126">
        <v>6192465.6500000004</v>
      </c>
      <c r="S5126" t="s">
        <v>34916</v>
      </c>
      <c r="T5126" t="s">
        <v>34917</v>
      </c>
      <c r="U5126">
        <v>407922.48</v>
      </c>
      <c r="V5126">
        <v>6192465.29</v>
      </c>
      <c r="W5126">
        <v>179.8</v>
      </c>
      <c r="X5126">
        <v>150.04</v>
      </c>
    </row>
    <row r="5127" spans="1:24" x14ac:dyDescent="0.25">
      <c r="A5127" s="146">
        <v>45122</v>
      </c>
      <c r="B5127" s="46">
        <v>196</v>
      </c>
      <c r="C5127" s="147">
        <v>0.69171296296296303</v>
      </c>
      <c r="D5127" s="38" t="s">
        <v>30704</v>
      </c>
      <c r="E5127" s="7" t="s">
        <v>64</v>
      </c>
      <c r="F5127" s="38" t="s">
        <v>12330</v>
      </c>
      <c r="G5127" s="38" t="s">
        <v>2620</v>
      </c>
      <c r="H5127">
        <v>0.16200000000000001</v>
      </c>
      <c r="I5127" t="s">
        <v>34922</v>
      </c>
      <c r="J5127" t="s">
        <v>34923</v>
      </c>
      <c r="K5127" t="s">
        <v>34924</v>
      </c>
      <c r="L5127" t="s">
        <v>34906</v>
      </c>
      <c r="O5127" t="s">
        <v>34918</v>
      </c>
      <c r="P5127" t="s">
        <v>34919</v>
      </c>
      <c r="Q5127">
        <v>407892.39</v>
      </c>
      <c r="R5127">
        <v>6192467.5499999998</v>
      </c>
      <c r="S5127" t="s">
        <v>34920</v>
      </c>
      <c r="T5127" t="s">
        <v>34921</v>
      </c>
      <c r="U5127">
        <v>407913.47</v>
      </c>
      <c r="V5127">
        <v>6192459.04</v>
      </c>
      <c r="W5127">
        <v>0.74</v>
      </c>
      <c r="X5127">
        <v>150.04</v>
      </c>
    </row>
    <row r="5128" spans="1:24" x14ac:dyDescent="0.25">
      <c r="A5128" s="146">
        <v>45122</v>
      </c>
      <c r="B5128" s="46">
        <v>196</v>
      </c>
      <c r="C5128" s="147">
        <v>0.69466435185185194</v>
      </c>
      <c r="D5128" s="38" t="s">
        <v>30704</v>
      </c>
      <c r="E5128" s="7" t="s">
        <v>69</v>
      </c>
      <c r="F5128" s="38" t="s">
        <v>12330</v>
      </c>
      <c r="G5128" s="38" t="s">
        <v>2620</v>
      </c>
      <c r="H5128">
        <v>-1.7999999999999999E-2</v>
      </c>
      <c r="I5128" t="s">
        <v>34922</v>
      </c>
      <c r="J5128" t="s">
        <v>34923</v>
      </c>
      <c r="K5128" t="s">
        <v>34924</v>
      </c>
      <c r="L5128" t="s">
        <v>34929</v>
      </c>
      <c r="O5128" t="s">
        <v>34925</v>
      </c>
      <c r="P5128" t="s">
        <v>34926</v>
      </c>
      <c r="Q5128">
        <v>407892.63</v>
      </c>
      <c r="R5128">
        <v>6192646.0300000003</v>
      </c>
      <c r="S5128" t="s">
        <v>34927</v>
      </c>
      <c r="T5128" t="s">
        <v>34928</v>
      </c>
      <c r="U5128">
        <v>407913.47</v>
      </c>
      <c r="V5128">
        <v>6192639.1299999999</v>
      </c>
      <c r="W5128">
        <v>0.47</v>
      </c>
      <c r="X5128">
        <v>150.04</v>
      </c>
    </row>
    <row r="5129" spans="1:24" x14ac:dyDescent="0.25">
      <c r="A5129" s="146">
        <v>45122</v>
      </c>
      <c r="B5129" s="46">
        <v>196</v>
      </c>
      <c r="C5129" s="147">
        <v>0.69728009259259249</v>
      </c>
      <c r="D5129" s="38" t="s">
        <v>30704</v>
      </c>
      <c r="E5129" s="7" t="s">
        <v>64</v>
      </c>
      <c r="F5129" s="38" t="s">
        <v>12330</v>
      </c>
      <c r="G5129" s="38" t="s">
        <v>2621</v>
      </c>
      <c r="H5129">
        <v>-1.2999999999999999E-2</v>
      </c>
      <c r="I5129" t="s">
        <v>34934</v>
      </c>
      <c r="J5129" t="s">
        <v>34935</v>
      </c>
      <c r="K5129" t="s">
        <v>34936</v>
      </c>
      <c r="L5129" t="s">
        <v>34929</v>
      </c>
      <c r="O5129" t="s">
        <v>34930</v>
      </c>
      <c r="P5129" t="s">
        <v>34931</v>
      </c>
      <c r="Q5129">
        <v>407884.88</v>
      </c>
      <c r="R5129">
        <v>6192650.8499999996</v>
      </c>
      <c r="S5129" t="s">
        <v>34932</v>
      </c>
      <c r="T5129" t="s">
        <v>34933</v>
      </c>
      <c r="U5129">
        <v>407904.46</v>
      </c>
      <c r="V5129">
        <v>6192645.1399999997</v>
      </c>
      <c r="W5129">
        <v>180.45</v>
      </c>
      <c r="X5129">
        <v>150.04</v>
      </c>
    </row>
    <row r="5130" spans="1:24" x14ac:dyDescent="0.25">
      <c r="A5130" s="146">
        <v>45122</v>
      </c>
      <c r="B5130" s="46">
        <v>196</v>
      </c>
      <c r="C5130" s="147">
        <v>0.70028935185185182</v>
      </c>
      <c r="D5130" s="38" t="s">
        <v>30704</v>
      </c>
      <c r="E5130" s="7" t="s">
        <v>69</v>
      </c>
      <c r="F5130" s="38" t="s">
        <v>12330</v>
      </c>
      <c r="G5130" s="38" t="s">
        <v>2621</v>
      </c>
      <c r="H5130">
        <v>0.16700000000000001</v>
      </c>
      <c r="I5130" t="s">
        <v>34934</v>
      </c>
      <c r="J5130" t="s">
        <v>34935</v>
      </c>
      <c r="K5130" t="s">
        <v>34936</v>
      </c>
      <c r="L5130" t="s">
        <v>34929</v>
      </c>
      <c r="O5130" t="s">
        <v>34937</v>
      </c>
      <c r="P5130" t="s">
        <v>34938</v>
      </c>
      <c r="Q5130">
        <v>407884.44</v>
      </c>
      <c r="R5130">
        <v>6192470.9000000004</v>
      </c>
      <c r="S5130" t="s">
        <v>34939</v>
      </c>
      <c r="T5130" t="s">
        <v>34940</v>
      </c>
      <c r="U5130">
        <v>407904.45</v>
      </c>
      <c r="V5130">
        <v>6192465.3300000001</v>
      </c>
      <c r="W5130">
        <v>180.13</v>
      </c>
      <c r="X5130">
        <v>150.04</v>
      </c>
    </row>
    <row r="5131" spans="1:24" x14ac:dyDescent="0.25">
      <c r="A5131" s="146">
        <v>45122</v>
      </c>
      <c r="B5131" s="46">
        <v>196</v>
      </c>
      <c r="C5131" s="147">
        <v>0.70304398148148151</v>
      </c>
      <c r="D5131" s="38" t="s">
        <v>30704</v>
      </c>
      <c r="E5131" s="7" t="s">
        <v>64</v>
      </c>
      <c r="F5131" s="38" t="s">
        <v>12330</v>
      </c>
      <c r="G5131" s="38" t="s">
        <v>2622</v>
      </c>
      <c r="H5131">
        <v>0.16200000000000001</v>
      </c>
      <c r="I5131" t="s">
        <v>34945</v>
      </c>
      <c r="J5131" t="s">
        <v>34946</v>
      </c>
      <c r="K5131" t="s">
        <v>34947</v>
      </c>
      <c r="L5131" t="s">
        <v>34929</v>
      </c>
      <c r="O5131" t="s">
        <v>34941</v>
      </c>
      <c r="P5131" t="s">
        <v>34942</v>
      </c>
      <c r="Q5131">
        <v>407874.51</v>
      </c>
      <c r="R5131">
        <v>6192469.8600000003</v>
      </c>
      <c r="S5131" t="s">
        <v>34943</v>
      </c>
      <c r="T5131" t="s">
        <v>34944</v>
      </c>
      <c r="U5131">
        <v>407895.36</v>
      </c>
      <c r="V5131">
        <v>6192459.5599999996</v>
      </c>
      <c r="W5131">
        <v>0.79</v>
      </c>
      <c r="X5131">
        <v>150.04</v>
      </c>
    </row>
    <row r="5132" spans="1:24" x14ac:dyDescent="0.25">
      <c r="A5132" s="146">
        <v>45122</v>
      </c>
      <c r="B5132" s="46">
        <v>196</v>
      </c>
      <c r="C5132" s="147">
        <v>0.70605324074074083</v>
      </c>
      <c r="D5132" s="38" t="s">
        <v>30704</v>
      </c>
      <c r="E5132" s="7" t="s">
        <v>69</v>
      </c>
      <c r="F5132" s="38" t="s">
        <v>12330</v>
      </c>
      <c r="G5132" s="38" t="s">
        <v>2622</v>
      </c>
      <c r="H5132">
        <v>-1.9E-2</v>
      </c>
      <c r="I5132" t="s">
        <v>34945</v>
      </c>
      <c r="J5132" t="s">
        <v>34946</v>
      </c>
      <c r="K5132" t="s">
        <v>34947</v>
      </c>
      <c r="L5132" t="s">
        <v>34952</v>
      </c>
      <c r="O5132" t="s">
        <v>34948</v>
      </c>
      <c r="P5132" t="s">
        <v>34949</v>
      </c>
      <c r="Q5132">
        <v>407873.21</v>
      </c>
      <c r="R5132">
        <v>6192649.9000000004</v>
      </c>
      <c r="S5132" t="s">
        <v>34950</v>
      </c>
      <c r="T5132" t="s">
        <v>34951</v>
      </c>
      <c r="U5132">
        <v>407895.29</v>
      </c>
      <c r="V5132">
        <v>6192640.2199999997</v>
      </c>
      <c r="W5132">
        <v>2.88</v>
      </c>
      <c r="X5132">
        <v>150.04</v>
      </c>
    </row>
    <row r="5133" spans="1:24" x14ac:dyDescent="0.25">
      <c r="A5133" s="146">
        <v>45122</v>
      </c>
      <c r="B5133" s="46">
        <v>196</v>
      </c>
      <c r="C5133" s="147">
        <v>0.70861111111111119</v>
      </c>
      <c r="D5133" s="38" t="s">
        <v>30704</v>
      </c>
      <c r="E5133" s="7" t="s">
        <v>31068</v>
      </c>
      <c r="F5133" s="38" t="s">
        <v>12330</v>
      </c>
      <c r="G5133" s="38" t="s">
        <v>34953</v>
      </c>
      <c r="H5133">
        <v>-5.4470000000000001</v>
      </c>
      <c r="O5133" t="s">
        <v>34954</v>
      </c>
      <c r="P5133" t="s">
        <v>34955</v>
      </c>
      <c r="Q5133">
        <v>407874.37</v>
      </c>
      <c r="R5133">
        <v>6192662.4800000004</v>
      </c>
      <c r="S5133" t="s">
        <v>34956</v>
      </c>
      <c r="T5133" t="s">
        <v>34957</v>
      </c>
      <c r="U5133">
        <v>407883.89</v>
      </c>
      <c r="V5133">
        <v>6192654.8899999997</v>
      </c>
      <c r="W5133">
        <v>120.46</v>
      </c>
      <c r="X5133">
        <v>150.05000000000001</v>
      </c>
    </row>
    <row r="5134" spans="1:24" s="174" customFormat="1" x14ac:dyDescent="0.25">
      <c r="A5134" s="76">
        <v>45122</v>
      </c>
      <c r="B5134" s="106">
        <v>196</v>
      </c>
      <c r="C5134" s="78">
        <v>0.71233796296296292</v>
      </c>
      <c r="D5134" s="77" t="s">
        <v>30704</v>
      </c>
      <c r="E5134" s="175" t="s">
        <v>34962</v>
      </c>
      <c r="F5134" s="77" t="s">
        <v>12330</v>
      </c>
      <c r="G5134" s="77" t="s">
        <v>34953</v>
      </c>
      <c r="H5134" s="174">
        <v>-5.4480000000000004</v>
      </c>
      <c r="O5134" s="174" t="s">
        <v>34958</v>
      </c>
      <c r="P5134" s="174" t="s">
        <v>34959</v>
      </c>
      <c r="Q5134" s="174">
        <v>407874.45</v>
      </c>
      <c r="R5134" s="174">
        <v>6192662.0599999996</v>
      </c>
      <c r="S5134" s="174" t="s">
        <v>34960</v>
      </c>
      <c r="T5134" s="174" t="s">
        <v>34961</v>
      </c>
      <c r="U5134" s="174">
        <v>407883.56</v>
      </c>
      <c r="V5134" s="174">
        <v>6192655.4699999997</v>
      </c>
      <c r="W5134" s="174">
        <v>113.84</v>
      </c>
      <c r="X5134" s="174">
        <v>150.05000000000001</v>
      </c>
    </row>
    <row r="5135" spans="1:24" x14ac:dyDescent="0.25">
      <c r="A5135" s="146">
        <v>45122</v>
      </c>
      <c r="B5135" s="46">
        <v>196</v>
      </c>
      <c r="C5135" s="147">
        <v>0.74084490740740738</v>
      </c>
      <c r="D5135" s="38" t="s">
        <v>30704</v>
      </c>
      <c r="E5135" s="7" t="s">
        <v>26042</v>
      </c>
      <c r="F5135" s="38" t="s">
        <v>12330</v>
      </c>
      <c r="G5135" s="38" t="s">
        <v>34953</v>
      </c>
      <c r="H5135">
        <v>-4.2999999999999997E-2</v>
      </c>
      <c r="O5135" t="s">
        <v>34963</v>
      </c>
      <c r="P5135" t="s">
        <v>34964</v>
      </c>
      <c r="Q5135">
        <v>409872.72</v>
      </c>
      <c r="R5135">
        <v>6187250.0499999998</v>
      </c>
      <c r="S5135" t="s">
        <v>34965</v>
      </c>
      <c r="T5135" t="s">
        <v>34966</v>
      </c>
      <c r="U5135">
        <v>409883.88</v>
      </c>
      <c r="V5135">
        <v>6187249.3899999997</v>
      </c>
      <c r="W5135">
        <v>80.56</v>
      </c>
      <c r="X5135">
        <v>150.05000000000001</v>
      </c>
    </row>
    <row r="5136" spans="1:24" s="172" customFormat="1" x14ac:dyDescent="0.25">
      <c r="A5136" s="72">
        <v>45122</v>
      </c>
      <c r="B5136" s="103">
        <v>196</v>
      </c>
      <c r="C5136" s="74">
        <v>0.7412037037037037</v>
      </c>
      <c r="D5136" s="73" t="s">
        <v>30704</v>
      </c>
      <c r="E5136" s="173" t="s">
        <v>34971</v>
      </c>
      <c r="F5136" s="73" t="s">
        <v>12330</v>
      </c>
      <c r="G5136" s="73" t="s">
        <v>34953</v>
      </c>
      <c r="H5136" s="172">
        <v>-4.2999999999999997E-2</v>
      </c>
      <c r="O5136" s="172" t="s">
        <v>34967</v>
      </c>
      <c r="P5136" s="172" t="s">
        <v>34968</v>
      </c>
      <c r="Q5136" s="172">
        <v>409872.67</v>
      </c>
      <c r="R5136" s="172">
        <v>6187249.7000000002</v>
      </c>
      <c r="S5136" s="172" t="s">
        <v>34969</v>
      </c>
      <c r="T5136" s="172" t="s">
        <v>34970</v>
      </c>
      <c r="U5136" s="172">
        <v>409883.9</v>
      </c>
      <c r="V5136" s="172">
        <v>6187249.0700000003</v>
      </c>
      <c r="W5136" s="172">
        <v>81.819999999999993</v>
      </c>
      <c r="X5136" s="172">
        <v>150.05000000000001</v>
      </c>
    </row>
    <row r="5137" spans="1:24" s="170" customFormat="1" x14ac:dyDescent="0.25">
      <c r="A5137" s="63">
        <v>45122</v>
      </c>
      <c r="B5137" s="104">
        <v>196</v>
      </c>
      <c r="C5137" s="65">
        <v>0.74651620370370375</v>
      </c>
      <c r="D5137" s="64" t="s">
        <v>30704</v>
      </c>
      <c r="E5137" s="171" t="s">
        <v>34977</v>
      </c>
      <c r="F5137" s="64" t="s">
        <v>12330</v>
      </c>
      <c r="G5137" s="64" t="s">
        <v>34953</v>
      </c>
      <c r="H5137" s="170">
        <v>-3.6999999999999998E-2</v>
      </c>
      <c r="M5137" s="170" t="s">
        <v>34972</v>
      </c>
      <c r="O5137" s="170" t="s">
        <v>34973</v>
      </c>
      <c r="P5137" s="170" t="s">
        <v>34974</v>
      </c>
      <c r="Q5137" s="170">
        <v>409873.82</v>
      </c>
      <c r="R5137" s="170">
        <v>6187249.6399999997</v>
      </c>
      <c r="S5137" s="170" t="s">
        <v>34975</v>
      </c>
      <c r="T5137" s="170" t="s">
        <v>34976</v>
      </c>
      <c r="U5137" s="170">
        <v>409894.59</v>
      </c>
      <c r="V5137" s="170">
        <v>6187243.29</v>
      </c>
      <c r="W5137" s="170">
        <v>87.51</v>
      </c>
      <c r="X5137" s="170">
        <v>150.05000000000001</v>
      </c>
    </row>
    <row r="5138" spans="1:24" x14ac:dyDescent="0.25">
      <c r="A5138" s="146">
        <v>45122</v>
      </c>
      <c r="B5138" s="46">
        <v>196</v>
      </c>
      <c r="C5138" s="147">
        <v>0.74920138888888888</v>
      </c>
      <c r="D5138" s="38" t="s">
        <v>30704</v>
      </c>
      <c r="E5138" s="7" t="s">
        <v>64</v>
      </c>
      <c r="F5138" s="38" t="s">
        <v>12330</v>
      </c>
      <c r="G5138" s="38" t="s">
        <v>34953</v>
      </c>
      <c r="H5138">
        <v>-1.7999999999999999E-2</v>
      </c>
      <c r="I5138" t="s">
        <v>34982</v>
      </c>
      <c r="J5138" t="s">
        <v>34983</v>
      </c>
      <c r="K5138" t="s">
        <v>34984</v>
      </c>
      <c r="L5138" t="s">
        <v>34985</v>
      </c>
      <c r="O5138" t="s">
        <v>34978</v>
      </c>
      <c r="P5138" t="s">
        <v>34979</v>
      </c>
      <c r="Q5138">
        <v>409874.48</v>
      </c>
      <c r="R5138">
        <v>6187233.9900000002</v>
      </c>
      <c r="S5138" t="s">
        <v>34980</v>
      </c>
      <c r="T5138" t="s">
        <v>34981</v>
      </c>
      <c r="U5138">
        <v>409900.69</v>
      </c>
      <c r="V5138">
        <v>6187230.2300000004</v>
      </c>
      <c r="W5138">
        <v>179.39</v>
      </c>
      <c r="X5138">
        <v>150.05000000000001</v>
      </c>
    </row>
    <row r="5139" spans="1:24" x14ac:dyDescent="0.25">
      <c r="A5139" s="146">
        <v>45122</v>
      </c>
      <c r="B5139" s="46">
        <v>196</v>
      </c>
      <c r="C5139" s="147">
        <v>0.75229166666666669</v>
      </c>
      <c r="D5139" s="38" t="s">
        <v>30704</v>
      </c>
      <c r="E5139" s="7" t="s">
        <v>69</v>
      </c>
      <c r="F5139" s="38" t="s">
        <v>12330</v>
      </c>
      <c r="G5139" s="38" t="s">
        <v>34953</v>
      </c>
      <c r="H5139">
        <v>0.16700000000000001</v>
      </c>
      <c r="I5139" t="s">
        <v>34982</v>
      </c>
      <c r="J5139" t="s">
        <v>34983</v>
      </c>
      <c r="K5139" t="s">
        <v>34984</v>
      </c>
      <c r="L5139" t="s">
        <v>34985</v>
      </c>
      <c r="O5139" t="s">
        <v>34986</v>
      </c>
      <c r="P5139" t="s">
        <v>34987</v>
      </c>
      <c r="Q5139">
        <v>409872.95</v>
      </c>
      <c r="R5139">
        <v>6187049.0099999998</v>
      </c>
      <c r="S5139" t="s">
        <v>34988</v>
      </c>
      <c r="T5139" t="s">
        <v>34989</v>
      </c>
      <c r="U5139">
        <v>409900.73</v>
      </c>
      <c r="V5139">
        <v>6187045.04</v>
      </c>
      <c r="W5139">
        <v>179.71</v>
      </c>
      <c r="X5139">
        <v>150.05000000000001</v>
      </c>
    </row>
    <row r="5140" spans="1:24" x14ac:dyDescent="0.25">
      <c r="A5140" s="146">
        <v>45122</v>
      </c>
      <c r="B5140" s="46">
        <v>196</v>
      </c>
      <c r="C5140" s="147">
        <v>0.75454861111111116</v>
      </c>
      <c r="D5140" s="38" t="s">
        <v>30704</v>
      </c>
      <c r="E5140" s="7" t="s">
        <v>64</v>
      </c>
      <c r="F5140" s="38" t="s">
        <v>12330</v>
      </c>
      <c r="G5140" s="38" t="s">
        <v>34990</v>
      </c>
      <c r="H5140">
        <v>0.161</v>
      </c>
      <c r="I5140" t="s">
        <v>34995</v>
      </c>
      <c r="J5140" t="s">
        <v>34996</v>
      </c>
      <c r="K5140" t="s">
        <v>34997</v>
      </c>
      <c r="L5140" t="s">
        <v>34985</v>
      </c>
      <c r="O5140" t="s">
        <v>34991</v>
      </c>
      <c r="P5140" t="s">
        <v>34992</v>
      </c>
      <c r="Q5140">
        <v>409881.27</v>
      </c>
      <c r="R5140">
        <v>6187045.1699999999</v>
      </c>
      <c r="S5140" t="s">
        <v>34993</v>
      </c>
      <c r="T5140" t="s">
        <v>34994</v>
      </c>
      <c r="U5140">
        <v>409909.72</v>
      </c>
      <c r="V5140">
        <v>6187040.4400000004</v>
      </c>
      <c r="W5140">
        <v>1.43</v>
      </c>
      <c r="X5140">
        <v>150.05000000000001</v>
      </c>
    </row>
    <row r="5141" spans="1:24" x14ac:dyDescent="0.25">
      <c r="A5141" s="146">
        <v>45122</v>
      </c>
      <c r="B5141" s="46">
        <v>196</v>
      </c>
      <c r="C5141" s="147">
        <v>0.75762731481481482</v>
      </c>
      <c r="D5141" s="38" t="s">
        <v>30704</v>
      </c>
      <c r="E5141" s="7" t="s">
        <v>69</v>
      </c>
      <c r="F5141" s="38" t="s">
        <v>12330</v>
      </c>
      <c r="G5141" s="38" t="s">
        <v>34990</v>
      </c>
      <c r="H5141">
        <v>-2.1999999999999999E-2</v>
      </c>
      <c r="I5141" t="s">
        <v>34995</v>
      </c>
      <c r="J5141" t="s">
        <v>34996</v>
      </c>
      <c r="K5141" t="s">
        <v>34997</v>
      </c>
      <c r="L5141" t="s">
        <v>35002</v>
      </c>
      <c r="O5141" t="s">
        <v>34998</v>
      </c>
      <c r="P5141" t="s">
        <v>34999</v>
      </c>
      <c r="Q5141">
        <v>409883.04</v>
      </c>
      <c r="R5141">
        <v>6187226.0700000003</v>
      </c>
      <c r="S5141" t="s">
        <v>35000</v>
      </c>
      <c r="T5141" t="s">
        <v>35001</v>
      </c>
      <c r="U5141">
        <v>409909.77</v>
      </c>
      <c r="V5141">
        <v>6187222.8300000001</v>
      </c>
      <c r="W5141">
        <v>359.03</v>
      </c>
      <c r="X5141">
        <v>150.05000000000001</v>
      </c>
    </row>
    <row r="5142" spans="1:24" x14ac:dyDescent="0.25">
      <c r="A5142" s="146">
        <v>45122</v>
      </c>
      <c r="B5142" s="46">
        <v>196</v>
      </c>
      <c r="C5142" s="147">
        <v>0.75997685185185182</v>
      </c>
      <c r="D5142" s="38" t="s">
        <v>30704</v>
      </c>
      <c r="E5142" s="7" t="s">
        <v>64</v>
      </c>
      <c r="F5142" s="38" t="s">
        <v>12330</v>
      </c>
      <c r="G5142" s="38" t="s">
        <v>35003</v>
      </c>
      <c r="H5142">
        <v>-1.2E-2</v>
      </c>
      <c r="I5142" t="s">
        <v>35008</v>
      </c>
      <c r="J5142" t="s">
        <v>35009</v>
      </c>
      <c r="K5142" t="s">
        <v>35010</v>
      </c>
      <c r="L5142" t="s">
        <v>35002</v>
      </c>
      <c r="O5142" t="s">
        <v>35004</v>
      </c>
      <c r="P5142" t="s">
        <v>35005</v>
      </c>
      <c r="Q5142">
        <v>409892.02</v>
      </c>
      <c r="R5142">
        <v>6187228.5599999996</v>
      </c>
      <c r="S5142" t="s">
        <v>35006</v>
      </c>
      <c r="T5142" t="s">
        <v>35007</v>
      </c>
      <c r="U5142">
        <v>409918.79</v>
      </c>
      <c r="V5142">
        <v>6187224.3799999999</v>
      </c>
      <c r="W5142">
        <v>178.04</v>
      </c>
      <c r="X5142">
        <v>150.05000000000001</v>
      </c>
    </row>
    <row r="5143" spans="1:24" x14ac:dyDescent="0.25">
      <c r="A5143" s="146">
        <v>45122</v>
      </c>
      <c r="B5143" s="46">
        <v>196</v>
      </c>
      <c r="C5143" s="147">
        <v>0.76306712962962964</v>
      </c>
      <c r="D5143" s="38" t="s">
        <v>30704</v>
      </c>
      <c r="E5143" s="7" t="s">
        <v>69</v>
      </c>
      <c r="F5143" s="38" t="s">
        <v>12330</v>
      </c>
      <c r="G5143" s="38" t="s">
        <v>35003</v>
      </c>
      <c r="H5143">
        <v>0.16700000000000001</v>
      </c>
      <c r="I5143" t="s">
        <v>35008</v>
      </c>
      <c r="J5143" t="s">
        <v>35009</v>
      </c>
      <c r="K5143" t="s">
        <v>35010</v>
      </c>
      <c r="L5143" t="s">
        <v>35002</v>
      </c>
      <c r="O5143" t="s">
        <v>35011</v>
      </c>
      <c r="P5143" t="s">
        <v>35012</v>
      </c>
      <c r="Q5143">
        <v>409892.12</v>
      </c>
      <c r="R5143">
        <v>6187047.8099999996</v>
      </c>
      <c r="S5143" t="s">
        <v>35013</v>
      </c>
      <c r="T5143" t="s">
        <v>35014</v>
      </c>
      <c r="U5143">
        <v>409918.86</v>
      </c>
      <c r="V5143">
        <v>6187045.5300000003</v>
      </c>
      <c r="W5143">
        <v>180.13</v>
      </c>
      <c r="X5143">
        <v>150.05000000000001</v>
      </c>
    </row>
    <row r="5144" spans="1:24" x14ac:dyDescent="0.25">
      <c r="A5144" s="146">
        <v>45122</v>
      </c>
      <c r="B5144" s="46">
        <v>196</v>
      </c>
      <c r="C5144" s="147">
        <v>0.76498842592592586</v>
      </c>
      <c r="D5144" s="38" t="s">
        <v>30704</v>
      </c>
      <c r="E5144" s="7" t="s">
        <v>64</v>
      </c>
      <c r="F5144" s="38" t="s">
        <v>12330</v>
      </c>
      <c r="G5144" s="38" t="s">
        <v>35015</v>
      </c>
      <c r="H5144">
        <v>0.16200000000000001</v>
      </c>
      <c r="I5144" t="s">
        <v>35020</v>
      </c>
      <c r="J5144" t="s">
        <v>35021</v>
      </c>
      <c r="K5144" t="s">
        <v>35022</v>
      </c>
      <c r="L5144" t="s">
        <v>35002</v>
      </c>
      <c r="O5144" t="s">
        <v>35016</v>
      </c>
      <c r="P5144" t="s">
        <v>35017</v>
      </c>
      <c r="Q5144">
        <v>409898.53</v>
      </c>
      <c r="R5144">
        <v>6187042.04</v>
      </c>
      <c r="S5144" t="s">
        <v>35018</v>
      </c>
      <c r="T5144" t="s">
        <v>35019</v>
      </c>
      <c r="U5144">
        <v>409927.5</v>
      </c>
      <c r="V5144">
        <v>6187039.4500000002</v>
      </c>
      <c r="W5144">
        <v>1.62</v>
      </c>
      <c r="X5144">
        <v>150.05000000000001</v>
      </c>
    </row>
    <row r="5145" spans="1:24" x14ac:dyDescent="0.25">
      <c r="A5145" s="146">
        <v>45122</v>
      </c>
      <c r="B5145" s="46">
        <v>196</v>
      </c>
      <c r="C5145" s="147">
        <v>0.76806712962962964</v>
      </c>
      <c r="D5145" s="38" t="s">
        <v>30704</v>
      </c>
      <c r="E5145" s="7" t="s">
        <v>69</v>
      </c>
      <c r="F5145" s="38" t="s">
        <v>12330</v>
      </c>
      <c r="G5145" s="38" t="s">
        <v>35015</v>
      </c>
      <c r="H5145">
        <v>-1.7000000000000001E-2</v>
      </c>
      <c r="I5145" t="s">
        <v>35020</v>
      </c>
      <c r="J5145" t="s">
        <v>35021</v>
      </c>
      <c r="K5145" t="s">
        <v>35022</v>
      </c>
      <c r="L5145" t="s">
        <v>35027</v>
      </c>
      <c r="O5145" t="s">
        <v>35023</v>
      </c>
      <c r="P5145" t="s">
        <v>35024</v>
      </c>
      <c r="Q5145">
        <v>409900.51</v>
      </c>
      <c r="R5145">
        <v>6187221.2199999997</v>
      </c>
      <c r="S5145" t="s">
        <v>35025</v>
      </c>
      <c r="T5145" t="s">
        <v>35026</v>
      </c>
      <c r="U5145">
        <v>409927.74</v>
      </c>
      <c r="V5145">
        <v>6187217.7800000003</v>
      </c>
      <c r="W5145">
        <v>359.69</v>
      </c>
      <c r="X5145">
        <v>150.05000000000001</v>
      </c>
    </row>
    <row r="5146" spans="1:24" x14ac:dyDescent="0.25">
      <c r="A5146" s="146">
        <v>45122</v>
      </c>
      <c r="B5146" s="46">
        <v>196</v>
      </c>
      <c r="C5146" s="147">
        <v>0.7698842592592593</v>
      </c>
      <c r="D5146" s="38" t="s">
        <v>30704</v>
      </c>
      <c r="E5146" s="7" t="s">
        <v>64</v>
      </c>
      <c r="F5146" s="38" t="s">
        <v>12330</v>
      </c>
      <c r="G5146" s="38" t="s">
        <v>35028</v>
      </c>
      <c r="H5146">
        <v>-1.0999999999999999E-2</v>
      </c>
      <c r="I5146" t="s">
        <v>35033</v>
      </c>
      <c r="J5146" t="s">
        <v>35034</v>
      </c>
      <c r="K5146" t="s">
        <v>35035</v>
      </c>
      <c r="L5146" t="s">
        <v>35027</v>
      </c>
      <c r="O5146" t="s">
        <v>35029</v>
      </c>
      <c r="P5146" t="s">
        <v>35030</v>
      </c>
      <c r="Q5146">
        <v>409909.03</v>
      </c>
      <c r="R5146">
        <v>6187230.6500000004</v>
      </c>
      <c r="S5146" t="s">
        <v>35031</v>
      </c>
      <c r="T5146" t="s">
        <v>35032</v>
      </c>
      <c r="U5146">
        <v>409936.83</v>
      </c>
      <c r="V5146">
        <v>6187223.5499999998</v>
      </c>
      <c r="W5146">
        <v>180.38</v>
      </c>
      <c r="X5146">
        <v>150.05000000000001</v>
      </c>
    </row>
    <row r="5147" spans="1:24" x14ac:dyDescent="0.25">
      <c r="A5147" s="146">
        <v>45122</v>
      </c>
      <c r="B5147" s="46">
        <v>196</v>
      </c>
      <c r="C5147" s="147">
        <v>0.7731365740740741</v>
      </c>
      <c r="D5147" s="38" t="s">
        <v>30704</v>
      </c>
      <c r="E5147" s="7" t="s">
        <v>69</v>
      </c>
      <c r="F5147" s="38" t="s">
        <v>12330</v>
      </c>
      <c r="G5147" s="38" t="s">
        <v>35028</v>
      </c>
      <c r="H5147">
        <v>0.16700000000000001</v>
      </c>
      <c r="I5147" t="s">
        <v>35033</v>
      </c>
      <c r="J5147" t="s">
        <v>35034</v>
      </c>
      <c r="K5147" t="s">
        <v>35035</v>
      </c>
      <c r="L5147" t="s">
        <v>35027</v>
      </c>
      <c r="O5147" t="s">
        <v>35036</v>
      </c>
      <c r="P5147" t="s">
        <v>35037</v>
      </c>
      <c r="Q5147">
        <v>409908.84</v>
      </c>
      <c r="R5147">
        <v>6187047.6500000004</v>
      </c>
      <c r="S5147" t="s">
        <v>35038</v>
      </c>
      <c r="T5147" t="s">
        <v>35039</v>
      </c>
      <c r="U5147">
        <v>409936.76</v>
      </c>
      <c r="V5147">
        <v>6187045.3399999999</v>
      </c>
      <c r="W5147">
        <v>180.24</v>
      </c>
      <c r="X5147">
        <v>150.05000000000001</v>
      </c>
    </row>
    <row r="5148" spans="1:24" x14ac:dyDescent="0.25">
      <c r="A5148" s="146">
        <v>45122</v>
      </c>
      <c r="B5148" s="46">
        <v>196</v>
      </c>
      <c r="C5148" s="147">
        <v>0.77515046296296297</v>
      </c>
      <c r="D5148" s="38" t="s">
        <v>30704</v>
      </c>
      <c r="E5148" s="7" t="s">
        <v>64</v>
      </c>
      <c r="F5148" s="38" t="s">
        <v>12330</v>
      </c>
      <c r="G5148" s="38" t="s">
        <v>35040</v>
      </c>
      <c r="H5148">
        <v>0.161</v>
      </c>
      <c r="I5148" t="s">
        <v>35045</v>
      </c>
      <c r="J5148" t="s">
        <v>35046</v>
      </c>
      <c r="K5148" t="s">
        <v>35047</v>
      </c>
      <c r="L5148" t="s">
        <v>35027</v>
      </c>
      <c r="O5148" t="s">
        <v>35041</v>
      </c>
      <c r="P5148" t="s">
        <v>35042</v>
      </c>
      <c r="Q5148">
        <v>409918.86</v>
      </c>
      <c r="R5148">
        <v>6187045.6200000001</v>
      </c>
      <c r="S5148" t="s">
        <v>35043</v>
      </c>
      <c r="T5148" t="s">
        <v>35044</v>
      </c>
      <c r="U5148">
        <v>409945.65</v>
      </c>
      <c r="V5148">
        <v>6187040.0099999998</v>
      </c>
      <c r="W5148">
        <v>1.1299999999999999</v>
      </c>
      <c r="X5148">
        <v>150.05000000000001</v>
      </c>
    </row>
    <row r="5149" spans="1:24" x14ac:dyDescent="0.25">
      <c r="A5149" s="146">
        <v>45122</v>
      </c>
      <c r="B5149" s="46">
        <v>196</v>
      </c>
      <c r="C5149" s="147">
        <v>0.77810185185185177</v>
      </c>
      <c r="D5149" s="38" t="s">
        <v>30704</v>
      </c>
      <c r="E5149" s="7" t="s">
        <v>69</v>
      </c>
      <c r="F5149" s="38" t="s">
        <v>12330</v>
      </c>
      <c r="G5149" s="38" t="s">
        <v>35040</v>
      </c>
      <c r="H5149">
        <v>-1.4E-2</v>
      </c>
      <c r="I5149" t="s">
        <v>35045</v>
      </c>
      <c r="J5149" t="s">
        <v>35046</v>
      </c>
      <c r="K5149" t="s">
        <v>35047</v>
      </c>
      <c r="L5149" t="s">
        <v>35052</v>
      </c>
      <c r="O5149" t="s">
        <v>35048</v>
      </c>
      <c r="P5149" t="s">
        <v>35049</v>
      </c>
      <c r="Q5149">
        <v>409919.75</v>
      </c>
      <c r="R5149">
        <v>6187220.5499999998</v>
      </c>
      <c r="S5149" t="s">
        <v>35050</v>
      </c>
      <c r="T5149" t="s">
        <v>35051</v>
      </c>
      <c r="U5149">
        <v>409945.66</v>
      </c>
      <c r="V5149">
        <v>6187215.1200000001</v>
      </c>
      <c r="W5149">
        <v>1.46</v>
      </c>
      <c r="X5149">
        <v>150.05000000000001</v>
      </c>
    </row>
    <row r="5150" spans="1:24" x14ac:dyDescent="0.25">
      <c r="A5150" s="146">
        <v>45122</v>
      </c>
      <c r="B5150" s="46">
        <v>196</v>
      </c>
      <c r="C5150" s="147">
        <v>0.78017361111111105</v>
      </c>
      <c r="D5150" s="38" t="s">
        <v>30704</v>
      </c>
      <c r="E5150" s="7" t="s">
        <v>64</v>
      </c>
      <c r="F5150" s="38" t="s">
        <v>12330</v>
      </c>
      <c r="G5150" s="38" t="s">
        <v>35053</v>
      </c>
      <c r="H5150">
        <v>-1.4999999999999999E-2</v>
      </c>
      <c r="I5150" t="s">
        <v>35058</v>
      </c>
      <c r="J5150" t="s">
        <v>35059</v>
      </c>
      <c r="K5150" t="s">
        <v>35060</v>
      </c>
      <c r="L5150" t="s">
        <v>35052</v>
      </c>
      <c r="O5150" t="s">
        <v>35054</v>
      </c>
      <c r="P5150" t="s">
        <v>35055</v>
      </c>
      <c r="Q5150">
        <v>409927.81</v>
      </c>
      <c r="R5150">
        <v>6187235.8799999999</v>
      </c>
      <c r="S5150" t="s">
        <v>35056</v>
      </c>
      <c r="T5150" t="s">
        <v>35057</v>
      </c>
      <c r="U5150">
        <v>409954.81</v>
      </c>
      <c r="V5150">
        <v>6187227.5899999999</v>
      </c>
      <c r="W5150">
        <v>180.09</v>
      </c>
      <c r="X5150">
        <v>150.05000000000001</v>
      </c>
    </row>
    <row r="5151" spans="1:24" x14ac:dyDescent="0.25">
      <c r="A5151" s="146">
        <v>45122</v>
      </c>
      <c r="B5151" s="46">
        <v>196</v>
      </c>
      <c r="C5151" s="147">
        <v>0.78348379629629628</v>
      </c>
      <c r="D5151" s="38" t="s">
        <v>30704</v>
      </c>
      <c r="E5151" s="7" t="s">
        <v>69</v>
      </c>
      <c r="F5151" s="38" t="s">
        <v>12330</v>
      </c>
      <c r="G5151" s="38" t="s">
        <v>35053</v>
      </c>
      <c r="H5151">
        <v>0.16700000000000001</v>
      </c>
      <c r="I5151" t="s">
        <v>35058</v>
      </c>
      <c r="J5151" t="s">
        <v>35059</v>
      </c>
      <c r="K5151" t="s">
        <v>35060</v>
      </c>
      <c r="L5151" t="s">
        <v>35052</v>
      </c>
      <c r="O5151" t="s">
        <v>35061</v>
      </c>
      <c r="P5151" t="s">
        <v>35062</v>
      </c>
      <c r="Q5151">
        <v>409927.67</v>
      </c>
      <c r="R5151">
        <v>6187049.9000000004</v>
      </c>
      <c r="S5151" t="s">
        <v>35063</v>
      </c>
      <c r="T5151" t="s">
        <v>35064</v>
      </c>
      <c r="U5151">
        <v>409954.78</v>
      </c>
      <c r="V5151">
        <v>6187045.0899999999</v>
      </c>
      <c r="W5151">
        <v>180.14</v>
      </c>
      <c r="X5151">
        <v>150.05000000000001</v>
      </c>
    </row>
    <row r="5152" spans="1:24" x14ac:dyDescent="0.25">
      <c r="A5152" s="146">
        <v>45122</v>
      </c>
      <c r="B5152" s="46">
        <v>196</v>
      </c>
      <c r="C5152" s="147">
        <v>0.78549768518518526</v>
      </c>
      <c r="D5152" s="38" t="s">
        <v>30704</v>
      </c>
      <c r="E5152" s="7" t="s">
        <v>64</v>
      </c>
      <c r="F5152" s="38" t="s">
        <v>12330</v>
      </c>
      <c r="G5152" s="38" t="s">
        <v>35065</v>
      </c>
      <c r="H5152">
        <v>0.16600000000000001</v>
      </c>
      <c r="I5152" t="s">
        <v>35070</v>
      </c>
      <c r="J5152" t="s">
        <v>35071</v>
      </c>
      <c r="K5152" t="s">
        <v>35072</v>
      </c>
      <c r="L5152" t="s">
        <v>35052</v>
      </c>
      <c r="O5152" t="s">
        <v>35066</v>
      </c>
      <c r="P5152" t="s">
        <v>35067</v>
      </c>
      <c r="Q5152">
        <v>409935.51</v>
      </c>
      <c r="R5152">
        <v>6187036.0300000003</v>
      </c>
      <c r="S5152" t="s">
        <v>35068</v>
      </c>
      <c r="T5152" t="s">
        <v>35069</v>
      </c>
      <c r="U5152">
        <v>409963.55</v>
      </c>
      <c r="V5152">
        <v>6187035.04</v>
      </c>
      <c r="W5152">
        <v>1.1299999999999999</v>
      </c>
      <c r="X5152">
        <v>150.05000000000001</v>
      </c>
    </row>
    <row r="5153" spans="1:24" x14ac:dyDescent="0.25">
      <c r="A5153" s="146">
        <v>45122</v>
      </c>
      <c r="B5153" s="46">
        <v>196</v>
      </c>
      <c r="C5153" s="147">
        <v>0.78887731481481482</v>
      </c>
      <c r="D5153" s="38" t="s">
        <v>30704</v>
      </c>
      <c r="E5153" s="7" t="s">
        <v>69</v>
      </c>
      <c r="F5153" s="38" t="s">
        <v>12330</v>
      </c>
      <c r="G5153" s="38" t="s">
        <v>35065</v>
      </c>
      <c r="H5153">
        <v>-0.02</v>
      </c>
      <c r="I5153" t="s">
        <v>35070</v>
      </c>
      <c r="J5153" t="s">
        <v>35071</v>
      </c>
      <c r="K5153" t="s">
        <v>35072</v>
      </c>
      <c r="L5153" t="s">
        <v>35077</v>
      </c>
      <c r="O5153" t="s">
        <v>35073</v>
      </c>
      <c r="P5153" t="s">
        <v>35074</v>
      </c>
      <c r="Q5153">
        <v>409938.57</v>
      </c>
      <c r="R5153">
        <v>6187228.1299999999</v>
      </c>
      <c r="S5153" t="s">
        <v>35075</v>
      </c>
      <c r="T5153" t="s">
        <v>35076</v>
      </c>
      <c r="U5153">
        <v>409963.72</v>
      </c>
      <c r="V5153">
        <v>6187221.0199999996</v>
      </c>
      <c r="W5153">
        <v>0.2</v>
      </c>
      <c r="X5153">
        <v>150.05000000000001</v>
      </c>
    </row>
    <row r="5154" spans="1:24" x14ac:dyDescent="0.25">
      <c r="A5154" s="146">
        <v>45122</v>
      </c>
      <c r="B5154" s="46">
        <v>196</v>
      </c>
      <c r="C5154" s="147">
        <v>0.78887731481481482</v>
      </c>
      <c r="D5154" s="38" t="s">
        <v>30704</v>
      </c>
      <c r="E5154" s="7" t="s">
        <v>35091</v>
      </c>
      <c r="F5154" s="38" t="s">
        <v>12330</v>
      </c>
      <c r="G5154" s="38" t="s">
        <v>35078</v>
      </c>
      <c r="H5154">
        <v>-0.02</v>
      </c>
      <c r="O5154" t="s">
        <v>35079</v>
      </c>
      <c r="P5154" t="s">
        <v>35080</v>
      </c>
      <c r="Q5154">
        <v>409947.31</v>
      </c>
      <c r="R5154">
        <v>6187242.3300000001</v>
      </c>
      <c r="S5154" t="s">
        <v>35081</v>
      </c>
      <c r="T5154" t="s">
        <v>35082</v>
      </c>
      <c r="U5154">
        <v>409972.95</v>
      </c>
      <c r="V5154">
        <v>6187231.6699999999</v>
      </c>
      <c r="W5154">
        <v>178.41</v>
      </c>
      <c r="X5154">
        <v>150.05000000000001</v>
      </c>
    </row>
    <row r="5155" spans="1:24" x14ac:dyDescent="0.25">
      <c r="A5155" s="146">
        <v>45122</v>
      </c>
      <c r="B5155" s="46">
        <v>196</v>
      </c>
      <c r="C5155" s="147">
        <v>0.79625000000000001</v>
      </c>
      <c r="D5155" s="38" t="s">
        <v>30704</v>
      </c>
      <c r="E5155" s="7" t="s">
        <v>35096</v>
      </c>
      <c r="F5155" s="38" t="s">
        <v>12330</v>
      </c>
      <c r="G5155" s="38" t="s">
        <v>35078</v>
      </c>
      <c r="H5155">
        <v>1.4999999999999999E-2</v>
      </c>
      <c r="O5155" t="s">
        <v>35092</v>
      </c>
      <c r="P5155" t="s">
        <v>35093</v>
      </c>
      <c r="Q5155">
        <v>409947.58</v>
      </c>
      <c r="R5155">
        <v>6187200.79</v>
      </c>
      <c r="S5155" t="s">
        <v>35094</v>
      </c>
      <c r="T5155" t="s">
        <v>35095</v>
      </c>
      <c r="U5155">
        <v>409972.87</v>
      </c>
      <c r="V5155">
        <v>6187197.3899999997</v>
      </c>
      <c r="W5155">
        <v>179.04</v>
      </c>
      <c r="X5155">
        <v>150.05000000000001</v>
      </c>
    </row>
    <row r="5156" spans="1:24" x14ac:dyDescent="0.25">
      <c r="A5156" s="146">
        <v>45122</v>
      </c>
      <c r="B5156" s="46">
        <v>196</v>
      </c>
      <c r="C5156" s="147">
        <v>0.79690972222222223</v>
      </c>
      <c r="D5156" s="38" t="s">
        <v>30704</v>
      </c>
      <c r="E5156" s="7" t="s">
        <v>64</v>
      </c>
      <c r="F5156" s="38" t="s">
        <v>12330</v>
      </c>
      <c r="G5156" s="38" t="s">
        <v>35078</v>
      </c>
      <c r="H5156">
        <v>-1.7000000000000001E-2</v>
      </c>
      <c r="I5156" t="s">
        <v>35087</v>
      </c>
      <c r="J5156" t="s">
        <v>35088</v>
      </c>
      <c r="K5156" t="s">
        <v>35089</v>
      </c>
      <c r="L5156" t="s">
        <v>35090</v>
      </c>
      <c r="O5156" t="s">
        <v>35083</v>
      </c>
      <c r="P5156" t="s">
        <v>35084</v>
      </c>
      <c r="Q5156">
        <v>409947.62</v>
      </c>
      <c r="R5156">
        <v>6187237.2199999997</v>
      </c>
      <c r="S5156" t="s">
        <v>35085</v>
      </c>
      <c r="T5156" t="s">
        <v>35086</v>
      </c>
      <c r="U5156">
        <v>409972.92</v>
      </c>
      <c r="V5156">
        <v>6187229</v>
      </c>
      <c r="W5156">
        <v>180.02</v>
      </c>
      <c r="X5156">
        <v>150.05000000000001</v>
      </c>
    </row>
    <row r="5157" spans="1:24" x14ac:dyDescent="0.25">
      <c r="A5157" s="146">
        <v>45122</v>
      </c>
      <c r="B5157" s="46">
        <v>196</v>
      </c>
      <c r="C5157" s="147">
        <v>0.80015046296296299</v>
      </c>
      <c r="D5157" s="38" t="s">
        <v>30704</v>
      </c>
      <c r="E5157" s="7" t="s">
        <v>69</v>
      </c>
      <c r="F5157" s="38" t="s">
        <v>12330</v>
      </c>
      <c r="G5157" s="38" t="s">
        <v>35078</v>
      </c>
      <c r="H5157">
        <v>0.16800000000000001</v>
      </c>
      <c r="I5157" t="s">
        <v>35087</v>
      </c>
      <c r="J5157" t="s">
        <v>35088</v>
      </c>
      <c r="K5157" t="s">
        <v>35089</v>
      </c>
      <c r="L5157" t="s">
        <v>35090</v>
      </c>
      <c r="O5157" t="s">
        <v>35097</v>
      </c>
      <c r="P5157" t="s">
        <v>35098</v>
      </c>
      <c r="Q5157">
        <v>409946.52</v>
      </c>
      <c r="R5157">
        <v>6187049.3200000003</v>
      </c>
      <c r="S5157" t="s">
        <v>35099</v>
      </c>
      <c r="T5157" t="s">
        <v>35100</v>
      </c>
      <c r="U5157">
        <v>409972.99</v>
      </c>
      <c r="V5157">
        <v>6187044.5999999996</v>
      </c>
      <c r="W5157">
        <v>180.82</v>
      </c>
      <c r="X5157">
        <v>150.05000000000001</v>
      </c>
    </row>
    <row r="5158" spans="1:24" x14ac:dyDescent="0.25">
      <c r="A5158" s="146">
        <v>45122</v>
      </c>
      <c r="B5158" s="46">
        <v>196</v>
      </c>
      <c r="C5158" s="147">
        <v>0.80208333333333337</v>
      </c>
      <c r="D5158" s="38" t="s">
        <v>30704</v>
      </c>
      <c r="E5158" s="7" t="s">
        <v>64</v>
      </c>
      <c r="F5158" s="38" t="s">
        <v>12330</v>
      </c>
      <c r="G5158" s="38" t="s">
        <v>35101</v>
      </c>
      <c r="H5158">
        <v>0.161</v>
      </c>
      <c r="I5158" t="s">
        <v>35106</v>
      </c>
      <c r="J5158" t="s">
        <v>35107</v>
      </c>
      <c r="K5158" t="s">
        <v>35108</v>
      </c>
      <c r="L5158" t="s">
        <v>35090</v>
      </c>
      <c r="O5158" t="s">
        <v>35102</v>
      </c>
      <c r="P5158" t="s">
        <v>35103</v>
      </c>
      <c r="Q5158">
        <v>409951.85</v>
      </c>
      <c r="R5158">
        <v>6187044.2699999996</v>
      </c>
      <c r="S5158" t="s">
        <v>35104</v>
      </c>
      <c r="T5158" t="s">
        <v>35105</v>
      </c>
      <c r="U5158">
        <v>409981.9</v>
      </c>
      <c r="V5158">
        <v>6187040.04</v>
      </c>
      <c r="W5158">
        <v>0.47</v>
      </c>
      <c r="X5158">
        <v>150.05000000000001</v>
      </c>
    </row>
    <row r="5159" spans="1:24" x14ac:dyDescent="0.25">
      <c r="A5159" s="146">
        <v>45122</v>
      </c>
      <c r="B5159" s="46">
        <v>196</v>
      </c>
      <c r="C5159" s="147">
        <v>0.80516203703703704</v>
      </c>
      <c r="D5159" s="38" t="s">
        <v>30704</v>
      </c>
      <c r="E5159" s="7" t="s">
        <v>69</v>
      </c>
      <c r="F5159" s="38" t="s">
        <v>12330</v>
      </c>
      <c r="G5159" s="38" t="s">
        <v>35101</v>
      </c>
      <c r="H5159">
        <v>-1.7999999999999999E-2</v>
      </c>
      <c r="I5159" t="s">
        <v>35106</v>
      </c>
      <c r="J5159" t="s">
        <v>35107</v>
      </c>
      <c r="K5159" t="s">
        <v>35108</v>
      </c>
      <c r="L5159" t="s">
        <v>35090</v>
      </c>
      <c r="O5159" t="s">
        <v>35109</v>
      </c>
      <c r="P5159" t="s">
        <v>35110</v>
      </c>
      <c r="Q5159">
        <v>409954.23</v>
      </c>
      <c r="R5159">
        <v>6187225.9400000004</v>
      </c>
      <c r="S5159" t="s">
        <v>35111</v>
      </c>
      <c r="T5159" t="s">
        <v>35112</v>
      </c>
      <c r="U5159">
        <v>409981.9</v>
      </c>
      <c r="V5159">
        <v>6187219.1100000003</v>
      </c>
      <c r="W5159">
        <v>359.7</v>
      </c>
      <c r="X5159">
        <v>150.05000000000001</v>
      </c>
    </row>
    <row r="5160" spans="1:24" x14ac:dyDescent="0.25">
      <c r="A5160" s="146">
        <v>45122</v>
      </c>
      <c r="B5160" s="46">
        <v>196</v>
      </c>
      <c r="C5160" s="147">
        <v>0.80721064814814814</v>
      </c>
      <c r="D5160" s="38" t="s">
        <v>30704</v>
      </c>
      <c r="E5160" s="7" t="s">
        <v>64</v>
      </c>
      <c r="F5160" s="38" t="s">
        <v>12330</v>
      </c>
      <c r="G5160" s="38" t="s">
        <v>35113</v>
      </c>
      <c r="H5160">
        <v>-1.4999999999999999E-2</v>
      </c>
      <c r="I5160" t="s">
        <v>35118</v>
      </c>
      <c r="J5160" t="s">
        <v>35119</v>
      </c>
      <c r="K5160" t="s">
        <v>35120</v>
      </c>
      <c r="L5160" t="s">
        <v>35090</v>
      </c>
      <c r="O5160" t="s">
        <v>35114</v>
      </c>
      <c r="P5160" t="s">
        <v>35115</v>
      </c>
      <c r="Q5160">
        <v>409965.9</v>
      </c>
      <c r="R5160">
        <v>6187231.4800000004</v>
      </c>
      <c r="S5160" t="s">
        <v>35116</v>
      </c>
      <c r="T5160" t="s">
        <v>35117</v>
      </c>
      <c r="U5160">
        <v>409990.85</v>
      </c>
      <c r="V5160">
        <v>6187227.5800000001</v>
      </c>
      <c r="W5160">
        <v>179.74</v>
      </c>
      <c r="X5160">
        <v>150.05000000000001</v>
      </c>
    </row>
    <row r="5161" spans="1:24" x14ac:dyDescent="0.25">
      <c r="A5161" s="146">
        <v>45122</v>
      </c>
      <c r="B5161" s="46">
        <v>196</v>
      </c>
      <c r="C5161" s="147">
        <v>0.81057870370370377</v>
      </c>
      <c r="D5161" s="38" t="s">
        <v>30704</v>
      </c>
      <c r="E5161" s="7" t="s">
        <v>69</v>
      </c>
      <c r="F5161" s="38" t="s">
        <v>12330</v>
      </c>
      <c r="G5161" s="38" t="s">
        <v>35113</v>
      </c>
      <c r="H5161">
        <v>0.185</v>
      </c>
      <c r="I5161" t="s">
        <v>35118</v>
      </c>
      <c r="J5161" t="s">
        <v>35119</v>
      </c>
      <c r="K5161" t="s">
        <v>35120</v>
      </c>
      <c r="L5161" t="s">
        <v>35125</v>
      </c>
      <c r="O5161" t="s">
        <v>35121</v>
      </c>
      <c r="P5161" t="s">
        <v>35122</v>
      </c>
      <c r="Q5161">
        <v>409966.11</v>
      </c>
      <c r="R5161">
        <v>6187030.5999999996</v>
      </c>
      <c r="S5161" t="s">
        <v>35123</v>
      </c>
      <c r="T5161" t="s">
        <v>35124</v>
      </c>
      <c r="U5161">
        <v>409990.84</v>
      </c>
      <c r="V5161">
        <v>6187027.0899999999</v>
      </c>
      <c r="W5161">
        <v>179.36</v>
      </c>
      <c r="X5161">
        <v>150.05000000000001</v>
      </c>
    </row>
    <row r="5162" spans="1:24" x14ac:dyDescent="0.25">
      <c r="A5162" s="146">
        <v>45122</v>
      </c>
      <c r="B5162" s="46">
        <v>196</v>
      </c>
      <c r="C5162" s="147">
        <v>0.81289351851851854</v>
      </c>
      <c r="D5162" s="38" t="s">
        <v>30704</v>
      </c>
      <c r="E5162" s="7" t="s">
        <v>64</v>
      </c>
      <c r="F5162" s="38" t="s">
        <v>12330</v>
      </c>
      <c r="G5162" s="38" t="s">
        <v>35126</v>
      </c>
      <c r="H5162">
        <v>0.16</v>
      </c>
      <c r="I5162" t="s">
        <v>35131</v>
      </c>
      <c r="J5162" t="s">
        <v>35132</v>
      </c>
      <c r="K5162" t="s">
        <v>35133</v>
      </c>
      <c r="L5162" t="s">
        <v>35125</v>
      </c>
      <c r="O5162" t="s">
        <v>35127</v>
      </c>
      <c r="P5162" t="s">
        <v>35128</v>
      </c>
      <c r="Q5162">
        <v>409974.53</v>
      </c>
      <c r="R5162">
        <v>6187046.1799999997</v>
      </c>
      <c r="S5162" t="s">
        <v>35129</v>
      </c>
      <c r="T5162" t="s">
        <v>35130</v>
      </c>
      <c r="U5162">
        <v>409999.76</v>
      </c>
      <c r="V5162">
        <v>6187041.46</v>
      </c>
      <c r="W5162">
        <v>0.74</v>
      </c>
      <c r="X5162">
        <v>150.05000000000001</v>
      </c>
    </row>
    <row r="5163" spans="1:24" x14ac:dyDescent="0.25">
      <c r="A5163" s="146">
        <v>45122</v>
      </c>
      <c r="B5163" s="46">
        <v>196</v>
      </c>
      <c r="C5163" s="147">
        <v>0.81577546296296299</v>
      </c>
      <c r="D5163" s="38" t="s">
        <v>30704</v>
      </c>
      <c r="E5163" s="7" t="s">
        <v>69</v>
      </c>
      <c r="F5163" s="38" t="s">
        <v>12330</v>
      </c>
      <c r="G5163" s="38" t="s">
        <v>35126</v>
      </c>
      <c r="H5163">
        <v>-1.9E-2</v>
      </c>
      <c r="I5163" t="s">
        <v>35131</v>
      </c>
      <c r="J5163" t="s">
        <v>35132</v>
      </c>
      <c r="K5163" t="s">
        <v>35133</v>
      </c>
      <c r="L5163" t="s">
        <v>35125</v>
      </c>
      <c r="O5163" t="s">
        <v>35134</v>
      </c>
      <c r="P5163" t="s">
        <v>35135</v>
      </c>
      <c r="Q5163">
        <v>409976.43</v>
      </c>
      <c r="R5163">
        <v>6187224</v>
      </c>
      <c r="S5163" t="s">
        <v>35136</v>
      </c>
      <c r="T5163" t="s">
        <v>35137</v>
      </c>
      <c r="U5163">
        <v>409999.77</v>
      </c>
      <c r="V5163">
        <v>6187219.6500000004</v>
      </c>
      <c r="W5163">
        <v>0.21</v>
      </c>
      <c r="X5163">
        <v>150.05000000000001</v>
      </c>
    </row>
    <row r="5164" spans="1:24" x14ac:dyDescent="0.25">
      <c r="A5164" s="146">
        <v>45122</v>
      </c>
      <c r="B5164" s="46">
        <v>196</v>
      </c>
      <c r="C5164" s="147">
        <v>0.81843749999999993</v>
      </c>
      <c r="D5164" s="38" t="s">
        <v>30704</v>
      </c>
      <c r="E5164" s="7" t="s">
        <v>31863</v>
      </c>
      <c r="F5164" s="38" t="s">
        <v>12555</v>
      </c>
      <c r="G5164" s="38" t="s">
        <v>35138</v>
      </c>
      <c r="H5164">
        <v>-0.433</v>
      </c>
      <c r="O5164" t="s">
        <v>35139</v>
      </c>
      <c r="P5164" t="s">
        <v>35140</v>
      </c>
      <c r="Q5164">
        <v>409975.15</v>
      </c>
      <c r="R5164">
        <v>6187236.7300000004</v>
      </c>
      <c r="S5164" t="s">
        <v>35141</v>
      </c>
      <c r="T5164" t="s">
        <v>35142</v>
      </c>
      <c r="U5164">
        <v>409986.44</v>
      </c>
      <c r="V5164">
        <v>6187232.8399999999</v>
      </c>
      <c r="W5164">
        <v>93.81</v>
      </c>
      <c r="X5164">
        <v>150.04</v>
      </c>
    </row>
    <row r="5165" spans="1:24" x14ac:dyDescent="0.25">
      <c r="A5165" s="146">
        <v>45122</v>
      </c>
      <c r="B5165" s="46">
        <v>196</v>
      </c>
      <c r="C5165" s="147">
        <v>0.8340277777777777</v>
      </c>
      <c r="D5165" s="38" t="s">
        <v>30704</v>
      </c>
      <c r="E5165" s="7" t="s">
        <v>26042</v>
      </c>
      <c r="F5165" s="38" t="s">
        <v>12555</v>
      </c>
      <c r="G5165" s="38" t="s">
        <v>35138</v>
      </c>
      <c r="H5165">
        <v>-2.5999999999999999E-2</v>
      </c>
      <c r="O5165" t="s">
        <v>35143</v>
      </c>
      <c r="P5165" t="s">
        <v>35144</v>
      </c>
      <c r="Q5165">
        <v>407574.49</v>
      </c>
      <c r="R5165">
        <v>6186829.5599999996</v>
      </c>
      <c r="S5165" t="s">
        <v>35145</v>
      </c>
      <c r="T5165" t="s">
        <v>35146</v>
      </c>
      <c r="U5165">
        <v>407585.6</v>
      </c>
      <c r="V5165">
        <v>6186826.75</v>
      </c>
      <c r="W5165">
        <v>98.89</v>
      </c>
      <c r="X5165">
        <v>150.04</v>
      </c>
    </row>
    <row r="5166" spans="1:24" s="170" customFormat="1" x14ac:dyDescent="0.25">
      <c r="A5166" s="63">
        <v>45122</v>
      </c>
      <c r="B5166" s="104">
        <v>196</v>
      </c>
      <c r="C5166" s="65">
        <v>0.83512731481481473</v>
      </c>
      <c r="D5166" s="64" t="s">
        <v>30704</v>
      </c>
      <c r="E5166" s="171" t="s">
        <v>35152</v>
      </c>
      <c r="F5166" s="64" t="s">
        <v>12555</v>
      </c>
      <c r="G5166" s="64" t="s">
        <v>35138</v>
      </c>
      <c r="H5166" s="170">
        <v>-2.1999999999999999E-2</v>
      </c>
      <c r="M5166" s="170" t="s">
        <v>35147</v>
      </c>
      <c r="O5166" s="170" t="s">
        <v>35148</v>
      </c>
      <c r="P5166" s="170" t="s">
        <v>35149</v>
      </c>
      <c r="Q5166" s="170">
        <v>407572.93</v>
      </c>
      <c r="R5166" s="170">
        <v>6186829.4500000002</v>
      </c>
      <c r="S5166" s="170" t="s">
        <v>35150</v>
      </c>
      <c r="T5166" s="170" t="s">
        <v>35151</v>
      </c>
      <c r="U5166" s="170">
        <v>407593.44</v>
      </c>
      <c r="V5166" s="170">
        <v>6186822.3799999999</v>
      </c>
      <c r="W5166" s="170">
        <v>95.48</v>
      </c>
      <c r="X5166" s="170">
        <v>150.04</v>
      </c>
    </row>
    <row r="5167" spans="1:24" x14ac:dyDescent="0.25">
      <c r="A5167" s="146">
        <v>45122</v>
      </c>
      <c r="B5167" s="46">
        <v>196</v>
      </c>
      <c r="C5167" s="147">
        <v>0.8377430555555555</v>
      </c>
      <c r="D5167" s="38" t="s">
        <v>30704</v>
      </c>
      <c r="E5167" s="7" t="s">
        <v>64</v>
      </c>
      <c r="F5167" s="38" t="s">
        <v>12555</v>
      </c>
      <c r="G5167" s="38" t="s">
        <v>35138</v>
      </c>
      <c r="H5167">
        <v>-8.0000000000000002E-3</v>
      </c>
      <c r="I5167" t="s">
        <v>35157</v>
      </c>
      <c r="J5167" t="s">
        <v>35158</v>
      </c>
      <c r="K5167" t="s">
        <v>35159</v>
      </c>
      <c r="L5167" t="s">
        <v>35160</v>
      </c>
      <c r="O5167" t="s">
        <v>35153</v>
      </c>
      <c r="P5167" t="s">
        <v>35154</v>
      </c>
      <c r="Q5167">
        <v>407571.29</v>
      </c>
      <c r="R5167">
        <v>6186818.2800000003</v>
      </c>
      <c r="S5167" t="s">
        <v>35155</v>
      </c>
      <c r="T5167" t="s">
        <v>35156</v>
      </c>
      <c r="U5167">
        <v>407595.26</v>
      </c>
      <c r="V5167">
        <v>6186813.3499999996</v>
      </c>
      <c r="W5167">
        <v>180.01</v>
      </c>
      <c r="X5167">
        <v>150.04</v>
      </c>
    </row>
    <row r="5168" spans="1:24" x14ac:dyDescent="0.25">
      <c r="A5168" s="146">
        <v>45122</v>
      </c>
      <c r="B5168" s="46">
        <v>196</v>
      </c>
      <c r="C5168" s="147">
        <v>0.8407175925925926</v>
      </c>
      <c r="D5168" s="38" t="s">
        <v>30704</v>
      </c>
      <c r="E5168" s="7" t="s">
        <v>69</v>
      </c>
      <c r="F5168" s="38" t="s">
        <v>12555</v>
      </c>
      <c r="G5168" s="38" t="s">
        <v>35138</v>
      </c>
      <c r="H5168">
        <v>0.16800000000000001</v>
      </c>
      <c r="I5168" t="s">
        <v>35157</v>
      </c>
      <c r="J5168" t="s">
        <v>35158</v>
      </c>
      <c r="K5168" t="s">
        <v>35159</v>
      </c>
      <c r="L5168" t="s">
        <v>35165</v>
      </c>
      <c r="O5168" t="s">
        <v>35161</v>
      </c>
      <c r="P5168" t="s">
        <v>35162</v>
      </c>
      <c r="Q5168">
        <v>407570.55</v>
      </c>
      <c r="R5168">
        <v>6186642.5599999996</v>
      </c>
      <c r="S5168" t="s">
        <v>35163</v>
      </c>
      <c r="T5168" t="s">
        <v>35164</v>
      </c>
      <c r="U5168">
        <v>407595.5</v>
      </c>
      <c r="V5168">
        <v>6186637.2400000002</v>
      </c>
      <c r="W5168">
        <v>181.16</v>
      </c>
      <c r="X5168">
        <v>150.04</v>
      </c>
    </row>
    <row r="5169" spans="1:24" x14ac:dyDescent="0.25">
      <c r="A5169" s="146">
        <v>45122</v>
      </c>
      <c r="B5169" s="46">
        <v>196</v>
      </c>
      <c r="C5169" s="147">
        <v>0.8426851851851852</v>
      </c>
      <c r="D5169" s="38" t="s">
        <v>30704</v>
      </c>
      <c r="E5169" s="7" t="s">
        <v>64</v>
      </c>
      <c r="F5169" s="38" t="s">
        <v>12555</v>
      </c>
      <c r="G5169" s="38" t="s">
        <v>35166</v>
      </c>
      <c r="H5169">
        <v>0.16</v>
      </c>
      <c r="I5169" t="s">
        <v>35171</v>
      </c>
      <c r="J5169" t="s">
        <v>35172</v>
      </c>
      <c r="K5169" t="s">
        <v>35173</v>
      </c>
      <c r="L5169" t="s">
        <v>35165</v>
      </c>
      <c r="O5169" t="s">
        <v>35167</v>
      </c>
      <c r="P5169" t="s">
        <v>35168</v>
      </c>
      <c r="Q5169">
        <v>407561.91</v>
      </c>
      <c r="R5169">
        <v>6186643.0700000003</v>
      </c>
      <c r="S5169" t="s">
        <v>35169</v>
      </c>
      <c r="T5169" t="s">
        <v>35170</v>
      </c>
      <c r="U5169">
        <v>407586.32</v>
      </c>
      <c r="V5169">
        <v>6186634.7999999998</v>
      </c>
      <c r="W5169">
        <v>0.69</v>
      </c>
      <c r="X5169">
        <v>150.04</v>
      </c>
    </row>
    <row r="5170" spans="1:24" s="178" customFormat="1" x14ac:dyDescent="0.25">
      <c r="A5170" s="100">
        <v>45122</v>
      </c>
      <c r="B5170" s="98">
        <v>196</v>
      </c>
      <c r="C5170" s="102">
        <v>0.8429861111111111</v>
      </c>
      <c r="D5170" s="94" t="s">
        <v>30704</v>
      </c>
      <c r="E5170" s="179" t="s">
        <v>35178</v>
      </c>
      <c r="F5170" s="94" t="s">
        <v>12555</v>
      </c>
      <c r="G5170" s="94" t="s">
        <v>35166</v>
      </c>
      <c r="H5170" s="178">
        <v>0.14499999999999999</v>
      </c>
      <c r="O5170" s="178" t="s">
        <v>35174</v>
      </c>
      <c r="P5170" s="178" t="s">
        <v>35175</v>
      </c>
      <c r="Q5170" s="178">
        <v>407561.53</v>
      </c>
      <c r="R5170" s="178">
        <v>6186658.9299999997</v>
      </c>
      <c r="S5170" s="178" t="s">
        <v>35176</v>
      </c>
      <c r="T5170" s="178" t="s">
        <v>35177</v>
      </c>
      <c r="U5170" s="178">
        <v>407586.24</v>
      </c>
      <c r="V5170" s="178">
        <v>6186648.9699999997</v>
      </c>
      <c r="W5170" s="178">
        <v>1.25</v>
      </c>
      <c r="X5170" s="178">
        <v>150.04</v>
      </c>
    </row>
    <row r="5171" spans="1:24" x14ac:dyDescent="0.25">
      <c r="A5171" s="146">
        <v>45122</v>
      </c>
      <c r="B5171" s="46">
        <v>196</v>
      </c>
      <c r="C5171" s="147">
        <v>0.84576388888888887</v>
      </c>
      <c r="D5171" s="38" t="s">
        <v>30704</v>
      </c>
      <c r="E5171" s="7" t="s">
        <v>69</v>
      </c>
      <c r="F5171" s="161" t="s">
        <v>12555</v>
      </c>
      <c r="G5171" s="38" t="s">
        <v>35166</v>
      </c>
      <c r="H5171">
        <v>-2.8000000000000001E-2</v>
      </c>
      <c r="I5171" t="s">
        <v>35171</v>
      </c>
      <c r="J5171" t="s">
        <v>35172</v>
      </c>
      <c r="K5171" t="s">
        <v>35173</v>
      </c>
      <c r="L5171" t="s">
        <v>35165</v>
      </c>
      <c r="O5171" t="s">
        <v>35179</v>
      </c>
      <c r="P5171" t="s">
        <v>35180</v>
      </c>
      <c r="Q5171">
        <v>407563.77</v>
      </c>
      <c r="R5171">
        <v>6186823.5300000003</v>
      </c>
      <c r="S5171" t="s">
        <v>35181</v>
      </c>
      <c r="T5171" t="s">
        <v>35182</v>
      </c>
      <c r="U5171">
        <v>407586.41</v>
      </c>
      <c r="V5171">
        <v>6186821.8099999996</v>
      </c>
      <c r="W5171">
        <v>359.87</v>
      </c>
      <c r="X5171">
        <v>150.04</v>
      </c>
    </row>
    <row r="5172" spans="1:24" x14ac:dyDescent="0.25">
      <c r="A5172" s="146">
        <v>45122</v>
      </c>
      <c r="B5172" s="46">
        <v>196</v>
      </c>
      <c r="C5172" s="147">
        <v>0.84726851851851848</v>
      </c>
      <c r="D5172" s="38" t="s">
        <v>30704</v>
      </c>
      <c r="E5172" s="7" t="s">
        <v>64</v>
      </c>
      <c r="F5172" s="161" t="s">
        <v>12555</v>
      </c>
      <c r="G5172" s="38" t="s">
        <v>35183</v>
      </c>
      <c r="H5172">
        <v>-1.9E-2</v>
      </c>
      <c r="I5172" t="s">
        <v>35188</v>
      </c>
      <c r="J5172" t="s">
        <v>35189</v>
      </c>
      <c r="K5172" t="s">
        <v>35190</v>
      </c>
      <c r="L5172" t="s">
        <v>35165</v>
      </c>
      <c r="O5172" t="s">
        <v>35184</v>
      </c>
      <c r="P5172" t="s">
        <v>35185</v>
      </c>
      <c r="Q5172">
        <v>407555.45</v>
      </c>
      <c r="R5172">
        <v>6186826.5199999996</v>
      </c>
      <c r="S5172" t="s">
        <v>35186</v>
      </c>
      <c r="T5172" t="s">
        <v>35187</v>
      </c>
      <c r="U5172">
        <v>407577.32</v>
      </c>
      <c r="V5172">
        <v>6186823.8600000003</v>
      </c>
      <c r="W5172">
        <v>178.95</v>
      </c>
      <c r="X5172">
        <v>150.04</v>
      </c>
    </row>
    <row r="5173" spans="1:24" x14ac:dyDescent="0.25">
      <c r="A5173" s="146">
        <v>45122</v>
      </c>
      <c r="B5173" s="46">
        <v>196</v>
      </c>
      <c r="C5173" s="147">
        <v>0.85048611111111105</v>
      </c>
      <c r="D5173" s="38" t="s">
        <v>30704</v>
      </c>
      <c r="E5173" s="7" t="s">
        <v>69</v>
      </c>
      <c r="F5173" s="38" t="s">
        <v>12555</v>
      </c>
      <c r="G5173" s="38" t="s">
        <v>35183</v>
      </c>
      <c r="H5173">
        <v>0.16600000000000001</v>
      </c>
      <c r="I5173" t="s">
        <v>35188</v>
      </c>
      <c r="J5173" t="s">
        <v>35189</v>
      </c>
      <c r="K5173" t="s">
        <v>35190</v>
      </c>
      <c r="L5173" t="s">
        <v>35195</v>
      </c>
      <c r="O5173" t="s">
        <v>35191</v>
      </c>
      <c r="P5173" t="s">
        <v>35192</v>
      </c>
      <c r="Q5173">
        <v>407553.81</v>
      </c>
      <c r="R5173">
        <v>6186641.6200000001</v>
      </c>
      <c r="S5173" t="s">
        <v>35193</v>
      </c>
      <c r="T5173" t="s">
        <v>35194</v>
      </c>
      <c r="U5173">
        <v>407577.22</v>
      </c>
      <c r="V5173">
        <v>6186639.0899999999</v>
      </c>
      <c r="W5173">
        <v>179.46</v>
      </c>
      <c r="X5173">
        <v>150.04</v>
      </c>
    </row>
    <row r="5174" spans="1:24" x14ac:dyDescent="0.25">
      <c r="A5174" s="146">
        <v>45122</v>
      </c>
      <c r="B5174" s="46">
        <v>196</v>
      </c>
      <c r="C5174" s="147">
        <v>0.8523263888888889</v>
      </c>
      <c r="D5174" s="38" t="s">
        <v>30704</v>
      </c>
      <c r="E5174" s="7" t="s">
        <v>64</v>
      </c>
      <c r="F5174" s="38" t="s">
        <v>12555</v>
      </c>
      <c r="G5174" s="38" t="s">
        <v>35196</v>
      </c>
      <c r="H5174">
        <v>0.16400000000000001</v>
      </c>
      <c r="I5174" t="s">
        <v>35201</v>
      </c>
      <c r="J5174" t="s">
        <v>35202</v>
      </c>
      <c r="K5174" t="s">
        <v>35203</v>
      </c>
      <c r="L5174" t="s">
        <v>35195</v>
      </c>
      <c r="O5174" t="s">
        <v>35197</v>
      </c>
      <c r="P5174" t="s">
        <v>35198</v>
      </c>
      <c r="Q5174">
        <v>407544.29</v>
      </c>
      <c r="R5174">
        <v>6186640.9299999997</v>
      </c>
      <c r="S5174" t="s">
        <v>35199</v>
      </c>
      <c r="T5174" t="s">
        <v>35200</v>
      </c>
      <c r="U5174">
        <v>407568.43</v>
      </c>
      <c r="V5174">
        <v>6186630.8300000001</v>
      </c>
      <c r="W5174">
        <v>0.28999999999999998</v>
      </c>
      <c r="X5174">
        <v>150.04</v>
      </c>
    </row>
    <row r="5175" spans="1:24" x14ac:dyDescent="0.25">
      <c r="A5175" s="146">
        <v>45122</v>
      </c>
      <c r="B5175" s="46">
        <v>196</v>
      </c>
      <c r="C5175" s="147">
        <v>0.85519675925925931</v>
      </c>
      <c r="D5175" s="38" t="s">
        <v>30704</v>
      </c>
      <c r="E5175" s="7" t="s">
        <v>69</v>
      </c>
      <c r="F5175" s="38" t="s">
        <v>12555</v>
      </c>
      <c r="G5175" s="38" t="s">
        <v>35196</v>
      </c>
      <c r="H5175">
        <v>-1.4E-2</v>
      </c>
      <c r="I5175" t="s">
        <v>35201</v>
      </c>
      <c r="J5175" t="s">
        <v>35202</v>
      </c>
      <c r="K5175" t="s">
        <v>35203</v>
      </c>
      <c r="L5175" t="s">
        <v>35195</v>
      </c>
      <c r="O5175" t="s">
        <v>35204</v>
      </c>
      <c r="P5175" t="s">
        <v>35205</v>
      </c>
      <c r="Q5175">
        <v>407546.2</v>
      </c>
      <c r="R5175">
        <v>6186812.3799999999</v>
      </c>
      <c r="S5175" t="s">
        <v>35206</v>
      </c>
      <c r="T5175" t="s">
        <v>35207</v>
      </c>
      <c r="U5175">
        <v>407568.39</v>
      </c>
      <c r="V5175">
        <v>6186807.79</v>
      </c>
      <c r="W5175">
        <v>359.69</v>
      </c>
      <c r="X5175">
        <v>150.04</v>
      </c>
    </row>
    <row r="5176" spans="1:24" s="156" customFormat="1" x14ac:dyDescent="0.25">
      <c r="A5176" s="146">
        <v>45122</v>
      </c>
      <c r="B5176" s="46">
        <v>196</v>
      </c>
      <c r="C5176" s="147">
        <v>0.85731481481481486</v>
      </c>
      <c r="D5176" s="161" t="s">
        <v>30704</v>
      </c>
      <c r="E5176" s="159" t="s">
        <v>35252</v>
      </c>
      <c r="F5176" s="161" t="s">
        <v>12555</v>
      </c>
      <c r="G5176" s="161" t="s">
        <v>35208</v>
      </c>
      <c r="H5176" s="156">
        <v>-7.0000000000000001E-3</v>
      </c>
      <c r="I5176" s="156" t="s">
        <v>35213</v>
      </c>
      <c r="J5176" s="156" t="s">
        <v>35214</v>
      </c>
      <c r="K5176" s="156" t="s">
        <v>35215</v>
      </c>
      <c r="L5176" s="156" t="s">
        <v>35195</v>
      </c>
      <c r="O5176" s="156" t="s">
        <v>35209</v>
      </c>
      <c r="P5176" s="156" t="s">
        <v>35210</v>
      </c>
      <c r="Q5176" s="156">
        <v>407537.98</v>
      </c>
      <c r="R5176" s="156">
        <v>6186815.2599999998</v>
      </c>
      <c r="S5176" s="156" t="s">
        <v>35211</v>
      </c>
      <c r="T5176" s="156" t="s">
        <v>35212</v>
      </c>
      <c r="U5176" s="156">
        <v>407559.29</v>
      </c>
      <c r="V5176" s="156">
        <v>6186812.0499999998</v>
      </c>
      <c r="W5176" s="156">
        <v>179.22</v>
      </c>
      <c r="X5176" s="156">
        <v>150.04</v>
      </c>
    </row>
    <row r="5177" spans="1:24" s="156" customFormat="1" x14ac:dyDescent="0.25">
      <c r="A5177" s="146">
        <v>45122</v>
      </c>
      <c r="B5177" s="46">
        <v>196</v>
      </c>
      <c r="C5177" s="147">
        <v>0.85973379629629632</v>
      </c>
      <c r="D5177" s="161" t="s">
        <v>30704</v>
      </c>
      <c r="E5177" s="159" t="s">
        <v>35253</v>
      </c>
      <c r="F5177" s="161" t="s">
        <v>12555</v>
      </c>
      <c r="G5177" s="161" t="s">
        <v>35208</v>
      </c>
      <c r="H5177" s="156">
        <v>0.125</v>
      </c>
      <c r="I5177" s="156" t="s">
        <v>35213</v>
      </c>
      <c r="J5177" s="156" t="s">
        <v>35214</v>
      </c>
      <c r="K5177" s="156" t="s">
        <v>35215</v>
      </c>
      <c r="L5177" s="156" t="s">
        <v>35220</v>
      </c>
      <c r="O5177" s="156" t="s">
        <v>35216</v>
      </c>
      <c r="P5177" s="156" t="s">
        <v>35217</v>
      </c>
      <c r="Q5177" s="156">
        <v>407536.62</v>
      </c>
      <c r="R5177" s="156">
        <v>6186675.71</v>
      </c>
      <c r="S5177" s="156" t="s">
        <v>35218</v>
      </c>
      <c r="T5177" s="156" t="s">
        <v>35219</v>
      </c>
      <c r="U5177" s="156">
        <v>407561.69</v>
      </c>
      <c r="V5177" s="156">
        <v>6186679.9699999997</v>
      </c>
      <c r="W5177" s="156">
        <v>180.9</v>
      </c>
      <c r="X5177" s="156">
        <v>150.04</v>
      </c>
    </row>
    <row r="5178" spans="1:24" x14ac:dyDescent="0.25">
      <c r="A5178" s="146">
        <v>45122</v>
      </c>
      <c r="B5178" s="46">
        <v>196</v>
      </c>
      <c r="C5178" s="147">
        <v>0.8601388888888889</v>
      </c>
      <c r="D5178" s="38" t="s">
        <v>30704</v>
      </c>
      <c r="E5178" s="159" t="s">
        <v>35243</v>
      </c>
      <c r="F5178" s="38" t="s">
        <v>12555</v>
      </c>
      <c r="G5178" s="38" t="s">
        <v>35208</v>
      </c>
      <c r="H5178">
        <v>0.13400000000000001</v>
      </c>
      <c r="O5178" t="s">
        <v>35221</v>
      </c>
      <c r="P5178" t="s">
        <v>35222</v>
      </c>
      <c r="Q5178">
        <v>407535.34</v>
      </c>
      <c r="R5178">
        <v>6186672.96</v>
      </c>
      <c r="S5178" t="s">
        <v>35223</v>
      </c>
      <c r="T5178" t="s">
        <v>35224</v>
      </c>
      <c r="U5178">
        <v>407554.95</v>
      </c>
      <c r="V5178">
        <v>6186671.5599999996</v>
      </c>
      <c r="W5178">
        <v>178.48</v>
      </c>
      <c r="X5178">
        <v>150.04</v>
      </c>
    </row>
    <row r="5179" spans="1:24" x14ac:dyDescent="0.25">
      <c r="A5179" s="146">
        <v>45122</v>
      </c>
      <c r="B5179" s="46">
        <v>196</v>
      </c>
      <c r="C5179" s="147">
        <v>0.86145833333333333</v>
      </c>
      <c r="D5179" s="38" t="s">
        <v>30704</v>
      </c>
      <c r="E5179" s="7" t="s">
        <v>35229</v>
      </c>
      <c r="F5179" s="38" t="s">
        <v>12555</v>
      </c>
      <c r="G5179" s="38" t="s">
        <v>35208</v>
      </c>
      <c r="H5179">
        <v>-5.5E-2</v>
      </c>
      <c r="O5179" t="s">
        <v>35225</v>
      </c>
      <c r="P5179" t="s">
        <v>35226</v>
      </c>
      <c r="Q5179">
        <v>407536.71</v>
      </c>
      <c r="R5179">
        <v>6186865.0999999996</v>
      </c>
      <c r="S5179" t="s">
        <v>35227</v>
      </c>
      <c r="T5179" t="s">
        <v>35228</v>
      </c>
      <c r="U5179">
        <v>407556.82</v>
      </c>
      <c r="V5179">
        <v>6186848.8600000003</v>
      </c>
      <c r="W5179">
        <v>1.35</v>
      </c>
      <c r="X5179">
        <v>150.04</v>
      </c>
    </row>
    <row r="5180" spans="1:24" x14ac:dyDescent="0.25">
      <c r="A5180" s="146">
        <v>45122</v>
      </c>
      <c r="B5180" s="46">
        <v>196</v>
      </c>
      <c r="C5180" s="147">
        <v>0.86731481481481476</v>
      </c>
      <c r="D5180" s="38" t="s">
        <v>30704</v>
      </c>
      <c r="E5180" s="7" t="s">
        <v>35237</v>
      </c>
      <c r="F5180" s="38" t="s">
        <v>12555</v>
      </c>
      <c r="G5180" s="38" t="s">
        <v>35208</v>
      </c>
      <c r="H5180">
        <v>-1.2E-2</v>
      </c>
      <c r="I5180" t="s">
        <v>35234</v>
      </c>
      <c r="J5180" t="s">
        <v>35235</v>
      </c>
      <c r="K5180" t="s">
        <v>35236</v>
      </c>
      <c r="L5180" t="s">
        <v>35220</v>
      </c>
      <c r="O5180" t="s">
        <v>35230</v>
      </c>
      <c r="P5180" t="s">
        <v>35231</v>
      </c>
      <c r="Q5180">
        <v>407535.42</v>
      </c>
      <c r="R5180">
        <v>6186822.5800000001</v>
      </c>
      <c r="S5180" t="s">
        <v>35232</v>
      </c>
      <c r="T5180" t="s">
        <v>35233</v>
      </c>
      <c r="U5180">
        <v>407559.41</v>
      </c>
      <c r="V5180">
        <v>6186816.9000000004</v>
      </c>
      <c r="W5180">
        <v>180.19</v>
      </c>
      <c r="X5180">
        <v>150.04</v>
      </c>
    </row>
    <row r="5181" spans="1:24" x14ac:dyDescent="0.25">
      <c r="A5181" s="146">
        <v>45122</v>
      </c>
      <c r="B5181" s="46">
        <v>196</v>
      </c>
      <c r="C5181" s="147">
        <v>0.87015046296296295</v>
      </c>
      <c r="D5181" s="38" t="s">
        <v>30704</v>
      </c>
      <c r="E5181" s="7" t="s">
        <v>69</v>
      </c>
      <c r="F5181" s="38" t="s">
        <v>12555</v>
      </c>
      <c r="G5181" s="38" t="s">
        <v>35208</v>
      </c>
      <c r="H5181">
        <v>0.16800000000000001</v>
      </c>
      <c r="I5181" t="s">
        <v>35234</v>
      </c>
      <c r="J5181" t="s">
        <v>35235</v>
      </c>
      <c r="K5181" t="s">
        <v>35236</v>
      </c>
      <c r="L5181" t="s">
        <v>35242</v>
      </c>
      <c r="O5181" t="s">
        <v>35238</v>
      </c>
      <c r="P5181" t="s">
        <v>35239</v>
      </c>
      <c r="Q5181">
        <v>407534.55</v>
      </c>
      <c r="R5181">
        <v>6186645.9299999997</v>
      </c>
      <c r="S5181" t="s">
        <v>35240</v>
      </c>
      <c r="T5181" t="s">
        <v>35241</v>
      </c>
      <c r="U5181">
        <v>407559.41</v>
      </c>
      <c r="V5181">
        <v>6186637.4400000004</v>
      </c>
      <c r="W5181">
        <v>180.52</v>
      </c>
      <c r="X5181">
        <v>150.04</v>
      </c>
    </row>
    <row r="5182" spans="1:24" x14ac:dyDescent="0.25">
      <c r="A5182" s="146">
        <v>45122</v>
      </c>
      <c r="B5182" s="46">
        <v>196</v>
      </c>
      <c r="C5182" s="147">
        <v>0.87207175925925917</v>
      </c>
      <c r="D5182" s="38" t="s">
        <v>30704</v>
      </c>
      <c r="E5182" s="7" t="s">
        <v>64</v>
      </c>
      <c r="F5182" s="38" t="s">
        <v>12555</v>
      </c>
      <c r="G5182" s="38" t="s">
        <v>35244</v>
      </c>
      <c r="H5182">
        <v>0.16</v>
      </c>
      <c r="I5182" t="s">
        <v>35249</v>
      </c>
      <c r="J5182" t="s">
        <v>35250</v>
      </c>
      <c r="K5182" t="s">
        <v>35251</v>
      </c>
      <c r="L5182" t="s">
        <v>35242</v>
      </c>
      <c r="O5182" t="s">
        <v>35245</v>
      </c>
      <c r="P5182" t="s">
        <v>35246</v>
      </c>
      <c r="Q5182">
        <v>407525.14</v>
      </c>
      <c r="R5182">
        <v>6186642.0300000003</v>
      </c>
      <c r="S5182" t="s">
        <v>35247</v>
      </c>
      <c r="T5182" t="s">
        <v>35248</v>
      </c>
      <c r="U5182">
        <v>407550.43</v>
      </c>
      <c r="V5182">
        <v>6186634.1299999999</v>
      </c>
      <c r="W5182">
        <v>0.31</v>
      </c>
      <c r="X5182">
        <v>150.04</v>
      </c>
    </row>
    <row r="5183" spans="1:24" x14ac:dyDescent="0.25">
      <c r="A5183" s="146">
        <v>45122</v>
      </c>
      <c r="B5183" s="46">
        <v>196</v>
      </c>
      <c r="C5183" s="147">
        <v>0.87504629629629627</v>
      </c>
      <c r="D5183" s="38" t="s">
        <v>30704</v>
      </c>
      <c r="E5183" s="7" t="s">
        <v>69</v>
      </c>
      <c r="F5183" s="38" t="s">
        <v>12555</v>
      </c>
      <c r="G5183" s="38" t="s">
        <v>35244</v>
      </c>
      <c r="H5183">
        <v>-1.7000000000000001E-2</v>
      </c>
      <c r="I5183" t="s">
        <v>35249</v>
      </c>
      <c r="J5183" t="s">
        <v>35250</v>
      </c>
      <c r="K5183" t="s">
        <v>35251</v>
      </c>
      <c r="L5183" t="s">
        <v>35242</v>
      </c>
      <c r="O5183" t="s">
        <v>35254</v>
      </c>
      <c r="P5183" t="s">
        <v>35255</v>
      </c>
      <c r="Q5183">
        <v>407526.56</v>
      </c>
      <c r="R5183">
        <v>6186816.9299999997</v>
      </c>
      <c r="S5183" t="s">
        <v>35256</v>
      </c>
      <c r="T5183" t="s">
        <v>35257</v>
      </c>
      <c r="U5183">
        <v>407550.53</v>
      </c>
      <c r="V5183">
        <v>6186811.4199999999</v>
      </c>
      <c r="W5183">
        <v>359.53</v>
      </c>
      <c r="X5183">
        <v>150.04</v>
      </c>
    </row>
    <row r="5184" spans="1:24" x14ac:dyDescent="0.25">
      <c r="A5184" s="146">
        <v>45122</v>
      </c>
      <c r="B5184" s="46">
        <v>196</v>
      </c>
      <c r="C5184" s="147">
        <v>0.87689814814814815</v>
      </c>
      <c r="D5184" s="38" t="s">
        <v>30704</v>
      </c>
      <c r="E5184" s="7" t="s">
        <v>64</v>
      </c>
      <c r="F5184" s="38" t="s">
        <v>12555</v>
      </c>
      <c r="G5184" s="38" t="s">
        <v>35258</v>
      </c>
      <c r="H5184">
        <v>-1.2999999999999999E-2</v>
      </c>
      <c r="I5184" t="s">
        <v>35263</v>
      </c>
      <c r="J5184" t="s">
        <v>35264</v>
      </c>
      <c r="K5184" t="s">
        <v>35265</v>
      </c>
      <c r="L5184" t="s">
        <v>35242</v>
      </c>
      <c r="O5184" t="s">
        <v>35259</v>
      </c>
      <c r="P5184" t="s">
        <v>35260</v>
      </c>
      <c r="Q5184">
        <v>407514.81</v>
      </c>
      <c r="R5184">
        <v>6186827.79</v>
      </c>
      <c r="S5184" t="s">
        <v>35261</v>
      </c>
      <c r="T5184" t="s">
        <v>35262</v>
      </c>
      <c r="U5184">
        <v>407541.61</v>
      </c>
      <c r="V5184">
        <v>6186818.3700000001</v>
      </c>
      <c r="W5184">
        <v>179.88</v>
      </c>
      <c r="X5184">
        <v>150.04</v>
      </c>
    </row>
    <row r="5185" spans="1:24" x14ac:dyDescent="0.25">
      <c r="A5185" s="146">
        <v>45122</v>
      </c>
      <c r="B5185" s="46">
        <v>196</v>
      </c>
      <c r="C5185" s="147">
        <v>0.88003472222222223</v>
      </c>
      <c r="D5185" s="38" t="s">
        <v>30704</v>
      </c>
      <c r="E5185" s="7" t="s">
        <v>69</v>
      </c>
      <c r="F5185" s="38" t="s">
        <v>12555</v>
      </c>
      <c r="G5185" s="38" t="s">
        <v>35258</v>
      </c>
      <c r="H5185">
        <v>0.16600000000000001</v>
      </c>
      <c r="I5185" t="s">
        <v>35263</v>
      </c>
      <c r="J5185" t="s">
        <v>35264</v>
      </c>
      <c r="K5185" t="s">
        <v>35265</v>
      </c>
      <c r="L5185" t="s">
        <v>35242</v>
      </c>
      <c r="O5185" t="s">
        <v>35266</v>
      </c>
      <c r="P5185" t="s">
        <v>35267</v>
      </c>
      <c r="Q5185">
        <v>407513.11</v>
      </c>
      <c r="R5185">
        <v>6186640.7599999998</v>
      </c>
      <c r="S5185" t="s">
        <v>35268</v>
      </c>
      <c r="T5185" t="s">
        <v>35269</v>
      </c>
      <c r="U5185">
        <v>407541.3</v>
      </c>
      <c r="V5185">
        <v>6186639.6900000004</v>
      </c>
      <c r="W5185">
        <v>180.07</v>
      </c>
      <c r="X5185">
        <v>150.04</v>
      </c>
    </row>
    <row r="5186" spans="1:24" x14ac:dyDescent="0.25">
      <c r="A5186" s="146">
        <v>45122</v>
      </c>
      <c r="B5186" s="46">
        <v>196</v>
      </c>
      <c r="C5186" s="147">
        <v>0.88163194444444448</v>
      </c>
      <c r="D5186" s="38" t="s">
        <v>30704</v>
      </c>
      <c r="E5186" s="7" t="s">
        <v>64</v>
      </c>
      <c r="F5186" s="38" t="s">
        <v>12555</v>
      </c>
      <c r="G5186" s="38" t="s">
        <v>35270</v>
      </c>
      <c r="H5186">
        <v>0.161</v>
      </c>
      <c r="I5186" t="s">
        <v>35275</v>
      </c>
      <c r="J5186" t="s">
        <v>35276</v>
      </c>
      <c r="K5186" t="s">
        <v>35277</v>
      </c>
      <c r="L5186" t="s">
        <v>35278</v>
      </c>
      <c r="O5186" t="s">
        <v>35271</v>
      </c>
      <c r="P5186" t="s">
        <v>35272</v>
      </c>
      <c r="Q5186">
        <v>407506.45</v>
      </c>
      <c r="R5186">
        <v>6186634.96</v>
      </c>
      <c r="S5186" t="s">
        <v>35273</v>
      </c>
      <c r="T5186" t="s">
        <v>35274</v>
      </c>
      <c r="U5186">
        <v>407532.42</v>
      </c>
      <c r="V5186">
        <v>6186633.2300000004</v>
      </c>
      <c r="W5186">
        <v>1.59</v>
      </c>
      <c r="X5186">
        <v>150.04</v>
      </c>
    </row>
    <row r="5187" spans="1:24" x14ac:dyDescent="0.25">
      <c r="A5187" s="146">
        <v>45122</v>
      </c>
      <c r="B5187" s="46">
        <v>196</v>
      </c>
      <c r="C5187" s="147">
        <v>0.88473379629629623</v>
      </c>
      <c r="D5187" s="38" t="s">
        <v>30704</v>
      </c>
      <c r="E5187" s="7" t="s">
        <v>69</v>
      </c>
      <c r="F5187" s="38" t="s">
        <v>12555</v>
      </c>
      <c r="G5187" s="38" t="s">
        <v>35270</v>
      </c>
      <c r="H5187">
        <v>-1.6E-2</v>
      </c>
      <c r="I5187" t="s">
        <v>35275</v>
      </c>
      <c r="J5187" t="s">
        <v>35276</v>
      </c>
      <c r="K5187" t="s">
        <v>35277</v>
      </c>
      <c r="L5187" t="s">
        <v>35278</v>
      </c>
      <c r="O5187" t="s">
        <v>35279</v>
      </c>
      <c r="P5187" t="s">
        <v>35280</v>
      </c>
      <c r="Q5187">
        <v>407507.61</v>
      </c>
      <c r="R5187">
        <v>6186817.0899999999</v>
      </c>
      <c r="S5187" t="s">
        <v>35281</v>
      </c>
      <c r="T5187" t="s">
        <v>35282</v>
      </c>
      <c r="U5187">
        <v>407532.5</v>
      </c>
      <c r="V5187">
        <v>6186809.9900000002</v>
      </c>
      <c r="W5187">
        <v>0.05</v>
      </c>
      <c r="X5187">
        <v>150.04</v>
      </c>
    </row>
    <row r="5188" spans="1:24" x14ac:dyDescent="0.25">
      <c r="A5188" s="146">
        <v>45122</v>
      </c>
      <c r="B5188" s="46">
        <v>196</v>
      </c>
      <c r="C5188" s="147">
        <v>0.88649305555555558</v>
      </c>
      <c r="D5188" s="38" t="s">
        <v>30704</v>
      </c>
      <c r="E5188" s="7" t="s">
        <v>64</v>
      </c>
      <c r="F5188" s="38" t="s">
        <v>12555</v>
      </c>
      <c r="G5188" s="38" t="s">
        <v>35283</v>
      </c>
      <c r="H5188">
        <v>-0.01</v>
      </c>
      <c r="I5188" t="s">
        <v>35288</v>
      </c>
      <c r="J5188" t="s">
        <v>35289</v>
      </c>
      <c r="K5188" t="s">
        <v>35290</v>
      </c>
      <c r="L5188" t="s">
        <v>35278</v>
      </c>
      <c r="O5188" t="s">
        <v>35284</v>
      </c>
      <c r="P5188" t="s">
        <v>35285</v>
      </c>
      <c r="Q5188">
        <v>407500.91</v>
      </c>
      <c r="R5188">
        <v>6186826.0800000001</v>
      </c>
      <c r="S5188" t="s">
        <v>35286</v>
      </c>
      <c r="T5188" t="s">
        <v>35287</v>
      </c>
      <c r="U5188">
        <v>407523.39</v>
      </c>
      <c r="V5188">
        <v>6186815.6200000001</v>
      </c>
      <c r="W5188">
        <v>180.64</v>
      </c>
      <c r="X5188">
        <v>150.04</v>
      </c>
    </row>
    <row r="5189" spans="1:24" x14ac:dyDescent="0.25">
      <c r="A5189" s="146">
        <v>45122</v>
      </c>
      <c r="B5189" s="46">
        <v>196</v>
      </c>
      <c r="C5189" s="147">
        <v>0.88959490740740732</v>
      </c>
      <c r="D5189" s="38" t="s">
        <v>30704</v>
      </c>
      <c r="E5189" s="7" t="s">
        <v>69</v>
      </c>
      <c r="F5189" s="38" t="s">
        <v>12555</v>
      </c>
      <c r="G5189" s="38" t="s">
        <v>35283</v>
      </c>
      <c r="H5189">
        <v>0.16900000000000001</v>
      </c>
      <c r="I5189" t="s">
        <v>35288</v>
      </c>
      <c r="J5189" t="s">
        <v>35289</v>
      </c>
      <c r="K5189" t="s">
        <v>35290</v>
      </c>
      <c r="L5189" t="s">
        <v>35278</v>
      </c>
      <c r="O5189" t="s">
        <v>35291</v>
      </c>
      <c r="P5189" t="s">
        <v>35292</v>
      </c>
      <c r="Q5189">
        <v>407499.38</v>
      </c>
      <c r="R5189">
        <v>6186640.21</v>
      </c>
      <c r="S5189" t="s">
        <v>35293</v>
      </c>
      <c r="T5189" t="s">
        <v>35294</v>
      </c>
      <c r="U5189">
        <v>407523.33</v>
      </c>
      <c r="V5189">
        <v>6186636.8799999999</v>
      </c>
      <c r="W5189">
        <v>179.33</v>
      </c>
      <c r="X5189">
        <v>150.04</v>
      </c>
    </row>
    <row r="5190" spans="1:24" x14ac:dyDescent="0.25">
      <c r="A5190" s="146">
        <v>45122</v>
      </c>
      <c r="B5190" s="46">
        <v>196</v>
      </c>
      <c r="C5190" s="147">
        <v>0.89121527777777787</v>
      </c>
      <c r="D5190" s="38" t="s">
        <v>30704</v>
      </c>
      <c r="E5190" s="7" t="s">
        <v>64</v>
      </c>
      <c r="F5190" s="38" t="s">
        <v>12555</v>
      </c>
      <c r="G5190" s="38" t="s">
        <v>35295</v>
      </c>
      <c r="H5190">
        <v>0.16500000000000001</v>
      </c>
      <c r="I5190" t="s">
        <v>35300</v>
      </c>
      <c r="J5190" t="s">
        <v>35289</v>
      </c>
      <c r="K5190" t="s">
        <v>35301</v>
      </c>
      <c r="L5190" t="s">
        <v>35302</v>
      </c>
      <c r="O5190" t="s">
        <v>35296</v>
      </c>
      <c r="P5190" t="s">
        <v>35297</v>
      </c>
      <c r="Q5190">
        <v>407486.68</v>
      </c>
      <c r="R5190">
        <v>6186630.6500000004</v>
      </c>
      <c r="S5190" t="s">
        <v>35298</v>
      </c>
      <c r="T5190" t="s">
        <v>35299</v>
      </c>
      <c r="U5190">
        <v>407514.61</v>
      </c>
      <c r="V5190">
        <v>6186629.3099999996</v>
      </c>
      <c r="W5190">
        <v>359.33</v>
      </c>
      <c r="X5190">
        <v>150.04</v>
      </c>
    </row>
    <row r="5191" spans="1:24" x14ac:dyDescent="0.25">
      <c r="A5191" s="146">
        <v>45122</v>
      </c>
      <c r="B5191" s="46">
        <v>196</v>
      </c>
      <c r="C5191" s="147">
        <v>0.89439814814814822</v>
      </c>
      <c r="D5191" s="38" t="s">
        <v>30704</v>
      </c>
      <c r="E5191" s="7" t="s">
        <v>69</v>
      </c>
      <c r="F5191" s="38" t="s">
        <v>12555</v>
      </c>
      <c r="G5191" s="38" t="s">
        <v>35295</v>
      </c>
      <c r="H5191">
        <v>-1.6E-2</v>
      </c>
      <c r="I5191" t="s">
        <v>35300</v>
      </c>
      <c r="J5191" t="s">
        <v>35307</v>
      </c>
      <c r="K5191" t="s">
        <v>35301</v>
      </c>
      <c r="L5191" t="s">
        <v>35302</v>
      </c>
      <c r="O5191" t="s">
        <v>35303</v>
      </c>
      <c r="P5191" t="s">
        <v>35304</v>
      </c>
      <c r="Q5191">
        <v>407488.23</v>
      </c>
      <c r="R5191">
        <v>6186813.3600000003</v>
      </c>
      <c r="S5191" t="s">
        <v>35305</v>
      </c>
      <c r="T5191" t="s">
        <v>35306</v>
      </c>
      <c r="U5191">
        <v>407514.54</v>
      </c>
      <c r="V5191">
        <v>6186809.96</v>
      </c>
      <c r="W5191">
        <v>359.28</v>
      </c>
      <c r="X5191">
        <v>150.04</v>
      </c>
    </row>
    <row r="5192" spans="1:24" x14ac:dyDescent="0.25">
      <c r="A5192" s="146">
        <v>45122</v>
      </c>
      <c r="B5192" s="46">
        <v>196</v>
      </c>
      <c r="C5192" s="147">
        <v>0.89618055555555554</v>
      </c>
      <c r="D5192" s="38" t="s">
        <v>30704</v>
      </c>
      <c r="E5192" s="7" t="s">
        <v>64</v>
      </c>
      <c r="F5192" s="38" t="s">
        <v>12555</v>
      </c>
      <c r="G5192" s="38" t="s">
        <v>35308</v>
      </c>
      <c r="H5192">
        <v>-1.2E-2</v>
      </c>
      <c r="I5192" t="s">
        <v>35313</v>
      </c>
      <c r="J5192" t="s">
        <v>35314</v>
      </c>
      <c r="K5192" t="s">
        <v>35315</v>
      </c>
      <c r="L5192" t="s">
        <v>35302</v>
      </c>
      <c r="O5192" t="s">
        <v>35309</v>
      </c>
      <c r="P5192" t="s">
        <v>35310</v>
      </c>
      <c r="Q5192">
        <v>407481.53</v>
      </c>
      <c r="R5192">
        <v>6186827.2199999997</v>
      </c>
      <c r="S5192" t="s">
        <v>35311</v>
      </c>
      <c r="T5192" t="s">
        <v>35312</v>
      </c>
      <c r="U5192">
        <v>407505.73</v>
      </c>
      <c r="V5192">
        <v>6186817.5300000003</v>
      </c>
      <c r="W5192">
        <v>181.16</v>
      </c>
      <c r="X5192">
        <v>150.04</v>
      </c>
    </row>
    <row r="5193" spans="1:24" x14ac:dyDescent="0.25">
      <c r="A5193" s="146">
        <v>45122</v>
      </c>
      <c r="B5193" s="46">
        <v>196</v>
      </c>
      <c r="C5193" s="147">
        <v>0.89938657407407396</v>
      </c>
      <c r="D5193" s="38" t="s">
        <v>30704</v>
      </c>
      <c r="E5193" s="7" t="s">
        <v>69</v>
      </c>
      <c r="F5193" s="38" t="s">
        <v>12555</v>
      </c>
      <c r="G5193" s="38" t="s">
        <v>35308</v>
      </c>
      <c r="H5193">
        <v>0.16700000000000001</v>
      </c>
      <c r="I5193" t="s">
        <v>35313</v>
      </c>
      <c r="J5193" t="s">
        <v>35314</v>
      </c>
      <c r="K5193" t="s">
        <v>35315</v>
      </c>
      <c r="L5193" t="s">
        <v>35302</v>
      </c>
      <c r="O5193" t="s">
        <v>35316</v>
      </c>
      <c r="P5193" t="s">
        <v>35317</v>
      </c>
      <c r="Q5193">
        <v>407478.96</v>
      </c>
      <c r="R5193">
        <v>6186642.9100000001</v>
      </c>
      <c r="S5193" t="s">
        <v>35318</v>
      </c>
      <c r="T5193" t="s">
        <v>35319</v>
      </c>
      <c r="U5193">
        <v>407505.38</v>
      </c>
      <c r="V5193">
        <v>6186638.0899999999</v>
      </c>
      <c r="W5193">
        <v>178.88</v>
      </c>
      <c r="X5193">
        <v>150.04</v>
      </c>
    </row>
    <row r="5194" spans="1:24" x14ac:dyDescent="0.25">
      <c r="A5194" s="146">
        <v>45122</v>
      </c>
      <c r="B5194" s="46">
        <v>196</v>
      </c>
      <c r="C5194" s="147">
        <v>0.90096064814814814</v>
      </c>
      <c r="D5194" s="38" t="s">
        <v>30704</v>
      </c>
      <c r="E5194" s="7" t="s">
        <v>64</v>
      </c>
      <c r="F5194" s="38" t="s">
        <v>12555</v>
      </c>
      <c r="G5194" s="38" t="s">
        <v>35320</v>
      </c>
      <c r="H5194">
        <v>0.159</v>
      </c>
      <c r="I5194" t="s">
        <v>35325</v>
      </c>
      <c r="J5194" t="s">
        <v>35326</v>
      </c>
      <c r="K5194" t="s">
        <v>35327</v>
      </c>
      <c r="L5194" t="s">
        <v>35302</v>
      </c>
      <c r="O5194" t="s">
        <v>35321</v>
      </c>
      <c r="P5194" t="s">
        <v>35322</v>
      </c>
      <c r="Q5194">
        <v>407470.07</v>
      </c>
      <c r="R5194">
        <v>6186637.7599999998</v>
      </c>
      <c r="S5194" t="s">
        <v>35323</v>
      </c>
      <c r="T5194" t="s">
        <v>35324</v>
      </c>
      <c r="U5194">
        <v>407496.47</v>
      </c>
      <c r="V5194">
        <v>6186635.3399999999</v>
      </c>
      <c r="W5194">
        <v>358.51</v>
      </c>
      <c r="X5194">
        <v>150.04</v>
      </c>
    </row>
    <row r="5195" spans="1:24" x14ac:dyDescent="0.25">
      <c r="A5195" s="146">
        <v>45122</v>
      </c>
      <c r="B5195" s="46">
        <v>196</v>
      </c>
      <c r="C5195" s="147">
        <v>0.90394675925925927</v>
      </c>
      <c r="D5195" s="38" t="s">
        <v>30704</v>
      </c>
      <c r="E5195" s="7" t="s">
        <v>69</v>
      </c>
      <c r="F5195" s="38" t="s">
        <v>12555</v>
      </c>
      <c r="G5195" s="38" t="s">
        <v>35320</v>
      </c>
      <c r="H5195">
        <v>-1.6E-2</v>
      </c>
      <c r="I5195" t="s">
        <v>35325</v>
      </c>
      <c r="J5195" t="s">
        <v>35326</v>
      </c>
      <c r="K5195" t="s">
        <v>35327</v>
      </c>
      <c r="L5195" t="s">
        <v>35332</v>
      </c>
      <c r="O5195" t="s">
        <v>35328</v>
      </c>
      <c r="P5195" t="s">
        <v>35329</v>
      </c>
      <c r="Q5195">
        <v>407471.64</v>
      </c>
      <c r="R5195">
        <v>6186815.0800000001</v>
      </c>
      <c r="S5195" t="s">
        <v>35330</v>
      </c>
      <c r="T5195" t="s">
        <v>35331</v>
      </c>
      <c r="U5195">
        <v>407496.5</v>
      </c>
      <c r="V5195">
        <v>6186810.4199999999</v>
      </c>
      <c r="W5195">
        <v>359.77</v>
      </c>
      <c r="X5195">
        <v>150.04</v>
      </c>
    </row>
    <row r="5196" spans="1:24" x14ac:dyDescent="0.25">
      <c r="A5196" s="146">
        <v>45122</v>
      </c>
      <c r="B5196" s="46">
        <v>196</v>
      </c>
      <c r="C5196" s="147">
        <v>0.90581018518518519</v>
      </c>
      <c r="D5196" s="38" t="s">
        <v>30704</v>
      </c>
      <c r="E5196" s="7" t="s">
        <v>35337</v>
      </c>
      <c r="F5196" s="38" t="s">
        <v>12555</v>
      </c>
      <c r="G5196" s="38" t="s">
        <v>2641</v>
      </c>
      <c r="H5196">
        <v>37.448999999999998</v>
      </c>
      <c r="O5196" t="s">
        <v>35333</v>
      </c>
      <c r="P5196" t="s">
        <v>35334</v>
      </c>
      <c r="Q5196">
        <v>407469.68</v>
      </c>
      <c r="R5196">
        <v>6186830.4000000004</v>
      </c>
      <c r="S5196" t="s">
        <v>35335</v>
      </c>
      <c r="T5196" t="s">
        <v>35336</v>
      </c>
      <c r="U5196">
        <v>407492.33</v>
      </c>
      <c r="V5196">
        <v>6186832.0099999998</v>
      </c>
      <c r="W5196">
        <v>82.02</v>
      </c>
      <c r="X5196">
        <v>150.04</v>
      </c>
    </row>
    <row r="5197" spans="1:24" s="174" customFormat="1" x14ac:dyDescent="0.25">
      <c r="A5197" s="76">
        <v>45122</v>
      </c>
      <c r="B5197" s="106">
        <v>196</v>
      </c>
      <c r="C5197" s="78">
        <v>0.91144675925925922</v>
      </c>
      <c r="D5197" s="77" t="s">
        <v>30704</v>
      </c>
      <c r="E5197" s="175" t="s">
        <v>35342</v>
      </c>
      <c r="F5197" s="77" t="s">
        <v>12555</v>
      </c>
      <c r="G5197" s="77" t="s">
        <v>2641</v>
      </c>
      <c r="H5197" s="174">
        <v>37.447000000000003</v>
      </c>
      <c r="O5197" s="174" t="s">
        <v>35338</v>
      </c>
      <c r="P5197" s="174" t="s">
        <v>35339</v>
      </c>
      <c r="Q5197" s="174">
        <v>407471.69</v>
      </c>
      <c r="R5197" s="174">
        <v>6186830.21</v>
      </c>
      <c r="S5197" s="174" t="s">
        <v>35340</v>
      </c>
      <c r="T5197" s="174" t="s">
        <v>35341</v>
      </c>
      <c r="U5197" s="174">
        <v>407482.51</v>
      </c>
      <c r="V5197" s="174">
        <v>6186832.9199999999</v>
      </c>
      <c r="W5197" s="174">
        <v>64.959999999999994</v>
      </c>
      <c r="X5197" s="174">
        <v>150.04</v>
      </c>
    </row>
    <row r="5198" spans="1:24" x14ac:dyDescent="0.25">
      <c r="A5198" s="146">
        <v>45122</v>
      </c>
      <c r="B5198" s="46">
        <v>196</v>
      </c>
      <c r="C5198" s="147">
        <v>0.91199074074074071</v>
      </c>
      <c r="D5198" s="38" t="s">
        <v>30704</v>
      </c>
      <c r="E5198" s="7" t="s">
        <v>35347</v>
      </c>
      <c r="F5198" s="38" t="s">
        <v>12555</v>
      </c>
      <c r="G5198" s="38" t="s">
        <v>2641</v>
      </c>
      <c r="H5198">
        <v>37.447000000000003</v>
      </c>
      <c r="O5198" t="s">
        <v>35343</v>
      </c>
      <c r="P5198" t="s">
        <v>35344</v>
      </c>
      <c r="Q5198">
        <v>407471.23</v>
      </c>
      <c r="R5198">
        <v>6186829.8200000003</v>
      </c>
      <c r="S5198" t="s">
        <v>35345</v>
      </c>
      <c r="T5198" t="s">
        <v>35346</v>
      </c>
      <c r="U5198">
        <v>407482.11</v>
      </c>
      <c r="V5198">
        <v>6186832.3499999996</v>
      </c>
      <c r="W5198">
        <v>66.400000000000006</v>
      </c>
      <c r="X5198">
        <v>150.04</v>
      </c>
    </row>
    <row r="5199" spans="1:24" s="157" customFormat="1" x14ac:dyDescent="0.25">
      <c r="A5199" s="67">
        <v>45123</v>
      </c>
      <c r="B5199" s="101">
        <v>197</v>
      </c>
      <c r="C5199" s="69">
        <v>1.1574074074074073E-5</v>
      </c>
      <c r="D5199" s="68" t="s">
        <v>30864</v>
      </c>
      <c r="E5199" s="158" t="s">
        <v>76</v>
      </c>
      <c r="F5199" s="68" t="s">
        <v>12555</v>
      </c>
      <c r="G5199" s="68" t="s">
        <v>2641</v>
      </c>
      <c r="O5199" s="157" t="s">
        <v>35348</v>
      </c>
      <c r="P5199" s="157" t="s">
        <v>35349</v>
      </c>
      <c r="Q5199" s="157">
        <v>400308.47999999998</v>
      </c>
      <c r="R5199" s="157">
        <v>6166813.0700000003</v>
      </c>
      <c r="X5199" s="157">
        <v>150.04</v>
      </c>
    </row>
    <row r="5200" spans="1:24" x14ac:dyDescent="0.25">
      <c r="A5200" s="146">
        <v>45123</v>
      </c>
      <c r="B5200" s="46">
        <v>197</v>
      </c>
      <c r="C5200" s="147">
        <v>0.24938657407407408</v>
      </c>
      <c r="D5200" s="38" t="s">
        <v>31074</v>
      </c>
      <c r="E5200" s="7" t="s">
        <v>35352</v>
      </c>
      <c r="F5200" s="38" t="s">
        <v>12555</v>
      </c>
      <c r="G5200" s="38" t="s">
        <v>2641</v>
      </c>
      <c r="O5200" t="s">
        <v>35350</v>
      </c>
      <c r="P5200" t="s">
        <v>35351</v>
      </c>
      <c r="Q5200">
        <v>463982.7</v>
      </c>
      <c r="R5200">
        <v>6147339.2199999997</v>
      </c>
      <c r="X5200">
        <v>150.04</v>
      </c>
    </row>
    <row r="5201" spans="1:24" s="157" customFormat="1" x14ac:dyDescent="0.25">
      <c r="A5201" s="67">
        <v>45124</v>
      </c>
      <c r="B5201" s="101">
        <v>198</v>
      </c>
      <c r="C5201" s="69">
        <v>1.1574074074074073E-5</v>
      </c>
      <c r="D5201" s="68" t="s">
        <v>30864</v>
      </c>
      <c r="E5201" s="158" t="s">
        <v>76</v>
      </c>
      <c r="F5201" s="68" t="s">
        <v>12555</v>
      </c>
      <c r="G5201" s="68" t="s">
        <v>2641</v>
      </c>
      <c r="O5201" s="157" t="s">
        <v>35353</v>
      </c>
      <c r="P5201" s="157" t="s">
        <v>35354</v>
      </c>
      <c r="Q5201" s="157">
        <v>463983.2</v>
      </c>
      <c r="R5201" s="157">
        <v>6147338.4199999999</v>
      </c>
      <c r="X5201" s="157">
        <v>150.04</v>
      </c>
    </row>
    <row r="5202" spans="1:24" x14ac:dyDescent="0.25">
      <c r="A5202" s="146">
        <v>45124</v>
      </c>
      <c r="B5202" s="46">
        <v>198</v>
      </c>
      <c r="C5202" s="147">
        <v>0.40686342592592589</v>
      </c>
      <c r="D5202" s="38" t="s">
        <v>31074</v>
      </c>
      <c r="E5202" s="7" t="s">
        <v>30700</v>
      </c>
      <c r="F5202" s="38" t="s">
        <v>12555</v>
      </c>
      <c r="G5202" s="38" t="s">
        <v>2641</v>
      </c>
      <c r="O5202" s="156" t="s">
        <v>35350</v>
      </c>
      <c r="P5202" s="156" t="s">
        <v>35351</v>
      </c>
      <c r="Q5202" s="156">
        <v>463982.7</v>
      </c>
      <c r="R5202" s="156">
        <v>6147339.2199999997</v>
      </c>
      <c r="X5202">
        <v>150.04</v>
      </c>
    </row>
    <row r="5203" spans="1:24" x14ac:dyDescent="0.25">
      <c r="A5203" s="146">
        <v>45124</v>
      </c>
      <c r="B5203" s="46">
        <v>198</v>
      </c>
      <c r="C5203" s="147">
        <v>0.41730324074074071</v>
      </c>
      <c r="D5203" s="38" t="s">
        <v>30701</v>
      </c>
      <c r="E5203" s="7" t="s">
        <v>35355</v>
      </c>
      <c r="F5203" s="38" t="s">
        <v>12555</v>
      </c>
      <c r="G5203" s="38" t="s">
        <v>2641</v>
      </c>
      <c r="O5203" s="156" t="s">
        <v>35350</v>
      </c>
      <c r="P5203" s="156" t="s">
        <v>35351</v>
      </c>
      <c r="Q5203" s="156">
        <v>463982.7</v>
      </c>
      <c r="R5203" s="156">
        <v>6147339.2199999997</v>
      </c>
      <c r="X5203">
        <v>150.04</v>
      </c>
    </row>
    <row r="5204" spans="1:24" x14ac:dyDescent="0.25">
      <c r="A5204" s="146">
        <v>45124</v>
      </c>
      <c r="B5204" s="46">
        <v>198</v>
      </c>
      <c r="C5204" s="147">
        <v>0.70799768518518524</v>
      </c>
      <c r="D5204" s="38" t="s">
        <v>30704</v>
      </c>
      <c r="E5204" s="7" t="s">
        <v>35361</v>
      </c>
      <c r="F5204" s="38" t="s">
        <v>18274</v>
      </c>
      <c r="G5204" s="38" t="s">
        <v>35356</v>
      </c>
      <c r="O5204" t="s">
        <v>35357</v>
      </c>
      <c r="P5204" t="s">
        <v>35358</v>
      </c>
      <c r="Q5204">
        <v>371774.42</v>
      </c>
      <c r="R5204">
        <v>6200934.7199999997</v>
      </c>
      <c r="X5204">
        <v>130.03</v>
      </c>
    </row>
    <row r="5205" spans="1:24" x14ac:dyDescent="0.25">
      <c r="A5205" s="146">
        <v>45124</v>
      </c>
      <c r="B5205" s="46">
        <v>198</v>
      </c>
      <c r="C5205" s="147">
        <v>0.708125</v>
      </c>
      <c r="D5205" s="38" t="s">
        <v>30704</v>
      </c>
      <c r="E5205" s="7" t="s">
        <v>35364</v>
      </c>
      <c r="F5205" s="38" t="s">
        <v>18274</v>
      </c>
      <c r="G5205" s="38" t="s">
        <v>35356</v>
      </c>
      <c r="O5205" t="s">
        <v>35359</v>
      </c>
      <c r="P5205" t="s">
        <v>35360</v>
      </c>
      <c r="Q5205">
        <v>371774.04</v>
      </c>
      <c r="R5205">
        <v>6200935.6399999997</v>
      </c>
      <c r="X5205">
        <v>130.03</v>
      </c>
    </row>
    <row r="5206" spans="1:24" s="178" customFormat="1" x14ac:dyDescent="0.25">
      <c r="A5206" s="100">
        <v>45124</v>
      </c>
      <c r="B5206" s="98">
        <v>198</v>
      </c>
      <c r="C5206" s="102">
        <v>0.70840277777777771</v>
      </c>
      <c r="D5206" s="94" t="s">
        <v>30704</v>
      </c>
      <c r="E5206" s="179" t="s">
        <v>35365</v>
      </c>
      <c r="F5206" s="94" t="s">
        <v>18274</v>
      </c>
      <c r="G5206" s="94" t="s">
        <v>35356</v>
      </c>
      <c r="O5206" s="178" t="s">
        <v>35362</v>
      </c>
      <c r="P5206" s="178" t="s">
        <v>35363</v>
      </c>
      <c r="Q5206" s="178">
        <v>371773.15</v>
      </c>
      <c r="R5206" s="178">
        <v>6200935.9900000002</v>
      </c>
      <c r="X5206" s="178">
        <v>130.03</v>
      </c>
    </row>
    <row r="5207" spans="1:24" x14ac:dyDescent="0.25">
      <c r="A5207" s="146">
        <v>45124</v>
      </c>
      <c r="B5207" s="46">
        <v>198</v>
      </c>
      <c r="C5207" s="147">
        <v>0.73099537037037043</v>
      </c>
      <c r="D5207" s="38" t="s">
        <v>30704</v>
      </c>
      <c r="E5207" s="7" t="s">
        <v>17413</v>
      </c>
      <c r="F5207" s="38" t="s">
        <v>18274</v>
      </c>
      <c r="G5207" s="38" t="s">
        <v>35356</v>
      </c>
      <c r="O5207" t="s">
        <v>35366</v>
      </c>
      <c r="P5207" t="s">
        <v>35367</v>
      </c>
      <c r="Q5207">
        <v>371772.47</v>
      </c>
      <c r="R5207">
        <v>6200936.5800000001</v>
      </c>
      <c r="X5207">
        <v>130.03</v>
      </c>
    </row>
    <row r="5208" spans="1:24" s="178" customFormat="1" x14ac:dyDescent="0.25">
      <c r="A5208" s="100">
        <v>45124</v>
      </c>
      <c r="B5208" s="98">
        <v>198</v>
      </c>
      <c r="C5208" s="102">
        <v>0.73128472222222218</v>
      </c>
      <c r="D5208" s="94" t="s">
        <v>30704</v>
      </c>
      <c r="E5208" s="179" t="s">
        <v>35370</v>
      </c>
      <c r="F5208" s="94" t="s">
        <v>18274</v>
      </c>
      <c r="G5208" s="94" t="s">
        <v>35356</v>
      </c>
      <c r="O5208" s="178" t="s">
        <v>35368</v>
      </c>
      <c r="P5208" s="178" t="s">
        <v>35369</v>
      </c>
      <c r="Q5208" s="178">
        <v>371772.43</v>
      </c>
      <c r="R5208" s="178">
        <v>6200935.6500000004</v>
      </c>
      <c r="X5208" s="178">
        <v>130.03</v>
      </c>
    </row>
    <row r="5209" spans="1:24" x14ac:dyDescent="0.25">
      <c r="A5209" s="146">
        <v>45124</v>
      </c>
      <c r="B5209" s="46">
        <v>198</v>
      </c>
      <c r="C5209" s="147">
        <v>0.73212962962962969</v>
      </c>
      <c r="D5209" s="38" t="s">
        <v>30704</v>
      </c>
      <c r="E5209" s="7" t="s">
        <v>35373</v>
      </c>
      <c r="F5209" s="38" t="s">
        <v>18274</v>
      </c>
      <c r="G5209" s="38" t="s">
        <v>35356</v>
      </c>
      <c r="O5209" t="s">
        <v>35371</v>
      </c>
      <c r="P5209" t="s">
        <v>35372</v>
      </c>
      <c r="Q5209">
        <v>371774.91</v>
      </c>
      <c r="R5209">
        <v>6200937.96</v>
      </c>
      <c r="X5209">
        <v>130.03</v>
      </c>
    </row>
    <row r="5210" spans="1:24" s="178" customFormat="1" ht="18.75" customHeight="1" x14ac:dyDescent="0.25">
      <c r="A5210" s="100">
        <v>45124</v>
      </c>
      <c r="B5210" s="98">
        <v>198</v>
      </c>
      <c r="C5210" s="102">
        <v>0.77440972222222226</v>
      </c>
      <c r="D5210" s="94" t="s">
        <v>30704</v>
      </c>
      <c r="E5210" s="179" t="s">
        <v>35376</v>
      </c>
      <c r="F5210" s="94" t="s">
        <v>18274</v>
      </c>
      <c r="G5210" s="94" t="s">
        <v>35356</v>
      </c>
      <c r="O5210" s="178" t="s">
        <v>35374</v>
      </c>
      <c r="P5210" s="178" t="s">
        <v>35375</v>
      </c>
      <c r="Q5210" s="178">
        <v>371771.68</v>
      </c>
      <c r="R5210" s="178">
        <v>6200935.9199999999</v>
      </c>
      <c r="X5210" s="178">
        <v>130.03</v>
      </c>
    </row>
    <row r="5211" spans="1:24" s="178" customFormat="1" ht="15.75" customHeight="1" x14ac:dyDescent="0.25">
      <c r="A5211" s="100">
        <v>45124</v>
      </c>
      <c r="B5211" s="98">
        <v>198</v>
      </c>
      <c r="C5211" s="102">
        <v>0.83759259259259267</v>
      </c>
      <c r="D5211" s="94" t="s">
        <v>30704</v>
      </c>
      <c r="E5211" s="179" t="s">
        <v>35379</v>
      </c>
      <c r="F5211" s="94" t="s">
        <v>18274</v>
      </c>
      <c r="G5211" s="94" t="s">
        <v>35356</v>
      </c>
      <c r="O5211" s="178" t="s">
        <v>35377</v>
      </c>
      <c r="P5211" s="178" t="s">
        <v>35378</v>
      </c>
      <c r="Q5211" s="178">
        <v>371777.89</v>
      </c>
      <c r="R5211" s="178">
        <v>6200931.6299999999</v>
      </c>
      <c r="X5211" s="178">
        <v>130.03</v>
      </c>
    </row>
    <row r="5212" spans="1:24" s="156" customFormat="1" x14ac:dyDescent="0.25">
      <c r="A5212" s="146">
        <v>45124</v>
      </c>
      <c r="B5212" s="46">
        <v>198</v>
      </c>
      <c r="C5212" s="147">
        <v>0.87548611111111108</v>
      </c>
      <c r="D5212" s="159" t="s">
        <v>30704</v>
      </c>
      <c r="E5212" s="159" t="s">
        <v>57456</v>
      </c>
      <c r="F5212" s="161" t="s">
        <v>18274</v>
      </c>
      <c r="G5212" s="161" t="s">
        <v>35356</v>
      </c>
      <c r="H5212" s="156">
        <v>0.105</v>
      </c>
      <c r="O5212" s="156" t="s">
        <v>35382</v>
      </c>
      <c r="P5212" s="156" t="s">
        <v>35383</v>
      </c>
      <c r="Q5212" s="156">
        <v>371796.52</v>
      </c>
      <c r="R5212" s="156">
        <v>6200930.2800000003</v>
      </c>
      <c r="S5212" s="156" t="s">
        <v>35384</v>
      </c>
      <c r="T5212" s="156" t="s">
        <v>35385</v>
      </c>
      <c r="U5212" s="156">
        <v>371792.43</v>
      </c>
      <c r="V5212" s="156">
        <v>6200919.9400000004</v>
      </c>
      <c r="W5212" s="156">
        <v>190.17</v>
      </c>
      <c r="X5212" s="156">
        <v>130.03</v>
      </c>
    </row>
    <row r="5213" spans="1:24" s="178" customFormat="1" ht="12.75" customHeight="1" x14ac:dyDescent="0.25">
      <c r="A5213" s="100">
        <v>45124</v>
      </c>
      <c r="B5213" s="98">
        <v>198</v>
      </c>
      <c r="C5213" s="102">
        <v>0.92759259259259252</v>
      </c>
      <c r="D5213" s="94" t="s">
        <v>30704</v>
      </c>
      <c r="E5213" s="179" t="s">
        <v>35431</v>
      </c>
      <c r="F5213" s="94" t="s">
        <v>18274</v>
      </c>
      <c r="G5213" s="94" t="s">
        <v>35356</v>
      </c>
      <c r="O5213" s="178" t="s">
        <v>35380</v>
      </c>
      <c r="P5213" s="178" t="s">
        <v>35381</v>
      </c>
      <c r="Q5213" s="178">
        <v>371785.11</v>
      </c>
      <c r="R5213" s="178">
        <v>6200916.9900000002</v>
      </c>
      <c r="X5213" s="178">
        <v>130.03</v>
      </c>
    </row>
    <row r="5214" spans="1:24" x14ac:dyDescent="0.25">
      <c r="A5214" s="146">
        <v>45124</v>
      </c>
      <c r="B5214" s="46">
        <v>198</v>
      </c>
      <c r="C5214" s="147">
        <v>0.96923611111111108</v>
      </c>
      <c r="D5214" s="38" t="s">
        <v>30864</v>
      </c>
      <c r="E5214" s="7" t="s">
        <v>35386</v>
      </c>
      <c r="F5214" s="38" t="s">
        <v>18274</v>
      </c>
      <c r="G5214" s="38" t="s">
        <v>35356</v>
      </c>
      <c r="H5214">
        <v>0.105</v>
      </c>
      <c r="O5214" t="s">
        <v>35382</v>
      </c>
      <c r="P5214" t="s">
        <v>35383</v>
      </c>
      <c r="Q5214">
        <v>371796.52</v>
      </c>
      <c r="R5214">
        <v>6200930.2800000003</v>
      </c>
      <c r="S5214" t="s">
        <v>35384</v>
      </c>
      <c r="T5214" t="s">
        <v>35385</v>
      </c>
      <c r="U5214">
        <v>371792.43</v>
      </c>
      <c r="V5214">
        <v>6200919.9400000004</v>
      </c>
      <c r="W5214">
        <v>190.17</v>
      </c>
      <c r="X5214">
        <v>130.03</v>
      </c>
    </row>
    <row r="5215" spans="1:24" s="172" customFormat="1" x14ac:dyDescent="0.25">
      <c r="A5215" s="72">
        <v>45124</v>
      </c>
      <c r="B5215" s="103">
        <v>198</v>
      </c>
      <c r="C5215" s="74">
        <v>0.97627314814814825</v>
      </c>
      <c r="D5215" s="73" t="s">
        <v>30864</v>
      </c>
      <c r="E5215" s="173" t="s">
        <v>35392</v>
      </c>
      <c r="F5215" s="73" t="s">
        <v>18274</v>
      </c>
      <c r="G5215" s="73" t="s">
        <v>35387</v>
      </c>
      <c r="O5215" s="172" t="s">
        <v>35388</v>
      </c>
      <c r="P5215" s="172" t="s">
        <v>35389</v>
      </c>
      <c r="Q5215" s="172">
        <v>371873.46</v>
      </c>
      <c r="R5215" s="172">
        <v>6201015.9100000001</v>
      </c>
      <c r="S5215" s="172" t="s">
        <v>35390</v>
      </c>
      <c r="T5215" s="172" t="s">
        <v>35391</v>
      </c>
      <c r="U5215" s="172">
        <v>371876.24</v>
      </c>
      <c r="V5215" s="172">
        <v>6201005.04</v>
      </c>
      <c r="W5215" s="172">
        <v>153.68</v>
      </c>
    </row>
    <row r="5216" spans="1:24" s="170" customFormat="1" x14ac:dyDescent="0.25">
      <c r="A5216" s="63">
        <v>45124</v>
      </c>
      <c r="B5216" s="104">
        <v>198</v>
      </c>
      <c r="C5216" s="65">
        <v>0.98189814814814813</v>
      </c>
      <c r="D5216" s="64" t="s">
        <v>30864</v>
      </c>
      <c r="E5216" s="171" t="s">
        <v>35398</v>
      </c>
      <c r="F5216" s="64" t="s">
        <v>18274</v>
      </c>
      <c r="G5216" s="64" t="s">
        <v>35387</v>
      </c>
      <c r="M5216" s="170" t="s">
        <v>35393</v>
      </c>
      <c r="O5216" s="170" t="s">
        <v>35394</v>
      </c>
      <c r="P5216" s="170" t="s">
        <v>35395</v>
      </c>
      <c r="Q5216" s="170">
        <v>371885.84</v>
      </c>
      <c r="R5216" s="170">
        <v>6201012.3300000001</v>
      </c>
      <c r="S5216" s="170" t="s">
        <v>35396</v>
      </c>
      <c r="T5216" s="170" t="s">
        <v>35397</v>
      </c>
      <c r="U5216" s="170">
        <v>371879.78</v>
      </c>
      <c r="V5216" s="170">
        <v>6201001.9199999999</v>
      </c>
      <c r="W5216" s="170">
        <v>145.91999999999999</v>
      </c>
    </row>
    <row r="5217" spans="1:24" x14ac:dyDescent="0.25">
      <c r="A5217" s="146">
        <v>45124</v>
      </c>
      <c r="B5217" s="46">
        <v>198</v>
      </c>
      <c r="C5217" s="147">
        <v>0.98528935185185185</v>
      </c>
      <c r="D5217" s="38" t="s">
        <v>30864</v>
      </c>
      <c r="E5217" s="7" t="s">
        <v>35403</v>
      </c>
      <c r="F5217" s="38" t="s">
        <v>18274</v>
      </c>
      <c r="G5217" s="38" t="s">
        <v>35387</v>
      </c>
      <c r="O5217" t="s">
        <v>35399</v>
      </c>
      <c r="P5217" t="s">
        <v>35400</v>
      </c>
      <c r="Q5217">
        <v>371887.33</v>
      </c>
      <c r="R5217">
        <v>6201010.5099999998</v>
      </c>
      <c r="S5217" t="s">
        <v>35401</v>
      </c>
      <c r="T5217" t="s">
        <v>35402</v>
      </c>
      <c r="U5217">
        <v>371869.97</v>
      </c>
      <c r="V5217">
        <v>6200992.1500000004</v>
      </c>
      <c r="W5217">
        <v>181.85</v>
      </c>
    </row>
    <row r="5218" spans="1:24" x14ac:dyDescent="0.25">
      <c r="A5218" s="146">
        <v>45124</v>
      </c>
      <c r="B5218" s="46">
        <v>198</v>
      </c>
      <c r="C5218" s="147">
        <v>0.98953703703703699</v>
      </c>
      <c r="D5218" s="38" t="s">
        <v>30864</v>
      </c>
      <c r="E5218" s="7" t="s">
        <v>35408</v>
      </c>
      <c r="F5218" s="38" t="s">
        <v>18274</v>
      </c>
      <c r="G5218" s="38" t="s">
        <v>35387</v>
      </c>
      <c r="O5218" t="s">
        <v>35404</v>
      </c>
      <c r="P5218" t="s">
        <v>35405</v>
      </c>
      <c r="Q5218">
        <v>371862.59</v>
      </c>
      <c r="R5218">
        <v>6200941.75</v>
      </c>
      <c r="S5218" t="s">
        <v>35406</v>
      </c>
      <c r="T5218" t="s">
        <v>35407</v>
      </c>
      <c r="U5218">
        <v>371846.81</v>
      </c>
      <c r="V5218">
        <v>6200927.1299999999</v>
      </c>
      <c r="W5218">
        <v>179.48</v>
      </c>
    </row>
    <row r="5219" spans="1:24" s="157" customFormat="1" x14ac:dyDescent="0.25">
      <c r="A5219" s="67">
        <v>45125</v>
      </c>
      <c r="B5219" s="101">
        <v>199</v>
      </c>
      <c r="C5219" s="69">
        <v>2.3148148148148147E-5</v>
      </c>
      <c r="D5219" s="68" t="s">
        <v>30864</v>
      </c>
      <c r="E5219" s="158" t="s">
        <v>76</v>
      </c>
      <c r="F5219" s="68" t="s">
        <v>18274</v>
      </c>
      <c r="G5219" s="68" t="s">
        <v>35387</v>
      </c>
      <c r="O5219" s="157" t="s">
        <v>35409</v>
      </c>
      <c r="P5219" s="157" t="s">
        <v>35410</v>
      </c>
      <c r="Q5219" s="157">
        <v>371856.63</v>
      </c>
      <c r="R5219" s="157">
        <v>6200941.3899999997</v>
      </c>
      <c r="S5219" s="157" t="s">
        <v>35411</v>
      </c>
      <c r="T5219" s="157" t="s">
        <v>35412</v>
      </c>
      <c r="U5219" s="157">
        <v>371857.66</v>
      </c>
      <c r="V5219" s="157">
        <v>6200928.8899999997</v>
      </c>
      <c r="W5219" s="157">
        <v>140.71</v>
      </c>
    </row>
    <row r="5220" spans="1:24" s="174" customFormat="1" x14ac:dyDescent="0.25">
      <c r="A5220" s="76">
        <v>45125</v>
      </c>
      <c r="B5220" s="106">
        <v>199</v>
      </c>
      <c r="C5220" s="78">
        <v>2.9976851851851848E-3</v>
      </c>
      <c r="D5220" s="77" t="s">
        <v>30864</v>
      </c>
      <c r="E5220" s="175" t="s">
        <v>35417</v>
      </c>
      <c r="F5220" s="77" t="s">
        <v>18274</v>
      </c>
      <c r="G5220" s="77" t="s">
        <v>35387</v>
      </c>
      <c r="O5220" s="174" t="s">
        <v>35413</v>
      </c>
      <c r="P5220" s="174" t="s">
        <v>35414</v>
      </c>
      <c r="Q5220" s="174">
        <v>371854.24</v>
      </c>
      <c r="R5220" s="174">
        <v>6200943.8200000003</v>
      </c>
      <c r="S5220" s="174" t="s">
        <v>35415</v>
      </c>
      <c r="T5220" s="174" t="s">
        <v>35416</v>
      </c>
      <c r="U5220" s="174">
        <v>371857.75</v>
      </c>
      <c r="V5220" s="174">
        <v>6200933.21</v>
      </c>
      <c r="W5220" s="174">
        <v>148.11000000000001</v>
      </c>
    </row>
    <row r="5221" spans="1:24" x14ac:dyDescent="0.25">
      <c r="A5221" s="146">
        <v>45125</v>
      </c>
      <c r="B5221" s="46">
        <v>199</v>
      </c>
      <c r="C5221" s="147">
        <v>4.8148148148148152E-3</v>
      </c>
      <c r="D5221" s="38" t="s">
        <v>30864</v>
      </c>
      <c r="E5221" s="7" t="s">
        <v>35422</v>
      </c>
      <c r="F5221" s="38" t="s">
        <v>18271</v>
      </c>
      <c r="G5221" s="38" t="s">
        <v>3959</v>
      </c>
      <c r="H5221">
        <v>-20.631</v>
      </c>
      <c r="O5221" t="s">
        <v>35418</v>
      </c>
      <c r="P5221" t="s">
        <v>35419</v>
      </c>
      <c r="Q5221">
        <v>371854.37</v>
      </c>
      <c r="R5221">
        <v>6200944.5599999996</v>
      </c>
      <c r="S5221" t="s">
        <v>35420</v>
      </c>
      <c r="T5221" t="s">
        <v>35421</v>
      </c>
      <c r="U5221">
        <v>371855.96</v>
      </c>
      <c r="V5221">
        <v>6200933.5700000003</v>
      </c>
      <c r="W5221">
        <v>160.09</v>
      </c>
      <c r="X5221">
        <v>200.05</v>
      </c>
    </row>
    <row r="5222" spans="1:24" x14ac:dyDescent="0.25">
      <c r="A5222" s="146">
        <v>45125</v>
      </c>
      <c r="B5222" s="46">
        <v>199</v>
      </c>
      <c r="C5222" s="147">
        <v>6.5023148148148149E-2</v>
      </c>
      <c r="D5222" s="38" t="s">
        <v>30864</v>
      </c>
      <c r="E5222" s="7" t="s">
        <v>30877</v>
      </c>
      <c r="F5222" s="38" t="s">
        <v>18271</v>
      </c>
      <c r="G5222" s="38" t="s">
        <v>3959</v>
      </c>
      <c r="H5222">
        <v>-1.6E-2</v>
      </c>
      <c r="O5222" t="s">
        <v>35423</v>
      </c>
      <c r="P5222" t="s">
        <v>35424</v>
      </c>
      <c r="Q5222">
        <v>392470.45</v>
      </c>
      <c r="R5222">
        <v>6205683.3200000003</v>
      </c>
      <c r="S5222" t="s">
        <v>35425</v>
      </c>
      <c r="T5222" t="s">
        <v>35426</v>
      </c>
      <c r="U5222">
        <v>392467.97</v>
      </c>
      <c r="V5222">
        <v>6205672.4699999997</v>
      </c>
      <c r="W5222">
        <v>181.81</v>
      </c>
      <c r="X5222">
        <v>200.05</v>
      </c>
    </row>
    <row r="5223" spans="1:24" x14ac:dyDescent="0.25">
      <c r="A5223" s="146">
        <v>45125</v>
      </c>
      <c r="B5223" s="46">
        <v>199</v>
      </c>
      <c r="C5223" s="147">
        <v>8.369212962962963E-2</v>
      </c>
      <c r="D5223" s="38" t="s">
        <v>30864</v>
      </c>
      <c r="E5223" s="7" t="s">
        <v>17413</v>
      </c>
      <c r="F5223" s="38" t="s">
        <v>18271</v>
      </c>
      <c r="G5223" s="38" t="s">
        <v>3959</v>
      </c>
      <c r="H5223">
        <v>-4.0000000000000001E-3</v>
      </c>
      <c r="O5223" t="s">
        <v>35427</v>
      </c>
      <c r="P5223" t="s">
        <v>35428</v>
      </c>
      <c r="Q5223">
        <v>392471.76</v>
      </c>
      <c r="R5223">
        <v>6205686.6200000001</v>
      </c>
      <c r="S5223" t="s">
        <v>35429</v>
      </c>
      <c r="T5223" t="s">
        <v>35430</v>
      </c>
      <c r="U5223">
        <v>392476.55</v>
      </c>
      <c r="V5223">
        <v>6205676.54</v>
      </c>
      <c r="W5223">
        <v>141.22</v>
      </c>
      <c r="X5223">
        <v>200.05</v>
      </c>
    </row>
    <row r="5224" spans="1:24" s="172" customFormat="1" x14ac:dyDescent="0.25">
      <c r="A5224" s="72">
        <v>45125</v>
      </c>
      <c r="B5224" s="103">
        <v>199</v>
      </c>
      <c r="C5224" s="74">
        <v>8.5914351851851853E-2</v>
      </c>
      <c r="D5224" s="73" t="s">
        <v>30864</v>
      </c>
      <c r="E5224" s="173" t="s">
        <v>35436</v>
      </c>
      <c r="F5224" s="73" t="s">
        <v>18271</v>
      </c>
      <c r="G5224" s="73" t="s">
        <v>3959</v>
      </c>
      <c r="H5224" s="172">
        <v>-4.0000000000000001E-3</v>
      </c>
      <c r="O5224" s="172" t="s">
        <v>35432</v>
      </c>
      <c r="P5224" s="172" t="s">
        <v>35433</v>
      </c>
      <c r="Q5224" s="172">
        <v>392470.26</v>
      </c>
      <c r="R5224" s="172">
        <v>6205685.7400000002</v>
      </c>
      <c r="S5224" s="172" t="s">
        <v>35434</v>
      </c>
      <c r="T5224" s="172" t="s">
        <v>35435</v>
      </c>
      <c r="U5224" s="172">
        <v>392475.58</v>
      </c>
      <c r="V5224" s="172">
        <v>6205675.8600000003</v>
      </c>
      <c r="W5224" s="172">
        <v>139.82</v>
      </c>
      <c r="X5224" s="172">
        <v>200.05</v>
      </c>
    </row>
    <row r="5225" spans="1:24" s="170" customFormat="1" x14ac:dyDescent="0.25">
      <c r="A5225" s="63">
        <v>45125</v>
      </c>
      <c r="B5225" s="104">
        <v>199</v>
      </c>
      <c r="C5225" s="65">
        <v>9.0115740740740746E-2</v>
      </c>
      <c r="D5225" s="64" t="s">
        <v>30864</v>
      </c>
      <c r="E5225" s="171" t="s">
        <v>35442</v>
      </c>
      <c r="F5225" s="64" t="s">
        <v>18271</v>
      </c>
      <c r="G5225" s="64" t="s">
        <v>3959</v>
      </c>
      <c r="H5225" s="170">
        <v>-6.0000000000000001E-3</v>
      </c>
      <c r="M5225" s="170" t="s">
        <v>35437</v>
      </c>
      <c r="O5225" s="170" t="s">
        <v>35438</v>
      </c>
      <c r="P5225" s="170" t="s">
        <v>35439</v>
      </c>
      <c r="Q5225" s="170">
        <v>392476.79</v>
      </c>
      <c r="R5225" s="170">
        <v>6205685.7400000002</v>
      </c>
      <c r="S5225" s="170" t="s">
        <v>35440</v>
      </c>
      <c r="T5225" s="170" t="s">
        <v>35441</v>
      </c>
      <c r="U5225" s="170">
        <v>392472.78</v>
      </c>
      <c r="V5225" s="170">
        <v>6205652.4400000004</v>
      </c>
      <c r="W5225" s="170">
        <v>128.56</v>
      </c>
      <c r="X5225" s="170">
        <v>200.05</v>
      </c>
    </row>
    <row r="5226" spans="1:24" x14ac:dyDescent="0.25">
      <c r="A5226" s="146">
        <v>45125</v>
      </c>
      <c r="B5226" s="46">
        <v>199</v>
      </c>
      <c r="C5226" s="147">
        <v>9.5011574074074068E-2</v>
      </c>
      <c r="D5226" s="38" t="s">
        <v>30864</v>
      </c>
      <c r="E5226" s="151" t="s">
        <v>35463</v>
      </c>
      <c r="F5226" s="38" t="s">
        <v>18271</v>
      </c>
      <c r="G5226" s="38" t="s">
        <v>3959</v>
      </c>
      <c r="H5226">
        <v>-1.2E-2</v>
      </c>
      <c r="I5226" t="s">
        <v>35447</v>
      </c>
      <c r="J5226" t="s">
        <v>35448</v>
      </c>
      <c r="K5226" t="s">
        <v>35449</v>
      </c>
      <c r="L5226" t="s">
        <v>35450</v>
      </c>
      <c r="O5226" t="s">
        <v>35443</v>
      </c>
      <c r="P5226" t="s">
        <v>35444</v>
      </c>
      <c r="Q5226">
        <v>392471.09</v>
      </c>
      <c r="R5226">
        <v>6205693.0300000003</v>
      </c>
      <c r="S5226" t="s">
        <v>35445</v>
      </c>
      <c r="T5226" t="s">
        <v>35446</v>
      </c>
      <c r="U5226">
        <v>392466.19</v>
      </c>
      <c r="V5226">
        <v>6205665.4500000002</v>
      </c>
      <c r="W5226">
        <v>88.1</v>
      </c>
      <c r="X5226">
        <v>200.05</v>
      </c>
    </row>
    <row r="5227" spans="1:24" x14ac:dyDescent="0.25">
      <c r="A5227" s="146">
        <v>45125</v>
      </c>
      <c r="B5227" s="46">
        <v>199</v>
      </c>
      <c r="C5227" s="147">
        <v>9.9016203703703717E-2</v>
      </c>
      <c r="D5227" s="38" t="s">
        <v>30864</v>
      </c>
      <c r="E5227" s="7" t="s">
        <v>69</v>
      </c>
      <c r="F5227" s="38" t="s">
        <v>18271</v>
      </c>
      <c r="G5227" s="38" t="s">
        <v>3959</v>
      </c>
      <c r="H5227">
        <v>0.22700000000000001</v>
      </c>
      <c r="I5227" t="s">
        <v>35447</v>
      </c>
      <c r="J5227" t="s">
        <v>35448</v>
      </c>
      <c r="K5227" t="s">
        <v>35449</v>
      </c>
      <c r="L5227" t="s">
        <v>35450</v>
      </c>
      <c r="O5227" t="s">
        <v>35451</v>
      </c>
      <c r="P5227" t="s">
        <v>35452</v>
      </c>
      <c r="Q5227">
        <v>392711.6</v>
      </c>
      <c r="R5227">
        <v>6205691.6799999997</v>
      </c>
      <c r="S5227" t="s">
        <v>35453</v>
      </c>
      <c r="T5227" t="s">
        <v>35454</v>
      </c>
      <c r="U5227">
        <v>392705.03</v>
      </c>
      <c r="V5227">
        <v>6205665.6200000001</v>
      </c>
      <c r="W5227">
        <v>89.96</v>
      </c>
      <c r="X5227">
        <v>200.05</v>
      </c>
    </row>
    <row r="5228" spans="1:24" x14ac:dyDescent="0.25">
      <c r="A5228" s="146">
        <v>45125</v>
      </c>
      <c r="B5228" s="46">
        <v>199</v>
      </c>
      <c r="C5228" s="147">
        <v>0.1012037037037037</v>
      </c>
      <c r="D5228" s="38" t="s">
        <v>30864</v>
      </c>
      <c r="E5228" s="7" t="s">
        <v>35464</v>
      </c>
      <c r="F5228" s="38" t="s">
        <v>18271</v>
      </c>
      <c r="G5228" s="38" t="s">
        <v>3958</v>
      </c>
      <c r="H5228">
        <v>0.22700000000000001</v>
      </c>
      <c r="I5228" t="s">
        <v>35459</v>
      </c>
      <c r="J5228" t="s">
        <v>35460</v>
      </c>
      <c r="K5228" t="s">
        <v>35461</v>
      </c>
      <c r="L5228" t="s">
        <v>35450</v>
      </c>
      <c r="O5228" t="s">
        <v>35455</v>
      </c>
      <c r="P5228" t="s">
        <v>35456</v>
      </c>
      <c r="Q5228">
        <v>392719.28</v>
      </c>
      <c r="R5228">
        <v>6205681.46</v>
      </c>
      <c r="S5228" t="s">
        <v>35457</v>
      </c>
      <c r="T5228" t="s">
        <v>35458</v>
      </c>
      <c r="U5228">
        <v>392716.12</v>
      </c>
      <c r="V5228">
        <v>6205656.7000000002</v>
      </c>
      <c r="W5228">
        <v>269.29000000000002</v>
      </c>
      <c r="X5228">
        <v>200.05</v>
      </c>
    </row>
    <row r="5229" spans="1:24" x14ac:dyDescent="0.25">
      <c r="A5229" s="146">
        <v>45125</v>
      </c>
      <c r="B5229" s="46">
        <v>199</v>
      </c>
      <c r="C5229" s="147">
        <v>0.10539351851851853</v>
      </c>
      <c r="D5229" s="38" t="s">
        <v>30864</v>
      </c>
      <c r="E5229" s="7" t="s">
        <v>69</v>
      </c>
      <c r="F5229" s="38" t="s">
        <v>18271</v>
      </c>
      <c r="G5229" s="38" t="s">
        <v>3958</v>
      </c>
      <c r="H5229">
        <v>-2.5999999999999999E-2</v>
      </c>
      <c r="I5229" t="s">
        <v>35459</v>
      </c>
      <c r="J5229" t="s">
        <v>35460</v>
      </c>
      <c r="K5229" t="s">
        <v>35461</v>
      </c>
      <c r="L5229" t="s">
        <v>35469</v>
      </c>
      <c r="O5229" t="s">
        <v>35465</v>
      </c>
      <c r="P5229" t="s">
        <v>35466</v>
      </c>
      <c r="Q5229">
        <v>392466.54</v>
      </c>
      <c r="R5229">
        <v>6205682.9199999999</v>
      </c>
      <c r="S5229" t="s">
        <v>35467</v>
      </c>
      <c r="T5229" t="s">
        <v>35468</v>
      </c>
      <c r="U5229">
        <v>392463.31</v>
      </c>
      <c r="V5229">
        <v>6205656.29</v>
      </c>
      <c r="W5229">
        <v>270.26</v>
      </c>
      <c r="X5229">
        <v>200.05</v>
      </c>
    </row>
    <row r="5230" spans="1:24" x14ac:dyDescent="0.25">
      <c r="A5230" s="146">
        <v>45125</v>
      </c>
      <c r="B5230" s="46">
        <v>199</v>
      </c>
      <c r="C5230" s="147">
        <v>0.10660879629629628</v>
      </c>
      <c r="D5230" s="38" t="s">
        <v>30864</v>
      </c>
      <c r="E5230" s="7" t="s">
        <v>35474</v>
      </c>
      <c r="F5230" s="38" t="s">
        <v>18271</v>
      </c>
      <c r="G5230" s="38" t="s">
        <v>3957</v>
      </c>
      <c r="H5230">
        <v>-3.2000000000000001E-2</v>
      </c>
      <c r="O5230" t="s">
        <v>35470</v>
      </c>
      <c r="P5230" t="s">
        <v>35471</v>
      </c>
      <c r="Q5230">
        <v>392447.62</v>
      </c>
      <c r="R5230">
        <v>6205677.5</v>
      </c>
      <c r="S5230" t="s">
        <v>35472</v>
      </c>
      <c r="T5230" t="s">
        <v>35473</v>
      </c>
      <c r="U5230">
        <v>392446.1</v>
      </c>
      <c r="V5230">
        <v>6205647.4500000002</v>
      </c>
      <c r="W5230">
        <v>90.91</v>
      </c>
      <c r="X5230">
        <v>200.05</v>
      </c>
    </row>
    <row r="5231" spans="1:24" x14ac:dyDescent="0.25">
      <c r="A5231" s="146">
        <v>45125</v>
      </c>
      <c r="B5231" s="46">
        <v>199</v>
      </c>
      <c r="C5231" s="147">
        <v>0.10806712962962962</v>
      </c>
      <c r="D5231" s="38" t="s">
        <v>30864</v>
      </c>
      <c r="E5231" s="7" t="s">
        <v>64</v>
      </c>
      <c r="F5231" s="38" t="s">
        <v>18271</v>
      </c>
      <c r="G5231" s="38" t="s">
        <v>3957</v>
      </c>
      <c r="H5231">
        <v>-0.02</v>
      </c>
      <c r="I5231" t="s">
        <v>35479</v>
      </c>
      <c r="J5231" t="s">
        <v>35480</v>
      </c>
      <c r="K5231" t="s">
        <v>35481</v>
      </c>
      <c r="L5231" t="s">
        <v>35469</v>
      </c>
      <c r="O5231" t="s">
        <v>35475</v>
      </c>
      <c r="P5231" t="s">
        <v>35476</v>
      </c>
      <c r="Q5231">
        <v>392463.44</v>
      </c>
      <c r="R5231">
        <v>6205673.4100000001</v>
      </c>
      <c r="S5231" t="s">
        <v>35477</v>
      </c>
      <c r="T5231" t="s">
        <v>35478</v>
      </c>
      <c r="U5231">
        <v>392457.65</v>
      </c>
      <c r="V5231">
        <v>6205647.5</v>
      </c>
      <c r="W5231">
        <v>92.08</v>
      </c>
      <c r="X5231">
        <v>200.05</v>
      </c>
    </row>
    <row r="5232" spans="1:24" x14ac:dyDescent="0.25">
      <c r="A5232" s="146">
        <v>45125</v>
      </c>
      <c r="B5232" s="46">
        <v>199</v>
      </c>
      <c r="C5232" s="147">
        <v>0.11209490740740741</v>
      </c>
      <c r="D5232" s="38" t="s">
        <v>30864</v>
      </c>
      <c r="E5232" s="7" t="s">
        <v>69</v>
      </c>
      <c r="F5232" s="38" t="s">
        <v>18271</v>
      </c>
      <c r="G5232" s="38" t="s">
        <v>3957</v>
      </c>
      <c r="H5232">
        <v>0.22600000000000001</v>
      </c>
      <c r="I5232" t="s">
        <v>35479</v>
      </c>
      <c r="J5232" t="s">
        <v>35480</v>
      </c>
      <c r="K5232" t="s">
        <v>35481</v>
      </c>
      <c r="L5232" t="s">
        <v>35469</v>
      </c>
      <c r="O5232" t="s">
        <v>35482</v>
      </c>
      <c r="P5232" t="s">
        <v>35483</v>
      </c>
      <c r="Q5232">
        <v>392707.78</v>
      </c>
      <c r="R5232">
        <v>6205674.0999999996</v>
      </c>
      <c r="S5232" t="s">
        <v>35484</v>
      </c>
      <c r="T5232" t="s">
        <v>35485</v>
      </c>
      <c r="U5232">
        <v>392703.3</v>
      </c>
      <c r="V5232">
        <v>6205647.5599999996</v>
      </c>
      <c r="W5232">
        <v>90.55</v>
      </c>
      <c r="X5232">
        <v>200.05</v>
      </c>
    </row>
    <row r="5233" spans="1:24" x14ac:dyDescent="0.25">
      <c r="A5233" s="146">
        <v>45125</v>
      </c>
      <c r="B5233" s="46">
        <v>199</v>
      </c>
      <c r="C5233" s="147">
        <v>0.11460648148148149</v>
      </c>
      <c r="D5233" s="38" t="s">
        <v>30864</v>
      </c>
      <c r="E5233" s="7" t="s">
        <v>64</v>
      </c>
      <c r="F5233" s="38" t="s">
        <v>18271</v>
      </c>
      <c r="G5233" s="38" t="s">
        <v>3956</v>
      </c>
      <c r="H5233">
        <v>0.222</v>
      </c>
      <c r="I5233" t="s">
        <v>35490</v>
      </c>
      <c r="J5233" t="s">
        <v>35491</v>
      </c>
      <c r="K5233" t="s">
        <v>35492</v>
      </c>
      <c r="L5233" t="s">
        <v>35493</v>
      </c>
      <c r="O5233" t="s">
        <v>35486</v>
      </c>
      <c r="P5233" t="s">
        <v>35487</v>
      </c>
      <c r="Q5233">
        <v>392712.25</v>
      </c>
      <c r="R5233">
        <v>6205664.5800000001</v>
      </c>
      <c r="S5233" t="s">
        <v>35488</v>
      </c>
      <c r="T5233" t="s">
        <v>35489</v>
      </c>
      <c r="U5233">
        <v>392710.46</v>
      </c>
      <c r="V5233">
        <v>6205638.3899999997</v>
      </c>
      <c r="W5233">
        <v>271.52999999999997</v>
      </c>
      <c r="X5233">
        <v>200.05</v>
      </c>
    </row>
    <row r="5234" spans="1:24" x14ac:dyDescent="0.25">
      <c r="A5234" s="146">
        <v>45125</v>
      </c>
      <c r="B5234" s="46">
        <v>199</v>
      </c>
      <c r="C5234" s="147">
        <v>0.11859953703703703</v>
      </c>
      <c r="D5234" s="38" t="s">
        <v>30864</v>
      </c>
      <c r="E5234" s="7" t="s">
        <v>69</v>
      </c>
      <c r="F5234" s="38" t="s">
        <v>18271</v>
      </c>
      <c r="G5234" s="38" t="s">
        <v>3956</v>
      </c>
      <c r="H5234">
        <v>-2.5000000000000001E-2</v>
      </c>
      <c r="I5234" t="s">
        <v>35490</v>
      </c>
      <c r="J5234" t="s">
        <v>35491</v>
      </c>
      <c r="K5234" t="s">
        <v>35492</v>
      </c>
      <c r="L5234" t="s">
        <v>35493</v>
      </c>
      <c r="O5234" t="s">
        <v>35494</v>
      </c>
      <c r="P5234" t="s">
        <v>35495</v>
      </c>
      <c r="Q5234">
        <v>392467.99</v>
      </c>
      <c r="R5234">
        <v>6205665.1100000003</v>
      </c>
      <c r="S5234" t="s">
        <v>35496</v>
      </c>
      <c r="T5234" t="s">
        <v>35497</v>
      </c>
      <c r="U5234">
        <v>392464.05</v>
      </c>
      <c r="V5234">
        <v>6205638.54</v>
      </c>
      <c r="W5234">
        <v>270.14999999999998</v>
      </c>
      <c r="X5234">
        <v>200.05</v>
      </c>
    </row>
    <row r="5235" spans="1:24" x14ac:dyDescent="0.25">
      <c r="A5235" s="146">
        <v>45125</v>
      </c>
      <c r="B5235" s="46">
        <v>199</v>
      </c>
      <c r="C5235" s="147">
        <v>0.1208449074074074</v>
      </c>
      <c r="D5235" s="38" t="s">
        <v>30864</v>
      </c>
      <c r="E5235" s="7" t="s">
        <v>64</v>
      </c>
      <c r="F5235" s="38" t="s">
        <v>18271</v>
      </c>
      <c r="G5235" s="38" t="s">
        <v>3955</v>
      </c>
      <c r="H5235">
        <v>-0.02</v>
      </c>
      <c r="I5235" t="s">
        <v>35502</v>
      </c>
      <c r="J5235" t="s">
        <v>35503</v>
      </c>
      <c r="K5235" t="s">
        <v>35504</v>
      </c>
      <c r="L5235" t="s">
        <v>35493</v>
      </c>
      <c r="O5235" t="s">
        <v>35498</v>
      </c>
      <c r="P5235" t="s">
        <v>35499</v>
      </c>
      <c r="Q5235">
        <v>392464.28</v>
      </c>
      <c r="R5235">
        <v>6205656.4299999997</v>
      </c>
      <c r="S5235" t="s">
        <v>35500</v>
      </c>
      <c r="T5235" t="s">
        <v>35501</v>
      </c>
      <c r="U5235">
        <v>392457.77</v>
      </c>
      <c r="V5235">
        <v>6205629.6100000003</v>
      </c>
      <c r="W5235">
        <v>90.47</v>
      </c>
      <c r="X5235">
        <v>200.05</v>
      </c>
    </row>
    <row r="5236" spans="1:24" x14ac:dyDescent="0.25">
      <c r="A5236" s="146">
        <v>45125</v>
      </c>
      <c r="B5236" s="46">
        <v>199</v>
      </c>
      <c r="C5236" s="147">
        <v>0.12479166666666668</v>
      </c>
      <c r="D5236" s="38" t="s">
        <v>30864</v>
      </c>
      <c r="E5236" s="7" t="s">
        <v>69</v>
      </c>
      <c r="F5236" s="38" t="s">
        <v>18271</v>
      </c>
      <c r="G5236" s="38" t="s">
        <v>3955</v>
      </c>
      <c r="H5236">
        <v>0.22600000000000001</v>
      </c>
      <c r="I5236" t="s">
        <v>35502</v>
      </c>
      <c r="J5236" t="s">
        <v>35503</v>
      </c>
      <c r="K5236" t="s">
        <v>35504</v>
      </c>
      <c r="L5236" t="s">
        <v>35509</v>
      </c>
      <c r="O5236" t="s">
        <v>35505</v>
      </c>
      <c r="P5236" t="s">
        <v>35506</v>
      </c>
      <c r="Q5236">
        <v>392706.18</v>
      </c>
      <c r="R5236">
        <v>6205656.3499999996</v>
      </c>
      <c r="S5236" t="s">
        <v>35507</v>
      </c>
      <c r="T5236" t="s">
        <v>35508</v>
      </c>
      <c r="U5236">
        <v>392703.35</v>
      </c>
      <c r="V5236">
        <v>6205629.5199999996</v>
      </c>
      <c r="W5236">
        <v>90.04</v>
      </c>
      <c r="X5236">
        <v>200.05</v>
      </c>
    </row>
    <row r="5237" spans="1:24" x14ac:dyDescent="0.25">
      <c r="A5237" s="146">
        <v>45125</v>
      </c>
      <c r="B5237" s="46">
        <v>199</v>
      </c>
      <c r="C5237" s="147">
        <v>0.1272337962962963</v>
      </c>
      <c r="D5237" s="38" t="s">
        <v>30864</v>
      </c>
      <c r="E5237" s="7" t="s">
        <v>64</v>
      </c>
      <c r="F5237" s="38" t="s">
        <v>18271</v>
      </c>
      <c r="G5237" s="38" t="s">
        <v>3954</v>
      </c>
      <c r="H5237">
        <v>0.221</v>
      </c>
      <c r="I5237" t="s">
        <v>35514</v>
      </c>
      <c r="J5237" t="s">
        <v>35515</v>
      </c>
      <c r="K5237" t="s">
        <v>35516</v>
      </c>
      <c r="L5237" t="s">
        <v>35509</v>
      </c>
      <c r="O5237" t="s">
        <v>35510</v>
      </c>
      <c r="P5237" t="s">
        <v>35511</v>
      </c>
      <c r="Q5237">
        <v>392714.66</v>
      </c>
      <c r="R5237">
        <v>6205646.3499999996</v>
      </c>
      <c r="S5237" t="s">
        <v>35512</v>
      </c>
      <c r="T5237" t="s">
        <v>35513</v>
      </c>
      <c r="U5237">
        <v>392709.81</v>
      </c>
      <c r="V5237">
        <v>6205620.4100000001</v>
      </c>
      <c r="W5237">
        <v>270.77</v>
      </c>
      <c r="X5237">
        <v>200.05</v>
      </c>
    </row>
    <row r="5238" spans="1:24" x14ac:dyDescent="0.25">
      <c r="A5238" s="146">
        <v>45125</v>
      </c>
      <c r="B5238" s="46">
        <v>199</v>
      </c>
      <c r="C5238" s="147">
        <v>0.13134259259259259</v>
      </c>
      <c r="D5238" s="38" t="s">
        <v>30864</v>
      </c>
      <c r="E5238" s="7" t="s">
        <v>69</v>
      </c>
      <c r="F5238" s="38" t="s">
        <v>18271</v>
      </c>
      <c r="G5238" s="38" t="s">
        <v>3954</v>
      </c>
      <c r="H5238">
        <v>-2.5000000000000001E-2</v>
      </c>
      <c r="I5238" t="s">
        <v>35514</v>
      </c>
      <c r="J5238" t="s">
        <v>35515</v>
      </c>
      <c r="K5238" t="s">
        <v>35516</v>
      </c>
      <c r="L5238" t="s">
        <v>35509</v>
      </c>
      <c r="O5238" t="s">
        <v>35517</v>
      </c>
      <c r="P5238" t="s">
        <v>35518</v>
      </c>
      <c r="Q5238">
        <v>392466.67</v>
      </c>
      <c r="R5238">
        <v>6205646.5099999998</v>
      </c>
      <c r="S5238" t="s">
        <v>35519</v>
      </c>
      <c r="T5238" t="s">
        <v>35520</v>
      </c>
      <c r="U5238">
        <v>392463.98</v>
      </c>
      <c r="V5238">
        <v>6205620.4199999999</v>
      </c>
      <c r="W5238">
        <v>269.60000000000002</v>
      </c>
      <c r="X5238">
        <v>200.05</v>
      </c>
    </row>
    <row r="5239" spans="1:24" x14ac:dyDescent="0.25">
      <c r="A5239" s="146">
        <v>45125</v>
      </c>
      <c r="B5239" s="46">
        <v>199</v>
      </c>
      <c r="C5239" s="147">
        <v>0.13443287037037036</v>
      </c>
      <c r="D5239" s="38" t="s">
        <v>30864</v>
      </c>
      <c r="E5239" s="7" t="s">
        <v>64</v>
      </c>
      <c r="F5239" s="38" t="s">
        <v>18271</v>
      </c>
      <c r="G5239" s="38" t="s">
        <v>3953</v>
      </c>
      <c r="H5239">
        <v>-0.02</v>
      </c>
      <c r="I5239" t="s">
        <v>35525</v>
      </c>
      <c r="J5239" t="s">
        <v>35526</v>
      </c>
      <c r="K5239" t="s">
        <v>35527</v>
      </c>
      <c r="L5239" t="s">
        <v>35528</v>
      </c>
      <c r="O5239" t="s">
        <v>35521</v>
      </c>
      <c r="P5239" t="s">
        <v>35522</v>
      </c>
      <c r="Q5239">
        <v>392462.13</v>
      </c>
      <c r="R5239">
        <v>6205637.4500000002</v>
      </c>
      <c r="S5239" t="s">
        <v>35523</v>
      </c>
      <c r="T5239" t="s">
        <v>35524</v>
      </c>
      <c r="U5239">
        <v>392457.74</v>
      </c>
      <c r="V5239">
        <v>6205611.6600000001</v>
      </c>
      <c r="W5239">
        <v>91.05</v>
      </c>
      <c r="X5239">
        <v>200.05</v>
      </c>
    </row>
    <row r="5240" spans="1:24" x14ac:dyDescent="0.25">
      <c r="A5240" s="146">
        <v>45125</v>
      </c>
      <c r="B5240" s="46">
        <v>199</v>
      </c>
      <c r="C5240" s="147">
        <v>0.1383912037037037</v>
      </c>
      <c r="D5240" s="38" t="s">
        <v>30864</v>
      </c>
      <c r="E5240" s="7" t="s">
        <v>69</v>
      </c>
      <c r="F5240" s="38" t="s">
        <v>18271</v>
      </c>
      <c r="G5240" s="38" t="s">
        <v>3953</v>
      </c>
      <c r="H5240">
        <v>0.22500000000000001</v>
      </c>
      <c r="I5240" t="s">
        <v>35525</v>
      </c>
      <c r="J5240" t="s">
        <v>35526</v>
      </c>
      <c r="K5240" t="s">
        <v>35527</v>
      </c>
      <c r="L5240" t="s">
        <v>35528</v>
      </c>
      <c r="O5240" t="s">
        <v>35529</v>
      </c>
      <c r="P5240" t="s">
        <v>35530</v>
      </c>
      <c r="Q5240">
        <v>392703.94</v>
      </c>
      <c r="R5240">
        <v>6205637.8300000001</v>
      </c>
      <c r="S5240" t="s">
        <v>35531</v>
      </c>
      <c r="T5240" t="s">
        <v>35532</v>
      </c>
      <c r="U5240">
        <v>392702.39</v>
      </c>
      <c r="V5240">
        <v>6205611.6500000004</v>
      </c>
      <c r="W5240">
        <v>88.94</v>
      </c>
      <c r="X5240">
        <v>200.05</v>
      </c>
    </row>
    <row r="5241" spans="1:24" x14ac:dyDescent="0.25">
      <c r="A5241" s="146">
        <v>45125</v>
      </c>
      <c r="B5241" s="46">
        <v>199</v>
      </c>
      <c r="C5241" s="147">
        <v>0.14099537037037038</v>
      </c>
      <c r="D5241" s="38" t="s">
        <v>30864</v>
      </c>
      <c r="E5241" s="7" t="s">
        <v>64</v>
      </c>
      <c r="F5241" s="38" t="s">
        <v>18271</v>
      </c>
      <c r="G5241" s="38" t="s">
        <v>3952</v>
      </c>
      <c r="H5241">
        <v>0.22</v>
      </c>
      <c r="I5241" t="s">
        <v>35537</v>
      </c>
      <c r="J5241" t="s">
        <v>35538</v>
      </c>
      <c r="K5241" t="s">
        <v>35539</v>
      </c>
      <c r="L5241" t="s">
        <v>35528</v>
      </c>
      <c r="O5241" t="s">
        <v>35533</v>
      </c>
      <c r="P5241" t="s">
        <v>35534</v>
      </c>
      <c r="Q5241">
        <v>392706.49</v>
      </c>
      <c r="R5241">
        <v>6205628.3600000003</v>
      </c>
      <c r="S5241" t="s">
        <v>35535</v>
      </c>
      <c r="T5241" t="s">
        <v>35536</v>
      </c>
      <c r="U5241">
        <v>392709.21</v>
      </c>
      <c r="V5241">
        <v>6205602.6799999997</v>
      </c>
      <c r="W5241">
        <v>270.81</v>
      </c>
      <c r="X5241">
        <v>200.05</v>
      </c>
    </row>
    <row r="5242" spans="1:24" x14ac:dyDescent="0.25">
      <c r="A5242" s="146">
        <v>45125</v>
      </c>
      <c r="B5242" s="46">
        <v>199</v>
      </c>
      <c r="C5242" s="147">
        <v>0.14495370370370372</v>
      </c>
      <c r="D5242" s="38" t="s">
        <v>30864</v>
      </c>
      <c r="E5242" s="7" t="s">
        <v>69</v>
      </c>
      <c r="F5242" s="38" t="s">
        <v>18271</v>
      </c>
      <c r="G5242" s="38" t="s">
        <v>3952</v>
      </c>
      <c r="H5242">
        <v>-2.5000000000000001E-2</v>
      </c>
      <c r="I5242" t="s">
        <v>35537</v>
      </c>
      <c r="J5242" t="s">
        <v>35538</v>
      </c>
      <c r="K5242" t="s">
        <v>35539</v>
      </c>
      <c r="L5242" t="s">
        <v>35544</v>
      </c>
      <c r="O5242" t="s">
        <v>35540</v>
      </c>
      <c r="P5242" t="s">
        <v>35541</v>
      </c>
      <c r="Q5242">
        <v>392461.6</v>
      </c>
      <c r="R5242">
        <v>6205629.2000000002</v>
      </c>
      <c r="S5242" t="s">
        <v>35542</v>
      </c>
      <c r="T5242" t="s">
        <v>35543</v>
      </c>
      <c r="U5242">
        <v>392464.43</v>
      </c>
      <c r="V5242">
        <v>6205602.5499999998</v>
      </c>
      <c r="W5242">
        <v>269.98</v>
      </c>
      <c r="X5242">
        <v>200.05</v>
      </c>
    </row>
    <row r="5243" spans="1:24" x14ac:dyDescent="0.25">
      <c r="A5243" s="146">
        <v>45125</v>
      </c>
      <c r="B5243" s="46">
        <v>199</v>
      </c>
      <c r="C5243" s="147">
        <v>0.1484375</v>
      </c>
      <c r="D5243" s="38" t="s">
        <v>30864</v>
      </c>
      <c r="E5243" s="7" t="s">
        <v>64</v>
      </c>
      <c r="F5243" s="38" t="s">
        <v>18271</v>
      </c>
      <c r="G5243" s="38" t="s">
        <v>3943</v>
      </c>
      <c r="H5243">
        <v>-0.02</v>
      </c>
      <c r="I5243" t="s">
        <v>35549</v>
      </c>
      <c r="J5243" t="s">
        <v>35550</v>
      </c>
      <c r="K5243" t="s">
        <v>35551</v>
      </c>
      <c r="L5243" t="s">
        <v>35544</v>
      </c>
      <c r="O5243" t="s">
        <v>35545</v>
      </c>
      <c r="P5243" t="s">
        <v>35546</v>
      </c>
      <c r="Q5243">
        <v>392457.57</v>
      </c>
      <c r="R5243">
        <v>6205616.3399999999</v>
      </c>
      <c r="S5243" t="s">
        <v>35547</v>
      </c>
      <c r="T5243" t="s">
        <v>35548</v>
      </c>
      <c r="U5243">
        <v>392457.46</v>
      </c>
      <c r="V5243">
        <v>6205593.7400000002</v>
      </c>
      <c r="W5243">
        <v>90.8</v>
      </c>
      <c r="X5243">
        <v>200.05</v>
      </c>
    </row>
    <row r="5244" spans="1:24" x14ac:dyDescent="0.25">
      <c r="A5244" s="146">
        <v>45125</v>
      </c>
      <c r="B5244" s="46">
        <v>199</v>
      </c>
      <c r="C5244" s="147">
        <v>0.15239583333333334</v>
      </c>
      <c r="D5244" s="38" t="s">
        <v>30864</v>
      </c>
      <c r="E5244" s="7" t="s">
        <v>69</v>
      </c>
      <c r="F5244" s="38" t="s">
        <v>18271</v>
      </c>
      <c r="G5244" s="38" t="s">
        <v>3943</v>
      </c>
      <c r="H5244">
        <v>0.22500000000000001</v>
      </c>
      <c r="I5244" t="s">
        <v>35549</v>
      </c>
      <c r="J5244" t="s">
        <v>35550</v>
      </c>
      <c r="K5244" t="s">
        <v>35551</v>
      </c>
      <c r="L5244" t="s">
        <v>35544</v>
      </c>
      <c r="O5244" t="s">
        <v>35552</v>
      </c>
      <c r="P5244" t="s">
        <v>35553</v>
      </c>
      <c r="Q5244">
        <v>392698.53</v>
      </c>
      <c r="R5244">
        <v>6205616.9400000004</v>
      </c>
      <c r="S5244" t="s">
        <v>35554</v>
      </c>
      <c r="T5244" t="s">
        <v>35555</v>
      </c>
      <c r="U5244">
        <v>392702.63</v>
      </c>
      <c r="V5244">
        <v>6205593.6500000004</v>
      </c>
      <c r="W5244">
        <v>90.59</v>
      </c>
      <c r="X5244">
        <v>200.05</v>
      </c>
    </row>
    <row r="5245" spans="1:24" x14ac:dyDescent="0.25">
      <c r="A5245" s="146">
        <v>45125</v>
      </c>
      <c r="B5245" s="46">
        <v>199</v>
      </c>
      <c r="C5245" s="147">
        <v>0.15435185185185185</v>
      </c>
      <c r="D5245" s="38" t="s">
        <v>30864</v>
      </c>
      <c r="E5245" s="7" t="s">
        <v>64</v>
      </c>
      <c r="F5245" s="38" t="s">
        <v>18271</v>
      </c>
      <c r="G5245" s="38" t="s">
        <v>3944</v>
      </c>
      <c r="H5245">
        <v>0.221</v>
      </c>
      <c r="I5245" t="s">
        <v>35560</v>
      </c>
      <c r="J5245" t="s">
        <v>35561</v>
      </c>
      <c r="K5245" t="s">
        <v>35562</v>
      </c>
      <c r="L5245" t="s">
        <v>35563</v>
      </c>
      <c r="O5245" t="s">
        <v>35556</v>
      </c>
      <c r="P5245" t="s">
        <v>35557</v>
      </c>
      <c r="Q5245">
        <v>392707.33</v>
      </c>
      <c r="R5245">
        <v>6205606.1799999997</v>
      </c>
      <c r="S5245" t="s">
        <v>35558</v>
      </c>
      <c r="T5245" t="s">
        <v>35559</v>
      </c>
      <c r="U5245">
        <v>392710.08</v>
      </c>
      <c r="V5245">
        <v>6205584.5700000003</v>
      </c>
      <c r="W5245">
        <v>270.31</v>
      </c>
      <c r="X5245">
        <v>200.05</v>
      </c>
    </row>
    <row r="5246" spans="1:24" x14ac:dyDescent="0.25">
      <c r="A5246" s="146">
        <v>45125</v>
      </c>
      <c r="B5246" s="46">
        <v>199</v>
      </c>
      <c r="C5246" s="147">
        <v>0.15840277777777778</v>
      </c>
      <c r="D5246" s="38" t="s">
        <v>30864</v>
      </c>
      <c r="E5246" s="7" t="s">
        <v>69</v>
      </c>
      <c r="F5246" s="38" t="s">
        <v>18271</v>
      </c>
      <c r="G5246" s="38" t="s">
        <v>3944</v>
      </c>
      <c r="H5246">
        <v>-2.5000000000000001E-2</v>
      </c>
      <c r="I5246" t="s">
        <v>35560</v>
      </c>
      <c r="J5246" t="s">
        <v>35561</v>
      </c>
      <c r="K5246" t="s">
        <v>35562</v>
      </c>
      <c r="L5246" t="s">
        <v>35563</v>
      </c>
      <c r="O5246" t="s">
        <v>35564</v>
      </c>
      <c r="P5246" t="s">
        <v>35565</v>
      </c>
      <c r="Q5246">
        <v>392461.41</v>
      </c>
      <c r="R5246">
        <v>6205607.4699999997</v>
      </c>
      <c r="S5246" t="s">
        <v>35566</v>
      </c>
      <c r="T5246" t="s">
        <v>35567</v>
      </c>
      <c r="U5246">
        <v>392463.9</v>
      </c>
      <c r="V5246">
        <v>6205584.9500000002</v>
      </c>
      <c r="W5246">
        <v>261.43</v>
      </c>
      <c r="X5246">
        <v>200.05</v>
      </c>
    </row>
    <row r="5247" spans="1:24" x14ac:dyDescent="0.25">
      <c r="A5247" s="146">
        <v>45125</v>
      </c>
      <c r="B5247" s="46">
        <v>199</v>
      </c>
      <c r="C5247" s="147">
        <v>0.16100694444444444</v>
      </c>
      <c r="D5247" s="38" t="s">
        <v>30864</v>
      </c>
      <c r="E5247" s="7" t="s">
        <v>64</v>
      </c>
      <c r="F5247" s="38" t="s">
        <v>18271</v>
      </c>
      <c r="G5247" s="38" t="s">
        <v>3945</v>
      </c>
      <c r="H5247">
        <v>-1.7000000000000001E-2</v>
      </c>
      <c r="I5247" t="s">
        <v>35572</v>
      </c>
      <c r="J5247" t="s">
        <v>35573</v>
      </c>
      <c r="K5247" t="s">
        <v>35574</v>
      </c>
      <c r="L5247" t="s">
        <v>35563</v>
      </c>
      <c r="O5247" t="s">
        <v>35568</v>
      </c>
      <c r="P5247" t="s">
        <v>35569</v>
      </c>
      <c r="Q5247">
        <v>392468.33</v>
      </c>
      <c r="R5247">
        <v>6205597.5499999998</v>
      </c>
      <c r="S5247" t="s">
        <v>35570</v>
      </c>
      <c r="T5247" t="s">
        <v>35571</v>
      </c>
      <c r="U5247">
        <v>392460.44</v>
      </c>
      <c r="V5247">
        <v>6205575.54</v>
      </c>
      <c r="W5247">
        <v>91.1</v>
      </c>
      <c r="X5247">
        <v>200.05</v>
      </c>
    </row>
    <row r="5248" spans="1:24" x14ac:dyDescent="0.25">
      <c r="A5248" s="146">
        <v>45125</v>
      </c>
      <c r="B5248" s="46">
        <v>199</v>
      </c>
      <c r="C5248" s="147">
        <v>0.16501157407407407</v>
      </c>
      <c r="D5248" s="38" t="s">
        <v>30864</v>
      </c>
      <c r="E5248" s="7" t="s">
        <v>69</v>
      </c>
      <c r="F5248" s="38" t="s">
        <v>18271</v>
      </c>
      <c r="G5248" s="38" t="s">
        <v>3945</v>
      </c>
      <c r="H5248">
        <v>0.223</v>
      </c>
      <c r="I5248" t="s">
        <v>35572</v>
      </c>
      <c r="J5248" t="s">
        <v>35573</v>
      </c>
      <c r="K5248" t="s">
        <v>35574</v>
      </c>
      <c r="L5248" t="s">
        <v>35579</v>
      </c>
      <c r="O5248" t="s">
        <v>35575</v>
      </c>
      <c r="P5248" t="s">
        <v>35576</v>
      </c>
      <c r="Q5248">
        <v>392713.05</v>
      </c>
      <c r="R5248">
        <v>6205596.7000000002</v>
      </c>
      <c r="S5248" t="s">
        <v>35577</v>
      </c>
      <c r="T5248" t="s">
        <v>35578</v>
      </c>
      <c r="U5248">
        <v>392701.28</v>
      </c>
      <c r="V5248">
        <v>6205575.5199999996</v>
      </c>
      <c r="W5248">
        <v>91.03</v>
      </c>
      <c r="X5248">
        <v>200.05</v>
      </c>
    </row>
    <row r="5249" spans="1:24" x14ac:dyDescent="0.25">
      <c r="A5249" s="146">
        <v>45125</v>
      </c>
      <c r="B5249" s="46">
        <v>199</v>
      </c>
      <c r="C5249" s="147">
        <v>0.16859953703703703</v>
      </c>
      <c r="D5249" s="38" t="s">
        <v>30864</v>
      </c>
      <c r="E5249" s="7" t="s">
        <v>64</v>
      </c>
      <c r="F5249" s="38" t="s">
        <v>18271</v>
      </c>
      <c r="G5249" s="38" t="s">
        <v>3946</v>
      </c>
      <c r="H5249">
        <v>0.218</v>
      </c>
      <c r="I5249" t="s">
        <v>35584</v>
      </c>
      <c r="J5249" t="s">
        <v>35585</v>
      </c>
      <c r="K5249" t="s">
        <v>35586</v>
      </c>
      <c r="L5249" t="s">
        <v>35579</v>
      </c>
      <c r="O5249" t="s">
        <v>35580</v>
      </c>
      <c r="P5249" t="s">
        <v>35581</v>
      </c>
      <c r="Q5249">
        <v>392711.51</v>
      </c>
      <c r="R5249">
        <v>6205589.6200000001</v>
      </c>
      <c r="S5249" t="s">
        <v>35582</v>
      </c>
      <c r="T5249" t="s">
        <v>35583</v>
      </c>
      <c r="U5249">
        <v>392707.27</v>
      </c>
      <c r="V5249">
        <v>6205566.3600000003</v>
      </c>
      <c r="W5249">
        <v>271.85000000000002</v>
      </c>
      <c r="X5249">
        <v>200.05</v>
      </c>
    </row>
    <row r="5250" spans="1:24" x14ac:dyDescent="0.25">
      <c r="A5250" s="146">
        <v>45125</v>
      </c>
      <c r="B5250" s="46">
        <v>199</v>
      </c>
      <c r="C5250" s="147">
        <v>0.17255787037037038</v>
      </c>
      <c r="D5250" s="38" t="s">
        <v>31074</v>
      </c>
      <c r="E5250" s="7" t="s">
        <v>69</v>
      </c>
      <c r="F5250" s="38" t="s">
        <v>18271</v>
      </c>
      <c r="G5250" s="38" t="s">
        <v>3946</v>
      </c>
      <c r="H5250">
        <v>-2.4E-2</v>
      </c>
      <c r="I5250" t="s">
        <v>35584</v>
      </c>
      <c r="J5250" t="s">
        <v>35585</v>
      </c>
      <c r="K5250" t="s">
        <v>35586</v>
      </c>
      <c r="L5250" t="s">
        <v>35579</v>
      </c>
      <c r="O5250" t="s">
        <v>35587</v>
      </c>
      <c r="P5250" t="s">
        <v>35588</v>
      </c>
      <c r="Q5250">
        <v>392467.62</v>
      </c>
      <c r="R5250">
        <v>6205590.0499999998</v>
      </c>
      <c r="S5250" t="s">
        <v>35589</v>
      </c>
      <c r="T5250" t="s">
        <v>35590</v>
      </c>
      <c r="U5250">
        <v>392465.22</v>
      </c>
      <c r="V5250">
        <v>6205566.6699999999</v>
      </c>
      <c r="W5250">
        <v>269.3</v>
      </c>
      <c r="X5250">
        <v>200.05</v>
      </c>
    </row>
    <row r="5251" spans="1:24" x14ac:dyDescent="0.25">
      <c r="A5251" s="146">
        <v>45125</v>
      </c>
      <c r="B5251" s="46">
        <v>199</v>
      </c>
      <c r="C5251" s="147">
        <v>0.17480324074074075</v>
      </c>
      <c r="D5251" s="38" t="s">
        <v>31074</v>
      </c>
      <c r="E5251" s="7" t="s">
        <v>64</v>
      </c>
      <c r="F5251" s="38" t="s">
        <v>18271</v>
      </c>
      <c r="G5251" s="38" t="s">
        <v>3947</v>
      </c>
      <c r="H5251">
        <v>-1.7999999999999999E-2</v>
      </c>
      <c r="I5251" t="s">
        <v>35595</v>
      </c>
      <c r="J5251" t="s">
        <v>35596</v>
      </c>
      <c r="K5251" t="s">
        <v>35597</v>
      </c>
      <c r="L5251" t="s">
        <v>35579</v>
      </c>
      <c r="O5251" t="s">
        <v>35591</v>
      </c>
      <c r="P5251" t="s">
        <v>35592</v>
      </c>
      <c r="Q5251">
        <v>392464.54</v>
      </c>
      <c r="R5251">
        <v>6205581.0599999996</v>
      </c>
      <c r="S5251" t="s">
        <v>35593</v>
      </c>
      <c r="T5251" t="s">
        <v>35594</v>
      </c>
      <c r="U5251">
        <v>392459.68</v>
      </c>
      <c r="V5251">
        <v>6205557.6399999997</v>
      </c>
      <c r="W5251">
        <v>90.66</v>
      </c>
      <c r="X5251">
        <v>200.05</v>
      </c>
    </row>
    <row r="5252" spans="1:24" x14ac:dyDescent="0.25">
      <c r="A5252" s="146">
        <v>45125</v>
      </c>
      <c r="B5252" s="46">
        <v>199</v>
      </c>
      <c r="C5252" s="147">
        <v>0.17881944444444445</v>
      </c>
      <c r="D5252" s="38" t="s">
        <v>31074</v>
      </c>
      <c r="E5252" s="7" t="s">
        <v>69</v>
      </c>
      <c r="F5252" s="38" t="s">
        <v>18271</v>
      </c>
      <c r="G5252" s="38" t="s">
        <v>3947</v>
      </c>
      <c r="H5252">
        <v>0.222</v>
      </c>
      <c r="I5252" t="s">
        <v>35595</v>
      </c>
      <c r="J5252" t="s">
        <v>35596</v>
      </c>
      <c r="K5252" t="s">
        <v>35597</v>
      </c>
      <c r="L5252" t="s">
        <v>35602</v>
      </c>
      <c r="O5252" t="s">
        <v>35598</v>
      </c>
      <c r="P5252" t="s">
        <v>35599</v>
      </c>
      <c r="Q5252">
        <v>392710.25</v>
      </c>
      <c r="R5252">
        <v>6205580.6600000001</v>
      </c>
      <c r="S5252" t="s">
        <v>35600</v>
      </c>
      <c r="T5252" t="s">
        <v>35601</v>
      </c>
      <c r="U5252">
        <v>392700.26</v>
      </c>
      <c r="V5252">
        <v>6205557.6299999999</v>
      </c>
      <c r="W5252">
        <v>90.35</v>
      </c>
      <c r="X5252">
        <v>200.05</v>
      </c>
    </row>
    <row r="5253" spans="1:24" x14ac:dyDescent="0.25">
      <c r="A5253" s="146">
        <v>45125</v>
      </c>
      <c r="B5253" s="46">
        <v>199</v>
      </c>
      <c r="C5253" s="147">
        <v>0.18124999999999999</v>
      </c>
      <c r="D5253" s="38" t="s">
        <v>31074</v>
      </c>
      <c r="E5253" s="7" t="s">
        <v>64</v>
      </c>
      <c r="F5253" s="38" t="s">
        <v>18271</v>
      </c>
      <c r="G5253" s="38" t="s">
        <v>3948</v>
      </c>
      <c r="H5253">
        <v>0.223</v>
      </c>
      <c r="I5253" t="s">
        <v>35607</v>
      </c>
      <c r="J5253" t="s">
        <v>35608</v>
      </c>
      <c r="K5253" t="s">
        <v>35609</v>
      </c>
      <c r="L5253" t="s">
        <v>35602</v>
      </c>
      <c r="O5253" t="s">
        <v>35603</v>
      </c>
      <c r="P5253" t="s">
        <v>35604</v>
      </c>
      <c r="Q5253">
        <v>392717.28</v>
      </c>
      <c r="R5253">
        <v>6205572.5599999996</v>
      </c>
      <c r="S5253" t="s">
        <v>35605</v>
      </c>
      <c r="T5253" t="s">
        <v>35606</v>
      </c>
      <c r="U5253">
        <v>392712.13</v>
      </c>
      <c r="V5253">
        <v>6205548.5199999996</v>
      </c>
      <c r="W5253">
        <v>271.7</v>
      </c>
      <c r="X5253">
        <v>200.05</v>
      </c>
    </row>
    <row r="5254" spans="1:24" x14ac:dyDescent="0.25">
      <c r="A5254" s="146">
        <v>45125</v>
      </c>
      <c r="B5254" s="46">
        <v>199</v>
      </c>
      <c r="C5254" s="147">
        <v>0.18534722222222222</v>
      </c>
      <c r="D5254" s="38" t="s">
        <v>31074</v>
      </c>
      <c r="E5254" s="7" t="s">
        <v>69</v>
      </c>
      <c r="F5254" s="38" t="s">
        <v>18271</v>
      </c>
      <c r="G5254" s="38" t="s">
        <v>3948</v>
      </c>
      <c r="H5254">
        <v>-2.3E-2</v>
      </c>
      <c r="I5254" t="s">
        <v>35607</v>
      </c>
      <c r="J5254" t="s">
        <v>35608</v>
      </c>
      <c r="K5254" t="s">
        <v>35609</v>
      </c>
      <c r="L5254" t="s">
        <v>35602</v>
      </c>
      <c r="O5254" t="s">
        <v>35610</v>
      </c>
      <c r="P5254" t="s">
        <v>35611</v>
      </c>
      <c r="Q5254">
        <v>392467.4</v>
      </c>
      <c r="R5254">
        <v>6205572.3099999996</v>
      </c>
      <c r="S5254" t="s">
        <v>35612</v>
      </c>
      <c r="T5254" t="s">
        <v>35613</v>
      </c>
      <c r="U5254">
        <v>392466.13</v>
      </c>
      <c r="V5254">
        <v>6205548.5499999998</v>
      </c>
      <c r="W5254">
        <v>269.83999999999997</v>
      </c>
      <c r="X5254">
        <v>200.05</v>
      </c>
    </row>
    <row r="5255" spans="1:24" x14ac:dyDescent="0.25">
      <c r="A5255" s="146">
        <v>45125</v>
      </c>
      <c r="B5255" s="46">
        <v>199</v>
      </c>
      <c r="C5255" s="147">
        <v>0.1877199074074074</v>
      </c>
      <c r="D5255" s="38" t="s">
        <v>31074</v>
      </c>
      <c r="E5255" s="7" t="s">
        <v>64</v>
      </c>
      <c r="F5255" s="38" t="s">
        <v>18271</v>
      </c>
      <c r="G5255" s="38" t="s">
        <v>3949</v>
      </c>
      <c r="H5255">
        <v>-1.7999999999999999E-2</v>
      </c>
      <c r="I5255" t="s">
        <v>35618</v>
      </c>
      <c r="J5255" t="s">
        <v>35619</v>
      </c>
      <c r="K5255" t="s">
        <v>35620</v>
      </c>
      <c r="L5255" t="s">
        <v>35621</v>
      </c>
      <c r="O5255" t="s">
        <v>35614</v>
      </c>
      <c r="P5255" t="s">
        <v>35615</v>
      </c>
      <c r="Q5255">
        <v>392461.81</v>
      </c>
      <c r="R5255">
        <v>6205563.4400000004</v>
      </c>
      <c r="S5255" t="s">
        <v>35616</v>
      </c>
      <c r="T5255" t="s">
        <v>35617</v>
      </c>
      <c r="U5255">
        <v>392459.56</v>
      </c>
      <c r="V5255">
        <v>6205539.6299999999</v>
      </c>
      <c r="W5255">
        <v>91.14</v>
      </c>
      <c r="X5255">
        <v>200.05</v>
      </c>
    </row>
    <row r="5256" spans="1:24" x14ac:dyDescent="0.25">
      <c r="A5256" s="146">
        <v>45125</v>
      </c>
      <c r="B5256" s="46">
        <v>199</v>
      </c>
      <c r="C5256" s="147">
        <v>0.19165509259259261</v>
      </c>
      <c r="D5256" s="38" t="s">
        <v>31074</v>
      </c>
      <c r="E5256" s="7" t="s">
        <v>69</v>
      </c>
      <c r="F5256" s="38" t="s">
        <v>18271</v>
      </c>
      <c r="G5256" s="38" t="s">
        <v>3949</v>
      </c>
      <c r="H5256">
        <v>0.222</v>
      </c>
      <c r="I5256" t="s">
        <v>35618</v>
      </c>
      <c r="J5256" t="s">
        <v>35619</v>
      </c>
      <c r="K5256" t="s">
        <v>35620</v>
      </c>
      <c r="L5256" t="s">
        <v>35621</v>
      </c>
      <c r="O5256" t="s">
        <v>35622</v>
      </c>
      <c r="P5256" t="s">
        <v>35623</v>
      </c>
      <c r="Q5256">
        <v>392702.61</v>
      </c>
      <c r="R5256">
        <v>6205561.9800000004</v>
      </c>
      <c r="S5256" t="s">
        <v>35624</v>
      </c>
      <c r="T5256" t="s">
        <v>35625</v>
      </c>
      <c r="U5256">
        <v>392699.84</v>
      </c>
      <c r="V5256">
        <v>6205539.5599999996</v>
      </c>
      <c r="W5256">
        <v>89.98</v>
      </c>
      <c r="X5256">
        <v>200.05</v>
      </c>
    </row>
    <row r="5257" spans="1:24" x14ac:dyDescent="0.25">
      <c r="A5257" s="146">
        <v>45125</v>
      </c>
      <c r="B5257" s="46">
        <v>199</v>
      </c>
      <c r="C5257" s="147">
        <v>0.19385416666666666</v>
      </c>
      <c r="D5257" s="38" t="s">
        <v>31074</v>
      </c>
      <c r="E5257" s="7" t="s">
        <v>64</v>
      </c>
      <c r="F5257" s="38" t="s">
        <v>18271</v>
      </c>
      <c r="G5257" s="38" t="s">
        <v>3950</v>
      </c>
      <c r="H5257">
        <v>0.21199999999999999</v>
      </c>
      <c r="I5257" t="s">
        <v>35630</v>
      </c>
      <c r="J5257" t="s">
        <v>35631</v>
      </c>
      <c r="K5257" t="s">
        <v>35632</v>
      </c>
      <c r="L5257" t="s">
        <v>35621</v>
      </c>
      <c r="O5257" t="s">
        <v>35626</v>
      </c>
      <c r="P5257" t="s">
        <v>35627</v>
      </c>
      <c r="Q5257">
        <v>392707.18</v>
      </c>
      <c r="R5257">
        <v>6205553.7800000003</v>
      </c>
      <c r="S5257" t="s">
        <v>35628</v>
      </c>
      <c r="T5257" t="s">
        <v>35629</v>
      </c>
      <c r="U5257">
        <v>392701.13</v>
      </c>
      <c r="V5257">
        <v>6205530.3799999999</v>
      </c>
      <c r="W5257">
        <v>272.58999999999997</v>
      </c>
      <c r="X5257">
        <v>200.05</v>
      </c>
    </row>
    <row r="5258" spans="1:24" x14ac:dyDescent="0.25">
      <c r="A5258" s="146">
        <v>45125</v>
      </c>
      <c r="B5258" s="46">
        <v>199</v>
      </c>
      <c r="C5258" s="147">
        <v>0.19768518518518519</v>
      </c>
      <c r="D5258" s="38" t="s">
        <v>31074</v>
      </c>
      <c r="E5258" s="7" t="s">
        <v>69</v>
      </c>
      <c r="F5258" s="38" t="s">
        <v>18271</v>
      </c>
      <c r="G5258" s="38" t="s">
        <v>3950</v>
      </c>
      <c r="H5258">
        <v>-2.3E-2</v>
      </c>
      <c r="I5258" t="s">
        <v>35630</v>
      </c>
      <c r="J5258" t="s">
        <v>35631</v>
      </c>
      <c r="K5258" t="s">
        <v>35632</v>
      </c>
      <c r="L5258" t="s">
        <v>35637</v>
      </c>
      <c r="O5258" t="s">
        <v>35633</v>
      </c>
      <c r="P5258" t="s">
        <v>35634</v>
      </c>
      <c r="Q5258">
        <v>392470.85</v>
      </c>
      <c r="R5258">
        <v>6205554.0999999996</v>
      </c>
      <c r="S5258" t="s">
        <v>35635</v>
      </c>
      <c r="T5258" t="s">
        <v>35636</v>
      </c>
      <c r="U5258">
        <v>392466.1</v>
      </c>
      <c r="V5258">
        <v>6205530.4699999997</v>
      </c>
      <c r="W5258">
        <v>270.25</v>
      </c>
      <c r="X5258">
        <v>200.05</v>
      </c>
    </row>
    <row r="5259" spans="1:24" x14ac:dyDescent="0.25">
      <c r="A5259" s="146">
        <v>45125</v>
      </c>
      <c r="B5259" s="46">
        <v>199</v>
      </c>
      <c r="C5259" s="147">
        <v>0.20008101851851853</v>
      </c>
      <c r="D5259" s="38" t="s">
        <v>31074</v>
      </c>
      <c r="E5259" s="7" t="s">
        <v>64</v>
      </c>
      <c r="F5259" s="38" t="s">
        <v>18271</v>
      </c>
      <c r="G5259" s="38" t="s">
        <v>3951</v>
      </c>
      <c r="H5259">
        <v>-1.7999999999999999E-2</v>
      </c>
      <c r="I5259" t="s">
        <v>35642</v>
      </c>
      <c r="J5259" t="s">
        <v>35643</v>
      </c>
      <c r="K5259" t="s">
        <v>35644</v>
      </c>
      <c r="L5259" t="s">
        <v>35637</v>
      </c>
      <c r="O5259" t="s">
        <v>35638</v>
      </c>
      <c r="P5259" t="s">
        <v>35639</v>
      </c>
      <c r="Q5259">
        <v>392466.16</v>
      </c>
      <c r="R5259">
        <v>6205544.9199999999</v>
      </c>
      <c r="S5259" t="s">
        <v>35640</v>
      </c>
      <c r="T5259" t="s">
        <v>35641</v>
      </c>
      <c r="U5259">
        <v>392459.49</v>
      </c>
      <c r="V5259">
        <v>6205521.6399999997</v>
      </c>
      <c r="W5259">
        <v>91.04</v>
      </c>
      <c r="X5259">
        <v>200.05</v>
      </c>
    </row>
    <row r="5260" spans="1:24" x14ac:dyDescent="0.25">
      <c r="A5260" s="146">
        <v>45125</v>
      </c>
      <c r="B5260" s="46">
        <v>199</v>
      </c>
      <c r="C5260" s="147">
        <v>0.20396990740740742</v>
      </c>
      <c r="D5260" s="38" t="s">
        <v>31074</v>
      </c>
      <c r="E5260" s="7" t="s">
        <v>69</v>
      </c>
      <c r="F5260" s="38" t="s">
        <v>18271</v>
      </c>
      <c r="G5260" s="38" t="s">
        <v>3951</v>
      </c>
      <c r="H5260">
        <v>0.219</v>
      </c>
      <c r="I5260" t="s">
        <v>35642</v>
      </c>
      <c r="J5260" t="s">
        <v>35643</v>
      </c>
      <c r="K5260" t="s">
        <v>35644</v>
      </c>
      <c r="L5260" t="s">
        <v>35637</v>
      </c>
      <c r="O5260" t="s">
        <v>35645</v>
      </c>
      <c r="P5260" t="s">
        <v>35646</v>
      </c>
      <c r="Q5260">
        <v>392703.55</v>
      </c>
      <c r="R5260">
        <v>6205545.6100000003</v>
      </c>
      <c r="S5260" t="s">
        <v>35647</v>
      </c>
      <c r="T5260" t="s">
        <v>35648</v>
      </c>
      <c r="U5260">
        <v>392696.68</v>
      </c>
      <c r="V5260">
        <v>6205521.5300000003</v>
      </c>
      <c r="W5260">
        <v>89.93</v>
      </c>
      <c r="X5260">
        <v>200.05</v>
      </c>
    </row>
    <row r="5261" spans="1:24" x14ac:dyDescent="0.25">
      <c r="A5261" s="146">
        <v>45125</v>
      </c>
      <c r="B5261" s="46">
        <v>199</v>
      </c>
      <c r="C5261" s="147">
        <v>0.20540509259259257</v>
      </c>
      <c r="D5261" s="38" t="s">
        <v>31074</v>
      </c>
      <c r="E5261" s="159" t="s">
        <v>33735</v>
      </c>
      <c r="F5261" s="38" t="s">
        <v>18271</v>
      </c>
      <c r="G5261" s="38" t="s">
        <v>4304</v>
      </c>
      <c r="H5261">
        <v>1.4039999999999999</v>
      </c>
      <c r="O5261" t="s">
        <v>35649</v>
      </c>
      <c r="P5261" t="s">
        <v>35650</v>
      </c>
      <c r="Q5261">
        <v>392723.67</v>
      </c>
      <c r="R5261">
        <v>6205546.3200000003</v>
      </c>
      <c r="S5261" t="s">
        <v>35651</v>
      </c>
      <c r="T5261" t="s">
        <v>35652</v>
      </c>
      <c r="U5261">
        <v>392721.42</v>
      </c>
      <c r="V5261">
        <v>6205534.0700000003</v>
      </c>
      <c r="W5261">
        <v>166.98</v>
      </c>
      <c r="X5261">
        <v>150.04</v>
      </c>
    </row>
    <row r="5262" spans="1:24" x14ac:dyDescent="0.25">
      <c r="A5262" s="146">
        <v>45125</v>
      </c>
      <c r="B5262" s="46">
        <v>199</v>
      </c>
      <c r="C5262" s="147">
        <v>0.20743055555555556</v>
      </c>
      <c r="D5262" s="38" t="s">
        <v>31074</v>
      </c>
      <c r="E5262" s="159" t="s">
        <v>33736</v>
      </c>
      <c r="F5262" s="38" t="s">
        <v>18271</v>
      </c>
      <c r="G5262" s="38" t="s">
        <v>4304</v>
      </c>
      <c r="H5262">
        <v>1.4039999999999999</v>
      </c>
      <c r="O5262" t="s">
        <v>35653</v>
      </c>
      <c r="P5262" t="s">
        <v>35654</v>
      </c>
      <c r="Q5262">
        <v>392724.1</v>
      </c>
      <c r="R5262">
        <v>6205546.0499999998</v>
      </c>
      <c r="S5262" t="s">
        <v>35655</v>
      </c>
      <c r="T5262" t="s">
        <v>35656</v>
      </c>
      <c r="U5262">
        <v>392721.97</v>
      </c>
      <c r="V5262">
        <v>6205535.21</v>
      </c>
      <c r="W5262">
        <v>170.63</v>
      </c>
      <c r="X5262">
        <v>150.04</v>
      </c>
    </row>
    <row r="5263" spans="1:24" x14ac:dyDescent="0.25">
      <c r="A5263" s="146">
        <v>45125</v>
      </c>
      <c r="B5263" s="46">
        <v>199</v>
      </c>
      <c r="C5263" s="147">
        <v>0.22084490740740739</v>
      </c>
      <c r="D5263" s="38" t="s">
        <v>31074</v>
      </c>
      <c r="E5263" s="159" t="s">
        <v>6100</v>
      </c>
      <c r="F5263" s="38" t="s">
        <v>18271</v>
      </c>
      <c r="G5263" s="38" t="s">
        <v>4304</v>
      </c>
      <c r="H5263">
        <v>0.17199999999999999</v>
      </c>
      <c r="O5263" t="s">
        <v>35657</v>
      </c>
      <c r="P5263" t="s">
        <v>35658</v>
      </c>
      <c r="Q5263">
        <v>391492.72</v>
      </c>
      <c r="R5263">
        <v>6206333.1200000001</v>
      </c>
      <c r="S5263" t="s">
        <v>35659</v>
      </c>
      <c r="T5263" t="s">
        <v>35660</v>
      </c>
      <c r="U5263">
        <v>391490.59</v>
      </c>
      <c r="V5263">
        <v>6206322.1100000003</v>
      </c>
      <c r="W5263">
        <v>171.22</v>
      </c>
      <c r="X5263">
        <v>150.04</v>
      </c>
    </row>
    <row r="5264" spans="1:24" s="170" customFormat="1" x14ac:dyDescent="0.25">
      <c r="A5264" s="63">
        <v>45125</v>
      </c>
      <c r="B5264" s="104">
        <v>199</v>
      </c>
      <c r="C5264" s="65">
        <v>0.22506944444444443</v>
      </c>
      <c r="D5264" s="64" t="s">
        <v>31074</v>
      </c>
      <c r="E5264" s="171" t="s">
        <v>35666</v>
      </c>
      <c r="F5264" s="64" t="s">
        <v>18271</v>
      </c>
      <c r="G5264" s="64" t="s">
        <v>4304</v>
      </c>
      <c r="H5264" s="170">
        <v>0.16800000000000001</v>
      </c>
      <c r="M5264" s="170" t="s">
        <v>35661</v>
      </c>
      <c r="O5264" s="170" t="s">
        <v>35662</v>
      </c>
      <c r="P5264" s="170" t="s">
        <v>35663</v>
      </c>
      <c r="Q5264" s="170">
        <v>391485.96</v>
      </c>
      <c r="R5264" s="170">
        <v>6206334.5499999998</v>
      </c>
      <c r="S5264" s="170" t="s">
        <v>35664</v>
      </c>
      <c r="T5264" s="170" t="s">
        <v>35665</v>
      </c>
      <c r="U5264" s="170">
        <v>391486.3</v>
      </c>
      <c r="V5264" s="170">
        <v>6206320.7400000002</v>
      </c>
      <c r="W5264" s="170">
        <v>171.03</v>
      </c>
      <c r="X5264" s="170">
        <v>150.04</v>
      </c>
    </row>
    <row r="5265" spans="1:24" x14ac:dyDescent="0.25">
      <c r="A5265" s="146">
        <v>45125</v>
      </c>
      <c r="B5265" s="46">
        <v>199</v>
      </c>
      <c r="C5265" s="147">
        <v>0.22709490740740743</v>
      </c>
      <c r="D5265" s="38" t="s">
        <v>31074</v>
      </c>
      <c r="E5265" s="7" t="s">
        <v>35462</v>
      </c>
      <c r="F5265" s="38" t="s">
        <v>18271</v>
      </c>
      <c r="G5265" s="38" t="s">
        <v>4304</v>
      </c>
      <c r="H5265">
        <v>0.158</v>
      </c>
      <c r="I5265" t="s">
        <v>35671</v>
      </c>
      <c r="J5265" t="s">
        <v>35672</v>
      </c>
      <c r="K5265" t="s">
        <v>35673</v>
      </c>
      <c r="L5265" t="s">
        <v>35674</v>
      </c>
      <c r="O5265" t="s">
        <v>35667</v>
      </c>
      <c r="P5265" t="s">
        <v>35668</v>
      </c>
      <c r="Q5265">
        <v>391483.53</v>
      </c>
      <c r="R5265">
        <v>6206333.9500000002</v>
      </c>
      <c r="S5265" t="s">
        <v>35669</v>
      </c>
      <c r="T5265" t="s">
        <v>35670</v>
      </c>
      <c r="U5265">
        <v>391483.13</v>
      </c>
      <c r="V5265">
        <v>6206309.3700000001</v>
      </c>
      <c r="W5265">
        <v>270.82</v>
      </c>
      <c r="X5265">
        <v>150.04</v>
      </c>
    </row>
    <row r="5266" spans="1:24" x14ac:dyDescent="0.25">
      <c r="A5266" s="146">
        <v>45125</v>
      </c>
      <c r="B5266" s="46">
        <v>199</v>
      </c>
      <c r="C5266" s="147">
        <v>0.23016203703703705</v>
      </c>
      <c r="D5266" s="38" t="s">
        <v>31074</v>
      </c>
      <c r="E5266" s="7" t="s">
        <v>69</v>
      </c>
      <c r="F5266" s="38" t="s">
        <v>18271</v>
      </c>
      <c r="G5266" s="38" t="s">
        <v>4304</v>
      </c>
      <c r="H5266">
        <v>-2.3E-2</v>
      </c>
      <c r="I5266" t="s">
        <v>35671</v>
      </c>
      <c r="J5266" t="s">
        <v>35672</v>
      </c>
      <c r="K5266" t="s">
        <v>35673</v>
      </c>
      <c r="L5266" t="s">
        <v>35674</v>
      </c>
      <c r="O5266" t="s">
        <v>35675</v>
      </c>
      <c r="P5266" t="s">
        <v>35676</v>
      </c>
      <c r="Q5266">
        <v>391305.31</v>
      </c>
      <c r="R5266">
        <v>6206332.5899999999</v>
      </c>
      <c r="S5266" t="s">
        <v>35677</v>
      </c>
      <c r="T5266" t="s">
        <v>35678</v>
      </c>
      <c r="U5266">
        <v>391301.65</v>
      </c>
      <c r="V5266">
        <v>6206309.3799999999</v>
      </c>
      <c r="W5266">
        <v>270.05</v>
      </c>
      <c r="X5266">
        <v>150.04</v>
      </c>
    </row>
    <row r="5267" spans="1:24" x14ac:dyDescent="0.25">
      <c r="A5267" s="146">
        <v>45125</v>
      </c>
      <c r="B5267" s="46">
        <v>199</v>
      </c>
      <c r="C5267" s="147">
        <v>0.23255787037037037</v>
      </c>
      <c r="D5267" s="38" t="s">
        <v>31074</v>
      </c>
      <c r="E5267" s="7" t="s">
        <v>64</v>
      </c>
      <c r="F5267" s="38" t="s">
        <v>18271</v>
      </c>
      <c r="G5267" s="38" t="s">
        <v>4303</v>
      </c>
      <c r="H5267">
        <v>-1.7999999999999999E-2</v>
      </c>
      <c r="I5267" t="s">
        <v>35683</v>
      </c>
      <c r="J5267" t="s">
        <v>35684</v>
      </c>
      <c r="K5267" t="s">
        <v>35685</v>
      </c>
      <c r="L5267" t="s">
        <v>35674</v>
      </c>
      <c r="O5267" t="s">
        <v>35679</v>
      </c>
      <c r="P5267" t="s">
        <v>35680</v>
      </c>
      <c r="Q5267">
        <v>391298.83</v>
      </c>
      <c r="R5267">
        <v>6206342.4500000002</v>
      </c>
      <c r="S5267" t="s">
        <v>35681</v>
      </c>
      <c r="T5267" t="s">
        <v>35682</v>
      </c>
      <c r="U5267">
        <v>391295.49</v>
      </c>
      <c r="V5267">
        <v>6206318.4000000004</v>
      </c>
      <c r="W5267">
        <v>90.43</v>
      </c>
      <c r="X5267">
        <v>150.04</v>
      </c>
    </row>
    <row r="5268" spans="1:24" x14ac:dyDescent="0.25">
      <c r="A5268" s="146">
        <v>45125</v>
      </c>
      <c r="B5268" s="46">
        <v>199</v>
      </c>
      <c r="C5268" s="147">
        <v>0.23571759259259259</v>
      </c>
      <c r="D5268" s="38" t="s">
        <v>31074</v>
      </c>
      <c r="E5268" s="7" t="s">
        <v>69</v>
      </c>
      <c r="F5268" s="38" t="s">
        <v>18271</v>
      </c>
      <c r="G5268" s="38" t="s">
        <v>4303</v>
      </c>
      <c r="H5268">
        <v>0.17199999999999999</v>
      </c>
      <c r="I5268" t="s">
        <v>35683</v>
      </c>
      <c r="J5268" t="s">
        <v>35684</v>
      </c>
      <c r="K5268" t="s">
        <v>35685</v>
      </c>
      <c r="L5268" t="s">
        <v>35674</v>
      </c>
      <c r="O5268" t="s">
        <v>35686</v>
      </c>
      <c r="P5268" t="s">
        <v>35687</v>
      </c>
      <c r="Q5268">
        <v>391490.8</v>
      </c>
      <c r="R5268">
        <v>6206343.4800000004</v>
      </c>
      <c r="S5268" t="s">
        <v>35688</v>
      </c>
      <c r="T5268" t="s">
        <v>35689</v>
      </c>
      <c r="U5268">
        <v>391485.58</v>
      </c>
      <c r="V5268">
        <v>6206318.3799999999</v>
      </c>
      <c r="W5268">
        <v>90.16</v>
      </c>
      <c r="X5268">
        <v>150.04</v>
      </c>
    </row>
    <row r="5269" spans="1:24" x14ac:dyDescent="0.25">
      <c r="A5269" s="146">
        <v>45125</v>
      </c>
      <c r="B5269" s="46">
        <v>199</v>
      </c>
      <c r="C5269" s="147">
        <v>0.23849537037037036</v>
      </c>
      <c r="D5269" s="38" t="s">
        <v>31074</v>
      </c>
      <c r="E5269" s="7" t="s">
        <v>64</v>
      </c>
      <c r="F5269" s="38" t="s">
        <v>18271</v>
      </c>
      <c r="G5269" s="38" t="s">
        <v>4302</v>
      </c>
      <c r="H5269">
        <v>0.16800000000000001</v>
      </c>
      <c r="I5269" t="s">
        <v>35694</v>
      </c>
      <c r="J5269" t="s">
        <v>35695</v>
      </c>
      <c r="K5269" t="s">
        <v>35696</v>
      </c>
      <c r="L5269" t="s">
        <v>35697</v>
      </c>
      <c r="O5269" t="s">
        <v>35690</v>
      </c>
      <c r="P5269" t="s">
        <v>35691</v>
      </c>
      <c r="Q5269">
        <v>391495.66</v>
      </c>
      <c r="R5269">
        <v>6206352.6299999999</v>
      </c>
      <c r="S5269" t="s">
        <v>35692</v>
      </c>
      <c r="T5269" t="s">
        <v>35693</v>
      </c>
      <c r="U5269">
        <v>391492.44</v>
      </c>
      <c r="V5269">
        <v>6206327.54</v>
      </c>
      <c r="W5269">
        <v>270.94</v>
      </c>
      <c r="X5269">
        <v>150.04</v>
      </c>
    </row>
    <row r="5270" spans="1:24" x14ac:dyDescent="0.25">
      <c r="A5270" s="146">
        <v>45125</v>
      </c>
      <c r="B5270" s="46">
        <v>199</v>
      </c>
      <c r="C5270" s="147">
        <v>0.24162037037037035</v>
      </c>
      <c r="D5270" s="38" t="s">
        <v>31074</v>
      </c>
      <c r="E5270" s="7" t="s">
        <v>69</v>
      </c>
      <c r="F5270" s="38" t="s">
        <v>18271</v>
      </c>
      <c r="G5270" s="38" t="s">
        <v>4302</v>
      </c>
      <c r="H5270">
        <v>-2.3E-2</v>
      </c>
      <c r="I5270" t="s">
        <v>35694</v>
      </c>
      <c r="J5270" t="s">
        <v>35695</v>
      </c>
      <c r="K5270" t="s">
        <v>35696</v>
      </c>
      <c r="L5270" t="s">
        <v>35697</v>
      </c>
      <c r="O5270" t="s">
        <v>35698</v>
      </c>
      <c r="P5270" t="s">
        <v>35699</v>
      </c>
      <c r="Q5270">
        <v>391303.07</v>
      </c>
      <c r="R5270">
        <v>6206351.8200000003</v>
      </c>
      <c r="S5270" t="s">
        <v>35700</v>
      </c>
      <c r="T5270" t="s">
        <v>35701</v>
      </c>
      <c r="U5270">
        <v>391301.77</v>
      </c>
      <c r="V5270">
        <v>6206327.4500000002</v>
      </c>
      <c r="W5270">
        <v>270.62</v>
      </c>
      <c r="X5270">
        <v>150.04</v>
      </c>
    </row>
    <row r="5271" spans="1:24" x14ac:dyDescent="0.25">
      <c r="A5271" s="146">
        <v>45125</v>
      </c>
      <c r="B5271" s="46">
        <v>199</v>
      </c>
      <c r="C5271" s="147">
        <v>0.24380787037037036</v>
      </c>
      <c r="D5271" s="38" t="s">
        <v>31074</v>
      </c>
      <c r="E5271" s="7" t="s">
        <v>64</v>
      </c>
      <c r="F5271" s="38" t="s">
        <v>18271</v>
      </c>
      <c r="G5271" s="38" t="s">
        <v>4301</v>
      </c>
      <c r="H5271">
        <v>-1.7999999999999999E-2</v>
      </c>
      <c r="I5271" t="s">
        <v>35706</v>
      </c>
      <c r="J5271" t="s">
        <v>35707</v>
      </c>
      <c r="K5271" t="s">
        <v>35708</v>
      </c>
      <c r="L5271" t="s">
        <v>35697</v>
      </c>
      <c r="O5271" t="s">
        <v>35702</v>
      </c>
      <c r="P5271" t="s">
        <v>35703</v>
      </c>
      <c r="Q5271">
        <v>391298.18</v>
      </c>
      <c r="R5271">
        <v>6206362.4299999997</v>
      </c>
      <c r="S5271" t="s">
        <v>35704</v>
      </c>
      <c r="T5271" t="s">
        <v>35705</v>
      </c>
      <c r="U5271">
        <v>391295.99</v>
      </c>
      <c r="V5271">
        <v>6206336.4100000001</v>
      </c>
      <c r="W5271">
        <v>90.35</v>
      </c>
      <c r="X5271">
        <v>150.04</v>
      </c>
    </row>
    <row r="5272" spans="1:24" x14ac:dyDescent="0.25">
      <c r="A5272" s="146">
        <v>45125</v>
      </c>
      <c r="B5272" s="46">
        <v>199</v>
      </c>
      <c r="C5272" s="147">
        <v>0.24693287037037037</v>
      </c>
      <c r="D5272" s="38" t="s">
        <v>31074</v>
      </c>
      <c r="E5272" s="7" t="s">
        <v>69</v>
      </c>
      <c r="F5272" s="38" t="s">
        <v>18271</v>
      </c>
      <c r="G5272" s="38" t="s">
        <v>4301</v>
      </c>
      <c r="H5272">
        <v>0.17299999999999999</v>
      </c>
      <c r="I5272" t="s">
        <v>35706</v>
      </c>
      <c r="J5272" t="s">
        <v>35707</v>
      </c>
      <c r="K5272" t="s">
        <v>35708</v>
      </c>
      <c r="L5272" t="s">
        <v>35697</v>
      </c>
      <c r="O5272" t="s">
        <v>35709</v>
      </c>
      <c r="P5272" t="s">
        <v>35710</v>
      </c>
      <c r="Q5272">
        <v>391487.18</v>
      </c>
      <c r="R5272">
        <v>6206362.0599999996</v>
      </c>
      <c r="S5272" t="s">
        <v>35711</v>
      </c>
      <c r="T5272" t="s">
        <v>35712</v>
      </c>
      <c r="U5272">
        <v>391486.69</v>
      </c>
      <c r="V5272">
        <v>6206336.6399999997</v>
      </c>
      <c r="W5272">
        <v>92.13</v>
      </c>
      <c r="X5272">
        <v>150.04</v>
      </c>
    </row>
    <row r="5273" spans="1:24" x14ac:dyDescent="0.25">
      <c r="A5273" s="146">
        <v>45125</v>
      </c>
      <c r="B5273" s="46">
        <v>199</v>
      </c>
      <c r="C5273" s="147">
        <v>0.2490162037037037</v>
      </c>
      <c r="D5273" s="38" t="s">
        <v>31074</v>
      </c>
      <c r="E5273" s="7" t="s">
        <v>64</v>
      </c>
      <c r="F5273" s="38" t="s">
        <v>18271</v>
      </c>
      <c r="G5273" s="38" t="s">
        <v>4300</v>
      </c>
      <c r="H5273">
        <v>0.16900000000000001</v>
      </c>
      <c r="I5273" t="s">
        <v>35717</v>
      </c>
      <c r="J5273" t="s">
        <v>35718</v>
      </c>
      <c r="K5273" t="s">
        <v>35719</v>
      </c>
      <c r="L5273" t="s">
        <v>35720</v>
      </c>
      <c r="O5273" t="s">
        <v>35713</v>
      </c>
      <c r="P5273" t="s">
        <v>35714</v>
      </c>
      <c r="Q5273">
        <v>391494.29</v>
      </c>
      <c r="R5273">
        <v>6206370.5</v>
      </c>
      <c r="S5273" t="s">
        <v>35715</v>
      </c>
      <c r="T5273" t="s">
        <v>35716</v>
      </c>
      <c r="U5273">
        <v>391494</v>
      </c>
      <c r="V5273">
        <v>6206345.5</v>
      </c>
      <c r="W5273">
        <v>269.88</v>
      </c>
      <c r="X5273">
        <v>150.04</v>
      </c>
    </row>
    <row r="5274" spans="1:24" x14ac:dyDescent="0.25">
      <c r="A5274" s="146">
        <v>45125</v>
      </c>
      <c r="B5274" s="46">
        <v>199</v>
      </c>
      <c r="C5274" s="147">
        <v>0.25214120370370369</v>
      </c>
      <c r="D5274" s="38" t="s">
        <v>31074</v>
      </c>
      <c r="E5274" s="7" t="s">
        <v>69</v>
      </c>
      <c r="F5274" s="38" t="s">
        <v>18271</v>
      </c>
      <c r="G5274" s="38" t="s">
        <v>4300</v>
      </c>
      <c r="H5274">
        <v>-2.1999999999999999E-2</v>
      </c>
      <c r="I5274" t="s">
        <v>35717</v>
      </c>
      <c r="J5274" t="s">
        <v>35718</v>
      </c>
      <c r="K5274" t="s">
        <v>35719</v>
      </c>
      <c r="L5274" t="s">
        <v>35720</v>
      </c>
      <c r="O5274" t="s">
        <v>35721</v>
      </c>
      <c r="P5274" t="s">
        <v>35722</v>
      </c>
      <c r="Q5274">
        <v>391303.5</v>
      </c>
      <c r="R5274">
        <v>6206371.5999999996</v>
      </c>
      <c r="S5274" t="s">
        <v>35723</v>
      </c>
      <c r="T5274" t="s">
        <v>35724</v>
      </c>
      <c r="U5274">
        <v>391302.81</v>
      </c>
      <c r="V5274">
        <v>6206345.5499999998</v>
      </c>
      <c r="W5274">
        <v>270.06</v>
      </c>
      <c r="X5274">
        <v>150.04</v>
      </c>
    </row>
    <row r="5275" spans="1:24" x14ac:dyDescent="0.25">
      <c r="A5275" s="146">
        <v>45125</v>
      </c>
      <c r="B5275" s="46">
        <v>199</v>
      </c>
      <c r="C5275" s="147">
        <v>0.25421296296296297</v>
      </c>
      <c r="D5275" s="38" t="s">
        <v>31074</v>
      </c>
      <c r="E5275" s="7" t="s">
        <v>64</v>
      </c>
      <c r="F5275" s="38" t="s">
        <v>18271</v>
      </c>
      <c r="G5275" s="38" t="s">
        <v>4299</v>
      </c>
      <c r="H5275">
        <v>-1.6E-2</v>
      </c>
      <c r="I5275" t="s">
        <v>35729</v>
      </c>
      <c r="J5275" t="s">
        <v>35730</v>
      </c>
      <c r="K5275" t="s">
        <v>35731</v>
      </c>
      <c r="L5275" t="s">
        <v>35720</v>
      </c>
      <c r="O5275" t="s">
        <v>35725</v>
      </c>
      <c r="P5275" t="s">
        <v>35726</v>
      </c>
      <c r="Q5275">
        <v>391296.42</v>
      </c>
      <c r="R5275">
        <v>6206380.0899999999</v>
      </c>
      <c r="S5275" t="s">
        <v>35727</v>
      </c>
      <c r="T5275" t="s">
        <v>35728</v>
      </c>
      <c r="U5275">
        <v>391297.76</v>
      </c>
      <c r="V5275">
        <v>6206354.5199999996</v>
      </c>
      <c r="W5275">
        <v>91.89</v>
      </c>
      <c r="X5275">
        <v>150.04</v>
      </c>
    </row>
    <row r="5276" spans="1:24" x14ac:dyDescent="0.25">
      <c r="A5276" s="146">
        <v>45125</v>
      </c>
      <c r="B5276" s="46">
        <v>199</v>
      </c>
      <c r="C5276" s="147">
        <v>0.25733796296296296</v>
      </c>
      <c r="D5276" s="38" t="s">
        <v>31074</v>
      </c>
      <c r="E5276" s="7" t="s">
        <v>69</v>
      </c>
      <c r="F5276" s="38" t="s">
        <v>18271</v>
      </c>
      <c r="G5276" s="38" t="s">
        <v>4299</v>
      </c>
      <c r="H5276">
        <v>0.17199999999999999</v>
      </c>
      <c r="I5276" t="s">
        <v>35729</v>
      </c>
      <c r="J5276" t="s">
        <v>35730</v>
      </c>
      <c r="K5276" t="s">
        <v>35731</v>
      </c>
      <c r="L5276" t="s">
        <v>35720</v>
      </c>
      <c r="O5276" t="s">
        <v>35732</v>
      </c>
      <c r="P5276" t="s">
        <v>35733</v>
      </c>
      <c r="Q5276">
        <v>391484.79</v>
      </c>
      <c r="R5276">
        <v>6206380.6799999997</v>
      </c>
      <c r="S5276" t="s">
        <v>35734</v>
      </c>
      <c r="T5276" t="s">
        <v>35735</v>
      </c>
      <c r="U5276">
        <v>391485.71</v>
      </c>
      <c r="V5276">
        <v>6206354.4000000004</v>
      </c>
      <c r="W5276">
        <v>89.17</v>
      </c>
      <c r="X5276">
        <v>150.04</v>
      </c>
    </row>
    <row r="5277" spans="1:24" x14ac:dyDescent="0.25">
      <c r="A5277" s="146">
        <v>45125</v>
      </c>
      <c r="B5277" s="46">
        <v>199</v>
      </c>
      <c r="C5277" s="147">
        <v>0.25966435185185183</v>
      </c>
      <c r="D5277" s="38" t="s">
        <v>31074</v>
      </c>
      <c r="E5277" s="7" t="s">
        <v>64</v>
      </c>
      <c r="F5277" s="38" t="s">
        <v>18271</v>
      </c>
      <c r="G5277" s="38" t="s">
        <v>4305</v>
      </c>
      <c r="H5277">
        <v>0.16700000000000001</v>
      </c>
      <c r="I5277" t="s">
        <v>35740</v>
      </c>
      <c r="J5277" t="s">
        <v>35741</v>
      </c>
      <c r="K5277" t="s">
        <v>35742</v>
      </c>
      <c r="L5277" t="s">
        <v>35743</v>
      </c>
      <c r="O5277" t="s">
        <v>35736</v>
      </c>
      <c r="P5277" t="s">
        <v>35737</v>
      </c>
      <c r="Q5277">
        <v>391498.38</v>
      </c>
      <c r="R5277">
        <v>6206390.5099999998</v>
      </c>
      <c r="S5277" t="s">
        <v>35738</v>
      </c>
      <c r="T5277" t="s">
        <v>35739</v>
      </c>
      <c r="U5277">
        <v>391491.94</v>
      </c>
      <c r="V5277">
        <v>6206363.5800000001</v>
      </c>
      <c r="W5277">
        <v>269.58</v>
      </c>
      <c r="X5277">
        <v>150.04</v>
      </c>
    </row>
    <row r="5278" spans="1:24" x14ac:dyDescent="0.25">
      <c r="A5278" s="146">
        <v>45125</v>
      </c>
      <c r="B5278" s="46">
        <v>199</v>
      </c>
      <c r="C5278" s="147">
        <v>0.26276620370370368</v>
      </c>
      <c r="D5278" s="38" t="s">
        <v>31074</v>
      </c>
      <c r="E5278" s="7" t="s">
        <v>69</v>
      </c>
      <c r="F5278" s="38" t="s">
        <v>18271</v>
      </c>
      <c r="G5278" s="38" t="s">
        <v>4305</v>
      </c>
      <c r="H5278">
        <v>-0.02</v>
      </c>
      <c r="I5278" t="s">
        <v>35740</v>
      </c>
      <c r="J5278" t="s">
        <v>35741</v>
      </c>
      <c r="K5278" t="s">
        <v>35742</v>
      </c>
      <c r="L5278" t="s">
        <v>35743</v>
      </c>
      <c r="O5278" t="s">
        <v>35744</v>
      </c>
      <c r="P5278" t="s">
        <v>35745</v>
      </c>
      <c r="Q5278">
        <v>391309.69</v>
      </c>
      <c r="R5278">
        <v>6206388.7400000002</v>
      </c>
      <c r="S5278" t="s">
        <v>35746</v>
      </c>
      <c r="T5278" t="s">
        <v>35747</v>
      </c>
      <c r="U5278">
        <v>391304.42</v>
      </c>
      <c r="V5278">
        <v>6206363.4000000004</v>
      </c>
      <c r="W5278">
        <v>270.91000000000003</v>
      </c>
      <c r="X5278">
        <v>150.04</v>
      </c>
    </row>
    <row r="5279" spans="1:24" x14ac:dyDescent="0.25">
      <c r="A5279" s="146">
        <v>45125</v>
      </c>
      <c r="B5279" s="46">
        <v>199</v>
      </c>
      <c r="C5279" s="147">
        <v>0.26488425925925924</v>
      </c>
      <c r="D5279" s="38" t="s">
        <v>31074</v>
      </c>
      <c r="E5279" s="7" t="s">
        <v>64</v>
      </c>
      <c r="F5279" s="38" t="s">
        <v>18271</v>
      </c>
      <c r="G5279" s="38" t="s">
        <v>4306</v>
      </c>
      <c r="H5279">
        <v>-1.6E-2</v>
      </c>
      <c r="I5279" t="s">
        <v>35752</v>
      </c>
      <c r="J5279" t="s">
        <v>35753</v>
      </c>
      <c r="K5279" t="s">
        <v>35754</v>
      </c>
      <c r="L5279" t="s">
        <v>35743</v>
      </c>
      <c r="O5279" t="s">
        <v>35748</v>
      </c>
      <c r="P5279" t="s">
        <v>35749</v>
      </c>
      <c r="Q5279">
        <v>391299.04</v>
      </c>
      <c r="R5279">
        <v>6206398.4400000004</v>
      </c>
      <c r="S5279" t="s">
        <v>35750</v>
      </c>
      <c r="T5279" t="s">
        <v>35751</v>
      </c>
      <c r="U5279">
        <v>391297.93</v>
      </c>
      <c r="V5279">
        <v>6206372.3499999996</v>
      </c>
      <c r="W5279">
        <v>90.4</v>
      </c>
      <c r="X5279">
        <v>150.04</v>
      </c>
    </row>
    <row r="5280" spans="1:24" x14ac:dyDescent="0.25">
      <c r="A5280" s="146">
        <v>45125</v>
      </c>
      <c r="B5280" s="46">
        <v>199</v>
      </c>
      <c r="C5280" s="147">
        <v>0.26796296296296296</v>
      </c>
      <c r="D5280" s="38" t="s">
        <v>31074</v>
      </c>
      <c r="E5280" s="7" t="s">
        <v>69</v>
      </c>
      <c r="F5280" s="38" t="s">
        <v>18271</v>
      </c>
      <c r="G5280" s="38" t="s">
        <v>4306</v>
      </c>
      <c r="H5280">
        <v>0.17100000000000001</v>
      </c>
      <c r="I5280" t="s">
        <v>35752</v>
      </c>
      <c r="J5280" t="s">
        <v>35753</v>
      </c>
      <c r="K5280" t="s">
        <v>35754</v>
      </c>
      <c r="L5280" t="s">
        <v>35743</v>
      </c>
      <c r="O5280" t="s">
        <v>35755</v>
      </c>
      <c r="P5280" t="s">
        <v>35756</v>
      </c>
      <c r="Q5280">
        <v>391483.21</v>
      </c>
      <c r="R5280">
        <v>6206397.1600000001</v>
      </c>
      <c r="S5280" t="s">
        <v>35757</v>
      </c>
      <c r="T5280" t="s">
        <v>35758</v>
      </c>
      <c r="U5280">
        <v>391484.59</v>
      </c>
      <c r="V5280">
        <v>6206372.2199999997</v>
      </c>
      <c r="W5280">
        <v>88.98</v>
      </c>
      <c r="X5280">
        <v>150.04</v>
      </c>
    </row>
    <row r="5281" spans="1:24" x14ac:dyDescent="0.25">
      <c r="A5281" s="146">
        <v>45125</v>
      </c>
      <c r="B5281" s="46">
        <v>199</v>
      </c>
      <c r="C5281" s="147">
        <v>0.27005787037037038</v>
      </c>
      <c r="D5281" s="38" t="s">
        <v>31074</v>
      </c>
      <c r="E5281" s="7" t="s">
        <v>64</v>
      </c>
      <c r="F5281" s="38" t="s">
        <v>18271</v>
      </c>
      <c r="G5281" s="38" t="s">
        <v>4307</v>
      </c>
      <c r="H5281">
        <v>0.16500000000000001</v>
      </c>
      <c r="I5281" t="s">
        <v>35763</v>
      </c>
      <c r="J5281" t="s">
        <v>35764</v>
      </c>
      <c r="K5281" t="s">
        <v>35765</v>
      </c>
      <c r="L5281" t="s">
        <v>35766</v>
      </c>
      <c r="O5281" t="s">
        <v>35759</v>
      </c>
      <c r="P5281" t="s">
        <v>35760</v>
      </c>
      <c r="Q5281">
        <v>391491.64</v>
      </c>
      <c r="R5281">
        <v>6206407.5700000003</v>
      </c>
      <c r="S5281" t="s">
        <v>35761</v>
      </c>
      <c r="T5281" t="s">
        <v>35762</v>
      </c>
      <c r="U5281">
        <v>391489.33</v>
      </c>
      <c r="V5281">
        <v>6206381.6299999999</v>
      </c>
      <c r="W5281">
        <v>270.13</v>
      </c>
      <c r="X5281">
        <v>150.04</v>
      </c>
    </row>
    <row r="5282" spans="1:24" x14ac:dyDescent="0.25">
      <c r="A5282" s="146">
        <v>45125</v>
      </c>
      <c r="B5282" s="46">
        <v>199</v>
      </c>
      <c r="C5282" s="147">
        <v>0.27309027777777778</v>
      </c>
      <c r="D5282" s="38" t="s">
        <v>31074</v>
      </c>
      <c r="E5282" s="7" t="s">
        <v>69</v>
      </c>
      <c r="F5282" s="38" t="s">
        <v>18271</v>
      </c>
      <c r="G5282" s="38" t="s">
        <v>4307</v>
      </c>
      <c r="H5282">
        <v>-1.9E-2</v>
      </c>
      <c r="I5282" t="s">
        <v>35763</v>
      </c>
      <c r="J5282" t="s">
        <v>35764</v>
      </c>
      <c r="K5282" t="s">
        <v>35765</v>
      </c>
      <c r="L5282" t="s">
        <v>35766</v>
      </c>
      <c r="O5282" t="s">
        <v>35767</v>
      </c>
      <c r="P5282" t="s">
        <v>35768</v>
      </c>
      <c r="Q5282">
        <v>391306.58</v>
      </c>
      <c r="R5282">
        <v>6206407.4000000004</v>
      </c>
      <c r="S5282" t="s">
        <v>35769</v>
      </c>
      <c r="T5282" t="s">
        <v>35770</v>
      </c>
      <c r="U5282">
        <v>391305.42</v>
      </c>
      <c r="V5282">
        <v>6206381.4199999999</v>
      </c>
      <c r="W5282">
        <v>269.85000000000002</v>
      </c>
      <c r="X5282">
        <v>150.04</v>
      </c>
    </row>
    <row r="5283" spans="1:24" x14ac:dyDescent="0.25">
      <c r="A5283" s="146">
        <v>45125</v>
      </c>
      <c r="B5283" s="46">
        <v>199</v>
      </c>
      <c r="C5283" s="147">
        <v>0.27504629629629629</v>
      </c>
      <c r="D5283" s="38" t="s">
        <v>31074</v>
      </c>
      <c r="E5283" s="7" t="s">
        <v>64</v>
      </c>
      <c r="F5283" s="38" t="s">
        <v>18271</v>
      </c>
      <c r="G5283" s="38" t="s">
        <v>4308</v>
      </c>
      <c r="H5283">
        <v>-1.7999999999999999E-2</v>
      </c>
      <c r="I5283" t="s">
        <v>35775</v>
      </c>
      <c r="J5283" t="s">
        <v>35776</v>
      </c>
      <c r="K5283" t="s">
        <v>35777</v>
      </c>
      <c r="L5283" t="s">
        <v>35766</v>
      </c>
      <c r="O5283" t="s">
        <v>35771</v>
      </c>
      <c r="P5283" t="s">
        <v>35772</v>
      </c>
      <c r="Q5283">
        <v>391295.7</v>
      </c>
      <c r="R5283">
        <v>6206416.7000000002</v>
      </c>
      <c r="S5283" t="s">
        <v>35773</v>
      </c>
      <c r="T5283" t="s">
        <v>35774</v>
      </c>
      <c r="U5283">
        <v>391295.28</v>
      </c>
      <c r="V5283">
        <v>6206390.4500000002</v>
      </c>
      <c r="W5283">
        <v>91.48</v>
      </c>
      <c r="X5283">
        <v>150.04</v>
      </c>
    </row>
    <row r="5284" spans="1:24" x14ac:dyDescent="0.25">
      <c r="A5284" s="146">
        <v>45125</v>
      </c>
      <c r="B5284" s="46">
        <v>199</v>
      </c>
      <c r="C5284" s="147">
        <v>0.27807870370370369</v>
      </c>
      <c r="D5284" s="38" t="s">
        <v>31074</v>
      </c>
      <c r="E5284" s="7" t="s">
        <v>69</v>
      </c>
      <c r="F5284" s="38" t="s">
        <v>18271</v>
      </c>
      <c r="G5284" s="38" t="s">
        <v>4308</v>
      </c>
      <c r="H5284">
        <v>0.16900000000000001</v>
      </c>
      <c r="I5284" t="s">
        <v>35775</v>
      </c>
      <c r="J5284" t="s">
        <v>35776</v>
      </c>
      <c r="K5284" t="s">
        <v>35777</v>
      </c>
      <c r="L5284" t="s">
        <v>35766</v>
      </c>
      <c r="O5284" t="s">
        <v>35778</v>
      </c>
      <c r="P5284" t="s">
        <v>35779</v>
      </c>
      <c r="Q5284">
        <v>391477.78</v>
      </c>
      <c r="R5284">
        <v>6206414.8600000003</v>
      </c>
      <c r="S5284" t="s">
        <v>35780</v>
      </c>
      <c r="T5284" t="s">
        <v>35781</v>
      </c>
      <c r="U5284">
        <v>391483.06</v>
      </c>
      <c r="V5284">
        <v>6206390.4400000004</v>
      </c>
      <c r="W5284">
        <v>90.58</v>
      </c>
      <c r="X5284">
        <v>150.04</v>
      </c>
    </row>
    <row r="5285" spans="1:24" x14ac:dyDescent="0.25">
      <c r="A5285" s="146">
        <v>45125</v>
      </c>
      <c r="B5285" s="46">
        <v>199</v>
      </c>
      <c r="C5285" s="147">
        <v>0.28016203703703701</v>
      </c>
      <c r="D5285" s="38" t="s">
        <v>31074</v>
      </c>
      <c r="E5285" s="7" t="s">
        <v>64</v>
      </c>
      <c r="F5285" s="38" t="s">
        <v>18271</v>
      </c>
      <c r="G5285" s="38" t="s">
        <v>4309</v>
      </c>
      <c r="H5285">
        <v>0.16400000000000001</v>
      </c>
      <c r="I5285" t="s">
        <v>35786</v>
      </c>
      <c r="J5285" t="s">
        <v>35787</v>
      </c>
      <c r="K5285" t="s">
        <v>35788</v>
      </c>
      <c r="L5285" t="s">
        <v>35789</v>
      </c>
      <c r="O5285" t="s">
        <v>35782</v>
      </c>
      <c r="P5285" t="s">
        <v>35783</v>
      </c>
      <c r="Q5285">
        <v>391488.51</v>
      </c>
      <c r="R5285">
        <v>6206425.5999999996</v>
      </c>
      <c r="S5285" t="s">
        <v>35784</v>
      </c>
      <c r="T5285" t="s">
        <v>35785</v>
      </c>
      <c r="U5285">
        <v>391489.06</v>
      </c>
      <c r="V5285">
        <v>6206399.5599999996</v>
      </c>
      <c r="W5285">
        <v>269.83999999999997</v>
      </c>
      <c r="X5285">
        <v>150.04</v>
      </c>
    </row>
    <row r="5286" spans="1:24" x14ac:dyDescent="0.25">
      <c r="A5286" s="146">
        <v>45125</v>
      </c>
      <c r="B5286" s="46">
        <v>199</v>
      </c>
      <c r="C5286" s="147">
        <v>0.28318287037037038</v>
      </c>
      <c r="D5286" s="38" t="s">
        <v>31074</v>
      </c>
      <c r="E5286" s="7" t="s">
        <v>69</v>
      </c>
      <c r="F5286" s="38" t="s">
        <v>18271</v>
      </c>
      <c r="G5286" s="38" t="s">
        <v>4309</v>
      </c>
      <c r="H5286">
        <v>-1.7999999999999999E-2</v>
      </c>
      <c r="I5286" t="s">
        <v>35786</v>
      </c>
      <c r="J5286" t="s">
        <v>35787</v>
      </c>
      <c r="K5286" t="s">
        <v>35788</v>
      </c>
      <c r="L5286" t="s">
        <v>35789</v>
      </c>
      <c r="O5286" t="s">
        <v>35790</v>
      </c>
      <c r="P5286" t="s">
        <v>35791</v>
      </c>
      <c r="Q5286">
        <v>391303.99</v>
      </c>
      <c r="R5286">
        <v>6206424.7400000002</v>
      </c>
      <c r="S5286" t="s">
        <v>35792</v>
      </c>
      <c r="T5286" t="s">
        <v>35793</v>
      </c>
      <c r="U5286">
        <v>391307.13</v>
      </c>
      <c r="V5286">
        <v>6206399.5999999996</v>
      </c>
      <c r="W5286">
        <v>269.54000000000002</v>
      </c>
      <c r="X5286">
        <v>150.04</v>
      </c>
    </row>
    <row r="5287" spans="1:24" x14ac:dyDescent="0.25">
      <c r="A5287" s="146">
        <v>45125</v>
      </c>
      <c r="B5287" s="46">
        <v>199</v>
      </c>
      <c r="C5287" s="147">
        <v>0.28528935185185184</v>
      </c>
      <c r="D5287" s="38" t="s">
        <v>31074</v>
      </c>
      <c r="E5287" s="7" t="s">
        <v>64</v>
      </c>
      <c r="F5287" s="38" t="s">
        <v>18271</v>
      </c>
      <c r="G5287" s="38" t="s">
        <v>4310</v>
      </c>
      <c r="H5287">
        <v>-1.6E-2</v>
      </c>
      <c r="I5287" t="s">
        <v>35798</v>
      </c>
      <c r="J5287" t="s">
        <v>35799</v>
      </c>
      <c r="K5287" t="s">
        <v>35800</v>
      </c>
      <c r="L5287" t="s">
        <v>35789</v>
      </c>
      <c r="O5287" t="s">
        <v>35794</v>
      </c>
      <c r="P5287" t="s">
        <v>35795</v>
      </c>
      <c r="Q5287">
        <v>391297.25</v>
      </c>
      <c r="R5287">
        <v>6206435.1100000003</v>
      </c>
      <c r="S5287" t="s">
        <v>35796</v>
      </c>
      <c r="T5287" t="s">
        <v>35797</v>
      </c>
      <c r="U5287">
        <v>391297.84</v>
      </c>
      <c r="V5287">
        <v>6206408.4699999997</v>
      </c>
      <c r="W5287">
        <v>90.75</v>
      </c>
      <c r="X5287">
        <v>150.04</v>
      </c>
    </row>
    <row r="5288" spans="1:24" x14ac:dyDescent="0.25">
      <c r="A5288" s="146">
        <v>45125</v>
      </c>
      <c r="B5288" s="46">
        <v>199</v>
      </c>
      <c r="C5288" s="147">
        <v>0.28825231481481484</v>
      </c>
      <c r="D5288" s="38" t="s">
        <v>31074</v>
      </c>
      <c r="E5288" s="7" t="s">
        <v>69</v>
      </c>
      <c r="F5288" s="38" t="s">
        <v>18271</v>
      </c>
      <c r="G5288" s="38" t="s">
        <v>4310</v>
      </c>
      <c r="H5288">
        <v>0.16600000000000001</v>
      </c>
      <c r="I5288" t="s">
        <v>35798</v>
      </c>
      <c r="J5288" t="s">
        <v>35799</v>
      </c>
      <c r="K5288" t="s">
        <v>35800</v>
      </c>
      <c r="L5288" t="s">
        <v>35789</v>
      </c>
      <c r="O5288" t="s">
        <v>35801</v>
      </c>
      <c r="P5288" t="s">
        <v>35802</v>
      </c>
      <c r="Q5288">
        <v>391476.4</v>
      </c>
      <c r="R5288">
        <v>6206433.04</v>
      </c>
      <c r="S5288" t="s">
        <v>35803</v>
      </c>
      <c r="T5288" t="s">
        <v>35804</v>
      </c>
      <c r="U5288">
        <v>391479.92</v>
      </c>
      <c r="V5288">
        <v>6206408.5</v>
      </c>
      <c r="W5288">
        <v>89.1</v>
      </c>
      <c r="X5288">
        <v>150.04</v>
      </c>
    </row>
    <row r="5289" spans="1:24" x14ac:dyDescent="0.25">
      <c r="A5289" s="146">
        <v>45125</v>
      </c>
      <c r="B5289" s="46">
        <v>199</v>
      </c>
      <c r="C5289" s="147">
        <v>0.28962962962962963</v>
      </c>
      <c r="D5289" s="38" t="s">
        <v>31074</v>
      </c>
      <c r="E5289" s="159" t="s">
        <v>33735</v>
      </c>
      <c r="F5289" s="38" t="s">
        <v>18271</v>
      </c>
      <c r="G5289" s="38" t="s">
        <v>4761</v>
      </c>
      <c r="H5289">
        <v>1.9219999999999999</v>
      </c>
      <c r="O5289" t="s">
        <v>35805</v>
      </c>
      <c r="P5289" t="s">
        <v>35806</v>
      </c>
      <c r="Q5289">
        <v>391491.87</v>
      </c>
      <c r="R5289">
        <v>6206434.6500000004</v>
      </c>
      <c r="S5289" t="s">
        <v>35807</v>
      </c>
      <c r="T5289" t="s">
        <v>35808</v>
      </c>
      <c r="U5289">
        <v>391496.06</v>
      </c>
      <c r="V5289">
        <v>6206419.8200000003</v>
      </c>
      <c r="W5289">
        <v>154</v>
      </c>
      <c r="X5289">
        <v>150.04</v>
      </c>
    </row>
    <row r="5290" spans="1:24" x14ac:dyDescent="0.25">
      <c r="A5290" s="146">
        <v>45125</v>
      </c>
      <c r="B5290" s="46">
        <v>199</v>
      </c>
      <c r="C5290" s="147">
        <v>0.29211805555555553</v>
      </c>
      <c r="D5290" s="38" t="s">
        <v>31074</v>
      </c>
      <c r="E5290" s="159" t="s">
        <v>33736</v>
      </c>
      <c r="F5290" s="38" t="s">
        <v>18271</v>
      </c>
      <c r="G5290" s="38" t="s">
        <v>4761</v>
      </c>
      <c r="H5290">
        <v>1.921</v>
      </c>
      <c r="O5290" t="s">
        <v>35809</v>
      </c>
      <c r="P5290" t="s">
        <v>35810</v>
      </c>
      <c r="Q5290">
        <v>391484.83</v>
      </c>
      <c r="R5290">
        <v>6206434.25</v>
      </c>
      <c r="S5290" t="s">
        <v>35811</v>
      </c>
      <c r="T5290" t="s">
        <v>35812</v>
      </c>
      <c r="U5290">
        <v>391492.04</v>
      </c>
      <c r="V5290">
        <v>6206423.4000000004</v>
      </c>
      <c r="W5290">
        <v>115.86</v>
      </c>
      <c r="X5290">
        <v>150.04</v>
      </c>
    </row>
    <row r="5291" spans="1:24" x14ac:dyDescent="0.25">
      <c r="A5291" s="146">
        <v>45125</v>
      </c>
      <c r="B5291" s="46">
        <v>199</v>
      </c>
      <c r="C5291" s="147">
        <v>0.30892361111111111</v>
      </c>
      <c r="D5291" s="38" t="s">
        <v>31074</v>
      </c>
      <c r="E5291" s="159" t="s">
        <v>6100</v>
      </c>
      <c r="F5291" s="38" t="s">
        <v>18272</v>
      </c>
      <c r="G5291" s="38" t="s">
        <v>4761</v>
      </c>
      <c r="H5291">
        <v>0.186</v>
      </c>
      <c r="O5291" t="s">
        <v>35813</v>
      </c>
      <c r="P5291" t="s">
        <v>35814</v>
      </c>
      <c r="Q5291">
        <v>389751.88</v>
      </c>
      <c r="R5291">
        <v>6205036.3300000001</v>
      </c>
      <c r="S5291" t="s">
        <v>35815</v>
      </c>
      <c r="T5291" t="s">
        <v>35816</v>
      </c>
      <c r="U5291">
        <v>389757.65</v>
      </c>
      <c r="V5291">
        <v>6205026.7000000002</v>
      </c>
      <c r="W5291">
        <v>125.33</v>
      </c>
      <c r="X5291">
        <v>150.04</v>
      </c>
    </row>
    <row r="5292" spans="1:24" s="170" customFormat="1" x14ac:dyDescent="0.25">
      <c r="A5292" s="63">
        <v>45125</v>
      </c>
      <c r="B5292" s="104">
        <v>199</v>
      </c>
      <c r="C5292" s="65">
        <v>0.31281249999999999</v>
      </c>
      <c r="D5292" s="64" t="s">
        <v>31074</v>
      </c>
      <c r="E5292" s="171" t="s">
        <v>35822</v>
      </c>
      <c r="F5292" s="64" t="s">
        <v>18272</v>
      </c>
      <c r="G5292" s="64" t="s">
        <v>4761</v>
      </c>
      <c r="H5292" s="170">
        <v>0.18099999999999999</v>
      </c>
      <c r="M5292" s="170" t="s">
        <v>35817</v>
      </c>
      <c r="O5292" s="170" t="s">
        <v>35818</v>
      </c>
      <c r="P5292" s="170" t="s">
        <v>35819</v>
      </c>
      <c r="Q5292" s="170">
        <v>389756.54</v>
      </c>
      <c r="R5292" s="170">
        <v>6205035.0199999996</v>
      </c>
      <c r="S5292" s="170" t="s">
        <v>35820</v>
      </c>
      <c r="T5292" s="170" t="s">
        <v>35821</v>
      </c>
      <c r="U5292" s="170">
        <v>389760.41</v>
      </c>
      <c r="V5292" s="170">
        <v>6205018.5499999998</v>
      </c>
      <c r="W5292" s="170">
        <v>205.33</v>
      </c>
      <c r="X5292" s="170">
        <v>150.04</v>
      </c>
    </row>
    <row r="5293" spans="1:24" x14ac:dyDescent="0.25">
      <c r="A5293" s="146">
        <v>45125</v>
      </c>
      <c r="B5293" s="46">
        <v>199</v>
      </c>
      <c r="C5293" s="147">
        <v>0.31568287037037041</v>
      </c>
      <c r="D5293" s="38" t="s">
        <v>31074</v>
      </c>
      <c r="E5293" s="7" t="s">
        <v>35462</v>
      </c>
      <c r="F5293" s="38" t="s">
        <v>18272</v>
      </c>
      <c r="G5293" s="38" t="s">
        <v>4761</v>
      </c>
      <c r="H5293">
        <v>0.16500000000000001</v>
      </c>
      <c r="I5293" t="s">
        <v>35827</v>
      </c>
      <c r="J5293" t="s">
        <v>35828</v>
      </c>
      <c r="K5293" t="s">
        <v>35829</v>
      </c>
      <c r="L5293" t="s">
        <v>35830</v>
      </c>
      <c r="O5293" t="s">
        <v>35823</v>
      </c>
      <c r="P5293" t="s">
        <v>35824</v>
      </c>
      <c r="Q5293">
        <v>389743.22</v>
      </c>
      <c r="R5293">
        <v>6205034.7300000004</v>
      </c>
      <c r="S5293" t="s">
        <v>35825</v>
      </c>
      <c r="T5293" t="s">
        <v>35826</v>
      </c>
      <c r="U5293">
        <v>389746.81</v>
      </c>
      <c r="V5293">
        <v>6205007.5</v>
      </c>
      <c r="W5293">
        <v>270.33</v>
      </c>
      <c r="X5293">
        <v>150.04</v>
      </c>
    </row>
    <row r="5294" spans="1:24" x14ac:dyDescent="0.25">
      <c r="A5294" s="146">
        <v>45125</v>
      </c>
      <c r="B5294" s="46">
        <v>199</v>
      </c>
      <c r="C5294" s="147">
        <v>0.31875000000000003</v>
      </c>
      <c r="D5294" s="38" t="s">
        <v>31074</v>
      </c>
      <c r="E5294" s="7" t="s">
        <v>69</v>
      </c>
      <c r="F5294" s="38" t="s">
        <v>18272</v>
      </c>
      <c r="G5294" s="38" t="s">
        <v>4761</v>
      </c>
      <c r="H5294">
        <v>-2.3E-2</v>
      </c>
      <c r="I5294" t="s">
        <v>35827</v>
      </c>
      <c r="J5294" t="s">
        <v>35828</v>
      </c>
      <c r="K5294" t="s">
        <v>35829</v>
      </c>
      <c r="L5294" t="s">
        <v>35830</v>
      </c>
      <c r="O5294" t="s">
        <v>35831</v>
      </c>
      <c r="P5294" t="s">
        <v>35832</v>
      </c>
      <c r="Q5294">
        <v>389559.26</v>
      </c>
      <c r="R5294">
        <v>6205035.2199999997</v>
      </c>
      <c r="S5294" t="s">
        <v>35833</v>
      </c>
      <c r="T5294" t="s">
        <v>35834</v>
      </c>
      <c r="U5294">
        <v>389558.98</v>
      </c>
      <c r="V5294">
        <v>6205007.6100000003</v>
      </c>
      <c r="W5294">
        <v>269.19</v>
      </c>
      <c r="X5294">
        <v>150.04</v>
      </c>
    </row>
    <row r="5295" spans="1:24" x14ac:dyDescent="0.25">
      <c r="A5295" s="146">
        <v>45125</v>
      </c>
      <c r="B5295" s="46">
        <v>199</v>
      </c>
      <c r="C5295" s="147">
        <v>0.32108796296296299</v>
      </c>
      <c r="D5295" s="38" t="s">
        <v>31074</v>
      </c>
      <c r="E5295" s="7" t="s">
        <v>64</v>
      </c>
      <c r="F5295" s="38" t="s">
        <v>18272</v>
      </c>
      <c r="G5295" s="38" t="s">
        <v>4760</v>
      </c>
      <c r="H5295">
        <v>-0.02</v>
      </c>
      <c r="I5295" t="s">
        <v>35839</v>
      </c>
      <c r="J5295" t="s">
        <v>35840</v>
      </c>
      <c r="K5295" t="s">
        <v>35841</v>
      </c>
      <c r="L5295" t="s">
        <v>35842</v>
      </c>
      <c r="O5295" t="s">
        <v>35835</v>
      </c>
      <c r="P5295" t="s">
        <v>35836</v>
      </c>
      <c r="Q5295">
        <v>389551.12</v>
      </c>
      <c r="R5295">
        <v>6205026.0999999996</v>
      </c>
      <c r="S5295" t="s">
        <v>35837</v>
      </c>
      <c r="T5295" t="s">
        <v>35838</v>
      </c>
      <c r="U5295">
        <v>389550.55</v>
      </c>
      <c r="V5295">
        <v>6204998.6200000001</v>
      </c>
      <c r="W5295">
        <v>91.33</v>
      </c>
      <c r="X5295">
        <v>150.04</v>
      </c>
    </row>
    <row r="5296" spans="1:24" x14ac:dyDescent="0.25">
      <c r="A5296" s="146">
        <v>45125</v>
      </c>
      <c r="B5296" s="46">
        <v>199</v>
      </c>
      <c r="C5296" s="147">
        <v>0.32420138888888889</v>
      </c>
      <c r="D5296" s="38" t="s">
        <v>31074</v>
      </c>
      <c r="E5296" s="7" t="s">
        <v>69</v>
      </c>
      <c r="F5296" s="38" t="s">
        <v>18272</v>
      </c>
      <c r="G5296" s="38" t="s">
        <v>4760</v>
      </c>
      <c r="H5296">
        <v>0.17</v>
      </c>
      <c r="I5296" t="s">
        <v>35839</v>
      </c>
      <c r="J5296" t="s">
        <v>35840</v>
      </c>
      <c r="K5296" t="s">
        <v>35841</v>
      </c>
      <c r="L5296" t="s">
        <v>35842</v>
      </c>
      <c r="O5296" t="s">
        <v>35843</v>
      </c>
      <c r="P5296" t="s">
        <v>35844</v>
      </c>
      <c r="Q5296">
        <v>389739.17</v>
      </c>
      <c r="R5296">
        <v>6205024.7199999997</v>
      </c>
      <c r="S5296" t="s">
        <v>35845</v>
      </c>
      <c r="T5296" t="s">
        <v>35846</v>
      </c>
      <c r="U5296">
        <v>389741.33</v>
      </c>
      <c r="V5296">
        <v>6204998.5199999996</v>
      </c>
      <c r="W5296">
        <v>90.04</v>
      </c>
      <c r="X5296">
        <v>150.04</v>
      </c>
    </row>
    <row r="5297" spans="1:24" x14ac:dyDescent="0.25">
      <c r="A5297" s="146">
        <v>45125</v>
      </c>
      <c r="B5297" s="46">
        <v>199</v>
      </c>
      <c r="C5297" s="147">
        <v>0.32706018518518515</v>
      </c>
      <c r="D5297" s="38" t="s">
        <v>31074</v>
      </c>
      <c r="E5297" s="7" t="s">
        <v>64</v>
      </c>
      <c r="F5297" s="38" t="s">
        <v>18272</v>
      </c>
      <c r="G5297" s="38" t="s">
        <v>4759</v>
      </c>
      <c r="H5297">
        <v>0.16500000000000001</v>
      </c>
      <c r="I5297" t="s">
        <v>35851</v>
      </c>
      <c r="J5297" t="s">
        <v>35852</v>
      </c>
      <c r="K5297" t="s">
        <v>35853</v>
      </c>
      <c r="L5297" t="s">
        <v>35842</v>
      </c>
      <c r="O5297" t="s">
        <v>35847</v>
      </c>
      <c r="P5297" t="s">
        <v>35848</v>
      </c>
      <c r="Q5297">
        <v>389747.72</v>
      </c>
      <c r="R5297">
        <v>6205017.0300000003</v>
      </c>
      <c r="S5297" t="s">
        <v>35849</v>
      </c>
      <c r="T5297" t="s">
        <v>35850</v>
      </c>
      <c r="U5297">
        <v>389746.86</v>
      </c>
      <c r="V5297">
        <v>6204989.46</v>
      </c>
      <c r="W5297">
        <v>270.49</v>
      </c>
      <c r="X5297">
        <v>150.04</v>
      </c>
    </row>
    <row r="5298" spans="1:24" x14ac:dyDescent="0.25">
      <c r="A5298" s="146">
        <v>45125</v>
      </c>
      <c r="B5298" s="46">
        <v>199</v>
      </c>
      <c r="C5298" s="147">
        <v>0.33013888888888893</v>
      </c>
      <c r="D5298" s="38" t="s">
        <v>31074</v>
      </c>
      <c r="E5298" s="7" t="s">
        <v>69</v>
      </c>
      <c r="F5298" s="38" t="s">
        <v>18272</v>
      </c>
      <c r="G5298" s="38" t="s">
        <v>4759</v>
      </c>
      <c r="H5298">
        <v>-2.5000000000000001E-2</v>
      </c>
      <c r="I5298" t="s">
        <v>35851</v>
      </c>
      <c r="J5298" t="s">
        <v>35852</v>
      </c>
      <c r="K5298" t="s">
        <v>35853</v>
      </c>
      <c r="L5298" t="s">
        <v>35842</v>
      </c>
      <c r="O5298" t="s">
        <v>35854</v>
      </c>
      <c r="P5298" t="s">
        <v>35855</v>
      </c>
      <c r="Q5298">
        <v>389560.04</v>
      </c>
      <c r="R5298">
        <v>6205014.25</v>
      </c>
      <c r="S5298" t="s">
        <v>35856</v>
      </c>
      <c r="T5298" t="s">
        <v>35857</v>
      </c>
      <c r="U5298">
        <v>389557.47</v>
      </c>
      <c r="V5298">
        <v>6204989.54</v>
      </c>
      <c r="W5298">
        <v>269.73</v>
      </c>
      <c r="X5298">
        <v>150.04</v>
      </c>
    </row>
    <row r="5299" spans="1:24" x14ac:dyDescent="0.25">
      <c r="A5299" s="146">
        <v>45125</v>
      </c>
      <c r="B5299" s="46">
        <v>199</v>
      </c>
      <c r="C5299" s="147">
        <v>0.33197916666666666</v>
      </c>
      <c r="D5299" s="38" t="s">
        <v>31074</v>
      </c>
      <c r="E5299" s="7" t="s">
        <v>64</v>
      </c>
      <c r="F5299" s="38" t="s">
        <v>18272</v>
      </c>
      <c r="G5299" s="38" t="s">
        <v>4758</v>
      </c>
      <c r="H5299">
        <v>-2.1000000000000001E-2</v>
      </c>
      <c r="I5299" t="s">
        <v>35862</v>
      </c>
      <c r="J5299" t="s">
        <v>35863</v>
      </c>
      <c r="K5299" t="s">
        <v>35864</v>
      </c>
      <c r="L5299" t="s">
        <v>35865</v>
      </c>
      <c r="O5299" t="s">
        <v>35858</v>
      </c>
      <c r="P5299" t="s">
        <v>35859</v>
      </c>
      <c r="Q5299">
        <v>389550.68</v>
      </c>
      <c r="R5299">
        <v>6205008.25</v>
      </c>
      <c r="S5299" t="s">
        <v>35860</v>
      </c>
      <c r="T5299" t="s">
        <v>35861</v>
      </c>
      <c r="U5299">
        <v>389549.97</v>
      </c>
      <c r="V5299">
        <v>6204980.4699999997</v>
      </c>
      <c r="W5299">
        <v>91.08</v>
      </c>
      <c r="X5299">
        <v>150.04</v>
      </c>
    </row>
    <row r="5300" spans="1:24" x14ac:dyDescent="0.25">
      <c r="A5300" s="146">
        <v>45125</v>
      </c>
      <c r="B5300" s="46">
        <v>199</v>
      </c>
      <c r="C5300" s="147">
        <v>0.33511574074074074</v>
      </c>
      <c r="D5300" s="38" t="s">
        <v>31074</v>
      </c>
      <c r="E5300" s="7" t="s">
        <v>69</v>
      </c>
      <c r="F5300" s="38" t="s">
        <v>18272</v>
      </c>
      <c r="G5300" s="38" t="s">
        <v>4758</v>
      </c>
      <c r="H5300">
        <v>0.16900000000000001</v>
      </c>
      <c r="I5300" t="s">
        <v>35862</v>
      </c>
      <c r="J5300" t="s">
        <v>35863</v>
      </c>
      <c r="K5300" t="s">
        <v>35864</v>
      </c>
      <c r="L5300" t="s">
        <v>35865</v>
      </c>
      <c r="O5300" t="s">
        <v>35866</v>
      </c>
      <c r="P5300" t="s">
        <v>35867</v>
      </c>
      <c r="Q5300">
        <v>389739.22</v>
      </c>
      <c r="R5300">
        <v>6205007.9100000001</v>
      </c>
      <c r="S5300" t="s">
        <v>35868</v>
      </c>
      <c r="T5300" t="s">
        <v>35869</v>
      </c>
      <c r="U5300">
        <v>389740.22</v>
      </c>
      <c r="V5300">
        <v>6204980.4500000002</v>
      </c>
      <c r="W5300">
        <v>89.45</v>
      </c>
      <c r="X5300">
        <v>150.04</v>
      </c>
    </row>
    <row r="5301" spans="1:24" x14ac:dyDescent="0.25">
      <c r="A5301" s="146">
        <v>45125</v>
      </c>
      <c r="B5301" s="46">
        <v>199</v>
      </c>
      <c r="C5301" s="147">
        <v>0.33737268518518521</v>
      </c>
      <c r="D5301" s="38" t="s">
        <v>31074</v>
      </c>
      <c r="E5301" s="7" t="s">
        <v>64</v>
      </c>
      <c r="F5301" s="38" t="s">
        <v>18272</v>
      </c>
      <c r="G5301" s="38" t="s">
        <v>4757</v>
      </c>
      <c r="H5301">
        <v>0.16500000000000001</v>
      </c>
      <c r="I5301" t="s">
        <v>35874</v>
      </c>
      <c r="J5301" t="s">
        <v>35875</v>
      </c>
      <c r="K5301" t="s">
        <v>35876</v>
      </c>
      <c r="L5301" t="s">
        <v>35865</v>
      </c>
      <c r="O5301" t="s">
        <v>35870</v>
      </c>
      <c r="P5301" t="s">
        <v>35871</v>
      </c>
      <c r="Q5301">
        <v>389745.78</v>
      </c>
      <c r="R5301">
        <v>6204996.2400000002</v>
      </c>
      <c r="S5301" t="s">
        <v>35872</v>
      </c>
      <c r="T5301" t="s">
        <v>35873</v>
      </c>
      <c r="U5301">
        <v>389747.23</v>
      </c>
      <c r="V5301">
        <v>6204971.3600000003</v>
      </c>
      <c r="W5301">
        <v>271.87</v>
      </c>
      <c r="X5301">
        <v>150.04</v>
      </c>
    </row>
    <row r="5302" spans="1:24" x14ac:dyDescent="0.25">
      <c r="A5302" s="146">
        <v>45125</v>
      </c>
      <c r="B5302" s="46">
        <v>199</v>
      </c>
      <c r="C5302" s="147">
        <v>0.34043981481481483</v>
      </c>
      <c r="D5302" s="38" t="s">
        <v>31074</v>
      </c>
      <c r="E5302" s="7" t="s">
        <v>69</v>
      </c>
      <c r="F5302" s="38" t="s">
        <v>18272</v>
      </c>
      <c r="G5302" s="38" t="s">
        <v>4757</v>
      </c>
      <c r="H5302">
        <v>-2.5000000000000001E-2</v>
      </c>
      <c r="I5302" t="s">
        <v>35874</v>
      </c>
      <c r="J5302" t="s">
        <v>35875</v>
      </c>
      <c r="K5302" t="s">
        <v>35876</v>
      </c>
      <c r="L5302" t="s">
        <v>35865</v>
      </c>
      <c r="O5302" t="s">
        <v>35877</v>
      </c>
      <c r="P5302" t="s">
        <v>35878</v>
      </c>
      <c r="Q5302">
        <v>389558.2</v>
      </c>
      <c r="R5302">
        <v>6204997.21</v>
      </c>
      <c r="S5302" t="s">
        <v>35879</v>
      </c>
      <c r="T5302" t="s">
        <v>35880</v>
      </c>
      <c r="U5302">
        <v>389557.16</v>
      </c>
      <c r="V5302">
        <v>6204971.46</v>
      </c>
      <c r="W5302">
        <v>269.82</v>
      </c>
      <c r="X5302">
        <v>150.04</v>
      </c>
    </row>
    <row r="5303" spans="1:24" x14ac:dyDescent="0.25">
      <c r="A5303" s="146">
        <v>45125</v>
      </c>
      <c r="B5303" s="46">
        <v>199</v>
      </c>
      <c r="C5303" s="147">
        <v>0.34296296296296297</v>
      </c>
      <c r="D5303" s="38" t="s">
        <v>31074</v>
      </c>
      <c r="E5303" s="7" t="s">
        <v>64</v>
      </c>
      <c r="F5303" s="38" t="s">
        <v>18272</v>
      </c>
      <c r="G5303" s="38" t="s">
        <v>4756</v>
      </c>
      <c r="H5303">
        <v>-0.02</v>
      </c>
      <c r="I5303" t="s">
        <v>35885</v>
      </c>
      <c r="J5303" t="s">
        <v>35886</v>
      </c>
      <c r="K5303" t="s">
        <v>35887</v>
      </c>
      <c r="L5303" t="s">
        <v>35888</v>
      </c>
      <c r="O5303" t="s">
        <v>35881</v>
      </c>
      <c r="P5303" t="s">
        <v>35882</v>
      </c>
      <c r="Q5303">
        <v>389550.89</v>
      </c>
      <c r="R5303">
        <v>6204989.4299999997</v>
      </c>
      <c r="S5303" t="s">
        <v>35883</v>
      </c>
      <c r="T5303" t="s">
        <v>35884</v>
      </c>
      <c r="U5303">
        <v>389550.76</v>
      </c>
      <c r="V5303">
        <v>6204962.3799999999</v>
      </c>
      <c r="W5303">
        <v>90.95</v>
      </c>
      <c r="X5303">
        <v>150.04</v>
      </c>
    </row>
    <row r="5304" spans="1:24" x14ac:dyDescent="0.25">
      <c r="A5304" s="146">
        <v>45125</v>
      </c>
      <c r="B5304" s="46">
        <v>199</v>
      </c>
      <c r="C5304" s="147">
        <v>0.3460185185185185</v>
      </c>
      <c r="D5304" s="38" t="s">
        <v>31074</v>
      </c>
      <c r="E5304" s="7" t="s">
        <v>69</v>
      </c>
      <c r="F5304" s="38" t="s">
        <v>18272</v>
      </c>
      <c r="G5304" s="38" t="s">
        <v>4756</v>
      </c>
      <c r="H5304">
        <v>0.17100000000000001</v>
      </c>
      <c r="I5304" t="s">
        <v>35885</v>
      </c>
      <c r="J5304" t="s">
        <v>35886</v>
      </c>
      <c r="K5304" t="s">
        <v>35887</v>
      </c>
      <c r="L5304" t="s">
        <v>35888</v>
      </c>
      <c r="O5304" t="s">
        <v>35889</v>
      </c>
      <c r="P5304" t="s">
        <v>35890</v>
      </c>
      <c r="Q5304">
        <v>389737.7</v>
      </c>
      <c r="R5304">
        <v>6204988.3099999996</v>
      </c>
      <c r="S5304" t="s">
        <v>35891</v>
      </c>
      <c r="T5304" t="s">
        <v>35892</v>
      </c>
      <c r="U5304">
        <v>389741.56</v>
      </c>
      <c r="V5304">
        <v>6204962.4100000001</v>
      </c>
      <c r="W5304">
        <v>89.54</v>
      </c>
      <c r="X5304">
        <v>150.04</v>
      </c>
    </row>
    <row r="5305" spans="1:24" x14ac:dyDescent="0.25">
      <c r="A5305" s="146">
        <v>45125</v>
      </c>
      <c r="B5305" s="46">
        <v>199</v>
      </c>
      <c r="C5305" s="147">
        <v>0.34817129629629634</v>
      </c>
      <c r="D5305" s="38" t="s">
        <v>31074</v>
      </c>
      <c r="E5305" s="7" t="s">
        <v>64</v>
      </c>
      <c r="F5305" s="38" t="s">
        <v>18272</v>
      </c>
      <c r="G5305" s="38" t="s">
        <v>4750</v>
      </c>
      <c r="H5305">
        <v>0.16500000000000001</v>
      </c>
      <c r="I5305" t="s">
        <v>35897</v>
      </c>
      <c r="J5305" t="s">
        <v>35898</v>
      </c>
      <c r="K5305" t="s">
        <v>35899</v>
      </c>
      <c r="L5305" t="s">
        <v>35888</v>
      </c>
      <c r="O5305" t="s">
        <v>35893</v>
      </c>
      <c r="P5305" t="s">
        <v>35894</v>
      </c>
      <c r="Q5305">
        <v>389745.16</v>
      </c>
      <c r="R5305">
        <v>6204979.7999999998</v>
      </c>
      <c r="S5305" t="s">
        <v>35895</v>
      </c>
      <c r="T5305" t="s">
        <v>35896</v>
      </c>
      <c r="U5305">
        <v>389746.69</v>
      </c>
      <c r="V5305">
        <v>6204953.4800000004</v>
      </c>
      <c r="W5305">
        <v>270.88</v>
      </c>
      <c r="X5305">
        <v>150.04</v>
      </c>
    </row>
    <row r="5306" spans="1:24" x14ac:dyDescent="0.25">
      <c r="A5306" s="146">
        <v>45125</v>
      </c>
      <c r="B5306" s="46">
        <v>199</v>
      </c>
      <c r="C5306" s="147">
        <v>0.35121527777777778</v>
      </c>
      <c r="D5306" s="38" t="s">
        <v>31074</v>
      </c>
      <c r="E5306" s="7" t="s">
        <v>69</v>
      </c>
      <c r="F5306" s="38" t="s">
        <v>18272</v>
      </c>
      <c r="G5306" s="38" t="s">
        <v>4750</v>
      </c>
      <c r="H5306">
        <v>-2.5000000000000001E-2</v>
      </c>
      <c r="I5306" t="s">
        <v>35897</v>
      </c>
      <c r="J5306" t="s">
        <v>35898</v>
      </c>
      <c r="K5306" t="s">
        <v>35899</v>
      </c>
      <c r="L5306" t="s">
        <v>35888</v>
      </c>
      <c r="O5306" t="s">
        <v>35900</v>
      </c>
      <c r="P5306" t="s">
        <v>35901</v>
      </c>
      <c r="Q5306">
        <v>389558.78</v>
      </c>
      <c r="R5306">
        <v>6204978.6500000004</v>
      </c>
      <c r="S5306" t="s">
        <v>35902</v>
      </c>
      <c r="T5306" t="s">
        <v>35903</v>
      </c>
      <c r="U5306">
        <v>389556.98</v>
      </c>
      <c r="V5306">
        <v>6204953.5499999998</v>
      </c>
      <c r="W5306">
        <v>269.69</v>
      </c>
      <c r="X5306">
        <v>150.04</v>
      </c>
    </row>
    <row r="5307" spans="1:24" x14ac:dyDescent="0.25">
      <c r="A5307" s="146">
        <v>45125</v>
      </c>
      <c r="B5307" s="46">
        <v>199</v>
      </c>
      <c r="C5307" s="147">
        <v>0.35326388888888888</v>
      </c>
      <c r="D5307" s="38" t="s">
        <v>31074</v>
      </c>
      <c r="E5307" s="7" t="s">
        <v>64</v>
      </c>
      <c r="F5307" s="38" t="s">
        <v>18272</v>
      </c>
      <c r="G5307" s="38" t="s">
        <v>4751</v>
      </c>
      <c r="H5307">
        <v>-2.3E-2</v>
      </c>
      <c r="I5307" t="s">
        <v>35908</v>
      </c>
      <c r="J5307" t="s">
        <v>35909</v>
      </c>
      <c r="K5307" t="s">
        <v>35910</v>
      </c>
      <c r="L5307" t="s">
        <v>35911</v>
      </c>
      <c r="O5307" t="s">
        <v>35904</v>
      </c>
      <c r="P5307" t="s">
        <v>35905</v>
      </c>
      <c r="Q5307">
        <v>389548.43</v>
      </c>
      <c r="R5307">
        <v>6204971</v>
      </c>
      <c r="S5307" t="s">
        <v>35906</v>
      </c>
      <c r="T5307" t="s">
        <v>35907</v>
      </c>
      <c r="U5307">
        <v>389548.45</v>
      </c>
      <c r="V5307">
        <v>6204944.6100000003</v>
      </c>
      <c r="W5307">
        <v>93.15</v>
      </c>
      <c r="X5307">
        <v>150.04</v>
      </c>
    </row>
    <row r="5308" spans="1:24" x14ac:dyDescent="0.25">
      <c r="A5308" s="146">
        <v>45125</v>
      </c>
      <c r="B5308" s="46">
        <v>199</v>
      </c>
      <c r="C5308" s="147">
        <v>0.35638888888888887</v>
      </c>
      <c r="D5308" s="38" t="s">
        <v>31074</v>
      </c>
      <c r="E5308" s="7" t="s">
        <v>69</v>
      </c>
      <c r="F5308" s="38" t="s">
        <v>18272</v>
      </c>
      <c r="G5308" s="38" t="s">
        <v>4751</v>
      </c>
      <c r="H5308">
        <v>0.17</v>
      </c>
      <c r="I5308" t="s">
        <v>35908</v>
      </c>
      <c r="J5308" t="s">
        <v>35909</v>
      </c>
      <c r="K5308" t="s">
        <v>35910</v>
      </c>
      <c r="L5308" t="s">
        <v>35911</v>
      </c>
      <c r="O5308" t="s">
        <v>35912</v>
      </c>
      <c r="P5308" t="s">
        <v>35913</v>
      </c>
      <c r="Q5308">
        <v>389735.58</v>
      </c>
      <c r="R5308">
        <v>6204970.6399999997</v>
      </c>
      <c r="S5308" t="s">
        <v>35914</v>
      </c>
      <c r="T5308" t="s">
        <v>35915</v>
      </c>
      <c r="U5308">
        <v>389740.67</v>
      </c>
      <c r="V5308">
        <v>6204944.4299999997</v>
      </c>
      <c r="W5308">
        <v>89.67</v>
      </c>
      <c r="X5308">
        <v>150.04</v>
      </c>
    </row>
    <row r="5309" spans="1:24" x14ac:dyDescent="0.25">
      <c r="A5309" s="146">
        <v>45125</v>
      </c>
      <c r="B5309" s="46">
        <v>199</v>
      </c>
      <c r="C5309" s="147">
        <v>0.35841435185185189</v>
      </c>
      <c r="D5309" s="38" t="s">
        <v>31074</v>
      </c>
      <c r="E5309" s="7" t="s">
        <v>64</v>
      </c>
      <c r="F5309" s="38" t="s">
        <v>18272</v>
      </c>
      <c r="G5309" s="38" t="s">
        <v>4752</v>
      </c>
      <c r="H5309">
        <v>0.16600000000000001</v>
      </c>
      <c r="I5309" t="s">
        <v>35920</v>
      </c>
      <c r="J5309" t="s">
        <v>35921</v>
      </c>
      <c r="K5309" t="s">
        <v>35922</v>
      </c>
      <c r="L5309" t="s">
        <v>35911</v>
      </c>
      <c r="O5309" t="s">
        <v>35916</v>
      </c>
      <c r="P5309" t="s">
        <v>35917</v>
      </c>
      <c r="Q5309">
        <v>389747</v>
      </c>
      <c r="R5309">
        <v>6204961.7199999997</v>
      </c>
      <c r="S5309" t="s">
        <v>35918</v>
      </c>
      <c r="T5309" t="s">
        <v>35919</v>
      </c>
      <c r="U5309">
        <v>389747.67</v>
      </c>
      <c r="V5309">
        <v>6204935.46</v>
      </c>
      <c r="W5309">
        <v>270.74</v>
      </c>
      <c r="X5309">
        <v>150.04</v>
      </c>
    </row>
    <row r="5310" spans="1:24" x14ac:dyDescent="0.25">
      <c r="A5310" s="146">
        <v>45125</v>
      </c>
      <c r="B5310" s="46">
        <v>199</v>
      </c>
      <c r="C5310" s="147">
        <v>0.36149305555555555</v>
      </c>
      <c r="D5310" s="38" t="s">
        <v>31074</v>
      </c>
      <c r="E5310" s="7" t="s">
        <v>69</v>
      </c>
      <c r="F5310" s="38" t="s">
        <v>18272</v>
      </c>
      <c r="G5310" s="38" t="s">
        <v>4752</v>
      </c>
      <c r="H5310">
        <v>-2.5000000000000001E-2</v>
      </c>
      <c r="I5310" t="s">
        <v>35920</v>
      </c>
      <c r="J5310" t="s">
        <v>35921</v>
      </c>
      <c r="K5310" t="s">
        <v>35922</v>
      </c>
      <c r="L5310" t="s">
        <v>35911</v>
      </c>
      <c r="O5310" t="s">
        <v>35923</v>
      </c>
      <c r="P5310" t="s">
        <v>35924</v>
      </c>
      <c r="Q5310">
        <v>389560.61</v>
      </c>
      <c r="R5310">
        <v>6204960</v>
      </c>
      <c r="S5310" t="s">
        <v>35925</v>
      </c>
      <c r="T5310" t="s">
        <v>35926</v>
      </c>
      <c r="U5310">
        <v>389556.72</v>
      </c>
      <c r="V5310">
        <v>6204935.5899999999</v>
      </c>
      <c r="W5310">
        <v>269.26</v>
      </c>
      <c r="X5310">
        <v>150.04</v>
      </c>
    </row>
    <row r="5311" spans="1:24" x14ac:dyDescent="0.25">
      <c r="A5311" s="146">
        <v>45125</v>
      </c>
      <c r="B5311" s="46">
        <v>199</v>
      </c>
      <c r="C5311" s="147">
        <v>0.36334490740740738</v>
      </c>
      <c r="D5311" s="38" t="s">
        <v>31074</v>
      </c>
      <c r="E5311" s="7" t="s">
        <v>64</v>
      </c>
      <c r="F5311" s="38" t="s">
        <v>18272</v>
      </c>
      <c r="G5311" s="38" t="s">
        <v>4753</v>
      </c>
      <c r="H5311">
        <v>-2.1999999999999999E-2</v>
      </c>
      <c r="I5311" t="s">
        <v>35931</v>
      </c>
      <c r="J5311" t="s">
        <v>35932</v>
      </c>
      <c r="K5311" t="s">
        <v>35933</v>
      </c>
      <c r="L5311" t="s">
        <v>35934</v>
      </c>
      <c r="O5311" t="s">
        <v>35927</v>
      </c>
      <c r="P5311" t="s">
        <v>35928</v>
      </c>
      <c r="Q5311">
        <v>389550.63</v>
      </c>
      <c r="R5311">
        <v>6204954.0199999996</v>
      </c>
      <c r="S5311" t="s">
        <v>35929</v>
      </c>
      <c r="T5311" t="s">
        <v>35930</v>
      </c>
      <c r="U5311">
        <v>389549.24</v>
      </c>
      <c r="V5311">
        <v>6204926.4100000001</v>
      </c>
      <c r="W5311">
        <v>90.7</v>
      </c>
      <c r="X5311">
        <v>150.04</v>
      </c>
    </row>
    <row r="5312" spans="1:24" x14ac:dyDescent="0.25">
      <c r="A5312" s="146">
        <v>45125</v>
      </c>
      <c r="B5312" s="46">
        <v>199</v>
      </c>
      <c r="C5312" s="147">
        <v>0.36656249999999996</v>
      </c>
      <c r="D5312" s="38" t="s">
        <v>31074</v>
      </c>
      <c r="E5312" s="7" t="s">
        <v>69</v>
      </c>
      <c r="F5312" s="38" t="s">
        <v>18272</v>
      </c>
      <c r="G5312" s="38" t="s">
        <v>4753</v>
      </c>
      <c r="H5312">
        <v>0.17100000000000001</v>
      </c>
      <c r="I5312" t="s">
        <v>35931</v>
      </c>
      <c r="J5312" t="s">
        <v>35932</v>
      </c>
      <c r="K5312" t="s">
        <v>35933</v>
      </c>
      <c r="L5312" t="s">
        <v>35934</v>
      </c>
      <c r="O5312" t="s">
        <v>35935</v>
      </c>
      <c r="P5312" t="s">
        <v>35936</v>
      </c>
      <c r="Q5312">
        <v>389747.83</v>
      </c>
      <c r="R5312">
        <v>6204952.8700000001</v>
      </c>
      <c r="S5312" t="s">
        <v>35937</v>
      </c>
      <c r="T5312" t="s">
        <v>35938</v>
      </c>
      <c r="U5312">
        <v>389741.57</v>
      </c>
      <c r="V5312">
        <v>6204926.3499999996</v>
      </c>
      <c r="W5312">
        <v>90.02</v>
      </c>
      <c r="X5312">
        <v>150.04</v>
      </c>
    </row>
    <row r="5313" spans="1:24" x14ac:dyDescent="0.25">
      <c r="A5313" s="146">
        <v>45125</v>
      </c>
      <c r="B5313" s="46">
        <v>199</v>
      </c>
      <c r="C5313" s="147">
        <v>0.36879629629629629</v>
      </c>
      <c r="D5313" s="38" t="s">
        <v>31074</v>
      </c>
      <c r="E5313" s="7" t="s">
        <v>64</v>
      </c>
      <c r="F5313" s="38" t="s">
        <v>18272</v>
      </c>
      <c r="G5313" s="38" t="s">
        <v>4754</v>
      </c>
      <c r="H5313">
        <v>0.16200000000000001</v>
      </c>
      <c r="I5313" t="s">
        <v>35943</v>
      </c>
      <c r="J5313" t="s">
        <v>35944</v>
      </c>
      <c r="K5313" t="s">
        <v>35945</v>
      </c>
      <c r="L5313" t="s">
        <v>35934</v>
      </c>
      <c r="O5313" t="s">
        <v>35939</v>
      </c>
      <c r="P5313" t="s">
        <v>35940</v>
      </c>
      <c r="Q5313">
        <v>389744.9</v>
      </c>
      <c r="R5313">
        <v>6204943.7699999996</v>
      </c>
      <c r="S5313" t="s">
        <v>35941</v>
      </c>
      <c r="T5313" t="s">
        <v>35942</v>
      </c>
      <c r="U5313">
        <v>389744.37</v>
      </c>
      <c r="V5313">
        <v>6204917.4400000004</v>
      </c>
      <c r="W5313">
        <v>270.2</v>
      </c>
      <c r="X5313">
        <v>150.04</v>
      </c>
    </row>
    <row r="5314" spans="1:24" x14ac:dyDescent="0.25">
      <c r="A5314" s="146">
        <v>45125</v>
      </c>
      <c r="B5314" s="46">
        <v>199</v>
      </c>
      <c r="C5314" s="147">
        <v>0.37182870370370374</v>
      </c>
      <c r="D5314" s="38" t="s">
        <v>31074</v>
      </c>
      <c r="E5314" s="7" t="s">
        <v>69</v>
      </c>
      <c r="F5314" s="38" t="s">
        <v>18272</v>
      </c>
      <c r="G5314" s="38" t="s">
        <v>4754</v>
      </c>
      <c r="H5314">
        <v>-2.7E-2</v>
      </c>
      <c r="I5314" t="s">
        <v>35943</v>
      </c>
      <c r="J5314" t="s">
        <v>35944</v>
      </c>
      <c r="K5314" t="s">
        <v>35945</v>
      </c>
      <c r="L5314" t="s">
        <v>35934</v>
      </c>
      <c r="O5314" t="s">
        <v>35946</v>
      </c>
      <c r="P5314" t="s">
        <v>35947</v>
      </c>
      <c r="Q5314">
        <v>389560.19</v>
      </c>
      <c r="R5314">
        <v>6204942.7800000003</v>
      </c>
      <c r="S5314" t="s">
        <v>35948</v>
      </c>
      <c r="T5314" t="s">
        <v>35949</v>
      </c>
      <c r="U5314">
        <v>389555.34</v>
      </c>
      <c r="V5314">
        <v>6204917.5700000003</v>
      </c>
      <c r="W5314">
        <v>269.63</v>
      </c>
      <c r="X5314">
        <v>150.04</v>
      </c>
    </row>
    <row r="5315" spans="1:24" x14ac:dyDescent="0.25">
      <c r="A5315" s="146">
        <v>45125</v>
      </c>
      <c r="B5315" s="46">
        <v>199</v>
      </c>
      <c r="C5315" s="147">
        <v>0.37396990740740743</v>
      </c>
      <c r="D5315" s="38" t="s">
        <v>31074</v>
      </c>
      <c r="E5315" s="7" t="s">
        <v>64</v>
      </c>
      <c r="F5315" s="38" t="s">
        <v>18272</v>
      </c>
      <c r="G5315" s="38" t="s">
        <v>4755</v>
      </c>
      <c r="H5315">
        <v>-2.8000000000000001E-2</v>
      </c>
      <c r="I5315" t="s">
        <v>35954</v>
      </c>
      <c r="J5315" t="s">
        <v>35955</v>
      </c>
      <c r="K5315" t="s">
        <v>35956</v>
      </c>
      <c r="L5315" t="s">
        <v>35957</v>
      </c>
      <c r="O5315" t="s">
        <v>35950</v>
      </c>
      <c r="P5315" t="s">
        <v>35951</v>
      </c>
      <c r="Q5315">
        <v>389544.57</v>
      </c>
      <c r="R5315">
        <v>6204936.0300000003</v>
      </c>
      <c r="S5315" t="s">
        <v>35952</v>
      </c>
      <c r="T5315" t="s">
        <v>35953</v>
      </c>
      <c r="U5315">
        <v>389543.45</v>
      </c>
      <c r="V5315">
        <v>6204908.5</v>
      </c>
      <c r="W5315">
        <v>91.89</v>
      </c>
      <c r="X5315">
        <v>150.04</v>
      </c>
    </row>
    <row r="5316" spans="1:24" x14ac:dyDescent="0.25">
      <c r="A5316" s="146">
        <v>45125</v>
      </c>
      <c r="B5316" s="46">
        <v>199</v>
      </c>
      <c r="C5316" s="147">
        <v>0.37718750000000001</v>
      </c>
      <c r="D5316" s="38" t="s">
        <v>31074</v>
      </c>
      <c r="E5316" s="7" t="s">
        <v>69</v>
      </c>
      <c r="F5316" s="38" t="s">
        <v>18272</v>
      </c>
      <c r="G5316" s="38" t="s">
        <v>4755</v>
      </c>
      <c r="H5316">
        <v>0.17</v>
      </c>
      <c r="I5316" t="s">
        <v>35954</v>
      </c>
      <c r="J5316" t="s">
        <v>35955</v>
      </c>
      <c r="K5316" t="s">
        <v>35956</v>
      </c>
      <c r="L5316" t="s">
        <v>35957</v>
      </c>
      <c r="O5316" t="s">
        <v>35958</v>
      </c>
      <c r="P5316" t="s">
        <v>35959</v>
      </c>
      <c r="Q5316">
        <v>389739.29</v>
      </c>
      <c r="R5316">
        <v>6204935.1799999997</v>
      </c>
      <c r="S5316" t="s">
        <v>35960</v>
      </c>
      <c r="T5316" t="s">
        <v>35961</v>
      </c>
      <c r="U5316">
        <v>389740.64</v>
      </c>
      <c r="V5316">
        <v>6204908.5099999998</v>
      </c>
      <c r="W5316">
        <v>90.7</v>
      </c>
      <c r="X5316">
        <v>150.04</v>
      </c>
    </row>
    <row r="5317" spans="1:24" x14ac:dyDescent="0.25">
      <c r="A5317" s="146">
        <v>45125</v>
      </c>
      <c r="B5317" s="46">
        <v>199</v>
      </c>
      <c r="C5317" s="147">
        <v>0.37951388888888887</v>
      </c>
      <c r="D5317" s="38" t="s">
        <v>31074</v>
      </c>
      <c r="E5317" s="159" t="s">
        <v>33735</v>
      </c>
      <c r="F5317" s="38" t="s">
        <v>18272</v>
      </c>
      <c r="G5317" s="38" t="s">
        <v>4827</v>
      </c>
      <c r="H5317">
        <v>1.617</v>
      </c>
      <c r="O5317" t="s">
        <v>35962</v>
      </c>
      <c r="P5317" t="s">
        <v>35963</v>
      </c>
      <c r="Q5317">
        <v>389754.17</v>
      </c>
      <c r="R5317">
        <v>6204936.9900000002</v>
      </c>
      <c r="S5317" t="s">
        <v>35964</v>
      </c>
      <c r="T5317" t="s">
        <v>35965</v>
      </c>
      <c r="U5317">
        <v>389757.2</v>
      </c>
      <c r="V5317">
        <v>6204925.6200000001</v>
      </c>
      <c r="W5317">
        <v>153.29</v>
      </c>
      <c r="X5317">
        <v>150.04</v>
      </c>
    </row>
    <row r="5318" spans="1:24" x14ac:dyDescent="0.25">
      <c r="A5318" s="146">
        <v>45125</v>
      </c>
      <c r="B5318" s="46">
        <v>199</v>
      </c>
      <c r="C5318" s="147">
        <v>0.38015046296296301</v>
      </c>
      <c r="D5318" s="38" t="s">
        <v>31074</v>
      </c>
      <c r="E5318" s="159" t="s">
        <v>33736</v>
      </c>
      <c r="F5318" s="38" t="s">
        <v>18272</v>
      </c>
      <c r="G5318" s="38" t="s">
        <v>4827</v>
      </c>
      <c r="H5318">
        <v>1.617</v>
      </c>
      <c r="O5318" t="s">
        <v>35966</v>
      </c>
      <c r="P5318" t="s">
        <v>35967</v>
      </c>
      <c r="Q5318">
        <v>389754.19</v>
      </c>
      <c r="R5318">
        <v>6204936.6699999999</v>
      </c>
      <c r="S5318" t="s">
        <v>35968</v>
      </c>
      <c r="T5318" t="s">
        <v>35969</v>
      </c>
      <c r="U5318">
        <v>389755.62</v>
      </c>
      <c r="V5318">
        <v>6204923.96</v>
      </c>
      <c r="W5318">
        <v>126.27</v>
      </c>
      <c r="X5318">
        <v>150.04</v>
      </c>
    </row>
    <row r="5319" spans="1:24" x14ac:dyDescent="0.25">
      <c r="A5319" s="146">
        <v>45125</v>
      </c>
      <c r="B5319" s="46">
        <v>199</v>
      </c>
      <c r="C5319" s="147">
        <v>0.39597222222222223</v>
      </c>
      <c r="D5319" s="38" t="s">
        <v>31074</v>
      </c>
      <c r="E5319" s="159" t="s">
        <v>6100</v>
      </c>
      <c r="F5319" s="38" t="s">
        <v>18272</v>
      </c>
      <c r="G5319" s="38" t="s">
        <v>4827</v>
      </c>
      <c r="H5319">
        <v>0.17599999999999999</v>
      </c>
      <c r="O5319" t="s">
        <v>35970</v>
      </c>
      <c r="P5319" t="s">
        <v>35971</v>
      </c>
      <c r="Q5319">
        <v>388312.34</v>
      </c>
      <c r="R5319">
        <v>6205647.9800000004</v>
      </c>
      <c r="S5319" t="s">
        <v>35972</v>
      </c>
      <c r="T5319" t="s">
        <v>35973</v>
      </c>
      <c r="U5319">
        <v>388315.09</v>
      </c>
      <c r="V5319">
        <v>6205637.0899999999</v>
      </c>
      <c r="W5319">
        <v>126.74</v>
      </c>
      <c r="X5319">
        <v>150.04</v>
      </c>
    </row>
    <row r="5320" spans="1:24" s="170" customFormat="1" x14ac:dyDescent="0.25">
      <c r="A5320" s="63">
        <v>45125</v>
      </c>
      <c r="B5320" s="104">
        <v>199</v>
      </c>
      <c r="C5320" s="65">
        <v>0.39847222222222217</v>
      </c>
      <c r="D5320" s="64" t="s">
        <v>31074</v>
      </c>
      <c r="E5320" s="171" t="s">
        <v>35979</v>
      </c>
      <c r="F5320" s="64" t="s">
        <v>18272</v>
      </c>
      <c r="G5320" s="64" t="s">
        <v>4827</v>
      </c>
      <c r="H5320" s="170">
        <v>0.17199999999999999</v>
      </c>
      <c r="M5320" s="170" t="s">
        <v>35974</v>
      </c>
      <c r="O5320" s="170" t="s">
        <v>35975</v>
      </c>
      <c r="P5320" s="170" t="s">
        <v>35976</v>
      </c>
      <c r="Q5320" s="170">
        <v>388311.38</v>
      </c>
      <c r="R5320" s="170">
        <v>6205648.6100000003</v>
      </c>
      <c r="S5320" s="170" t="s">
        <v>35977</v>
      </c>
      <c r="T5320" s="170" t="s">
        <v>35978</v>
      </c>
      <c r="U5320" s="170">
        <v>388315.92</v>
      </c>
      <c r="V5320" s="170">
        <v>6205622.4000000004</v>
      </c>
      <c r="W5320" s="170">
        <v>185.19</v>
      </c>
      <c r="X5320" s="170">
        <v>150.04</v>
      </c>
    </row>
    <row r="5321" spans="1:24" x14ac:dyDescent="0.25">
      <c r="A5321" s="146">
        <v>45125</v>
      </c>
      <c r="B5321" s="46">
        <v>199</v>
      </c>
      <c r="C5321" s="147">
        <v>0.40084490740740741</v>
      </c>
      <c r="D5321" s="38" t="s">
        <v>31074</v>
      </c>
      <c r="E5321" s="159" t="s">
        <v>35462</v>
      </c>
      <c r="F5321" s="38" t="s">
        <v>18272</v>
      </c>
      <c r="G5321" s="38" t="s">
        <v>4827</v>
      </c>
      <c r="H5321">
        <v>0.161</v>
      </c>
      <c r="I5321" t="s">
        <v>35984</v>
      </c>
      <c r="J5321" t="s">
        <v>35985</v>
      </c>
      <c r="K5321" t="s">
        <v>35986</v>
      </c>
      <c r="L5321" t="s">
        <v>35987</v>
      </c>
      <c r="O5321" t="s">
        <v>35980</v>
      </c>
      <c r="P5321" t="s">
        <v>35981</v>
      </c>
      <c r="Q5321">
        <v>388311.69</v>
      </c>
      <c r="R5321">
        <v>6205646.2999999998</v>
      </c>
      <c r="S5321" t="s">
        <v>35982</v>
      </c>
      <c r="T5321" t="s">
        <v>35983</v>
      </c>
      <c r="U5321">
        <v>388309.76000000001</v>
      </c>
      <c r="V5321">
        <v>6205621.04</v>
      </c>
      <c r="W5321">
        <v>270.75</v>
      </c>
      <c r="X5321">
        <v>150.04</v>
      </c>
    </row>
    <row r="5322" spans="1:24" x14ac:dyDescent="0.25">
      <c r="A5322" s="146">
        <v>45125</v>
      </c>
      <c r="B5322" s="46">
        <v>199</v>
      </c>
      <c r="C5322" s="147">
        <v>0.4039699074074074</v>
      </c>
      <c r="D5322" s="38" t="s">
        <v>31074</v>
      </c>
      <c r="E5322" s="7" t="s">
        <v>69</v>
      </c>
      <c r="F5322" s="38" t="s">
        <v>18272</v>
      </c>
      <c r="G5322" s="38" t="s">
        <v>4827</v>
      </c>
      <c r="H5322">
        <v>-2.5000000000000001E-2</v>
      </c>
      <c r="I5322" t="s">
        <v>35984</v>
      </c>
      <c r="J5322" t="s">
        <v>35985</v>
      </c>
      <c r="K5322" t="s">
        <v>35986</v>
      </c>
      <c r="L5322" t="s">
        <v>35987</v>
      </c>
      <c r="O5322" t="s">
        <v>35988</v>
      </c>
      <c r="P5322" t="s">
        <v>35989</v>
      </c>
      <c r="Q5322">
        <v>388126.33</v>
      </c>
      <c r="R5322">
        <v>6205642.3899999997</v>
      </c>
      <c r="S5322" t="s">
        <v>35990</v>
      </c>
      <c r="T5322" t="s">
        <v>35991</v>
      </c>
      <c r="U5322">
        <v>388124.01</v>
      </c>
      <c r="V5322">
        <v>6205621.0999999996</v>
      </c>
      <c r="W5322">
        <v>269.97000000000003</v>
      </c>
      <c r="X5322">
        <v>150.04</v>
      </c>
    </row>
    <row r="5323" spans="1:24" x14ac:dyDescent="0.25">
      <c r="A5323" s="146">
        <v>45125</v>
      </c>
      <c r="B5323" s="46">
        <v>199</v>
      </c>
      <c r="C5323" s="147">
        <v>0.40597222222222223</v>
      </c>
      <c r="D5323" s="38" t="s">
        <v>31074</v>
      </c>
      <c r="E5323" s="7" t="s">
        <v>64</v>
      </c>
      <c r="F5323" s="38" t="s">
        <v>18272</v>
      </c>
      <c r="G5323" s="38" t="s">
        <v>4826</v>
      </c>
      <c r="H5323">
        <v>-1.9E-2</v>
      </c>
      <c r="I5323" t="s">
        <v>35996</v>
      </c>
      <c r="J5323" t="s">
        <v>35997</v>
      </c>
      <c r="K5323" t="s">
        <v>35998</v>
      </c>
      <c r="L5323" t="s">
        <v>35999</v>
      </c>
      <c r="O5323" t="s">
        <v>35992</v>
      </c>
      <c r="P5323" t="s">
        <v>35993</v>
      </c>
      <c r="Q5323">
        <v>388122.1</v>
      </c>
      <c r="R5323">
        <v>6205650.1100000003</v>
      </c>
      <c r="S5323" t="s">
        <v>35994</v>
      </c>
      <c r="T5323" t="s">
        <v>35995</v>
      </c>
      <c r="U5323">
        <v>388118.62</v>
      </c>
      <c r="V5323">
        <v>6205629.8799999999</v>
      </c>
      <c r="W5323">
        <v>91.29</v>
      </c>
      <c r="X5323">
        <v>150.04</v>
      </c>
    </row>
    <row r="5324" spans="1:24" x14ac:dyDescent="0.25">
      <c r="A5324" s="146">
        <v>45125</v>
      </c>
      <c r="B5324" s="46">
        <v>199</v>
      </c>
      <c r="C5324" s="147">
        <v>0.40902777777777777</v>
      </c>
      <c r="D5324" s="38" t="s">
        <v>31074</v>
      </c>
      <c r="E5324" s="7" t="s">
        <v>69</v>
      </c>
      <c r="F5324" s="38" t="s">
        <v>18272</v>
      </c>
      <c r="G5324" s="38" t="s">
        <v>4826</v>
      </c>
      <c r="H5324">
        <v>0.16700000000000001</v>
      </c>
      <c r="I5324" t="s">
        <v>35996</v>
      </c>
      <c r="J5324" t="s">
        <v>35997</v>
      </c>
      <c r="K5324" t="s">
        <v>35998</v>
      </c>
      <c r="L5324" t="s">
        <v>35999</v>
      </c>
      <c r="O5324" t="s">
        <v>36000</v>
      </c>
      <c r="P5324" t="s">
        <v>36001</v>
      </c>
      <c r="Q5324">
        <v>388306.71</v>
      </c>
      <c r="R5324">
        <v>6205652.3300000001</v>
      </c>
      <c r="S5324" t="s">
        <v>36002</v>
      </c>
      <c r="T5324" t="s">
        <v>36003</v>
      </c>
      <c r="U5324">
        <v>388304.48</v>
      </c>
      <c r="V5324">
        <v>6205630.04</v>
      </c>
      <c r="W5324">
        <v>90.09</v>
      </c>
      <c r="X5324">
        <v>150.04</v>
      </c>
    </row>
    <row r="5325" spans="1:24" x14ac:dyDescent="0.25">
      <c r="A5325" s="146">
        <v>45125</v>
      </c>
      <c r="B5325" s="46">
        <v>199</v>
      </c>
      <c r="C5325" s="147">
        <v>0.41204861111111107</v>
      </c>
      <c r="D5325" s="38" t="s">
        <v>31074</v>
      </c>
      <c r="E5325" s="7" t="s">
        <v>64</v>
      </c>
      <c r="F5325" s="38" t="s">
        <v>18272</v>
      </c>
      <c r="G5325" s="38" t="s">
        <v>4825</v>
      </c>
      <c r="H5325">
        <v>0.16700000000000001</v>
      </c>
      <c r="I5325" t="s">
        <v>36008</v>
      </c>
      <c r="J5325" t="s">
        <v>36009</v>
      </c>
      <c r="K5325" t="s">
        <v>36010</v>
      </c>
      <c r="L5325" t="s">
        <v>35999</v>
      </c>
      <c r="O5325" t="s">
        <v>36004</v>
      </c>
      <c r="P5325" t="s">
        <v>36005</v>
      </c>
      <c r="Q5325">
        <v>388318.37</v>
      </c>
      <c r="R5325">
        <v>6205660.3399999999</v>
      </c>
      <c r="S5325" t="s">
        <v>36006</v>
      </c>
      <c r="T5325" t="s">
        <v>36007</v>
      </c>
      <c r="U5325">
        <v>388315.49</v>
      </c>
      <c r="V5325">
        <v>6205638.8899999997</v>
      </c>
      <c r="W5325">
        <v>271.07</v>
      </c>
      <c r="X5325">
        <v>150.04</v>
      </c>
    </row>
    <row r="5326" spans="1:24" x14ac:dyDescent="0.25">
      <c r="A5326" s="146">
        <v>45125</v>
      </c>
      <c r="B5326" s="46">
        <v>199</v>
      </c>
      <c r="C5326" s="147">
        <v>0.41519675925925931</v>
      </c>
      <c r="D5326" s="38" t="s">
        <v>31074</v>
      </c>
      <c r="E5326" s="7" t="s">
        <v>69</v>
      </c>
      <c r="F5326" s="38" t="s">
        <v>18272</v>
      </c>
      <c r="G5326" s="38" t="s">
        <v>4825</v>
      </c>
      <c r="H5326">
        <v>-2.4E-2</v>
      </c>
      <c r="I5326" t="s">
        <v>36008</v>
      </c>
      <c r="J5326" t="s">
        <v>36009</v>
      </c>
      <c r="K5326" t="s">
        <v>36010</v>
      </c>
      <c r="L5326" t="s">
        <v>36015</v>
      </c>
      <c r="O5326" t="s">
        <v>36011</v>
      </c>
      <c r="P5326" t="s">
        <v>36012</v>
      </c>
      <c r="Q5326">
        <v>388127.33</v>
      </c>
      <c r="R5326">
        <v>6205660.3099999996</v>
      </c>
      <c r="S5326" t="s">
        <v>36013</v>
      </c>
      <c r="T5326" t="s">
        <v>36014</v>
      </c>
      <c r="U5326">
        <v>388125.06</v>
      </c>
      <c r="V5326">
        <v>6205638.8899999997</v>
      </c>
      <c r="W5326">
        <v>270.97000000000003</v>
      </c>
      <c r="X5326">
        <v>150.04</v>
      </c>
    </row>
    <row r="5327" spans="1:24" x14ac:dyDescent="0.25">
      <c r="A5327" s="146">
        <v>45125</v>
      </c>
      <c r="B5327" s="46">
        <v>199</v>
      </c>
      <c r="C5327" s="147">
        <v>0.41752314814814812</v>
      </c>
      <c r="D5327" s="161" t="s">
        <v>30701</v>
      </c>
      <c r="E5327" s="7" t="s">
        <v>64</v>
      </c>
      <c r="F5327" s="38" t="s">
        <v>18272</v>
      </c>
      <c r="G5327" s="38" t="s">
        <v>4824</v>
      </c>
      <c r="H5327">
        <v>-1.7999999999999999E-2</v>
      </c>
      <c r="I5327" t="s">
        <v>36020</v>
      </c>
      <c r="J5327" t="s">
        <v>36021</v>
      </c>
      <c r="K5327" t="s">
        <v>36022</v>
      </c>
      <c r="L5327" t="s">
        <v>36015</v>
      </c>
      <c r="O5327" t="s">
        <v>36016</v>
      </c>
      <c r="P5327" t="s">
        <v>36017</v>
      </c>
      <c r="Q5327">
        <v>388126.76</v>
      </c>
      <c r="R5327">
        <v>6205671.0899999999</v>
      </c>
      <c r="S5327" t="s">
        <v>36018</v>
      </c>
      <c r="T5327" t="s">
        <v>36019</v>
      </c>
      <c r="U5327">
        <v>388119.94</v>
      </c>
      <c r="V5327">
        <v>6205648.0800000001</v>
      </c>
      <c r="W5327">
        <v>91.87</v>
      </c>
      <c r="X5327">
        <v>150.04</v>
      </c>
    </row>
    <row r="5328" spans="1:24" x14ac:dyDescent="0.25">
      <c r="A5328" s="146">
        <v>45125</v>
      </c>
      <c r="B5328" s="46">
        <v>199</v>
      </c>
      <c r="C5328" s="147">
        <v>0.42059027777777774</v>
      </c>
      <c r="D5328" s="161" t="s">
        <v>30701</v>
      </c>
      <c r="E5328" s="7" t="s">
        <v>69</v>
      </c>
      <c r="F5328" s="38" t="s">
        <v>18272</v>
      </c>
      <c r="G5328" s="38" t="s">
        <v>4824</v>
      </c>
      <c r="H5328">
        <v>0.16800000000000001</v>
      </c>
      <c r="I5328" t="s">
        <v>36020</v>
      </c>
      <c r="J5328" t="s">
        <v>36021</v>
      </c>
      <c r="K5328" t="s">
        <v>36022</v>
      </c>
      <c r="L5328" t="s">
        <v>36015</v>
      </c>
      <c r="O5328" t="s">
        <v>36023</v>
      </c>
      <c r="P5328" t="s">
        <v>36024</v>
      </c>
      <c r="Q5328">
        <v>388313.05</v>
      </c>
      <c r="R5328">
        <v>6205671.6399999997</v>
      </c>
      <c r="S5328" t="s">
        <v>36025</v>
      </c>
      <c r="T5328" t="s">
        <v>36026</v>
      </c>
      <c r="U5328">
        <v>388305.42</v>
      </c>
      <c r="V5328">
        <v>6205648.0199999996</v>
      </c>
      <c r="W5328">
        <v>89.18</v>
      </c>
      <c r="X5328">
        <v>150.04</v>
      </c>
    </row>
    <row r="5329" spans="1:24" x14ac:dyDescent="0.25">
      <c r="A5329" s="146">
        <v>45125</v>
      </c>
      <c r="B5329" s="46">
        <v>199</v>
      </c>
      <c r="C5329" s="147">
        <v>0.42252314814814818</v>
      </c>
      <c r="D5329" s="161" t="s">
        <v>30701</v>
      </c>
      <c r="E5329" s="7" t="s">
        <v>64</v>
      </c>
      <c r="F5329" s="38" t="s">
        <v>18272</v>
      </c>
      <c r="G5329" s="38" t="s">
        <v>4823</v>
      </c>
      <c r="H5329">
        <v>0.16500000000000001</v>
      </c>
      <c r="I5329" t="s">
        <v>36031</v>
      </c>
      <c r="J5329" t="s">
        <v>36032</v>
      </c>
      <c r="K5329" t="s">
        <v>36033</v>
      </c>
      <c r="L5329" t="s">
        <v>36015</v>
      </c>
      <c r="O5329" t="s">
        <v>36027</v>
      </c>
      <c r="P5329" t="s">
        <v>36028</v>
      </c>
      <c r="Q5329">
        <v>388322.12</v>
      </c>
      <c r="R5329">
        <v>6205679.8399999999</v>
      </c>
      <c r="S5329" t="s">
        <v>36029</v>
      </c>
      <c r="T5329" t="s">
        <v>36030</v>
      </c>
      <c r="U5329">
        <v>388313.25</v>
      </c>
      <c r="V5329">
        <v>6205656.9299999997</v>
      </c>
      <c r="W5329">
        <v>271.44</v>
      </c>
      <c r="X5329">
        <v>150.04</v>
      </c>
    </row>
    <row r="5330" spans="1:24" x14ac:dyDescent="0.25">
      <c r="A5330" s="146">
        <v>45125</v>
      </c>
      <c r="B5330" s="46">
        <v>199</v>
      </c>
      <c r="C5330" s="147">
        <v>0.4255902777777778</v>
      </c>
      <c r="D5330" s="161" t="s">
        <v>30701</v>
      </c>
      <c r="E5330" s="7" t="s">
        <v>69</v>
      </c>
      <c r="F5330" s="38" t="s">
        <v>18272</v>
      </c>
      <c r="G5330" s="38" t="s">
        <v>4823</v>
      </c>
      <c r="H5330">
        <v>-2.1000000000000001E-2</v>
      </c>
      <c r="I5330" t="s">
        <v>36031</v>
      </c>
      <c r="J5330" t="s">
        <v>36032</v>
      </c>
      <c r="K5330" t="s">
        <v>36033</v>
      </c>
      <c r="L5330" t="s">
        <v>36038</v>
      </c>
      <c r="O5330" t="s">
        <v>36034</v>
      </c>
      <c r="P5330" t="s">
        <v>36035</v>
      </c>
      <c r="Q5330">
        <v>388135.22</v>
      </c>
      <c r="R5330">
        <v>6205680.0300000003</v>
      </c>
      <c r="S5330" t="s">
        <v>36036</v>
      </c>
      <c r="T5330" t="s">
        <v>36037</v>
      </c>
      <c r="U5330">
        <v>388127.92</v>
      </c>
      <c r="V5330">
        <v>6205657.7699999996</v>
      </c>
      <c r="W5330">
        <v>272.86</v>
      </c>
      <c r="X5330">
        <v>150.04</v>
      </c>
    </row>
    <row r="5331" spans="1:24" x14ac:dyDescent="0.25">
      <c r="A5331" s="146">
        <v>45125</v>
      </c>
      <c r="B5331" s="46">
        <v>199</v>
      </c>
      <c r="C5331" s="147">
        <v>0.42703703703703705</v>
      </c>
      <c r="D5331" s="161" t="s">
        <v>30701</v>
      </c>
      <c r="E5331" s="7" t="s">
        <v>64</v>
      </c>
      <c r="F5331" s="38" t="s">
        <v>18272</v>
      </c>
      <c r="G5331" s="38" t="s">
        <v>4822</v>
      </c>
      <c r="H5331">
        <v>-1.9E-2</v>
      </c>
      <c r="I5331" t="s">
        <v>36043</v>
      </c>
      <c r="J5331" t="s">
        <v>36044</v>
      </c>
      <c r="K5331" t="s">
        <v>36045</v>
      </c>
      <c r="L5331" t="s">
        <v>36038</v>
      </c>
      <c r="O5331" t="s">
        <v>36039</v>
      </c>
      <c r="P5331" t="s">
        <v>36040</v>
      </c>
      <c r="Q5331">
        <v>388126.36</v>
      </c>
      <c r="R5331">
        <v>6205690.54</v>
      </c>
      <c r="S5331" t="s">
        <v>36041</v>
      </c>
      <c r="T5331" t="s">
        <v>36042</v>
      </c>
      <c r="U5331">
        <v>388118.56</v>
      </c>
      <c r="V5331">
        <v>6205665.9800000004</v>
      </c>
      <c r="W5331">
        <v>90.18</v>
      </c>
      <c r="X5331">
        <v>150.04</v>
      </c>
    </row>
    <row r="5332" spans="1:24" x14ac:dyDescent="0.25">
      <c r="A5332" s="146">
        <v>45125</v>
      </c>
      <c r="B5332" s="46">
        <v>199</v>
      </c>
      <c r="C5332" s="147">
        <v>0.43027777777777776</v>
      </c>
      <c r="D5332" s="161" t="s">
        <v>30701</v>
      </c>
      <c r="E5332" s="7" t="s">
        <v>69</v>
      </c>
      <c r="F5332" s="38" t="s">
        <v>18272</v>
      </c>
      <c r="G5332" s="38" t="s">
        <v>4822</v>
      </c>
      <c r="H5332">
        <v>0.17</v>
      </c>
      <c r="I5332" t="s">
        <v>36043</v>
      </c>
      <c r="J5332" t="s">
        <v>36044</v>
      </c>
      <c r="K5332" t="s">
        <v>36045</v>
      </c>
      <c r="L5332" t="s">
        <v>36038</v>
      </c>
      <c r="O5332" t="s">
        <v>36046</v>
      </c>
      <c r="P5332" t="s">
        <v>36047</v>
      </c>
      <c r="Q5332">
        <v>388312.76</v>
      </c>
      <c r="R5332">
        <v>6205691.6100000003</v>
      </c>
      <c r="S5332" t="s">
        <v>36048</v>
      </c>
      <c r="T5332" t="s">
        <v>36049</v>
      </c>
      <c r="U5332">
        <v>388307.39</v>
      </c>
      <c r="V5332">
        <v>6205666.1200000001</v>
      </c>
      <c r="W5332">
        <v>90.2</v>
      </c>
      <c r="X5332">
        <v>150.04</v>
      </c>
    </row>
    <row r="5333" spans="1:24" x14ac:dyDescent="0.25">
      <c r="A5333" s="146">
        <v>45125</v>
      </c>
      <c r="B5333" s="46">
        <v>199</v>
      </c>
      <c r="C5333" s="147">
        <v>0.43201388888888892</v>
      </c>
      <c r="D5333" s="161" t="s">
        <v>30701</v>
      </c>
      <c r="E5333" s="7" t="s">
        <v>64</v>
      </c>
      <c r="F5333" s="38" t="s">
        <v>18272</v>
      </c>
      <c r="G5333" s="38" t="s">
        <v>4828</v>
      </c>
      <c r="H5333">
        <v>0.16700000000000001</v>
      </c>
      <c r="I5333" t="s">
        <v>36054</v>
      </c>
      <c r="J5333" t="s">
        <v>36055</v>
      </c>
      <c r="K5333" t="s">
        <v>36056</v>
      </c>
      <c r="L5333" t="s">
        <v>36038</v>
      </c>
      <c r="O5333" t="s">
        <v>36050</v>
      </c>
      <c r="P5333" t="s">
        <v>36051</v>
      </c>
      <c r="Q5333">
        <v>388318.71999999997</v>
      </c>
      <c r="R5333">
        <v>6205699.9699999997</v>
      </c>
      <c r="S5333" t="s">
        <v>36052</v>
      </c>
      <c r="T5333" t="s">
        <v>36053</v>
      </c>
      <c r="U5333">
        <v>388315.52</v>
      </c>
      <c r="V5333">
        <v>6205675.04</v>
      </c>
      <c r="W5333">
        <v>271.54000000000002</v>
      </c>
      <c r="X5333">
        <v>150.04</v>
      </c>
    </row>
    <row r="5334" spans="1:24" x14ac:dyDescent="0.25">
      <c r="A5334" s="146">
        <v>45125</v>
      </c>
      <c r="B5334" s="46">
        <v>199</v>
      </c>
      <c r="C5334" s="147">
        <v>0.43517361111111108</v>
      </c>
      <c r="D5334" s="161" t="s">
        <v>30701</v>
      </c>
      <c r="E5334" s="7" t="s">
        <v>69</v>
      </c>
      <c r="F5334" s="38" t="s">
        <v>18272</v>
      </c>
      <c r="G5334" s="38" t="s">
        <v>4828</v>
      </c>
      <c r="H5334">
        <v>-2.1000000000000001E-2</v>
      </c>
      <c r="I5334" t="s">
        <v>36054</v>
      </c>
      <c r="J5334" t="s">
        <v>36055</v>
      </c>
      <c r="K5334" t="s">
        <v>36056</v>
      </c>
      <c r="L5334" t="s">
        <v>36038</v>
      </c>
      <c r="O5334" t="s">
        <v>36057</v>
      </c>
      <c r="P5334" t="s">
        <v>36058</v>
      </c>
      <c r="Q5334">
        <v>388130.37</v>
      </c>
      <c r="R5334">
        <v>6205701.9199999999</v>
      </c>
      <c r="S5334" t="s">
        <v>36059</v>
      </c>
      <c r="T5334" t="s">
        <v>36060</v>
      </c>
      <c r="U5334">
        <v>388127.43</v>
      </c>
      <c r="V5334">
        <v>6205675.0800000001</v>
      </c>
      <c r="W5334">
        <v>273.60000000000002</v>
      </c>
      <c r="X5334">
        <v>150.04</v>
      </c>
    </row>
    <row r="5335" spans="1:24" x14ac:dyDescent="0.25">
      <c r="A5335" s="146">
        <v>45125</v>
      </c>
      <c r="B5335" s="46">
        <v>199</v>
      </c>
      <c r="C5335" s="147">
        <v>0.43663194444444442</v>
      </c>
      <c r="D5335" s="161" t="s">
        <v>30701</v>
      </c>
      <c r="E5335" s="7" t="s">
        <v>64</v>
      </c>
      <c r="F5335" s="38" t="s">
        <v>18272</v>
      </c>
      <c r="G5335" s="38" t="s">
        <v>4829</v>
      </c>
      <c r="H5335">
        <v>-1.9E-2</v>
      </c>
      <c r="I5335" t="s">
        <v>36065</v>
      </c>
      <c r="J5335" t="s">
        <v>36066</v>
      </c>
      <c r="K5335" t="s">
        <v>36067</v>
      </c>
      <c r="L5335" t="s">
        <v>36068</v>
      </c>
      <c r="O5335" t="s">
        <v>36061</v>
      </c>
      <c r="P5335" t="s">
        <v>36062</v>
      </c>
      <c r="Q5335">
        <v>388123.39</v>
      </c>
      <c r="R5335">
        <v>6205711.2599999998</v>
      </c>
      <c r="S5335" t="s">
        <v>36063</v>
      </c>
      <c r="T5335" t="s">
        <v>36064</v>
      </c>
      <c r="U5335">
        <v>388118.54</v>
      </c>
      <c r="V5335">
        <v>6205684</v>
      </c>
      <c r="W5335">
        <v>90.94</v>
      </c>
      <c r="X5335">
        <v>150.04</v>
      </c>
    </row>
    <row r="5336" spans="1:24" x14ac:dyDescent="0.25">
      <c r="A5336" s="146">
        <v>45125</v>
      </c>
      <c r="B5336" s="46">
        <v>199</v>
      </c>
      <c r="C5336" s="147">
        <v>0.43987268518518513</v>
      </c>
      <c r="D5336" s="161" t="s">
        <v>30701</v>
      </c>
      <c r="E5336" s="7" t="s">
        <v>69</v>
      </c>
      <c r="F5336" s="38" t="s">
        <v>18272</v>
      </c>
      <c r="G5336" s="38" t="s">
        <v>4829</v>
      </c>
      <c r="H5336">
        <v>0.17</v>
      </c>
      <c r="I5336" t="s">
        <v>36065</v>
      </c>
      <c r="J5336" t="s">
        <v>36066</v>
      </c>
      <c r="K5336" t="s">
        <v>36067</v>
      </c>
      <c r="L5336" t="s">
        <v>36068</v>
      </c>
      <c r="O5336" t="s">
        <v>36069</v>
      </c>
      <c r="P5336" t="s">
        <v>36070</v>
      </c>
      <c r="Q5336">
        <v>388312.66</v>
      </c>
      <c r="R5336">
        <v>6205711.0199999996</v>
      </c>
      <c r="S5336" t="s">
        <v>36071</v>
      </c>
      <c r="T5336" t="s">
        <v>36072</v>
      </c>
      <c r="U5336">
        <v>388307.52</v>
      </c>
      <c r="V5336">
        <v>6205684.0199999996</v>
      </c>
      <c r="W5336">
        <v>89.96</v>
      </c>
      <c r="X5336">
        <v>150.04</v>
      </c>
    </row>
    <row r="5337" spans="1:24" x14ac:dyDescent="0.25">
      <c r="A5337" s="146">
        <v>45125</v>
      </c>
      <c r="B5337" s="46">
        <v>199</v>
      </c>
      <c r="C5337" s="147">
        <v>0.44249999999999995</v>
      </c>
      <c r="D5337" s="161" t="s">
        <v>30701</v>
      </c>
      <c r="E5337" s="7" t="s">
        <v>64</v>
      </c>
      <c r="F5337" s="38" t="s">
        <v>18272</v>
      </c>
      <c r="G5337" s="38" t="s">
        <v>4830</v>
      </c>
      <c r="H5337">
        <v>0.16600000000000001</v>
      </c>
      <c r="I5337" t="s">
        <v>36077</v>
      </c>
      <c r="J5337" t="s">
        <v>36078</v>
      </c>
      <c r="K5337" t="s">
        <v>36079</v>
      </c>
      <c r="L5337" t="s">
        <v>36068</v>
      </c>
      <c r="O5337" t="s">
        <v>36073</v>
      </c>
      <c r="P5337" t="s">
        <v>36074</v>
      </c>
      <c r="Q5337">
        <v>388321.69</v>
      </c>
      <c r="R5337">
        <v>6205717.7999999998</v>
      </c>
      <c r="S5337" t="s">
        <v>36075</v>
      </c>
      <c r="T5337" t="s">
        <v>36076</v>
      </c>
      <c r="U5337">
        <v>388315</v>
      </c>
      <c r="V5337">
        <v>6205693.04</v>
      </c>
      <c r="W5337">
        <v>270.42</v>
      </c>
      <c r="X5337">
        <v>150.04</v>
      </c>
    </row>
    <row r="5338" spans="1:24" x14ac:dyDescent="0.25">
      <c r="A5338" s="146">
        <v>45125</v>
      </c>
      <c r="B5338" s="46">
        <v>199</v>
      </c>
      <c r="C5338" s="147">
        <v>0.44569444444444445</v>
      </c>
      <c r="D5338" s="161" t="s">
        <v>30701</v>
      </c>
      <c r="E5338" s="7" t="s">
        <v>69</v>
      </c>
      <c r="F5338" s="38" t="s">
        <v>18272</v>
      </c>
      <c r="G5338" s="38" t="s">
        <v>4830</v>
      </c>
      <c r="H5338">
        <v>-2.4E-2</v>
      </c>
      <c r="I5338" t="s">
        <v>36077</v>
      </c>
      <c r="J5338" t="s">
        <v>36078</v>
      </c>
      <c r="K5338" t="s">
        <v>36079</v>
      </c>
      <c r="L5338" t="s">
        <v>36084</v>
      </c>
      <c r="O5338" t="s">
        <v>36080</v>
      </c>
      <c r="P5338" t="s">
        <v>36081</v>
      </c>
      <c r="Q5338">
        <v>388129.08</v>
      </c>
      <c r="R5338">
        <v>6205717.0099999998</v>
      </c>
      <c r="S5338" t="s">
        <v>36082</v>
      </c>
      <c r="T5338" t="s">
        <v>36083</v>
      </c>
      <c r="U5338">
        <v>388124.98</v>
      </c>
      <c r="V5338">
        <v>6205692.9000000004</v>
      </c>
      <c r="W5338">
        <v>270.3</v>
      </c>
      <c r="X5338">
        <v>150.04</v>
      </c>
    </row>
    <row r="5339" spans="1:24" x14ac:dyDescent="0.25">
      <c r="A5339" s="146">
        <v>45125</v>
      </c>
      <c r="B5339" s="46">
        <v>199</v>
      </c>
      <c r="C5339" s="147">
        <v>0.44780092592592591</v>
      </c>
      <c r="D5339" s="161" t="s">
        <v>30701</v>
      </c>
      <c r="E5339" s="7" t="s">
        <v>64</v>
      </c>
      <c r="F5339" s="38" t="s">
        <v>18272</v>
      </c>
      <c r="G5339" s="38" t="s">
        <v>4831</v>
      </c>
      <c r="H5339">
        <v>-1.9E-2</v>
      </c>
      <c r="I5339" t="s">
        <v>36089</v>
      </c>
      <c r="J5339" t="s">
        <v>36090</v>
      </c>
      <c r="K5339" t="s">
        <v>36091</v>
      </c>
      <c r="L5339" t="s">
        <v>36084</v>
      </c>
      <c r="O5339" t="s">
        <v>36085</v>
      </c>
      <c r="P5339" t="s">
        <v>36086</v>
      </c>
      <c r="Q5339">
        <v>388130</v>
      </c>
      <c r="R5339">
        <v>6205728.1699999999</v>
      </c>
      <c r="S5339" t="s">
        <v>36087</v>
      </c>
      <c r="T5339" t="s">
        <v>36088</v>
      </c>
      <c r="U5339">
        <v>388118.28</v>
      </c>
      <c r="V5339">
        <v>6205702.1900000004</v>
      </c>
      <c r="W5339">
        <v>93.89</v>
      </c>
      <c r="X5339">
        <v>150.04</v>
      </c>
    </row>
    <row r="5340" spans="1:24" x14ac:dyDescent="0.25">
      <c r="A5340" s="146">
        <v>45125</v>
      </c>
      <c r="B5340" s="46">
        <v>199</v>
      </c>
      <c r="C5340" s="147">
        <v>0.45091435185185186</v>
      </c>
      <c r="D5340" s="161" t="s">
        <v>30701</v>
      </c>
      <c r="E5340" s="7" t="s">
        <v>69</v>
      </c>
      <c r="F5340" s="38" t="s">
        <v>18272</v>
      </c>
      <c r="G5340" s="38" t="s">
        <v>4831</v>
      </c>
      <c r="H5340">
        <v>0.16700000000000001</v>
      </c>
      <c r="I5340" t="s">
        <v>36089</v>
      </c>
      <c r="J5340" t="s">
        <v>36090</v>
      </c>
      <c r="K5340" t="s">
        <v>36091</v>
      </c>
      <c r="L5340" t="s">
        <v>36084</v>
      </c>
      <c r="O5340" t="s">
        <v>36092</v>
      </c>
      <c r="P5340" t="s">
        <v>36093</v>
      </c>
      <c r="Q5340">
        <v>388320.21</v>
      </c>
      <c r="R5340">
        <v>6205726.8200000003</v>
      </c>
      <c r="S5340" t="s">
        <v>36094</v>
      </c>
      <c r="T5340" t="s">
        <v>36095</v>
      </c>
      <c r="U5340">
        <v>388304.89</v>
      </c>
      <c r="V5340">
        <v>6205701.8799999999</v>
      </c>
      <c r="W5340">
        <v>90.68</v>
      </c>
      <c r="X5340">
        <v>150.04</v>
      </c>
    </row>
    <row r="5341" spans="1:24" x14ac:dyDescent="0.25">
      <c r="A5341" s="146">
        <v>45125</v>
      </c>
      <c r="B5341" s="46">
        <v>199</v>
      </c>
      <c r="C5341" s="147">
        <v>0.4526041666666667</v>
      </c>
      <c r="D5341" s="161" t="s">
        <v>30701</v>
      </c>
      <c r="E5341" s="7" t="s">
        <v>64</v>
      </c>
      <c r="F5341" s="38" t="s">
        <v>18272</v>
      </c>
      <c r="G5341" s="38" t="s">
        <v>4832</v>
      </c>
      <c r="H5341">
        <v>0.16900000000000001</v>
      </c>
      <c r="I5341" t="s">
        <v>36100</v>
      </c>
      <c r="J5341" t="s">
        <v>36101</v>
      </c>
      <c r="K5341" t="s">
        <v>36102</v>
      </c>
      <c r="L5341" t="s">
        <v>36084</v>
      </c>
      <c r="O5341" t="s">
        <v>36096</v>
      </c>
      <c r="P5341" t="s">
        <v>36097</v>
      </c>
      <c r="Q5341">
        <v>388327.13</v>
      </c>
      <c r="R5341">
        <v>6205735.2400000002</v>
      </c>
      <c r="S5341" t="s">
        <v>36098</v>
      </c>
      <c r="T5341" t="s">
        <v>36099</v>
      </c>
      <c r="U5341">
        <v>388317.27</v>
      </c>
      <c r="V5341">
        <v>6205710.9000000004</v>
      </c>
      <c r="W5341">
        <v>270.54000000000002</v>
      </c>
      <c r="X5341">
        <v>150.04</v>
      </c>
    </row>
    <row r="5342" spans="1:24" x14ac:dyDescent="0.25">
      <c r="A5342" s="146">
        <v>45125</v>
      </c>
      <c r="B5342" s="46">
        <v>199</v>
      </c>
      <c r="C5342" s="147">
        <v>0.45576388888888886</v>
      </c>
      <c r="D5342" s="161" t="s">
        <v>30701</v>
      </c>
      <c r="E5342" s="7" t="s">
        <v>69</v>
      </c>
      <c r="F5342" s="38" t="s">
        <v>18272</v>
      </c>
      <c r="G5342" s="38" t="s">
        <v>4832</v>
      </c>
      <c r="H5342">
        <v>-2.1000000000000001E-2</v>
      </c>
      <c r="I5342" t="s">
        <v>36100</v>
      </c>
      <c r="J5342" t="s">
        <v>36101</v>
      </c>
      <c r="K5342" t="s">
        <v>36102</v>
      </c>
      <c r="L5342" t="s">
        <v>36084</v>
      </c>
      <c r="O5342" t="s">
        <v>36103</v>
      </c>
      <c r="P5342" t="s">
        <v>36104</v>
      </c>
      <c r="Q5342">
        <v>388133.31</v>
      </c>
      <c r="R5342">
        <v>6205735.2300000004</v>
      </c>
      <c r="S5342" t="s">
        <v>36105</v>
      </c>
      <c r="T5342" t="s">
        <v>36106</v>
      </c>
      <c r="U5342">
        <v>388127.95</v>
      </c>
      <c r="V5342">
        <v>6205710.9800000004</v>
      </c>
      <c r="W5342">
        <v>270.51</v>
      </c>
      <c r="X5342">
        <v>150.04</v>
      </c>
    </row>
    <row r="5343" spans="1:24" x14ac:dyDescent="0.25">
      <c r="A5343" s="146">
        <v>45125</v>
      </c>
      <c r="B5343" s="46">
        <v>199</v>
      </c>
      <c r="C5343" s="147">
        <v>0.45743055555555556</v>
      </c>
      <c r="D5343" s="161" t="s">
        <v>30701</v>
      </c>
      <c r="E5343" s="7" t="s">
        <v>64</v>
      </c>
      <c r="F5343" s="38" t="s">
        <v>18272</v>
      </c>
      <c r="G5343" s="38" t="s">
        <v>4833</v>
      </c>
      <c r="H5343">
        <v>-8.9999999999999993E-3</v>
      </c>
      <c r="I5343" t="s">
        <v>36111</v>
      </c>
      <c r="J5343" t="s">
        <v>36112</v>
      </c>
      <c r="K5343" t="s">
        <v>36113</v>
      </c>
      <c r="L5343" t="s">
        <v>36114</v>
      </c>
      <c r="O5343" t="s">
        <v>36107</v>
      </c>
      <c r="P5343" t="s">
        <v>36108</v>
      </c>
      <c r="Q5343">
        <v>388126.18</v>
      </c>
      <c r="R5343">
        <v>6205745.5899999999</v>
      </c>
      <c r="S5343" t="s">
        <v>36109</v>
      </c>
      <c r="T5343" t="s">
        <v>36110</v>
      </c>
      <c r="U5343">
        <v>388128.39</v>
      </c>
      <c r="V5343">
        <v>6205720.0700000003</v>
      </c>
      <c r="W5343">
        <v>91.23</v>
      </c>
      <c r="X5343">
        <v>150.04</v>
      </c>
    </row>
    <row r="5344" spans="1:24" x14ac:dyDescent="0.25">
      <c r="A5344" s="146">
        <v>45125</v>
      </c>
      <c r="B5344" s="46">
        <v>199</v>
      </c>
      <c r="C5344" s="147">
        <v>0.46043981481481483</v>
      </c>
      <c r="D5344" s="161" t="s">
        <v>30701</v>
      </c>
      <c r="E5344" s="7" t="s">
        <v>69</v>
      </c>
      <c r="F5344" s="38" t="s">
        <v>18272</v>
      </c>
      <c r="G5344" s="38" t="s">
        <v>4833</v>
      </c>
      <c r="H5344">
        <v>0.16800000000000001</v>
      </c>
      <c r="I5344" t="s">
        <v>36111</v>
      </c>
      <c r="J5344" t="s">
        <v>36112</v>
      </c>
      <c r="K5344" t="s">
        <v>36113</v>
      </c>
      <c r="L5344" t="s">
        <v>36114</v>
      </c>
      <c r="O5344" t="s">
        <v>36115</v>
      </c>
      <c r="P5344" t="s">
        <v>36116</v>
      </c>
      <c r="Q5344">
        <v>388307.11</v>
      </c>
      <c r="R5344">
        <v>6205745.2699999996</v>
      </c>
      <c r="S5344" t="s">
        <v>36117</v>
      </c>
      <c r="T5344" t="s">
        <v>36118</v>
      </c>
      <c r="U5344">
        <v>388305.84</v>
      </c>
      <c r="V5344">
        <v>6205720.0300000003</v>
      </c>
      <c r="W5344">
        <v>90.43</v>
      </c>
      <c r="X5344">
        <v>150.04</v>
      </c>
    </row>
    <row r="5345" spans="1:24" x14ac:dyDescent="0.25">
      <c r="A5345" s="146">
        <v>45125</v>
      </c>
      <c r="B5345" s="46">
        <v>199</v>
      </c>
      <c r="C5345" s="147">
        <v>0.46252314814814816</v>
      </c>
      <c r="D5345" s="161" t="s">
        <v>30701</v>
      </c>
      <c r="E5345" s="159" t="s">
        <v>33735</v>
      </c>
      <c r="F5345" s="38" t="s">
        <v>18272</v>
      </c>
      <c r="G5345" s="38" t="s">
        <v>4689</v>
      </c>
      <c r="H5345">
        <v>-0.254</v>
      </c>
      <c r="O5345" t="s">
        <v>36119</v>
      </c>
      <c r="P5345" t="s">
        <v>36120</v>
      </c>
      <c r="Q5345">
        <v>388314.1</v>
      </c>
      <c r="R5345">
        <v>6205749.6100000003</v>
      </c>
      <c r="S5345" t="s">
        <v>36121</v>
      </c>
      <c r="T5345" t="s">
        <v>36122</v>
      </c>
      <c r="U5345">
        <v>388317.35</v>
      </c>
      <c r="V5345">
        <v>6205738.5199999996</v>
      </c>
      <c r="W5345">
        <v>150.02000000000001</v>
      </c>
      <c r="X5345">
        <v>200.05</v>
      </c>
    </row>
    <row r="5346" spans="1:24" x14ac:dyDescent="0.25">
      <c r="A5346" s="146">
        <v>45125</v>
      </c>
      <c r="B5346" s="46">
        <v>199</v>
      </c>
      <c r="C5346" s="147">
        <v>0.46456018518518521</v>
      </c>
      <c r="D5346" s="161" t="s">
        <v>30701</v>
      </c>
      <c r="E5346" s="159" t="s">
        <v>33736</v>
      </c>
      <c r="F5346" s="38" t="s">
        <v>18272</v>
      </c>
      <c r="G5346" s="38" t="s">
        <v>4689</v>
      </c>
      <c r="H5346">
        <v>-0.251</v>
      </c>
      <c r="O5346" t="s">
        <v>36123</v>
      </c>
      <c r="P5346" t="s">
        <v>36124</v>
      </c>
      <c r="Q5346">
        <v>388311.38</v>
      </c>
      <c r="R5346">
        <v>6205745.1399999997</v>
      </c>
      <c r="S5346" t="s">
        <v>36125</v>
      </c>
      <c r="T5346" t="s">
        <v>36126</v>
      </c>
      <c r="U5346">
        <v>388318.35</v>
      </c>
      <c r="V5346">
        <v>6205734.2000000002</v>
      </c>
      <c r="W5346">
        <v>110.71</v>
      </c>
      <c r="X5346">
        <v>200.05</v>
      </c>
    </row>
    <row r="5347" spans="1:24" x14ac:dyDescent="0.25">
      <c r="A5347" s="146">
        <v>45125</v>
      </c>
      <c r="B5347" s="46">
        <v>199</v>
      </c>
      <c r="C5347" s="147">
        <v>0.47496527777777775</v>
      </c>
      <c r="D5347" s="161" t="s">
        <v>30701</v>
      </c>
      <c r="E5347" s="159" t="s">
        <v>6100</v>
      </c>
      <c r="F5347" s="38" t="s">
        <v>18272</v>
      </c>
      <c r="G5347" s="38" t="s">
        <v>4689</v>
      </c>
      <c r="H5347">
        <v>-0.02</v>
      </c>
      <c r="O5347" t="s">
        <v>36127</v>
      </c>
      <c r="P5347" t="s">
        <v>36128</v>
      </c>
      <c r="Q5347">
        <v>388542.43</v>
      </c>
      <c r="R5347">
        <v>6204812.2800000003</v>
      </c>
      <c r="S5347" t="s">
        <v>36129</v>
      </c>
      <c r="T5347" t="s">
        <v>36130</v>
      </c>
      <c r="U5347">
        <v>388549.42</v>
      </c>
      <c r="V5347">
        <v>6204803.5800000001</v>
      </c>
      <c r="W5347">
        <v>111.81</v>
      </c>
      <c r="X5347">
        <v>200.05</v>
      </c>
    </row>
    <row r="5348" spans="1:24" s="170" customFormat="1" x14ac:dyDescent="0.25">
      <c r="A5348" s="63">
        <v>45125</v>
      </c>
      <c r="B5348" s="104">
        <v>199</v>
      </c>
      <c r="C5348" s="65">
        <v>0.47780092592592593</v>
      </c>
      <c r="D5348" s="187" t="s">
        <v>30701</v>
      </c>
      <c r="E5348" s="171" t="s">
        <v>36136</v>
      </c>
      <c r="F5348" s="64" t="s">
        <v>18272</v>
      </c>
      <c r="G5348" s="64" t="s">
        <v>4689</v>
      </c>
      <c r="H5348" s="170">
        <v>-1.4999999999999999E-2</v>
      </c>
      <c r="M5348" s="170" t="s">
        <v>36131</v>
      </c>
      <c r="O5348" s="170" t="s">
        <v>36132</v>
      </c>
      <c r="P5348" s="170" t="s">
        <v>36133</v>
      </c>
      <c r="Q5348" s="170">
        <v>388549.62</v>
      </c>
      <c r="R5348" s="170">
        <v>6204820.0300000003</v>
      </c>
      <c r="S5348" s="170" t="s">
        <v>36134</v>
      </c>
      <c r="T5348" s="170" t="s">
        <v>36135</v>
      </c>
      <c r="U5348" s="170">
        <v>388554.23999999999</v>
      </c>
      <c r="V5348" s="170">
        <v>6204803.5800000001</v>
      </c>
      <c r="W5348" s="170">
        <v>115.17</v>
      </c>
      <c r="X5348" s="170">
        <v>200.05</v>
      </c>
    </row>
    <row r="5349" spans="1:24" x14ac:dyDescent="0.25">
      <c r="A5349" s="146">
        <v>45125</v>
      </c>
      <c r="B5349" s="46">
        <v>199</v>
      </c>
      <c r="C5349" s="147">
        <v>0.48017361111111106</v>
      </c>
      <c r="D5349" s="38" t="s">
        <v>30701</v>
      </c>
      <c r="E5349" s="159" t="s">
        <v>35462</v>
      </c>
      <c r="F5349" s="38" t="s">
        <v>18272</v>
      </c>
      <c r="G5349" s="38" t="s">
        <v>4689</v>
      </c>
      <c r="H5349">
        <v>-1.2E-2</v>
      </c>
      <c r="I5349" t="s">
        <v>36141</v>
      </c>
      <c r="J5349" t="s">
        <v>36142</v>
      </c>
      <c r="K5349" t="s">
        <v>36143</v>
      </c>
      <c r="L5349" t="s">
        <v>36144</v>
      </c>
      <c r="O5349" t="s">
        <v>36137</v>
      </c>
      <c r="P5349" t="s">
        <v>36138</v>
      </c>
      <c r="Q5349">
        <v>388559.49</v>
      </c>
      <c r="R5349">
        <v>6204843.6500000004</v>
      </c>
      <c r="S5349" t="s">
        <v>36139</v>
      </c>
      <c r="T5349" t="s">
        <v>36140</v>
      </c>
      <c r="U5349">
        <v>388556.89</v>
      </c>
      <c r="V5349">
        <v>6204818.0999999996</v>
      </c>
      <c r="W5349">
        <v>88.55</v>
      </c>
      <c r="X5349">
        <v>200.05</v>
      </c>
    </row>
    <row r="5350" spans="1:24" x14ac:dyDescent="0.25">
      <c r="A5350" s="146">
        <v>45125</v>
      </c>
      <c r="B5350" s="46">
        <v>199</v>
      </c>
      <c r="C5350" s="147">
        <v>0.48412037037037042</v>
      </c>
      <c r="D5350" s="38" t="s">
        <v>30701</v>
      </c>
      <c r="E5350" s="7" t="s">
        <v>69</v>
      </c>
      <c r="F5350" s="38" t="s">
        <v>18272</v>
      </c>
      <c r="G5350" s="38" t="s">
        <v>4689</v>
      </c>
      <c r="H5350">
        <v>0.217</v>
      </c>
      <c r="I5350" t="s">
        <v>36141</v>
      </c>
      <c r="J5350" t="s">
        <v>36142</v>
      </c>
      <c r="K5350" t="s">
        <v>36143</v>
      </c>
      <c r="L5350" t="s">
        <v>36144</v>
      </c>
      <c r="O5350" t="s">
        <v>36145</v>
      </c>
      <c r="P5350" t="s">
        <v>36146</v>
      </c>
      <c r="Q5350">
        <v>388791.23</v>
      </c>
      <c r="R5350">
        <v>6204842.2699999996</v>
      </c>
      <c r="S5350" t="s">
        <v>36147</v>
      </c>
      <c r="T5350" t="s">
        <v>36148</v>
      </c>
      <c r="U5350">
        <v>388785.46</v>
      </c>
      <c r="V5350">
        <v>6204818.3499999996</v>
      </c>
      <c r="W5350">
        <v>94.5</v>
      </c>
      <c r="X5350">
        <v>200.05</v>
      </c>
    </row>
    <row r="5351" spans="1:24" x14ac:dyDescent="0.25">
      <c r="A5351" s="146">
        <v>45125</v>
      </c>
      <c r="B5351" s="46">
        <v>199</v>
      </c>
      <c r="C5351" s="147">
        <v>0.48622685185185183</v>
      </c>
      <c r="D5351" s="38" t="s">
        <v>30701</v>
      </c>
      <c r="E5351" s="7" t="s">
        <v>64</v>
      </c>
      <c r="F5351" s="38" t="s">
        <v>18272</v>
      </c>
      <c r="G5351" s="38" t="s">
        <v>4688</v>
      </c>
      <c r="H5351">
        <v>0.21199999999999999</v>
      </c>
      <c r="I5351" t="s">
        <v>36153</v>
      </c>
      <c r="J5351" t="s">
        <v>36154</v>
      </c>
      <c r="K5351" t="s">
        <v>36155</v>
      </c>
      <c r="L5351" t="s">
        <v>36144</v>
      </c>
      <c r="O5351" t="s">
        <v>36149</v>
      </c>
      <c r="P5351" t="s">
        <v>36150</v>
      </c>
      <c r="Q5351">
        <v>388799.44</v>
      </c>
      <c r="R5351">
        <v>6204830.5099999998</v>
      </c>
      <c r="S5351" t="s">
        <v>36151</v>
      </c>
      <c r="T5351" t="s">
        <v>36152</v>
      </c>
      <c r="U5351">
        <v>388791.6</v>
      </c>
      <c r="V5351">
        <v>6204809.1200000001</v>
      </c>
      <c r="W5351">
        <v>270.62</v>
      </c>
      <c r="X5351">
        <v>200.05</v>
      </c>
    </row>
    <row r="5352" spans="1:24" x14ac:dyDescent="0.25">
      <c r="A5352" s="146">
        <v>45125</v>
      </c>
      <c r="B5352" s="46">
        <v>199</v>
      </c>
      <c r="C5352" s="147">
        <v>0.49016203703703703</v>
      </c>
      <c r="D5352" s="38" t="s">
        <v>30701</v>
      </c>
      <c r="E5352" s="7" t="s">
        <v>69</v>
      </c>
      <c r="F5352" s="38" t="s">
        <v>18272</v>
      </c>
      <c r="G5352" s="38" t="s">
        <v>4688</v>
      </c>
      <c r="H5352">
        <v>-1.7999999999999999E-2</v>
      </c>
      <c r="I5352" t="s">
        <v>36153</v>
      </c>
      <c r="J5352" t="s">
        <v>36154</v>
      </c>
      <c r="K5352" t="s">
        <v>36155</v>
      </c>
      <c r="L5352" t="s">
        <v>36160</v>
      </c>
      <c r="O5352" t="s">
        <v>36156</v>
      </c>
      <c r="P5352" t="s">
        <v>36157</v>
      </c>
      <c r="Q5352">
        <v>388563.67</v>
      </c>
      <c r="R5352">
        <v>6204830.8700000001</v>
      </c>
      <c r="S5352" t="s">
        <v>36158</v>
      </c>
      <c r="T5352" t="s">
        <v>36159</v>
      </c>
      <c r="U5352">
        <v>388561.47</v>
      </c>
      <c r="V5352">
        <v>6204809.1100000003</v>
      </c>
      <c r="W5352">
        <v>269.7</v>
      </c>
      <c r="X5352">
        <v>200.05</v>
      </c>
    </row>
    <row r="5353" spans="1:24" x14ac:dyDescent="0.25">
      <c r="A5353" s="146">
        <v>45125</v>
      </c>
      <c r="B5353" s="46">
        <v>199</v>
      </c>
      <c r="C5353" s="147">
        <v>0.49252314814814818</v>
      </c>
      <c r="D5353" s="38" t="s">
        <v>30701</v>
      </c>
      <c r="E5353" s="7" t="s">
        <v>64</v>
      </c>
      <c r="F5353" s="38" t="s">
        <v>18272</v>
      </c>
      <c r="G5353" s="38" t="s">
        <v>4687</v>
      </c>
      <c r="H5353">
        <v>-1.4999999999999999E-2</v>
      </c>
      <c r="I5353" t="s">
        <v>36165</v>
      </c>
      <c r="J5353" t="s">
        <v>36166</v>
      </c>
      <c r="K5353" t="s">
        <v>36167</v>
      </c>
      <c r="L5353" t="s">
        <v>36160</v>
      </c>
      <c r="O5353" t="s">
        <v>36161</v>
      </c>
      <c r="P5353" t="s">
        <v>36162</v>
      </c>
      <c r="Q5353">
        <v>388557.89</v>
      </c>
      <c r="R5353">
        <v>6204823.7599999998</v>
      </c>
      <c r="S5353" t="s">
        <v>36163</v>
      </c>
      <c r="T5353" t="s">
        <v>36164</v>
      </c>
      <c r="U5353">
        <v>388553.56</v>
      </c>
      <c r="V5353">
        <v>6204800.2400000002</v>
      </c>
      <c r="W5353">
        <v>89.5</v>
      </c>
      <c r="X5353">
        <v>200.05</v>
      </c>
    </row>
    <row r="5354" spans="1:24" x14ac:dyDescent="0.25">
      <c r="A5354" s="146">
        <v>45125</v>
      </c>
      <c r="B5354" s="46">
        <v>199</v>
      </c>
      <c r="C5354" s="147">
        <v>0.49655092592592592</v>
      </c>
      <c r="D5354" s="38" t="s">
        <v>30701</v>
      </c>
      <c r="E5354" s="7" t="s">
        <v>69</v>
      </c>
      <c r="F5354" s="38" t="s">
        <v>18272</v>
      </c>
      <c r="G5354" s="38" t="s">
        <v>4687</v>
      </c>
      <c r="H5354">
        <v>0.222</v>
      </c>
      <c r="I5354" t="s">
        <v>36165</v>
      </c>
      <c r="J5354" t="s">
        <v>36166</v>
      </c>
      <c r="K5354" t="s">
        <v>36167</v>
      </c>
      <c r="L5354" t="s">
        <v>36160</v>
      </c>
      <c r="O5354" t="s">
        <v>36168</v>
      </c>
      <c r="P5354" t="s">
        <v>36169</v>
      </c>
      <c r="Q5354">
        <v>388799.74</v>
      </c>
      <c r="R5354">
        <v>6204823.5599999996</v>
      </c>
      <c r="S5354" t="s">
        <v>36170</v>
      </c>
      <c r="T5354" t="s">
        <v>36171</v>
      </c>
      <c r="U5354">
        <v>388790.39</v>
      </c>
      <c r="V5354">
        <v>6204800.5599999996</v>
      </c>
      <c r="W5354">
        <v>90.61</v>
      </c>
      <c r="X5354">
        <v>200.05</v>
      </c>
    </row>
    <row r="5355" spans="1:24" x14ac:dyDescent="0.25">
      <c r="A5355" s="146">
        <v>45125</v>
      </c>
      <c r="B5355" s="46">
        <v>199</v>
      </c>
      <c r="C5355" s="147">
        <v>0.49859953703703702</v>
      </c>
      <c r="D5355" s="38" t="s">
        <v>30701</v>
      </c>
      <c r="E5355" s="7" t="s">
        <v>64</v>
      </c>
      <c r="F5355" s="38" t="s">
        <v>18272</v>
      </c>
      <c r="G5355" s="38" t="s">
        <v>4686</v>
      </c>
      <c r="H5355">
        <v>0.216</v>
      </c>
      <c r="I5355" t="s">
        <v>36176</v>
      </c>
      <c r="J5355" t="s">
        <v>36177</v>
      </c>
      <c r="K5355" t="s">
        <v>36178</v>
      </c>
      <c r="L5355" t="s">
        <v>36179</v>
      </c>
      <c r="O5355" t="s">
        <v>36172</v>
      </c>
      <c r="P5355" t="s">
        <v>36173</v>
      </c>
      <c r="Q5355">
        <v>388799.32</v>
      </c>
      <c r="R5355">
        <v>6204815.2400000002</v>
      </c>
      <c r="S5355" t="s">
        <v>36174</v>
      </c>
      <c r="T5355" t="s">
        <v>36175</v>
      </c>
      <c r="U5355">
        <v>388795.86</v>
      </c>
      <c r="V5355">
        <v>6204791.1200000001</v>
      </c>
      <c r="W5355">
        <v>271.86</v>
      </c>
      <c r="X5355">
        <v>200.05</v>
      </c>
    </row>
    <row r="5356" spans="1:24" x14ac:dyDescent="0.25">
      <c r="A5356" s="146">
        <v>45125</v>
      </c>
      <c r="B5356" s="46">
        <v>199</v>
      </c>
      <c r="C5356" s="147">
        <v>0.50259259259259259</v>
      </c>
      <c r="D5356" s="38" t="s">
        <v>30701</v>
      </c>
      <c r="E5356" s="7" t="s">
        <v>69</v>
      </c>
      <c r="F5356" s="38" t="s">
        <v>18272</v>
      </c>
      <c r="G5356" s="38" t="s">
        <v>4686</v>
      </c>
      <c r="H5356">
        <v>-1.9E-2</v>
      </c>
      <c r="I5356" t="s">
        <v>36176</v>
      </c>
      <c r="J5356" t="s">
        <v>36177</v>
      </c>
      <c r="K5356" t="s">
        <v>36178</v>
      </c>
      <c r="L5356" t="s">
        <v>36179</v>
      </c>
      <c r="O5356" t="s">
        <v>36180</v>
      </c>
      <c r="P5356" t="s">
        <v>36181</v>
      </c>
      <c r="Q5356">
        <v>388558.75</v>
      </c>
      <c r="R5356">
        <v>6204815.8499999996</v>
      </c>
      <c r="S5356" t="s">
        <v>36182</v>
      </c>
      <c r="T5356" t="s">
        <v>36183</v>
      </c>
      <c r="U5356">
        <v>388560.4</v>
      </c>
      <c r="V5356">
        <v>6204790.8399999999</v>
      </c>
      <c r="W5356">
        <v>267.70999999999998</v>
      </c>
      <c r="X5356">
        <v>200.05</v>
      </c>
    </row>
    <row r="5357" spans="1:24" x14ac:dyDescent="0.25">
      <c r="A5357" s="146">
        <v>45125</v>
      </c>
      <c r="B5357" s="46">
        <v>199</v>
      </c>
      <c r="C5357" s="147">
        <v>0.50439814814814821</v>
      </c>
      <c r="D5357" s="38" t="s">
        <v>30701</v>
      </c>
      <c r="E5357" s="7" t="s">
        <v>64</v>
      </c>
      <c r="F5357" s="38" t="s">
        <v>18272</v>
      </c>
      <c r="G5357" s="38" t="s">
        <v>4685</v>
      </c>
      <c r="H5357">
        <v>-1.4999999999999999E-2</v>
      </c>
      <c r="I5357" t="s">
        <v>36188</v>
      </c>
      <c r="J5357" t="s">
        <v>36189</v>
      </c>
      <c r="K5357" t="s">
        <v>36190</v>
      </c>
      <c r="L5357" t="s">
        <v>36179</v>
      </c>
      <c r="O5357" t="s">
        <v>36184</v>
      </c>
      <c r="P5357" t="s">
        <v>36185</v>
      </c>
      <c r="Q5357">
        <v>388557.35</v>
      </c>
      <c r="R5357">
        <v>6204806.8700000001</v>
      </c>
      <c r="S5357" t="s">
        <v>36186</v>
      </c>
      <c r="T5357" t="s">
        <v>36187</v>
      </c>
      <c r="U5357">
        <v>388553.66</v>
      </c>
      <c r="V5357">
        <v>6204782.29</v>
      </c>
      <c r="W5357">
        <v>90.38</v>
      </c>
      <c r="X5357">
        <v>200.05</v>
      </c>
    </row>
    <row r="5358" spans="1:24" x14ac:dyDescent="0.25">
      <c r="A5358" s="146">
        <v>45125</v>
      </c>
      <c r="B5358" s="46">
        <v>199</v>
      </c>
      <c r="C5358" s="147">
        <v>0.50831018518518511</v>
      </c>
      <c r="D5358" s="38" t="s">
        <v>30701</v>
      </c>
      <c r="E5358" s="7" t="s">
        <v>69</v>
      </c>
      <c r="F5358" s="38" t="s">
        <v>18272</v>
      </c>
      <c r="G5358" s="38" t="s">
        <v>4685</v>
      </c>
      <c r="H5358">
        <v>0.218</v>
      </c>
      <c r="I5358" t="s">
        <v>36188</v>
      </c>
      <c r="J5358" t="s">
        <v>36189</v>
      </c>
      <c r="K5358" t="s">
        <v>36190</v>
      </c>
      <c r="L5358" t="s">
        <v>36195</v>
      </c>
      <c r="O5358" t="s">
        <v>36191</v>
      </c>
      <c r="P5358" t="s">
        <v>36192</v>
      </c>
      <c r="Q5358">
        <v>388792.12</v>
      </c>
      <c r="R5358">
        <v>6204807.0999999996</v>
      </c>
      <c r="S5358" t="s">
        <v>36193</v>
      </c>
      <c r="T5358" t="s">
        <v>36194</v>
      </c>
      <c r="U5358">
        <v>388786.49</v>
      </c>
      <c r="V5358">
        <v>6204782.0999999996</v>
      </c>
      <c r="W5358">
        <v>89.42</v>
      </c>
      <c r="X5358">
        <v>200.05</v>
      </c>
    </row>
    <row r="5359" spans="1:24" x14ac:dyDescent="0.25">
      <c r="A5359" s="146">
        <v>45125</v>
      </c>
      <c r="B5359" s="46">
        <v>199</v>
      </c>
      <c r="C5359" s="147">
        <v>0.51026620370370368</v>
      </c>
      <c r="D5359" s="38" t="s">
        <v>30701</v>
      </c>
      <c r="E5359" s="7" t="s">
        <v>64</v>
      </c>
      <c r="F5359" s="38" t="s">
        <v>18272</v>
      </c>
      <c r="G5359" s="38" t="s">
        <v>4684</v>
      </c>
      <c r="H5359">
        <v>0.214</v>
      </c>
      <c r="I5359" t="s">
        <v>36200</v>
      </c>
      <c r="J5359" t="s">
        <v>36201</v>
      </c>
      <c r="K5359" t="s">
        <v>36202</v>
      </c>
      <c r="L5359" t="s">
        <v>36195</v>
      </c>
      <c r="O5359" t="s">
        <v>36196</v>
      </c>
      <c r="P5359" t="s">
        <v>36197</v>
      </c>
      <c r="Q5359">
        <v>388798.09</v>
      </c>
      <c r="R5359">
        <v>6204795.8099999996</v>
      </c>
      <c r="S5359" t="s">
        <v>36198</v>
      </c>
      <c r="T5359" t="s">
        <v>36199</v>
      </c>
      <c r="U5359">
        <v>388793.49</v>
      </c>
      <c r="V5359">
        <v>6204772.9800000004</v>
      </c>
      <c r="W5359">
        <v>271.25</v>
      </c>
      <c r="X5359">
        <v>200.05</v>
      </c>
    </row>
    <row r="5360" spans="1:24" x14ac:dyDescent="0.25">
      <c r="A5360" s="146">
        <v>45125</v>
      </c>
      <c r="B5360" s="46">
        <v>199</v>
      </c>
      <c r="C5360" s="147">
        <v>0.51409722222222221</v>
      </c>
      <c r="D5360" s="38" t="s">
        <v>30701</v>
      </c>
      <c r="E5360" s="7" t="s">
        <v>69</v>
      </c>
      <c r="F5360" s="38" t="s">
        <v>18272</v>
      </c>
      <c r="G5360" s="38" t="s">
        <v>4684</v>
      </c>
      <c r="H5360">
        <v>-0.02</v>
      </c>
      <c r="I5360" t="s">
        <v>36200</v>
      </c>
      <c r="J5360" t="s">
        <v>36201</v>
      </c>
      <c r="K5360" t="s">
        <v>36202</v>
      </c>
      <c r="L5360" t="s">
        <v>36195</v>
      </c>
      <c r="O5360" t="s">
        <v>36203</v>
      </c>
      <c r="P5360" t="s">
        <v>36204</v>
      </c>
      <c r="Q5360">
        <v>388567.91</v>
      </c>
      <c r="R5360">
        <v>6204797.5599999996</v>
      </c>
      <c r="S5360" t="s">
        <v>36205</v>
      </c>
      <c r="T5360" t="s">
        <v>36206</v>
      </c>
      <c r="U5360">
        <v>388560.01</v>
      </c>
      <c r="V5360">
        <v>6204773.2000000002</v>
      </c>
      <c r="W5360">
        <v>269.74</v>
      </c>
      <c r="X5360">
        <v>200.05</v>
      </c>
    </row>
    <row r="5361" spans="1:24" x14ac:dyDescent="0.25">
      <c r="A5361" s="146">
        <v>45125</v>
      </c>
      <c r="B5361" s="46">
        <v>199</v>
      </c>
      <c r="C5361" s="147">
        <v>0.5163888888888889</v>
      </c>
      <c r="D5361" s="38" t="s">
        <v>30701</v>
      </c>
      <c r="E5361" s="7" t="s">
        <v>64</v>
      </c>
      <c r="F5361" s="38" t="s">
        <v>18272</v>
      </c>
      <c r="G5361" s="38" t="s">
        <v>4683</v>
      </c>
      <c r="H5361">
        <v>-1.0999999999999999E-2</v>
      </c>
      <c r="I5361" t="s">
        <v>36211</v>
      </c>
      <c r="J5361" t="s">
        <v>36212</v>
      </c>
      <c r="K5361" t="s">
        <v>36213</v>
      </c>
      <c r="L5361" t="s">
        <v>36195</v>
      </c>
      <c r="O5361" t="s">
        <v>36207</v>
      </c>
      <c r="P5361" t="s">
        <v>36208</v>
      </c>
      <c r="Q5361">
        <v>388558.58</v>
      </c>
      <c r="R5361">
        <v>6204787.96</v>
      </c>
      <c r="S5361" t="s">
        <v>36209</v>
      </c>
      <c r="T5361" t="s">
        <v>36210</v>
      </c>
      <c r="U5361">
        <v>388557.39</v>
      </c>
      <c r="V5361">
        <v>6204764.25</v>
      </c>
      <c r="W5361">
        <v>91.36</v>
      </c>
      <c r="X5361">
        <v>200.05</v>
      </c>
    </row>
    <row r="5362" spans="1:24" x14ac:dyDescent="0.25">
      <c r="A5362" s="146">
        <v>45125</v>
      </c>
      <c r="B5362" s="46">
        <v>199</v>
      </c>
      <c r="C5362" s="147">
        <v>0.51793981481481477</v>
      </c>
      <c r="D5362" s="38" t="s">
        <v>30701</v>
      </c>
      <c r="E5362" s="7" t="s">
        <v>69</v>
      </c>
      <c r="F5362" s="38" t="s">
        <v>18272</v>
      </c>
      <c r="G5362" s="38" t="s">
        <v>4683</v>
      </c>
      <c r="H5362">
        <v>8.5000000000000006E-2</v>
      </c>
      <c r="I5362" t="s">
        <v>36211</v>
      </c>
      <c r="J5362" t="s">
        <v>36212</v>
      </c>
      <c r="K5362" t="s">
        <v>36213</v>
      </c>
      <c r="L5362" t="s">
        <v>36195</v>
      </c>
      <c r="O5362" t="s">
        <v>36214</v>
      </c>
      <c r="P5362" t="s">
        <v>36215</v>
      </c>
      <c r="Q5362">
        <v>388649.42</v>
      </c>
      <c r="R5362">
        <v>6204789.1600000001</v>
      </c>
      <c r="S5362" t="s">
        <v>36216</v>
      </c>
      <c r="T5362" t="s">
        <v>36217</v>
      </c>
      <c r="U5362">
        <v>388653.83</v>
      </c>
      <c r="V5362">
        <v>6204764.3300000001</v>
      </c>
      <c r="W5362">
        <v>93.77</v>
      </c>
      <c r="X5362">
        <v>200.05</v>
      </c>
    </row>
    <row r="5363" spans="1:24" ht="30" x14ac:dyDescent="0.25">
      <c r="A5363" s="146">
        <v>45125</v>
      </c>
      <c r="B5363" s="46">
        <v>199</v>
      </c>
      <c r="C5363" s="147">
        <v>0.51859953703703698</v>
      </c>
      <c r="D5363" s="38" t="s">
        <v>30701</v>
      </c>
      <c r="E5363" s="7" t="s">
        <v>36234</v>
      </c>
      <c r="F5363" s="38" t="s">
        <v>18272</v>
      </c>
      <c r="G5363" s="38" t="s">
        <v>4683</v>
      </c>
      <c r="H5363">
        <v>7.8E-2</v>
      </c>
      <c r="O5363" t="s">
        <v>36218</v>
      </c>
      <c r="P5363" t="s">
        <v>36219</v>
      </c>
      <c r="Q5363">
        <v>388668.3</v>
      </c>
      <c r="R5363">
        <v>6204789.1399999997</v>
      </c>
      <c r="S5363" t="s">
        <v>36220</v>
      </c>
      <c r="T5363" t="s">
        <v>36221</v>
      </c>
      <c r="U5363">
        <v>388657.8</v>
      </c>
      <c r="V5363">
        <v>6204767.2599999998</v>
      </c>
      <c r="W5363">
        <v>247.55</v>
      </c>
      <c r="X5363">
        <v>200.05</v>
      </c>
    </row>
    <row r="5364" spans="1:24" x14ac:dyDescent="0.25">
      <c r="A5364" s="146">
        <v>45125</v>
      </c>
      <c r="B5364" s="46">
        <v>199</v>
      </c>
      <c r="C5364" s="147">
        <v>0.52307870370370368</v>
      </c>
      <c r="D5364" s="38" t="s">
        <v>30701</v>
      </c>
      <c r="E5364" s="7" t="s">
        <v>35237</v>
      </c>
      <c r="F5364" s="38" t="s">
        <v>18272</v>
      </c>
      <c r="G5364" s="38" t="s">
        <v>4683</v>
      </c>
      <c r="H5364">
        <v>-1.7999999999999999E-2</v>
      </c>
      <c r="I5364" t="s">
        <v>36226</v>
      </c>
      <c r="J5364" t="s">
        <v>36227</v>
      </c>
      <c r="K5364" t="s">
        <v>36228</v>
      </c>
      <c r="L5364" t="s">
        <v>36229</v>
      </c>
      <c r="O5364" t="s">
        <v>36222</v>
      </c>
      <c r="P5364" t="s">
        <v>36223</v>
      </c>
      <c r="Q5364">
        <v>388547.99</v>
      </c>
      <c r="R5364">
        <v>6204787.5999999996</v>
      </c>
      <c r="S5364" t="s">
        <v>36224</v>
      </c>
      <c r="T5364" t="s">
        <v>36225</v>
      </c>
      <c r="U5364">
        <v>388551.24</v>
      </c>
      <c r="V5364">
        <v>6204763.9299999997</v>
      </c>
      <c r="W5364">
        <v>87.75</v>
      </c>
      <c r="X5364">
        <v>200.05</v>
      </c>
    </row>
    <row r="5365" spans="1:24" x14ac:dyDescent="0.25">
      <c r="A5365" s="146">
        <v>45125</v>
      </c>
      <c r="B5365" s="46">
        <v>199</v>
      </c>
      <c r="C5365" s="147">
        <v>0.52710648148148154</v>
      </c>
      <c r="D5365" s="38" t="s">
        <v>30701</v>
      </c>
      <c r="E5365" s="7" t="s">
        <v>69</v>
      </c>
      <c r="F5365" s="38" t="s">
        <v>18272</v>
      </c>
      <c r="G5365" s="38" t="s">
        <v>4683</v>
      </c>
      <c r="H5365">
        <v>0.21299999999999999</v>
      </c>
      <c r="I5365" t="s">
        <v>36226</v>
      </c>
      <c r="J5365" t="s">
        <v>36227</v>
      </c>
      <c r="K5365" t="s">
        <v>36228</v>
      </c>
      <c r="L5365" t="s">
        <v>36229</v>
      </c>
      <c r="O5365" t="s">
        <v>36230</v>
      </c>
      <c r="P5365" t="s">
        <v>36231</v>
      </c>
      <c r="Q5365">
        <v>388782.13</v>
      </c>
      <c r="R5365">
        <v>6204785.2400000002</v>
      </c>
      <c r="S5365" t="s">
        <v>36232</v>
      </c>
      <c r="T5365" t="s">
        <v>36233</v>
      </c>
      <c r="U5365">
        <v>388782.19</v>
      </c>
      <c r="V5365">
        <v>6204765.1200000001</v>
      </c>
      <c r="W5365">
        <v>97.86</v>
      </c>
      <c r="X5365">
        <v>200.05</v>
      </c>
    </row>
    <row r="5366" spans="1:24" x14ac:dyDescent="0.25">
      <c r="A5366" s="146">
        <v>45125</v>
      </c>
      <c r="B5366" s="46">
        <v>199</v>
      </c>
      <c r="C5366" s="147">
        <v>0.52827546296296302</v>
      </c>
      <c r="D5366" s="38" t="s">
        <v>30701</v>
      </c>
      <c r="E5366" s="7" t="s">
        <v>64</v>
      </c>
      <c r="F5366" s="38" t="s">
        <v>18272</v>
      </c>
      <c r="G5366" s="38" t="s">
        <v>4682</v>
      </c>
      <c r="H5366">
        <v>0.21299999999999999</v>
      </c>
      <c r="I5366" t="s">
        <v>36239</v>
      </c>
      <c r="J5366" t="s">
        <v>36240</v>
      </c>
      <c r="K5366" t="s">
        <v>36241</v>
      </c>
      <c r="L5366" t="s">
        <v>36229</v>
      </c>
      <c r="O5366" t="s">
        <v>36235</v>
      </c>
      <c r="P5366" t="s">
        <v>36236</v>
      </c>
      <c r="Q5366">
        <v>388793.47</v>
      </c>
      <c r="R5366">
        <v>6204776.4699999997</v>
      </c>
      <c r="S5366" t="s">
        <v>36237</v>
      </c>
      <c r="T5366" t="s">
        <v>36238</v>
      </c>
      <c r="U5366">
        <v>388792.72</v>
      </c>
      <c r="V5366">
        <v>6204755.1399999997</v>
      </c>
      <c r="W5366">
        <v>271.60000000000002</v>
      </c>
      <c r="X5366">
        <v>200.05</v>
      </c>
    </row>
    <row r="5367" spans="1:24" x14ac:dyDescent="0.25">
      <c r="A5367" s="146">
        <v>45125</v>
      </c>
      <c r="B5367" s="46">
        <v>199</v>
      </c>
      <c r="C5367" s="147">
        <v>0.53212962962962962</v>
      </c>
      <c r="D5367" s="38" t="s">
        <v>30701</v>
      </c>
      <c r="E5367" s="7" t="s">
        <v>69</v>
      </c>
      <c r="F5367" s="38" t="s">
        <v>18272</v>
      </c>
      <c r="G5367" s="38" t="s">
        <v>4682</v>
      </c>
      <c r="H5367">
        <v>-1.9E-2</v>
      </c>
      <c r="I5367" t="s">
        <v>36239</v>
      </c>
      <c r="J5367" t="s">
        <v>36240</v>
      </c>
      <c r="K5367" t="s">
        <v>36241</v>
      </c>
      <c r="L5367" t="s">
        <v>36246</v>
      </c>
      <c r="O5367" t="s">
        <v>36242</v>
      </c>
      <c r="P5367" t="s">
        <v>36243</v>
      </c>
      <c r="Q5367">
        <v>388568.62</v>
      </c>
      <c r="R5367">
        <v>6204776.1100000003</v>
      </c>
      <c r="S5367" t="s">
        <v>36244</v>
      </c>
      <c r="T5367" t="s">
        <v>36245</v>
      </c>
      <c r="U5367">
        <v>388560.56</v>
      </c>
      <c r="V5367">
        <v>6204755.2800000003</v>
      </c>
      <c r="W5367">
        <v>272.24</v>
      </c>
      <c r="X5367">
        <v>200.05</v>
      </c>
    </row>
    <row r="5368" spans="1:24" x14ac:dyDescent="0.25">
      <c r="A5368" s="146">
        <v>45125</v>
      </c>
      <c r="B5368" s="46">
        <v>199</v>
      </c>
      <c r="C5368" s="147">
        <v>0.53342592592592586</v>
      </c>
      <c r="D5368" s="38" t="s">
        <v>30701</v>
      </c>
      <c r="E5368" s="7" t="s">
        <v>64</v>
      </c>
      <c r="F5368" s="38" t="s">
        <v>18272</v>
      </c>
      <c r="G5368" s="38" t="s">
        <v>4673</v>
      </c>
      <c r="H5368">
        <v>-1.4999999999999999E-2</v>
      </c>
      <c r="I5368" t="s">
        <v>36251</v>
      </c>
      <c r="J5368" t="s">
        <v>36252</v>
      </c>
      <c r="K5368" t="s">
        <v>36253</v>
      </c>
      <c r="L5368" t="s">
        <v>36246</v>
      </c>
      <c r="O5368" t="s">
        <v>36247</v>
      </c>
      <c r="P5368" t="s">
        <v>36248</v>
      </c>
      <c r="Q5368">
        <v>388558.93</v>
      </c>
      <c r="R5368">
        <v>6204768.4500000002</v>
      </c>
      <c r="S5368" t="s">
        <v>36249</v>
      </c>
      <c r="T5368" t="s">
        <v>36250</v>
      </c>
      <c r="U5368">
        <v>388553.47</v>
      </c>
      <c r="V5368">
        <v>6204746.2400000002</v>
      </c>
      <c r="W5368">
        <v>89.09</v>
      </c>
      <c r="X5368">
        <v>200.05</v>
      </c>
    </row>
    <row r="5369" spans="1:24" x14ac:dyDescent="0.25">
      <c r="A5369" s="146">
        <v>45125</v>
      </c>
      <c r="B5369" s="46">
        <v>199</v>
      </c>
      <c r="C5369" s="147">
        <v>0.53729166666666661</v>
      </c>
      <c r="D5369" s="38" t="s">
        <v>30701</v>
      </c>
      <c r="E5369" s="7" t="s">
        <v>69</v>
      </c>
      <c r="F5369" s="38" t="s">
        <v>18272</v>
      </c>
      <c r="G5369" s="38" t="s">
        <v>4673</v>
      </c>
      <c r="H5369">
        <v>0.215</v>
      </c>
      <c r="I5369" t="s">
        <v>36251</v>
      </c>
      <c r="J5369" t="s">
        <v>36252</v>
      </c>
      <c r="K5369" t="s">
        <v>36253</v>
      </c>
      <c r="L5369" t="s">
        <v>36246</v>
      </c>
      <c r="O5369" t="s">
        <v>36254</v>
      </c>
      <c r="P5369" t="s">
        <v>36255</v>
      </c>
      <c r="Q5369">
        <v>388784.4</v>
      </c>
      <c r="R5369">
        <v>6204768.25</v>
      </c>
      <c r="S5369" t="s">
        <v>36256</v>
      </c>
      <c r="T5369" t="s">
        <v>36257</v>
      </c>
      <c r="U5369">
        <v>388783.58</v>
      </c>
      <c r="V5369">
        <v>6204746.2599999998</v>
      </c>
      <c r="W5369">
        <v>89.02</v>
      </c>
      <c r="X5369">
        <v>200.05</v>
      </c>
    </row>
    <row r="5370" spans="1:24" x14ac:dyDescent="0.25">
      <c r="A5370" s="146">
        <v>45125</v>
      </c>
      <c r="B5370" s="46">
        <v>199</v>
      </c>
      <c r="C5370" s="147">
        <v>0.53863425925925923</v>
      </c>
      <c r="D5370" s="38" t="s">
        <v>30701</v>
      </c>
      <c r="E5370" s="7" t="s">
        <v>64</v>
      </c>
      <c r="F5370" s="38" t="s">
        <v>18272</v>
      </c>
      <c r="G5370" s="38" t="s">
        <v>4674</v>
      </c>
      <c r="H5370">
        <v>0.21099999999999999</v>
      </c>
      <c r="I5370" t="s">
        <v>36262</v>
      </c>
      <c r="J5370" t="s">
        <v>36263</v>
      </c>
      <c r="K5370" t="s">
        <v>36264</v>
      </c>
      <c r="L5370" t="s">
        <v>36246</v>
      </c>
      <c r="O5370" t="s">
        <v>36258</v>
      </c>
      <c r="P5370" t="s">
        <v>36259</v>
      </c>
      <c r="Q5370">
        <v>388791.78</v>
      </c>
      <c r="R5370">
        <v>6204758.71</v>
      </c>
      <c r="S5370" t="s">
        <v>36260</v>
      </c>
      <c r="T5370" t="s">
        <v>36261</v>
      </c>
      <c r="U5370">
        <v>388791.03999999998</v>
      </c>
      <c r="V5370">
        <v>6204737.1699999999</v>
      </c>
      <c r="W5370">
        <v>271.97000000000003</v>
      </c>
      <c r="X5370">
        <v>200.05</v>
      </c>
    </row>
    <row r="5371" spans="1:24" x14ac:dyDescent="0.25">
      <c r="A5371" s="146">
        <v>45125</v>
      </c>
      <c r="B5371" s="46">
        <v>199</v>
      </c>
      <c r="C5371" s="147">
        <v>0.54234953703703703</v>
      </c>
      <c r="D5371" s="38" t="s">
        <v>30701</v>
      </c>
      <c r="E5371" s="7" t="s">
        <v>69</v>
      </c>
      <c r="F5371" s="38" t="s">
        <v>18272</v>
      </c>
      <c r="G5371" s="38" t="s">
        <v>4674</v>
      </c>
      <c r="H5371">
        <v>-1.9E-2</v>
      </c>
      <c r="I5371" t="s">
        <v>36262</v>
      </c>
      <c r="J5371" t="s">
        <v>36263</v>
      </c>
      <c r="K5371" t="s">
        <v>36264</v>
      </c>
      <c r="L5371" t="s">
        <v>36269</v>
      </c>
      <c r="O5371" t="s">
        <v>36265</v>
      </c>
      <c r="P5371" t="s">
        <v>36266</v>
      </c>
      <c r="Q5371">
        <v>388571.28</v>
      </c>
      <c r="R5371">
        <v>6204758.54</v>
      </c>
      <c r="S5371" t="s">
        <v>36267</v>
      </c>
      <c r="T5371" t="s">
        <v>36268</v>
      </c>
      <c r="U5371">
        <v>388561.08</v>
      </c>
      <c r="V5371">
        <v>6204737.4000000004</v>
      </c>
      <c r="W5371">
        <v>273.45</v>
      </c>
      <c r="X5371">
        <v>200.05</v>
      </c>
    </row>
    <row r="5372" spans="1:24" x14ac:dyDescent="0.25">
      <c r="A5372" s="146">
        <v>45125</v>
      </c>
      <c r="B5372" s="46">
        <v>199</v>
      </c>
      <c r="C5372" s="147">
        <v>0.54388888888888887</v>
      </c>
      <c r="D5372" s="38" t="s">
        <v>30701</v>
      </c>
      <c r="E5372" s="7" t="s">
        <v>64</v>
      </c>
      <c r="F5372" s="38" t="s">
        <v>18272</v>
      </c>
      <c r="G5372" s="38" t="s">
        <v>4675</v>
      </c>
      <c r="H5372">
        <v>-0.01</v>
      </c>
      <c r="I5372" t="s">
        <v>36274</v>
      </c>
      <c r="J5372" t="s">
        <v>36275</v>
      </c>
      <c r="K5372" t="s">
        <v>36276</v>
      </c>
      <c r="L5372" t="s">
        <v>36269</v>
      </c>
      <c r="O5372" t="s">
        <v>36270</v>
      </c>
      <c r="P5372" t="s">
        <v>36271</v>
      </c>
      <c r="Q5372">
        <v>388556.32</v>
      </c>
      <c r="R5372">
        <v>6204749.6100000003</v>
      </c>
      <c r="S5372" t="s">
        <v>36272</v>
      </c>
      <c r="T5372" t="s">
        <v>36273</v>
      </c>
      <c r="U5372">
        <v>388558.55</v>
      </c>
      <c r="V5372">
        <v>6204728.2000000002</v>
      </c>
      <c r="W5372">
        <v>88.8</v>
      </c>
      <c r="X5372">
        <v>200.05</v>
      </c>
    </row>
    <row r="5373" spans="1:24" x14ac:dyDescent="0.25">
      <c r="A5373" s="146">
        <v>45125</v>
      </c>
      <c r="B5373" s="46">
        <v>199</v>
      </c>
      <c r="C5373" s="147">
        <v>0.54790509259259257</v>
      </c>
      <c r="D5373" s="38" t="s">
        <v>30701</v>
      </c>
      <c r="E5373" s="7" t="s">
        <v>69</v>
      </c>
      <c r="F5373" s="38" t="s">
        <v>18272</v>
      </c>
      <c r="G5373" s="38" t="s">
        <v>4675</v>
      </c>
      <c r="H5373">
        <v>0.216</v>
      </c>
      <c r="I5373" t="s">
        <v>36274</v>
      </c>
      <c r="J5373" t="s">
        <v>36275</v>
      </c>
      <c r="K5373" t="s">
        <v>36276</v>
      </c>
      <c r="L5373" t="s">
        <v>36269</v>
      </c>
      <c r="O5373" t="s">
        <v>36277</v>
      </c>
      <c r="P5373" t="s">
        <v>36278</v>
      </c>
      <c r="Q5373">
        <v>388788.66</v>
      </c>
      <c r="R5373">
        <v>6204749.2300000004</v>
      </c>
      <c r="S5373" t="s">
        <v>36279</v>
      </c>
      <c r="T5373" t="s">
        <v>36280</v>
      </c>
      <c r="U5373">
        <v>388784.88</v>
      </c>
      <c r="V5373">
        <v>6204728.2000000002</v>
      </c>
      <c r="W5373">
        <v>90.49</v>
      </c>
      <c r="X5373">
        <v>200.05</v>
      </c>
    </row>
    <row r="5374" spans="1:24" x14ac:dyDescent="0.25">
      <c r="A5374" s="146">
        <v>45125</v>
      </c>
      <c r="B5374" s="46">
        <v>199</v>
      </c>
      <c r="C5374" s="147">
        <v>0.54981481481481487</v>
      </c>
      <c r="D5374" s="38" t="s">
        <v>30701</v>
      </c>
      <c r="E5374" s="7" t="s">
        <v>64</v>
      </c>
      <c r="F5374" s="38" t="s">
        <v>18272</v>
      </c>
      <c r="G5374" s="38" t="s">
        <v>4676</v>
      </c>
      <c r="H5374">
        <v>0.214</v>
      </c>
      <c r="I5374" t="s">
        <v>36285</v>
      </c>
      <c r="J5374" t="s">
        <v>36286</v>
      </c>
      <c r="K5374" t="s">
        <v>36287</v>
      </c>
      <c r="L5374" t="s">
        <v>36269</v>
      </c>
      <c r="O5374" t="s">
        <v>36281</v>
      </c>
      <c r="P5374" t="s">
        <v>36282</v>
      </c>
      <c r="Q5374">
        <v>388805.65</v>
      </c>
      <c r="R5374">
        <v>6204739.0499999998</v>
      </c>
      <c r="S5374" t="s">
        <v>36283</v>
      </c>
      <c r="T5374" t="s">
        <v>36284</v>
      </c>
      <c r="U5374">
        <v>388794.11</v>
      </c>
      <c r="V5374">
        <v>6204719.2400000002</v>
      </c>
      <c r="W5374">
        <v>271.02999999999997</v>
      </c>
      <c r="X5374">
        <v>200.05</v>
      </c>
    </row>
    <row r="5375" spans="1:24" x14ac:dyDescent="0.25">
      <c r="A5375" s="146">
        <v>45125</v>
      </c>
      <c r="B5375" s="46">
        <v>199</v>
      </c>
      <c r="C5375" s="147">
        <v>0.55398148148148152</v>
      </c>
      <c r="D5375" s="38" t="s">
        <v>30701</v>
      </c>
      <c r="E5375" s="7" t="s">
        <v>69</v>
      </c>
      <c r="F5375" s="38" t="s">
        <v>18272</v>
      </c>
      <c r="G5375" s="38" t="s">
        <v>4676</v>
      </c>
      <c r="H5375">
        <v>-1.7999999999999999E-2</v>
      </c>
      <c r="I5375" t="s">
        <v>36285</v>
      </c>
      <c r="J5375" t="s">
        <v>36286</v>
      </c>
      <c r="K5375" t="s">
        <v>36287</v>
      </c>
      <c r="L5375" t="s">
        <v>36292</v>
      </c>
      <c r="O5375" t="s">
        <v>36288</v>
      </c>
      <c r="P5375" t="s">
        <v>36289</v>
      </c>
      <c r="Q5375">
        <v>388561.87</v>
      </c>
      <c r="R5375">
        <v>6204740.54</v>
      </c>
      <c r="S5375" t="s">
        <v>36290</v>
      </c>
      <c r="T5375" t="s">
        <v>36291</v>
      </c>
      <c r="U5375">
        <v>388562.12</v>
      </c>
      <c r="V5375">
        <v>6204719.0999999996</v>
      </c>
      <c r="W5375">
        <v>270.02</v>
      </c>
      <c r="X5375">
        <v>200.05</v>
      </c>
    </row>
    <row r="5376" spans="1:24" x14ac:dyDescent="0.25">
      <c r="A5376" s="146">
        <v>45125</v>
      </c>
      <c r="B5376" s="46">
        <v>199</v>
      </c>
      <c r="C5376" s="147">
        <v>0.55593749999999997</v>
      </c>
      <c r="D5376" s="38" t="s">
        <v>30701</v>
      </c>
      <c r="E5376" s="7" t="s">
        <v>64</v>
      </c>
      <c r="F5376" s="38" t="s">
        <v>18272</v>
      </c>
      <c r="G5376" s="38" t="s">
        <v>4677</v>
      </c>
      <c r="H5376">
        <v>-1.7999999999999999E-2</v>
      </c>
      <c r="I5376" t="s">
        <v>36297</v>
      </c>
      <c r="J5376" t="s">
        <v>36298</v>
      </c>
      <c r="K5376" t="s">
        <v>36299</v>
      </c>
      <c r="L5376" t="s">
        <v>36292</v>
      </c>
      <c r="O5376" t="s">
        <v>36293</v>
      </c>
      <c r="P5376" t="s">
        <v>36294</v>
      </c>
      <c r="Q5376">
        <v>388553.97</v>
      </c>
      <c r="R5376">
        <v>6204730.7199999997</v>
      </c>
      <c r="S5376" t="s">
        <v>36295</v>
      </c>
      <c r="T5376" t="s">
        <v>36296</v>
      </c>
      <c r="U5376">
        <v>388550.8</v>
      </c>
      <c r="V5376">
        <v>6204710.2699999996</v>
      </c>
      <c r="W5376">
        <v>90.71</v>
      </c>
      <c r="X5376">
        <v>200.05</v>
      </c>
    </row>
    <row r="5377" spans="1:24" x14ac:dyDescent="0.25">
      <c r="A5377" s="146">
        <v>45125</v>
      </c>
      <c r="B5377" s="46">
        <v>199</v>
      </c>
      <c r="C5377" s="147">
        <v>0.55993055555555549</v>
      </c>
      <c r="D5377" s="38" t="s">
        <v>30701</v>
      </c>
      <c r="E5377" s="7" t="s">
        <v>69</v>
      </c>
      <c r="F5377" s="38" t="s">
        <v>18272</v>
      </c>
      <c r="G5377" s="38" t="s">
        <v>4677</v>
      </c>
      <c r="H5377">
        <v>0.218</v>
      </c>
      <c r="I5377" t="s">
        <v>36297</v>
      </c>
      <c r="J5377" t="s">
        <v>36298</v>
      </c>
      <c r="K5377" t="s">
        <v>36299</v>
      </c>
      <c r="L5377" t="s">
        <v>36292</v>
      </c>
      <c r="O5377" t="s">
        <v>36300</v>
      </c>
      <c r="P5377" t="s">
        <v>36301</v>
      </c>
      <c r="Q5377">
        <v>388792.72</v>
      </c>
      <c r="R5377">
        <v>6204731.71</v>
      </c>
      <c r="S5377" t="s">
        <v>36302</v>
      </c>
      <c r="T5377" t="s">
        <v>36303</v>
      </c>
      <c r="U5377">
        <v>388786.99</v>
      </c>
      <c r="V5377">
        <v>6204710.1299999999</v>
      </c>
      <c r="W5377">
        <v>90.39</v>
      </c>
      <c r="X5377">
        <v>200.05</v>
      </c>
    </row>
    <row r="5378" spans="1:24" x14ac:dyDescent="0.25">
      <c r="A5378" s="146">
        <v>45125</v>
      </c>
      <c r="B5378" s="46">
        <v>199</v>
      </c>
      <c r="C5378" s="147">
        <v>0.56179398148148152</v>
      </c>
      <c r="D5378" s="38" t="s">
        <v>30701</v>
      </c>
      <c r="E5378" s="7" t="s">
        <v>64</v>
      </c>
      <c r="F5378" s="38" t="s">
        <v>18272</v>
      </c>
      <c r="G5378" s="38" t="s">
        <v>4678</v>
      </c>
      <c r="H5378">
        <v>0.214</v>
      </c>
      <c r="I5378" t="s">
        <v>36308</v>
      </c>
      <c r="J5378" t="s">
        <v>36309</v>
      </c>
      <c r="K5378" t="s">
        <v>36310</v>
      </c>
      <c r="L5378" t="s">
        <v>36311</v>
      </c>
      <c r="O5378" t="s">
        <v>36304</v>
      </c>
      <c r="P5378" t="s">
        <v>36305</v>
      </c>
      <c r="Q5378">
        <v>388804.31</v>
      </c>
      <c r="R5378">
        <v>6204721.0899999999</v>
      </c>
      <c r="S5378" t="s">
        <v>36306</v>
      </c>
      <c r="T5378" t="s">
        <v>36307</v>
      </c>
      <c r="U5378">
        <v>388793.63</v>
      </c>
      <c r="V5378">
        <v>6204701.25</v>
      </c>
      <c r="W5378">
        <v>270.93</v>
      </c>
      <c r="X5378">
        <v>200.05</v>
      </c>
    </row>
    <row r="5379" spans="1:24" x14ac:dyDescent="0.25">
      <c r="A5379" s="146">
        <v>45125</v>
      </c>
      <c r="B5379" s="46">
        <v>199</v>
      </c>
      <c r="C5379" s="147">
        <v>0.56589120370370372</v>
      </c>
      <c r="D5379" s="38" t="s">
        <v>30701</v>
      </c>
      <c r="E5379" s="7" t="s">
        <v>69</v>
      </c>
      <c r="F5379" s="38" t="s">
        <v>18272</v>
      </c>
      <c r="G5379" s="38" t="s">
        <v>4678</v>
      </c>
      <c r="H5379">
        <v>-0.02</v>
      </c>
      <c r="I5379" t="s">
        <v>36308</v>
      </c>
      <c r="J5379" t="s">
        <v>36309</v>
      </c>
      <c r="K5379" t="s">
        <v>36310</v>
      </c>
      <c r="L5379" t="s">
        <v>36311</v>
      </c>
      <c r="O5379" t="s">
        <v>36312</v>
      </c>
      <c r="P5379" t="s">
        <v>36313</v>
      </c>
      <c r="Q5379">
        <v>388559.3</v>
      </c>
      <c r="R5379">
        <v>6204722.5199999996</v>
      </c>
      <c r="S5379" t="s">
        <v>36314</v>
      </c>
      <c r="T5379" t="s">
        <v>36315</v>
      </c>
      <c r="U5379">
        <v>388559.72</v>
      </c>
      <c r="V5379">
        <v>6204701.1699999999</v>
      </c>
      <c r="W5379">
        <v>270.08999999999997</v>
      </c>
      <c r="X5379">
        <v>200.05</v>
      </c>
    </row>
    <row r="5380" spans="1:24" x14ac:dyDescent="0.25">
      <c r="A5380" s="146">
        <v>45125</v>
      </c>
      <c r="B5380" s="46">
        <v>199</v>
      </c>
      <c r="C5380" s="147">
        <v>0.56784722222222228</v>
      </c>
      <c r="D5380" s="38" t="s">
        <v>30701</v>
      </c>
      <c r="E5380" s="7" t="s">
        <v>64</v>
      </c>
      <c r="F5380" s="38" t="s">
        <v>18272</v>
      </c>
      <c r="G5380" s="38" t="s">
        <v>4679</v>
      </c>
      <c r="H5380">
        <v>-2.3E-2</v>
      </c>
      <c r="I5380" t="s">
        <v>36320</v>
      </c>
      <c r="J5380" t="s">
        <v>36321</v>
      </c>
      <c r="K5380" t="s">
        <v>36322</v>
      </c>
      <c r="L5380" t="s">
        <v>36311</v>
      </c>
      <c r="O5380" t="s">
        <v>36316</v>
      </c>
      <c r="P5380" t="s">
        <v>36317</v>
      </c>
      <c r="Q5380">
        <v>388541.89</v>
      </c>
      <c r="R5380">
        <v>6204713.96</v>
      </c>
      <c r="S5380" t="s">
        <v>36318</v>
      </c>
      <c r="T5380" t="s">
        <v>36319</v>
      </c>
      <c r="U5380">
        <v>388545.7</v>
      </c>
      <c r="V5380">
        <v>6204692.2300000004</v>
      </c>
      <c r="W5380">
        <v>90.73</v>
      </c>
      <c r="X5380">
        <v>200.05</v>
      </c>
    </row>
    <row r="5381" spans="1:24" x14ac:dyDescent="0.25">
      <c r="A5381" s="146">
        <v>45125</v>
      </c>
      <c r="B5381" s="46">
        <v>199</v>
      </c>
      <c r="C5381" s="147">
        <v>0.57199074074074074</v>
      </c>
      <c r="D5381" s="38" t="s">
        <v>30701</v>
      </c>
      <c r="E5381" s="7" t="s">
        <v>69</v>
      </c>
      <c r="F5381" s="38" t="s">
        <v>18272</v>
      </c>
      <c r="G5381" s="38" t="s">
        <v>4679</v>
      </c>
      <c r="H5381">
        <v>0.218</v>
      </c>
      <c r="I5381" t="s">
        <v>36320</v>
      </c>
      <c r="J5381" t="s">
        <v>36321</v>
      </c>
      <c r="K5381" t="s">
        <v>36322</v>
      </c>
      <c r="L5381" t="s">
        <v>36327</v>
      </c>
      <c r="O5381" t="s">
        <v>36323</v>
      </c>
      <c r="P5381" t="s">
        <v>36324</v>
      </c>
      <c r="Q5381">
        <v>388792.93</v>
      </c>
      <c r="R5381">
        <v>6204714.4400000004</v>
      </c>
      <c r="S5381" t="s">
        <v>36325</v>
      </c>
      <c r="T5381" t="s">
        <v>36326</v>
      </c>
      <c r="U5381">
        <v>388786.58</v>
      </c>
      <c r="V5381">
        <v>6204692.0199999996</v>
      </c>
      <c r="W5381">
        <v>89.57</v>
      </c>
      <c r="X5381">
        <v>200.05</v>
      </c>
    </row>
    <row r="5382" spans="1:24" x14ac:dyDescent="0.25">
      <c r="A5382" s="146">
        <v>45125</v>
      </c>
      <c r="B5382" s="46">
        <v>199</v>
      </c>
      <c r="C5382" s="147">
        <v>0.57348379629629631</v>
      </c>
      <c r="D5382" s="38" t="s">
        <v>30701</v>
      </c>
      <c r="E5382" s="7" t="s">
        <v>64</v>
      </c>
      <c r="F5382" s="38" t="s">
        <v>18272</v>
      </c>
      <c r="G5382" s="38" t="s">
        <v>4680</v>
      </c>
      <c r="H5382">
        <v>0.21299999999999999</v>
      </c>
      <c r="I5382" t="s">
        <v>36332</v>
      </c>
      <c r="J5382" t="s">
        <v>36333</v>
      </c>
      <c r="K5382" t="s">
        <v>36334</v>
      </c>
      <c r="L5382" t="s">
        <v>36327</v>
      </c>
      <c r="O5382" t="s">
        <v>36328</v>
      </c>
      <c r="P5382" t="s">
        <v>36329</v>
      </c>
      <c r="Q5382">
        <v>388801.05</v>
      </c>
      <c r="R5382">
        <v>6204706.1299999999</v>
      </c>
      <c r="S5382" t="s">
        <v>36330</v>
      </c>
      <c r="T5382" t="s">
        <v>36331</v>
      </c>
      <c r="U5382">
        <v>388792.35</v>
      </c>
      <c r="V5382">
        <v>6204683.1799999997</v>
      </c>
      <c r="W5382">
        <v>271.5</v>
      </c>
      <c r="X5382">
        <v>200.05</v>
      </c>
    </row>
    <row r="5383" spans="1:24" x14ac:dyDescent="0.25">
      <c r="A5383" s="146">
        <v>45125</v>
      </c>
      <c r="B5383" s="46">
        <v>199</v>
      </c>
      <c r="C5383" s="147">
        <v>0.57755787037037043</v>
      </c>
      <c r="D5383" s="38" t="s">
        <v>30701</v>
      </c>
      <c r="E5383" s="7" t="s">
        <v>69</v>
      </c>
      <c r="F5383" s="38" t="s">
        <v>18272</v>
      </c>
      <c r="G5383" s="38" t="s">
        <v>4680</v>
      </c>
      <c r="H5383">
        <v>-0.02</v>
      </c>
      <c r="I5383" t="s">
        <v>36332</v>
      </c>
      <c r="J5383" t="s">
        <v>36333</v>
      </c>
      <c r="K5383" t="s">
        <v>36334</v>
      </c>
      <c r="L5383" t="s">
        <v>36327</v>
      </c>
      <c r="O5383" t="s">
        <v>36335</v>
      </c>
      <c r="P5383" t="s">
        <v>36336</v>
      </c>
      <c r="Q5383">
        <v>388560.34</v>
      </c>
      <c r="R5383">
        <v>6204705.7599999998</v>
      </c>
      <c r="S5383" t="s">
        <v>36337</v>
      </c>
      <c r="T5383" t="s">
        <v>36338</v>
      </c>
      <c r="U5383">
        <v>388559.76</v>
      </c>
      <c r="V5383">
        <v>6204683.21</v>
      </c>
      <c r="W5383">
        <v>269.60000000000002</v>
      </c>
      <c r="X5383">
        <v>200.05</v>
      </c>
    </row>
    <row r="5384" spans="1:24" x14ac:dyDescent="0.25">
      <c r="A5384" s="146">
        <v>45125</v>
      </c>
      <c r="B5384" s="46">
        <v>199</v>
      </c>
      <c r="C5384" s="147">
        <v>0.57929398148148148</v>
      </c>
      <c r="D5384" s="38" t="s">
        <v>30701</v>
      </c>
      <c r="E5384" s="7" t="s">
        <v>64</v>
      </c>
      <c r="F5384" s="38" t="s">
        <v>18272</v>
      </c>
      <c r="G5384" s="38" t="s">
        <v>4681</v>
      </c>
      <c r="H5384">
        <v>-2.1000000000000001E-2</v>
      </c>
      <c r="I5384" t="s">
        <v>36343</v>
      </c>
      <c r="J5384" t="s">
        <v>36344</v>
      </c>
      <c r="K5384" t="s">
        <v>36345</v>
      </c>
      <c r="L5384" t="s">
        <v>36327</v>
      </c>
      <c r="O5384" t="s">
        <v>36339</v>
      </c>
      <c r="P5384" t="s">
        <v>36340</v>
      </c>
      <c r="Q5384">
        <v>388550.92</v>
      </c>
      <c r="R5384">
        <v>6204697.5599999996</v>
      </c>
      <c r="S5384" t="s">
        <v>36341</v>
      </c>
      <c r="T5384" t="s">
        <v>36342</v>
      </c>
      <c r="U5384">
        <v>388547.59</v>
      </c>
      <c r="V5384">
        <v>6204674.1699999999</v>
      </c>
      <c r="W5384">
        <v>89.5</v>
      </c>
      <c r="X5384">
        <v>200.05</v>
      </c>
    </row>
    <row r="5385" spans="1:24" x14ac:dyDescent="0.25">
      <c r="A5385" s="146">
        <v>45125</v>
      </c>
      <c r="B5385" s="46">
        <v>199</v>
      </c>
      <c r="C5385" s="147">
        <v>0.58336805555555549</v>
      </c>
      <c r="D5385" s="38" t="s">
        <v>30701</v>
      </c>
      <c r="E5385" s="7" t="s">
        <v>69</v>
      </c>
      <c r="F5385" s="38" t="s">
        <v>18272</v>
      </c>
      <c r="G5385" s="38" t="s">
        <v>4681</v>
      </c>
      <c r="H5385">
        <v>0.219</v>
      </c>
      <c r="I5385" t="s">
        <v>36343</v>
      </c>
      <c r="J5385" t="s">
        <v>36344</v>
      </c>
      <c r="K5385" t="s">
        <v>36345</v>
      </c>
      <c r="L5385" t="s">
        <v>36350</v>
      </c>
      <c r="O5385" t="s">
        <v>36346</v>
      </c>
      <c r="P5385" t="s">
        <v>36347</v>
      </c>
      <c r="Q5385">
        <v>388793.28</v>
      </c>
      <c r="R5385">
        <v>6204698.6299999999</v>
      </c>
      <c r="S5385" t="s">
        <v>36348</v>
      </c>
      <c r="T5385" t="s">
        <v>36349</v>
      </c>
      <c r="U5385">
        <v>388787.77</v>
      </c>
      <c r="V5385">
        <v>6204674.1699999999</v>
      </c>
      <c r="W5385">
        <v>90.75</v>
      </c>
      <c r="X5385">
        <v>200.05</v>
      </c>
    </row>
    <row r="5386" spans="1:24" x14ac:dyDescent="0.25">
      <c r="A5386" s="146">
        <v>45125</v>
      </c>
      <c r="B5386" s="46">
        <v>199</v>
      </c>
      <c r="C5386" s="147">
        <v>0.58549768518518519</v>
      </c>
      <c r="D5386" s="38" t="s">
        <v>30701</v>
      </c>
      <c r="E5386" s="159" t="s">
        <v>33735</v>
      </c>
      <c r="F5386" s="38" t="s">
        <v>18272</v>
      </c>
      <c r="G5386" s="38" t="s">
        <v>4309</v>
      </c>
      <c r="H5386">
        <v>-2.5190000000000001</v>
      </c>
      <c r="O5386" t="s">
        <v>36351</v>
      </c>
      <c r="P5386" t="s">
        <v>36352</v>
      </c>
      <c r="Q5386">
        <v>388806.26</v>
      </c>
      <c r="R5386">
        <v>6204697.04</v>
      </c>
      <c r="S5386" t="s">
        <v>36353</v>
      </c>
      <c r="T5386" t="s">
        <v>36354</v>
      </c>
      <c r="U5386">
        <v>388803.23</v>
      </c>
      <c r="V5386">
        <v>6204685.4199999999</v>
      </c>
      <c r="W5386">
        <v>205.46</v>
      </c>
      <c r="X5386">
        <v>150.04</v>
      </c>
    </row>
    <row r="5387" spans="1:24" x14ac:dyDescent="0.25">
      <c r="A5387" s="146">
        <v>45125</v>
      </c>
      <c r="B5387" s="46">
        <v>199</v>
      </c>
      <c r="C5387" s="147">
        <v>0.58693287037037034</v>
      </c>
      <c r="D5387" s="38" t="s">
        <v>30701</v>
      </c>
      <c r="E5387" s="159" t="s">
        <v>33736</v>
      </c>
      <c r="F5387" s="38" t="s">
        <v>18272</v>
      </c>
      <c r="G5387" s="38" t="s">
        <v>4309</v>
      </c>
      <c r="H5387">
        <v>-2.5139999999999998</v>
      </c>
      <c r="O5387" t="s">
        <v>36355</v>
      </c>
      <c r="P5387" t="s">
        <v>36356</v>
      </c>
      <c r="Q5387">
        <v>388805.87</v>
      </c>
      <c r="R5387">
        <v>6204696.54</v>
      </c>
      <c r="S5387" t="s">
        <v>36357</v>
      </c>
      <c r="T5387" t="s">
        <v>36358</v>
      </c>
      <c r="U5387">
        <v>388805.39</v>
      </c>
      <c r="V5387">
        <v>6204685.3399999999</v>
      </c>
      <c r="W5387">
        <v>178.92</v>
      </c>
      <c r="X5387">
        <v>150.04</v>
      </c>
    </row>
    <row r="5388" spans="1:24" x14ac:dyDescent="0.25">
      <c r="A5388" s="146">
        <v>45125</v>
      </c>
      <c r="B5388" s="46">
        <v>199</v>
      </c>
      <c r="C5388" s="147">
        <v>0.59390046296296295</v>
      </c>
      <c r="D5388" s="38" t="s">
        <v>30701</v>
      </c>
      <c r="E5388" s="159" t="s">
        <v>6100</v>
      </c>
      <c r="F5388" s="38" t="s">
        <v>18272</v>
      </c>
      <c r="G5388" s="38" t="s">
        <v>4893</v>
      </c>
      <c r="H5388">
        <v>0.17599999999999999</v>
      </c>
      <c r="O5388" t="s">
        <v>36359</v>
      </c>
      <c r="P5388" t="s">
        <v>36360</v>
      </c>
      <c r="Q5388">
        <v>388499.3</v>
      </c>
      <c r="R5388">
        <v>6203739.4500000002</v>
      </c>
      <c r="S5388" t="s">
        <v>36361</v>
      </c>
      <c r="T5388" t="s">
        <v>36362</v>
      </c>
      <c r="U5388">
        <v>388498.15</v>
      </c>
      <c r="V5388">
        <v>6203728.3799999999</v>
      </c>
      <c r="W5388">
        <v>181.86</v>
      </c>
      <c r="X5388">
        <v>150.04</v>
      </c>
    </row>
    <row r="5389" spans="1:24" s="170" customFormat="1" x14ac:dyDescent="0.25">
      <c r="A5389" s="63">
        <v>45125</v>
      </c>
      <c r="B5389" s="104">
        <v>199</v>
      </c>
      <c r="C5389" s="65">
        <v>0.59622685185185187</v>
      </c>
      <c r="D5389" s="64" t="s">
        <v>30701</v>
      </c>
      <c r="E5389" s="171" t="s">
        <v>36368</v>
      </c>
      <c r="F5389" s="64" t="s">
        <v>18272</v>
      </c>
      <c r="G5389" s="64" t="s">
        <v>4893</v>
      </c>
      <c r="H5389" s="170">
        <v>0.16700000000000001</v>
      </c>
      <c r="M5389" s="170" t="s">
        <v>36363</v>
      </c>
      <c r="O5389" s="170" t="s">
        <v>36364</v>
      </c>
      <c r="P5389" s="170" t="s">
        <v>36365</v>
      </c>
      <c r="Q5389" s="170">
        <v>388500.56</v>
      </c>
      <c r="R5389" s="170">
        <v>6203739.3600000003</v>
      </c>
      <c r="S5389" s="170" t="s">
        <v>36366</v>
      </c>
      <c r="T5389" s="170" t="s">
        <v>36367</v>
      </c>
      <c r="U5389" s="170">
        <v>388491.44</v>
      </c>
      <c r="V5389" s="170">
        <v>6203727.3300000001</v>
      </c>
      <c r="W5389" s="170">
        <v>195.24</v>
      </c>
      <c r="X5389" s="170">
        <v>150.04</v>
      </c>
    </row>
    <row r="5390" spans="1:24" x14ac:dyDescent="0.25">
      <c r="A5390" s="146">
        <v>45125</v>
      </c>
      <c r="B5390" s="46">
        <v>199</v>
      </c>
      <c r="C5390" s="147">
        <v>0.59958333333333336</v>
      </c>
      <c r="D5390" s="38" t="s">
        <v>30701</v>
      </c>
      <c r="E5390" s="159" t="s">
        <v>35462</v>
      </c>
      <c r="F5390" s="38" t="s">
        <v>18272</v>
      </c>
      <c r="G5390" s="38" t="s">
        <v>4893</v>
      </c>
      <c r="H5390">
        <v>0.16</v>
      </c>
      <c r="I5390" t="s">
        <v>36373</v>
      </c>
      <c r="J5390" t="s">
        <v>36374</v>
      </c>
      <c r="K5390" t="s">
        <v>36375</v>
      </c>
      <c r="L5390" t="s">
        <v>36376</v>
      </c>
      <c r="O5390" t="s">
        <v>36369</v>
      </c>
      <c r="P5390" t="s">
        <v>36370</v>
      </c>
      <c r="Q5390">
        <v>388490.28</v>
      </c>
      <c r="R5390">
        <v>6203734.21</v>
      </c>
      <c r="S5390" t="s">
        <v>36371</v>
      </c>
      <c r="T5390" t="s">
        <v>36372</v>
      </c>
      <c r="U5390">
        <v>388487.77</v>
      </c>
      <c r="V5390">
        <v>6203712.4800000004</v>
      </c>
      <c r="W5390">
        <v>270.45999999999998</v>
      </c>
      <c r="X5390">
        <v>150.04</v>
      </c>
    </row>
    <row r="5391" spans="1:24" x14ac:dyDescent="0.25">
      <c r="A5391" s="146">
        <v>45125</v>
      </c>
      <c r="B5391" s="46">
        <v>199</v>
      </c>
      <c r="C5391" s="147">
        <v>0.60260416666666672</v>
      </c>
      <c r="D5391" s="38" t="s">
        <v>30701</v>
      </c>
      <c r="E5391" s="7" t="s">
        <v>69</v>
      </c>
      <c r="F5391" s="38" t="s">
        <v>18272</v>
      </c>
      <c r="G5391" s="38" t="s">
        <v>4893</v>
      </c>
      <c r="H5391">
        <v>-1.9E-2</v>
      </c>
      <c r="I5391" t="s">
        <v>36373</v>
      </c>
      <c r="J5391" t="s">
        <v>36374</v>
      </c>
      <c r="K5391" t="s">
        <v>36375</v>
      </c>
      <c r="L5391" t="s">
        <v>36381</v>
      </c>
      <c r="O5391" t="s">
        <v>36377</v>
      </c>
      <c r="P5391" t="s">
        <v>36378</v>
      </c>
      <c r="Q5391">
        <v>388309.81</v>
      </c>
      <c r="R5391">
        <v>6203735.2199999997</v>
      </c>
      <c r="S5391" t="s">
        <v>36379</v>
      </c>
      <c r="T5391" t="s">
        <v>36380</v>
      </c>
      <c r="U5391">
        <v>388308.9</v>
      </c>
      <c r="V5391">
        <v>6203712.5099999998</v>
      </c>
      <c r="W5391">
        <v>268.92</v>
      </c>
      <c r="X5391">
        <v>150.04</v>
      </c>
    </row>
    <row r="5392" spans="1:24" x14ac:dyDescent="0.25">
      <c r="A5392" s="146">
        <v>45125</v>
      </c>
      <c r="B5392" s="46">
        <v>199</v>
      </c>
      <c r="C5392" s="147">
        <v>0.60478009259259258</v>
      </c>
      <c r="D5392" s="38" t="s">
        <v>30701</v>
      </c>
      <c r="E5392" s="7" t="s">
        <v>64</v>
      </c>
      <c r="F5392" s="38" t="s">
        <v>18272</v>
      </c>
      <c r="G5392" s="38" t="s">
        <v>4892</v>
      </c>
      <c r="H5392">
        <v>-1.7999999999999999E-2</v>
      </c>
      <c r="I5392" t="s">
        <v>36386</v>
      </c>
      <c r="J5392" t="s">
        <v>36387</v>
      </c>
      <c r="K5392" t="s">
        <v>36388</v>
      </c>
      <c r="L5392" t="s">
        <v>36381</v>
      </c>
      <c r="O5392" t="s">
        <v>36382</v>
      </c>
      <c r="P5392" t="s">
        <v>36383</v>
      </c>
      <c r="Q5392">
        <v>388296.96000000002</v>
      </c>
      <c r="R5392">
        <v>6203726.1900000004</v>
      </c>
      <c r="S5392" t="s">
        <v>36384</v>
      </c>
      <c r="T5392" t="s">
        <v>36385</v>
      </c>
      <c r="U5392">
        <v>388298.63</v>
      </c>
      <c r="V5392">
        <v>6203703.54</v>
      </c>
      <c r="W5392">
        <v>90.71</v>
      </c>
      <c r="X5392">
        <v>150.04</v>
      </c>
    </row>
    <row r="5393" spans="1:24" x14ac:dyDescent="0.25">
      <c r="A5393" s="146">
        <v>45125</v>
      </c>
      <c r="B5393" s="46">
        <v>199</v>
      </c>
      <c r="C5393" s="147">
        <v>0.60803240740740738</v>
      </c>
      <c r="D5393" s="38" t="s">
        <v>30701</v>
      </c>
      <c r="E5393" s="7" t="s">
        <v>69</v>
      </c>
      <c r="F5393" s="38" t="s">
        <v>18272</v>
      </c>
      <c r="G5393" s="38" t="s">
        <v>4892</v>
      </c>
      <c r="H5393">
        <v>0.16400000000000001</v>
      </c>
      <c r="I5393" t="s">
        <v>36386</v>
      </c>
      <c r="J5393" t="s">
        <v>36387</v>
      </c>
      <c r="K5393" t="s">
        <v>36388</v>
      </c>
      <c r="L5393" t="s">
        <v>36381</v>
      </c>
      <c r="O5393" t="s">
        <v>36389</v>
      </c>
      <c r="P5393" t="s">
        <v>36390</v>
      </c>
      <c r="Q5393">
        <v>388487.04</v>
      </c>
      <c r="R5393">
        <v>6203726.71</v>
      </c>
      <c r="S5393" t="s">
        <v>36391</v>
      </c>
      <c r="T5393" t="s">
        <v>36392</v>
      </c>
      <c r="U5393">
        <v>388480.73</v>
      </c>
      <c r="V5393">
        <v>6203703.4299999997</v>
      </c>
      <c r="W5393">
        <v>89.77</v>
      </c>
      <c r="X5393">
        <v>150.04</v>
      </c>
    </row>
    <row r="5394" spans="1:24" x14ac:dyDescent="0.25">
      <c r="A5394" s="146">
        <v>45125</v>
      </c>
      <c r="B5394" s="46">
        <v>199</v>
      </c>
      <c r="C5394" s="147">
        <v>0.61002314814814818</v>
      </c>
      <c r="D5394" s="38" t="s">
        <v>30701</v>
      </c>
      <c r="E5394" s="7" t="s">
        <v>64</v>
      </c>
      <c r="F5394" s="38" t="s">
        <v>18272</v>
      </c>
      <c r="G5394" s="38" t="s">
        <v>4891</v>
      </c>
      <c r="H5394">
        <v>0.16</v>
      </c>
      <c r="I5394" t="s">
        <v>36397</v>
      </c>
      <c r="J5394" t="s">
        <v>36398</v>
      </c>
      <c r="K5394" t="s">
        <v>36399</v>
      </c>
      <c r="L5394" t="s">
        <v>36381</v>
      </c>
      <c r="O5394" t="s">
        <v>36393</v>
      </c>
      <c r="P5394" t="s">
        <v>36394</v>
      </c>
      <c r="Q5394">
        <v>388495.25</v>
      </c>
      <c r="R5394">
        <v>6203715</v>
      </c>
      <c r="S5394" t="s">
        <v>36395</v>
      </c>
      <c r="T5394" t="s">
        <v>36396</v>
      </c>
      <c r="U5394">
        <v>388487.6</v>
      </c>
      <c r="V5394">
        <v>6203694.3799999999</v>
      </c>
      <c r="W5394">
        <v>271.38</v>
      </c>
      <c r="X5394">
        <v>150.04</v>
      </c>
    </row>
    <row r="5395" spans="1:24" x14ac:dyDescent="0.25">
      <c r="A5395" s="146">
        <v>45125</v>
      </c>
      <c r="B5395" s="46">
        <v>199</v>
      </c>
      <c r="C5395" s="147">
        <v>0.61298611111111112</v>
      </c>
      <c r="D5395" s="38" t="s">
        <v>30701</v>
      </c>
      <c r="E5395" s="7" t="s">
        <v>69</v>
      </c>
      <c r="F5395" s="38" t="s">
        <v>18272</v>
      </c>
      <c r="G5395" s="38" t="s">
        <v>4891</v>
      </c>
      <c r="H5395">
        <v>-1.9E-2</v>
      </c>
      <c r="I5395" t="s">
        <v>36397</v>
      </c>
      <c r="J5395" t="s">
        <v>36398</v>
      </c>
      <c r="K5395" t="s">
        <v>36399</v>
      </c>
      <c r="L5395" t="s">
        <v>36404</v>
      </c>
      <c r="O5395" t="s">
        <v>36400</v>
      </c>
      <c r="P5395" t="s">
        <v>36401</v>
      </c>
      <c r="Q5395">
        <v>388314.76</v>
      </c>
      <c r="R5395">
        <v>6203716.7000000002</v>
      </c>
      <c r="S5395" t="s">
        <v>36402</v>
      </c>
      <c r="T5395" t="s">
        <v>36403</v>
      </c>
      <c r="U5395">
        <v>388308.78</v>
      </c>
      <c r="V5395">
        <v>6203694.4900000002</v>
      </c>
      <c r="W5395">
        <v>269.91000000000003</v>
      </c>
      <c r="X5395">
        <v>150.04</v>
      </c>
    </row>
    <row r="5396" spans="1:24" x14ac:dyDescent="0.25">
      <c r="A5396" s="146">
        <v>45125</v>
      </c>
      <c r="B5396" s="46">
        <v>199</v>
      </c>
      <c r="C5396" s="147">
        <v>0.61600694444444437</v>
      </c>
      <c r="D5396" s="38" t="s">
        <v>30701</v>
      </c>
      <c r="E5396" s="7" t="s">
        <v>64</v>
      </c>
      <c r="F5396" s="38" t="s">
        <v>18272</v>
      </c>
      <c r="G5396" s="38" t="s">
        <v>4890</v>
      </c>
      <c r="H5396">
        <v>-1.9E-2</v>
      </c>
      <c r="I5396" t="s">
        <v>36409</v>
      </c>
      <c r="J5396" t="s">
        <v>36410</v>
      </c>
      <c r="K5396" t="s">
        <v>36411</v>
      </c>
      <c r="L5396" t="s">
        <v>36404</v>
      </c>
      <c r="O5396" t="s">
        <v>36405</v>
      </c>
      <c r="P5396" t="s">
        <v>36406</v>
      </c>
      <c r="Q5396">
        <v>388309.3</v>
      </c>
      <c r="R5396">
        <v>6203707.6200000001</v>
      </c>
      <c r="S5396" t="s">
        <v>36407</v>
      </c>
      <c r="T5396" t="s">
        <v>36408</v>
      </c>
      <c r="U5396">
        <v>388298.23999999999</v>
      </c>
      <c r="V5396">
        <v>6203685.4100000001</v>
      </c>
      <c r="W5396">
        <v>90.77</v>
      </c>
      <c r="X5396">
        <v>150.04</v>
      </c>
    </row>
    <row r="5397" spans="1:24" x14ac:dyDescent="0.25">
      <c r="A5397" s="146">
        <v>45125</v>
      </c>
      <c r="B5397" s="46">
        <v>199</v>
      </c>
      <c r="C5397" s="147">
        <v>0.61908564814814815</v>
      </c>
      <c r="D5397" s="38" t="s">
        <v>30701</v>
      </c>
      <c r="E5397" s="7" t="s">
        <v>69</v>
      </c>
      <c r="F5397" s="38" t="s">
        <v>18272</v>
      </c>
      <c r="G5397" s="38" t="s">
        <v>4890</v>
      </c>
      <c r="H5397">
        <v>0.16700000000000001</v>
      </c>
      <c r="I5397" t="s">
        <v>36409</v>
      </c>
      <c r="J5397" t="s">
        <v>36410</v>
      </c>
      <c r="K5397" t="s">
        <v>36411</v>
      </c>
      <c r="L5397" t="s">
        <v>36404</v>
      </c>
      <c r="O5397" t="s">
        <v>36412</v>
      </c>
      <c r="P5397" t="s">
        <v>36413</v>
      </c>
      <c r="Q5397">
        <v>388491.59</v>
      </c>
      <c r="R5397">
        <v>6203707.2000000002</v>
      </c>
      <c r="S5397" t="s">
        <v>36414</v>
      </c>
      <c r="T5397" t="s">
        <v>36415</v>
      </c>
      <c r="U5397">
        <v>388483.38</v>
      </c>
      <c r="V5397">
        <v>6203685.3799999999</v>
      </c>
      <c r="W5397">
        <v>89.6</v>
      </c>
      <c r="X5397">
        <v>150.04</v>
      </c>
    </row>
    <row r="5398" spans="1:24" x14ac:dyDescent="0.25">
      <c r="A5398" s="146">
        <v>45125</v>
      </c>
      <c r="B5398" s="46">
        <v>199</v>
      </c>
      <c r="C5398" s="147">
        <v>0.6212037037037037</v>
      </c>
      <c r="D5398" s="38" t="s">
        <v>30701</v>
      </c>
      <c r="E5398" s="7" t="s">
        <v>64</v>
      </c>
      <c r="F5398" s="38" t="s">
        <v>18272</v>
      </c>
      <c r="G5398" s="38" t="s">
        <v>4889</v>
      </c>
      <c r="H5398">
        <v>0.16200000000000001</v>
      </c>
      <c r="I5398" t="s">
        <v>36420</v>
      </c>
      <c r="J5398" t="s">
        <v>36421</v>
      </c>
      <c r="K5398" t="s">
        <v>36422</v>
      </c>
      <c r="L5398" t="s">
        <v>36404</v>
      </c>
      <c r="O5398" t="s">
        <v>36416</v>
      </c>
      <c r="P5398" t="s">
        <v>36417</v>
      </c>
      <c r="Q5398">
        <v>388496.15</v>
      </c>
      <c r="R5398">
        <v>6203698.1600000001</v>
      </c>
      <c r="S5398" t="s">
        <v>36418</v>
      </c>
      <c r="T5398" t="s">
        <v>36419</v>
      </c>
      <c r="U5398">
        <v>388489.56</v>
      </c>
      <c r="V5398">
        <v>6203676.3200000003</v>
      </c>
      <c r="W5398">
        <v>271.69</v>
      </c>
      <c r="X5398">
        <v>150.04</v>
      </c>
    </row>
    <row r="5399" spans="1:24" x14ac:dyDescent="0.25">
      <c r="A5399" s="146">
        <v>45125</v>
      </c>
      <c r="B5399" s="46">
        <v>199</v>
      </c>
      <c r="C5399" s="147">
        <v>0.62424768518518514</v>
      </c>
      <c r="D5399" s="38" t="s">
        <v>30701</v>
      </c>
      <c r="E5399" s="7" t="s">
        <v>69</v>
      </c>
      <c r="F5399" s="38" t="s">
        <v>18272</v>
      </c>
      <c r="G5399" s="38" t="s">
        <v>4889</v>
      </c>
      <c r="H5399">
        <v>-0.02</v>
      </c>
      <c r="I5399" t="s">
        <v>36420</v>
      </c>
      <c r="J5399" t="s">
        <v>36421</v>
      </c>
      <c r="K5399" t="s">
        <v>36422</v>
      </c>
      <c r="L5399" t="s">
        <v>36427</v>
      </c>
      <c r="O5399" t="s">
        <v>36423</v>
      </c>
      <c r="P5399" t="s">
        <v>36424</v>
      </c>
      <c r="Q5399">
        <v>388311.63</v>
      </c>
      <c r="R5399">
        <v>6203698.9900000002</v>
      </c>
      <c r="S5399" t="s">
        <v>36425</v>
      </c>
      <c r="T5399" t="s">
        <v>36426</v>
      </c>
      <c r="U5399">
        <v>388307.94</v>
      </c>
      <c r="V5399">
        <v>6203676.5099999998</v>
      </c>
      <c r="W5399">
        <v>272.20999999999998</v>
      </c>
      <c r="X5399">
        <v>150.04</v>
      </c>
    </row>
    <row r="5400" spans="1:24" x14ac:dyDescent="0.25">
      <c r="A5400" s="146">
        <v>45125</v>
      </c>
      <c r="B5400" s="46">
        <v>199</v>
      </c>
      <c r="C5400" s="147">
        <v>0.62624999999999997</v>
      </c>
      <c r="D5400" s="38" t="s">
        <v>30701</v>
      </c>
      <c r="E5400" s="7" t="s">
        <v>64</v>
      </c>
      <c r="F5400" s="38" t="s">
        <v>18272</v>
      </c>
      <c r="G5400" s="38" t="s">
        <v>4888</v>
      </c>
      <c r="H5400">
        <v>-1.6E-2</v>
      </c>
      <c r="I5400" t="s">
        <v>36432</v>
      </c>
      <c r="J5400" t="s">
        <v>36433</v>
      </c>
      <c r="K5400" t="s">
        <v>36434</v>
      </c>
      <c r="L5400" t="s">
        <v>36427</v>
      </c>
      <c r="O5400" t="s">
        <v>36428</v>
      </c>
      <c r="P5400" t="s">
        <v>36429</v>
      </c>
      <c r="Q5400">
        <v>388309.99</v>
      </c>
      <c r="R5400">
        <v>6203688.9400000004</v>
      </c>
      <c r="S5400" t="s">
        <v>36430</v>
      </c>
      <c r="T5400" t="s">
        <v>36431</v>
      </c>
      <c r="U5400">
        <v>388300.79999999999</v>
      </c>
      <c r="V5400">
        <v>6203667.4299999997</v>
      </c>
      <c r="W5400">
        <v>90.29</v>
      </c>
      <c r="X5400">
        <v>150.04</v>
      </c>
    </row>
    <row r="5401" spans="1:24" x14ac:dyDescent="0.25">
      <c r="A5401" s="146">
        <v>45125</v>
      </c>
      <c r="B5401" s="46">
        <v>199</v>
      </c>
      <c r="C5401" s="147">
        <v>0.62928240740740737</v>
      </c>
      <c r="D5401" s="38" t="s">
        <v>30701</v>
      </c>
      <c r="E5401" s="7" t="s">
        <v>69</v>
      </c>
      <c r="F5401" s="38" t="s">
        <v>18272</v>
      </c>
      <c r="G5401" s="38" t="s">
        <v>4888</v>
      </c>
      <c r="H5401">
        <v>0.16600000000000001</v>
      </c>
      <c r="I5401" t="s">
        <v>36432</v>
      </c>
      <c r="J5401" t="s">
        <v>36433</v>
      </c>
      <c r="K5401" t="s">
        <v>36434</v>
      </c>
      <c r="L5401" t="s">
        <v>36427</v>
      </c>
      <c r="O5401" t="s">
        <v>36435</v>
      </c>
      <c r="P5401" t="s">
        <v>36436</v>
      </c>
      <c r="Q5401">
        <v>388494.27</v>
      </c>
      <c r="R5401">
        <v>6203688.54</v>
      </c>
      <c r="S5401" t="s">
        <v>36437</v>
      </c>
      <c r="T5401" t="s">
        <v>36438</v>
      </c>
      <c r="U5401">
        <v>388483.13</v>
      </c>
      <c r="V5401">
        <v>6203667.3799999999</v>
      </c>
      <c r="W5401">
        <v>90.18</v>
      </c>
      <c r="X5401">
        <v>150.04</v>
      </c>
    </row>
    <row r="5402" spans="1:24" x14ac:dyDescent="0.25">
      <c r="A5402" s="146">
        <v>45125</v>
      </c>
      <c r="B5402" s="46">
        <v>199</v>
      </c>
      <c r="C5402" s="147">
        <v>0.63114583333333341</v>
      </c>
      <c r="D5402" s="38" t="s">
        <v>30701</v>
      </c>
      <c r="E5402" s="7" t="s">
        <v>64</v>
      </c>
      <c r="F5402" s="38" t="s">
        <v>18272</v>
      </c>
      <c r="G5402" s="38" t="s">
        <v>4882</v>
      </c>
      <c r="H5402">
        <v>0.16400000000000001</v>
      </c>
      <c r="I5402" t="s">
        <v>36443</v>
      </c>
      <c r="J5402" t="s">
        <v>36444</v>
      </c>
      <c r="K5402" t="s">
        <v>36445</v>
      </c>
      <c r="L5402" t="s">
        <v>36427</v>
      </c>
      <c r="O5402" t="s">
        <v>36439</v>
      </c>
      <c r="P5402" t="s">
        <v>36440</v>
      </c>
      <c r="Q5402">
        <v>388495.77</v>
      </c>
      <c r="R5402">
        <v>6203681.7000000002</v>
      </c>
      <c r="S5402" t="s">
        <v>36441</v>
      </c>
      <c r="T5402" t="s">
        <v>36442</v>
      </c>
      <c r="U5402">
        <v>388491.47</v>
      </c>
      <c r="V5402">
        <v>6203658.4299999997</v>
      </c>
      <c r="W5402">
        <v>271.81</v>
      </c>
      <c r="X5402">
        <v>150.04</v>
      </c>
    </row>
    <row r="5403" spans="1:24" x14ac:dyDescent="0.25">
      <c r="A5403" s="146">
        <v>45125</v>
      </c>
      <c r="B5403" s="46">
        <v>199</v>
      </c>
      <c r="C5403" s="147">
        <v>0.63421296296296303</v>
      </c>
      <c r="D5403" s="38" t="s">
        <v>30701</v>
      </c>
      <c r="E5403" s="7" t="s">
        <v>69</v>
      </c>
      <c r="F5403" s="38" t="s">
        <v>18272</v>
      </c>
      <c r="G5403" s="38" t="s">
        <v>4882</v>
      </c>
      <c r="H5403">
        <v>-2.1000000000000001E-2</v>
      </c>
      <c r="I5403" t="s">
        <v>36443</v>
      </c>
      <c r="J5403" t="s">
        <v>36444</v>
      </c>
      <c r="K5403" t="s">
        <v>36445</v>
      </c>
      <c r="L5403" t="s">
        <v>36450</v>
      </c>
      <c r="O5403" t="s">
        <v>36446</v>
      </c>
      <c r="P5403" t="s">
        <v>36447</v>
      </c>
      <c r="Q5403">
        <v>388309.23</v>
      </c>
      <c r="R5403">
        <v>6203682.4299999997</v>
      </c>
      <c r="S5403" t="s">
        <v>36448</v>
      </c>
      <c r="T5403" t="s">
        <v>36449</v>
      </c>
      <c r="U5403">
        <v>388307.16</v>
      </c>
      <c r="V5403">
        <v>6203658.7000000002</v>
      </c>
      <c r="W5403">
        <v>266.27999999999997</v>
      </c>
      <c r="X5403">
        <v>150.04</v>
      </c>
    </row>
    <row r="5404" spans="1:24" x14ac:dyDescent="0.25">
      <c r="A5404" s="146">
        <v>45125</v>
      </c>
      <c r="B5404" s="46">
        <v>199</v>
      </c>
      <c r="C5404" s="147">
        <v>0.63621527777777775</v>
      </c>
      <c r="D5404" s="38" t="s">
        <v>30701</v>
      </c>
      <c r="E5404" s="7" t="s">
        <v>64</v>
      </c>
      <c r="F5404" s="38" t="s">
        <v>18272</v>
      </c>
      <c r="G5404" s="38" t="s">
        <v>4883</v>
      </c>
      <c r="H5404">
        <v>-1.7999999999999999E-2</v>
      </c>
      <c r="I5404" t="s">
        <v>36455</v>
      </c>
      <c r="J5404" t="s">
        <v>36456</v>
      </c>
      <c r="K5404" t="s">
        <v>36457</v>
      </c>
      <c r="L5404" t="s">
        <v>36450</v>
      </c>
      <c r="O5404" t="s">
        <v>36451</v>
      </c>
      <c r="P5404" t="s">
        <v>36452</v>
      </c>
      <c r="Q5404">
        <v>388306.11</v>
      </c>
      <c r="R5404">
        <v>6203674.1500000004</v>
      </c>
      <c r="S5404" t="s">
        <v>36453</v>
      </c>
      <c r="T5404" t="s">
        <v>36454</v>
      </c>
      <c r="U5404">
        <v>388298.62</v>
      </c>
      <c r="V5404">
        <v>6203649.4900000002</v>
      </c>
      <c r="W5404">
        <v>90.36</v>
      </c>
      <c r="X5404">
        <v>150.04</v>
      </c>
    </row>
    <row r="5405" spans="1:24" x14ac:dyDescent="0.25">
      <c r="A5405" s="146">
        <v>45125</v>
      </c>
      <c r="B5405" s="46">
        <v>199</v>
      </c>
      <c r="C5405" s="147">
        <v>0.63937500000000003</v>
      </c>
      <c r="D5405" s="38" t="s">
        <v>30701</v>
      </c>
      <c r="E5405" s="7" t="s">
        <v>69</v>
      </c>
      <c r="F5405" s="38" t="s">
        <v>18272</v>
      </c>
      <c r="G5405" s="38" t="s">
        <v>4883</v>
      </c>
      <c r="H5405">
        <v>0.16800000000000001</v>
      </c>
      <c r="I5405" t="s">
        <v>36455</v>
      </c>
      <c r="J5405" t="s">
        <v>36456</v>
      </c>
      <c r="K5405" t="s">
        <v>36457</v>
      </c>
      <c r="L5405" t="s">
        <v>36450</v>
      </c>
      <c r="O5405" t="s">
        <v>36458</v>
      </c>
      <c r="P5405" t="s">
        <v>36459</v>
      </c>
      <c r="Q5405">
        <v>388494.93</v>
      </c>
      <c r="R5405">
        <v>6203673.2000000002</v>
      </c>
      <c r="S5405" t="s">
        <v>36460</v>
      </c>
      <c r="T5405" t="s">
        <v>36461</v>
      </c>
      <c r="U5405">
        <v>388484.56</v>
      </c>
      <c r="V5405">
        <v>6203649.2800000003</v>
      </c>
      <c r="W5405">
        <v>89.76</v>
      </c>
      <c r="X5405">
        <v>150.04</v>
      </c>
    </row>
    <row r="5406" spans="1:24" x14ac:dyDescent="0.25">
      <c r="A5406" s="146">
        <v>45125</v>
      </c>
      <c r="B5406" s="46">
        <v>199</v>
      </c>
      <c r="C5406" s="147">
        <v>0.64134259259259263</v>
      </c>
      <c r="D5406" s="38" t="s">
        <v>30701</v>
      </c>
      <c r="E5406" s="7" t="s">
        <v>64</v>
      </c>
      <c r="F5406" s="38" t="s">
        <v>18272</v>
      </c>
      <c r="G5406" s="38" t="s">
        <v>4884</v>
      </c>
      <c r="H5406">
        <v>0.16300000000000001</v>
      </c>
      <c r="I5406" t="s">
        <v>36466</v>
      </c>
      <c r="J5406" t="s">
        <v>36467</v>
      </c>
      <c r="K5406" t="s">
        <v>36468</v>
      </c>
      <c r="L5406" t="s">
        <v>36450</v>
      </c>
      <c r="O5406" t="s">
        <v>36462</v>
      </c>
      <c r="P5406" t="s">
        <v>36463</v>
      </c>
      <c r="Q5406">
        <v>388499.93</v>
      </c>
      <c r="R5406">
        <v>6203664.1200000001</v>
      </c>
      <c r="S5406" t="s">
        <v>36464</v>
      </c>
      <c r="T5406" t="s">
        <v>36465</v>
      </c>
      <c r="U5406">
        <v>388490.85</v>
      </c>
      <c r="V5406">
        <v>6203640.21</v>
      </c>
      <c r="W5406">
        <v>272.52999999999997</v>
      </c>
      <c r="X5406">
        <v>150.04</v>
      </c>
    </row>
    <row r="5407" spans="1:24" x14ac:dyDescent="0.25">
      <c r="A5407" s="146">
        <v>45125</v>
      </c>
      <c r="B5407" s="46">
        <v>199</v>
      </c>
      <c r="C5407" s="147">
        <v>0.64439814814814811</v>
      </c>
      <c r="D5407" s="38" t="s">
        <v>30701</v>
      </c>
      <c r="E5407" s="7" t="s">
        <v>69</v>
      </c>
      <c r="F5407" s="38" t="s">
        <v>18272</v>
      </c>
      <c r="G5407" s="38" t="s">
        <v>4884</v>
      </c>
      <c r="H5407">
        <v>-1.7999999999999999E-2</v>
      </c>
      <c r="I5407" t="s">
        <v>36466</v>
      </c>
      <c r="J5407" t="s">
        <v>36467</v>
      </c>
      <c r="K5407" t="s">
        <v>36468</v>
      </c>
      <c r="L5407" t="s">
        <v>36473</v>
      </c>
      <c r="O5407" t="s">
        <v>36469</v>
      </c>
      <c r="P5407" t="s">
        <v>36470</v>
      </c>
      <c r="Q5407">
        <v>388314.16</v>
      </c>
      <c r="R5407">
        <v>6203665.7000000002</v>
      </c>
      <c r="S5407" t="s">
        <v>36471</v>
      </c>
      <c r="T5407" t="s">
        <v>36472</v>
      </c>
      <c r="U5407">
        <v>388309.42</v>
      </c>
      <c r="V5407">
        <v>6203640.6699999999</v>
      </c>
      <c r="W5407">
        <v>273.64</v>
      </c>
      <c r="X5407">
        <v>150.04</v>
      </c>
    </row>
    <row r="5408" spans="1:24" x14ac:dyDescent="0.25">
      <c r="A5408" s="146">
        <v>45125</v>
      </c>
      <c r="B5408" s="46">
        <v>199</v>
      </c>
      <c r="C5408" s="147">
        <v>0.64635416666666667</v>
      </c>
      <c r="D5408" s="38" t="s">
        <v>30701</v>
      </c>
      <c r="E5408" s="7" t="s">
        <v>64</v>
      </c>
      <c r="F5408" s="38" t="s">
        <v>18272</v>
      </c>
      <c r="G5408" s="38" t="s">
        <v>4885</v>
      </c>
      <c r="H5408">
        <v>-1.4E-2</v>
      </c>
      <c r="I5408" t="s">
        <v>36478</v>
      </c>
      <c r="J5408" t="s">
        <v>36479</v>
      </c>
      <c r="K5408" t="s">
        <v>36480</v>
      </c>
      <c r="L5408" t="s">
        <v>36473</v>
      </c>
      <c r="O5408" t="s">
        <v>36474</v>
      </c>
      <c r="P5408" t="s">
        <v>36475</v>
      </c>
      <c r="Q5408">
        <v>388315.46</v>
      </c>
      <c r="R5408">
        <v>6203657.6500000004</v>
      </c>
      <c r="S5408" t="s">
        <v>36476</v>
      </c>
      <c r="T5408" t="s">
        <v>36477</v>
      </c>
      <c r="U5408">
        <v>388302.85</v>
      </c>
      <c r="V5408">
        <v>6203631.5700000003</v>
      </c>
      <c r="W5408">
        <v>90.96</v>
      </c>
      <c r="X5408">
        <v>150.04</v>
      </c>
    </row>
    <row r="5409" spans="1:24" x14ac:dyDescent="0.25">
      <c r="A5409" s="146">
        <v>45125</v>
      </c>
      <c r="B5409" s="46">
        <v>199</v>
      </c>
      <c r="C5409" s="147">
        <v>0.64944444444444438</v>
      </c>
      <c r="D5409" s="38" t="s">
        <v>30701</v>
      </c>
      <c r="E5409" s="7" t="s">
        <v>69</v>
      </c>
      <c r="F5409" s="38" t="s">
        <v>18272</v>
      </c>
      <c r="G5409" s="38" t="s">
        <v>4885</v>
      </c>
      <c r="H5409">
        <v>0.17</v>
      </c>
      <c r="I5409" t="s">
        <v>36478</v>
      </c>
      <c r="J5409" t="s">
        <v>36479</v>
      </c>
      <c r="K5409" t="s">
        <v>36480</v>
      </c>
      <c r="L5409" t="s">
        <v>36473</v>
      </c>
      <c r="O5409" t="s">
        <v>36481</v>
      </c>
      <c r="P5409" t="s">
        <v>36482</v>
      </c>
      <c r="Q5409">
        <v>388504.06</v>
      </c>
      <c r="R5409">
        <v>6203657.6500000004</v>
      </c>
      <c r="S5409" t="s">
        <v>36483</v>
      </c>
      <c r="T5409" t="s">
        <v>36484</v>
      </c>
      <c r="U5409">
        <v>388486.85</v>
      </c>
      <c r="V5409">
        <v>6203631.5499999998</v>
      </c>
      <c r="W5409">
        <v>89.13</v>
      </c>
      <c r="X5409">
        <v>150.04</v>
      </c>
    </row>
    <row r="5410" spans="1:24" x14ac:dyDescent="0.25">
      <c r="A5410" s="146">
        <v>45125</v>
      </c>
      <c r="B5410" s="46">
        <v>199</v>
      </c>
      <c r="C5410" s="147">
        <v>0.65170138888888884</v>
      </c>
      <c r="D5410" s="38" t="s">
        <v>30701</v>
      </c>
      <c r="E5410" s="7" t="s">
        <v>64</v>
      </c>
      <c r="F5410" s="38" t="s">
        <v>18272</v>
      </c>
      <c r="G5410" s="38" t="s">
        <v>4886</v>
      </c>
      <c r="H5410">
        <v>0.16500000000000001</v>
      </c>
      <c r="I5410" t="s">
        <v>36489</v>
      </c>
      <c r="J5410" t="s">
        <v>36490</v>
      </c>
      <c r="K5410" t="s">
        <v>36491</v>
      </c>
      <c r="L5410" t="s">
        <v>36473</v>
      </c>
      <c r="O5410" t="s">
        <v>36485</v>
      </c>
      <c r="P5410" t="s">
        <v>36486</v>
      </c>
      <c r="Q5410">
        <v>388503.29</v>
      </c>
      <c r="R5410">
        <v>6203647.6399999997</v>
      </c>
      <c r="S5410" t="s">
        <v>36487</v>
      </c>
      <c r="T5410" t="s">
        <v>36488</v>
      </c>
      <c r="U5410">
        <v>388493.14</v>
      </c>
      <c r="V5410">
        <v>6203622.3499999996</v>
      </c>
      <c r="W5410">
        <v>270.44</v>
      </c>
      <c r="X5410">
        <v>150.04</v>
      </c>
    </row>
    <row r="5411" spans="1:24" x14ac:dyDescent="0.25">
      <c r="A5411" s="146">
        <v>45125</v>
      </c>
      <c r="B5411" s="46">
        <v>199</v>
      </c>
      <c r="C5411" s="147">
        <v>0.65478009259259262</v>
      </c>
      <c r="D5411" s="38" t="s">
        <v>30701</v>
      </c>
      <c r="E5411" s="7" t="s">
        <v>69</v>
      </c>
      <c r="F5411" s="38" t="s">
        <v>18272</v>
      </c>
      <c r="G5411" s="38" t="s">
        <v>4886</v>
      </c>
      <c r="H5411">
        <v>-1.9E-2</v>
      </c>
      <c r="I5411" t="s">
        <v>36489</v>
      </c>
      <c r="J5411" t="s">
        <v>36490</v>
      </c>
      <c r="K5411" t="s">
        <v>36491</v>
      </c>
      <c r="L5411" t="s">
        <v>36496</v>
      </c>
      <c r="O5411" t="s">
        <v>36492</v>
      </c>
      <c r="P5411" t="s">
        <v>36493</v>
      </c>
      <c r="Q5411">
        <v>388314.5</v>
      </c>
      <c r="R5411">
        <v>6203647.7300000004</v>
      </c>
      <c r="S5411" t="s">
        <v>36494</v>
      </c>
      <c r="T5411" t="s">
        <v>36495</v>
      </c>
      <c r="U5411">
        <v>388309.16</v>
      </c>
      <c r="V5411">
        <v>6203622.4699999997</v>
      </c>
      <c r="W5411">
        <v>273</v>
      </c>
      <c r="X5411">
        <v>150.04</v>
      </c>
    </row>
    <row r="5412" spans="1:24" x14ac:dyDescent="0.25">
      <c r="A5412" s="146">
        <v>45125</v>
      </c>
      <c r="B5412" s="46">
        <v>199</v>
      </c>
      <c r="C5412" s="147">
        <v>0.65737268518518521</v>
      </c>
      <c r="D5412" s="38" t="s">
        <v>30701</v>
      </c>
      <c r="E5412" s="7" t="s">
        <v>64</v>
      </c>
      <c r="F5412" s="38" t="s">
        <v>18272</v>
      </c>
      <c r="G5412" s="38" t="s">
        <v>4887</v>
      </c>
      <c r="H5412">
        <v>-1.4999999999999999E-2</v>
      </c>
      <c r="I5412" t="s">
        <v>36501</v>
      </c>
      <c r="J5412" t="s">
        <v>36502</v>
      </c>
      <c r="K5412" t="s">
        <v>36503</v>
      </c>
      <c r="L5412" t="s">
        <v>36496</v>
      </c>
      <c r="O5412" t="s">
        <v>36497</v>
      </c>
      <c r="P5412" t="s">
        <v>36498</v>
      </c>
      <c r="Q5412">
        <v>388308.13</v>
      </c>
      <c r="R5412">
        <v>6203638.1100000003</v>
      </c>
      <c r="S5412" t="s">
        <v>36499</v>
      </c>
      <c r="T5412" t="s">
        <v>36500</v>
      </c>
      <c r="U5412">
        <v>388302.29</v>
      </c>
      <c r="V5412">
        <v>6203613.3200000003</v>
      </c>
      <c r="W5412">
        <v>89.79</v>
      </c>
      <c r="X5412">
        <v>150.04</v>
      </c>
    </row>
    <row r="5413" spans="1:24" x14ac:dyDescent="0.25">
      <c r="A5413" s="146">
        <v>45125</v>
      </c>
      <c r="B5413" s="46">
        <v>199</v>
      </c>
      <c r="C5413" s="147">
        <v>0.66049768518518526</v>
      </c>
      <c r="D5413" s="38" t="s">
        <v>30701</v>
      </c>
      <c r="E5413" s="7" t="s">
        <v>69</v>
      </c>
      <c r="F5413" s="38" t="s">
        <v>18272</v>
      </c>
      <c r="G5413" s="38" t="s">
        <v>4887</v>
      </c>
      <c r="H5413">
        <v>0.16900000000000001</v>
      </c>
      <c r="I5413" t="s">
        <v>36501</v>
      </c>
      <c r="J5413" t="s">
        <v>36502</v>
      </c>
      <c r="K5413" t="s">
        <v>36503</v>
      </c>
      <c r="L5413" t="s">
        <v>36496</v>
      </c>
      <c r="O5413" t="s">
        <v>36504</v>
      </c>
      <c r="P5413" t="s">
        <v>36505</v>
      </c>
      <c r="Q5413">
        <v>388493.71</v>
      </c>
      <c r="R5413">
        <v>6203637.8099999996</v>
      </c>
      <c r="S5413" t="s">
        <v>36506</v>
      </c>
      <c r="T5413" t="s">
        <v>36507</v>
      </c>
      <c r="U5413">
        <v>388486.02</v>
      </c>
      <c r="V5413">
        <v>6203613.8200000003</v>
      </c>
      <c r="W5413">
        <v>96.87</v>
      </c>
      <c r="X5413">
        <v>150.04</v>
      </c>
    </row>
    <row r="5414" spans="1:24" x14ac:dyDescent="0.25">
      <c r="A5414" s="146">
        <v>45125</v>
      </c>
      <c r="B5414" s="46">
        <v>199</v>
      </c>
      <c r="C5414" s="147">
        <v>0.66314814814814815</v>
      </c>
      <c r="D5414" s="38" t="s">
        <v>30701</v>
      </c>
      <c r="E5414" s="159" t="s">
        <v>33735</v>
      </c>
      <c r="F5414" s="38" t="s">
        <v>18272</v>
      </c>
      <c r="G5414" s="38" t="s">
        <v>4309</v>
      </c>
      <c r="H5414">
        <v>-2.82</v>
      </c>
      <c r="O5414" t="s">
        <v>36508</v>
      </c>
      <c r="P5414" t="s">
        <v>36509</v>
      </c>
      <c r="Q5414">
        <v>388505.29</v>
      </c>
      <c r="R5414">
        <v>6203637.3499999996</v>
      </c>
      <c r="S5414" t="s">
        <v>36510</v>
      </c>
      <c r="T5414" t="s">
        <v>36511</v>
      </c>
      <c r="U5414">
        <v>388500.03</v>
      </c>
      <c r="V5414">
        <v>6203626.9900000002</v>
      </c>
      <c r="W5414">
        <v>175.14</v>
      </c>
      <c r="X5414">
        <v>150.04</v>
      </c>
    </row>
    <row r="5415" spans="1:24" x14ac:dyDescent="0.25">
      <c r="A5415" s="146">
        <v>45125</v>
      </c>
      <c r="B5415" s="46">
        <v>199</v>
      </c>
      <c r="C5415" s="147">
        <v>0.66350694444444447</v>
      </c>
      <c r="D5415" s="38" t="s">
        <v>30701</v>
      </c>
      <c r="E5415" s="159" t="s">
        <v>33736</v>
      </c>
      <c r="F5415" s="38" t="s">
        <v>18272</v>
      </c>
      <c r="G5415" s="38" t="s">
        <v>4309</v>
      </c>
      <c r="H5415">
        <v>-2.819</v>
      </c>
      <c r="O5415" t="s">
        <v>36512</v>
      </c>
      <c r="P5415" t="s">
        <v>36513</v>
      </c>
      <c r="Q5415">
        <v>388505.51</v>
      </c>
      <c r="R5415">
        <v>6203637.2199999997</v>
      </c>
      <c r="S5415" t="s">
        <v>36514</v>
      </c>
      <c r="T5415" t="s">
        <v>36515</v>
      </c>
      <c r="U5415">
        <v>388501.19</v>
      </c>
      <c r="V5415">
        <v>6203626.9699999997</v>
      </c>
      <c r="W5415">
        <v>179.06</v>
      </c>
      <c r="X5415">
        <v>150.04</v>
      </c>
    </row>
    <row r="5416" spans="1:24" x14ac:dyDescent="0.25">
      <c r="A5416" s="146">
        <v>45125</v>
      </c>
      <c r="B5416" s="46">
        <v>199</v>
      </c>
      <c r="C5416" s="147">
        <v>0.67685185185185182</v>
      </c>
      <c r="D5416" s="38" t="s">
        <v>30704</v>
      </c>
      <c r="E5416" s="159" t="s">
        <v>6100</v>
      </c>
      <c r="F5416" s="38" t="s">
        <v>18272</v>
      </c>
      <c r="G5416" s="38" t="s">
        <v>36516</v>
      </c>
      <c r="H5416">
        <v>0.16800000000000001</v>
      </c>
      <c r="O5416" t="s">
        <v>36517</v>
      </c>
      <c r="P5416" t="s">
        <v>36518</v>
      </c>
      <c r="Q5416">
        <v>390051.14</v>
      </c>
      <c r="R5416">
        <v>6203097.1500000004</v>
      </c>
      <c r="S5416" t="s">
        <v>36519</v>
      </c>
      <c r="T5416" t="s">
        <v>36520</v>
      </c>
      <c r="U5416">
        <v>390047.2</v>
      </c>
      <c r="V5416">
        <v>6203086.71</v>
      </c>
      <c r="W5416">
        <v>176.45</v>
      </c>
      <c r="X5416">
        <v>150.04</v>
      </c>
    </row>
    <row r="5417" spans="1:24" s="170" customFormat="1" x14ac:dyDescent="0.25">
      <c r="A5417" s="63">
        <v>45125</v>
      </c>
      <c r="B5417" s="104">
        <v>199</v>
      </c>
      <c r="C5417" s="65">
        <v>0.67932870370370368</v>
      </c>
      <c r="D5417" s="64" t="s">
        <v>30704</v>
      </c>
      <c r="E5417" s="171" t="s">
        <v>36526</v>
      </c>
      <c r="F5417" s="64" t="s">
        <v>18272</v>
      </c>
      <c r="G5417" s="64" t="s">
        <v>36516</v>
      </c>
      <c r="H5417" s="170">
        <v>0.16600000000000001</v>
      </c>
      <c r="M5417" s="170" t="s">
        <v>36521</v>
      </c>
      <c r="O5417" s="170" t="s">
        <v>36522</v>
      </c>
      <c r="P5417" s="170" t="s">
        <v>36523</v>
      </c>
      <c r="Q5417" s="170">
        <v>390052.63</v>
      </c>
      <c r="R5417" s="170">
        <v>6203096.5499999998</v>
      </c>
      <c r="S5417" s="170" t="s">
        <v>36524</v>
      </c>
      <c r="T5417" s="170" t="s">
        <v>36525</v>
      </c>
      <c r="U5417" s="170">
        <v>390045.45</v>
      </c>
      <c r="V5417" s="170">
        <v>6203077.0300000003</v>
      </c>
      <c r="W5417" s="170">
        <v>178.34</v>
      </c>
      <c r="X5417" s="170">
        <v>150.04</v>
      </c>
    </row>
    <row r="5418" spans="1:24" x14ac:dyDescent="0.25">
      <c r="A5418" s="146">
        <v>45125</v>
      </c>
      <c r="B5418" s="46">
        <v>199</v>
      </c>
      <c r="C5418" s="147">
        <v>0.6814930555555555</v>
      </c>
      <c r="D5418" s="38" t="s">
        <v>30704</v>
      </c>
      <c r="E5418" s="159" t="s">
        <v>35462</v>
      </c>
      <c r="F5418" s="38" t="s">
        <v>18272</v>
      </c>
      <c r="G5418" s="38" t="s">
        <v>36516</v>
      </c>
      <c r="H5418">
        <v>0.16</v>
      </c>
      <c r="I5418" t="s">
        <v>36531</v>
      </c>
      <c r="J5418" t="s">
        <v>36532</v>
      </c>
      <c r="K5418" t="s">
        <v>36533</v>
      </c>
      <c r="L5418" t="s">
        <v>36534</v>
      </c>
      <c r="O5418" t="s">
        <v>36527</v>
      </c>
      <c r="P5418" t="s">
        <v>36528</v>
      </c>
      <c r="Q5418">
        <v>390044.05</v>
      </c>
      <c r="R5418">
        <v>6203094.8300000001</v>
      </c>
      <c r="S5418" t="s">
        <v>36529</v>
      </c>
      <c r="T5418" t="s">
        <v>36530</v>
      </c>
      <c r="U5418">
        <v>390044.85</v>
      </c>
      <c r="V5418">
        <v>6203072.96</v>
      </c>
      <c r="W5418">
        <v>272.95</v>
      </c>
      <c r="X5418">
        <v>150.04</v>
      </c>
    </row>
    <row r="5419" spans="1:24" x14ac:dyDescent="0.25">
      <c r="A5419" s="146">
        <v>45125</v>
      </c>
      <c r="B5419" s="46">
        <v>199</v>
      </c>
      <c r="C5419" s="147">
        <v>0.68457175925925917</v>
      </c>
      <c r="D5419" s="38" t="s">
        <v>30704</v>
      </c>
      <c r="E5419" s="7" t="s">
        <v>69</v>
      </c>
      <c r="F5419" s="38" t="s">
        <v>18272</v>
      </c>
      <c r="G5419" s="38" t="s">
        <v>36516</v>
      </c>
      <c r="H5419">
        <v>-2.5999999999999999E-2</v>
      </c>
      <c r="I5419" t="s">
        <v>36531</v>
      </c>
      <c r="J5419" t="s">
        <v>36532</v>
      </c>
      <c r="K5419" t="s">
        <v>36533</v>
      </c>
      <c r="L5419" t="s">
        <v>36534</v>
      </c>
      <c r="O5419" t="s">
        <v>36535</v>
      </c>
      <c r="P5419" t="s">
        <v>36536</v>
      </c>
      <c r="Q5419">
        <v>389864.85</v>
      </c>
      <c r="R5419">
        <v>6203094.1900000004</v>
      </c>
      <c r="S5419" t="s">
        <v>36537</v>
      </c>
      <c r="T5419" t="s">
        <v>36538</v>
      </c>
      <c r="U5419">
        <v>389859.32</v>
      </c>
      <c r="V5419">
        <v>6203072.9800000004</v>
      </c>
      <c r="W5419">
        <v>269.63</v>
      </c>
      <c r="X5419">
        <v>150.04</v>
      </c>
    </row>
    <row r="5420" spans="1:24" x14ac:dyDescent="0.25">
      <c r="A5420" s="146">
        <v>45125</v>
      </c>
      <c r="B5420" s="46">
        <v>199</v>
      </c>
      <c r="C5420" s="147">
        <v>0.68655092592592604</v>
      </c>
      <c r="D5420" s="38" t="s">
        <v>30704</v>
      </c>
      <c r="E5420" s="7" t="s">
        <v>64</v>
      </c>
      <c r="F5420" s="38" t="s">
        <v>18272</v>
      </c>
      <c r="G5420" s="38" t="s">
        <v>36539</v>
      </c>
      <c r="H5420">
        <v>-0.02</v>
      </c>
      <c r="I5420" t="s">
        <v>36544</v>
      </c>
      <c r="J5420" t="s">
        <v>36545</v>
      </c>
      <c r="K5420" t="s">
        <v>36546</v>
      </c>
      <c r="L5420" t="s">
        <v>36547</v>
      </c>
      <c r="O5420" t="s">
        <v>36540</v>
      </c>
      <c r="P5420" t="s">
        <v>36541</v>
      </c>
      <c r="Q5420">
        <v>389862.29</v>
      </c>
      <c r="R5420">
        <v>6203087.8300000001</v>
      </c>
      <c r="S5420" t="s">
        <v>36542</v>
      </c>
      <c r="T5420" t="s">
        <v>36543</v>
      </c>
      <c r="U5420">
        <v>389853.91</v>
      </c>
      <c r="V5420">
        <v>6203064.3099999996</v>
      </c>
      <c r="W5420">
        <v>92.22</v>
      </c>
      <c r="X5420">
        <v>150.04</v>
      </c>
    </row>
    <row r="5421" spans="1:24" x14ac:dyDescent="0.25">
      <c r="A5421" s="146">
        <v>45125</v>
      </c>
      <c r="B5421" s="46">
        <v>199</v>
      </c>
      <c r="C5421" s="147">
        <v>0.68965277777777778</v>
      </c>
      <c r="D5421" s="38" t="s">
        <v>30704</v>
      </c>
      <c r="E5421" s="7" t="s">
        <v>69</v>
      </c>
      <c r="F5421" s="38" t="s">
        <v>18272</v>
      </c>
      <c r="G5421" s="38" t="s">
        <v>36539</v>
      </c>
      <c r="H5421">
        <v>0.17299999999999999</v>
      </c>
      <c r="I5421" t="s">
        <v>36544</v>
      </c>
      <c r="J5421" t="s">
        <v>36545</v>
      </c>
      <c r="K5421" t="s">
        <v>36546</v>
      </c>
      <c r="L5421" t="s">
        <v>36547</v>
      </c>
      <c r="O5421" t="s">
        <v>36548</v>
      </c>
      <c r="P5421" t="s">
        <v>36549</v>
      </c>
      <c r="Q5421">
        <v>390049.41</v>
      </c>
      <c r="R5421">
        <v>6203088.0199999996</v>
      </c>
      <c r="S5421" t="s">
        <v>36550</v>
      </c>
      <c r="T5421" t="s">
        <v>36551</v>
      </c>
      <c r="U5421">
        <v>390046.69</v>
      </c>
      <c r="V5421">
        <v>6203064.0700000003</v>
      </c>
      <c r="W5421">
        <v>90.52</v>
      </c>
      <c r="X5421">
        <v>150.04</v>
      </c>
    </row>
    <row r="5422" spans="1:24" x14ac:dyDescent="0.25">
      <c r="A5422" s="146">
        <v>45125</v>
      </c>
      <c r="B5422" s="46">
        <v>199</v>
      </c>
      <c r="C5422" s="147">
        <v>0.69200231481481478</v>
      </c>
      <c r="D5422" s="38" t="s">
        <v>30704</v>
      </c>
      <c r="E5422" s="7" t="s">
        <v>64</v>
      </c>
      <c r="F5422" s="38" t="s">
        <v>18272</v>
      </c>
      <c r="G5422" s="38" t="s">
        <v>36552</v>
      </c>
      <c r="H5422">
        <v>0.16700000000000001</v>
      </c>
      <c r="I5422" t="s">
        <v>36557</v>
      </c>
      <c r="J5422" t="s">
        <v>36558</v>
      </c>
      <c r="K5422" t="s">
        <v>36559</v>
      </c>
      <c r="L5422" t="s">
        <v>36547</v>
      </c>
      <c r="O5422" t="s">
        <v>36553</v>
      </c>
      <c r="P5422" t="s">
        <v>36554</v>
      </c>
      <c r="Q5422">
        <v>390053.08</v>
      </c>
      <c r="R5422">
        <v>6203079.3499999996</v>
      </c>
      <c r="S5422" t="s">
        <v>36555</v>
      </c>
      <c r="T5422" t="s">
        <v>36556</v>
      </c>
      <c r="U5422">
        <v>390052.44</v>
      </c>
      <c r="V5422">
        <v>6203055.04</v>
      </c>
      <c r="W5422">
        <v>270.81</v>
      </c>
      <c r="X5422">
        <v>150.04</v>
      </c>
    </row>
    <row r="5423" spans="1:24" x14ac:dyDescent="0.25">
      <c r="A5423" s="146">
        <v>45125</v>
      </c>
      <c r="B5423" s="46">
        <v>199</v>
      </c>
      <c r="C5423" s="147">
        <v>0.69519675925925928</v>
      </c>
      <c r="D5423" s="38" t="s">
        <v>30704</v>
      </c>
      <c r="E5423" s="7" t="s">
        <v>69</v>
      </c>
      <c r="F5423" s="38" t="s">
        <v>18272</v>
      </c>
      <c r="G5423" s="38" t="s">
        <v>36552</v>
      </c>
      <c r="H5423">
        <v>-2.5999999999999999E-2</v>
      </c>
      <c r="I5423" t="s">
        <v>36557</v>
      </c>
      <c r="J5423" t="s">
        <v>36558</v>
      </c>
      <c r="K5423" t="s">
        <v>36559</v>
      </c>
      <c r="L5423" t="s">
        <v>36547</v>
      </c>
      <c r="O5423" t="s">
        <v>36560</v>
      </c>
      <c r="P5423" t="s">
        <v>36561</v>
      </c>
      <c r="Q5423">
        <v>389864.08</v>
      </c>
      <c r="R5423">
        <v>6203078.6699999999</v>
      </c>
      <c r="S5423" t="s">
        <v>36562</v>
      </c>
      <c r="T5423" t="s">
        <v>36563</v>
      </c>
      <c r="U5423">
        <v>389859.12</v>
      </c>
      <c r="V5423">
        <v>6203054.9299999997</v>
      </c>
      <c r="W5423">
        <v>269.62</v>
      </c>
      <c r="X5423">
        <v>150.04</v>
      </c>
    </row>
    <row r="5424" spans="1:24" x14ac:dyDescent="0.25">
      <c r="A5424" s="146">
        <v>45125</v>
      </c>
      <c r="B5424" s="46">
        <v>199</v>
      </c>
      <c r="C5424" s="147">
        <v>0.69704861111111116</v>
      </c>
      <c r="D5424" s="38" t="s">
        <v>30704</v>
      </c>
      <c r="E5424" s="7" t="s">
        <v>64</v>
      </c>
      <c r="F5424" s="38" t="s">
        <v>18272</v>
      </c>
      <c r="G5424" s="38" t="s">
        <v>36564</v>
      </c>
      <c r="H5424">
        <v>-2.1000000000000001E-2</v>
      </c>
      <c r="I5424" t="s">
        <v>36569</v>
      </c>
      <c r="J5424" t="s">
        <v>36570</v>
      </c>
      <c r="K5424" t="s">
        <v>36571</v>
      </c>
      <c r="L5424" t="s">
        <v>36572</v>
      </c>
      <c r="O5424" t="s">
        <v>36565</v>
      </c>
      <c r="P5424" t="s">
        <v>36566</v>
      </c>
      <c r="Q5424">
        <v>389862.01</v>
      </c>
      <c r="R5424">
        <v>6203071.21</v>
      </c>
      <c r="S5424" t="s">
        <v>36567</v>
      </c>
      <c r="T5424" t="s">
        <v>36568</v>
      </c>
      <c r="U5424">
        <v>389853.21</v>
      </c>
      <c r="V5424">
        <v>6203046.0499999998</v>
      </c>
      <c r="W5424">
        <v>90.08</v>
      </c>
      <c r="X5424">
        <v>150.04</v>
      </c>
    </row>
    <row r="5425" spans="1:24" x14ac:dyDescent="0.25">
      <c r="A5425" s="146">
        <v>45125</v>
      </c>
      <c r="B5425" s="46">
        <v>199</v>
      </c>
      <c r="C5425" s="147">
        <v>0.70023148148148151</v>
      </c>
      <c r="D5425" s="38" t="s">
        <v>30704</v>
      </c>
      <c r="E5425" s="7" t="s">
        <v>69</v>
      </c>
      <c r="F5425" s="38" t="s">
        <v>18272</v>
      </c>
      <c r="G5425" s="38" t="s">
        <v>36564</v>
      </c>
      <c r="H5425">
        <v>0.17199999999999999</v>
      </c>
      <c r="I5425" t="s">
        <v>36569</v>
      </c>
      <c r="J5425" t="s">
        <v>36570</v>
      </c>
      <c r="K5425" t="s">
        <v>36571</v>
      </c>
      <c r="L5425" t="s">
        <v>36572</v>
      </c>
      <c r="O5425" t="s">
        <v>36573</v>
      </c>
      <c r="P5425" t="s">
        <v>36574</v>
      </c>
      <c r="Q5425">
        <v>390049.21</v>
      </c>
      <c r="R5425">
        <v>6203071.8600000003</v>
      </c>
      <c r="S5425" t="s">
        <v>36575</v>
      </c>
      <c r="T5425" t="s">
        <v>36576</v>
      </c>
      <c r="U5425">
        <v>390046.3</v>
      </c>
      <c r="V5425">
        <v>6203046.1200000001</v>
      </c>
      <c r="W5425">
        <v>90.63</v>
      </c>
      <c r="X5425">
        <v>150.04</v>
      </c>
    </row>
    <row r="5426" spans="1:24" x14ac:dyDescent="0.25">
      <c r="A5426" s="146">
        <v>45125</v>
      </c>
      <c r="B5426" s="46">
        <v>199</v>
      </c>
      <c r="C5426" s="147">
        <v>0.70238425925925929</v>
      </c>
      <c r="D5426" s="38" t="s">
        <v>30704</v>
      </c>
      <c r="E5426" s="7" t="s">
        <v>64</v>
      </c>
      <c r="F5426" s="38" t="s">
        <v>18272</v>
      </c>
      <c r="G5426" s="38" t="s">
        <v>36577</v>
      </c>
      <c r="H5426">
        <v>0.16700000000000001</v>
      </c>
      <c r="I5426" t="s">
        <v>36582</v>
      </c>
      <c r="J5426" t="s">
        <v>36583</v>
      </c>
      <c r="K5426" t="s">
        <v>36584</v>
      </c>
      <c r="L5426" t="s">
        <v>36572</v>
      </c>
      <c r="O5426" t="s">
        <v>36578</v>
      </c>
      <c r="P5426" t="s">
        <v>36579</v>
      </c>
      <c r="Q5426">
        <v>390057.05</v>
      </c>
      <c r="R5426">
        <v>6203061.4199999999</v>
      </c>
      <c r="S5426" t="s">
        <v>36580</v>
      </c>
      <c r="T5426" t="s">
        <v>36581</v>
      </c>
      <c r="U5426">
        <v>390052.57</v>
      </c>
      <c r="V5426">
        <v>6203037.0099999998</v>
      </c>
      <c r="W5426">
        <v>270.55</v>
      </c>
      <c r="X5426">
        <v>150.04</v>
      </c>
    </row>
    <row r="5427" spans="1:24" x14ac:dyDescent="0.25">
      <c r="A5427" s="146">
        <v>45125</v>
      </c>
      <c r="B5427" s="46">
        <v>199</v>
      </c>
      <c r="C5427" s="147">
        <v>0.70557870370370368</v>
      </c>
      <c r="D5427" s="38" t="s">
        <v>30704</v>
      </c>
      <c r="E5427" s="7" t="s">
        <v>69</v>
      </c>
      <c r="F5427" s="38" t="s">
        <v>18272</v>
      </c>
      <c r="G5427" s="38" t="s">
        <v>36577</v>
      </c>
      <c r="H5427">
        <v>-2.5999999999999999E-2</v>
      </c>
      <c r="I5427" t="s">
        <v>36582</v>
      </c>
      <c r="J5427" t="s">
        <v>36583</v>
      </c>
      <c r="K5427" t="s">
        <v>36584</v>
      </c>
      <c r="L5427" t="s">
        <v>36572</v>
      </c>
      <c r="O5427" t="s">
        <v>36585</v>
      </c>
      <c r="P5427" t="s">
        <v>36586</v>
      </c>
      <c r="Q5427">
        <v>389866.26</v>
      </c>
      <c r="R5427">
        <v>6203061.4900000002</v>
      </c>
      <c r="S5427" t="s">
        <v>36587</v>
      </c>
      <c r="T5427" t="s">
        <v>36588</v>
      </c>
      <c r="U5427">
        <v>389859.36</v>
      </c>
      <c r="V5427">
        <v>6203036.9500000002</v>
      </c>
      <c r="W5427">
        <v>270.82</v>
      </c>
      <c r="X5427">
        <v>150.04</v>
      </c>
    </row>
    <row r="5428" spans="1:24" x14ac:dyDescent="0.25">
      <c r="A5428" s="146">
        <v>45125</v>
      </c>
      <c r="B5428" s="46">
        <v>199</v>
      </c>
      <c r="C5428" s="147">
        <v>0.70753472222222225</v>
      </c>
      <c r="D5428" s="38" t="s">
        <v>30704</v>
      </c>
      <c r="E5428" s="7" t="s">
        <v>64</v>
      </c>
      <c r="F5428" s="38" t="s">
        <v>18272</v>
      </c>
      <c r="G5428" s="38" t="s">
        <v>36589</v>
      </c>
      <c r="H5428">
        <v>-2.1000000000000001E-2</v>
      </c>
      <c r="I5428" t="s">
        <v>36594</v>
      </c>
      <c r="J5428" t="s">
        <v>36595</v>
      </c>
      <c r="K5428" t="s">
        <v>36596</v>
      </c>
      <c r="L5428" t="s">
        <v>36597</v>
      </c>
      <c r="O5428" t="s">
        <v>36590</v>
      </c>
      <c r="P5428" t="s">
        <v>36591</v>
      </c>
      <c r="Q5428">
        <v>389861.89</v>
      </c>
      <c r="R5428">
        <v>6203053.29</v>
      </c>
      <c r="S5428" t="s">
        <v>36592</v>
      </c>
      <c r="T5428" t="s">
        <v>36593</v>
      </c>
      <c r="U5428">
        <v>389853.4</v>
      </c>
      <c r="V5428">
        <v>6203028</v>
      </c>
      <c r="W5428">
        <v>89.81</v>
      </c>
      <c r="X5428">
        <v>150.04</v>
      </c>
    </row>
    <row r="5429" spans="1:24" x14ac:dyDescent="0.25">
      <c r="A5429" s="146">
        <v>45125</v>
      </c>
      <c r="B5429" s="46">
        <v>199</v>
      </c>
      <c r="C5429" s="147">
        <v>0.7107175925925926</v>
      </c>
      <c r="D5429" s="38" t="s">
        <v>30704</v>
      </c>
      <c r="E5429" s="7" t="s">
        <v>69</v>
      </c>
      <c r="F5429" s="38" t="s">
        <v>18272</v>
      </c>
      <c r="G5429" s="38" t="s">
        <v>36589</v>
      </c>
      <c r="H5429">
        <v>0.17100000000000001</v>
      </c>
      <c r="I5429" t="s">
        <v>36594</v>
      </c>
      <c r="J5429" t="s">
        <v>36595</v>
      </c>
      <c r="K5429" t="s">
        <v>36596</v>
      </c>
      <c r="L5429" t="s">
        <v>36597</v>
      </c>
      <c r="O5429" t="s">
        <v>36598</v>
      </c>
      <c r="P5429" t="s">
        <v>36599</v>
      </c>
      <c r="Q5429">
        <v>390050.36</v>
      </c>
      <c r="R5429">
        <v>6203054.5599999996</v>
      </c>
      <c r="S5429" t="s">
        <v>36600</v>
      </c>
      <c r="T5429" t="s">
        <v>36601</v>
      </c>
      <c r="U5429">
        <v>390045.52</v>
      </c>
      <c r="V5429">
        <v>6203028.0199999996</v>
      </c>
      <c r="W5429">
        <v>89.94</v>
      </c>
      <c r="X5429">
        <v>150.04</v>
      </c>
    </row>
    <row r="5430" spans="1:24" x14ac:dyDescent="0.25">
      <c r="A5430" s="146">
        <v>45125</v>
      </c>
      <c r="B5430" s="46">
        <v>199</v>
      </c>
      <c r="C5430" s="147">
        <v>0.71313657407407405</v>
      </c>
      <c r="D5430" s="38" t="s">
        <v>30704</v>
      </c>
      <c r="E5430" s="7" t="s">
        <v>64</v>
      </c>
      <c r="F5430" s="38" t="s">
        <v>18272</v>
      </c>
      <c r="G5430" s="38" t="s">
        <v>36602</v>
      </c>
      <c r="H5430">
        <v>0.16600000000000001</v>
      </c>
      <c r="I5430" t="s">
        <v>36607</v>
      </c>
      <c r="J5430" t="s">
        <v>36608</v>
      </c>
      <c r="K5430" t="s">
        <v>36609</v>
      </c>
      <c r="L5430" t="s">
        <v>36597</v>
      </c>
      <c r="O5430" t="s">
        <v>36603</v>
      </c>
      <c r="P5430" t="s">
        <v>36604</v>
      </c>
      <c r="Q5430">
        <v>390056.46</v>
      </c>
      <c r="R5430">
        <v>6203041.6200000001</v>
      </c>
      <c r="S5430" t="s">
        <v>36605</v>
      </c>
      <c r="T5430" t="s">
        <v>36606</v>
      </c>
      <c r="U5430">
        <v>390051.44</v>
      </c>
      <c r="V5430">
        <v>6203018.9000000004</v>
      </c>
      <c r="W5430">
        <v>271.47000000000003</v>
      </c>
      <c r="X5430">
        <v>150.04</v>
      </c>
    </row>
    <row r="5431" spans="1:24" x14ac:dyDescent="0.25">
      <c r="A5431" s="146">
        <v>45125</v>
      </c>
      <c r="B5431" s="46">
        <v>199</v>
      </c>
      <c r="C5431" s="147">
        <v>0.71625000000000005</v>
      </c>
      <c r="D5431" s="38" t="s">
        <v>30704</v>
      </c>
      <c r="E5431" s="7" t="s">
        <v>69</v>
      </c>
      <c r="F5431" s="38" t="s">
        <v>18272</v>
      </c>
      <c r="G5431" s="38" t="s">
        <v>36602</v>
      </c>
      <c r="H5431">
        <v>-2.5000000000000001E-2</v>
      </c>
      <c r="I5431" t="s">
        <v>36607</v>
      </c>
      <c r="J5431" t="s">
        <v>36608</v>
      </c>
      <c r="K5431" t="s">
        <v>36609</v>
      </c>
      <c r="L5431" t="s">
        <v>36597</v>
      </c>
      <c r="O5431" t="s">
        <v>36610</v>
      </c>
      <c r="P5431" t="s">
        <v>36611</v>
      </c>
      <c r="Q5431">
        <v>389867.75</v>
      </c>
      <c r="R5431">
        <v>6203040.8700000001</v>
      </c>
      <c r="S5431" t="s">
        <v>36612</v>
      </c>
      <c r="T5431" t="s">
        <v>36613</v>
      </c>
      <c r="U5431">
        <v>389860.21</v>
      </c>
      <c r="V5431">
        <v>6203018.9199999999</v>
      </c>
      <c r="W5431">
        <v>269.58999999999997</v>
      </c>
      <c r="X5431">
        <v>150.04</v>
      </c>
    </row>
    <row r="5432" spans="1:24" x14ac:dyDescent="0.25">
      <c r="A5432" s="146">
        <v>45125</v>
      </c>
      <c r="B5432" s="46">
        <v>199</v>
      </c>
      <c r="C5432" s="147">
        <v>0.7182291666666667</v>
      </c>
      <c r="D5432" s="38" t="s">
        <v>30704</v>
      </c>
      <c r="E5432" s="7" t="s">
        <v>64</v>
      </c>
      <c r="F5432" s="38" t="s">
        <v>18272</v>
      </c>
      <c r="G5432" s="38" t="s">
        <v>36614</v>
      </c>
      <c r="H5432">
        <v>-0.02</v>
      </c>
      <c r="I5432" t="s">
        <v>36619</v>
      </c>
      <c r="J5432" t="s">
        <v>36620</v>
      </c>
      <c r="K5432" t="s">
        <v>36621</v>
      </c>
      <c r="L5432" t="s">
        <v>36622</v>
      </c>
      <c r="O5432" t="s">
        <v>36615</v>
      </c>
      <c r="P5432" t="s">
        <v>36616</v>
      </c>
      <c r="Q5432">
        <v>389865.95</v>
      </c>
      <c r="R5432">
        <v>6203031.25</v>
      </c>
      <c r="S5432" t="s">
        <v>36617</v>
      </c>
      <c r="T5432" t="s">
        <v>36618</v>
      </c>
      <c r="U5432">
        <v>389853.66</v>
      </c>
      <c r="V5432">
        <v>6203010.0700000003</v>
      </c>
      <c r="W5432">
        <v>90.66</v>
      </c>
      <c r="X5432">
        <v>150.04</v>
      </c>
    </row>
    <row r="5433" spans="1:24" x14ac:dyDescent="0.25">
      <c r="A5433" s="146">
        <v>45125</v>
      </c>
      <c r="B5433" s="46">
        <v>199</v>
      </c>
      <c r="C5433" s="147">
        <v>0.72130787037037036</v>
      </c>
      <c r="D5433" s="38" t="s">
        <v>30704</v>
      </c>
      <c r="E5433" s="7" t="s">
        <v>69</v>
      </c>
      <c r="F5433" s="38" t="s">
        <v>18272</v>
      </c>
      <c r="G5433" s="38" t="s">
        <v>36614</v>
      </c>
      <c r="H5433">
        <v>0.17100000000000001</v>
      </c>
      <c r="I5433" t="s">
        <v>36619</v>
      </c>
      <c r="J5433" t="s">
        <v>36620</v>
      </c>
      <c r="K5433" t="s">
        <v>36621</v>
      </c>
      <c r="L5433" t="s">
        <v>36622</v>
      </c>
      <c r="O5433" t="s">
        <v>36623</v>
      </c>
      <c r="P5433" t="s">
        <v>36624</v>
      </c>
      <c r="Q5433">
        <v>390052.63</v>
      </c>
      <c r="R5433">
        <v>6203032.9500000002</v>
      </c>
      <c r="S5433" t="s">
        <v>36625</v>
      </c>
      <c r="T5433" t="s">
        <v>36626</v>
      </c>
      <c r="U5433">
        <v>390045.6</v>
      </c>
      <c r="V5433">
        <v>6203009.8899999997</v>
      </c>
      <c r="W5433">
        <v>90.61</v>
      </c>
      <c r="X5433">
        <v>150.04</v>
      </c>
    </row>
    <row r="5434" spans="1:24" x14ac:dyDescent="0.25">
      <c r="A5434" s="146">
        <v>45125</v>
      </c>
      <c r="B5434" s="46">
        <v>199</v>
      </c>
      <c r="C5434" s="147">
        <v>0.7232291666666667</v>
      </c>
      <c r="D5434" s="38" t="s">
        <v>30704</v>
      </c>
      <c r="E5434" s="7" t="s">
        <v>64</v>
      </c>
      <c r="F5434" s="38" t="s">
        <v>18272</v>
      </c>
      <c r="G5434" s="38" t="s">
        <v>36627</v>
      </c>
      <c r="H5434">
        <v>0.16400000000000001</v>
      </c>
      <c r="I5434" t="s">
        <v>36632</v>
      </c>
      <c r="J5434" t="s">
        <v>36633</v>
      </c>
      <c r="K5434" t="s">
        <v>36634</v>
      </c>
      <c r="L5434" t="s">
        <v>36622</v>
      </c>
      <c r="O5434" t="s">
        <v>36628</v>
      </c>
      <c r="P5434" t="s">
        <v>36629</v>
      </c>
      <c r="Q5434">
        <v>390059.36</v>
      </c>
      <c r="R5434">
        <v>6203020.6799999997</v>
      </c>
      <c r="S5434" t="s">
        <v>36630</v>
      </c>
      <c r="T5434" t="s">
        <v>36631</v>
      </c>
      <c r="U5434">
        <v>390049.57</v>
      </c>
      <c r="V5434">
        <v>6203000.79</v>
      </c>
      <c r="W5434">
        <v>271.47000000000003</v>
      </c>
      <c r="X5434">
        <v>150.04</v>
      </c>
    </row>
    <row r="5435" spans="1:24" x14ac:dyDescent="0.25">
      <c r="A5435" s="146">
        <v>45125</v>
      </c>
      <c r="B5435" s="46">
        <v>199</v>
      </c>
      <c r="C5435" s="147">
        <v>0.72651620370370373</v>
      </c>
      <c r="D5435" s="38" t="s">
        <v>30704</v>
      </c>
      <c r="E5435" s="7" t="s">
        <v>69</v>
      </c>
      <c r="F5435" s="38" t="s">
        <v>18272</v>
      </c>
      <c r="G5435" s="38" t="s">
        <v>36627</v>
      </c>
      <c r="H5435">
        <v>-0.03</v>
      </c>
      <c r="I5435" t="s">
        <v>36632</v>
      </c>
      <c r="J5435" t="s">
        <v>36633</v>
      </c>
      <c r="K5435" t="s">
        <v>36634</v>
      </c>
      <c r="L5435" t="s">
        <v>36622</v>
      </c>
      <c r="O5435" t="s">
        <v>36635</v>
      </c>
      <c r="P5435" t="s">
        <v>36636</v>
      </c>
      <c r="Q5435">
        <v>389863.72</v>
      </c>
      <c r="R5435">
        <v>6203020.6799999997</v>
      </c>
      <c r="S5435" t="s">
        <v>36637</v>
      </c>
      <c r="T5435" t="s">
        <v>36638</v>
      </c>
      <c r="U5435">
        <v>389854.97</v>
      </c>
      <c r="V5435">
        <v>6203000.7400000002</v>
      </c>
      <c r="W5435">
        <v>270.86</v>
      </c>
      <c r="X5435">
        <v>150.04</v>
      </c>
    </row>
    <row r="5436" spans="1:24" x14ac:dyDescent="0.25">
      <c r="A5436" s="146">
        <v>45125</v>
      </c>
      <c r="B5436" s="46">
        <v>199</v>
      </c>
      <c r="C5436" s="147">
        <v>0.72923611111111108</v>
      </c>
      <c r="D5436" s="38" t="s">
        <v>30704</v>
      </c>
      <c r="E5436" s="7" t="s">
        <v>64</v>
      </c>
      <c r="F5436" s="38" t="s">
        <v>18272</v>
      </c>
      <c r="G5436" s="38" t="s">
        <v>36639</v>
      </c>
      <c r="H5436">
        <v>-1.4E-2</v>
      </c>
      <c r="I5436" t="s">
        <v>36644</v>
      </c>
      <c r="J5436" t="s">
        <v>36645</v>
      </c>
      <c r="K5436" t="s">
        <v>36646</v>
      </c>
      <c r="L5436" t="s">
        <v>36647</v>
      </c>
      <c r="O5436" t="s">
        <v>36640</v>
      </c>
      <c r="P5436" t="s">
        <v>36641</v>
      </c>
      <c r="Q5436">
        <v>389864.57</v>
      </c>
      <c r="R5436">
        <v>6203013.6100000003</v>
      </c>
      <c r="S5436" t="s">
        <v>36642</v>
      </c>
      <c r="T5436" t="s">
        <v>36643</v>
      </c>
      <c r="U5436">
        <v>389860.23</v>
      </c>
      <c r="V5436">
        <v>6202992.2999999998</v>
      </c>
      <c r="W5436">
        <v>90.97</v>
      </c>
      <c r="X5436">
        <v>150.04</v>
      </c>
    </row>
    <row r="5437" spans="1:24" x14ac:dyDescent="0.25">
      <c r="A5437" s="146">
        <v>45125</v>
      </c>
      <c r="B5437" s="46">
        <v>199</v>
      </c>
      <c r="C5437" s="147">
        <v>0.73222222222222222</v>
      </c>
      <c r="D5437" s="38" t="s">
        <v>30704</v>
      </c>
      <c r="E5437" s="7" t="s">
        <v>69</v>
      </c>
      <c r="F5437" s="38" t="s">
        <v>18272</v>
      </c>
      <c r="G5437" s="38" t="s">
        <v>36639</v>
      </c>
      <c r="H5437">
        <v>0.16900000000000001</v>
      </c>
      <c r="I5437" t="s">
        <v>36644</v>
      </c>
      <c r="J5437" t="s">
        <v>36645</v>
      </c>
      <c r="K5437" t="s">
        <v>36646</v>
      </c>
      <c r="L5437" t="s">
        <v>36647</v>
      </c>
      <c r="O5437" t="s">
        <v>36648</v>
      </c>
      <c r="P5437" t="s">
        <v>36649</v>
      </c>
      <c r="Q5437">
        <v>390046.26</v>
      </c>
      <c r="R5437">
        <v>6203014.9199999999</v>
      </c>
      <c r="S5437" t="s">
        <v>36650</v>
      </c>
      <c r="T5437" t="s">
        <v>36651</v>
      </c>
      <c r="U5437">
        <v>390043.06</v>
      </c>
      <c r="V5437">
        <v>6202992.1600000001</v>
      </c>
      <c r="W5437">
        <v>90.17</v>
      </c>
      <c r="X5437">
        <v>150.04</v>
      </c>
    </row>
    <row r="5438" spans="1:24" x14ac:dyDescent="0.25">
      <c r="A5438" s="146">
        <v>45125</v>
      </c>
      <c r="B5438" s="46">
        <v>199</v>
      </c>
      <c r="C5438" s="147">
        <v>0.734375</v>
      </c>
      <c r="D5438" s="38" t="s">
        <v>30704</v>
      </c>
      <c r="E5438" s="7" t="s">
        <v>64</v>
      </c>
      <c r="F5438" s="38" t="s">
        <v>18272</v>
      </c>
      <c r="G5438" s="38" t="s">
        <v>36652</v>
      </c>
      <c r="H5438">
        <v>0.16400000000000001</v>
      </c>
      <c r="I5438" t="s">
        <v>36657</v>
      </c>
      <c r="J5438" t="s">
        <v>36658</v>
      </c>
      <c r="K5438" t="s">
        <v>36659</v>
      </c>
      <c r="L5438" t="s">
        <v>36647</v>
      </c>
      <c r="O5438" t="s">
        <v>36653</v>
      </c>
      <c r="P5438" t="s">
        <v>36654</v>
      </c>
      <c r="Q5438">
        <v>390053.7</v>
      </c>
      <c r="R5438">
        <v>6203003.4699999997</v>
      </c>
      <c r="S5438" t="s">
        <v>36655</v>
      </c>
      <c r="T5438" t="s">
        <v>36656</v>
      </c>
      <c r="U5438">
        <v>390049.52</v>
      </c>
      <c r="V5438">
        <v>6202982.8499999996</v>
      </c>
      <c r="W5438">
        <v>271.88</v>
      </c>
      <c r="X5438">
        <v>150.04</v>
      </c>
    </row>
    <row r="5439" spans="1:24" x14ac:dyDescent="0.25">
      <c r="A5439" s="146">
        <v>45125</v>
      </c>
      <c r="B5439" s="46">
        <v>199</v>
      </c>
      <c r="C5439" s="147">
        <v>0.73745370370370367</v>
      </c>
      <c r="D5439" s="38" t="s">
        <v>30704</v>
      </c>
      <c r="E5439" s="7" t="s">
        <v>69</v>
      </c>
      <c r="F5439" s="38" t="s">
        <v>18272</v>
      </c>
      <c r="G5439" s="38" t="s">
        <v>36652</v>
      </c>
      <c r="H5439">
        <v>-2.1000000000000001E-2</v>
      </c>
      <c r="I5439" t="s">
        <v>36657</v>
      </c>
      <c r="J5439" t="s">
        <v>36658</v>
      </c>
      <c r="K5439" t="s">
        <v>36659</v>
      </c>
      <c r="L5439" t="s">
        <v>36664</v>
      </c>
      <c r="O5439" t="s">
        <v>36660</v>
      </c>
      <c r="P5439" t="s">
        <v>36661</v>
      </c>
      <c r="Q5439">
        <v>389868.22</v>
      </c>
      <c r="R5439">
        <v>6203002.0999999996</v>
      </c>
      <c r="S5439" t="s">
        <v>36662</v>
      </c>
      <c r="T5439" t="s">
        <v>36663</v>
      </c>
      <c r="U5439">
        <v>389864.48</v>
      </c>
      <c r="V5439">
        <v>6202982.9500000002</v>
      </c>
      <c r="W5439">
        <v>270.41000000000003</v>
      </c>
      <c r="X5439">
        <v>150.04</v>
      </c>
    </row>
    <row r="5440" spans="1:24" x14ac:dyDescent="0.25">
      <c r="A5440" s="146">
        <v>45125</v>
      </c>
      <c r="B5440" s="46">
        <v>199</v>
      </c>
      <c r="C5440" s="147">
        <v>0.73927083333333332</v>
      </c>
      <c r="D5440" s="38" t="s">
        <v>30704</v>
      </c>
      <c r="E5440" s="7" t="s">
        <v>64</v>
      </c>
      <c r="F5440" s="38" t="s">
        <v>18272</v>
      </c>
      <c r="G5440" s="38" t="s">
        <v>36665</v>
      </c>
      <c r="H5440">
        <v>-1.6E-2</v>
      </c>
      <c r="I5440" t="s">
        <v>36670</v>
      </c>
      <c r="J5440" t="s">
        <v>36671</v>
      </c>
      <c r="K5440" t="s">
        <v>36672</v>
      </c>
      <c r="L5440" t="s">
        <v>36664</v>
      </c>
      <c r="O5440" t="s">
        <v>36666</v>
      </c>
      <c r="P5440" t="s">
        <v>36667</v>
      </c>
      <c r="Q5440">
        <v>389867.24</v>
      </c>
      <c r="R5440">
        <v>6202995.2400000002</v>
      </c>
      <c r="S5440" t="s">
        <v>36668</v>
      </c>
      <c r="T5440" t="s">
        <v>36669</v>
      </c>
      <c r="U5440">
        <v>389858.09</v>
      </c>
      <c r="V5440">
        <v>6202974.0499999998</v>
      </c>
      <c r="W5440">
        <v>90.21</v>
      </c>
      <c r="X5440">
        <v>150.04</v>
      </c>
    </row>
    <row r="5441" spans="1:24" x14ac:dyDescent="0.25">
      <c r="A5441" s="146">
        <v>45125</v>
      </c>
      <c r="B5441" s="46">
        <v>199</v>
      </c>
      <c r="C5441" s="147">
        <v>0.74226851851851849</v>
      </c>
      <c r="D5441" s="38" t="s">
        <v>30704</v>
      </c>
      <c r="E5441" s="7" t="s">
        <v>69</v>
      </c>
      <c r="F5441" s="38" t="s">
        <v>18272</v>
      </c>
      <c r="G5441" s="38" t="s">
        <v>36665</v>
      </c>
      <c r="H5441">
        <v>0.16900000000000001</v>
      </c>
      <c r="I5441" t="s">
        <v>36670</v>
      </c>
      <c r="J5441" t="s">
        <v>36671</v>
      </c>
      <c r="K5441" t="s">
        <v>36672</v>
      </c>
      <c r="L5441" t="s">
        <v>36664</v>
      </c>
      <c r="O5441" t="s">
        <v>36673</v>
      </c>
      <c r="P5441" t="s">
        <v>36674</v>
      </c>
      <c r="Q5441">
        <v>390046.94</v>
      </c>
      <c r="R5441">
        <v>6202996.4500000002</v>
      </c>
      <c r="S5441" t="s">
        <v>36675</v>
      </c>
      <c r="T5441" t="s">
        <v>36676</v>
      </c>
      <c r="U5441">
        <v>390042.61</v>
      </c>
      <c r="V5441">
        <v>6202974.3499999996</v>
      </c>
      <c r="W5441">
        <v>90.87</v>
      </c>
      <c r="X5441">
        <v>150.04</v>
      </c>
    </row>
    <row r="5442" spans="1:24" x14ac:dyDescent="0.25">
      <c r="A5442" s="146">
        <v>45125</v>
      </c>
      <c r="B5442" s="46">
        <v>199</v>
      </c>
      <c r="C5442" s="147">
        <v>0.74376157407407406</v>
      </c>
      <c r="D5442" s="38" t="s">
        <v>30704</v>
      </c>
      <c r="E5442" s="159" t="s">
        <v>33735</v>
      </c>
      <c r="F5442" s="38" t="s">
        <v>18272</v>
      </c>
      <c r="G5442" s="38" t="s">
        <v>4442</v>
      </c>
      <c r="H5442">
        <v>-2.1469999999999998</v>
      </c>
      <c r="O5442" t="s">
        <v>36677</v>
      </c>
      <c r="P5442" t="s">
        <v>36678</v>
      </c>
      <c r="Q5442">
        <v>390059.3</v>
      </c>
      <c r="R5442">
        <v>6202997.9299999997</v>
      </c>
      <c r="S5442" t="s">
        <v>36679</v>
      </c>
      <c r="T5442" t="s">
        <v>36680</v>
      </c>
      <c r="U5442">
        <v>390053.91</v>
      </c>
      <c r="V5442">
        <v>6202987.3799999999</v>
      </c>
      <c r="W5442">
        <v>186.62</v>
      </c>
      <c r="X5442">
        <v>150.04</v>
      </c>
    </row>
    <row r="5443" spans="1:24" x14ac:dyDescent="0.25">
      <c r="A5443" s="146">
        <v>45125</v>
      </c>
      <c r="B5443" s="46">
        <v>199</v>
      </c>
      <c r="C5443" s="147">
        <v>0.745</v>
      </c>
      <c r="D5443" s="38" t="s">
        <v>30704</v>
      </c>
      <c r="E5443" s="159" t="s">
        <v>33736</v>
      </c>
      <c r="F5443" s="38" t="s">
        <v>18272</v>
      </c>
      <c r="G5443" s="38" t="s">
        <v>4442</v>
      </c>
      <c r="H5443">
        <v>-2.1440000000000001</v>
      </c>
      <c r="O5443" t="s">
        <v>36681</v>
      </c>
      <c r="P5443" t="s">
        <v>36682</v>
      </c>
      <c r="Q5443">
        <v>390060.44</v>
      </c>
      <c r="R5443">
        <v>6202996.54</v>
      </c>
      <c r="S5443" t="s">
        <v>36683</v>
      </c>
      <c r="T5443" t="s">
        <v>36684</v>
      </c>
      <c r="U5443">
        <v>390056.58</v>
      </c>
      <c r="V5443">
        <v>6202985.9000000004</v>
      </c>
      <c r="W5443">
        <v>191.66</v>
      </c>
      <c r="X5443">
        <v>150.04</v>
      </c>
    </row>
    <row r="5444" spans="1:24" x14ac:dyDescent="0.25">
      <c r="A5444" s="146">
        <v>45125</v>
      </c>
      <c r="B5444" s="46">
        <v>199</v>
      </c>
      <c r="C5444" s="147">
        <v>0.7591782407407407</v>
      </c>
      <c r="D5444" s="38" t="s">
        <v>30704</v>
      </c>
      <c r="E5444" s="7" t="s">
        <v>26042</v>
      </c>
      <c r="F5444" s="38" t="s">
        <v>18271</v>
      </c>
      <c r="G5444" s="38" t="s">
        <v>4442</v>
      </c>
      <c r="H5444">
        <v>-2.5999999999999999E-2</v>
      </c>
      <c r="O5444" t="s">
        <v>36685</v>
      </c>
      <c r="P5444" t="s">
        <v>36686</v>
      </c>
      <c r="Q5444">
        <v>392179</v>
      </c>
      <c r="R5444">
        <v>6203554.1200000001</v>
      </c>
      <c r="S5444" t="s">
        <v>36687</v>
      </c>
      <c r="T5444" t="s">
        <v>36688</v>
      </c>
      <c r="U5444">
        <v>392174.05</v>
      </c>
      <c r="V5444">
        <v>6203543.9900000002</v>
      </c>
      <c r="W5444">
        <v>183.11</v>
      </c>
      <c r="X5444">
        <v>150.04</v>
      </c>
    </row>
    <row r="5445" spans="1:24" s="170" customFormat="1" x14ac:dyDescent="0.25">
      <c r="A5445" s="63">
        <v>45125</v>
      </c>
      <c r="B5445" s="104">
        <v>199</v>
      </c>
      <c r="C5445" s="65">
        <v>0.76038194444444451</v>
      </c>
      <c r="D5445" s="64" t="s">
        <v>30704</v>
      </c>
      <c r="E5445" s="171" t="s">
        <v>36694</v>
      </c>
      <c r="F5445" s="64" t="s">
        <v>18271</v>
      </c>
      <c r="G5445" s="64" t="s">
        <v>4442</v>
      </c>
      <c r="H5445" s="170">
        <v>-2.7E-2</v>
      </c>
      <c r="M5445" s="170" t="s">
        <v>36689</v>
      </c>
      <c r="O5445" s="170" t="s">
        <v>36690</v>
      </c>
      <c r="P5445" s="170" t="s">
        <v>36691</v>
      </c>
      <c r="Q5445" s="170">
        <v>392178.85</v>
      </c>
      <c r="R5445" s="170">
        <v>6203552.6699999999</v>
      </c>
      <c r="S5445" s="170" t="s">
        <v>36692</v>
      </c>
      <c r="T5445" s="170" t="s">
        <v>36693</v>
      </c>
      <c r="U5445" s="170">
        <v>392171.63</v>
      </c>
      <c r="V5445" s="170">
        <v>6203539.75</v>
      </c>
      <c r="W5445" s="170">
        <v>174.73</v>
      </c>
      <c r="X5445" s="170">
        <v>150.04</v>
      </c>
    </row>
    <row r="5446" spans="1:24" x14ac:dyDescent="0.25">
      <c r="A5446" s="146">
        <v>45125</v>
      </c>
      <c r="B5446" s="46">
        <v>199</v>
      </c>
      <c r="C5446" s="147">
        <v>0.76230324074074074</v>
      </c>
      <c r="D5446" s="38" t="s">
        <v>30704</v>
      </c>
      <c r="E5446" s="159" t="s">
        <v>35462</v>
      </c>
      <c r="F5446" s="38" t="s">
        <v>18271</v>
      </c>
      <c r="G5446" s="38" t="s">
        <v>4442</v>
      </c>
      <c r="H5446">
        <v>-1.4999999999999999E-2</v>
      </c>
      <c r="I5446" t="s">
        <v>36699</v>
      </c>
      <c r="J5446" t="s">
        <v>36700</v>
      </c>
      <c r="K5446" t="s">
        <v>36701</v>
      </c>
      <c r="L5446" t="s">
        <v>36702</v>
      </c>
      <c r="O5446" t="s">
        <v>36695</v>
      </c>
      <c r="P5446" t="s">
        <v>36696</v>
      </c>
      <c r="Q5446">
        <v>392188</v>
      </c>
      <c r="R5446">
        <v>6203553.4500000002</v>
      </c>
      <c r="S5446" t="s">
        <v>36697</v>
      </c>
      <c r="T5446" t="s">
        <v>36698</v>
      </c>
      <c r="U5446">
        <v>392178.77</v>
      </c>
      <c r="V5446">
        <v>6203529.5300000003</v>
      </c>
      <c r="W5446">
        <v>90.28</v>
      </c>
      <c r="X5446">
        <v>150.04</v>
      </c>
    </row>
    <row r="5447" spans="1:24" x14ac:dyDescent="0.25">
      <c r="A5447" s="146">
        <v>45125</v>
      </c>
      <c r="B5447" s="46">
        <v>199</v>
      </c>
      <c r="C5447" s="147">
        <v>0.76539351851851845</v>
      </c>
      <c r="D5447" s="38" t="s">
        <v>30704</v>
      </c>
      <c r="E5447" s="7" t="s">
        <v>69</v>
      </c>
      <c r="F5447" s="38" t="s">
        <v>18271</v>
      </c>
      <c r="G5447" s="38" t="s">
        <v>4442</v>
      </c>
      <c r="H5447">
        <v>0.16800000000000001</v>
      </c>
      <c r="I5447" t="s">
        <v>36699</v>
      </c>
      <c r="J5447" t="s">
        <v>36700</v>
      </c>
      <c r="K5447" t="s">
        <v>36701</v>
      </c>
      <c r="L5447" t="s">
        <v>36702</v>
      </c>
      <c r="O5447" t="s">
        <v>36703</v>
      </c>
      <c r="P5447" t="s">
        <v>36704</v>
      </c>
      <c r="Q5447">
        <v>392368.09</v>
      </c>
      <c r="R5447">
        <v>6203553.4800000004</v>
      </c>
      <c r="S5447" t="s">
        <v>36705</v>
      </c>
      <c r="T5447" t="s">
        <v>36706</v>
      </c>
      <c r="U5447">
        <v>392361.41</v>
      </c>
      <c r="V5447">
        <v>6203529.5099999998</v>
      </c>
      <c r="W5447">
        <v>90.12</v>
      </c>
      <c r="X5447">
        <v>150.04</v>
      </c>
    </row>
    <row r="5448" spans="1:24" x14ac:dyDescent="0.25">
      <c r="A5448" s="146">
        <v>45125</v>
      </c>
      <c r="B5448" s="46">
        <v>199</v>
      </c>
      <c r="C5448" s="147">
        <v>0.76744212962962965</v>
      </c>
      <c r="D5448" s="38" t="s">
        <v>30704</v>
      </c>
      <c r="E5448" s="7" t="s">
        <v>64</v>
      </c>
      <c r="F5448" s="38" t="s">
        <v>18271</v>
      </c>
      <c r="G5448" s="38" t="s">
        <v>4441</v>
      </c>
      <c r="H5448">
        <v>0.16300000000000001</v>
      </c>
      <c r="I5448" t="s">
        <v>36711</v>
      </c>
      <c r="J5448" t="s">
        <v>36712</v>
      </c>
      <c r="K5448" t="s">
        <v>36713</v>
      </c>
      <c r="L5448" t="s">
        <v>36702</v>
      </c>
      <c r="O5448" t="s">
        <v>36707</v>
      </c>
      <c r="P5448" t="s">
        <v>36708</v>
      </c>
      <c r="Q5448">
        <v>392375.94</v>
      </c>
      <c r="R5448">
        <v>6203545.6799999997</v>
      </c>
      <c r="S5448" t="s">
        <v>36709</v>
      </c>
      <c r="T5448" t="s">
        <v>36710</v>
      </c>
      <c r="U5448">
        <v>392367.8</v>
      </c>
      <c r="V5448">
        <v>6203520.5899999999</v>
      </c>
      <c r="W5448">
        <v>269.73</v>
      </c>
      <c r="X5448">
        <v>150.04</v>
      </c>
    </row>
    <row r="5449" spans="1:24" x14ac:dyDescent="0.25">
      <c r="A5449" s="146">
        <v>45125</v>
      </c>
      <c r="B5449" s="46">
        <v>199</v>
      </c>
      <c r="C5449" s="147">
        <v>0.77059027777777767</v>
      </c>
      <c r="D5449" s="38" t="s">
        <v>30704</v>
      </c>
      <c r="E5449" s="7" t="s">
        <v>69</v>
      </c>
      <c r="F5449" s="38" t="s">
        <v>18271</v>
      </c>
      <c r="G5449" s="38" t="s">
        <v>4441</v>
      </c>
      <c r="H5449">
        <v>-0.02</v>
      </c>
      <c r="I5449" t="s">
        <v>36711</v>
      </c>
      <c r="J5449" t="s">
        <v>36712</v>
      </c>
      <c r="K5449" t="s">
        <v>36713</v>
      </c>
      <c r="L5449" t="s">
        <v>36718</v>
      </c>
      <c r="O5449" t="s">
        <v>36714</v>
      </c>
      <c r="P5449" t="s">
        <v>36715</v>
      </c>
      <c r="Q5449">
        <v>392189.22</v>
      </c>
      <c r="R5449">
        <v>6203545.1100000003</v>
      </c>
      <c r="S5449" t="s">
        <v>36716</v>
      </c>
      <c r="T5449" t="s">
        <v>36717</v>
      </c>
      <c r="U5449">
        <v>392184.81</v>
      </c>
      <c r="V5449">
        <v>6203520.6200000001</v>
      </c>
      <c r="W5449">
        <v>269.79000000000002</v>
      </c>
      <c r="X5449">
        <v>150.04</v>
      </c>
    </row>
    <row r="5450" spans="1:24" x14ac:dyDescent="0.25">
      <c r="A5450" s="146">
        <v>45125</v>
      </c>
      <c r="B5450" s="46">
        <v>199</v>
      </c>
      <c r="C5450" s="147">
        <v>0.7726157407407408</v>
      </c>
      <c r="D5450" s="38" t="s">
        <v>30704</v>
      </c>
      <c r="E5450" s="7" t="s">
        <v>64</v>
      </c>
      <c r="F5450" s="38" t="s">
        <v>18271</v>
      </c>
      <c r="G5450" s="38" t="s">
        <v>4440</v>
      </c>
      <c r="H5450">
        <v>-1.7999999999999999E-2</v>
      </c>
      <c r="I5450" t="s">
        <v>36723</v>
      </c>
      <c r="J5450" t="s">
        <v>36724</v>
      </c>
      <c r="K5450" t="s">
        <v>36725</v>
      </c>
      <c r="L5450" t="s">
        <v>36718</v>
      </c>
      <c r="O5450" t="s">
        <v>36719</v>
      </c>
      <c r="P5450" t="s">
        <v>36720</v>
      </c>
      <c r="Q5450">
        <v>392183.37</v>
      </c>
      <c r="R5450">
        <v>6203535.1799999997</v>
      </c>
      <c r="S5450" t="s">
        <v>36721</v>
      </c>
      <c r="T5450" t="s">
        <v>36722</v>
      </c>
      <c r="U5450">
        <v>392175.21</v>
      </c>
      <c r="V5450">
        <v>6203511.4400000004</v>
      </c>
      <c r="W5450">
        <v>89.23</v>
      </c>
      <c r="X5450">
        <v>150.04</v>
      </c>
    </row>
    <row r="5451" spans="1:24" x14ac:dyDescent="0.25">
      <c r="A5451" s="146">
        <v>45125</v>
      </c>
      <c r="B5451" s="46">
        <v>199</v>
      </c>
      <c r="C5451" s="147">
        <v>0.77571759259259254</v>
      </c>
      <c r="D5451" s="38" t="s">
        <v>30704</v>
      </c>
      <c r="E5451" s="7" t="s">
        <v>69</v>
      </c>
      <c r="F5451" s="38" t="s">
        <v>18271</v>
      </c>
      <c r="G5451" s="38" t="s">
        <v>4440</v>
      </c>
      <c r="H5451">
        <v>0.16800000000000001</v>
      </c>
      <c r="I5451" t="s">
        <v>36723</v>
      </c>
      <c r="J5451" t="s">
        <v>36724</v>
      </c>
      <c r="K5451" t="s">
        <v>36725</v>
      </c>
      <c r="L5451" t="s">
        <v>36718</v>
      </c>
      <c r="O5451" t="s">
        <v>36726</v>
      </c>
      <c r="P5451" t="s">
        <v>36727</v>
      </c>
      <c r="Q5451">
        <v>392369.38</v>
      </c>
      <c r="R5451">
        <v>6203536.4900000002</v>
      </c>
      <c r="S5451" t="s">
        <v>36728</v>
      </c>
      <c r="T5451" t="s">
        <v>36729</v>
      </c>
      <c r="U5451">
        <v>392361.44</v>
      </c>
      <c r="V5451">
        <v>6203511.4199999999</v>
      </c>
      <c r="W5451">
        <v>89.17</v>
      </c>
      <c r="X5451">
        <v>150.04</v>
      </c>
    </row>
    <row r="5452" spans="1:24" x14ac:dyDescent="0.25">
      <c r="A5452" s="146">
        <v>45125</v>
      </c>
      <c r="B5452" s="46">
        <v>199</v>
      </c>
      <c r="C5452" s="147">
        <v>0.77809027777777784</v>
      </c>
      <c r="D5452" s="38" t="s">
        <v>30704</v>
      </c>
      <c r="E5452" s="7" t="s">
        <v>64</v>
      </c>
      <c r="F5452" s="38" t="s">
        <v>18271</v>
      </c>
      <c r="G5452" s="38" t="s">
        <v>4439</v>
      </c>
      <c r="H5452">
        <v>0.16500000000000001</v>
      </c>
      <c r="I5452" t="s">
        <v>36734</v>
      </c>
      <c r="J5452" t="s">
        <v>36735</v>
      </c>
      <c r="K5452" t="s">
        <v>36736</v>
      </c>
      <c r="L5452" t="s">
        <v>36718</v>
      </c>
      <c r="O5452" t="s">
        <v>36730</v>
      </c>
      <c r="P5452" t="s">
        <v>36731</v>
      </c>
      <c r="Q5452">
        <v>392382.06</v>
      </c>
      <c r="R5452">
        <v>6203526.6399999997</v>
      </c>
      <c r="S5452" t="s">
        <v>36732</v>
      </c>
      <c r="T5452" t="s">
        <v>36733</v>
      </c>
      <c r="U5452">
        <v>392369.91</v>
      </c>
      <c r="V5452">
        <v>6203502.4500000002</v>
      </c>
      <c r="W5452">
        <v>271.26</v>
      </c>
      <c r="X5452">
        <v>150.04</v>
      </c>
    </row>
    <row r="5453" spans="1:24" x14ac:dyDescent="0.25">
      <c r="A5453" s="146">
        <v>45125</v>
      </c>
      <c r="B5453" s="46">
        <v>199</v>
      </c>
      <c r="C5453" s="147">
        <v>0.78133101851851849</v>
      </c>
      <c r="D5453" s="38" t="s">
        <v>30704</v>
      </c>
      <c r="E5453" s="7" t="s">
        <v>69</v>
      </c>
      <c r="F5453" s="38" t="s">
        <v>18271</v>
      </c>
      <c r="G5453" s="38" t="s">
        <v>4439</v>
      </c>
      <c r="H5453">
        <v>-0.02</v>
      </c>
      <c r="I5453" t="s">
        <v>36734</v>
      </c>
      <c r="J5453" t="s">
        <v>36735</v>
      </c>
      <c r="K5453" t="s">
        <v>36736</v>
      </c>
      <c r="L5453" t="s">
        <v>36741</v>
      </c>
      <c r="O5453" t="s">
        <v>36737</v>
      </c>
      <c r="P5453" t="s">
        <v>36738</v>
      </c>
      <c r="Q5453">
        <v>392190.68</v>
      </c>
      <c r="R5453">
        <v>6203526.1200000001</v>
      </c>
      <c r="S5453" t="s">
        <v>36739</v>
      </c>
      <c r="T5453" t="s">
        <v>36740</v>
      </c>
      <c r="U5453">
        <v>392185.15</v>
      </c>
      <c r="V5453">
        <v>6203502.4699999997</v>
      </c>
      <c r="W5453">
        <v>269.88</v>
      </c>
      <c r="X5453">
        <v>150.04</v>
      </c>
    </row>
    <row r="5454" spans="1:24" x14ac:dyDescent="0.25">
      <c r="A5454" s="146">
        <v>45125</v>
      </c>
      <c r="B5454" s="46">
        <v>199</v>
      </c>
      <c r="C5454" s="147">
        <v>0.78299768518518509</v>
      </c>
      <c r="D5454" s="38" t="s">
        <v>30704</v>
      </c>
      <c r="E5454" s="7" t="s">
        <v>64</v>
      </c>
      <c r="F5454" s="38" t="s">
        <v>18271</v>
      </c>
      <c r="G5454" s="38" t="s">
        <v>4438</v>
      </c>
      <c r="H5454">
        <v>-1.6E-2</v>
      </c>
      <c r="I5454" t="s">
        <v>36746</v>
      </c>
      <c r="J5454" t="s">
        <v>36747</v>
      </c>
      <c r="K5454" t="s">
        <v>36748</v>
      </c>
      <c r="L5454" t="s">
        <v>36741</v>
      </c>
      <c r="O5454" t="s">
        <v>36742</v>
      </c>
      <c r="P5454" t="s">
        <v>36743</v>
      </c>
      <c r="Q5454">
        <v>392183.34</v>
      </c>
      <c r="R5454">
        <v>6203516.9100000001</v>
      </c>
      <c r="S5454" t="s">
        <v>36744</v>
      </c>
      <c r="T5454" t="s">
        <v>36745</v>
      </c>
      <c r="U5454">
        <v>392177.99</v>
      </c>
      <c r="V5454">
        <v>6203493.6600000001</v>
      </c>
      <c r="W5454">
        <v>91.19</v>
      </c>
      <c r="X5454">
        <v>150.04</v>
      </c>
    </row>
    <row r="5455" spans="1:24" x14ac:dyDescent="0.25">
      <c r="A5455" s="146">
        <v>45125</v>
      </c>
      <c r="B5455" s="46">
        <v>199</v>
      </c>
      <c r="C5455" s="147">
        <v>0.78615740740740747</v>
      </c>
      <c r="D5455" s="38" t="s">
        <v>30704</v>
      </c>
      <c r="E5455" s="7" t="s">
        <v>69</v>
      </c>
      <c r="F5455" s="38" t="s">
        <v>18271</v>
      </c>
      <c r="G5455" s="38" t="s">
        <v>4438</v>
      </c>
      <c r="H5455">
        <v>0.16800000000000001</v>
      </c>
      <c r="I5455" t="s">
        <v>36746</v>
      </c>
      <c r="J5455" t="s">
        <v>36747</v>
      </c>
      <c r="K5455" t="s">
        <v>36748</v>
      </c>
      <c r="L5455" t="s">
        <v>36741</v>
      </c>
      <c r="O5455" t="s">
        <v>36749</v>
      </c>
      <c r="P5455" t="s">
        <v>36750</v>
      </c>
      <c r="Q5455">
        <v>392368.81</v>
      </c>
      <c r="R5455">
        <v>6203517.7999999998</v>
      </c>
      <c r="S5455" t="s">
        <v>36751</v>
      </c>
      <c r="T5455" t="s">
        <v>36752</v>
      </c>
      <c r="U5455">
        <v>392361.24</v>
      </c>
      <c r="V5455">
        <v>6203493.6299999999</v>
      </c>
      <c r="W5455">
        <v>90.41</v>
      </c>
      <c r="X5455">
        <v>150.04</v>
      </c>
    </row>
    <row r="5456" spans="1:24" x14ac:dyDescent="0.25">
      <c r="A5456" s="146">
        <v>45125</v>
      </c>
      <c r="B5456" s="46">
        <v>199</v>
      </c>
      <c r="C5456" s="147">
        <v>0.78800925925925924</v>
      </c>
      <c r="D5456" s="38" t="s">
        <v>30704</v>
      </c>
      <c r="E5456" s="7" t="s">
        <v>64</v>
      </c>
      <c r="F5456" s="38" t="s">
        <v>18271</v>
      </c>
      <c r="G5456" s="38" t="s">
        <v>4437</v>
      </c>
      <c r="H5456">
        <v>0.16300000000000001</v>
      </c>
      <c r="I5456" t="s">
        <v>36757</v>
      </c>
      <c r="J5456" t="s">
        <v>36758</v>
      </c>
      <c r="K5456" t="s">
        <v>36759</v>
      </c>
      <c r="L5456" t="s">
        <v>36741</v>
      </c>
      <c r="O5456" t="s">
        <v>36753</v>
      </c>
      <c r="P5456" t="s">
        <v>36754</v>
      </c>
      <c r="Q5456">
        <v>392376.24</v>
      </c>
      <c r="R5456">
        <v>6203509.0199999996</v>
      </c>
      <c r="S5456" t="s">
        <v>36755</v>
      </c>
      <c r="T5456" t="s">
        <v>36756</v>
      </c>
      <c r="U5456">
        <v>392368</v>
      </c>
      <c r="V5456">
        <v>6203484.6299999999</v>
      </c>
      <c r="W5456">
        <v>269.62</v>
      </c>
      <c r="X5456">
        <v>150.04</v>
      </c>
    </row>
    <row r="5457" spans="1:24" x14ac:dyDescent="0.25">
      <c r="A5457" s="146">
        <v>45125</v>
      </c>
      <c r="B5457" s="46">
        <v>199</v>
      </c>
      <c r="C5457" s="147">
        <v>0.79114583333333333</v>
      </c>
      <c r="D5457" s="38" t="s">
        <v>30704</v>
      </c>
      <c r="E5457" s="7" t="s">
        <v>69</v>
      </c>
      <c r="F5457" s="38" t="s">
        <v>18271</v>
      </c>
      <c r="G5457" s="38" t="s">
        <v>4437</v>
      </c>
      <c r="H5457">
        <v>-0.02</v>
      </c>
      <c r="I5457" t="s">
        <v>36757</v>
      </c>
      <c r="J5457" t="s">
        <v>36758</v>
      </c>
      <c r="K5457" t="s">
        <v>36759</v>
      </c>
      <c r="L5457" t="s">
        <v>36764</v>
      </c>
      <c r="O5457" t="s">
        <v>36760</v>
      </c>
      <c r="P5457" t="s">
        <v>36761</v>
      </c>
      <c r="Q5457">
        <v>392190.16</v>
      </c>
      <c r="R5457">
        <v>6203509.0099999998</v>
      </c>
      <c r="S5457" t="s">
        <v>36762</v>
      </c>
      <c r="T5457" t="s">
        <v>36763</v>
      </c>
      <c r="U5457">
        <v>392185.07</v>
      </c>
      <c r="V5457">
        <v>6203484.5700000003</v>
      </c>
      <c r="W5457">
        <v>269.47000000000003</v>
      </c>
      <c r="X5457">
        <v>150.04</v>
      </c>
    </row>
    <row r="5458" spans="1:24" x14ac:dyDescent="0.25">
      <c r="A5458" s="146">
        <v>45125</v>
      </c>
      <c r="B5458" s="46">
        <v>199</v>
      </c>
      <c r="C5458" s="147">
        <v>0.79280092592592588</v>
      </c>
      <c r="D5458" s="38" t="s">
        <v>30704</v>
      </c>
      <c r="E5458" s="7" t="s">
        <v>64</v>
      </c>
      <c r="F5458" s="38" t="s">
        <v>18271</v>
      </c>
      <c r="G5458" s="38" t="s">
        <v>4431</v>
      </c>
      <c r="H5458">
        <v>-1.4999999999999999E-2</v>
      </c>
      <c r="I5458" t="s">
        <v>36769</v>
      </c>
      <c r="J5458" t="s">
        <v>36770</v>
      </c>
      <c r="K5458" t="s">
        <v>36771</v>
      </c>
      <c r="L5458" t="s">
        <v>36764</v>
      </c>
      <c r="O5458" t="s">
        <v>36765</v>
      </c>
      <c r="P5458" t="s">
        <v>36766</v>
      </c>
      <c r="Q5458">
        <v>392179.53</v>
      </c>
      <c r="R5458">
        <v>6203497.5499999998</v>
      </c>
      <c r="S5458" t="s">
        <v>36767</v>
      </c>
      <c r="T5458" t="s">
        <v>36768</v>
      </c>
      <c r="U5458">
        <v>392178.92</v>
      </c>
      <c r="V5458">
        <v>6203475.6699999999</v>
      </c>
      <c r="W5458">
        <v>89.54</v>
      </c>
      <c r="X5458">
        <v>150.04</v>
      </c>
    </row>
    <row r="5459" spans="1:24" x14ac:dyDescent="0.25">
      <c r="A5459" s="146">
        <v>45125</v>
      </c>
      <c r="B5459" s="46">
        <v>199</v>
      </c>
      <c r="C5459" s="147">
        <v>0.79596064814814815</v>
      </c>
      <c r="D5459" s="38" t="s">
        <v>30704</v>
      </c>
      <c r="E5459" s="7" t="s">
        <v>69</v>
      </c>
      <c r="F5459" s="38" t="s">
        <v>18271</v>
      </c>
      <c r="G5459" s="38" t="s">
        <v>4431</v>
      </c>
      <c r="H5459">
        <v>0.16700000000000001</v>
      </c>
      <c r="I5459" t="s">
        <v>36769</v>
      </c>
      <c r="J5459" t="s">
        <v>36770</v>
      </c>
      <c r="K5459" t="s">
        <v>36771</v>
      </c>
      <c r="L5459" t="s">
        <v>36764</v>
      </c>
      <c r="O5459" t="s">
        <v>36772</v>
      </c>
      <c r="P5459" t="s">
        <v>36773</v>
      </c>
      <c r="Q5459">
        <v>392363.41</v>
      </c>
      <c r="R5459">
        <v>6203498.4500000002</v>
      </c>
      <c r="S5459" t="s">
        <v>36774</v>
      </c>
      <c r="T5459" t="s">
        <v>36775</v>
      </c>
      <c r="U5459">
        <v>392360.97</v>
      </c>
      <c r="V5459">
        <v>6203475.6900000004</v>
      </c>
      <c r="W5459">
        <v>90.1</v>
      </c>
      <c r="X5459">
        <v>150.04</v>
      </c>
    </row>
    <row r="5460" spans="1:24" x14ac:dyDescent="0.25">
      <c r="A5460" s="146">
        <v>45125</v>
      </c>
      <c r="B5460" s="46">
        <v>199</v>
      </c>
      <c r="C5460" s="147">
        <v>0.79761574074074071</v>
      </c>
      <c r="D5460" s="38" t="s">
        <v>30704</v>
      </c>
      <c r="E5460" s="7" t="s">
        <v>64</v>
      </c>
      <c r="F5460" s="38" t="s">
        <v>18271</v>
      </c>
      <c r="G5460" s="38" t="s">
        <v>4432</v>
      </c>
      <c r="H5460">
        <v>0.16</v>
      </c>
      <c r="I5460" t="s">
        <v>36780</v>
      </c>
      <c r="J5460" t="s">
        <v>36781</v>
      </c>
      <c r="K5460" t="s">
        <v>36782</v>
      </c>
      <c r="L5460" t="s">
        <v>36764</v>
      </c>
      <c r="O5460" t="s">
        <v>36776</v>
      </c>
      <c r="P5460" t="s">
        <v>36777</v>
      </c>
      <c r="Q5460">
        <v>392370.91</v>
      </c>
      <c r="R5460">
        <v>6203488.8799999999</v>
      </c>
      <c r="S5460" t="s">
        <v>36778</v>
      </c>
      <c r="T5460" t="s">
        <v>36779</v>
      </c>
      <c r="U5460">
        <v>392364.48</v>
      </c>
      <c r="V5460">
        <v>6203466.54</v>
      </c>
      <c r="W5460">
        <v>271.25</v>
      </c>
      <c r="X5460">
        <v>150.04</v>
      </c>
    </row>
    <row r="5461" spans="1:24" x14ac:dyDescent="0.25">
      <c r="A5461" s="146">
        <v>45125</v>
      </c>
      <c r="B5461" s="46">
        <v>199</v>
      </c>
      <c r="C5461" s="147">
        <v>0.80061342592592588</v>
      </c>
      <c r="D5461" s="38" t="s">
        <v>30704</v>
      </c>
      <c r="E5461" s="7" t="s">
        <v>69</v>
      </c>
      <c r="F5461" s="38" t="s">
        <v>18271</v>
      </c>
      <c r="G5461" s="38" t="s">
        <v>4432</v>
      </c>
      <c r="H5461">
        <v>-1.7999999999999999E-2</v>
      </c>
      <c r="I5461" t="s">
        <v>36780</v>
      </c>
      <c r="J5461" t="s">
        <v>36781</v>
      </c>
      <c r="K5461" t="s">
        <v>36782</v>
      </c>
      <c r="L5461" t="s">
        <v>36787</v>
      </c>
      <c r="O5461" t="s">
        <v>36783</v>
      </c>
      <c r="P5461" t="s">
        <v>36784</v>
      </c>
      <c r="Q5461">
        <v>392193.81</v>
      </c>
      <c r="R5461">
        <v>6203489.5700000003</v>
      </c>
      <c r="S5461" t="s">
        <v>36785</v>
      </c>
      <c r="T5461" t="s">
        <v>36786</v>
      </c>
      <c r="U5461">
        <v>392186.84</v>
      </c>
      <c r="V5461">
        <v>6203466.5700000003</v>
      </c>
      <c r="W5461">
        <v>269.91000000000003</v>
      </c>
      <c r="X5461">
        <v>150.04</v>
      </c>
    </row>
    <row r="5462" spans="1:24" x14ac:dyDescent="0.25">
      <c r="A5462" s="146">
        <v>45125</v>
      </c>
      <c r="B5462" s="46">
        <v>199</v>
      </c>
      <c r="C5462" s="147">
        <v>0.80208333333333337</v>
      </c>
      <c r="D5462" s="38" t="s">
        <v>30704</v>
      </c>
      <c r="E5462" s="7" t="s">
        <v>64</v>
      </c>
      <c r="F5462" s="38" t="s">
        <v>18271</v>
      </c>
      <c r="G5462" s="38" t="s">
        <v>4433</v>
      </c>
      <c r="H5462">
        <v>-1.4999999999999999E-2</v>
      </c>
      <c r="I5462" t="s">
        <v>36792</v>
      </c>
      <c r="J5462" t="s">
        <v>36793</v>
      </c>
      <c r="K5462" t="s">
        <v>36794</v>
      </c>
      <c r="L5462" t="s">
        <v>36787</v>
      </c>
      <c r="O5462" t="s">
        <v>36788</v>
      </c>
      <c r="P5462" t="s">
        <v>36789</v>
      </c>
      <c r="Q5462">
        <v>392182.01</v>
      </c>
      <c r="R5462">
        <v>6203479.3499999996</v>
      </c>
      <c r="S5462" t="s">
        <v>36790</v>
      </c>
      <c r="T5462" t="s">
        <v>36791</v>
      </c>
      <c r="U5462">
        <v>392179.03</v>
      </c>
      <c r="V5462">
        <v>6203457.6200000001</v>
      </c>
      <c r="W5462">
        <v>89.56</v>
      </c>
      <c r="X5462">
        <v>150.04</v>
      </c>
    </row>
    <row r="5463" spans="1:24" x14ac:dyDescent="0.25">
      <c r="A5463" s="146">
        <v>45125</v>
      </c>
      <c r="B5463" s="46">
        <v>199</v>
      </c>
      <c r="C5463" s="147">
        <v>0.80524305555555553</v>
      </c>
      <c r="D5463" s="38" t="s">
        <v>30704</v>
      </c>
      <c r="E5463" s="7" t="s">
        <v>69</v>
      </c>
      <c r="F5463" s="38" t="s">
        <v>18271</v>
      </c>
      <c r="G5463" s="38" t="s">
        <v>4433</v>
      </c>
      <c r="H5463">
        <v>0.16600000000000001</v>
      </c>
      <c r="I5463" t="s">
        <v>36792</v>
      </c>
      <c r="J5463" t="s">
        <v>36793</v>
      </c>
      <c r="K5463" t="s">
        <v>36794</v>
      </c>
      <c r="L5463" t="s">
        <v>36787</v>
      </c>
      <c r="O5463" t="s">
        <v>36795</v>
      </c>
      <c r="P5463" t="s">
        <v>36796</v>
      </c>
      <c r="Q5463">
        <v>392363.29</v>
      </c>
      <c r="R5463">
        <v>6203479.6200000001</v>
      </c>
      <c r="S5463" t="s">
        <v>36797</v>
      </c>
      <c r="T5463" t="s">
        <v>36798</v>
      </c>
      <c r="U5463">
        <v>392359.53</v>
      </c>
      <c r="V5463">
        <v>6203457.5599999996</v>
      </c>
      <c r="W5463">
        <v>89.64</v>
      </c>
      <c r="X5463">
        <v>150.04</v>
      </c>
    </row>
    <row r="5464" spans="1:24" x14ac:dyDescent="0.25">
      <c r="A5464" s="146">
        <v>45125</v>
      </c>
      <c r="B5464" s="46">
        <v>199</v>
      </c>
      <c r="C5464" s="147">
        <v>0.8071180555555556</v>
      </c>
      <c r="D5464" s="38" t="s">
        <v>30704</v>
      </c>
      <c r="E5464" s="7" t="s">
        <v>64</v>
      </c>
      <c r="F5464" s="38" t="s">
        <v>18271</v>
      </c>
      <c r="G5464" s="38" t="s">
        <v>4434</v>
      </c>
      <c r="H5464">
        <v>0.16200000000000001</v>
      </c>
      <c r="I5464" t="s">
        <v>36803</v>
      </c>
      <c r="J5464" t="s">
        <v>36804</v>
      </c>
      <c r="K5464" t="s">
        <v>36805</v>
      </c>
      <c r="L5464" t="s">
        <v>36787</v>
      </c>
      <c r="O5464" t="s">
        <v>36799</v>
      </c>
      <c r="P5464" t="s">
        <v>36800</v>
      </c>
      <c r="Q5464">
        <v>392374.08</v>
      </c>
      <c r="R5464">
        <v>6203470.9699999997</v>
      </c>
      <c r="S5464" t="s">
        <v>36801</v>
      </c>
      <c r="T5464" t="s">
        <v>36802</v>
      </c>
      <c r="U5464">
        <v>392366.8</v>
      </c>
      <c r="V5464">
        <v>6203448.46</v>
      </c>
      <c r="W5464">
        <v>271.05</v>
      </c>
      <c r="X5464">
        <v>150.04</v>
      </c>
    </row>
    <row r="5465" spans="1:24" x14ac:dyDescent="0.25">
      <c r="A5465" s="146">
        <v>45125</v>
      </c>
      <c r="B5465" s="46">
        <v>199</v>
      </c>
      <c r="C5465" s="147">
        <v>0.81018518518518512</v>
      </c>
      <c r="D5465" s="38" t="s">
        <v>30704</v>
      </c>
      <c r="E5465" s="7" t="s">
        <v>69</v>
      </c>
      <c r="F5465" s="38" t="s">
        <v>18271</v>
      </c>
      <c r="G5465" s="38" t="s">
        <v>4434</v>
      </c>
      <c r="H5465">
        <v>-1.9E-2</v>
      </c>
      <c r="I5465" t="s">
        <v>36803</v>
      </c>
      <c r="J5465" t="s">
        <v>36804</v>
      </c>
      <c r="K5465" t="s">
        <v>36805</v>
      </c>
      <c r="L5465" t="s">
        <v>36787</v>
      </c>
      <c r="O5465" t="s">
        <v>36806</v>
      </c>
      <c r="P5465" t="s">
        <v>36807</v>
      </c>
      <c r="Q5465">
        <v>392189.6</v>
      </c>
      <c r="R5465">
        <v>6203471.9500000002</v>
      </c>
      <c r="S5465" t="s">
        <v>36808</v>
      </c>
      <c r="T5465" t="s">
        <v>36809</v>
      </c>
      <c r="U5465">
        <v>392186.03</v>
      </c>
      <c r="V5465">
        <v>6203448.5599999996</v>
      </c>
      <c r="W5465">
        <v>269.57</v>
      </c>
      <c r="X5465">
        <v>150.04</v>
      </c>
    </row>
    <row r="5466" spans="1:24" x14ac:dyDescent="0.25">
      <c r="A5466" s="146">
        <v>45125</v>
      </c>
      <c r="B5466" s="46">
        <v>199</v>
      </c>
      <c r="C5466" s="147">
        <v>0.81186342592592586</v>
      </c>
      <c r="D5466" s="38" t="s">
        <v>30704</v>
      </c>
      <c r="E5466" s="7" t="s">
        <v>64</v>
      </c>
      <c r="F5466" s="38" t="s">
        <v>18271</v>
      </c>
      <c r="G5466" s="38" t="s">
        <v>4435</v>
      </c>
      <c r="H5466">
        <v>-1.6E-2</v>
      </c>
      <c r="I5466" t="s">
        <v>36814</v>
      </c>
      <c r="J5466" t="s">
        <v>36815</v>
      </c>
      <c r="K5466" t="s">
        <v>36816</v>
      </c>
      <c r="L5466" t="s">
        <v>36817</v>
      </c>
      <c r="O5466" t="s">
        <v>36810</v>
      </c>
      <c r="P5466" t="s">
        <v>36811</v>
      </c>
      <c r="Q5466">
        <v>392184.26</v>
      </c>
      <c r="R5466">
        <v>6203461.9100000001</v>
      </c>
      <c r="S5466" t="s">
        <v>36812</v>
      </c>
      <c r="T5466" t="s">
        <v>36813</v>
      </c>
      <c r="U5466">
        <v>392178.12</v>
      </c>
      <c r="V5466">
        <v>6203439.7000000002</v>
      </c>
      <c r="W5466">
        <v>91.79</v>
      </c>
      <c r="X5466">
        <v>150.04</v>
      </c>
    </row>
    <row r="5467" spans="1:24" x14ac:dyDescent="0.25">
      <c r="A5467" s="146">
        <v>45125</v>
      </c>
      <c r="B5467" s="46">
        <v>199</v>
      </c>
      <c r="C5467" s="147">
        <v>0.81498842592592602</v>
      </c>
      <c r="D5467" s="38" t="s">
        <v>30704</v>
      </c>
      <c r="E5467" s="7" t="s">
        <v>69</v>
      </c>
      <c r="F5467" s="38" t="s">
        <v>18271</v>
      </c>
      <c r="G5467" s="38" t="s">
        <v>4435</v>
      </c>
      <c r="H5467">
        <v>0.16700000000000001</v>
      </c>
      <c r="I5467" t="s">
        <v>36814</v>
      </c>
      <c r="J5467" t="s">
        <v>36815</v>
      </c>
      <c r="K5467" t="s">
        <v>36816</v>
      </c>
      <c r="L5467" t="s">
        <v>36817</v>
      </c>
      <c r="O5467" t="s">
        <v>36818</v>
      </c>
      <c r="P5467" t="s">
        <v>36819</v>
      </c>
      <c r="Q5467">
        <v>392371.49</v>
      </c>
      <c r="R5467">
        <v>6203462.29</v>
      </c>
      <c r="S5467" t="s">
        <v>36820</v>
      </c>
      <c r="T5467" t="s">
        <v>36821</v>
      </c>
      <c r="U5467">
        <v>392360.13</v>
      </c>
      <c r="V5467">
        <v>6203439.5599999996</v>
      </c>
      <c r="W5467">
        <v>89.03</v>
      </c>
      <c r="X5467">
        <v>150.04</v>
      </c>
    </row>
    <row r="5468" spans="1:24" x14ac:dyDescent="0.25">
      <c r="A5468" s="146">
        <v>45125</v>
      </c>
      <c r="B5468" s="46">
        <v>199</v>
      </c>
      <c r="C5468" s="147">
        <v>0.81719907407407411</v>
      </c>
      <c r="D5468" s="38" t="s">
        <v>30704</v>
      </c>
      <c r="E5468" s="7" t="s">
        <v>64</v>
      </c>
      <c r="F5468" s="38" t="s">
        <v>18271</v>
      </c>
      <c r="G5468" s="38" t="s">
        <v>4436</v>
      </c>
      <c r="H5468">
        <v>0.16200000000000001</v>
      </c>
      <c r="I5468" t="s">
        <v>36826</v>
      </c>
      <c r="J5468" t="s">
        <v>36827</v>
      </c>
      <c r="K5468" t="s">
        <v>36828</v>
      </c>
      <c r="L5468" t="s">
        <v>36817</v>
      </c>
      <c r="O5468" t="s">
        <v>36822</v>
      </c>
      <c r="P5468" t="s">
        <v>36823</v>
      </c>
      <c r="Q5468">
        <v>392370.42</v>
      </c>
      <c r="R5468">
        <v>6203451.8399999999</v>
      </c>
      <c r="S5468" t="s">
        <v>36824</v>
      </c>
      <c r="T5468" t="s">
        <v>36825</v>
      </c>
      <c r="U5468">
        <v>392366.76</v>
      </c>
      <c r="V5468">
        <v>6203430.5300000003</v>
      </c>
      <c r="W5468">
        <v>269.58999999999997</v>
      </c>
      <c r="X5468">
        <v>150.04</v>
      </c>
    </row>
    <row r="5469" spans="1:24" x14ac:dyDescent="0.25">
      <c r="A5469" s="146">
        <v>45125</v>
      </c>
      <c r="B5469" s="46">
        <v>199</v>
      </c>
      <c r="C5469" s="147">
        <v>0.82021990740740736</v>
      </c>
      <c r="D5469" s="38" t="s">
        <v>30704</v>
      </c>
      <c r="E5469" s="7" t="s">
        <v>69</v>
      </c>
      <c r="F5469" s="38" t="s">
        <v>18271</v>
      </c>
      <c r="G5469" s="38" t="s">
        <v>4436</v>
      </c>
      <c r="H5469">
        <v>-1.9E-2</v>
      </c>
      <c r="I5469" t="s">
        <v>36826</v>
      </c>
      <c r="J5469" t="s">
        <v>36827</v>
      </c>
      <c r="K5469" t="s">
        <v>36828</v>
      </c>
      <c r="L5469" t="s">
        <v>36817</v>
      </c>
      <c r="O5469" s="156" t="s">
        <v>36822</v>
      </c>
      <c r="P5469" s="156" t="s">
        <v>36823</v>
      </c>
      <c r="Q5469" s="156">
        <v>392370.42</v>
      </c>
      <c r="R5469" s="156">
        <v>6203451.8399999999</v>
      </c>
      <c r="S5469" s="156" t="s">
        <v>36824</v>
      </c>
      <c r="T5469" s="156" t="s">
        <v>36825</v>
      </c>
      <c r="U5469" s="156">
        <v>392366.76</v>
      </c>
      <c r="V5469" s="156">
        <v>6203430.5300000003</v>
      </c>
      <c r="W5469">
        <v>270.02</v>
      </c>
      <c r="X5469">
        <v>150.04</v>
      </c>
    </row>
    <row r="5470" spans="1:24" x14ac:dyDescent="0.25">
      <c r="A5470" s="146">
        <v>45125</v>
      </c>
      <c r="B5470" s="46">
        <v>199</v>
      </c>
      <c r="C5470" s="147">
        <v>0.8209143518518518</v>
      </c>
      <c r="D5470" s="38" t="s">
        <v>30704</v>
      </c>
      <c r="E5470" s="159" t="s">
        <v>33735</v>
      </c>
      <c r="F5470" s="38" t="s">
        <v>18271</v>
      </c>
      <c r="G5470" s="38" t="s">
        <v>4382</v>
      </c>
      <c r="H5470">
        <v>-1.2999999999999999E-2</v>
      </c>
      <c r="O5470" s="156" t="s">
        <v>36822</v>
      </c>
      <c r="P5470" s="156" t="s">
        <v>36823</v>
      </c>
      <c r="Q5470" s="156">
        <v>392370.42</v>
      </c>
      <c r="R5470" s="156">
        <v>6203451.8399999999</v>
      </c>
      <c r="S5470" s="156" t="s">
        <v>36824</v>
      </c>
      <c r="T5470" s="156" t="s">
        <v>36825</v>
      </c>
      <c r="U5470" s="156">
        <v>392366.76</v>
      </c>
      <c r="V5470" s="156">
        <v>6203430.5300000003</v>
      </c>
      <c r="W5470">
        <v>169.32</v>
      </c>
      <c r="X5470">
        <v>150.04</v>
      </c>
    </row>
    <row r="5471" spans="1:24" x14ac:dyDescent="0.25">
      <c r="A5471" s="146">
        <v>45125</v>
      </c>
      <c r="B5471" s="46">
        <v>199</v>
      </c>
      <c r="C5471" s="147">
        <v>0.83907407407407408</v>
      </c>
      <c r="D5471" s="38" t="s">
        <v>30704</v>
      </c>
      <c r="E5471" s="159" t="s">
        <v>33736</v>
      </c>
      <c r="F5471" s="38" t="s">
        <v>18271</v>
      </c>
      <c r="G5471" s="38" t="s">
        <v>4382</v>
      </c>
      <c r="H5471">
        <v>-1.2999999999999999E-2</v>
      </c>
      <c r="O5471" s="156" t="s">
        <v>36822</v>
      </c>
      <c r="P5471" s="156" t="s">
        <v>36823</v>
      </c>
      <c r="Q5471" s="156">
        <v>392370.42</v>
      </c>
      <c r="R5471" s="156">
        <v>6203451.8399999999</v>
      </c>
      <c r="S5471" s="156" t="s">
        <v>36824</v>
      </c>
      <c r="T5471" s="156" t="s">
        <v>36825</v>
      </c>
      <c r="U5471" s="156">
        <v>392366.76</v>
      </c>
      <c r="V5471" s="156">
        <v>6203430.5300000003</v>
      </c>
      <c r="W5471">
        <v>169.32</v>
      </c>
      <c r="X5471">
        <v>150.04</v>
      </c>
    </row>
    <row r="5472" spans="1:24" x14ac:dyDescent="0.25">
      <c r="A5472" s="146">
        <v>45125</v>
      </c>
      <c r="B5472" s="46">
        <v>199</v>
      </c>
      <c r="C5472" s="147">
        <v>0.83920138888888884</v>
      </c>
      <c r="D5472" s="38" t="s">
        <v>30704</v>
      </c>
      <c r="E5472" s="159" t="s">
        <v>6100</v>
      </c>
      <c r="F5472" s="38" t="s">
        <v>18271</v>
      </c>
      <c r="G5472" s="38" t="s">
        <v>4382</v>
      </c>
      <c r="H5472">
        <v>-1.2999999999999999E-2</v>
      </c>
      <c r="O5472" t="s">
        <v>36829</v>
      </c>
      <c r="P5472" t="s">
        <v>36830</v>
      </c>
      <c r="Q5472">
        <v>392824.17</v>
      </c>
      <c r="R5472">
        <v>6200622.0199999996</v>
      </c>
      <c r="S5472" t="s">
        <v>36831</v>
      </c>
      <c r="T5472" t="s">
        <v>36832</v>
      </c>
      <c r="U5472">
        <v>392820.75</v>
      </c>
      <c r="V5472">
        <v>6200611.6699999999</v>
      </c>
      <c r="W5472">
        <v>169.67</v>
      </c>
      <c r="X5472">
        <v>150.04</v>
      </c>
    </row>
    <row r="5473" spans="1:24" x14ac:dyDescent="0.25">
      <c r="A5473" s="146">
        <v>45125</v>
      </c>
      <c r="B5473" s="46">
        <v>199</v>
      </c>
      <c r="C5473" s="147">
        <v>0.84083333333333332</v>
      </c>
      <c r="D5473" s="38" t="s">
        <v>30704</v>
      </c>
      <c r="E5473" s="7" t="s">
        <v>36837</v>
      </c>
      <c r="F5473" s="38" t="s">
        <v>18271</v>
      </c>
      <c r="G5473" s="38" t="s">
        <v>4382</v>
      </c>
      <c r="H5473">
        <v>-0.02</v>
      </c>
      <c r="O5473" t="s">
        <v>36833</v>
      </c>
      <c r="P5473" t="s">
        <v>36834</v>
      </c>
      <c r="Q5473">
        <v>392826.15</v>
      </c>
      <c r="R5473">
        <v>6200625.6500000004</v>
      </c>
      <c r="S5473" t="s">
        <v>36835</v>
      </c>
      <c r="T5473" t="s">
        <v>36836</v>
      </c>
      <c r="U5473">
        <v>392818.7</v>
      </c>
      <c r="V5473">
        <v>6200612.79</v>
      </c>
      <c r="W5473">
        <v>221.12</v>
      </c>
      <c r="X5473">
        <v>150.04</v>
      </c>
    </row>
    <row r="5474" spans="1:24" s="170" customFormat="1" x14ac:dyDescent="0.25">
      <c r="A5474" s="63">
        <v>45125</v>
      </c>
      <c r="B5474" s="104">
        <v>199</v>
      </c>
      <c r="C5474" s="65">
        <v>0.84152777777777776</v>
      </c>
      <c r="D5474" s="64" t="s">
        <v>30704</v>
      </c>
      <c r="E5474" s="171" t="s">
        <v>36843</v>
      </c>
      <c r="F5474" s="64" t="s">
        <v>18271</v>
      </c>
      <c r="G5474" s="64" t="s">
        <v>4382</v>
      </c>
      <c r="H5474" s="170">
        <v>-1.4999999999999999E-2</v>
      </c>
      <c r="M5474" s="170" t="s">
        <v>36838</v>
      </c>
      <c r="O5474" s="170" t="s">
        <v>36839</v>
      </c>
      <c r="P5474" s="170" t="s">
        <v>36840</v>
      </c>
      <c r="Q5474" s="170">
        <v>392825.7</v>
      </c>
      <c r="R5474" s="170">
        <v>6200622.9699999997</v>
      </c>
      <c r="S5474" s="170" t="s">
        <v>36841</v>
      </c>
      <c r="T5474" s="170" t="s">
        <v>36842</v>
      </c>
      <c r="U5474" s="170">
        <v>392822.65</v>
      </c>
      <c r="V5474" s="170">
        <v>6200609.4000000004</v>
      </c>
      <c r="W5474" s="170">
        <v>215.35</v>
      </c>
      <c r="X5474" s="170">
        <v>150.04</v>
      </c>
    </row>
    <row r="5475" spans="1:24" x14ac:dyDescent="0.25">
      <c r="A5475" s="146">
        <v>45125</v>
      </c>
      <c r="B5475" s="46">
        <v>199</v>
      </c>
      <c r="C5475" s="147">
        <v>0.84413194444444439</v>
      </c>
      <c r="D5475" s="38" t="s">
        <v>30704</v>
      </c>
      <c r="E5475" s="159" t="s">
        <v>35462</v>
      </c>
      <c r="F5475" s="38" t="s">
        <v>18271</v>
      </c>
      <c r="G5475" s="38" t="s">
        <v>4382</v>
      </c>
      <c r="H5475">
        <v>-1.4E-2</v>
      </c>
      <c r="I5475" t="s">
        <v>36848</v>
      </c>
      <c r="J5475" t="s">
        <v>36849</v>
      </c>
      <c r="K5475" t="s">
        <v>36850</v>
      </c>
      <c r="L5475" t="s">
        <v>36851</v>
      </c>
      <c r="O5475" t="s">
        <v>36844</v>
      </c>
      <c r="P5475" t="s">
        <v>36845</v>
      </c>
      <c r="Q5475">
        <v>392822.97</v>
      </c>
      <c r="R5475">
        <v>6200621.5899999999</v>
      </c>
      <c r="S5475" t="s">
        <v>36846</v>
      </c>
      <c r="T5475" t="s">
        <v>36847</v>
      </c>
      <c r="U5475">
        <v>392814.72</v>
      </c>
      <c r="V5475">
        <v>6200597.4699999997</v>
      </c>
      <c r="W5475">
        <v>89.8</v>
      </c>
      <c r="X5475">
        <v>150.04</v>
      </c>
    </row>
    <row r="5476" spans="1:24" x14ac:dyDescent="0.25">
      <c r="A5476" s="146">
        <v>45125</v>
      </c>
      <c r="B5476" s="46">
        <v>199</v>
      </c>
      <c r="C5476" s="147">
        <v>0.84733796296296304</v>
      </c>
      <c r="D5476" s="38" t="s">
        <v>30704</v>
      </c>
      <c r="E5476" s="7" t="s">
        <v>69</v>
      </c>
      <c r="F5476" s="38" t="s">
        <v>18271</v>
      </c>
      <c r="G5476" s="38" t="s">
        <v>4382</v>
      </c>
      <c r="H5476">
        <v>0.17199999999999999</v>
      </c>
      <c r="I5476" t="s">
        <v>36848</v>
      </c>
      <c r="J5476" t="s">
        <v>36849</v>
      </c>
      <c r="K5476" t="s">
        <v>36850</v>
      </c>
      <c r="L5476" t="s">
        <v>36851</v>
      </c>
      <c r="O5476" t="s">
        <v>36852</v>
      </c>
      <c r="P5476" t="s">
        <v>36853</v>
      </c>
      <c r="Q5476">
        <v>393005.77</v>
      </c>
      <c r="R5476">
        <v>6200621.4100000001</v>
      </c>
      <c r="S5476" t="s">
        <v>36854</v>
      </c>
      <c r="T5476" t="s">
        <v>36855</v>
      </c>
      <c r="U5476">
        <v>393000.85</v>
      </c>
      <c r="V5476">
        <v>6200597.6399999997</v>
      </c>
      <c r="W5476">
        <v>90.49</v>
      </c>
      <c r="X5476">
        <v>150.04</v>
      </c>
    </row>
    <row r="5477" spans="1:24" x14ac:dyDescent="0.25">
      <c r="A5477" s="146">
        <v>45125</v>
      </c>
      <c r="B5477" s="46">
        <v>199</v>
      </c>
      <c r="C5477" s="147">
        <v>0.84931712962962969</v>
      </c>
      <c r="D5477" s="38" t="s">
        <v>30704</v>
      </c>
      <c r="E5477" s="7" t="s">
        <v>64</v>
      </c>
      <c r="F5477" s="38" t="s">
        <v>18271</v>
      </c>
      <c r="G5477" s="38" t="s">
        <v>4381</v>
      </c>
      <c r="H5477">
        <v>0.16600000000000001</v>
      </c>
      <c r="I5477" t="s">
        <v>36860</v>
      </c>
      <c r="J5477" t="s">
        <v>36861</v>
      </c>
      <c r="K5477" t="s">
        <v>36862</v>
      </c>
      <c r="L5477" t="s">
        <v>36851</v>
      </c>
      <c r="O5477" t="s">
        <v>36856</v>
      </c>
      <c r="P5477" t="s">
        <v>36857</v>
      </c>
      <c r="Q5477">
        <v>393006.17</v>
      </c>
      <c r="R5477">
        <v>6200611.9299999997</v>
      </c>
      <c r="S5477" t="s">
        <v>36858</v>
      </c>
      <c r="T5477" t="s">
        <v>36859</v>
      </c>
      <c r="U5477">
        <v>393005.76</v>
      </c>
      <c r="V5477">
        <v>6200588.79</v>
      </c>
      <c r="W5477">
        <v>269.77999999999997</v>
      </c>
      <c r="X5477">
        <v>150.04</v>
      </c>
    </row>
    <row r="5478" spans="1:24" x14ac:dyDescent="0.25">
      <c r="A5478" s="146">
        <v>45125</v>
      </c>
      <c r="B5478" s="46">
        <v>199</v>
      </c>
      <c r="C5478" s="147">
        <v>0.8523263888888889</v>
      </c>
      <c r="D5478" s="38" t="s">
        <v>30704</v>
      </c>
      <c r="E5478" s="7" t="s">
        <v>69</v>
      </c>
      <c r="F5478" s="38" t="s">
        <v>18271</v>
      </c>
      <c r="G5478" s="38" t="s">
        <v>4381</v>
      </c>
      <c r="H5478">
        <v>-1.7999999999999999E-2</v>
      </c>
      <c r="I5478" t="s">
        <v>36860</v>
      </c>
      <c r="J5478" t="s">
        <v>36861</v>
      </c>
      <c r="K5478" t="s">
        <v>36862</v>
      </c>
      <c r="L5478" t="s">
        <v>36867</v>
      </c>
      <c r="O5478" t="s">
        <v>36863</v>
      </c>
      <c r="P5478" t="s">
        <v>36864</v>
      </c>
      <c r="Q5478">
        <v>392823.95</v>
      </c>
      <c r="R5478">
        <v>6200611.0599999996</v>
      </c>
      <c r="S5478" t="s">
        <v>36865</v>
      </c>
      <c r="T5478" t="s">
        <v>36866</v>
      </c>
      <c r="U5478">
        <v>392822.02</v>
      </c>
      <c r="V5478">
        <v>6200588.6900000004</v>
      </c>
      <c r="W5478">
        <v>269.86</v>
      </c>
      <c r="X5478">
        <v>150.04</v>
      </c>
    </row>
    <row r="5479" spans="1:24" x14ac:dyDescent="0.25">
      <c r="A5479" s="146">
        <v>45125</v>
      </c>
      <c r="B5479" s="46">
        <v>199</v>
      </c>
      <c r="C5479" s="147">
        <v>0.85420138888888886</v>
      </c>
      <c r="D5479" s="38" t="s">
        <v>30704</v>
      </c>
      <c r="E5479" s="7" t="s">
        <v>64</v>
      </c>
      <c r="F5479" s="38" t="s">
        <v>18271</v>
      </c>
      <c r="G5479" s="38" t="s">
        <v>4380</v>
      </c>
      <c r="H5479">
        <v>-1.4E-2</v>
      </c>
      <c r="I5479" t="s">
        <v>36872</v>
      </c>
      <c r="J5479" t="s">
        <v>36873</v>
      </c>
      <c r="K5479" t="s">
        <v>36874</v>
      </c>
      <c r="L5479" t="s">
        <v>36867</v>
      </c>
      <c r="O5479" t="s">
        <v>36868</v>
      </c>
      <c r="P5479" t="s">
        <v>36869</v>
      </c>
      <c r="Q5479">
        <v>392814.98</v>
      </c>
      <c r="R5479">
        <v>6200602.6100000003</v>
      </c>
      <c r="S5479" t="s">
        <v>36870</v>
      </c>
      <c r="T5479" t="s">
        <v>36871</v>
      </c>
      <c r="U5479">
        <v>392814.7</v>
      </c>
      <c r="V5479">
        <v>6200579.8899999997</v>
      </c>
      <c r="W5479">
        <v>91.54</v>
      </c>
      <c r="X5479">
        <v>150.04</v>
      </c>
    </row>
    <row r="5480" spans="1:24" x14ac:dyDescent="0.25">
      <c r="A5480" s="146">
        <v>45125</v>
      </c>
      <c r="B5480" s="46">
        <v>199</v>
      </c>
      <c r="C5480" s="147">
        <v>0.85728009259259252</v>
      </c>
      <c r="D5480" s="38" t="s">
        <v>30704</v>
      </c>
      <c r="E5480" s="7" t="s">
        <v>69</v>
      </c>
      <c r="F5480" s="38" t="s">
        <v>18271</v>
      </c>
      <c r="G5480" s="38" t="s">
        <v>4380</v>
      </c>
      <c r="H5480">
        <v>0.17100000000000001</v>
      </c>
      <c r="I5480" t="s">
        <v>36872</v>
      </c>
      <c r="J5480" t="s">
        <v>36873</v>
      </c>
      <c r="K5480" t="s">
        <v>36874</v>
      </c>
      <c r="L5480" t="s">
        <v>36867</v>
      </c>
      <c r="O5480" t="s">
        <v>36875</v>
      </c>
      <c r="P5480" t="s">
        <v>36876</v>
      </c>
      <c r="Q5480">
        <v>392998.68</v>
      </c>
      <c r="R5480">
        <v>6200602.5</v>
      </c>
      <c r="S5480" t="s">
        <v>36877</v>
      </c>
      <c r="T5480" t="s">
        <v>36878</v>
      </c>
      <c r="U5480">
        <v>393000.08</v>
      </c>
      <c r="V5480">
        <v>6200579.8300000001</v>
      </c>
      <c r="W5480">
        <v>90.32</v>
      </c>
      <c r="X5480">
        <v>150.04</v>
      </c>
    </row>
    <row r="5481" spans="1:24" x14ac:dyDescent="0.25">
      <c r="A5481" s="146">
        <v>45125</v>
      </c>
      <c r="B5481" s="46">
        <v>199</v>
      </c>
      <c r="C5481" s="147">
        <v>0.85903935185185187</v>
      </c>
      <c r="D5481" s="38" t="s">
        <v>30704</v>
      </c>
      <c r="E5481" s="7" t="s">
        <v>64</v>
      </c>
      <c r="F5481" s="38" t="s">
        <v>18271</v>
      </c>
      <c r="G5481" s="38" t="s">
        <v>4379</v>
      </c>
      <c r="H5481">
        <v>0.16500000000000001</v>
      </c>
      <c r="I5481" t="s">
        <v>36883</v>
      </c>
      <c r="J5481" t="s">
        <v>36884</v>
      </c>
      <c r="K5481" t="s">
        <v>36885</v>
      </c>
      <c r="L5481" t="s">
        <v>36867</v>
      </c>
      <c r="O5481" t="s">
        <v>36879</v>
      </c>
      <c r="P5481" t="s">
        <v>36880</v>
      </c>
      <c r="Q5481">
        <v>393008.8</v>
      </c>
      <c r="R5481">
        <v>6200595.8099999996</v>
      </c>
      <c r="S5481" t="s">
        <v>36881</v>
      </c>
      <c r="T5481" t="s">
        <v>36882</v>
      </c>
      <c r="U5481">
        <v>393005.32</v>
      </c>
      <c r="V5481">
        <v>6200570.5099999998</v>
      </c>
      <c r="W5481">
        <v>271.58999999999997</v>
      </c>
      <c r="X5481">
        <v>150.04</v>
      </c>
    </row>
    <row r="5482" spans="1:24" x14ac:dyDescent="0.25">
      <c r="A5482" s="146">
        <v>45125</v>
      </c>
      <c r="B5482" s="46">
        <v>199</v>
      </c>
      <c r="C5482" s="147">
        <v>0.86219907407407403</v>
      </c>
      <c r="D5482" s="38" t="s">
        <v>30704</v>
      </c>
      <c r="E5482" s="7" t="s">
        <v>69</v>
      </c>
      <c r="F5482" s="38" t="s">
        <v>18271</v>
      </c>
      <c r="G5482" s="38" t="s">
        <v>4379</v>
      </c>
      <c r="H5482">
        <v>-0.02</v>
      </c>
      <c r="I5482" t="s">
        <v>36883</v>
      </c>
      <c r="J5482" t="s">
        <v>36884</v>
      </c>
      <c r="K5482" t="s">
        <v>36885</v>
      </c>
      <c r="L5482" t="s">
        <v>36867</v>
      </c>
      <c r="O5482" t="s">
        <v>36886</v>
      </c>
      <c r="P5482" t="s">
        <v>36887</v>
      </c>
      <c r="Q5482">
        <v>392823.05</v>
      </c>
      <c r="R5482">
        <v>6200595.4199999999</v>
      </c>
      <c r="S5482" t="s">
        <v>36888</v>
      </c>
      <c r="T5482" t="s">
        <v>36889</v>
      </c>
      <c r="U5482">
        <v>392819.97</v>
      </c>
      <c r="V5482">
        <v>6200570.6399999997</v>
      </c>
      <c r="W5482">
        <v>270.29000000000002</v>
      </c>
      <c r="X5482">
        <v>150.04</v>
      </c>
    </row>
    <row r="5483" spans="1:24" x14ac:dyDescent="0.25">
      <c r="A5483" s="146">
        <v>45125</v>
      </c>
      <c r="B5483" s="46">
        <v>199</v>
      </c>
      <c r="C5483" s="147">
        <v>0.86406250000000007</v>
      </c>
      <c r="D5483" s="38" t="s">
        <v>30704</v>
      </c>
      <c r="E5483" s="7" t="s">
        <v>64</v>
      </c>
      <c r="F5483" s="38" t="s">
        <v>18271</v>
      </c>
      <c r="G5483" s="38" t="s">
        <v>4378</v>
      </c>
      <c r="H5483">
        <v>-1.4E-2</v>
      </c>
      <c r="I5483" t="s">
        <v>36894</v>
      </c>
      <c r="J5483" t="s">
        <v>36895</v>
      </c>
      <c r="K5483" t="s">
        <v>36896</v>
      </c>
      <c r="L5483" t="s">
        <v>36897</v>
      </c>
      <c r="O5483" t="s">
        <v>36890</v>
      </c>
      <c r="P5483" t="s">
        <v>36891</v>
      </c>
      <c r="Q5483">
        <v>392821.25</v>
      </c>
      <c r="R5483">
        <v>6200586.8700000001</v>
      </c>
      <c r="S5483" t="s">
        <v>36892</v>
      </c>
      <c r="T5483" t="s">
        <v>36893</v>
      </c>
      <c r="U5483">
        <v>392815.05</v>
      </c>
      <c r="V5483">
        <v>6200561.7300000004</v>
      </c>
      <c r="W5483">
        <v>90.87</v>
      </c>
      <c r="X5483">
        <v>150.04</v>
      </c>
    </row>
    <row r="5484" spans="1:24" x14ac:dyDescent="0.25">
      <c r="A5484" s="146">
        <v>45125</v>
      </c>
      <c r="B5484" s="46">
        <v>199</v>
      </c>
      <c r="C5484" s="147">
        <v>0.86712962962962958</v>
      </c>
      <c r="D5484" s="38" t="s">
        <v>30704</v>
      </c>
      <c r="E5484" s="7" t="s">
        <v>69</v>
      </c>
      <c r="F5484" s="38" t="s">
        <v>18271</v>
      </c>
      <c r="G5484" s="38" t="s">
        <v>4378</v>
      </c>
      <c r="H5484">
        <v>0.17</v>
      </c>
      <c r="I5484" t="s">
        <v>36894</v>
      </c>
      <c r="J5484" t="s">
        <v>36895</v>
      </c>
      <c r="K5484" t="s">
        <v>36896</v>
      </c>
      <c r="L5484" t="s">
        <v>36897</v>
      </c>
      <c r="O5484" t="s">
        <v>36898</v>
      </c>
      <c r="P5484" t="s">
        <v>36899</v>
      </c>
      <c r="Q5484">
        <v>393006.22</v>
      </c>
      <c r="R5484">
        <v>6200586.0099999998</v>
      </c>
      <c r="S5484" t="s">
        <v>36900</v>
      </c>
      <c r="T5484" t="s">
        <v>36901</v>
      </c>
      <c r="U5484">
        <v>392999.53</v>
      </c>
      <c r="V5484">
        <v>6200561.7999999998</v>
      </c>
      <c r="W5484">
        <v>90.03</v>
      </c>
      <c r="X5484">
        <v>150.04</v>
      </c>
    </row>
    <row r="5485" spans="1:24" x14ac:dyDescent="0.25">
      <c r="A5485" s="146">
        <v>45125</v>
      </c>
      <c r="B5485" s="46">
        <v>199</v>
      </c>
      <c r="C5485" s="147">
        <v>0.86917824074074079</v>
      </c>
      <c r="D5485" s="38" t="s">
        <v>30704</v>
      </c>
      <c r="E5485" s="7" t="s">
        <v>64</v>
      </c>
      <c r="F5485" s="38" t="s">
        <v>18271</v>
      </c>
      <c r="G5485" s="38" t="s">
        <v>4377</v>
      </c>
      <c r="H5485">
        <v>0.16400000000000001</v>
      </c>
      <c r="I5485" t="s">
        <v>36906</v>
      </c>
      <c r="J5485" t="s">
        <v>36907</v>
      </c>
      <c r="K5485" t="s">
        <v>36908</v>
      </c>
      <c r="L5485" t="s">
        <v>36897</v>
      </c>
      <c r="O5485" t="s">
        <v>36902</v>
      </c>
      <c r="P5485" t="s">
        <v>36903</v>
      </c>
      <c r="Q5485">
        <v>393004.6</v>
      </c>
      <c r="R5485">
        <v>6200576.7199999997</v>
      </c>
      <c r="S5485" t="s">
        <v>36904</v>
      </c>
      <c r="T5485" t="s">
        <v>36905</v>
      </c>
      <c r="U5485">
        <v>393004.55</v>
      </c>
      <c r="V5485">
        <v>6200552.79</v>
      </c>
      <c r="W5485">
        <v>269.35000000000002</v>
      </c>
      <c r="X5485">
        <v>150.04</v>
      </c>
    </row>
    <row r="5486" spans="1:24" x14ac:dyDescent="0.25">
      <c r="A5486" s="146">
        <v>45125</v>
      </c>
      <c r="B5486" s="46">
        <v>199</v>
      </c>
      <c r="C5486" s="147">
        <v>0.87217592592592597</v>
      </c>
      <c r="D5486" s="38" t="s">
        <v>30704</v>
      </c>
      <c r="E5486" s="7" t="s">
        <v>69</v>
      </c>
      <c r="F5486" s="38" t="s">
        <v>18271</v>
      </c>
      <c r="G5486" s="38" t="s">
        <v>4377</v>
      </c>
      <c r="H5486">
        <v>-1.9E-2</v>
      </c>
      <c r="I5486" t="s">
        <v>36906</v>
      </c>
      <c r="J5486" t="s">
        <v>36907</v>
      </c>
      <c r="K5486" t="s">
        <v>36908</v>
      </c>
      <c r="L5486" t="s">
        <v>36897</v>
      </c>
      <c r="O5486" t="s">
        <v>36909</v>
      </c>
      <c r="P5486" t="s">
        <v>36910</v>
      </c>
      <c r="Q5486">
        <v>392819.74</v>
      </c>
      <c r="R5486">
        <v>6200578.0099999998</v>
      </c>
      <c r="S5486" t="s">
        <v>36911</v>
      </c>
      <c r="T5486" t="s">
        <v>36912</v>
      </c>
      <c r="U5486">
        <v>392821.04</v>
      </c>
      <c r="V5486">
        <v>6200552.7300000004</v>
      </c>
      <c r="W5486">
        <v>269.37</v>
      </c>
      <c r="X5486">
        <v>150.04</v>
      </c>
    </row>
    <row r="5487" spans="1:24" x14ac:dyDescent="0.25">
      <c r="A5487" s="146">
        <v>45125</v>
      </c>
      <c r="B5487" s="46">
        <v>199</v>
      </c>
      <c r="C5487" s="147">
        <v>0.87461805555555561</v>
      </c>
      <c r="D5487" s="38" t="s">
        <v>30704</v>
      </c>
      <c r="E5487" s="7" t="s">
        <v>64</v>
      </c>
      <c r="F5487" s="38" t="s">
        <v>18271</v>
      </c>
      <c r="G5487" s="38" t="s">
        <v>4371</v>
      </c>
      <c r="H5487">
        <v>-1.4E-2</v>
      </c>
      <c r="I5487" t="s">
        <v>36917</v>
      </c>
      <c r="J5487" t="s">
        <v>36918</v>
      </c>
      <c r="K5487" t="s">
        <v>36919</v>
      </c>
      <c r="L5487" t="s">
        <v>36920</v>
      </c>
      <c r="O5487" t="s">
        <v>36913</v>
      </c>
      <c r="P5487" t="s">
        <v>36914</v>
      </c>
      <c r="Q5487">
        <v>392820.68</v>
      </c>
      <c r="R5487">
        <v>6200565.3799999999</v>
      </c>
      <c r="S5487" t="s">
        <v>36915</v>
      </c>
      <c r="T5487" t="s">
        <v>36916</v>
      </c>
      <c r="U5487">
        <v>392815.52</v>
      </c>
      <c r="V5487">
        <v>6200543.6399999997</v>
      </c>
      <c r="W5487">
        <v>90.99</v>
      </c>
      <c r="X5487">
        <v>150.04</v>
      </c>
    </row>
    <row r="5488" spans="1:24" x14ac:dyDescent="0.25">
      <c r="A5488" s="146">
        <v>45125</v>
      </c>
      <c r="B5488" s="46">
        <v>199</v>
      </c>
      <c r="C5488" s="147">
        <v>0.87762731481481471</v>
      </c>
      <c r="D5488" s="38" t="s">
        <v>30704</v>
      </c>
      <c r="E5488" s="7" t="s">
        <v>69</v>
      </c>
      <c r="F5488" s="38" t="s">
        <v>18271</v>
      </c>
      <c r="G5488" s="38" t="s">
        <v>4371</v>
      </c>
      <c r="H5488">
        <v>0.17</v>
      </c>
      <c r="I5488" t="s">
        <v>36917</v>
      </c>
      <c r="J5488" t="s">
        <v>36918</v>
      </c>
      <c r="K5488" t="s">
        <v>36919</v>
      </c>
      <c r="L5488" t="s">
        <v>36920</v>
      </c>
      <c r="O5488" t="s">
        <v>36921</v>
      </c>
      <c r="P5488" t="s">
        <v>36922</v>
      </c>
      <c r="Q5488">
        <v>393003.98</v>
      </c>
      <c r="R5488">
        <v>6200564.46</v>
      </c>
      <c r="S5488" t="s">
        <v>36923</v>
      </c>
      <c r="T5488" t="s">
        <v>36924</v>
      </c>
      <c r="U5488">
        <v>392998.8</v>
      </c>
      <c r="V5488">
        <v>6200543.7199999997</v>
      </c>
      <c r="W5488">
        <v>89.5</v>
      </c>
      <c r="X5488">
        <v>150.04</v>
      </c>
    </row>
    <row r="5489" spans="1:24" x14ac:dyDescent="0.25">
      <c r="A5489" s="146">
        <v>45125</v>
      </c>
      <c r="B5489" s="46">
        <v>199</v>
      </c>
      <c r="C5489" s="147">
        <v>0.87943287037037043</v>
      </c>
      <c r="D5489" s="38" t="s">
        <v>30704</v>
      </c>
      <c r="E5489" s="7" t="s">
        <v>64</v>
      </c>
      <c r="F5489" s="38" t="s">
        <v>18271</v>
      </c>
      <c r="G5489" s="38" t="s">
        <v>4372</v>
      </c>
      <c r="H5489">
        <v>0.16400000000000001</v>
      </c>
      <c r="I5489" t="s">
        <v>36929</v>
      </c>
      <c r="J5489" t="s">
        <v>36930</v>
      </c>
      <c r="K5489" t="s">
        <v>36931</v>
      </c>
      <c r="L5489" t="s">
        <v>36920</v>
      </c>
      <c r="O5489" t="s">
        <v>36925</v>
      </c>
      <c r="P5489" t="s">
        <v>36926</v>
      </c>
      <c r="Q5489">
        <v>393007.96</v>
      </c>
      <c r="R5489">
        <v>6200554.6699999999</v>
      </c>
      <c r="S5489" t="s">
        <v>36927</v>
      </c>
      <c r="T5489" t="s">
        <v>36928</v>
      </c>
      <c r="U5489">
        <v>393004.24</v>
      </c>
      <c r="V5489">
        <v>6200534.5099999998</v>
      </c>
      <c r="W5489">
        <v>270.77</v>
      </c>
      <c r="X5489">
        <v>150.04</v>
      </c>
    </row>
    <row r="5490" spans="1:24" x14ac:dyDescent="0.25">
      <c r="A5490" s="146">
        <v>45125</v>
      </c>
      <c r="B5490" s="46">
        <v>199</v>
      </c>
      <c r="C5490" s="147">
        <v>0.88246527777777783</v>
      </c>
      <c r="D5490" s="38" t="s">
        <v>30704</v>
      </c>
      <c r="E5490" s="7" t="s">
        <v>69</v>
      </c>
      <c r="F5490" s="38" t="s">
        <v>18271</v>
      </c>
      <c r="G5490" s="38" t="s">
        <v>4372</v>
      </c>
      <c r="H5490">
        <v>-1.9E-2</v>
      </c>
      <c r="I5490" t="s">
        <v>36929</v>
      </c>
      <c r="J5490" t="s">
        <v>36930</v>
      </c>
      <c r="K5490" t="s">
        <v>36931</v>
      </c>
      <c r="L5490" t="s">
        <v>36920</v>
      </c>
      <c r="O5490" t="s">
        <v>36932</v>
      </c>
      <c r="P5490" t="s">
        <v>36933</v>
      </c>
      <c r="Q5490">
        <v>392822.79</v>
      </c>
      <c r="R5490">
        <v>6200554.9800000004</v>
      </c>
      <c r="S5490" t="s">
        <v>36934</v>
      </c>
      <c r="T5490" t="s">
        <v>36935</v>
      </c>
      <c r="U5490">
        <v>392821.33</v>
      </c>
      <c r="V5490">
        <v>6200534.5499999998</v>
      </c>
      <c r="W5490">
        <v>269.69</v>
      </c>
      <c r="X5490">
        <v>150.04</v>
      </c>
    </row>
    <row r="5491" spans="1:24" x14ac:dyDescent="0.25">
      <c r="A5491" s="146">
        <v>45125</v>
      </c>
      <c r="B5491" s="46">
        <v>199</v>
      </c>
      <c r="C5491" s="147">
        <v>0.88447916666666659</v>
      </c>
      <c r="D5491" s="38" t="s">
        <v>30704</v>
      </c>
      <c r="E5491" s="7" t="s">
        <v>64</v>
      </c>
      <c r="F5491" s="38" t="s">
        <v>18271</v>
      </c>
      <c r="G5491" s="38" t="s">
        <v>4373</v>
      </c>
      <c r="H5491">
        <v>-1.4E-2</v>
      </c>
      <c r="I5491" t="s">
        <v>36940</v>
      </c>
      <c r="J5491" t="s">
        <v>36941</v>
      </c>
      <c r="K5491" t="s">
        <v>36942</v>
      </c>
      <c r="L5491" t="s">
        <v>36943</v>
      </c>
      <c r="O5491" t="s">
        <v>36936</v>
      </c>
      <c r="P5491" t="s">
        <v>36937</v>
      </c>
      <c r="Q5491">
        <v>392820.34</v>
      </c>
      <c r="R5491">
        <v>6200547.4699999997</v>
      </c>
      <c r="S5491" t="s">
        <v>36938</v>
      </c>
      <c r="T5491" t="s">
        <v>36939</v>
      </c>
      <c r="U5491">
        <v>392815.13</v>
      </c>
      <c r="V5491">
        <v>6200525.6900000004</v>
      </c>
      <c r="W5491">
        <v>90.98</v>
      </c>
      <c r="X5491">
        <v>150.04</v>
      </c>
    </row>
    <row r="5492" spans="1:24" x14ac:dyDescent="0.25">
      <c r="A5492" s="146">
        <v>45125</v>
      </c>
      <c r="B5492" s="46">
        <v>199</v>
      </c>
      <c r="C5492" s="147">
        <v>0.88751157407407411</v>
      </c>
      <c r="D5492" s="38" t="s">
        <v>30704</v>
      </c>
      <c r="E5492" s="7" t="s">
        <v>69</v>
      </c>
      <c r="F5492" s="38" t="s">
        <v>18271</v>
      </c>
      <c r="G5492" s="38" t="s">
        <v>4373</v>
      </c>
      <c r="H5492">
        <v>0.17</v>
      </c>
      <c r="I5492" t="s">
        <v>36940</v>
      </c>
      <c r="J5492" t="s">
        <v>36941</v>
      </c>
      <c r="K5492" t="s">
        <v>36942</v>
      </c>
      <c r="L5492" t="s">
        <v>36943</v>
      </c>
      <c r="O5492" t="s">
        <v>36944</v>
      </c>
      <c r="P5492" t="s">
        <v>36945</v>
      </c>
      <c r="Q5492">
        <v>393003.68</v>
      </c>
      <c r="R5492">
        <v>6200546.3700000001</v>
      </c>
      <c r="S5492" t="s">
        <v>36946</v>
      </c>
      <c r="T5492" t="s">
        <v>36947</v>
      </c>
      <c r="U5492">
        <v>392998.92</v>
      </c>
      <c r="V5492">
        <v>6200525.8300000001</v>
      </c>
      <c r="W5492">
        <v>91.02</v>
      </c>
      <c r="X5492">
        <v>150.04</v>
      </c>
    </row>
    <row r="5493" spans="1:24" x14ac:dyDescent="0.25">
      <c r="A5493" s="146">
        <v>45125</v>
      </c>
      <c r="B5493" s="46">
        <v>199</v>
      </c>
      <c r="C5493" s="147">
        <v>0.88947916666666671</v>
      </c>
      <c r="D5493" s="38" t="s">
        <v>30704</v>
      </c>
      <c r="E5493" s="7" t="s">
        <v>64</v>
      </c>
      <c r="F5493" s="38" t="s">
        <v>18271</v>
      </c>
      <c r="G5493" s="38" t="s">
        <v>4374</v>
      </c>
      <c r="H5493">
        <v>0.16400000000000001</v>
      </c>
      <c r="I5493" t="s">
        <v>36952</v>
      </c>
      <c r="J5493" t="s">
        <v>36953</v>
      </c>
      <c r="K5493" t="s">
        <v>36954</v>
      </c>
      <c r="L5493" t="s">
        <v>36943</v>
      </c>
      <c r="O5493" t="s">
        <v>36948</v>
      </c>
      <c r="P5493" t="s">
        <v>36949</v>
      </c>
      <c r="Q5493">
        <v>393004.64</v>
      </c>
      <c r="R5493">
        <v>6200538.0599999996</v>
      </c>
      <c r="S5493" t="s">
        <v>36950</v>
      </c>
      <c r="T5493" t="s">
        <v>36951</v>
      </c>
      <c r="U5493">
        <v>393003.95</v>
      </c>
      <c r="V5493">
        <v>6200516.7000000002</v>
      </c>
      <c r="W5493">
        <v>269.86</v>
      </c>
      <c r="X5493">
        <v>150.04</v>
      </c>
    </row>
    <row r="5494" spans="1:24" x14ac:dyDescent="0.25">
      <c r="A5494" s="146">
        <v>45125</v>
      </c>
      <c r="B5494" s="46">
        <v>199</v>
      </c>
      <c r="C5494" s="147">
        <v>0.89250000000000007</v>
      </c>
      <c r="D5494" s="38" t="s">
        <v>30704</v>
      </c>
      <c r="E5494" s="7" t="s">
        <v>69</v>
      </c>
      <c r="F5494" s="38" t="s">
        <v>18271</v>
      </c>
      <c r="G5494" s="38" t="s">
        <v>4374</v>
      </c>
      <c r="H5494">
        <v>-2.3E-2</v>
      </c>
      <c r="I5494" t="s">
        <v>36952</v>
      </c>
      <c r="J5494" t="s">
        <v>36953</v>
      </c>
      <c r="K5494" t="s">
        <v>36954</v>
      </c>
      <c r="L5494" t="s">
        <v>36943</v>
      </c>
      <c r="O5494" t="s">
        <v>36955</v>
      </c>
      <c r="P5494" t="s">
        <v>36956</v>
      </c>
      <c r="Q5494">
        <v>392821.25</v>
      </c>
      <c r="R5494">
        <v>6200537.8600000003</v>
      </c>
      <c r="S5494" t="s">
        <v>36957</v>
      </c>
      <c r="T5494" t="s">
        <v>36958</v>
      </c>
      <c r="U5494">
        <v>392817.66</v>
      </c>
      <c r="V5494">
        <v>6200515.3600000003</v>
      </c>
      <c r="W5494">
        <v>271.37</v>
      </c>
      <c r="X5494">
        <v>150.04</v>
      </c>
    </row>
    <row r="5495" spans="1:24" x14ac:dyDescent="0.25">
      <c r="A5495" s="146">
        <v>45125</v>
      </c>
      <c r="B5495" s="46">
        <v>199</v>
      </c>
      <c r="C5495" s="147">
        <v>0.89425925925925931</v>
      </c>
      <c r="D5495" s="38" t="s">
        <v>30704</v>
      </c>
      <c r="E5495" s="7" t="s">
        <v>64</v>
      </c>
      <c r="F5495" s="38" t="s">
        <v>18271</v>
      </c>
      <c r="G5495" s="38" t="s">
        <v>4375</v>
      </c>
      <c r="H5495">
        <v>-1.4999999999999999E-2</v>
      </c>
      <c r="I5495" t="s">
        <v>36963</v>
      </c>
      <c r="J5495" t="s">
        <v>36964</v>
      </c>
      <c r="K5495" t="s">
        <v>36965</v>
      </c>
      <c r="L5495" t="s">
        <v>36966</v>
      </c>
      <c r="O5495" t="s">
        <v>36959</v>
      </c>
      <c r="P5495" t="s">
        <v>36960</v>
      </c>
      <c r="Q5495">
        <v>392820.89</v>
      </c>
      <c r="R5495">
        <v>6200530.9800000004</v>
      </c>
      <c r="S5495" t="s">
        <v>36961</v>
      </c>
      <c r="T5495" t="s">
        <v>36962</v>
      </c>
      <c r="U5495">
        <v>392814.01</v>
      </c>
      <c r="V5495">
        <v>6200507.5899999999</v>
      </c>
      <c r="W5495">
        <v>91.16</v>
      </c>
      <c r="X5495">
        <v>150.04</v>
      </c>
    </row>
    <row r="5496" spans="1:24" x14ac:dyDescent="0.25">
      <c r="A5496" s="146">
        <v>45125</v>
      </c>
      <c r="B5496" s="46">
        <v>199</v>
      </c>
      <c r="C5496" s="147">
        <v>0.89733796296296298</v>
      </c>
      <c r="D5496" s="38" t="s">
        <v>30704</v>
      </c>
      <c r="E5496" s="7" t="s">
        <v>69</v>
      </c>
      <c r="F5496" s="38" t="s">
        <v>18271</v>
      </c>
      <c r="G5496" s="38" t="s">
        <v>4375</v>
      </c>
      <c r="H5496">
        <v>0.16900000000000001</v>
      </c>
      <c r="I5496" t="s">
        <v>36963</v>
      </c>
      <c r="J5496" t="s">
        <v>36964</v>
      </c>
      <c r="K5496" t="s">
        <v>36965</v>
      </c>
      <c r="L5496" t="s">
        <v>36966</v>
      </c>
      <c r="O5496" t="s">
        <v>36967</v>
      </c>
      <c r="P5496" t="s">
        <v>36968</v>
      </c>
      <c r="Q5496">
        <v>393005.94</v>
      </c>
      <c r="R5496">
        <v>6200530.5899999999</v>
      </c>
      <c r="S5496" t="s">
        <v>36969</v>
      </c>
      <c r="T5496" t="s">
        <v>36970</v>
      </c>
      <c r="U5496">
        <v>392998.42</v>
      </c>
      <c r="V5496">
        <v>6200507.2000000002</v>
      </c>
      <c r="W5496">
        <v>91.99</v>
      </c>
      <c r="X5496">
        <v>150.04</v>
      </c>
    </row>
    <row r="5497" spans="1:24" x14ac:dyDescent="0.25">
      <c r="A5497" s="146">
        <v>45125</v>
      </c>
      <c r="B5497" s="46">
        <v>199</v>
      </c>
      <c r="C5497" s="147">
        <v>0.89937500000000004</v>
      </c>
      <c r="D5497" s="38" t="s">
        <v>30704</v>
      </c>
      <c r="E5497" s="7" t="s">
        <v>64</v>
      </c>
      <c r="F5497" s="38" t="s">
        <v>18271</v>
      </c>
      <c r="G5497" s="38" t="s">
        <v>4376</v>
      </c>
      <c r="H5497">
        <v>0.16500000000000001</v>
      </c>
      <c r="I5497" t="s">
        <v>36975</v>
      </c>
      <c r="J5497" t="s">
        <v>36976</v>
      </c>
      <c r="K5497" t="s">
        <v>36977</v>
      </c>
      <c r="L5497" t="s">
        <v>36966</v>
      </c>
      <c r="O5497" t="s">
        <v>36971</v>
      </c>
      <c r="P5497" t="s">
        <v>36972</v>
      </c>
      <c r="Q5497">
        <v>393003.8</v>
      </c>
      <c r="R5497">
        <v>6200519.7699999996</v>
      </c>
      <c r="S5497" t="s">
        <v>36973</v>
      </c>
      <c r="T5497" t="s">
        <v>36974</v>
      </c>
      <c r="U5497">
        <v>393004.7</v>
      </c>
      <c r="V5497">
        <v>6200498.8300000001</v>
      </c>
      <c r="W5497">
        <v>270.02999999999997</v>
      </c>
      <c r="X5497">
        <v>150.04</v>
      </c>
    </row>
    <row r="5498" spans="1:24" x14ac:dyDescent="0.25">
      <c r="A5498" s="146">
        <v>45125</v>
      </c>
      <c r="B5498" s="46">
        <v>199</v>
      </c>
      <c r="C5498" s="147">
        <v>0.90234953703703702</v>
      </c>
      <c r="D5498" s="38" t="s">
        <v>30704</v>
      </c>
      <c r="E5498" s="7" t="s">
        <v>69</v>
      </c>
      <c r="F5498" s="38" t="s">
        <v>18271</v>
      </c>
      <c r="G5498" s="38" t="s">
        <v>4376</v>
      </c>
      <c r="H5498">
        <v>-1.9E-2</v>
      </c>
      <c r="I5498" t="s">
        <v>36975</v>
      </c>
      <c r="J5498" t="s">
        <v>36976</v>
      </c>
      <c r="K5498" t="s">
        <v>36977</v>
      </c>
      <c r="L5498" t="s">
        <v>36966</v>
      </c>
      <c r="O5498" t="s">
        <v>36978</v>
      </c>
      <c r="P5498" t="s">
        <v>36979</v>
      </c>
      <c r="Q5498">
        <v>392820.79</v>
      </c>
      <c r="R5498">
        <v>6200520.2999999998</v>
      </c>
      <c r="S5498" t="s">
        <v>36980</v>
      </c>
      <c r="T5498" t="s">
        <v>36981</v>
      </c>
      <c r="U5498">
        <v>392821.06</v>
      </c>
      <c r="V5498">
        <v>6200498.6799999997</v>
      </c>
      <c r="W5498">
        <v>270.29000000000002</v>
      </c>
      <c r="X5498">
        <v>150.04</v>
      </c>
    </row>
    <row r="5499" spans="1:24" x14ac:dyDescent="0.25">
      <c r="A5499" s="146">
        <v>45125</v>
      </c>
      <c r="B5499" s="46">
        <v>199</v>
      </c>
      <c r="C5499" s="147">
        <v>0.90341435185185182</v>
      </c>
      <c r="D5499" s="38" t="s">
        <v>30704</v>
      </c>
      <c r="E5499" s="7" t="s">
        <v>36986</v>
      </c>
      <c r="F5499" s="38" t="s">
        <v>18271</v>
      </c>
      <c r="G5499" s="38" t="s">
        <v>4905</v>
      </c>
      <c r="H5499">
        <v>2.3730000000000002</v>
      </c>
      <c r="O5499" t="s">
        <v>36982</v>
      </c>
      <c r="P5499" t="s">
        <v>36983</v>
      </c>
      <c r="Q5499">
        <v>392801.72</v>
      </c>
      <c r="R5499">
        <v>6200520.4400000004</v>
      </c>
      <c r="S5499" t="s">
        <v>36984</v>
      </c>
      <c r="T5499" t="s">
        <v>36985</v>
      </c>
      <c r="U5499">
        <v>392798.77</v>
      </c>
      <c r="V5499">
        <v>6200502.5800000001</v>
      </c>
      <c r="W5499">
        <v>205.48</v>
      </c>
      <c r="X5499">
        <v>150.04</v>
      </c>
    </row>
    <row r="5500" spans="1:24" x14ac:dyDescent="0.25">
      <c r="A5500" s="146">
        <v>45125</v>
      </c>
      <c r="B5500" s="46">
        <v>199</v>
      </c>
      <c r="C5500" s="147">
        <v>0.90692129629629636</v>
      </c>
      <c r="D5500" s="38" t="s">
        <v>30704</v>
      </c>
      <c r="E5500" s="159" t="s">
        <v>33736</v>
      </c>
      <c r="F5500" s="38" t="s">
        <v>18271</v>
      </c>
      <c r="G5500" s="38" t="s">
        <v>4905</v>
      </c>
      <c r="H5500">
        <v>2.35</v>
      </c>
      <c r="O5500" t="s">
        <v>36987</v>
      </c>
      <c r="P5500" t="s">
        <v>36988</v>
      </c>
      <c r="Q5500">
        <v>392778.42</v>
      </c>
      <c r="R5500">
        <v>6200520.6500000004</v>
      </c>
      <c r="S5500" t="s">
        <v>36989</v>
      </c>
      <c r="T5500" t="s">
        <v>36990</v>
      </c>
      <c r="U5500">
        <v>392773.28</v>
      </c>
      <c r="V5500">
        <v>6200510.7800000003</v>
      </c>
      <c r="W5500">
        <v>183.11</v>
      </c>
      <c r="X5500">
        <v>150.04</v>
      </c>
    </row>
    <row r="5501" spans="1:24" x14ac:dyDescent="0.25">
      <c r="A5501" s="146">
        <v>45125</v>
      </c>
      <c r="B5501" s="46">
        <v>199</v>
      </c>
      <c r="C5501" s="147">
        <v>0.92267361111111112</v>
      </c>
      <c r="D5501" s="38" t="s">
        <v>30864</v>
      </c>
      <c r="E5501" s="7" t="s">
        <v>6100</v>
      </c>
      <c r="F5501" s="38" t="s">
        <v>18272</v>
      </c>
      <c r="G5501" s="38" t="s">
        <v>4905</v>
      </c>
      <c r="H5501">
        <v>0.17399999999999999</v>
      </c>
      <c r="O5501" t="s">
        <v>36991</v>
      </c>
      <c r="P5501" t="s">
        <v>36992</v>
      </c>
      <c r="Q5501">
        <v>390596.23</v>
      </c>
      <c r="R5501">
        <v>6201119.2699999996</v>
      </c>
      <c r="S5501" t="s">
        <v>36993</v>
      </c>
      <c r="T5501" t="s">
        <v>36994</v>
      </c>
      <c r="U5501">
        <v>390595.54</v>
      </c>
      <c r="V5501">
        <v>6201108.1399999997</v>
      </c>
      <c r="W5501">
        <v>158.85</v>
      </c>
      <c r="X5501">
        <v>150.04</v>
      </c>
    </row>
    <row r="5502" spans="1:24" s="170" customFormat="1" x14ac:dyDescent="0.25">
      <c r="A5502" s="63">
        <v>45125</v>
      </c>
      <c r="B5502" s="104">
        <v>199</v>
      </c>
      <c r="C5502" s="65">
        <v>0.92565972222222215</v>
      </c>
      <c r="D5502" s="64" t="s">
        <v>30864</v>
      </c>
      <c r="E5502" s="171" t="s">
        <v>37000</v>
      </c>
      <c r="F5502" s="64" t="s">
        <v>18272</v>
      </c>
      <c r="G5502" s="64" t="s">
        <v>4905</v>
      </c>
      <c r="H5502" s="170">
        <v>0.16700000000000001</v>
      </c>
      <c r="M5502" s="170" t="s">
        <v>36995</v>
      </c>
      <c r="O5502" s="170" t="s">
        <v>36996</v>
      </c>
      <c r="P5502" s="170" t="s">
        <v>36997</v>
      </c>
      <c r="Q5502" s="170">
        <v>390594.46</v>
      </c>
      <c r="R5502" s="170">
        <v>6201122.6399999997</v>
      </c>
      <c r="S5502" s="170" t="s">
        <v>36998</v>
      </c>
      <c r="T5502" s="170" t="s">
        <v>36999</v>
      </c>
      <c r="U5502" s="170">
        <v>390591.81</v>
      </c>
      <c r="V5502" s="170">
        <v>6201102.2699999996</v>
      </c>
      <c r="W5502" s="170">
        <v>189.66</v>
      </c>
      <c r="X5502" s="170">
        <v>150.04</v>
      </c>
    </row>
    <row r="5503" spans="1:24" x14ac:dyDescent="0.25">
      <c r="A5503" s="146">
        <v>45125</v>
      </c>
      <c r="B5503" s="46">
        <v>199</v>
      </c>
      <c r="C5503" s="147">
        <v>0.92792824074074076</v>
      </c>
      <c r="D5503" s="38" t="s">
        <v>30864</v>
      </c>
      <c r="E5503" s="159" t="s">
        <v>35462</v>
      </c>
      <c r="F5503" s="38" t="s">
        <v>18272</v>
      </c>
      <c r="G5503" s="38" t="s">
        <v>4905</v>
      </c>
      <c r="H5503">
        <v>0.157</v>
      </c>
      <c r="I5503" t="s">
        <v>37005</v>
      </c>
      <c r="J5503" t="s">
        <v>37006</v>
      </c>
      <c r="K5503" t="s">
        <v>37007</v>
      </c>
      <c r="L5503" t="s">
        <v>37008</v>
      </c>
      <c r="O5503" t="s">
        <v>37001</v>
      </c>
      <c r="P5503" t="s">
        <v>37002</v>
      </c>
      <c r="Q5503">
        <v>390588.69</v>
      </c>
      <c r="R5503">
        <v>6201120.04</v>
      </c>
      <c r="S5503" t="s">
        <v>37003</v>
      </c>
      <c r="T5503" t="s">
        <v>37004</v>
      </c>
      <c r="U5503">
        <v>390586.1</v>
      </c>
      <c r="V5503">
        <v>6201098.3700000001</v>
      </c>
      <c r="W5503">
        <v>268.38</v>
      </c>
      <c r="X5503">
        <v>150.04</v>
      </c>
    </row>
    <row r="5504" spans="1:24" x14ac:dyDescent="0.25">
      <c r="A5504" s="146">
        <v>45125</v>
      </c>
      <c r="B5504" s="46">
        <v>199</v>
      </c>
      <c r="C5504" s="147">
        <v>0.93100694444444443</v>
      </c>
      <c r="D5504" s="38" t="s">
        <v>30864</v>
      </c>
      <c r="E5504" s="7" t="s">
        <v>69</v>
      </c>
      <c r="F5504" s="38" t="s">
        <v>18272</v>
      </c>
      <c r="G5504" s="38" t="s">
        <v>4905</v>
      </c>
      <c r="H5504">
        <v>-2.3E-2</v>
      </c>
      <c r="I5504" t="s">
        <v>37005</v>
      </c>
      <c r="J5504" t="s">
        <v>37006</v>
      </c>
      <c r="K5504" t="s">
        <v>37007</v>
      </c>
      <c r="L5504" t="s">
        <v>37008</v>
      </c>
      <c r="O5504" t="s">
        <v>37009</v>
      </c>
      <c r="P5504" t="s">
        <v>37010</v>
      </c>
      <c r="Q5504">
        <v>390407.66</v>
      </c>
      <c r="R5504">
        <v>6201120.4299999997</v>
      </c>
      <c r="S5504" t="s">
        <v>37011</v>
      </c>
      <c r="T5504" t="s">
        <v>37012</v>
      </c>
      <c r="U5504">
        <v>390406.91</v>
      </c>
      <c r="V5504">
        <v>6201098.3399999999</v>
      </c>
      <c r="W5504">
        <v>270.14</v>
      </c>
      <c r="X5504">
        <v>150.04</v>
      </c>
    </row>
    <row r="5505" spans="1:24" x14ac:dyDescent="0.25">
      <c r="A5505" s="146">
        <v>45125</v>
      </c>
      <c r="B5505" s="46">
        <v>199</v>
      </c>
      <c r="C5505" s="147">
        <v>0.93331018518518516</v>
      </c>
      <c r="D5505" s="38" t="s">
        <v>30864</v>
      </c>
      <c r="E5505" s="7" t="s">
        <v>64</v>
      </c>
      <c r="F5505" s="38" t="s">
        <v>18272</v>
      </c>
      <c r="G5505" s="38" t="s">
        <v>4904</v>
      </c>
      <c r="H5505">
        <v>-1.7999999999999999E-2</v>
      </c>
      <c r="I5505" t="s">
        <v>37017</v>
      </c>
      <c r="J5505" t="s">
        <v>37018</v>
      </c>
      <c r="K5505" t="s">
        <v>37019</v>
      </c>
      <c r="L5505" t="s">
        <v>37008</v>
      </c>
      <c r="O5505" t="s">
        <v>37013</v>
      </c>
      <c r="P5505" t="s">
        <v>37014</v>
      </c>
      <c r="Q5505">
        <v>390400.97</v>
      </c>
      <c r="R5505">
        <v>6201113.1799999997</v>
      </c>
      <c r="S5505" t="s">
        <v>37015</v>
      </c>
      <c r="T5505" t="s">
        <v>37016</v>
      </c>
      <c r="U5505">
        <v>390400.05</v>
      </c>
      <c r="V5505">
        <v>6201089.4100000001</v>
      </c>
      <c r="W5505">
        <v>90.45</v>
      </c>
      <c r="X5505">
        <v>150.04</v>
      </c>
    </row>
    <row r="5506" spans="1:24" x14ac:dyDescent="0.25">
      <c r="A5506" s="146">
        <v>45125</v>
      </c>
      <c r="B5506" s="46">
        <v>199</v>
      </c>
      <c r="C5506" s="147">
        <v>0.93656249999999996</v>
      </c>
      <c r="D5506" s="38" t="s">
        <v>30864</v>
      </c>
      <c r="E5506" s="7" t="s">
        <v>69</v>
      </c>
      <c r="F5506" s="38" t="s">
        <v>18272</v>
      </c>
      <c r="G5506" s="38" t="s">
        <v>4904</v>
      </c>
      <c r="H5506">
        <v>0.17100000000000001</v>
      </c>
      <c r="I5506" t="s">
        <v>37017</v>
      </c>
      <c r="J5506" t="s">
        <v>37018</v>
      </c>
      <c r="K5506" t="s">
        <v>37019</v>
      </c>
      <c r="L5506" t="s">
        <v>37024</v>
      </c>
      <c r="O5506" t="s">
        <v>37020</v>
      </c>
      <c r="P5506" t="s">
        <v>37021</v>
      </c>
      <c r="Q5506">
        <v>390596.78</v>
      </c>
      <c r="R5506">
        <v>6201113.21</v>
      </c>
      <c r="S5506" t="s">
        <v>37022</v>
      </c>
      <c r="T5506" t="s">
        <v>37023</v>
      </c>
      <c r="U5506">
        <v>390589.72</v>
      </c>
      <c r="V5506">
        <v>6201089.5</v>
      </c>
      <c r="W5506">
        <v>90.98</v>
      </c>
      <c r="X5506">
        <v>150.04</v>
      </c>
    </row>
    <row r="5507" spans="1:24" x14ac:dyDescent="0.25">
      <c r="A5507" s="146">
        <v>45125</v>
      </c>
      <c r="B5507" s="46">
        <v>199</v>
      </c>
      <c r="C5507" s="147">
        <v>0.93905092592592598</v>
      </c>
      <c r="D5507" s="38" t="s">
        <v>30864</v>
      </c>
      <c r="E5507" s="7" t="s">
        <v>64</v>
      </c>
      <c r="F5507" s="38" t="s">
        <v>18272</v>
      </c>
      <c r="G5507" s="38" t="s">
        <v>4903</v>
      </c>
      <c r="H5507">
        <v>0.16600000000000001</v>
      </c>
      <c r="I5507" t="s">
        <v>37029</v>
      </c>
      <c r="J5507" t="s">
        <v>37030</v>
      </c>
      <c r="K5507" t="s">
        <v>37031</v>
      </c>
      <c r="L5507" t="s">
        <v>37024</v>
      </c>
      <c r="O5507" t="s">
        <v>37025</v>
      </c>
      <c r="P5507" t="s">
        <v>37026</v>
      </c>
      <c r="Q5507">
        <v>390600.3</v>
      </c>
      <c r="R5507">
        <v>6201103.46</v>
      </c>
      <c r="S5507" t="s">
        <v>37027</v>
      </c>
      <c r="T5507" t="s">
        <v>37028</v>
      </c>
      <c r="U5507">
        <v>390595.35</v>
      </c>
      <c r="V5507">
        <v>6201080.3799999999</v>
      </c>
      <c r="W5507">
        <v>270.73</v>
      </c>
      <c r="X5507">
        <v>150.04</v>
      </c>
    </row>
    <row r="5508" spans="1:24" x14ac:dyDescent="0.25">
      <c r="A5508" s="146">
        <v>45125</v>
      </c>
      <c r="B5508" s="46">
        <v>199</v>
      </c>
      <c r="C5508" s="147">
        <v>0.94223379629629633</v>
      </c>
      <c r="D5508" s="38" t="s">
        <v>30864</v>
      </c>
      <c r="E5508" s="7" t="s">
        <v>69</v>
      </c>
      <c r="F5508" s="38" t="s">
        <v>18272</v>
      </c>
      <c r="G5508" s="38" t="s">
        <v>4903</v>
      </c>
      <c r="H5508">
        <v>-2.4E-2</v>
      </c>
      <c r="I5508" t="s">
        <v>37029</v>
      </c>
      <c r="J5508" t="s">
        <v>37030</v>
      </c>
      <c r="K5508" t="s">
        <v>37031</v>
      </c>
      <c r="L5508" t="s">
        <v>37024</v>
      </c>
      <c r="O5508" t="s">
        <v>37032</v>
      </c>
      <c r="P5508" t="s">
        <v>37033</v>
      </c>
      <c r="Q5508">
        <v>390405.93</v>
      </c>
      <c r="R5508">
        <v>6201103.1500000004</v>
      </c>
      <c r="S5508" t="s">
        <v>37034</v>
      </c>
      <c r="T5508" t="s">
        <v>37035</v>
      </c>
      <c r="U5508">
        <v>390405.87</v>
      </c>
      <c r="V5508">
        <v>6201080.4199999999</v>
      </c>
      <c r="W5508">
        <v>269.52</v>
      </c>
      <c r="X5508">
        <v>150.04</v>
      </c>
    </row>
    <row r="5509" spans="1:24" x14ac:dyDescent="0.25">
      <c r="A5509" s="146">
        <v>45125</v>
      </c>
      <c r="B5509" s="46">
        <v>199</v>
      </c>
      <c r="C5509" s="147">
        <v>0.94453703703703706</v>
      </c>
      <c r="D5509" s="38" t="s">
        <v>30864</v>
      </c>
      <c r="E5509" s="7" t="s">
        <v>64</v>
      </c>
      <c r="F5509" s="38" t="s">
        <v>18272</v>
      </c>
      <c r="G5509" s="38" t="s">
        <v>4902</v>
      </c>
      <c r="H5509">
        <v>-1.7999999999999999E-2</v>
      </c>
      <c r="I5509" t="s">
        <v>37040</v>
      </c>
      <c r="J5509" t="s">
        <v>37041</v>
      </c>
      <c r="K5509" t="s">
        <v>37042</v>
      </c>
      <c r="L5509" t="s">
        <v>37024</v>
      </c>
      <c r="O5509" t="s">
        <v>37036</v>
      </c>
      <c r="P5509" t="s">
        <v>37037</v>
      </c>
      <c r="Q5509">
        <v>390400.55</v>
      </c>
      <c r="R5509">
        <v>6201094.8200000003</v>
      </c>
      <c r="S5509" t="s">
        <v>37038</v>
      </c>
      <c r="T5509" t="s">
        <v>37039</v>
      </c>
      <c r="U5509">
        <v>390400.45</v>
      </c>
      <c r="V5509">
        <v>6201071.5199999996</v>
      </c>
      <c r="W5509">
        <v>91.34</v>
      </c>
      <c r="X5509">
        <v>150.04</v>
      </c>
    </row>
    <row r="5510" spans="1:24" x14ac:dyDescent="0.25">
      <c r="A5510" s="146">
        <v>45125</v>
      </c>
      <c r="B5510" s="46">
        <v>199</v>
      </c>
      <c r="C5510" s="147">
        <v>0.94777777777777772</v>
      </c>
      <c r="D5510" s="38" t="s">
        <v>30864</v>
      </c>
      <c r="E5510" s="7" t="s">
        <v>69</v>
      </c>
      <c r="F5510" s="38" t="s">
        <v>18272</v>
      </c>
      <c r="G5510" s="38" t="s">
        <v>4902</v>
      </c>
      <c r="H5510">
        <v>0.17</v>
      </c>
      <c r="I5510" t="s">
        <v>37040</v>
      </c>
      <c r="J5510" t="s">
        <v>37041</v>
      </c>
      <c r="K5510" t="s">
        <v>37042</v>
      </c>
      <c r="L5510" t="s">
        <v>37047</v>
      </c>
      <c r="O5510" t="s">
        <v>37043</v>
      </c>
      <c r="P5510" t="s">
        <v>37044</v>
      </c>
      <c r="Q5510">
        <v>390595.36</v>
      </c>
      <c r="R5510">
        <v>6201095.29</v>
      </c>
      <c r="S5510" t="s">
        <v>37045</v>
      </c>
      <c r="T5510" t="s">
        <v>37046</v>
      </c>
      <c r="U5510">
        <v>390588.69</v>
      </c>
      <c r="V5510">
        <v>6201071.3700000001</v>
      </c>
      <c r="W5510">
        <v>89.66</v>
      </c>
      <c r="X5510">
        <v>150.04</v>
      </c>
    </row>
    <row r="5511" spans="1:24" x14ac:dyDescent="0.25">
      <c r="A5511" s="146">
        <v>45125</v>
      </c>
      <c r="B5511" s="46">
        <v>199</v>
      </c>
      <c r="C5511" s="147">
        <v>0.94988425925925923</v>
      </c>
      <c r="D5511" s="38" t="s">
        <v>30864</v>
      </c>
      <c r="E5511" s="7" t="s">
        <v>64</v>
      </c>
      <c r="F5511" s="38" t="s">
        <v>18272</v>
      </c>
      <c r="G5511" s="38" t="s">
        <v>4901</v>
      </c>
      <c r="H5511">
        <v>0.16900000000000001</v>
      </c>
      <c r="I5511" t="s">
        <v>37052</v>
      </c>
      <c r="J5511" t="s">
        <v>37053</v>
      </c>
      <c r="K5511" t="s">
        <v>37054</v>
      </c>
      <c r="L5511" t="s">
        <v>37047</v>
      </c>
      <c r="O5511" t="s">
        <v>37048</v>
      </c>
      <c r="P5511" t="s">
        <v>37049</v>
      </c>
      <c r="Q5511">
        <v>390601.59</v>
      </c>
      <c r="R5511">
        <v>6201084.0199999996</v>
      </c>
      <c r="S5511" t="s">
        <v>37050</v>
      </c>
      <c r="T5511" t="s">
        <v>37051</v>
      </c>
      <c r="U5511">
        <v>390598.1</v>
      </c>
      <c r="V5511">
        <v>6201061.8700000001</v>
      </c>
      <c r="W5511">
        <v>271.10000000000002</v>
      </c>
      <c r="X5511">
        <v>150.04</v>
      </c>
    </row>
    <row r="5512" spans="1:24" x14ac:dyDescent="0.25">
      <c r="A5512" s="146">
        <v>45125</v>
      </c>
      <c r="B5512" s="46">
        <v>199</v>
      </c>
      <c r="C5512" s="147">
        <v>0.95306712962962958</v>
      </c>
      <c r="D5512" s="38" t="s">
        <v>30864</v>
      </c>
      <c r="E5512" s="7" t="s">
        <v>69</v>
      </c>
      <c r="F5512" s="38" t="s">
        <v>18272</v>
      </c>
      <c r="G5512" s="38" t="s">
        <v>4901</v>
      </c>
      <c r="H5512">
        <v>-2.4E-2</v>
      </c>
      <c r="I5512" t="s">
        <v>37052</v>
      </c>
      <c r="J5512" t="s">
        <v>37053</v>
      </c>
      <c r="K5512" t="s">
        <v>37054</v>
      </c>
      <c r="L5512" t="s">
        <v>37047</v>
      </c>
      <c r="O5512" t="s">
        <v>37055</v>
      </c>
      <c r="P5512" t="s">
        <v>37056</v>
      </c>
      <c r="Q5512">
        <v>390404.77</v>
      </c>
      <c r="R5512">
        <v>6201085.0800000001</v>
      </c>
      <c r="S5512" t="s">
        <v>37057</v>
      </c>
      <c r="T5512" t="s">
        <v>37058</v>
      </c>
      <c r="U5512">
        <v>390405.45</v>
      </c>
      <c r="V5512">
        <v>6201062.1299999999</v>
      </c>
      <c r="W5512">
        <v>269.89</v>
      </c>
      <c r="X5512">
        <v>150.04</v>
      </c>
    </row>
    <row r="5513" spans="1:24" x14ac:dyDescent="0.25">
      <c r="A5513" s="146">
        <v>45125</v>
      </c>
      <c r="B5513" s="46">
        <v>199</v>
      </c>
      <c r="C5513" s="147">
        <v>0.95524305555555555</v>
      </c>
      <c r="D5513" s="38" t="s">
        <v>30864</v>
      </c>
      <c r="E5513" s="7" t="s">
        <v>64</v>
      </c>
      <c r="F5513" s="38" t="s">
        <v>18272</v>
      </c>
      <c r="G5513" s="38" t="s">
        <v>4900</v>
      </c>
      <c r="H5513">
        <v>-2.1000000000000001E-2</v>
      </c>
      <c r="I5513" t="s">
        <v>37063</v>
      </c>
      <c r="J5513" t="s">
        <v>37064</v>
      </c>
      <c r="K5513" t="s">
        <v>37065</v>
      </c>
      <c r="L5513" t="s">
        <v>37047</v>
      </c>
      <c r="O5513" t="s">
        <v>37059</v>
      </c>
      <c r="P5513" t="s">
        <v>37060</v>
      </c>
      <c r="Q5513">
        <v>390403.49</v>
      </c>
      <c r="R5513">
        <v>6201078.4500000002</v>
      </c>
      <c r="S5513" t="s">
        <v>37061</v>
      </c>
      <c r="T5513" t="s">
        <v>37062</v>
      </c>
      <c r="U5513">
        <v>390397.22</v>
      </c>
      <c r="V5513">
        <v>6201053.4400000004</v>
      </c>
      <c r="W5513">
        <v>91.66</v>
      </c>
      <c r="X5513">
        <v>150.04</v>
      </c>
    </row>
    <row r="5514" spans="1:24" x14ac:dyDescent="0.25">
      <c r="A5514" s="146">
        <v>45125</v>
      </c>
      <c r="B5514" s="46">
        <v>199</v>
      </c>
      <c r="C5514" s="147">
        <v>0.95831018518518529</v>
      </c>
      <c r="D5514" s="38" t="s">
        <v>30864</v>
      </c>
      <c r="E5514" s="7" t="s">
        <v>69</v>
      </c>
      <c r="F5514" s="38" t="s">
        <v>18272</v>
      </c>
      <c r="G5514" s="38" t="s">
        <v>4900</v>
      </c>
      <c r="H5514">
        <v>0.17</v>
      </c>
      <c r="I5514" t="s">
        <v>37063</v>
      </c>
      <c r="J5514" t="s">
        <v>37064</v>
      </c>
      <c r="K5514" t="s">
        <v>37065</v>
      </c>
      <c r="L5514" t="s">
        <v>37070</v>
      </c>
      <c r="O5514" t="s">
        <v>37066</v>
      </c>
      <c r="P5514" t="s">
        <v>37067</v>
      </c>
      <c r="Q5514">
        <v>390589.26</v>
      </c>
      <c r="R5514">
        <v>6201076.8399999999</v>
      </c>
      <c r="S5514" t="s">
        <v>37068</v>
      </c>
      <c r="T5514" t="s">
        <v>37069</v>
      </c>
      <c r="U5514">
        <v>390588.49</v>
      </c>
      <c r="V5514">
        <v>6201053.5</v>
      </c>
      <c r="W5514">
        <v>90.77</v>
      </c>
      <c r="X5514">
        <v>150.04</v>
      </c>
    </row>
    <row r="5515" spans="1:24" x14ac:dyDescent="0.25">
      <c r="A5515" s="146">
        <v>45125</v>
      </c>
      <c r="B5515" s="46">
        <v>199</v>
      </c>
      <c r="C5515" s="147">
        <v>0.96016203703703706</v>
      </c>
      <c r="D5515" s="38" t="s">
        <v>30864</v>
      </c>
      <c r="E5515" s="7" t="s">
        <v>64</v>
      </c>
      <c r="F5515" s="38" t="s">
        <v>18272</v>
      </c>
      <c r="G5515" s="38" t="s">
        <v>4894</v>
      </c>
      <c r="H5515">
        <v>0.16700000000000001</v>
      </c>
      <c r="I5515" t="s">
        <v>37075</v>
      </c>
      <c r="J5515" t="s">
        <v>37076</v>
      </c>
      <c r="K5515" t="s">
        <v>37077</v>
      </c>
      <c r="L5515" t="s">
        <v>37070</v>
      </c>
      <c r="O5515" t="s">
        <v>37071</v>
      </c>
      <c r="P5515" t="s">
        <v>37072</v>
      </c>
      <c r="Q5515">
        <v>390602.68</v>
      </c>
      <c r="R5515">
        <v>6201067.7199999997</v>
      </c>
      <c r="S5515" t="s">
        <v>37073</v>
      </c>
      <c r="T5515" t="s">
        <v>37074</v>
      </c>
      <c r="U5515">
        <v>390596.36</v>
      </c>
      <c r="V5515">
        <v>6201043.9199999999</v>
      </c>
      <c r="W5515">
        <v>271.13</v>
      </c>
      <c r="X5515">
        <v>150.04</v>
      </c>
    </row>
    <row r="5516" spans="1:24" x14ac:dyDescent="0.25">
      <c r="A5516" s="146">
        <v>45125</v>
      </c>
      <c r="B5516" s="46">
        <v>199</v>
      </c>
      <c r="C5516" s="147">
        <v>0.96331018518518519</v>
      </c>
      <c r="D5516" s="38" t="s">
        <v>30864</v>
      </c>
      <c r="E5516" s="7" t="s">
        <v>69</v>
      </c>
      <c r="F5516" s="38" t="s">
        <v>18272</v>
      </c>
      <c r="G5516" s="38" t="s">
        <v>4894</v>
      </c>
      <c r="H5516">
        <v>-2.4E-2</v>
      </c>
      <c r="I5516" t="s">
        <v>37075</v>
      </c>
      <c r="J5516" t="s">
        <v>37076</v>
      </c>
      <c r="K5516" t="s">
        <v>37077</v>
      </c>
      <c r="L5516" t="s">
        <v>37070</v>
      </c>
      <c r="O5516" t="s">
        <v>37078</v>
      </c>
      <c r="P5516" t="s">
        <v>37079</v>
      </c>
      <c r="Q5516">
        <v>390411.86</v>
      </c>
      <c r="R5516">
        <v>6201067.1900000004</v>
      </c>
      <c r="S5516" t="s">
        <v>37080</v>
      </c>
      <c r="T5516" t="s">
        <v>37081</v>
      </c>
      <c r="U5516">
        <v>390405.28</v>
      </c>
      <c r="V5516">
        <v>6201044.1699999999</v>
      </c>
      <c r="W5516">
        <v>270.75</v>
      </c>
      <c r="X5516">
        <v>150.04</v>
      </c>
    </row>
    <row r="5517" spans="1:24" x14ac:dyDescent="0.25">
      <c r="A5517" s="146">
        <v>45125</v>
      </c>
      <c r="B5517" s="46">
        <v>199</v>
      </c>
      <c r="C5517" s="147">
        <v>0.96505787037037039</v>
      </c>
      <c r="D5517" s="38" t="s">
        <v>30864</v>
      </c>
      <c r="E5517" s="7" t="s">
        <v>64</v>
      </c>
      <c r="F5517" s="38" t="s">
        <v>18272</v>
      </c>
      <c r="G5517" s="38" t="s">
        <v>4895</v>
      </c>
      <c r="H5517">
        <v>-0.02</v>
      </c>
      <c r="I5517" t="s">
        <v>37086</v>
      </c>
      <c r="J5517" t="s">
        <v>37087</v>
      </c>
      <c r="K5517" t="s">
        <v>37088</v>
      </c>
      <c r="L5517" t="s">
        <v>37070</v>
      </c>
      <c r="O5517" t="s">
        <v>37082</v>
      </c>
      <c r="P5517" t="s">
        <v>37083</v>
      </c>
      <c r="Q5517">
        <v>390404.33</v>
      </c>
      <c r="R5517">
        <v>6201060.7300000004</v>
      </c>
      <c r="S5517" t="s">
        <v>37084</v>
      </c>
      <c r="T5517" t="s">
        <v>37085</v>
      </c>
      <c r="U5517">
        <v>390398.23</v>
      </c>
      <c r="V5517">
        <v>6201035.3300000001</v>
      </c>
      <c r="W5517">
        <v>91.46</v>
      </c>
      <c r="X5517">
        <v>150.04</v>
      </c>
    </row>
    <row r="5518" spans="1:24" x14ac:dyDescent="0.25">
      <c r="A5518" s="146">
        <v>45125</v>
      </c>
      <c r="B5518" s="46">
        <v>199</v>
      </c>
      <c r="C5518" s="147">
        <v>0.96708333333333341</v>
      </c>
      <c r="D5518" s="38" t="s">
        <v>30864</v>
      </c>
      <c r="E5518" s="7" t="s">
        <v>37094</v>
      </c>
      <c r="F5518" s="38" t="s">
        <v>18272</v>
      </c>
      <c r="G5518" s="38" t="s">
        <v>4895</v>
      </c>
      <c r="H5518">
        <v>9.7000000000000003E-2</v>
      </c>
      <c r="I5518" t="s">
        <v>37086</v>
      </c>
      <c r="J5518" t="s">
        <v>37087</v>
      </c>
      <c r="K5518" t="s">
        <v>37088</v>
      </c>
      <c r="L5518" t="s">
        <v>37093</v>
      </c>
      <c r="O5518" t="s">
        <v>37089</v>
      </c>
      <c r="P5518" t="s">
        <v>37090</v>
      </c>
      <c r="Q5518">
        <v>390525.95</v>
      </c>
      <c r="R5518">
        <v>6201059.3300000001</v>
      </c>
      <c r="S5518" t="s">
        <v>37091</v>
      </c>
      <c r="T5518" t="s">
        <v>37092</v>
      </c>
      <c r="U5518">
        <v>390515.42</v>
      </c>
      <c r="V5518">
        <v>6201033.8099999996</v>
      </c>
      <c r="W5518">
        <v>76.45</v>
      </c>
      <c r="X5518">
        <v>150.04</v>
      </c>
    </row>
    <row r="5519" spans="1:24" x14ac:dyDescent="0.25">
      <c r="A5519" s="146">
        <v>45125</v>
      </c>
      <c r="B5519" s="46">
        <v>199</v>
      </c>
      <c r="C5519" s="147">
        <v>0.97107638888888881</v>
      </c>
      <c r="D5519" s="38" t="s">
        <v>30864</v>
      </c>
      <c r="E5519" s="7" t="s">
        <v>64</v>
      </c>
      <c r="F5519" s="38" t="s">
        <v>18272</v>
      </c>
      <c r="G5519" s="38" t="s">
        <v>4895</v>
      </c>
      <c r="H5519">
        <v>7.3999999999999996E-2</v>
      </c>
      <c r="I5519" t="s">
        <v>37099</v>
      </c>
      <c r="J5519" t="s">
        <v>37100</v>
      </c>
      <c r="K5519" t="s">
        <v>37101</v>
      </c>
      <c r="L5519" t="s">
        <v>37093</v>
      </c>
      <c r="O5519" t="s">
        <v>37095</v>
      </c>
      <c r="P5519" t="s">
        <v>37096</v>
      </c>
      <c r="Q5519">
        <v>390501.58</v>
      </c>
      <c r="R5519">
        <v>6201059.5999999996</v>
      </c>
      <c r="S5519" t="s">
        <v>37097</v>
      </c>
      <c r="T5519" t="s">
        <v>37098</v>
      </c>
      <c r="U5519">
        <v>390492.81</v>
      </c>
      <c r="V5519">
        <v>6201035.3099999996</v>
      </c>
      <c r="W5519">
        <v>90.21</v>
      </c>
      <c r="X5519">
        <v>150.04</v>
      </c>
    </row>
    <row r="5520" spans="1:24" x14ac:dyDescent="0.25">
      <c r="A5520" s="146">
        <v>45125</v>
      </c>
      <c r="B5520" s="46">
        <v>199</v>
      </c>
      <c r="C5520" s="147">
        <v>0.97283564814814805</v>
      </c>
      <c r="D5520" s="38" t="s">
        <v>30864</v>
      </c>
      <c r="E5520" s="7" t="s">
        <v>69</v>
      </c>
      <c r="F5520" s="38" t="s">
        <v>18272</v>
      </c>
      <c r="G5520" s="38" t="s">
        <v>4895</v>
      </c>
      <c r="H5520">
        <v>0.17100000000000001</v>
      </c>
      <c r="I5520" t="s">
        <v>37099</v>
      </c>
      <c r="J5520" t="s">
        <v>37100</v>
      </c>
      <c r="K5520" t="s">
        <v>37101</v>
      </c>
      <c r="L5520" t="s">
        <v>37093</v>
      </c>
      <c r="O5520" t="s">
        <v>37102</v>
      </c>
      <c r="P5520" t="s">
        <v>37103</v>
      </c>
      <c r="Q5520">
        <v>390595.78</v>
      </c>
      <c r="R5520">
        <v>6201060.5999999996</v>
      </c>
      <c r="S5520" t="s">
        <v>37104</v>
      </c>
      <c r="T5520" t="s">
        <v>37105</v>
      </c>
      <c r="U5520">
        <v>390588.8</v>
      </c>
      <c r="V5520">
        <v>6201035.3600000003</v>
      </c>
      <c r="W5520">
        <v>89.88</v>
      </c>
      <c r="X5520">
        <v>150.04</v>
      </c>
    </row>
    <row r="5521" spans="1:24" x14ac:dyDescent="0.25">
      <c r="A5521" s="146">
        <v>45125</v>
      </c>
      <c r="B5521" s="46">
        <v>199</v>
      </c>
      <c r="C5521" s="147">
        <v>0.974675925925926</v>
      </c>
      <c r="D5521" s="38" t="s">
        <v>30864</v>
      </c>
      <c r="E5521" s="7" t="s">
        <v>64</v>
      </c>
      <c r="F5521" s="38" t="s">
        <v>18272</v>
      </c>
      <c r="G5521" s="38" t="s">
        <v>4896</v>
      </c>
      <c r="H5521">
        <v>0.16600000000000001</v>
      </c>
      <c r="I5521" t="s">
        <v>37110</v>
      </c>
      <c r="J5521" t="s">
        <v>37111</v>
      </c>
      <c r="K5521" t="s">
        <v>37112</v>
      </c>
      <c r="L5521" t="s">
        <v>37093</v>
      </c>
      <c r="O5521" t="s">
        <v>37106</v>
      </c>
      <c r="P5521" t="s">
        <v>37107</v>
      </c>
      <c r="Q5521">
        <v>390601.29</v>
      </c>
      <c r="R5521">
        <v>6201052.2400000002</v>
      </c>
      <c r="S5521" t="s">
        <v>37108</v>
      </c>
      <c r="T5521" t="s">
        <v>37109</v>
      </c>
      <c r="U5521">
        <v>390595.44</v>
      </c>
      <c r="V5521">
        <v>6201026.2999999998</v>
      </c>
      <c r="W5521">
        <v>269.88</v>
      </c>
      <c r="X5521">
        <v>150.04</v>
      </c>
    </row>
    <row r="5522" spans="1:24" x14ac:dyDescent="0.25">
      <c r="A5522" s="146">
        <v>45125</v>
      </c>
      <c r="B5522" s="46">
        <v>199</v>
      </c>
      <c r="C5522" s="147">
        <v>0.9778472222222222</v>
      </c>
      <c r="D5522" s="38" t="s">
        <v>30864</v>
      </c>
      <c r="E5522" s="7" t="s">
        <v>69</v>
      </c>
      <c r="F5522" s="38" t="s">
        <v>18272</v>
      </c>
      <c r="G5522" s="38" t="s">
        <v>4896</v>
      </c>
      <c r="H5522">
        <v>-2.4E-2</v>
      </c>
      <c r="I5522" t="s">
        <v>37110</v>
      </c>
      <c r="J5522" t="s">
        <v>37111</v>
      </c>
      <c r="K5522" t="s">
        <v>37112</v>
      </c>
      <c r="L5522" t="s">
        <v>37117</v>
      </c>
      <c r="O5522" t="s">
        <v>37113</v>
      </c>
      <c r="P5522" t="s">
        <v>37114</v>
      </c>
      <c r="Q5522">
        <v>390405.5</v>
      </c>
      <c r="R5522">
        <v>6201051.3200000003</v>
      </c>
      <c r="S5522" t="s">
        <v>37115</v>
      </c>
      <c r="T5522" t="s">
        <v>37116</v>
      </c>
      <c r="U5522">
        <v>390405.91</v>
      </c>
      <c r="V5522">
        <v>6201026.1399999997</v>
      </c>
      <c r="W5522">
        <v>271.12</v>
      </c>
      <c r="X5522">
        <v>150.04</v>
      </c>
    </row>
    <row r="5523" spans="1:24" x14ac:dyDescent="0.25">
      <c r="A5523" s="146">
        <v>45125</v>
      </c>
      <c r="B5523" s="46">
        <v>199</v>
      </c>
      <c r="C5523" s="147">
        <v>0.97973379629629631</v>
      </c>
      <c r="D5523" s="38" t="s">
        <v>30864</v>
      </c>
      <c r="E5523" s="7" t="s">
        <v>64</v>
      </c>
      <c r="F5523" s="38" t="s">
        <v>18272</v>
      </c>
      <c r="G5523" s="38" t="s">
        <v>4897</v>
      </c>
      <c r="H5523">
        <v>-1.9E-2</v>
      </c>
      <c r="I5523" t="s">
        <v>37122</v>
      </c>
      <c r="J5523" t="s">
        <v>37123</v>
      </c>
      <c r="K5523" t="s">
        <v>37124</v>
      </c>
      <c r="L5523" t="s">
        <v>37117</v>
      </c>
      <c r="O5523" t="s">
        <v>37118</v>
      </c>
      <c r="P5523" t="s">
        <v>37119</v>
      </c>
      <c r="Q5523">
        <v>390402.99</v>
      </c>
      <c r="R5523">
        <v>6201044.4500000002</v>
      </c>
      <c r="S5523" t="s">
        <v>37120</v>
      </c>
      <c r="T5523" t="s">
        <v>37121</v>
      </c>
      <c r="U5523">
        <v>390398.94</v>
      </c>
      <c r="V5523">
        <v>6201017.4699999997</v>
      </c>
      <c r="W5523">
        <v>91.36</v>
      </c>
      <c r="X5523">
        <v>150.04</v>
      </c>
    </row>
    <row r="5524" spans="1:24" x14ac:dyDescent="0.25">
      <c r="A5524" s="146">
        <v>45125</v>
      </c>
      <c r="B5524" s="46">
        <v>199</v>
      </c>
      <c r="C5524" s="147">
        <v>0.98281249999999998</v>
      </c>
      <c r="D5524" s="38" t="s">
        <v>30864</v>
      </c>
      <c r="E5524" s="7" t="s">
        <v>69</v>
      </c>
      <c r="F5524" s="38" t="s">
        <v>18272</v>
      </c>
      <c r="G5524" s="38" t="s">
        <v>4897</v>
      </c>
      <c r="H5524">
        <v>0.17</v>
      </c>
      <c r="I5524" t="s">
        <v>37122</v>
      </c>
      <c r="J5524" t="s">
        <v>37123</v>
      </c>
      <c r="K5524" t="s">
        <v>37124</v>
      </c>
      <c r="L5524" t="s">
        <v>37117</v>
      </c>
      <c r="O5524" t="s">
        <v>37125</v>
      </c>
      <c r="P5524" t="s">
        <v>37126</v>
      </c>
      <c r="Q5524">
        <v>390591.45</v>
      </c>
      <c r="R5524">
        <v>6201044.25</v>
      </c>
      <c r="S5524" t="s">
        <v>37127</v>
      </c>
      <c r="T5524" t="s">
        <v>37128</v>
      </c>
      <c r="U5524">
        <v>390588.67</v>
      </c>
      <c r="V5524">
        <v>6201017.2400000002</v>
      </c>
      <c r="W5524">
        <v>88.68</v>
      </c>
      <c r="X5524">
        <v>150.04</v>
      </c>
    </row>
    <row r="5525" spans="1:24" x14ac:dyDescent="0.25">
      <c r="A5525" s="146">
        <v>45125</v>
      </c>
      <c r="B5525" s="46">
        <v>199</v>
      </c>
      <c r="C5525" s="147">
        <v>0.98478009259259258</v>
      </c>
      <c r="D5525" s="38" t="s">
        <v>30864</v>
      </c>
      <c r="E5525" s="7" t="s">
        <v>64</v>
      </c>
      <c r="F5525" s="38" t="s">
        <v>18272</v>
      </c>
      <c r="G5525" s="38" t="s">
        <v>4898</v>
      </c>
      <c r="H5525">
        <v>0.16500000000000001</v>
      </c>
      <c r="I5525" t="s">
        <v>37133</v>
      </c>
      <c r="J5525" t="s">
        <v>37134</v>
      </c>
      <c r="K5525" t="s">
        <v>37135</v>
      </c>
      <c r="L5525" t="s">
        <v>37117</v>
      </c>
      <c r="O5525" t="s">
        <v>37129</v>
      </c>
      <c r="P5525" t="s">
        <v>37130</v>
      </c>
      <c r="Q5525">
        <v>390597.09</v>
      </c>
      <c r="R5525">
        <v>6201034.5700000003</v>
      </c>
      <c r="S5525" t="s">
        <v>37131</v>
      </c>
      <c r="T5525" t="s">
        <v>37132</v>
      </c>
      <c r="U5525">
        <v>390594.76</v>
      </c>
      <c r="V5525">
        <v>6201008.1299999999</v>
      </c>
      <c r="W5525">
        <v>270.55</v>
      </c>
      <c r="X5525">
        <v>150.04</v>
      </c>
    </row>
    <row r="5526" spans="1:24" x14ac:dyDescent="0.25">
      <c r="A5526" s="146">
        <v>45125</v>
      </c>
      <c r="B5526" s="46">
        <v>199</v>
      </c>
      <c r="C5526" s="147">
        <v>0.98785879629629625</v>
      </c>
      <c r="D5526" s="38" t="s">
        <v>30864</v>
      </c>
      <c r="E5526" s="7" t="s">
        <v>69</v>
      </c>
      <c r="F5526" s="38" t="s">
        <v>18272</v>
      </c>
      <c r="G5526" s="38" t="s">
        <v>4898</v>
      </c>
      <c r="H5526">
        <v>-2.4E-2</v>
      </c>
      <c r="I5526" t="s">
        <v>37133</v>
      </c>
      <c r="J5526" t="s">
        <v>37134</v>
      </c>
      <c r="K5526" t="s">
        <v>37135</v>
      </c>
      <c r="L5526" t="s">
        <v>37140</v>
      </c>
      <c r="O5526" t="s">
        <v>37136</v>
      </c>
      <c r="P5526" t="s">
        <v>37137</v>
      </c>
      <c r="Q5526">
        <v>390408.01</v>
      </c>
      <c r="R5526">
        <v>6201034.9699999997</v>
      </c>
      <c r="S5526" t="s">
        <v>37138</v>
      </c>
      <c r="T5526" t="s">
        <v>37139</v>
      </c>
      <c r="U5526">
        <v>390405.09</v>
      </c>
      <c r="V5526">
        <v>6201008.21</v>
      </c>
      <c r="W5526">
        <v>270.10000000000002</v>
      </c>
      <c r="X5526">
        <v>150.04</v>
      </c>
    </row>
    <row r="5527" spans="1:24" x14ac:dyDescent="0.25">
      <c r="A5527" s="146">
        <v>45125</v>
      </c>
      <c r="B5527" s="46">
        <v>199</v>
      </c>
      <c r="C5527" s="147">
        <v>0.98990740740740746</v>
      </c>
      <c r="D5527" s="38" t="s">
        <v>30864</v>
      </c>
      <c r="E5527" s="7" t="s">
        <v>64</v>
      </c>
      <c r="F5527" s="38" t="s">
        <v>18272</v>
      </c>
      <c r="G5527" s="38" t="s">
        <v>4899</v>
      </c>
      <c r="H5527">
        <v>-0.02</v>
      </c>
      <c r="I5527" t="s">
        <v>37145</v>
      </c>
      <c r="J5527" t="s">
        <v>37146</v>
      </c>
      <c r="K5527" t="s">
        <v>37147</v>
      </c>
      <c r="L5527" t="s">
        <v>37140</v>
      </c>
      <c r="O5527" t="s">
        <v>37141</v>
      </c>
      <c r="P5527" t="s">
        <v>37142</v>
      </c>
      <c r="Q5527">
        <v>390406.99</v>
      </c>
      <c r="R5527">
        <v>6201024.9199999999</v>
      </c>
      <c r="S5527" t="s">
        <v>37143</v>
      </c>
      <c r="T5527" t="s">
        <v>37144</v>
      </c>
      <c r="U5527">
        <v>390398.28</v>
      </c>
      <c r="V5527">
        <v>6200999.2999999998</v>
      </c>
      <c r="W5527">
        <v>90.18</v>
      </c>
      <c r="X5527">
        <v>150.04</v>
      </c>
    </row>
    <row r="5528" spans="1:24" x14ac:dyDescent="0.25">
      <c r="A5528" s="146">
        <v>45125</v>
      </c>
      <c r="B5528" s="46">
        <v>199</v>
      </c>
      <c r="C5528" s="147">
        <v>0.99297453703703698</v>
      </c>
      <c r="D5528" s="38" t="s">
        <v>30864</v>
      </c>
      <c r="E5528" s="7" t="s">
        <v>69</v>
      </c>
      <c r="F5528" s="38" t="s">
        <v>18272</v>
      </c>
      <c r="G5528" s="38" t="s">
        <v>4899</v>
      </c>
      <c r="H5528">
        <v>0.17299999999999999</v>
      </c>
      <c r="I5528" t="s">
        <v>37145</v>
      </c>
      <c r="J5528" t="s">
        <v>37146</v>
      </c>
      <c r="K5528" t="s">
        <v>37147</v>
      </c>
      <c r="L5528" t="s">
        <v>37140</v>
      </c>
      <c r="O5528" t="s">
        <v>37148</v>
      </c>
      <c r="P5528" t="s">
        <v>37149</v>
      </c>
      <c r="Q5528">
        <v>390593.11</v>
      </c>
      <c r="R5528">
        <v>6201026.54</v>
      </c>
      <c r="S5528" t="s">
        <v>37150</v>
      </c>
      <c r="T5528" t="s">
        <v>37151</v>
      </c>
      <c r="U5528">
        <v>390591.37</v>
      </c>
      <c r="V5528">
        <v>6200999.5099999998</v>
      </c>
      <c r="W5528">
        <v>90.44</v>
      </c>
      <c r="X5528">
        <v>150.04</v>
      </c>
    </row>
    <row r="5529" spans="1:24" x14ac:dyDescent="0.25">
      <c r="A5529" s="146">
        <v>45125</v>
      </c>
      <c r="B5529" s="46">
        <v>199</v>
      </c>
      <c r="C5529" s="147">
        <v>0.99593750000000003</v>
      </c>
      <c r="D5529" s="38" t="s">
        <v>30864</v>
      </c>
      <c r="E5529" s="7" t="s">
        <v>31863</v>
      </c>
      <c r="F5529" s="38" t="s">
        <v>18272</v>
      </c>
      <c r="G5529" s="38" t="s">
        <v>4536</v>
      </c>
      <c r="H5529">
        <v>3.1480000000000001</v>
      </c>
      <c r="O5529" t="s">
        <v>37152</v>
      </c>
      <c r="P5529" t="s">
        <v>37153</v>
      </c>
      <c r="Q5529">
        <v>390619.65</v>
      </c>
      <c r="R5529">
        <v>6201026.2599999998</v>
      </c>
      <c r="S5529" t="s">
        <v>37154</v>
      </c>
      <c r="T5529" t="s">
        <v>37155</v>
      </c>
      <c r="U5529">
        <v>390614.48</v>
      </c>
      <c r="V5529">
        <v>6201015.46</v>
      </c>
      <c r="W5529">
        <v>182.58</v>
      </c>
      <c r="X5529">
        <v>200.05</v>
      </c>
    </row>
    <row r="5530" spans="1:24" s="157" customFormat="1" x14ac:dyDescent="0.25">
      <c r="A5530" s="67">
        <v>45126</v>
      </c>
      <c r="B5530" s="101">
        <v>200</v>
      </c>
      <c r="C5530" s="69">
        <v>2.3148148148148147E-5</v>
      </c>
      <c r="D5530" s="68" t="s">
        <v>30864</v>
      </c>
      <c r="E5530" s="158" t="s">
        <v>76</v>
      </c>
      <c r="F5530" s="68" t="s">
        <v>18272</v>
      </c>
      <c r="G5530" s="68" t="s">
        <v>4536</v>
      </c>
      <c r="H5530" s="157">
        <v>2.4060000000000001</v>
      </c>
      <c r="O5530" s="157" t="s">
        <v>37156</v>
      </c>
      <c r="P5530" s="157" t="s">
        <v>37157</v>
      </c>
      <c r="Q5530" s="157">
        <v>389872.43</v>
      </c>
      <c r="R5530" s="157">
        <v>6200915.4299999997</v>
      </c>
      <c r="S5530" s="157" t="s">
        <v>37158</v>
      </c>
      <c r="T5530" s="157" t="s">
        <v>37159</v>
      </c>
      <c r="U5530" s="157">
        <v>389871.51</v>
      </c>
      <c r="V5530" s="157">
        <v>6200904.4400000004</v>
      </c>
      <c r="W5530" s="157">
        <v>171.52</v>
      </c>
      <c r="X5530" s="157">
        <v>200.05</v>
      </c>
    </row>
    <row r="5531" spans="1:24" x14ac:dyDescent="0.25">
      <c r="A5531" s="146">
        <v>45126</v>
      </c>
      <c r="B5531" s="46">
        <v>200</v>
      </c>
      <c r="C5531" s="147">
        <v>1.3344907407407408E-2</v>
      </c>
      <c r="D5531" s="38" t="s">
        <v>30864</v>
      </c>
      <c r="E5531" s="159" t="s">
        <v>6100</v>
      </c>
      <c r="F5531" s="38" t="s">
        <v>18272</v>
      </c>
      <c r="G5531" s="38" t="s">
        <v>4536</v>
      </c>
      <c r="H5531">
        <v>0.25</v>
      </c>
      <c r="O5531" t="s">
        <v>37160</v>
      </c>
      <c r="P5531" t="s">
        <v>37161</v>
      </c>
      <c r="Q5531">
        <v>387718.61</v>
      </c>
      <c r="R5531">
        <v>6200512</v>
      </c>
      <c r="S5531" t="s">
        <v>37162</v>
      </c>
      <c r="T5531" t="s">
        <v>37163</v>
      </c>
      <c r="U5531">
        <v>387716.72</v>
      </c>
      <c r="V5531">
        <v>6200500.9299999997</v>
      </c>
      <c r="W5531">
        <v>174.86</v>
      </c>
      <c r="X5531">
        <v>200.05</v>
      </c>
    </row>
    <row r="5532" spans="1:24" s="170" customFormat="1" x14ac:dyDescent="0.25">
      <c r="A5532" s="63">
        <v>45126</v>
      </c>
      <c r="B5532" s="104">
        <v>200</v>
      </c>
      <c r="C5532" s="65">
        <v>1.5555555555555553E-2</v>
      </c>
      <c r="D5532" s="64" t="s">
        <v>30864</v>
      </c>
      <c r="E5532" s="171" t="s">
        <v>37169</v>
      </c>
      <c r="F5532" s="64" t="s">
        <v>18272</v>
      </c>
      <c r="G5532" s="64" t="s">
        <v>4536</v>
      </c>
      <c r="H5532" s="170">
        <v>0.249</v>
      </c>
      <c r="M5532" s="170" t="s">
        <v>37164</v>
      </c>
      <c r="O5532" s="170" t="s">
        <v>37165</v>
      </c>
      <c r="P5532" s="170" t="s">
        <v>37166</v>
      </c>
      <c r="Q5532" s="170">
        <v>387719.06</v>
      </c>
      <c r="R5532" s="170">
        <v>6200510.0300000003</v>
      </c>
      <c r="S5532" s="170" t="s">
        <v>37167</v>
      </c>
      <c r="T5532" s="170" t="s">
        <v>37168</v>
      </c>
      <c r="U5532" s="170">
        <v>387715.98</v>
      </c>
      <c r="V5532" s="170">
        <v>6200499.5199999996</v>
      </c>
      <c r="W5532" s="170">
        <v>180.54</v>
      </c>
      <c r="X5532" s="170">
        <v>200.05</v>
      </c>
    </row>
    <row r="5533" spans="1:24" x14ac:dyDescent="0.25">
      <c r="A5533" s="146">
        <v>45126</v>
      </c>
      <c r="B5533" s="46">
        <v>200</v>
      </c>
      <c r="C5533" s="147">
        <v>1.894675925925926E-2</v>
      </c>
      <c r="D5533" s="38" t="s">
        <v>30864</v>
      </c>
      <c r="E5533" s="159" t="s">
        <v>35462</v>
      </c>
      <c r="F5533" s="38" t="s">
        <v>18272</v>
      </c>
      <c r="G5533" s="38" t="s">
        <v>4536</v>
      </c>
      <c r="H5533">
        <v>0.218</v>
      </c>
      <c r="I5533" t="s">
        <v>37174</v>
      </c>
      <c r="J5533" t="s">
        <v>37175</v>
      </c>
      <c r="K5533" t="s">
        <v>37176</v>
      </c>
      <c r="L5533" t="s">
        <v>37177</v>
      </c>
      <c r="O5533" t="s">
        <v>37170</v>
      </c>
      <c r="P5533" t="s">
        <v>37171</v>
      </c>
      <c r="Q5533">
        <v>387688.23</v>
      </c>
      <c r="R5533">
        <v>6200509.2699999996</v>
      </c>
      <c r="S5533" t="s">
        <v>37172</v>
      </c>
      <c r="T5533" t="s">
        <v>37173</v>
      </c>
      <c r="U5533">
        <v>387690.04</v>
      </c>
      <c r="V5533">
        <v>6200485.3300000001</v>
      </c>
      <c r="W5533">
        <v>271.33999999999997</v>
      </c>
      <c r="X5533">
        <v>200.05</v>
      </c>
    </row>
    <row r="5534" spans="1:24" x14ac:dyDescent="0.25">
      <c r="A5534" s="146">
        <v>45126</v>
      </c>
      <c r="B5534" s="46">
        <v>200</v>
      </c>
      <c r="C5534" s="147">
        <v>2.2847222222222224E-2</v>
      </c>
      <c r="D5534" s="38" t="s">
        <v>30864</v>
      </c>
      <c r="E5534" s="7" t="s">
        <v>69</v>
      </c>
      <c r="F5534" s="38" t="s">
        <v>18272</v>
      </c>
      <c r="G5534" s="38" t="s">
        <v>4536</v>
      </c>
      <c r="H5534">
        <v>-2.1999999999999999E-2</v>
      </c>
      <c r="I5534" t="s">
        <v>37174</v>
      </c>
      <c r="J5534" t="s">
        <v>37175</v>
      </c>
      <c r="K5534" t="s">
        <v>37176</v>
      </c>
      <c r="L5534" t="s">
        <v>37177</v>
      </c>
      <c r="O5534" t="s">
        <v>37178</v>
      </c>
      <c r="P5534" t="s">
        <v>37179</v>
      </c>
      <c r="Q5534">
        <v>387446.87</v>
      </c>
      <c r="R5534">
        <v>6200509.04</v>
      </c>
      <c r="S5534" t="s">
        <v>37180</v>
      </c>
      <c r="T5534" t="s">
        <v>37181</v>
      </c>
      <c r="U5534">
        <v>387450.08</v>
      </c>
      <c r="V5534">
        <v>6200485.1600000001</v>
      </c>
      <c r="W5534">
        <v>270.91000000000003</v>
      </c>
      <c r="X5534">
        <v>200.05</v>
      </c>
    </row>
    <row r="5535" spans="1:24" x14ac:dyDescent="0.25">
      <c r="A5535" s="146">
        <v>45126</v>
      </c>
      <c r="B5535" s="46">
        <v>200</v>
      </c>
      <c r="C5535" s="147">
        <v>2.5092592592592593E-2</v>
      </c>
      <c r="D5535" s="38" t="s">
        <v>30864</v>
      </c>
      <c r="E5535" s="7" t="s">
        <v>64</v>
      </c>
      <c r="F5535" s="38" t="s">
        <v>18272</v>
      </c>
      <c r="G5535" s="38" t="s">
        <v>4535</v>
      </c>
      <c r="H5535">
        <v>-1.6E-2</v>
      </c>
      <c r="I5535" t="s">
        <v>37186</v>
      </c>
      <c r="J5535" t="s">
        <v>37187</v>
      </c>
      <c r="K5535" t="s">
        <v>37188</v>
      </c>
      <c r="L5535" t="s">
        <v>37177</v>
      </c>
      <c r="O5535" t="s">
        <v>37182</v>
      </c>
      <c r="P5535" t="s">
        <v>37183</v>
      </c>
      <c r="Q5535">
        <v>387442.69</v>
      </c>
      <c r="R5535">
        <v>6200499.8600000003</v>
      </c>
      <c r="S5535" t="s">
        <v>37184</v>
      </c>
      <c r="T5535" t="s">
        <v>37185</v>
      </c>
      <c r="U5535">
        <v>387445.32</v>
      </c>
      <c r="V5535">
        <v>6200476.2800000003</v>
      </c>
      <c r="W5535">
        <v>89.49</v>
      </c>
      <c r="X5535">
        <v>200.05</v>
      </c>
    </row>
    <row r="5536" spans="1:24" x14ac:dyDescent="0.25">
      <c r="A5536" s="146">
        <v>45126</v>
      </c>
      <c r="B5536" s="46">
        <v>200</v>
      </c>
      <c r="C5536" s="147">
        <v>2.9027777777777777E-2</v>
      </c>
      <c r="D5536" s="38" t="s">
        <v>30864</v>
      </c>
      <c r="E5536" s="7" t="s">
        <v>69</v>
      </c>
      <c r="F5536" s="38" t="s">
        <v>18272</v>
      </c>
      <c r="G5536" s="38" t="s">
        <v>4535</v>
      </c>
      <c r="H5536">
        <v>0.221</v>
      </c>
      <c r="I5536" t="s">
        <v>37186</v>
      </c>
      <c r="J5536" t="s">
        <v>37187</v>
      </c>
      <c r="K5536" t="s">
        <v>37188</v>
      </c>
      <c r="L5536" t="s">
        <v>37193</v>
      </c>
      <c r="O5536" t="s">
        <v>37189</v>
      </c>
      <c r="P5536" t="s">
        <v>37190</v>
      </c>
      <c r="Q5536">
        <v>387683.32</v>
      </c>
      <c r="R5536">
        <v>6200501.6600000001</v>
      </c>
      <c r="S5536" t="s">
        <v>37191</v>
      </c>
      <c r="T5536" t="s">
        <v>37192</v>
      </c>
      <c r="U5536">
        <v>387682.71</v>
      </c>
      <c r="V5536">
        <v>6200476.1799999997</v>
      </c>
      <c r="W5536">
        <v>89.31</v>
      </c>
      <c r="X5536">
        <v>200.05</v>
      </c>
    </row>
    <row r="5537" spans="1:24" x14ac:dyDescent="0.25">
      <c r="A5537" s="146">
        <v>45126</v>
      </c>
      <c r="B5537" s="46">
        <v>200</v>
      </c>
      <c r="C5537" s="147">
        <v>3.1875000000000001E-2</v>
      </c>
      <c r="D5537" s="38" t="s">
        <v>30864</v>
      </c>
      <c r="E5537" s="7" t="s">
        <v>64</v>
      </c>
      <c r="F5537" s="38" t="s">
        <v>18272</v>
      </c>
      <c r="G5537" s="38" t="s">
        <v>4534</v>
      </c>
      <c r="H5537">
        <v>0.216</v>
      </c>
      <c r="I5537" t="s">
        <v>37198</v>
      </c>
      <c r="J5537" t="s">
        <v>37199</v>
      </c>
      <c r="K5537" t="s">
        <v>37200</v>
      </c>
      <c r="L5537" t="s">
        <v>37193</v>
      </c>
      <c r="O5537" t="s">
        <v>37194</v>
      </c>
      <c r="P5537" t="s">
        <v>37195</v>
      </c>
      <c r="Q5537">
        <v>387685.44</v>
      </c>
      <c r="R5537">
        <v>6200490.4800000004</v>
      </c>
      <c r="S5537" t="s">
        <v>37196</v>
      </c>
      <c r="T5537" t="s">
        <v>37197</v>
      </c>
      <c r="U5537">
        <v>387688.92</v>
      </c>
      <c r="V5537">
        <v>6200467.04</v>
      </c>
      <c r="W5537">
        <v>271.75</v>
      </c>
      <c r="X5537">
        <v>200.05</v>
      </c>
    </row>
    <row r="5538" spans="1:24" x14ac:dyDescent="0.25">
      <c r="A5538" s="146">
        <v>45126</v>
      </c>
      <c r="B5538" s="46">
        <v>200</v>
      </c>
      <c r="C5538" s="147">
        <v>3.5729166666666666E-2</v>
      </c>
      <c r="D5538" s="38" t="s">
        <v>30864</v>
      </c>
      <c r="E5538" s="7" t="s">
        <v>69</v>
      </c>
      <c r="F5538" s="38" t="s">
        <v>18272</v>
      </c>
      <c r="G5538" s="38" t="s">
        <v>4534</v>
      </c>
      <c r="H5538">
        <v>-2.1000000000000001E-2</v>
      </c>
      <c r="I5538" t="s">
        <v>37198</v>
      </c>
      <c r="J5538" t="s">
        <v>37199</v>
      </c>
      <c r="K5538" t="s">
        <v>37200</v>
      </c>
      <c r="L5538" t="s">
        <v>37193</v>
      </c>
      <c r="O5538" t="s">
        <v>37201</v>
      </c>
      <c r="P5538" t="s">
        <v>37202</v>
      </c>
      <c r="Q5538">
        <v>387448.43</v>
      </c>
      <c r="R5538">
        <v>6200490.0300000003</v>
      </c>
      <c r="S5538" t="s">
        <v>37203</v>
      </c>
      <c r="T5538" t="s">
        <v>37204</v>
      </c>
      <c r="U5538">
        <v>387451.99</v>
      </c>
      <c r="V5538">
        <v>6200467.1399999997</v>
      </c>
      <c r="W5538">
        <v>269.20999999999998</v>
      </c>
      <c r="X5538">
        <v>200.05</v>
      </c>
    </row>
    <row r="5539" spans="1:24" x14ac:dyDescent="0.25">
      <c r="A5539" s="146">
        <v>45126</v>
      </c>
      <c r="B5539" s="46">
        <v>200</v>
      </c>
      <c r="C5539" s="147">
        <v>3.7777777777777778E-2</v>
      </c>
      <c r="D5539" s="38" t="s">
        <v>30864</v>
      </c>
      <c r="E5539" s="7" t="s">
        <v>64</v>
      </c>
      <c r="F5539" s="38" t="s">
        <v>18272</v>
      </c>
      <c r="G5539" s="38" t="s">
        <v>4533</v>
      </c>
      <c r="H5539">
        <v>-1.7000000000000001E-2</v>
      </c>
      <c r="I5539" t="s">
        <v>37209</v>
      </c>
      <c r="J5539" t="s">
        <v>37210</v>
      </c>
      <c r="K5539" t="s">
        <v>37211</v>
      </c>
      <c r="L5539" t="s">
        <v>37193</v>
      </c>
      <c r="O5539" t="s">
        <v>37205</v>
      </c>
      <c r="P5539" t="s">
        <v>37206</v>
      </c>
      <c r="Q5539">
        <v>387443.01</v>
      </c>
      <c r="R5539">
        <v>6200481.5</v>
      </c>
      <c r="S5539" t="s">
        <v>37207</v>
      </c>
      <c r="T5539" t="s">
        <v>37208</v>
      </c>
      <c r="U5539">
        <v>387444.67</v>
      </c>
      <c r="V5539">
        <v>6200458.5099999998</v>
      </c>
      <c r="W5539">
        <v>90.19</v>
      </c>
      <c r="X5539">
        <v>200.05</v>
      </c>
    </row>
    <row r="5540" spans="1:24" x14ac:dyDescent="0.25">
      <c r="A5540" s="146">
        <v>45126</v>
      </c>
      <c r="B5540" s="46">
        <v>200</v>
      </c>
      <c r="C5540" s="147">
        <v>4.1724537037037039E-2</v>
      </c>
      <c r="D5540" s="38" t="s">
        <v>30864</v>
      </c>
      <c r="E5540" s="7" t="s">
        <v>69</v>
      </c>
      <c r="F5540" s="38" t="s">
        <v>18272</v>
      </c>
      <c r="G5540" s="38" t="s">
        <v>4533</v>
      </c>
      <c r="H5540">
        <v>0.221</v>
      </c>
      <c r="I5540" t="s">
        <v>37209</v>
      </c>
      <c r="J5540" t="s">
        <v>37210</v>
      </c>
      <c r="K5540" t="s">
        <v>37211</v>
      </c>
      <c r="L5540" t="s">
        <v>37216</v>
      </c>
      <c r="O5540" t="s">
        <v>37212</v>
      </c>
      <c r="P5540" t="s">
        <v>37213</v>
      </c>
      <c r="Q5540">
        <v>387684.26</v>
      </c>
      <c r="R5540">
        <v>6200483.5999999996</v>
      </c>
      <c r="S5540" t="s">
        <v>37214</v>
      </c>
      <c r="T5540" t="s">
        <v>37215</v>
      </c>
      <c r="U5540">
        <v>387682.67</v>
      </c>
      <c r="V5540">
        <v>6200458.3799999999</v>
      </c>
      <c r="W5540">
        <v>90.9</v>
      </c>
      <c r="X5540">
        <v>200.05</v>
      </c>
    </row>
    <row r="5541" spans="1:24" x14ac:dyDescent="0.25">
      <c r="A5541" s="146">
        <v>45126</v>
      </c>
      <c r="B5541" s="46">
        <v>200</v>
      </c>
      <c r="C5541" s="147">
        <v>4.3738425925925924E-2</v>
      </c>
      <c r="D5541" s="38" t="s">
        <v>30864</v>
      </c>
      <c r="E5541" s="7" t="s">
        <v>64</v>
      </c>
      <c r="F5541" s="38" t="s">
        <v>18272</v>
      </c>
      <c r="G5541" s="38" t="s">
        <v>4532</v>
      </c>
      <c r="H5541">
        <v>0.218</v>
      </c>
      <c r="I5541" t="s">
        <v>37221</v>
      </c>
      <c r="J5541" t="s">
        <v>37222</v>
      </c>
      <c r="K5541" t="s">
        <v>37223</v>
      </c>
      <c r="L5541" t="s">
        <v>37216</v>
      </c>
      <c r="O5541" t="s">
        <v>37217</v>
      </c>
      <c r="P5541" t="s">
        <v>37218</v>
      </c>
      <c r="Q5541">
        <v>387688.02</v>
      </c>
      <c r="R5541">
        <v>6200473.7199999997</v>
      </c>
      <c r="S5541" t="s">
        <v>37219</v>
      </c>
      <c r="T5541" t="s">
        <v>37220</v>
      </c>
      <c r="U5541">
        <v>387690.56</v>
      </c>
      <c r="V5541">
        <v>6200449.2000000002</v>
      </c>
      <c r="W5541">
        <v>271.57</v>
      </c>
      <c r="X5541">
        <v>200.05</v>
      </c>
    </row>
    <row r="5542" spans="1:24" x14ac:dyDescent="0.25">
      <c r="A5542" s="146">
        <v>45126</v>
      </c>
      <c r="B5542" s="46">
        <v>200</v>
      </c>
      <c r="C5542" s="147">
        <v>4.7708333333333332E-2</v>
      </c>
      <c r="D5542" s="38" t="s">
        <v>30864</v>
      </c>
      <c r="E5542" s="7" t="s">
        <v>69</v>
      </c>
      <c r="F5542" s="38" t="s">
        <v>18272</v>
      </c>
      <c r="G5542" s="38" t="s">
        <v>4532</v>
      </c>
      <c r="H5542">
        <v>-2.4E-2</v>
      </c>
      <c r="I5542" t="s">
        <v>37221</v>
      </c>
      <c r="J5542" t="s">
        <v>37222</v>
      </c>
      <c r="K5542" t="s">
        <v>37223</v>
      </c>
      <c r="L5542" t="s">
        <v>37216</v>
      </c>
      <c r="O5542" t="s">
        <v>37224</v>
      </c>
      <c r="P5542" t="s">
        <v>37225</v>
      </c>
      <c r="Q5542">
        <v>387443.53</v>
      </c>
      <c r="R5542">
        <v>6200474.4400000004</v>
      </c>
      <c r="S5542" t="s">
        <v>37226</v>
      </c>
      <c r="T5542" t="s">
        <v>37227</v>
      </c>
      <c r="U5542">
        <v>387448.46</v>
      </c>
      <c r="V5542">
        <v>6200449.2999999998</v>
      </c>
      <c r="W5542">
        <v>269.43</v>
      </c>
      <c r="X5542">
        <v>200.05</v>
      </c>
    </row>
    <row r="5543" spans="1:24" x14ac:dyDescent="0.25">
      <c r="A5543" s="146">
        <v>45126</v>
      </c>
      <c r="B5543" s="46">
        <v>200</v>
      </c>
      <c r="C5543" s="147">
        <v>4.9988425925925922E-2</v>
      </c>
      <c r="D5543" s="38" t="s">
        <v>30864</v>
      </c>
      <c r="E5543" s="7" t="s">
        <v>64</v>
      </c>
      <c r="F5543" s="38" t="s">
        <v>18272</v>
      </c>
      <c r="G5543" s="38" t="s">
        <v>4531</v>
      </c>
      <c r="H5543">
        <v>-1.7999999999999999E-2</v>
      </c>
      <c r="I5543" t="s">
        <v>37232</v>
      </c>
      <c r="J5543" t="s">
        <v>37233</v>
      </c>
      <c r="K5543" t="s">
        <v>37234</v>
      </c>
      <c r="L5543" t="s">
        <v>37235</v>
      </c>
      <c r="O5543" t="s">
        <v>37228</v>
      </c>
      <c r="P5543" t="s">
        <v>37229</v>
      </c>
      <c r="Q5543">
        <v>387443.37</v>
      </c>
      <c r="R5543">
        <v>6200464.7800000003</v>
      </c>
      <c r="S5543" t="s">
        <v>37230</v>
      </c>
      <c r="T5543" t="s">
        <v>37231</v>
      </c>
      <c r="U5543">
        <v>387443.01</v>
      </c>
      <c r="V5543">
        <v>6200440.3700000001</v>
      </c>
      <c r="W5543">
        <v>89.63</v>
      </c>
      <c r="X5543">
        <v>200.05</v>
      </c>
    </row>
    <row r="5544" spans="1:24" x14ac:dyDescent="0.25">
      <c r="A5544" s="146">
        <v>45126</v>
      </c>
      <c r="B5544" s="46">
        <v>200</v>
      </c>
      <c r="C5544" s="147">
        <v>5.3854166666666668E-2</v>
      </c>
      <c r="D5544" s="38" t="s">
        <v>30864</v>
      </c>
      <c r="E5544" s="7" t="s">
        <v>69</v>
      </c>
      <c r="F5544" s="38" t="s">
        <v>18272</v>
      </c>
      <c r="G5544" s="38" t="s">
        <v>4531</v>
      </c>
      <c r="H5544">
        <v>0.221</v>
      </c>
      <c r="I5544" t="s">
        <v>37232</v>
      </c>
      <c r="J5544" t="s">
        <v>37233</v>
      </c>
      <c r="K5544" t="s">
        <v>37234</v>
      </c>
      <c r="L5544" t="s">
        <v>37235</v>
      </c>
      <c r="O5544" t="s">
        <v>37236</v>
      </c>
      <c r="P5544" t="s">
        <v>37237</v>
      </c>
      <c r="Q5544">
        <v>387679.93</v>
      </c>
      <c r="R5544">
        <v>6200464.9199999999</v>
      </c>
      <c r="S5544" t="s">
        <v>37238</v>
      </c>
      <c r="T5544" t="s">
        <v>37239</v>
      </c>
      <c r="U5544">
        <v>387681.94</v>
      </c>
      <c r="V5544">
        <v>6200440.1600000001</v>
      </c>
      <c r="W5544">
        <v>88.62</v>
      </c>
      <c r="X5544">
        <v>200.05</v>
      </c>
    </row>
    <row r="5545" spans="1:24" x14ac:dyDescent="0.25">
      <c r="A5545" s="146">
        <v>45126</v>
      </c>
      <c r="B5545" s="46">
        <v>200</v>
      </c>
      <c r="C5545" s="147">
        <v>5.7719907407407407E-2</v>
      </c>
      <c r="D5545" s="38" t="s">
        <v>30864</v>
      </c>
      <c r="E5545" s="7" t="s">
        <v>64</v>
      </c>
      <c r="F5545" s="38" t="s">
        <v>18272</v>
      </c>
      <c r="G5545" s="38" t="s">
        <v>4530</v>
      </c>
      <c r="H5545">
        <v>0.215</v>
      </c>
      <c r="I5545" t="s">
        <v>37244</v>
      </c>
      <c r="J5545" t="s">
        <v>37245</v>
      </c>
      <c r="K5545" t="s">
        <v>37246</v>
      </c>
      <c r="L5545" t="s">
        <v>37235</v>
      </c>
      <c r="O5545" t="s">
        <v>37240</v>
      </c>
      <c r="P5545" t="s">
        <v>37241</v>
      </c>
      <c r="Q5545">
        <v>387686.39</v>
      </c>
      <c r="R5545">
        <v>6200455.29</v>
      </c>
      <c r="S5545" t="s">
        <v>37242</v>
      </c>
      <c r="T5545" t="s">
        <v>37243</v>
      </c>
      <c r="U5545">
        <v>387687.93</v>
      </c>
      <c r="V5545">
        <v>6200431.2199999997</v>
      </c>
      <c r="W5545">
        <v>271.66000000000003</v>
      </c>
      <c r="X5545">
        <v>200.05</v>
      </c>
    </row>
    <row r="5546" spans="1:24" x14ac:dyDescent="0.25">
      <c r="A5546" s="146">
        <v>45126</v>
      </c>
      <c r="B5546" s="46">
        <v>200</v>
      </c>
      <c r="C5546" s="147">
        <v>6.1458333333333337E-2</v>
      </c>
      <c r="D5546" s="38" t="s">
        <v>30864</v>
      </c>
      <c r="E5546" s="7" t="s">
        <v>69</v>
      </c>
      <c r="F5546" s="38" t="s">
        <v>18272</v>
      </c>
      <c r="G5546" s="38" t="s">
        <v>4530</v>
      </c>
      <c r="H5546">
        <v>-2.3E-2</v>
      </c>
      <c r="I5546" t="s">
        <v>37244</v>
      </c>
      <c r="J5546" t="s">
        <v>37245</v>
      </c>
      <c r="K5546" t="s">
        <v>37246</v>
      </c>
      <c r="L5546" t="s">
        <v>37251</v>
      </c>
      <c r="O5546" t="s">
        <v>37247</v>
      </c>
      <c r="P5546" t="s">
        <v>37248</v>
      </c>
      <c r="Q5546">
        <v>387458.17</v>
      </c>
      <c r="R5546">
        <v>6200456.2000000002</v>
      </c>
      <c r="S5546" t="s">
        <v>37249</v>
      </c>
      <c r="T5546" t="s">
        <v>37250</v>
      </c>
      <c r="U5546">
        <v>387449.41</v>
      </c>
      <c r="V5546">
        <v>6200431.4400000004</v>
      </c>
      <c r="W5546">
        <v>269.07</v>
      </c>
      <c r="X5546">
        <v>200.05</v>
      </c>
    </row>
    <row r="5547" spans="1:24" x14ac:dyDescent="0.25">
      <c r="A5547" s="146">
        <v>45126</v>
      </c>
      <c r="B5547" s="46">
        <v>200</v>
      </c>
      <c r="C5547" s="147">
        <v>6.324074074074075E-2</v>
      </c>
      <c r="D5547" s="38" t="s">
        <v>30864</v>
      </c>
      <c r="E5547" s="7" t="s">
        <v>64</v>
      </c>
      <c r="F5547" s="38" t="s">
        <v>18272</v>
      </c>
      <c r="G5547" s="38" t="s">
        <v>4529</v>
      </c>
      <c r="H5547">
        <v>-1.7000000000000001E-2</v>
      </c>
      <c r="I5547" t="s">
        <v>37256</v>
      </c>
      <c r="J5547" t="s">
        <v>37257</v>
      </c>
      <c r="K5547" t="s">
        <v>37258</v>
      </c>
      <c r="L5547" t="s">
        <v>37251</v>
      </c>
      <c r="O5547" t="s">
        <v>37252</v>
      </c>
      <c r="P5547" t="s">
        <v>37253</v>
      </c>
      <c r="Q5547">
        <v>387445.46</v>
      </c>
      <c r="R5547">
        <v>6200447.4400000004</v>
      </c>
      <c r="S5547" t="s">
        <v>37254</v>
      </c>
      <c r="T5547" t="s">
        <v>37255</v>
      </c>
      <c r="U5547">
        <v>387444.57</v>
      </c>
      <c r="V5547">
        <v>6200422.3899999997</v>
      </c>
      <c r="W5547">
        <v>89.58</v>
      </c>
      <c r="X5547">
        <v>200.05</v>
      </c>
    </row>
    <row r="5548" spans="1:24" x14ac:dyDescent="0.25">
      <c r="A5548" s="146">
        <v>45126</v>
      </c>
      <c r="B5548" s="46">
        <v>200</v>
      </c>
      <c r="C5548" s="147">
        <v>6.7152777777777783E-2</v>
      </c>
      <c r="D5548" s="38" t="s">
        <v>30864</v>
      </c>
      <c r="E5548" s="7" t="s">
        <v>69</v>
      </c>
      <c r="F5548" s="38" t="s">
        <v>18272</v>
      </c>
      <c r="G5548" s="38" t="s">
        <v>4529</v>
      </c>
      <c r="H5548">
        <v>0.22</v>
      </c>
      <c r="I5548" t="s">
        <v>37256</v>
      </c>
      <c r="J5548" t="s">
        <v>37257</v>
      </c>
      <c r="K5548" t="s">
        <v>37258</v>
      </c>
      <c r="L5548" t="s">
        <v>37251</v>
      </c>
      <c r="O5548" t="s">
        <v>37259</v>
      </c>
      <c r="P5548" t="s">
        <v>37260</v>
      </c>
      <c r="Q5548">
        <v>387681.68</v>
      </c>
      <c r="R5548">
        <v>6200446.6600000001</v>
      </c>
      <c r="S5548" t="s">
        <v>37261</v>
      </c>
      <c r="T5548" t="s">
        <v>37262</v>
      </c>
      <c r="U5548">
        <v>387681.71</v>
      </c>
      <c r="V5548">
        <v>6200422.1900000004</v>
      </c>
      <c r="W5548">
        <v>89.23</v>
      </c>
      <c r="X5548">
        <v>200.05</v>
      </c>
    </row>
    <row r="5549" spans="1:24" x14ac:dyDescent="0.25">
      <c r="A5549" s="146">
        <v>45126</v>
      </c>
      <c r="B5549" s="46">
        <v>200</v>
      </c>
      <c r="C5549" s="147">
        <v>6.9062500000000013E-2</v>
      </c>
      <c r="D5549" s="38" t="s">
        <v>30864</v>
      </c>
      <c r="E5549" s="7" t="s">
        <v>64</v>
      </c>
      <c r="F5549" s="38" t="s">
        <v>18272</v>
      </c>
      <c r="G5549" s="38" t="s">
        <v>4520</v>
      </c>
      <c r="H5549">
        <v>0.215</v>
      </c>
      <c r="I5549" t="s">
        <v>37267</v>
      </c>
      <c r="J5549" t="s">
        <v>37268</v>
      </c>
      <c r="K5549" t="s">
        <v>37269</v>
      </c>
      <c r="L5549" t="s">
        <v>37251</v>
      </c>
      <c r="O5549" t="s">
        <v>37263</v>
      </c>
      <c r="P5549" t="s">
        <v>37264</v>
      </c>
      <c r="Q5549">
        <v>387687.17</v>
      </c>
      <c r="R5549">
        <v>6200437.7400000002</v>
      </c>
      <c r="S5549" t="s">
        <v>37265</v>
      </c>
      <c r="T5549" t="s">
        <v>37266</v>
      </c>
      <c r="U5549">
        <v>387687.77</v>
      </c>
      <c r="V5549">
        <v>6200413.04</v>
      </c>
      <c r="W5549">
        <v>271.89</v>
      </c>
      <c r="X5549">
        <v>200.05</v>
      </c>
    </row>
    <row r="5550" spans="1:24" x14ac:dyDescent="0.25">
      <c r="A5550" s="146">
        <v>45126</v>
      </c>
      <c r="B5550" s="46">
        <v>200</v>
      </c>
      <c r="C5550" s="147">
        <v>7.2905092592592591E-2</v>
      </c>
      <c r="D5550" s="38" t="s">
        <v>30864</v>
      </c>
      <c r="E5550" s="7" t="s">
        <v>69</v>
      </c>
      <c r="F5550" s="38" t="s">
        <v>18272</v>
      </c>
      <c r="G5550" s="38" t="s">
        <v>4520</v>
      </c>
      <c r="H5550">
        <v>-2.1999999999999999E-2</v>
      </c>
      <c r="I5550" t="s">
        <v>37267</v>
      </c>
      <c r="J5550" t="s">
        <v>37268</v>
      </c>
      <c r="K5550" t="s">
        <v>37269</v>
      </c>
      <c r="L5550" t="s">
        <v>37274</v>
      </c>
      <c r="O5550" t="s">
        <v>37270</v>
      </c>
      <c r="P5550" t="s">
        <v>37271</v>
      </c>
      <c r="Q5550">
        <v>387451.44</v>
      </c>
      <c r="R5550">
        <v>6200438.6600000001</v>
      </c>
      <c r="S5550" t="s">
        <v>37272</v>
      </c>
      <c r="T5550" t="s">
        <v>37273</v>
      </c>
      <c r="U5550">
        <v>387450.78</v>
      </c>
      <c r="V5550">
        <v>6200413.0199999996</v>
      </c>
      <c r="W5550">
        <v>272.88</v>
      </c>
      <c r="X5550">
        <v>200.05</v>
      </c>
    </row>
    <row r="5551" spans="1:24" x14ac:dyDescent="0.25">
      <c r="A5551" s="146">
        <v>45126</v>
      </c>
      <c r="B5551" s="46">
        <v>200</v>
      </c>
      <c r="C5551" s="147">
        <v>7.4745370370370365E-2</v>
      </c>
      <c r="D5551" s="38" t="s">
        <v>30864</v>
      </c>
      <c r="E5551" s="7" t="s">
        <v>64</v>
      </c>
      <c r="F5551" s="38" t="s">
        <v>18272</v>
      </c>
      <c r="G5551" s="38" t="s">
        <v>4521</v>
      </c>
      <c r="H5551">
        <v>-1.7000000000000001E-2</v>
      </c>
      <c r="I5551" t="s">
        <v>37279</v>
      </c>
      <c r="J5551" t="s">
        <v>37280</v>
      </c>
      <c r="K5551" t="s">
        <v>37281</v>
      </c>
      <c r="L5551" t="s">
        <v>37274</v>
      </c>
      <c r="O5551" t="s">
        <v>37275</v>
      </c>
      <c r="P5551" t="s">
        <v>37276</v>
      </c>
      <c r="Q5551">
        <v>387448.75</v>
      </c>
      <c r="R5551">
        <v>6200430.5099999998</v>
      </c>
      <c r="S5551" t="s">
        <v>37277</v>
      </c>
      <c r="T5551" t="s">
        <v>37278</v>
      </c>
      <c r="U5551">
        <v>387444.11</v>
      </c>
      <c r="V5551">
        <v>6200404.29</v>
      </c>
      <c r="W5551">
        <v>89.76</v>
      </c>
      <c r="X5551">
        <v>200.05</v>
      </c>
    </row>
    <row r="5552" spans="1:24" x14ac:dyDescent="0.25">
      <c r="A5552" s="146">
        <v>45126</v>
      </c>
      <c r="B5552" s="46">
        <v>200</v>
      </c>
      <c r="C5552" s="147">
        <v>7.8622685185185184E-2</v>
      </c>
      <c r="D5552" s="38" t="s">
        <v>30864</v>
      </c>
      <c r="E5552" s="7" t="s">
        <v>69</v>
      </c>
      <c r="F5552" s="38" t="s">
        <v>18272</v>
      </c>
      <c r="G5552" s="38" t="s">
        <v>4521</v>
      </c>
      <c r="H5552">
        <v>0.22</v>
      </c>
      <c r="I5552" t="s">
        <v>37279</v>
      </c>
      <c r="J5552" t="s">
        <v>37280</v>
      </c>
      <c r="K5552" t="s">
        <v>37281</v>
      </c>
      <c r="L5552" t="s">
        <v>37274</v>
      </c>
      <c r="O5552" t="s">
        <v>37282</v>
      </c>
      <c r="P5552" t="s">
        <v>37283</v>
      </c>
      <c r="Q5552">
        <v>387683.91</v>
      </c>
      <c r="R5552">
        <v>6200429.0800000001</v>
      </c>
      <c r="S5552" t="s">
        <v>37284</v>
      </c>
      <c r="T5552" t="s">
        <v>37285</v>
      </c>
      <c r="U5552">
        <v>387681.13</v>
      </c>
      <c r="V5552">
        <v>6200404.2599999998</v>
      </c>
      <c r="W5552">
        <v>90.93</v>
      </c>
      <c r="X5552">
        <v>200.05</v>
      </c>
    </row>
    <row r="5553" spans="1:24" x14ac:dyDescent="0.25">
      <c r="A5553" s="146">
        <v>45126</v>
      </c>
      <c r="B5553" s="46">
        <v>200</v>
      </c>
      <c r="C5553" s="147">
        <v>8.0509259259259267E-2</v>
      </c>
      <c r="D5553" s="38" t="s">
        <v>30864</v>
      </c>
      <c r="E5553" s="7" t="s">
        <v>64</v>
      </c>
      <c r="F5553" s="38" t="s">
        <v>18272</v>
      </c>
      <c r="G5553" s="38" t="s">
        <v>4522</v>
      </c>
      <c r="H5553">
        <v>0.216</v>
      </c>
      <c r="I5553" t="s">
        <v>37290</v>
      </c>
      <c r="J5553" t="s">
        <v>37291</v>
      </c>
      <c r="K5553" t="s">
        <v>37292</v>
      </c>
      <c r="L5553" t="s">
        <v>37274</v>
      </c>
      <c r="O5553" t="s">
        <v>37286</v>
      </c>
      <c r="P5553" t="s">
        <v>37287</v>
      </c>
      <c r="Q5553">
        <v>387685.67</v>
      </c>
      <c r="R5553">
        <v>6200419.2999999998</v>
      </c>
      <c r="S5553" t="s">
        <v>37288</v>
      </c>
      <c r="T5553" t="s">
        <v>37289</v>
      </c>
      <c r="U5553">
        <v>387688.61</v>
      </c>
      <c r="V5553">
        <v>6200395.3600000003</v>
      </c>
      <c r="W5553">
        <v>271.58999999999997</v>
      </c>
      <c r="X5553">
        <v>200.05</v>
      </c>
    </row>
    <row r="5554" spans="1:24" x14ac:dyDescent="0.25">
      <c r="A5554" s="146">
        <v>45126</v>
      </c>
      <c r="B5554" s="46">
        <v>200</v>
      </c>
      <c r="C5554" s="147">
        <v>8.44212962962963E-2</v>
      </c>
      <c r="D5554" s="38" t="s">
        <v>30864</v>
      </c>
      <c r="E5554" s="7" t="s">
        <v>69</v>
      </c>
      <c r="F5554" s="38" t="s">
        <v>18272</v>
      </c>
      <c r="G5554" s="38" t="s">
        <v>4522</v>
      </c>
      <c r="H5554">
        <v>-0.02</v>
      </c>
      <c r="I5554" t="s">
        <v>37290</v>
      </c>
      <c r="J5554" t="s">
        <v>37291</v>
      </c>
      <c r="K5554" t="s">
        <v>37292</v>
      </c>
      <c r="L5554" t="s">
        <v>37297</v>
      </c>
      <c r="O5554" t="s">
        <v>37293</v>
      </c>
      <c r="P5554" t="s">
        <v>37294</v>
      </c>
      <c r="Q5554">
        <v>387447.96</v>
      </c>
      <c r="R5554">
        <v>6200418.7000000002</v>
      </c>
      <c r="S5554" t="s">
        <v>37295</v>
      </c>
      <c r="T5554" t="s">
        <v>37296</v>
      </c>
      <c r="U5554">
        <v>387452.46</v>
      </c>
      <c r="V5554">
        <v>6200395.3399999999</v>
      </c>
      <c r="W5554">
        <v>269.57</v>
      </c>
      <c r="X5554">
        <v>200.05</v>
      </c>
    </row>
    <row r="5555" spans="1:24" x14ac:dyDescent="0.25">
      <c r="A5555" s="146">
        <v>45126</v>
      </c>
      <c r="B5555" s="46">
        <v>200</v>
      </c>
      <c r="C5555" s="147">
        <v>8.6898148148148155E-2</v>
      </c>
      <c r="D5555" s="38" t="s">
        <v>30864</v>
      </c>
      <c r="E5555" s="7" t="s">
        <v>64</v>
      </c>
      <c r="F5555" s="38" t="s">
        <v>18272</v>
      </c>
      <c r="G5555" s="38" t="s">
        <v>4523</v>
      </c>
      <c r="H5555">
        <v>-1.4999999999999999E-2</v>
      </c>
      <c r="I5555" t="s">
        <v>37302</v>
      </c>
      <c r="J5555" t="s">
        <v>37303</v>
      </c>
      <c r="K5555" t="s">
        <v>37304</v>
      </c>
      <c r="L5555" t="s">
        <v>37297</v>
      </c>
      <c r="O5555" t="s">
        <v>37298</v>
      </c>
      <c r="P5555" t="s">
        <v>37299</v>
      </c>
      <c r="Q5555">
        <v>387446.4</v>
      </c>
      <c r="R5555">
        <v>6200410.0199999996</v>
      </c>
      <c r="S5555" t="s">
        <v>37300</v>
      </c>
      <c r="T5555" t="s">
        <v>37301</v>
      </c>
      <c r="U5555">
        <v>387446.36</v>
      </c>
      <c r="V5555">
        <v>6200386.2999999998</v>
      </c>
      <c r="W5555">
        <v>89.28</v>
      </c>
      <c r="X5555">
        <v>200.05</v>
      </c>
    </row>
    <row r="5556" spans="1:24" x14ac:dyDescent="0.25">
      <c r="A5556" s="146">
        <v>45126</v>
      </c>
      <c r="B5556" s="46">
        <v>200</v>
      </c>
      <c r="C5556" s="147">
        <v>9.0775462962962961E-2</v>
      </c>
      <c r="D5556" s="38" t="s">
        <v>30864</v>
      </c>
      <c r="E5556" s="7" t="s">
        <v>69</v>
      </c>
      <c r="F5556" s="38" t="s">
        <v>18272</v>
      </c>
      <c r="G5556" s="38" t="s">
        <v>4523</v>
      </c>
      <c r="H5556">
        <v>0.223</v>
      </c>
      <c r="I5556" t="s">
        <v>37302</v>
      </c>
      <c r="J5556" t="s">
        <v>37303</v>
      </c>
      <c r="K5556" t="s">
        <v>37304</v>
      </c>
      <c r="L5556" t="s">
        <v>37297</v>
      </c>
      <c r="O5556" t="s">
        <v>37305</v>
      </c>
      <c r="P5556" t="s">
        <v>37306</v>
      </c>
      <c r="Q5556">
        <v>387683.59</v>
      </c>
      <c r="R5556">
        <v>6200410.54</v>
      </c>
      <c r="S5556" t="s">
        <v>37307</v>
      </c>
      <c r="T5556" t="s">
        <v>37308</v>
      </c>
      <c r="U5556">
        <v>387684.77</v>
      </c>
      <c r="V5556">
        <v>6200386.4299999997</v>
      </c>
      <c r="W5556">
        <v>90.48</v>
      </c>
      <c r="X5556">
        <v>200.05</v>
      </c>
    </row>
    <row r="5557" spans="1:24" x14ac:dyDescent="0.25">
      <c r="A5557" s="146">
        <v>45126</v>
      </c>
      <c r="B5557" s="46">
        <v>200</v>
      </c>
      <c r="C5557" s="147">
        <v>9.4976851851851854E-2</v>
      </c>
      <c r="D5557" s="38" t="s">
        <v>30864</v>
      </c>
      <c r="E5557" s="7" t="s">
        <v>64</v>
      </c>
      <c r="F5557" s="38" t="s">
        <v>18272</v>
      </c>
      <c r="G5557" s="38" t="s">
        <v>4524</v>
      </c>
      <c r="H5557">
        <v>0.21199999999999999</v>
      </c>
      <c r="I5557" t="s">
        <v>37313</v>
      </c>
      <c r="J5557" t="s">
        <v>37314</v>
      </c>
      <c r="K5557" t="s">
        <v>37315</v>
      </c>
      <c r="L5557" t="s">
        <v>37316</v>
      </c>
      <c r="O5557" t="s">
        <v>37309</v>
      </c>
      <c r="P5557" t="s">
        <v>37310</v>
      </c>
      <c r="Q5557">
        <v>387690.74</v>
      </c>
      <c r="R5557">
        <v>6200399.8600000003</v>
      </c>
      <c r="S5557" t="s">
        <v>37311</v>
      </c>
      <c r="T5557" t="s">
        <v>37312</v>
      </c>
      <c r="U5557">
        <v>387684.31</v>
      </c>
      <c r="V5557">
        <v>6200377.0800000001</v>
      </c>
      <c r="W5557">
        <v>272.14999999999998</v>
      </c>
      <c r="X5557">
        <v>200.05</v>
      </c>
    </row>
    <row r="5558" spans="1:24" x14ac:dyDescent="0.25">
      <c r="A5558" s="146">
        <v>45126</v>
      </c>
      <c r="B5558" s="46">
        <v>200</v>
      </c>
      <c r="C5558" s="147">
        <v>9.8819444444444446E-2</v>
      </c>
      <c r="D5558" s="38" t="s">
        <v>30864</v>
      </c>
      <c r="E5558" s="7" t="s">
        <v>69</v>
      </c>
      <c r="F5558" s="38" t="s">
        <v>18272</v>
      </c>
      <c r="G5558" s="38" t="s">
        <v>4524</v>
      </c>
      <c r="H5558">
        <v>-1.9E-2</v>
      </c>
      <c r="I5558" t="s">
        <v>37313</v>
      </c>
      <c r="J5558" t="s">
        <v>37314</v>
      </c>
      <c r="K5558" t="s">
        <v>37315</v>
      </c>
      <c r="L5558" t="s">
        <v>37316</v>
      </c>
      <c r="O5558" t="s">
        <v>37317</v>
      </c>
      <c r="P5558" t="s">
        <v>37318</v>
      </c>
      <c r="Q5558">
        <v>387453.16</v>
      </c>
      <c r="R5558">
        <v>6200401.2999999998</v>
      </c>
      <c r="S5558" t="s">
        <v>37319</v>
      </c>
      <c r="T5558" t="s">
        <v>37320</v>
      </c>
      <c r="U5558">
        <v>387453.56</v>
      </c>
      <c r="V5558">
        <v>6200377.1600000001</v>
      </c>
      <c r="W5558">
        <v>270.29000000000002</v>
      </c>
      <c r="X5558">
        <v>200.05</v>
      </c>
    </row>
    <row r="5559" spans="1:24" x14ac:dyDescent="0.25">
      <c r="A5559" s="146">
        <v>45126</v>
      </c>
      <c r="B5559" s="46">
        <v>200</v>
      </c>
      <c r="C5559" s="147">
        <v>0.10094907407407407</v>
      </c>
      <c r="D5559" s="38" t="s">
        <v>30864</v>
      </c>
      <c r="E5559" s="7" t="s">
        <v>64</v>
      </c>
      <c r="F5559" s="38" t="s">
        <v>18272</v>
      </c>
      <c r="G5559" s="38" t="s">
        <v>4525</v>
      </c>
      <c r="H5559">
        <v>-1.4E-2</v>
      </c>
      <c r="I5559" t="s">
        <v>37325</v>
      </c>
      <c r="J5559" t="s">
        <v>37326</v>
      </c>
      <c r="K5559" t="s">
        <v>37327</v>
      </c>
      <c r="L5559" t="s">
        <v>37316</v>
      </c>
      <c r="O5559" t="s">
        <v>37321</v>
      </c>
      <c r="P5559" t="s">
        <v>37322</v>
      </c>
      <c r="Q5559">
        <v>387450.89</v>
      </c>
      <c r="R5559">
        <v>6200391.6500000004</v>
      </c>
      <c r="S5559" t="s">
        <v>37323</v>
      </c>
      <c r="T5559" t="s">
        <v>37324</v>
      </c>
      <c r="U5559">
        <v>387447.47</v>
      </c>
      <c r="V5559">
        <v>6200368.6299999999</v>
      </c>
      <c r="W5559">
        <v>91.81</v>
      </c>
      <c r="X5559">
        <v>200.05</v>
      </c>
    </row>
    <row r="5560" spans="1:24" x14ac:dyDescent="0.25">
      <c r="A5560" s="146">
        <v>45126</v>
      </c>
      <c r="B5560" s="46">
        <v>200</v>
      </c>
      <c r="C5560" s="147">
        <v>0.1047337962962963</v>
      </c>
      <c r="D5560" s="38" t="s">
        <v>30864</v>
      </c>
      <c r="E5560" s="7" t="s">
        <v>69</v>
      </c>
      <c r="F5560" s="38" t="s">
        <v>18272</v>
      </c>
      <c r="G5560" s="38" t="s">
        <v>4525</v>
      </c>
      <c r="H5560">
        <v>0.222</v>
      </c>
      <c r="I5560" t="s">
        <v>37325</v>
      </c>
      <c r="J5560" t="s">
        <v>37326</v>
      </c>
      <c r="K5560" t="s">
        <v>37327</v>
      </c>
      <c r="L5560" t="s">
        <v>37332</v>
      </c>
      <c r="O5560" t="s">
        <v>37328</v>
      </c>
      <c r="P5560" t="s">
        <v>37329</v>
      </c>
      <c r="Q5560">
        <v>387682.32</v>
      </c>
      <c r="R5560">
        <v>6200392.7300000004</v>
      </c>
      <c r="S5560" t="s">
        <v>37330</v>
      </c>
      <c r="T5560" t="s">
        <v>37331</v>
      </c>
      <c r="U5560">
        <v>387683.42</v>
      </c>
      <c r="V5560">
        <v>6200368.4000000004</v>
      </c>
      <c r="W5560">
        <v>89.32</v>
      </c>
      <c r="X5560">
        <v>200.05</v>
      </c>
    </row>
    <row r="5561" spans="1:24" x14ac:dyDescent="0.25">
      <c r="A5561" s="146">
        <v>45126</v>
      </c>
      <c r="B5561" s="46">
        <v>200</v>
      </c>
      <c r="C5561" s="147">
        <v>0.10690972222222223</v>
      </c>
      <c r="D5561" s="38" t="s">
        <v>30864</v>
      </c>
      <c r="E5561" s="7" t="s">
        <v>64</v>
      </c>
      <c r="F5561" s="38" t="s">
        <v>18272</v>
      </c>
      <c r="G5561" s="38" t="s">
        <v>4526</v>
      </c>
      <c r="H5561">
        <v>0.214</v>
      </c>
      <c r="I5561" t="s">
        <v>37337</v>
      </c>
      <c r="J5561" t="s">
        <v>37338</v>
      </c>
      <c r="K5561" t="s">
        <v>37339</v>
      </c>
      <c r="L5561" t="s">
        <v>37332</v>
      </c>
      <c r="O5561" t="s">
        <v>37333</v>
      </c>
      <c r="P5561" t="s">
        <v>37334</v>
      </c>
      <c r="Q5561">
        <v>387686.48</v>
      </c>
      <c r="R5561">
        <v>6200384.0300000003</v>
      </c>
      <c r="S5561" t="s">
        <v>37335</v>
      </c>
      <c r="T5561" t="s">
        <v>37336</v>
      </c>
      <c r="U5561">
        <v>387686.49</v>
      </c>
      <c r="V5561">
        <v>6200359.29</v>
      </c>
      <c r="W5561">
        <v>271.20999999999998</v>
      </c>
      <c r="X5561">
        <v>200.05</v>
      </c>
    </row>
    <row r="5562" spans="1:24" x14ac:dyDescent="0.25">
      <c r="A5562" s="146">
        <v>45126</v>
      </c>
      <c r="B5562" s="46">
        <v>200</v>
      </c>
      <c r="C5562" s="147">
        <v>0.1107523148148148</v>
      </c>
      <c r="D5562" s="38" t="s">
        <v>30864</v>
      </c>
      <c r="E5562" s="7" t="s">
        <v>69</v>
      </c>
      <c r="F5562" s="38" t="s">
        <v>18272</v>
      </c>
      <c r="G5562" s="38" t="s">
        <v>4526</v>
      </c>
      <c r="H5562">
        <v>-0.02</v>
      </c>
      <c r="I5562" t="s">
        <v>37337</v>
      </c>
      <c r="J5562" t="s">
        <v>37338</v>
      </c>
      <c r="K5562" t="s">
        <v>37339</v>
      </c>
      <c r="L5562" t="s">
        <v>37332</v>
      </c>
      <c r="O5562" t="s">
        <v>37340</v>
      </c>
      <c r="P5562" t="s">
        <v>37341</v>
      </c>
      <c r="Q5562">
        <v>387451.82</v>
      </c>
      <c r="R5562">
        <v>6200383.5999999996</v>
      </c>
      <c r="S5562" t="s">
        <v>37342</v>
      </c>
      <c r="T5562" t="s">
        <v>37343</v>
      </c>
      <c r="U5562">
        <v>387452.72</v>
      </c>
      <c r="V5562">
        <v>6200359.0999999996</v>
      </c>
      <c r="W5562">
        <v>270.32</v>
      </c>
      <c r="X5562">
        <v>200.05</v>
      </c>
    </row>
    <row r="5563" spans="1:24" x14ac:dyDescent="0.25">
      <c r="A5563" s="146">
        <v>45126</v>
      </c>
      <c r="B5563" s="46">
        <v>200</v>
      </c>
      <c r="C5563" s="147">
        <v>0.11310185185185184</v>
      </c>
      <c r="D5563" s="38" t="s">
        <v>30864</v>
      </c>
      <c r="E5563" s="7" t="s">
        <v>64</v>
      </c>
      <c r="F5563" s="38" t="s">
        <v>18272</v>
      </c>
      <c r="G5563" s="38" t="s">
        <v>4527</v>
      </c>
      <c r="H5563">
        <v>-1.2E-2</v>
      </c>
      <c r="I5563" t="s">
        <v>37348</v>
      </c>
      <c r="J5563" t="s">
        <v>37349</v>
      </c>
      <c r="K5563" t="s">
        <v>37350</v>
      </c>
      <c r="L5563" t="s">
        <v>37351</v>
      </c>
      <c r="O5563" t="s">
        <v>37344</v>
      </c>
      <c r="P5563" t="s">
        <v>37345</v>
      </c>
      <c r="Q5563">
        <v>387447.85</v>
      </c>
      <c r="R5563">
        <v>6200374.9699999997</v>
      </c>
      <c r="S5563" t="s">
        <v>37346</v>
      </c>
      <c r="T5563" t="s">
        <v>37347</v>
      </c>
      <c r="U5563">
        <v>387449</v>
      </c>
      <c r="V5563">
        <v>6200350.4299999997</v>
      </c>
      <c r="W5563">
        <v>90.79</v>
      </c>
      <c r="X5563">
        <v>200.05</v>
      </c>
    </row>
    <row r="5564" spans="1:24" x14ac:dyDescent="0.25">
      <c r="A5564" s="146">
        <v>45126</v>
      </c>
      <c r="B5564" s="46">
        <v>200</v>
      </c>
      <c r="C5564" s="147">
        <v>0.11695601851851851</v>
      </c>
      <c r="D5564" s="38" t="s">
        <v>30864</v>
      </c>
      <c r="E5564" s="7" t="s">
        <v>69</v>
      </c>
      <c r="F5564" s="38" t="s">
        <v>18272</v>
      </c>
      <c r="G5564" s="38" t="s">
        <v>4527</v>
      </c>
      <c r="H5564">
        <v>0.219</v>
      </c>
      <c r="I5564" t="s">
        <v>37348</v>
      </c>
      <c r="J5564" t="s">
        <v>37349</v>
      </c>
      <c r="K5564" t="s">
        <v>37350</v>
      </c>
      <c r="L5564" t="s">
        <v>37351</v>
      </c>
      <c r="O5564" t="s">
        <v>37352</v>
      </c>
      <c r="P5564" t="s">
        <v>37353</v>
      </c>
      <c r="Q5564">
        <v>387683.11</v>
      </c>
      <c r="R5564">
        <v>6200373.9299999997</v>
      </c>
      <c r="S5564" t="s">
        <v>37354</v>
      </c>
      <c r="T5564" t="s">
        <v>37355</v>
      </c>
      <c r="U5564">
        <v>387680.48</v>
      </c>
      <c r="V5564">
        <v>6200350.4100000001</v>
      </c>
      <c r="W5564">
        <v>90.54</v>
      </c>
      <c r="X5564">
        <v>200.05</v>
      </c>
    </row>
    <row r="5565" spans="1:24" x14ac:dyDescent="0.25">
      <c r="A5565" s="146">
        <v>45126</v>
      </c>
      <c r="B5565" s="46">
        <v>200</v>
      </c>
      <c r="C5565" s="147">
        <v>0.11898148148148148</v>
      </c>
      <c r="D5565" s="38" t="s">
        <v>30864</v>
      </c>
      <c r="E5565" s="7" t="s">
        <v>64</v>
      </c>
      <c r="F5565" s="38" t="s">
        <v>18272</v>
      </c>
      <c r="G5565" s="38" t="s">
        <v>4528</v>
      </c>
      <c r="H5565">
        <v>0.21199999999999999</v>
      </c>
      <c r="I5565" t="s">
        <v>37360</v>
      </c>
      <c r="J5565" t="s">
        <v>37361</v>
      </c>
      <c r="K5565" t="s">
        <v>37362</v>
      </c>
      <c r="L5565" t="s">
        <v>37351</v>
      </c>
      <c r="O5565" t="s">
        <v>37356</v>
      </c>
      <c r="P5565" t="s">
        <v>37357</v>
      </c>
      <c r="Q5565">
        <v>387679.3</v>
      </c>
      <c r="R5565">
        <v>6200364.9400000004</v>
      </c>
      <c r="S5565" t="s">
        <v>37358</v>
      </c>
      <c r="T5565" t="s">
        <v>37359</v>
      </c>
      <c r="U5565">
        <v>387684.32</v>
      </c>
      <c r="V5565">
        <v>6200341.2199999997</v>
      </c>
      <c r="W5565">
        <v>271.63</v>
      </c>
      <c r="X5565">
        <v>200.05</v>
      </c>
    </row>
    <row r="5566" spans="1:24" x14ac:dyDescent="0.25">
      <c r="A5566" s="146">
        <v>45126</v>
      </c>
      <c r="B5566" s="46">
        <v>200</v>
      </c>
      <c r="C5566" s="147">
        <v>0.12268518518518519</v>
      </c>
      <c r="D5566" s="38" t="s">
        <v>30864</v>
      </c>
      <c r="E5566" s="7" t="s">
        <v>69</v>
      </c>
      <c r="F5566" s="38" t="s">
        <v>18272</v>
      </c>
      <c r="G5566" s="38" t="s">
        <v>4528</v>
      </c>
      <c r="H5566">
        <v>-1.9E-2</v>
      </c>
      <c r="I5566" t="s">
        <v>37360</v>
      </c>
      <c r="J5566" t="s">
        <v>37361</v>
      </c>
      <c r="K5566" t="s">
        <v>37362</v>
      </c>
      <c r="L5566" t="s">
        <v>37351</v>
      </c>
      <c r="O5566" t="s">
        <v>37363</v>
      </c>
      <c r="P5566" t="s">
        <v>37364</v>
      </c>
      <c r="Q5566">
        <v>387451.36</v>
      </c>
      <c r="R5566">
        <v>6200365.6299999999</v>
      </c>
      <c r="S5566" t="s">
        <v>37365</v>
      </c>
      <c r="T5566" t="s">
        <v>37366</v>
      </c>
      <c r="U5566">
        <v>387453.83</v>
      </c>
      <c r="V5566">
        <v>6200341.1900000004</v>
      </c>
      <c r="W5566">
        <v>270.26</v>
      </c>
      <c r="X5566">
        <v>200.05</v>
      </c>
    </row>
    <row r="5567" spans="1:24" x14ac:dyDescent="0.25">
      <c r="A5567" s="146">
        <v>45126</v>
      </c>
      <c r="B5567" s="46">
        <v>200</v>
      </c>
      <c r="C5567" s="147">
        <v>0.12523148148148147</v>
      </c>
      <c r="D5567" s="38" t="s">
        <v>30864</v>
      </c>
      <c r="E5567" s="7" t="s">
        <v>31863</v>
      </c>
      <c r="F5567" s="38" t="s">
        <v>18272</v>
      </c>
      <c r="G5567" s="38" t="s">
        <v>4881</v>
      </c>
      <c r="H5567">
        <v>-1.244</v>
      </c>
      <c r="O5567" t="s">
        <v>37367</v>
      </c>
      <c r="P5567" t="s">
        <v>37368</v>
      </c>
      <c r="Q5567">
        <v>387441.65</v>
      </c>
      <c r="R5567">
        <v>6200364.29</v>
      </c>
      <c r="S5567" t="s">
        <v>37369</v>
      </c>
      <c r="T5567" t="s">
        <v>37370</v>
      </c>
      <c r="U5567">
        <v>387438.9</v>
      </c>
      <c r="V5567">
        <v>6200353.6100000003</v>
      </c>
      <c r="W5567">
        <v>189.63</v>
      </c>
      <c r="X5567">
        <v>150.04</v>
      </c>
    </row>
    <row r="5568" spans="1:24" x14ac:dyDescent="0.25">
      <c r="A5568" s="146">
        <v>45126</v>
      </c>
      <c r="B5568" s="46">
        <v>200</v>
      </c>
      <c r="C5568" s="147">
        <v>0.13717592592592592</v>
      </c>
      <c r="D5568" s="38" t="s">
        <v>30864</v>
      </c>
      <c r="E5568" s="7" t="s">
        <v>6100</v>
      </c>
      <c r="F5568" s="38" t="s">
        <v>18272</v>
      </c>
      <c r="G5568" s="38" t="s">
        <v>4881</v>
      </c>
      <c r="H5568">
        <v>-2.7E-2</v>
      </c>
      <c r="O5568" t="s">
        <v>37371</v>
      </c>
      <c r="P5568" t="s">
        <v>37372</v>
      </c>
      <c r="Q5568">
        <v>388659.05</v>
      </c>
      <c r="R5568">
        <v>6199719.6699999999</v>
      </c>
      <c r="S5568" t="s">
        <v>37373</v>
      </c>
      <c r="T5568" t="s">
        <v>36194</v>
      </c>
      <c r="U5568">
        <v>388655.7</v>
      </c>
      <c r="V5568">
        <v>6199708.8600000003</v>
      </c>
      <c r="W5568">
        <v>191.48</v>
      </c>
      <c r="X5568">
        <v>150.04</v>
      </c>
    </row>
    <row r="5569" spans="1:24" s="170" customFormat="1" x14ac:dyDescent="0.25">
      <c r="A5569" s="63">
        <v>45126</v>
      </c>
      <c r="B5569" s="104">
        <v>200</v>
      </c>
      <c r="C5569" s="65">
        <v>0.13969907407407409</v>
      </c>
      <c r="D5569" s="64" t="s">
        <v>30864</v>
      </c>
      <c r="E5569" s="171" t="s">
        <v>37379</v>
      </c>
      <c r="F5569" s="64" t="s">
        <v>18272</v>
      </c>
      <c r="G5569" s="64" t="s">
        <v>4881</v>
      </c>
      <c r="H5569" s="170">
        <v>-3.1E-2</v>
      </c>
      <c r="M5569" s="170" t="s">
        <v>37374</v>
      </c>
      <c r="O5569" s="170" t="s">
        <v>37375</v>
      </c>
      <c r="P5569" s="170" t="s">
        <v>37376</v>
      </c>
      <c r="Q5569" s="170">
        <v>388660.23</v>
      </c>
      <c r="R5569" s="170">
        <v>6199720.1100000003</v>
      </c>
      <c r="S5569" s="170" t="s">
        <v>37377</v>
      </c>
      <c r="T5569" s="170" t="s">
        <v>37378</v>
      </c>
      <c r="U5569" s="170">
        <v>388649.85</v>
      </c>
      <c r="V5569" s="170">
        <v>6199707.6200000001</v>
      </c>
      <c r="W5569" s="170">
        <v>175.17</v>
      </c>
      <c r="X5569" s="170">
        <v>150.04</v>
      </c>
    </row>
    <row r="5570" spans="1:24" x14ac:dyDescent="0.25">
      <c r="A5570" s="146">
        <v>45126</v>
      </c>
      <c r="B5570" s="46">
        <v>200</v>
      </c>
      <c r="C5570" s="147">
        <v>0.14172453703703705</v>
      </c>
      <c r="D5570" s="38" t="s">
        <v>30864</v>
      </c>
      <c r="E5570" s="159" t="s">
        <v>35462</v>
      </c>
      <c r="F5570" s="38" t="s">
        <v>18272</v>
      </c>
      <c r="G5570" s="38" t="s">
        <v>4881</v>
      </c>
      <c r="H5570">
        <v>-1.4E-2</v>
      </c>
      <c r="I5570" t="s">
        <v>37384</v>
      </c>
      <c r="J5570" t="s">
        <v>37385</v>
      </c>
      <c r="K5570" t="s">
        <v>37386</v>
      </c>
      <c r="L5570" t="s">
        <v>37387</v>
      </c>
      <c r="O5570" t="s">
        <v>37380</v>
      </c>
      <c r="P5570" t="s">
        <v>37381</v>
      </c>
      <c r="Q5570">
        <v>388673.87</v>
      </c>
      <c r="R5570">
        <v>6199720.8799999999</v>
      </c>
      <c r="S5570" t="s">
        <v>37382</v>
      </c>
      <c r="T5570" t="s">
        <v>37383</v>
      </c>
      <c r="U5570">
        <v>388661.58</v>
      </c>
      <c r="V5570">
        <v>6199697.3200000003</v>
      </c>
      <c r="W5570">
        <v>89.8</v>
      </c>
      <c r="X5570">
        <v>150.04</v>
      </c>
    </row>
    <row r="5571" spans="1:24" x14ac:dyDescent="0.25">
      <c r="A5571" s="146">
        <v>45126</v>
      </c>
      <c r="B5571" s="46">
        <v>200</v>
      </c>
      <c r="C5571" s="147">
        <v>0.14484953703703704</v>
      </c>
      <c r="D5571" s="38" t="s">
        <v>30864</v>
      </c>
      <c r="E5571" s="7" t="s">
        <v>69</v>
      </c>
      <c r="F5571" s="38" t="s">
        <v>18272</v>
      </c>
      <c r="G5571" s="38" t="s">
        <v>4881</v>
      </c>
      <c r="H5571">
        <v>0.17499999999999999</v>
      </c>
      <c r="I5571" t="s">
        <v>37384</v>
      </c>
      <c r="J5571" t="s">
        <v>37385</v>
      </c>
      <c r="K5571" t="s">
        <v>37386</v>
      </c>
      <c r="L5571" t="s">
        <v>37392</v>
      </c>
      <c r="O5571" t="s">
        <v>37388</v>
      </c>
      <c r="P5571" t="s">
        <v>37389</v>
      </c>
      <c r="Q5571">
        <v>388862.08</v>
      </c>
      <c r="R5571">
        <v>6199720.7999999998</v>
      </c>
      <c r="S5571" t="s">
        <v>37390</v>
      </c>
      <c r="T5571" t="s">
        <v>37391</v>
      </c>
      <c r="U5571">
        <v>388850.18</v>
      </c>
      <c r="V5571">
        <v>6199697.4100000001</v>
      </c>
      <c r="W5571">
        <v>91.38</v>
      </c>
      <c r="X5571">
        <v>150.04</v>
      </c>
    </row>
    <row r="5572" spans="1:24" x14ac:dyDescent="0.25">
      <c r="A5572" s="146">
        <v>45126</v>
      </c>
      <c r="B5572" s="46">
        <v>200</v>
      </c>
      <c r="C5572" s="147">
        <v>0.14717592592592593</v>
      </c>
      <c r="D5572" s="38" t="s">
        <v>30864</v>
      </c>
      <c r="E5572" s="7" t="s">
        <v>64</v>
      </c>
      <c r="F5572" s="38" t="s">
        <v>18272</v>
      </c>
      <c r="G5572" s="38" t="s">
        <v>4880</v>
      </c>
      <c r="H5572">
        <v>0.17</v>
      </c>
      <c r="I5572" t="s">
        <v>37397</v>
      </c>
      <c r="J5572" t="s">
        <v>37398</v>
      </c>
      <c r="K5572" t="s">
        <v>37399</v>
      </c>
      <c r="L5572" t="s">
        <v>37392</v>
      </c>
      <c r="O5572" t="s">
        <v>37393</v>
      </c>
      <c r="P5572" t="s">
        <v>37394</v>
      </c>
      <c r="Q5572">
        <v>388863.19</v>
      </c>
      <c r="R5572">
        <v>6199710.79</v>
      </c>
      <c r="S5572" t="s">
        <v>37395</v>
      </c>
      <c r="T5572" t="s">
        <v>37396</v>
      </c>
      <c r="U5572">
        <v>388856.36</v>
      </c>
      <c r="V5572">
        <v>6199688.1600000001</v>
      </c>
      <c r="W5572">
        <v>271.77</v>
      </c>
      <c r="X5572">
        <v>150.04</v>
      </c>
    </row>
    <row r="5573" spans="1:24" x14ac:dyDescent="0.25">
      <c r="A5573" s="146">
        <v>45126</v>
      </c>
      <c r="B5573" s="46">
        <v>200</v>
      </c>
      <c r="C5573" s="147">
        <v>0.15030092592592592</v>
      </c>
      <c r="D5573" s="38" t="s">
        <v>30864</v>
      </c>
      <c r="E5573" s="7" t="s">
        <v>69</v>
      </c>
      <c r="F5573" s="38" t="s">
        <v>18272</v>
      </c>
      <c r="G5573" s="38" t="s">
        <v>4880</v>
      </c>
      <c r="H5573">
        <v>-0.02</v>
      </c>
      <c r="I5573" t="s">
        <v>37397</v>
      </c>
      <c r="J5573" t="s">
        <v>37398</v>
      </c>
      <c r="K5573" t="s">
        <v>37399</v>
      </c>
      <c r="L5573" t="s">
        <v>37392</v>
      </c>
      <c r="O5573" t="s">
        <v>37400</v>
      </c>
      <c r="P5573" t="s">
        <v>37401</v>
      </c>
      <c r="Q5573">
        <v>388673.71</v>
      </c>
      <c r="R5573">
        <v>6199712.3700000001</v>
      </c>
      <c r="S5573" t="s">
        <v>37402</v>
      </c>
      <c r="T5573" t="s">
        <v>37403</v>
      </c>
      <c r="U5573">
        <v>388667.15</v>
      </c>
      <c r="V5573">
        <v>6199688.0099999998</v>
      </c>
      <c r="W5573">
        <v>270.98</v>
      </c>
      <c r="X5573">
        <v>150.04</v>
      </c>
    </row>
    <row r="5574" spans="1:24" x14ac:dyDescent="0.25">
      <c r="A5574" s="146">
        <v>45126</v>
      </c>
      <c r="B5574" s="46">
        <v>200</v>
      </c>
      <c r="C5574" s="147">
        <v>0.15208333333333332</v>
      </c>
      <c r="D5574" s="38" t="s">
        <v>30864</v>
      </c>
      <c r="E5574" s="7" t="s">
        <v>64</v>
      </c>
      <c r="F5574" s="38" t="s">
        <v>18272</v>
      </c>
      <c r="G5574" s="38" t="s">
        <v>4879</v>
      </c>
      <c r="H5574">
        <v>-1.4999999999999999E-2</v>
      </c>
      <c r="I5574" t="s">
        <v>37408</v>
      </c>
      <c r="J5574" t="s">
        <v>37409</v>
      </c>
      <c r="K5574" t="s">
        <v>37410</v>
      </c>
      <c r="L5574" t="s">
        <v>37392</v>
      </c>
      <c r="O5574" t="s">
        <v>37404</v>
      </c>
      <c r="P5574" t="s">
        <v>37405</v>
      </c>
      <c r="Q5574">
        <v>388664.37</v>
      </c>
      <c r="R5574">
        <v>6199704.2000000002</v>
      </c>
      <c r="S5574" t="s">
        <v>37406</v>
      </c>
      <c r="T5574" t="s">
        <v>37407</v>
      </c>
      <c r="U5574">
        <v>388660.86</v>
      </c>
      <c r="V5574">
        <v>6199679.4400000004</v>
      </c>
      <c r="W5574">
        <v>89.32</v>
      </c>
      <c r="X5574">
        <v>150.04</v>
      </c>
    </row>
    <row r="5575" spans="1:24" x14ac:dyDescent="0.25">
      <c r="A5575" s="146">
        <v>45126</v>
      </c>
      <c r="B5575" s="46">
        <v>200</v>
      </c>
      <c r="C5575" s="147">
        <v>0.15530092592592593</v>
      </c>
      <c r="D5575" s="38" t="s">
        <v>30864</v>
      </c>
      <c r="E5575" s="7" t="s">
        <v>69</v>
      </c>
      <c r="F5575" s="38" t="s">
        <v>18272</v>
      </c>
      <c r="G5575" s="38" t="s">
        <v>4879</v>
      </c>
      <c r="H5575">
        <v>0.17299999999999999</v>
      </c>
      <c r="I5575" t="s">
        <v>37408</v>
      </c>
      <c r="J5575" t="s">
        <v>37409</v>
      </c>
      <c r="K5575" t="s">
        <v>37410</v>
      </c>
      <c r="L5575" t="s">
        <v>37415</v>
      </c>
      <c r="O5575" t="s">
        <v>37411</v>
      </c>
      <c r="P5575" t="s">
        <v>37412</v>
      </c>
      <c r="Q5575">
        <v>388855.32</v>
      </c>
      <c r="R5575">
        <v>6199704.5700000003</v>
      </c>
      <c r="S5575" t="s">
        <v>37413</v>
      </c>
      <c r="T5575" t="s">
        <v>37414</v>
      </c>
      <c r="U5575">
        <v>388848.7</v>
      </c>
      <c r="V5575">
        <v>6199679.2699999996</v>
      </c>
      <c r="W5575">
        <v>90.83</v>
      </c>
      <c r="X5575">
        <v>150.04</v>
      </c>
    </row>
    <row r="5576" spans="1:24" x14ac:dyDescent="0.25">
      <c r="A5576" s="146">
        <v>45126</v>
      </c>
      <c r="B5576" s="46">
        <v>200</v>
      </c>
      <c r="C5576" s="147">
        <v>0.1569675925925926</v>
      </c>
      <c r="D5576" s="38" t="s">
        <v>30864</v>
      </c>
      <c r="E5576" s="7" t="s">
        <v>37420</v>
      </c>
      <c r="F5576" s="38" t="s">
        <v>18272</v>
      </c>
      <c r="G5576" s="38" t="s">
        <v>4878</v>
      </c>
      <c r="H5576">
        <v>0.16700000000000001</v>
      </c>
      <c r="O5576" t="s">
        <v>37416</v>
      </c>
      <c r="P5576" t="s">
        <v>37417</v>
      </c>
      <c r="Q5576">
        <v>388875.54</v>
      </c>
      <c r="R5576">
        <v>6199696.7599999998</v>
      </c>
      <c r="S5576" t="s">
        <v>37418</v>
      </c>
      <c r="T5576" t="s">
        <v>37419</v>
      </c>
      <c r="U5576">
        <v>388853.14</v>
      </c>
      <c r="V5576">
        <v>6199672.6699999999</v>
      </c>
      <c r="W5576">
        <v>284.56</v>
      </c>
      <c r="X5576">
        <v>150.04</v>
      </c>
    </row>
    <row r="5577" spans="1:24" s="174" customFormat="1" x14ac:dyDescent="0.25">
      <c r="A5577" s="76">
        <v>45126</v>
      </c>
      <c r="B5577" s="106">
        <v>200</v>
      </c>
      <c r="C5577" s="78">
        <v>0.16293981481481482</v>
      </c>
      <c r="D5577" s="77" t="s">
        <v>30864</v>
      </c>
      <c r="E5577" s="175" t="s">
        <v>37425</v>
      </c>
      <c r="F5577" s="77" t="s">
        <v>18272</v>
      </c>
      <c r="G5577" s="77" t="s">
        <v>4878</v>
      </c>
      <c r="H5577" s="174">
        <v>0.193</v>
      </c>
      <c r="O5577" s="174" t="s">
        <v>37421</v>
      </c>
      <c r="P5577" s="174" t="s">
        <v>37422</v>
      </c>
      <c r="Q5577" s="174">
        <v>388875.25</v>
      </c>
      <c r="R5577" s="174">
        <v>6199694.5800000001</v>
      </c>
      <c r="S5577" s="174" t="s">
        <v>37423</v>
      </c>
      <c r="T5577" s="174" t="s">
        <v>37424</v>
      </c>
      <c r="U5577" s="174">
        <v>388874.01</v>
      </c>
      <c r="V5577" s="174">
        <v>6199683.3099999996</v>
      </c>
      <c r="W5577" s="174">
        <v>173.41</v>
      </c>
      <c r="X5577" s="174">
        <v>150.04</v>
      </c>
    </row>
    <row r="5578" spans="1:24" x14ac:dyDescent="0.25">
      <c r="A5578" s="146">
        <v>45126</v>
      </c>
      <c r="B5578" s="46">
        <v>200</v>
      </c>
      <c r="C5578" s="147">
        <v>0.16677083333333334</v>
      </c>
      <c r="D5578" s="38" t="s">
        <v>30864</v>
      </c>
      <c r="E5578" s="7" t="s">
        <v>37426</v>
      </c>
      <c r="F5578" s="38" t="s">
        <v>18272</v>
      </c>
      <c r="G5578" s="38" t="s">
        <v>4878</v>
      </c>
      <c r="H5578">
        <v>0.193</v>
      </c>
      <c r="O5578" t="s">
        <v>37427</v>
      </c>
      <c r="P5578" t="s">
        <v>37428</v>
      </c>
      <c r="Q5578">
        <v>388875.24</v>
      </c>
      <c r="R5578">
        <v>6199695.2800000003</v>
      </c>
      <c r="S5578" t="s">
        <v>37429</v>
      </c>
      <c r="T5578" t="s">
        <v>37430</v>
      </c>
      <c r="U5578">
        <v>388873.96</v>
      </c>
      <c r="V5578">
        <v>6199684.0099999998</v>
      </c>
      <c r="W5578">
        <v>173.39</v>
      </c>
      <c r="X5578">
        <v>150.04</v>
      </c>
    </row>
    <row r="5579" spans="1:24" s="172" customFormat="1" x14ac:dyDescent="0.25">
      <c r="A5579" s="72">
        <v>45126</v>
      </c>
      <c r="B5579" s="103">
        <v>200</v>
      </c>
      <c r="C5579" s="74">
        <v>0.16681712962962961</v>
      </c>
      <c r="D5579" s="73" t="s">
        <v>30864</v>
      </c>
      <c r="E5579" s="173" t="s">
        <v>37435</v>
      </c>
      <c r="F5579" s="73" t="s">
        <v>18272</v>
      </c>
      <c r="G5579" s="73" t="s">
        <v>4878</v>
      </c>
      <c r="H5579" s="172">
        <v>0.19400000000000001</v>
      </c>
      <c r="O5579" s="172" t="s">
        <v>37431</v>
      </c>
      <c r="P5579" s="172" t="s">
        <v>37432</v>
      </c>
      <c r="Q5579" s="172">
        <v>388875.49</v>
      </c>
      <c r="R5579" s="172">
        <v>6199695.1699999999</v>
      </c>
      <c r="S5579" s="172" t="s">
        <v>37433</v>
      </c>
      <c r="T5579" s="172" t="s">
        <v>37434</v>
      </c>
      <c r="U5579" s="172">
        <v>388874.23999999999</v>
      </c>
      <c r="V5579" s="172">
        <v>6199683.9400000004</v>
      </c>
      <c r="W5579" s="172">
        <v>172.81</v>
      </c>
      <c r="X5579" s="172">
        <v>150.04</v>
      </c>
    </row>
    <row r="5580" spans="1:24" x14ac:dyDescent="0.25">
      <c r="A5580" s="146">
        <v>45126</v>
      </c>
      <c r="B5580" s="46">
        <v>200</v>
      </c>
      <c r="C5580" s="147">
        <v>0.17354166666666668</v>
      </c>
      <c r="D5580" s="38" t="s">
        <v>31074</v>
      </c>
      <c r="E5580" s="7" t="s">
        <v>64</v>
      </c>
      <c r="F5580" s="38" t="s">
        <v>18272</v>
      </c>
      <c r="G5580" s="38" t="s">
        <v>4878</v>
      </c>
      <c r="H5580">
        <v>0.16900000000000001</v>
      </c>
      <c r="I5580" t="s">
        <v>37440</v>
      </c>
      <c r="J5580" t="s">
        <v>37441</v>
      </c>
      <c r="K5580" t="s">
        <v>37442</v>
      </c>
      <c r="L5580" t="s">
        <v>37443</v>
      </c>
      <c r="O5580" t="s">
        <v>37436</v>
      </c>
      <c r="P5580" t="s">
        <v>37437</v>
      </c>
      <c r="Q5580">
        <v>388856.15</v>
      </c>
      <c r="R5580">
        <v>6199692.9100000001</v>
      </c>
      <c r="S5580" t="s">
        <v>37438</v>
      </c>
      <c r="T5580" t="s">
        <v>37439</v>
      </c>
      <c r="U5580">
        <v>388855.69</v>
      </c>
      <c r="V5580">
        <v>6199670.25</v>
      </c>
      <c r="W5580">
        <v>270.89</v>
      </c>
      <c r="X5580">
        <v>150.04</v>
      </c>
    </row>
    <row r="5581" spans="1:24" x14ac:dyDescent="0.25">
      <c r="A5581" s="146">
        <v>45126</v>
      </c>
      <c r="B5581" s="46">
        <v>200</v>
      </c>
      <c r="C5581" s="147">
        <v>0.17659722222222221</v>
      </c>
      <c r="D5581" s="38" t="s">
        <v>31074</v>
      </c>
      <c r="E5581" s="7" t="s">
        <v>69</v>
      </c>
      <c r="F5581" s="38" t="s">
        <v>18272</v>
      </c>
      <c r="G5581" s="38" t="s">
        <v>4878</v>
      </c>
      <c r="H5581">
        <v>-0.02</v>
      </c>
      <c r="I5581" t="s">
        <v>37440</v>
      </c>
      <c r="J5581" t="s">
        <v>37441</v>
      </c>
      <c r="K5581" t="s">
        <v>37442</v>
      </c>
      <c r="L5581" t="s">
        <v>37448</v>
      </c>
      <c r="O5581" t="s">
        <v>37444</v>
      </c>
      <c r="P5581" t="s">
        <v>37445</v>
      </c>
      <c r="Q5581">
        <v>388668.18</v>
      </c>
      <c r="R5581">
        <v>6199696.1900000004</v>
      </c>
      <c r="S5581" t="s">
        <v>37446</v>
      </c>
      <c r="T5581" t="s">
        <v>37447</v>
      </c>
      <c r="U5581">
        <v>388667.12</v>
      </c>
      <c r="V5581">
        <v>6199670.2699999996</v>
      </c>
      <c r="W5581">
        <v>270.33999999999997</v>
      </c>
      <c r="X5581">
        <v>150.04</v>
      </c>
    </row>
    <row r="5582" spans="1:24" x14ac:dyDescent="0.25">
      <c r="A5582" s="146">
        <v>45126</v>
      </c>
      <c r="B5582" s="46">
        <v>200</v>
      </c>
      <c r="C5582" s="147">
        <v>0.17891203703703704</v>
      </c>
      <c r="D5582" s="38" t="s">
        <v>31074</v>
      </c>
      <c r="E5582" s="7" t="s">
        <v>64</v>
      </c>
      <c r="F5582" s="38" t="s">
        <v>18272</v>
      </c>
      <c r="G5582" s="38" t="s">
        <v>4877</v>
      </c>
      <c r="H5582">
        <v>-1.6E-2</v>
      </c>
      <c r="I5582" t="s">
        <v>37453</v>
      </c>
      <c r="J5582" t="s">
        <v>37454</v>
      </c>
      <c r="K5582" t="s">
        <v>37455</v>
      </c>
      <c r="L5582" t="s">
        <v>37448</v>
      </c>
      <c r="O5582" t="s">
        <v>37449</v>
      </c>
      <c r="P5582" t="s">
        <v>37450</v>
      </c>
      <c r="Q5582">
        <v>388665.36</v>
      </c>
      <c r="R5582">
        <v>6199687.8799999999</v>
      </c>
      <c r="S5582" t="s">
        <v>37451</v>
      </c>
      <c r="T5582" t="s">
        <v>37452</v>
      </c>
      <c r="U5582">
        <v>388659.53</v>
      </c>
      <c r="V5582">
        <v>6199661.4199999999</v>
      </c>
      <c r="W5582">
        <v>92.31</v>
      </c>
      <c r="X5582">
        <v>150.04</v>
      </c>
    </row>
    <row r="5583" spans="1:24" x14ac:dyDescent="0.25">
      <c r="A5583" s="146">
        <v>45126</v>
      </c>
      <c r="B5583" s="46">
        <v>200</v>
      </c>
      <c r="C5583" s="147">
        <v>0.18199074074074073</v>
      </c>
      <c r="D5583" s="38" t="s">
        <v>31074</v>
      </c>
      <c r="E5583" s="7" t="s">
        <v>69</v>
      </c>
      <c r="F5583" s="38" t="s">
        <v>18272</v>
      </c>
      <c r="G5583" s="38" t="s">
        <v>4877</v>
      </c>
      <c r="H5583">
        <v>0.17299999999999999</v>
      </c>
      <c r="I5583" t="s">
        <v>37453</v>
      </c>
      <c r="J5583" t="s">
        <v>37454</v>
      </c>
      <c r="K5583" t="s">
        <v>37455</v>
      </c>
      <c r="L5583" t="s">
        <v>37448</v>
      </c>
      <c r="O5583" t="s">
        <v>37456</v>
      </c>
      <c r="P5583" t="s">
        <v>37457</v>
      </c>
      <c r="Q5583">
        <v>388852.39</v>
      </c>
      <c r="R5583">
        <v>6199687.3499999996</v>
      </c>
      <c r="S5583" t="s">
        <v>37458</v>
      </c>
      <c r="T5583" t="s">
        <v>37459</v>
      </c>
      <c r="U5583">
        <v>388848.63</v>
      </c>
      <c r="V5583">
        <v>6199661.2800000003</v>
      </c>
      <c r="W5583">
        <v>89.84</v>
      </c>
      <c r="X5583">
        <v>150.04</v>
      </c>
    </row>
    <row r="5584" spans="1:24" x14ac:dyDescent="0.25">
      <c r="A5584" s="146">
        <v>45126</v>
      </c>
      <c r="B5584" s="46">
        <v>200</v>
      </c>
      <c r="C5584" s="147">
        <v>0.18394675925925927</v>
      </c>
      <c r="D5584" s="38" t="s">
        <v>31074</v>
      </c>
      <c r="E5584" s="7" t="s">
        <v>64</v>
      </c>
      <c r="F5584" s="38" t="s">
        <v>18272</v>
      </c>
      <c r="G5584" s="38" t="s">
        <v>4876</v>
      </c>
      <c r="H5584">
        <v>0.16700000000000001</v>
      </c>
      <c r="I5584" t="s">
        <v>37464</v>
      </c>
      <c r="J5584" t="s">
        <v>37465</v>
      </c>
      <c r="K5584" t="s">
        <v>37466</v>
      </c>
      <c r="L5584" t="s">
        <v>37448</v>
      </c>
      <c r="O5584" t="s">
        <v>37460</v>
      </c>
      <c r="P5584" t="s">
        <v>37461</v>
      </c>
      <c r="Q5584">
        <v>388861.16</v>
      </c>
      <c r="R5584">
        <v>6199677.1600000001</v>
      </c>
      <c r="S5584" t="s">
        <v>37462</v>
      </c>
      <c r="T5584" t="s">
        <v>37463</v>
      </c>
      <c r="U5584">
        <v>388853.67</v>
      </c>
      <c r="V5584">
        <v>6199652.3899999997</v>
      </c>
      <c r="W5584">
        <v>270.57</v>
      </c>
      <c r="X5584">
        <v>150.04</v>
      </c>
    </row>
    <row r="5585" spans="1:24" x14ac:dyDescent="0.25">
      <c r="A5585" s="146">
        <v>45126</v>
      </c>
      <c r="B5585" s="46">
        <v>200</v>
      </c>
      <c r="C5585" s="147">
        <v>0.18699074074074074</v>
      </c>
      <c r="D5585" s="38" t="s">
        <v>31074</v>
      </c>
      <c r="E5585" s="7" t="s">
        <v>69</v>
      </c>
      <c r="F5585" s="38" t="s">
        <v>18272</v>
      </c>
      <c r="G5585" s="38" t="s">
        <v>4876</v>
      </c>
      <c r="H5585">
        <v>-0.02</v>
      </c>
      <c r="I5585" t="s">
        <v>37464</v>
      </c>
      <c r="J5585" t="s">
        <v>37465</v>
      </c>
      <c r="K5585" t="s">
        <v>37466</v>
      </c>
      <c r="L5585" t="s">
        <v>37471</v>
      </c>
      <c r="O5585" t="s">
        <v>37467</v>
      </c>
      <c r="P5585" t="s">
        <v>37468</v>
      </c>
      <c r="Q5585">
        <v>388676.41</v>
      </c>
      <c r="R5585">
        <v>6199678.54</v>
      </c>
      <c r="S5585" t="s">
        <v>37469</v>
      </c>
      <c r="T5585" t="s">
        <v>37470</v>
      </c>
      <c r="U5585">
        <v>388666.63</v>
      </c>
      <c r="V5585">
        <v>6199652.3899999997</v>
      </c>
      <c r="W5585">
        <v>269.68</v>
      </c>
      <c r="X5585">
        <v>150.04</v>
      </c>
    </row>
    <row r="5586" spans="1:24" x14ac:dyDescent="0.25">
      <c r="A5586" s="146">
        <v>45126</v>
      </c>
      <c r="B5586" s="46">
        <v>200</v>
      </c>
      <c r="C5586" s="147">
        <v>0.18894675925925927</v>
      </c>
      <c r="D5586" s="38" t="s">
        <v>31074</v>
      </c>
      <c r="E5586" s="7" t="s">
        <v>64</v>
      </c>
      <c r="F5586" s="38" t="s">
        <v>18272</v>
      </c>
      <c r="G5586" s="38" t="s">
        <v>4870</v>
      </c>
      <c r="H5586">
        <v>-1.4E-2</v>
      </c>
      <c r="I5586" t="s">
        <v>37476</v>
      </c>
      <c r="J5586" t="s">
        <v>37477</v>
      </c>
      <c r="K5586" t="s">
        <v>37478</v>
      </c>
      <c r="L5586" t="s">
        <v>37471</v>
      </c>
      <c r="O5586" t="s">
        <v>37472</v>
      </c>
      <c r="P5586" t="s">
        <v>37473</v>
      </c>
      <c r="Q5586">
        <v>388666.17</v>
      </c>
      <c r="R5586">
        <v>6199669.3300000001</v>
      </c>
      <c r="S5586" t="s">
        <v>37474</v>
      </c>
      <c r="T5586" t="s">
        <v>37475</v>
      </c>
      <c r="U5586">
        <v>388661.38</v>
      </c>
      <c r="V5586">
        <v>6199643.2400000002</v>
      </c>
      <c r="W5586">
        <v>90.26</v>
      </c>
      <c r="X5586">
        <v>150.04</v>
      </c>
    </row>
    <row r="5587" spans="1:24" x14ac:dyDescent="0.25">
      <c r="A5587" s="146">
        <v>45126</v>
      </c>
      <c r="B5587" s="46">
        <v>200</v>
      </c>
      <c r="C5587" s="147">
        <v>0.19197916666666667</v>
      </c>
      <c r="D5587" s="38" t="s">
        <v>31074</v>
      </c>
      <c r="E5587" s="7" t="s">
        <v>69</v>
      </c>
      <c r="F5587" s="38" t="s">
        <v>18272</v>
      </c>
      <c r="G5587" s="38" t="s">
        <v>4870</v>
      </c>
      <c r="H5587">
        <v>0.17199999999999999</v>
      </c>
      <c r="I5587" t="s">
        <v>37476</v>
      </c>
      <c r="J5587" t="s">
        <v>37477</v>
      </c>
      <c r="K5587" t="s">
        <v>37478</v>
      </c>
      <c r="L5587" t="s">
        <v>37471</v>
      </c>
      <c r="O5587" t="s">
        <v>37479</v>
      </c>
      <c r="P5587" t="s">
        <v>37480</v>
      </c>
      <c r="Q5587">
        <v>388847.15</v>
      </c>
      <c r="R5587">
        <v>6199668.4400000004</v>
      </c>
      <c r="S5587" t="s">
        <v>37481</v>
      </c>
      <c r="T5587" t="s">
        <v>37482</v>
      </c>
      <c r="U5587">
        <v>388847.24</v>
      </c>
      <c r="V5587">
        <v>6199643.1600000001</v>
      </c>
      <c r="W5587">
        <v>89.77</v>
      </c>
      <c r="X5587">
        <v>150.04</v>
      </c>
    </row>
    <row r="5588" spans="1:24" x14ac:dyDescent="0.25">
      <c r="A5588" s="146">
        <v>45126</v>
      </c>
      <c r="B5588" s="46">
        <v>200</v>
      </c>
      <c r="C5588" s="147">
        <v>0.19458333333333333</v>
      </c>
      <c r="D5588" s="38" t="s">
        <v>31074</v>
      </c>
      <c r="E5588" s="7" t="s">
        <v>64</v>
      </c>
      <c r="F5588" s="38" t="s">
        <v>18272</v>
      </c>
      <c r="G5588" s="38" t="s">
        <v>4871</v>
      </c>
      <c r="H5588">
        <v>0.16700000000000001</v>
      </c>
      <c r="I5588" t="s">
        <v>37487</v>
      </c>
      <c r="J5588" t="s">
        <v>37488</v>
      </c>
      <c r="K5588" t="s">
        <v>37489</v>
      </c>
      <c r="L5588" t="s">
        <v>37471</v>
      </c>
      <c r="O5588" t="s">
        <v>37483</v>
      </c>
      <c r="P5588" t="s">
        <v>37484</v>
      </c>
      <c r="Q5588">
        <v>388857.34</v>
      </c>
      <c r="R5588">
        <v>6199658.4699999997</v>
      </c>
      <c r="S5588" t="s">
        <v>37485</v>
      </c>
      <c r="T5588" t="s">
        <v>37486</v>
      </c>
      <c r="U5588">
        <v>388853.26</v>
      </c>
      <c r="V5588">
        <v>6199634.3099999996</v>
      </c>
      <c r="W5588">
        <v>270.95999999999998</v>
      </c>
      <c r="X5588">
        <v>150.04</v>
      </c>
    </row>
    <row r="5589" spans="1:24" x14ac:dyDescent="0.25">
      <c r="A5589" s="146">
        <v>45126</v>
      </c>
      <c r="B5589" s="46">
        <v>200</v>
      </c>
      <c r="C5589" s="147">
        <v>0.19761574074074073</v>
      </c>
      <c r="D5589" s="38" t="s">
        <v>31074</v>
      </c>
      <c r="E5589" s="7" t="s">
        <v>69</v>
      </c>
      <c r="F5589" s="38" t="s">
        <v>18272</v>
      </c>
      <c r="G5589" s="38" t="s">
        <v>4871</v>
      </c>
      <c r="H5589">
        <v>-0.02</v>
      </c>
      <c r="I5589" t="s">
        <v>37487</v>
      </c>
      <c r="J5589" t="s">
        <v>37488</v>
      </c>
      <c r="K5589" t="s">
        <v>37489</v>
      </c>
      <c r="L5589" t="s">
        <v>37494</v>
      </c>
      <c r="O5589" t="s">
        <v>37490</v>
      </c>
      <c r="P5589" t="s">
        <v>37491</v>
      </c>
      <c r="Q5589">
        <v>388675.75</v>
      </c>
      <c r="R5589">
        <v>6199660.46</v>
      </c>
      <c r="S5589" t="s">
        <v>37492</v>
      </c>
      <c r="T5589" t="s">
        <v>37493</v>
      </c>
      <c r="U5589">
        <v>388666.62</v>
      </c>
      <c r="V5589">
        <v>6199634.2699999996</v>
      </c>
      <c r="W5589">
        <v>270.86</v>
      </c>
      <c r="X5589">
        <v>150.04</v>
      </c>
    </row>
    <row r="5590" spans="1:24" x14ac:dyDescent="0.25">
      <c r="A5590" s="146">
        <v>45126</v>
      </c>
      <c r="B5590" s="46">
        <v>200</v>
      </c>
      <c r="C5590" s="147">
        <v>0.19965277777777779</v>
      </c>
      <c r="D5590" s="38" t="s">
        <v>31074</v>
      </c>
      <c r="E5590" s="7" t="s">
        <v>64</v>
      </c>
      <c r="F5590" s="38" t="s">
        <v>18272</v>
      </c>
      <c r="G5590" s="38" t="s">
        <v>4872</v>
      </c>
      <c r="H5590">
        <v>-1.2999999999999999E-2</v>
      </c>
      <c r="I5590" t="s">
        <v>37499</v>
      </c>
      <c r="J5590" t="s">
        <v>37500</v>
      </c>
      <c r="K5590" t="s">
        <v>37501</v>
      </c>
      <c r="L5590" t="s">
        <v>37494</v>
      </c>
      <c r="O5590" t="s">
        <v>37495</v>
      </c>
      <c r="P5590" t="s">
        <v>37496</v>
      </c>
      <c r="Q5590">
        <v>388664.06</v>
      </c>
      <c r="R5590">
        <v>6199648.3499999996</v>
      </c>
      <c r="S5590" t="s">
        <v>37497</v>
      </c>
      <c r="T5590" t="s">
        <v>37498</v>
      </c>
      <c r="U5590">
        <v>388662.41</v>
      </c>
      <c r="V5590">
        <v>6199625.3700000001</v>
      </c>
      <c r="W5590">
        <v>91.55</v>
      </c>
      <c r="X5590">
        <v>150.04</v>
      </c>
    </row>
    <row r="5591" spans="1:24" x14ac:dyDescent="0.25">
      <c r="A5591" s="146">
        <v>45126</v>
      </c>
      <c r="B5591" s="46">
        <v>200</v>
      </c>
      <c r="C5591" s="147">
        <v>0.20276620370370368</v>
      </c>
      <c r="D5591" s="38" t="s">
        <v>31074</v>
      </c>
      <c r="E5591" s="7" t="s">
        <v>69</v>
      </c>
      <c r="F5591" s="38" t="s">
        <v>18272</v>
      </c>
      <c r="G5591" s="38" t="s">
        <v>4872</v>
      </c>
      <c r="H5591">
        <v>0.17399999999999999</v>
      </c>
      <c r="I5591" t="s">
        <v>37499</v>
      </c>
      <c r="J5591" t="s">
        <v>37500</v>
      </c>
      <c r="K5591" t="s">
        <v>37501</v>
      </c>
      <c r="L5591" t="s">
        <v>37494</v>
      </c>
      <c r="O5591" t="s">
        <v>37502</v>
      </c>
      <c r="P5591" t="s">
        <v>37503</v>
      </c>
      <c r="Q5591">
        <v>388847.48</v>
      </c>
      <c r="R5591">
        <v>6199647.6600000001</v>
      </c>
      <c r="S5591" t="s">
        <v>37504</v>
      </c>
      <c r="T5591" t="s">
        <v>37505</v>
      </c>
      <c r="U5591">
        <v>388849.26</v>
      </c>
      <c r="V5591">
        <v>6199625.1900000004</v>
      </c>
      <c r="W5591">
        <v>89.4</v>
      </c>
      <c r="X5591">
        <v>150.04</v>
      </c>
    </row>
    <row r="5592" spans="1:24" x14ac:dyDescent="0.25">
      <c r="A5592" s="146">
        <v>45126</v>
      </c>
      <c r="B5592" s="46">
        <v>200</v>
      </c>
      <c r="C5592" s="147">
        <v>0.20449074074074072</v>
      </c>
      <c r="D5592" s="38" t="s">
        <v>31074</v>
      </c>
      <c r="E5592" s="7" t="s">
        <v>64</v>
      </c>
      <c r="F5592" s="38" t="s">
        <v>18272</v>
      </c>
      <c r="G5592" s="38" t="s">
        <v>4873</v>
      </c>
      <c r="H5592">
        <v>0.16800000000000001</v>
      </c>
      <c r="I5592" t="s">
        <v>37510</v>
      </c>
      <c r="J5592" t="s">
        <v>37511</v>
      </c>
      <c r="K5592" t="s">
        <v>37512</v>
      </c>
      <c r="L5592" t="s">
        <v>37494</v>
      </c>
      <c r="O5592" t="s">
        <v>37506</v>
      </c>
      <c r="P5592" t="s">
        <v>37507</v>
      </c>
      <c r="Q5592">
        <v>388861.01</v>
      </c>
      <c r="R5592">
        <v>6199639.3700000001</v>
      </c>
      <c r="S5592" t="s">
        <v>37508</v>
      </c>
      <c r="T5592" t="s">
        <v>37509</v>
      </c>
      <c r="U5592">
        <v>388854.67</v>
      </c>
      <c r="V5592">
        <v>6199616.3499999996</v>
      </c>
      <c r="W5592">
        <v>270.38</v>
      </c>
      <c r="X5592">
        <v>150.04</v>
      </c>
    </row>
    <row r="5593" spans="1:24" x14ac:dyDescent="0.25">
      <c r="A5593" s="146">
        <v>45126</v>
      </c>
      <c r="B5593" s="46">
        <v>200</v>
      </c>
      <c r="C5593" s="147">
        <v>0.20759259259259258</v>
      </c>
      <c r="D5593" s="38" t="s">
        <v>31074</v>
      </c>
      <c r="E5593" s="7" t="s">
        <v>69</v>
      </c>
      <c r="F5593" s="38" t="s">
        <v>18272</v>
      </c>
      <c r="G5593" s="38" t="s">
        <v>4873</v>
      </c>
      <c r="H5593">
        <v>-1.9E-2</v>
      </c>
      <c r="I5593" t="s">
        <v>37510</v>
      </c>
      <c r="J5593" t="s">
        <v>37511</v>
      </c>
      <c r="K5593" t="s">
        <v>37512</v>
      </c>
      <c r="L5593" t="s">
        <v>37517</v>
      </c>
      <c r="O5593" t="s">
        <v>37513</v>
      </c>
      <c r="P5593" t="s">
        <v>37514</v>
      </c>
      <c r="Q5593">
        <v>388676.63</v>
      </c>
      <c r="R5593">
        <v>6199639.4699999997</v>
      </c>
      <c r="S5593" t="s">
        <v>37515</v>
      </c>
      <c r="T5593" t="s">
        <v>37516</v>
      </c>
      <c r="U5593">
        <v>388667.49</v>
      </c>
      <c r="V5593">
        <v>6199616.3600000003</v>
      </c>
      <c r="W5593">
        <v>269.32</v>
      </c>
      <c r="X5593">
        <v>150.04</v>
      </c>
    </row>
    <row r="5594" spans="1:24" x14ac:dyDescent="0.25">
      <c r="A5594" s="146">
        <v>45126</v>
      </c>
      <c r="B5594" s="46">
        <v>200</v>
      </c>
      <c r="C5594" s="147">
        <v>0.20935185185185187</v>
      </c>
      <c r="D5594" s="38" t="s">
        <v>31074</v>
      </c>
      <c r="E5594" s="7" t="s">
        <v>64</v>
      </c>
      <c r="F5594" s="38" t="s">
        <v>18272</v>
      </c>
      <c r="G5594" s="38" t="s">
        <v>4874</v>
      </c>
      <c r="H5594">
        <v>-2.1000000000000001E-2</v>
      </c>
      <c r="I5594" t="s">
        <v>37522</v>
      </c>
      <c r="J5594" t="s">
        <v>37523</v>
      </c>
      <c r="K5594" t="s">
        <v>37524</v>
      </c>
      <c r="L5594" t="s">
        <v>37517</v>
      </c>
      <c r="O5594" t="s">
        <v>37518</v>
      </c>
      <c r="P5594" t="s">
        <v>37519</v>
      </c>
      <c r="Q5594">
        <v>388660.92</v>
      </c>
      <c r="R5594">
        <v>6199631.46</v>
      </c>
      <c r="S5594" t="s">
        <v>37520</v>
      </c>
      <c r="T5594" t="s">
        <v>37521</v>
      </c>
      <c r="U5594">
        <v>388654.26</v>
      </c>
      <c r="V5594">
        <v>6199607.1100000003</v>
      </c>
      <c r="W5594">
        <v>89.76</v>
      </c>
      <c r="X5594">
        <v>150.04</v>
      </c>
    </row>
    <row r="5595" spans="1:24" x14ac:dyDescent="0.25">
      <c r="A5595" s="146">
        <v>45126</v>
      </c>
      <c r="B5595" s="46">
        <v>200</v>
      </c>
      <c r="C5595" s="147">
        <v>0.21254629629629629</v>
      </c>
      <c r="D5595" s="38" t="s">
        <v>31074</v>
      </c>
      <c r="E5595" s="7" t="s">
        <v>69</v>
      </c>
      <c r="F5595" s="38" t="s">
        <v>18272</v>
      </c>
      <c r="G5595" s="38" t="s">
        <v>4874</v>
      </c>
      <c r="H5595">
        <v>0.17199999999999999</v>
      </c>
      <c r="I5595" t="s">
        <v>37522</v>
      </c>
      <c r="J5595" t="s">
        <v>37523</v>
      </c>
      <c r="K5595" t="s">
        <v>37524</v>
      </c>
      <c r="L5595" t="s">
        <v>37517</v>
      </c>
      <c r="O5595" t="s">
        <v>37525</v>
      </c>
      <c r="P5595" t="s">
        <v>37526</v>
      </c>
      <c r="Q5595">
        <v>388848.6</v>
      </c>
      <c r="R5595">
        <v>6199630.3499999996</v>
      </c>
      <c r="S5595" t="s">
        <v>37527</v>
      </c>
      <c r="T5595" t="s">
        <v>37528</v>
      </c>
      <c r="U5595">
        <v>388847.79</v>
      </c>
      <c r="V5595">
        <v>6199607.2999999998</v>
      </c>
      <c r="W5595">
        <v>90.28</v>
      </c>
      <c r="X5595">
        <v>150.04</v>
      </c>
    </row>
    <row r="5596" spans="1:24" x14ac:dyDescent="0.25">
      <c r="A5596" s="146">
        <v>45126</v>
      </c>
      <c r="B5596" s="46">
        <v>200</v>
      </c>
      <c r="C5596" s="147">
        <v>0.21438657407407405</v>
      </c>
      <c r="D5596" s="38" t="s">
        <v>31074</v>
      </c>
      <c r="E5596" s="7" t="s">
        <v>64</v>
      </c>
      <c r="F5596" s="38" t="s">
        <v>18272</v>
      </c>
      <c r="G5596" s="38" t="s">
        <v>4875</v>
      </c>
      <c r="H5596">
        <v>0.16900000000000001</v>
      </c>
      <c r="I5596" t="s">
        <v>37533</v>
      </c>
      <c r="J5596" t="s">
        <v>37534</v>
      </c>
      <c r="K5596" t="s">
        <v>37535</v>
      </c>
      <c r="L5596" t="s">
        <v>37517</v>
      </c>
      <c r="O5596" t="s">
        <v>37529</v>
      </c>
      <c r="P5596" t="s">
        <v>37530</v>
      </c>
      <c r="Q5596">
        <v>388857.75</v>
      </c>
      <c r="R5596">
        <v>6199620.8799999999</v>
      </c>
      <c r="S5596" t="s">
        <v>37531</v>
      </c>
      <c r="T5596" t="s">
        <v>37532</v>
      </c>
      <c r="U5596">
        <v>388855.21</v>
      </c>
      <c r="V5596">
        <v>6199598.29</v>
      </c>
      <c r="W5596">
        <v>270.77</v>
      </c>
      <c r="X5596">
        <v>150.04</v>
      </c>
    </row>
    <row r="5597" spans="1:24" x14ac:dyDescent="0.25">
      <c r="A5597" s="146">
        <v>45126</v>
      </c>
      <c r="B5597" s="46">
        <v>200</v>
      </c>
      <c r="C5597" s="147">
        <v>0.21740740740740741</v>
      </c>
      <c r="D5597" s="38" t="s">
        <v>31074</v>
      </c>
      <c r="E5597" s="7" t="s">
        <v>69</v>
      </c>
      <c r="F5597" s="38" t="s">
        <v>18272</v>
      </c>
      <c r="G5597" s="38" t="s">
        <v>4875</v>
      </c>
      <c r="H5597">
        <v>-1.6E-2</v>
      </c>
      <c r="I5597" t="s">
        <v>37533</v>
      </c>
      <c r="J5597" t="s">
        <v>37534</v>
      </c>
      <c r="K5597" t="s">
        <v>37535</v>
      </c>
      <c r="L5597" t="s">
        <v>37540</v>
      </c>
      <c r="O5597" t="s">
        <v>37536</v>
      </c>
      <c r="P5597" t="s">
        <v>37537</v>
      </c>
      <c r="Q5597">
        <v>388676.27</v>
      </c>
      <c r="R5597">
        <v>6199621.5199999996</v>
      </c>
      <c r="S5597" t="s">
        <v>37538</v>
      </c>
      <c r="T5597" t="s">
        <v>37539</v>
      </c>
      <c r="U5597">
        <v>388671.1</v>
      </c>
      <c r="V5597">
        <v>6199598.2199999997</v>
      </c>
      <c r="W5597">
        <v>270.49</v>
      </c>
      <c r="X5597">
        <v>150.04</v>
      </c>
    </row>
    <row r="5598" spans="1:24" x14ac:dyDescent="0.25">
      <c r="A5598" s="146">
        <v>45126</v>
      </c>
      <c r="B5598" s="46">
        <v>200</v>
      </c>
      <c r="C5598" s="147">
        <v>0.21784722222222222</v>
      </c>
      <c r="D5598" s="38" t="s">
        <v>31074</v>
      </c>
      <c r="E5598" s="159" t="s">
        <v>36986</v>
      </c>
      <c r="F5598" s="38" t="s">
        <v>18272</v>
      </c>
      <c r="G5598" s="38" t="s">
        <v>3976</v>
      </c>
      <c r="H5598">
        <v>-2.4159999999999999</v>
      </c>
      <c r="O5598" t="s">
        <v>37541</v>
      </c>
      <c r="P5598" t="s">
        <v>37542</v>
      </c>
      <c r="Q5598">
        <v>388658.84</v>
      </c>
      <c r="R5598">
        <v>6199622</v>
      </c>
      <c r="S5598" t="s">
        <v>37543</v>
      </c>
      <c r="T5598" t="s">
        <v>37544</v>
      </c>
      <c r="U5598">
        <v>388654.8</v>
      </c>
      <c r="V5598">
        <v>6199601.9000000004</v>
      </c>
      <c r="W5598">
        <v>212.96</v>
      </c>
      <c r="X5598">
        <v>200.05</v>
      </c>
    </row>
    <row r="5599" spans="1:24" x14ac:dyDescent="0.25">
      <c r="A5599" s="146">
        <v>45126</v>
      </c>
      <c r="B5599" s="46">
        <v>200</v>
      </c>
      <c r="C5599" s="147">
        <v>0.22012731481481482</v>
      </c>
      <c r="D5599" s="38" t="s">
        <v>31074</v>
      </c>
      <c r="E5599" s="159" t="s">
        <v>33736</v>
      </c>
      <c r="F5599" s="38" t="s">
        <v>18272</v>
      </c>
      <c r="G5599" s="38" t="s">
        <v>3976</v>
      </c>
      <c r="H5599">
        <v>-2.4129999999999998</v>
      </c>
      <c r="O5599" t="s">
        <v>37545</v>
      </c>
      <c r="P5599" t="s">
        <v>37546</v>
      </c>
      <c r="Q5599">
        <v>388657.63</v>
      </c>
      <c r="R5599">
        <v>6199621.1699999999</v>
      </c>
      <c r="S5599" t="s">
        <v>37547</v>
      </c>
      <c r="T5599" t="s">
        <v>37548</v>
      </c>
      <c r="U5599">
        <v>388654.34</v>
      </c>
      <c r="V5599">
        <v>6199609.2599999998</v>
      </c>
      <c r="W5599">
        <v>175.28</v>
      </c>
      <c r="X5599">
        <v>200.05</v>
      </c>
    </row>
    <row r="5600" spans="1:24" x14ac:dyDescent="0.25">
      <c r="A5600" s="146">
        <v>45126</v>
      </c>
      <c r="B5600" s="46">
        <v>200</v>
      </c>
      <c r="C5600" s="147">
        <v>0.23538194444444446</v>
      </c>
      <c r="D5600" s="38" t="s">
        <v>31074</v>
      </c>
      <c r="E5600" s="159" t="s">
        <v>6100</v>
      </c>
      <c r="F5600" s="38" t="s">
        <v>18271</v>
      </c>
      <c r="G5600" s="38" t="s">
        <v>3976</v>
      </c>
      <c r="H5600">
        <v>-3.2000000000000001E-2</v>
      </c>
      <c r="O5600" t="s">
        <v>37549</v>
      </c>
      <c r="P5600" t="s">
        <v>37550</v>
      </c>
      <c r="Q5600">
        <v>391036.76</v>
      </c>
      <c r="R5600">
        <v>6199244.2199999997</v>
      </c>
      <c r="S5600" t="s">
        <v>37551</v>
      </c>
      <c r="T5600" t="s">
        <v>37552</v>
      </c>
      <c r="U5600">
        <v>391034.52</v>
      </c>
      <c r="V5600">
        <v>6199233.29</v>
      </c>
      <c r="W5600">
        <v>176.01</v>
      </c>
      <c r="X5600">
        <v>200.05</v>
      </c>
    </row>
    <row r="5601" spans="1:24" s="170" customFormat="1" x14ac:dyDescent="0.25">
      <c r="A5601" s="63">
        <v>45126</v>
      </c>
      <c r="B5601" s="104">
        <v>200</v>
      </c>
      <c r="C5601" s="65">
        <v>0.23755787037037038</v>
      </c>
      <c r="D5601" s="64" t="s">
        <v>31074</v>
      </c>
      <c r="E5601" s="171" t="s">
        <v>37558</v>
      </c>
      <c r="F5601" s="64" t="s">
        <v>18271</v>
      </c>
      <c r="G5601" s="64" t="s">
        <v>3976</v>
      </c>
      <c r="H5601" s="170">
        <v>-3.5000000000000003E-2</v>
      </c>
      <c r="M5601" s="170" t="s">
        <v>37553</v>
      </c>
      <c r="O5601" s="170" t="s">
        <v>37554</v>
      </c>
      <c r="P5601" s="170" t="s">
        <v>37555</v>
      </c>
      <c r="Q5601" s="170">
        <v>391043.4</v>
      </c>
      <c r="R5601" s="170">
        <v>6199244.0899999999</v>
      </c>
      <c r="S5601" s="170" t="s">
        <v>37556</v>
      </c>
      <c r="T5601" s="170" t="s">
        <v>37557</v>
      </c>
      <c r="U5601" s="170">
        <v>391032.49</v>
      </c>
      <c r="V5601" s="170">
        <v>6199226.4199999999</v>
      </c>
      <c r="W5601" s="170">
        <v>189.13</v>
      </c>
      <c r="X5601" s="170">
        <v>200.05</v>
      </c>
    </row>
    <row r="5602" spans="1:24" x14ac:dyDescent="0.25">
      <c r="A5602" s="146">
        <v>45126</v>
      </c>
      <c r="B5602" s="46">
        <v>200</v>
      </c>
      <c r="C5602" s="147">
        <v>0.23913194444444444</v>
      </c>
      <c r="D5602" s="38" t="s">
        <v>31074</v>
      </c>
      <c r="E5602" s="159" t="s">
        <v>35462</v>
      </c>
      <c r="F5602" s="38" t="s">
        <v>18271</v>
      </c>
      <c r="G5602" s="38" t="s">
        <v>3976</v>
      </c>
      <c r="H5602">
        <v>-1.4999999999999999E-2</v>
      </c>
      <c r="I5602" t="s">
        <v>37563</v>
      </c>
      <c r="J5602" t="s">
        <v>37564</v>
      </c>
      <c r="K5602" t="s">
        <v>37565</v>
      </c>
      <c r="L5602" t="s">
        <v>37566</v>
      </c>
      <c r="O5602" t="s">
        <v>37559</v>
      </c>
      <c r="P5602" t="s">
        <v>37560</v>
      </c>
      <c r="Q5602">
        <v>391052.99</v>
      </c>
      <c r="R5602">
        <v>6199244.1600000001</v>
      </c>
      <c r="S5602" t="s">
        <v>37561</v>
      </c>
      <c r="T5602" t="s">
        <v>37562</v>
      </c>
      <c r="U5602">
        <v>391046.05</v>
      </c>
      <c r="V5602">
        <v>6199219.2000000002</v>
      </c>
      <c r="W5602">
        <v>91.18</v>
      </c>
      <c r="X5602">
        <v>200.05</v>
      </c>
    </row>
    <row r="5603" spans="1:24" x14ac:dyDescent="0.25">
      <c r="A5603" s="146">
        <v>45126</v>
      </c>
      <c r="B5603" s="46">
        <v>200</v>
      </c>
      <c r="C5603" s="147">
        <v>0.24300925925925929</v>
      </c>
      <c r="D5603" s="38" t="s">
        <v>31074</v>
      </c>
      <c r="E5603" s="7" t="s">
        <v>69</v>
      </c>
      <c r="F5603" s="38" t="s">
        <v>18271</v>
      </c>
      <c r="G5603" s="38" t="s">
        <v>3976</v>
      </c>
      <c r="H5603">
        <v>0.223</v>
      </c>
      <c r="I5603" t="s">
        <v>37563</v>
      </c>
      <c r="J5603" t="s">
        <v>37564</v>
      </c>
      <c r="K5603" t="s">
        <v>37565</v>
      </c>
      <c r="L5603" t="s">
        <v>37566</v>
      </c>
      <c r="O5603" t="s">
        <v>37567</v>
      </c>
      <c r="P5603" t="s">
        <v>37568</v>
      </c>
      <c r="Q5603">
        <v>391286</v>
      </c>
      <c r="R5603">
        <v>6199241.9500000002</v>
      </c>
      <c r="S5603" t="s">
        <v>37569</v>
      </c>
      <c r="T5603" t="s">
        <v>37570</v>
      </c>
      <c r="U5603">
        <v>391284.3</v>
      </c>
      <c r="V5603">
        <v>6199219</v>
      </c>
      <c r="W5603">
        <v>88.8</v>
      </c>
      <c r="X5603">
        <v>200.05</v>
      </c>
    </row>
    <row r="5604" spans="1:24" x14ac:dyDescent="0.25">
      <c r="A5604" s="146">
        <v>45126</v>
      </c>
      <c r="B5604" s="46">
        <v>200</v>
      </c>
      <c r="C5604" s="147">
        <v>0.24508101851851852</v>
      </c>
      <c r="D5604" s="38" t="s">
        <v>31074</v>
      </c>
      <c r="E5604" s="7" t="s">
        <v>64</v>
      </c>
      <c r="F5604" s="38" t="s">
        <v>18271</v>
      </c>
      <c r="G5604" s="38" t="s">
        <v>3975</v>
      </c>
      <c r="H5604">
        <v>0.216</v>
      </c>
      <c r="I5604" t="s">
        <v>37575</v>
      </c>
      <c r="J5604" t="s">
        <v>37576</v>
      </c>
      <c r="K5604" t="s">
        <v>37577</v>
      </c>
      <c r="L5604" t="s">
        <v>37566</v>
      </c>
      <c r="O5604" t="s">
        <v>37571</v>
      </c>
      <c r="P5604" t="s">
        <v>37572</v>
      </c>
      <c r="Q5604">
        <v>391296.34</v>
      </c>
      <c r="R5604">
        <v>6199231.79</v>
      </c>
      <c r="S5604" t="s">
        <v>37573</v>
      </c>
      <c r="T5604" t="s">
        <v>37574</v>
      </c>
      <c r="U5604">
        <v>391288.92</v>
      </c>
      <c r="V5604">
        <v>6199210.2199999997</v>
      </c>
      <c r="W5604">
        <v>270.02</v>
      </c>
      <c r="X5604">
        <v>200.05</v>
      </c>
    </row>
    <row r="5605" spans="1:24" x14ac:dyDescent="0.25">
      <c r="A5605" s="146">
        <v>45126</v>
      </c>
      <c r="B5605" s="46">
        <v>200</v>
      </c>
      <c r="C5605" s="147">
        <v>0.24892361111111114</v>
      </c>
      <c r="D5605" s="38" t="s">
        <v>31074</v>
      </c>
      <c r="E5605" s="7" t="s">
        <v>69</v>
      </c>
      <c r="F5605" s="38" t="s">
        <v>18271</v>
      </c>
      <c r="G5605" s="38" t="s">
        <v>3975</v>
      </c>
      <c r="H5605">
        <v>-0.02</v>
      </c>
      <c r="I5605" t="s">
        <v>37575</v>
      </c>
      <c r="J5605" t="s">
        <v>37576</v>
      </c>
      <c r="K5605" t="s">
        <v>37577</v>
      </c>
      <c r="L5605" t="s">
        <v>37582</v>
      </c>
      <c r="O5605" t="s">
        <v>37578</v>
      </c>
      <c r="P5605" t="s">
        <v>37579</v>
      </c>
      <c r="Q5605">
        <v>391062.2</v>
      </c>
      <c r="R5605">
        <v>6199234.2999999998</v>
      </c>
      <c r="S5605" t="s">
        <v>37580</v>
      </c>
      <c r="T5605" t="s">
        <v>37581</v>
      </c>
      <c r="U5605">
        <v>391052.73</v>
      </c>
      <c r="V5605">
        <v>6199210.2699999996</v>
      </c>
      <c r="W5605">
        <v>269.24</v>
      </c>
      <c r="X5605">
        <v>200.05</v>
      </c>
    </row>
    <row r="5606" spans="1:24" x14ac:dyDescent="0.25">
      <c r="A5606" s="146">
        <v>45126</v>
      </c>
      <c r="B5606" s="46">
        <v>200</v>
      </c>
      <c r="C5606" s="147">
        <v>0.25050925925925926</v>
      </c>
      <c r="D5606" s="38" t="s">
        <v>31074</v>
      </c>
      <c r="E5606" s="7" t="s">
        <v>64</v>
      </c>
      <c r="F5606" s="38" t="s">
        <v>18271</v>
      </c>
      <c r="G5606" s="38" t="s">
        <v>3974</v>
      </c>
      <c r="H5606">
        <v>-1.7999999999999999E-2</v>
      </c>
      <c r="I5606" t="s">
        <v>37587</v>
      </c>
      <c r="J5606" t="s">
        <v>37588</v>
      </c>
      <c r="K5606" t="s">
        <v>37589</v>
      </c>
      <c r="L5606" t="s">
        <v>37582</v>
      </c>
      <c r="O5606" t="s">
        <v>37583</v>
      </c>
      <c r="P5606" t="s">
        <v>37584</v>
      </c>
      <c r="Q5606">
        <v>391043.63</v>
      </c>
      <c r="R5606">
        <v>6199225.4699999997</v>
      </c>
      <c r="S5606" t="s">
        <v>37585</v>
      </c>
      <c r="T5606" t="s">
        <v>37586</v>
      </c>
      <c r="U5606">
        <v>391043.72</v>
      </c>
      <c r="V5606">
        <v>6199201.2599999998</v>
      </c>
      <c r="W5606">
        <v>91.79</v>
      </c>
      <c r="X5606">
        <v>200.05</v>
      </c>
    </row>
    <row r="5607" spans="1:24" x14ac:dyDescent="0.25">
      <c r="A5607" s="146">
        <v>45126</v>
      </c>
      <c r="B5607" s="46">
        <v>200</v>
      </c>
      <c r="C5607" s="147">
        <v>0.25440972222222219</v>
      </c>
      <c r="D5607" s="38" t="s">
        <v>31074</v>
      </c>
      <c r="E5607" s="7" t="s">
        <v>69</v>
      </c>
      <c r="F5607" s="38" t="s">
        <v>18271</v>
      </c>
      <c r="G5607" s="38" t="s">
        <v>3974</v>
      </c>
      <c r="H5607">
        <v>0.221</v>
      </c>
      <c r="I5607" t="s">
        <v>37587</v>
      </c>
      <c r="J5607" t="s">
        <v>37588</v>
      </c>
      <c r="K5607" t="s">
        <v>37589</v>
      </c>
      <c r="L5607" t="s">
        <v>37582</v>
      </c>
      <c r="O5607" t="s">
        <v>37590</v>
      </c>
      <c r="P5607" t="s">
        <v>37591</v>
      </c>
      <c r="Q5607">
        <v>391276.36</v>
      </c>
      <c r="R5607">
        <v>6199224.0199999996</v>
      </c>
      <c r="S5607" t="s">
        <v>37592</v>
      </c>
      <c r="T5607" t="s">
        <v>37593</v>
      </c>
      <c r="U5607">
        <v>391282.56</v>
      </c>
      <c r="V5607">
        <v>6199201.0999999996</v>
      </c>
      <c r="W5607">
        <v>90.12</v>
      </c>
      <c r="X5607">
        <v>200.05</v>
      </c>
    </row>
    <row r="5608" spans="1:24" x14ac:dyDescent="0.25">
      <c r="A5608" s="146">
        <v>45126</v>
      </c>
      <c r="B5608" s="46">
        <v>200</v>
      </c>
      <c r="C5608" s="147">
        <v>0.25628472222222221</v>
      </c>
      <c r="D5608" s="38" t="s">
        <v>31074</v>
      </c>
      <c r="E5608" s="7" t="s">
        <v>64</v>
      </c>
      <c r="F5608" s="38" t="s">
        <v>18271</v>
      </c>
      <c r="G5608" s="38" t="s">
        <v>3973</v>
      </c>
      <c r="H5608">
        <v>0.217</v>
      </c>
      <c r="I5608" t="s">
        <v>37598</v>
      </c>
      <c r="J5608" t="s">
        <v>37599</v>
      </c>
      <c r="K5608" t="s">
        <v>37600</v>
      </c>
      <c r="L5608" t="s">
        <v>37582</v>
      </c>
      <c r="O5608" t="s">
        <v>37594</v>
      </c>
      <c r="P5608" t="s">
        <v>37595</v>
      </c>
      <c r="Q5608">
        <v>391295.99</v>
      </c>
      <c r="R5608">
        <v>6199215.0800000001</v>
      </c>
      <c r="S5608" t="s">
        <v>37596</v>
      </c>
      <c r="T5608" t="s">
        <v>37597</v>
      </c>
      <c r="U5608">
        <v>391289.28</v>
      </c>
      <c r="V5608">
        <v>6199192.2000000002</v>
      </c>
      <c r="W5608">
        <v>269.69</v>
      </c>
      <c r="X5608">
        <v>200.05</v>
      </c>
    </row>
    <row r="5609" spans="1:24" x14ac:dyDescent="0.25">
      <c r="A5609" s="146">
        <v>45126</v>
      </c>
      <c r="B5609" s="46">
        <v>200</v>
      </c>
      <c r="C5609" s="147">
        <v>0.26013888888888886</v>
      </c>
      <c r="D5609" s="38" t="s">
        <v>31074</v>
      </c>
      <c r="E5609" s="7" t="s">
        <v>69</v>
      </c>
      <c r="F5609" s="38" t="s">
        <v>18271</v>
      </c>
      <c r="G5609" s="38" t="s">
        <v>3973</v>
      </c>
      <c r="H5609">
        <v>-2.1000000000000001E-2</v>
      </c>
      <c r="I5609" t="s">
        <v>37598</v>
      </c>
      <c r="J5609" t="s">
        <v>37599</v>
      </c>
      <c r="K5609" t="s">
        <v>37600</v>
      </c>
      <c r="L5609" t="s">
        <v>37605</v>
      </c>
      <c r="O5609" t="s">
        <v>37601</v>
      </c>
      <c r="P5609" t="s">
        <v>37602</v>
      </c>
      <c r="Q5609">
        <v>391064.71</v>
      </c>
      <c r="R5609">
        <v>6199215.7400000002</v>
      </c>
      <c r="S5609" t="s">
        <v>37603</v>
      </c>
      <c r="T5609" t="s">
        <v>37604</v>
      </c>
      <c r="U5609">
        <v>391051.91</v>
      </c>
      <c r="V5609">
        <v>6199192.2199999997</v>
      </c>
      <c r="W5609">
        <v>269.79000000000002</v>
      </c>
      <c r="X5609">
        <v>200.05</v>
      </c>
    </row>
    <row r="5610" spans="1:24" x14ac:dyDescent="0.25">
      <c r="A5610" s="146">
        <v>45126</v>
      </c>
      <c r="B5610" s="46">
        <v>200</v>
      </c>
      <c r="C5610" s="147">
        <v>0.2618402777777778</v>
      </c>
      <c r="D5610" s="38" t="s">
        <v>31074</v>
      </c>
      <c r="E5610" s="7" t="s">
        <v>64</v>
      </c>
      <c r="F5610" s="38" t="s">
        <v>18271</v>
      </c>
      <c r="G5610" s="38" t="s">
        <v>3972</v>
      </c>
      <c r="H5610">
        <v>-0.02</v>
      </c>
      <c r="I5610" t="s">
        <v>37610</v>
      </c>
      <c r="J5610" t="s">
        <v>37611</v>
      </c>
      <c r="K5610" t="s">
        <v>37612</v>
      </c>
      <c r="L5610" t="s">
        <v>37605</v>
      </c>
      <c r="O5610" t="s">
        <v>37606</v>
      </c>
      <c r="P5610" t="s">
        <v>37607</v>
      </c>
      <c r="Q5610">
        <v>391051.35</v>
      </c>
      <c r="R5610">
        <v>6199205.9800000004</v>
      </c>
      <c r="S5610" t="s">
        <v>37608</v>
      </c>
      <c r="T5610" t="s">
        <v>37609</v>
      </c>
      <c r="U5610">
        <v>391041.77</v>
      </c>
      <c r="V5610">
        <v>6199182.9900000002</v>
      </c>
      <c r="W5610">
        <v>90.28</v>
      </c>
      <c r="X5610">
        <v>200.05</v>
      </c>
    </row>
    <row r="5611" spans="1:24" x14ac:dyDescent="0.25">
      <c r="A5611" s="146">
        <v>45126</v>
      </c>
      <c r="B5611" s="46">
        <v>200</v>
      </c>
      <c r="C5611" s="147">
        <v>0.26571759259259259</v>
      </c>
      <c r="D5611" s="38" t="s">
        <v>31074</v>
      </c>
      <c r="E5611" s="7" t="s">
        <v>69</v>
      </c>
      <c r="F5611" s="38" t="s">
        <v>18271</v>
      </c>
      <c r="G5611" s="38" t="s">
        <v>3972</v>
      </c>
      <c r="H5611">
        <v>0.221</v>
      </c>
      <c r="I5611" t="s">
        <v>37610</v>
      </c>
      <c r="J5611" t="s">
        <v>37611</v>
      </c>
      <c r="K5611" t="s">
        <v>37612</v>
      </c>
      <c r="L5611" t="s">
        <v>37605</v>
      </c>
      <c r="O5611" t="s">
        <v>37613</v>
      </c>
      <c r="P5611" t="s">
        <v>37614</v>
      </c>
      <c r="Q5611">
        <v>391281.98</v>
      </c>
      <c r="R5611">
        <v>6199207.4400000004</v>
      </c>
      <c r="S5611" t="s">
        <v>37615</v>
      </c>
      <c r="T5611" t="s">
        <v>37616</v>
      </c>
      <c r="U5611">
        <v>391282.51</v>
      </c>
      <c r="V5611">
        <v>6199183.1200000001</v>
      </c>
      <c r="W5611">
        <v>89.38</v>
      </c>
      <c r="X5611">
        <v>200.05</v>
      </c>
    </row>
    <row r="5612" spans="1:24" x14ac:dyDescent="0.25">
      <c r="A5612" s="146">
        <v>45126</v>
      </c>
      <c r="B5612" s="46">
        <v>200</v>
      </c>
      <c r="C5612" s="147">
        <v>0.2675925925925926</v>
      </c>
      <c r="D5612" s="38" t="s">
        <v>31074</v>
      </c>
      <c r="E5612" s="7" t="s">
        <v>64</v>
      </c>
      <c r="F5612" s="38" t="s">
        <v>18271</v>
      </c>
      <c r="G5612" s="38" t="s">
        <v>3971</v>
      </c>
      <c r="H5612">
        <v>0.215</v>
      </c>
      <c r="I5612" t="s">
        <v>37621</v>
      </c>
      <c r="J5612" t="s">
        <v>37622</v>
      </c>
      <c r="K5612" t="s">
        <v>37623</v>
      </c>
      <c r="L5612" t="s">
        <v>37605</v>
      </c>
      <c r="O5612" t="s">
        <v>37617</v>
      </c>
      <c r="P5612" t="s">
        <v>37618</v>
      </c>
      <c r="Q5612">
        <v>391295.22</v>
      </c>
      <c r="R5612">
        <v>6199196.2699999996</v>
      </c>
      <c r="S5612" t="s">
        <v>37619</v>
      </c>
      <c r="T5612" t="s">
        <v>37620</v>
      </c>
      <c r="U5612">
        <v>391287.78</v>
      </c>
      <c r="V5612">
        <v>6199174.0800000001</v>
      </c>
      <c r="W5612">
        <v>271.87</v>
      </c>
      <c r="X5612">
        <v>200.05</v>
      </c>
    </row>
    <row r="5613" spans="1:24" x14ac:dyDescent="0.25">
      <c r="A5613" s="146">
        <v>45126</v>
      </c>
      <c r="B5613" s="46">
        <v>200</v>
      </c>
      <c r="C5613" s="147">
        <v>0.27153935185185185</v>
      </c>
      <c r="D5613" s="38" t="s">
        <v>31074</v>
      </c>
      <c r="E5613" s="7" t="s">
        <v>69</v>
      </c>
      <c r="F5613" s="38" t="s">
        <v>18271</v>
      </c>
      <c r="G5613" s="38" t="s">
        <v>3971</v>
      </c>
      <c r="H5613">
        <v>-2.4E-2</v>
      </c>
      <c r="I5613" t="s">
        <v>37621</v>
      </c>
      <c r="J5613" t="s">
        <v>37622</v>
      </c>
      <c r="K5613" t="s">
        <v>37623</v>
      </c>
      <c r="L5613" t="s">
        <v>37628</v>
      </c>
      <c r="O5613" t="s">
        <v>37624</v>
      </c>
      <c r="P5613" t="s">
        <v>37625</v>
      </c>
      <c r="Q5613">
        <v>391054.83</v>
      </c>
      <c r="R5613">
        <v>6199197.8399999999</v>
      </c>
      <c r="S5613" t="s">
        <v>37626</v>
      </c>
      <c r="T5613" t="s">
        <v>37627</v>
      </c>
      <c r="U5613">
        <v>391048.81</v>
      </c>
      <c r="V5613">
        <v>6199174.1500000004</v>
      </c>
      <c r="W5613">
        <v>270.13</v>
      </c>
      <c r="X5613">
        <v>200.05</v>
      </c>
    </row>
    <row r="5614" spans="1:24" x14ac:dyDescent="0.25">
      <c r="A5614" s="146">
        <v>45126</v>
      </c>
      <c r="B5614" s="46">
        <v>200</v>
      </c>
      <c r="C5614" s="147">
        <v>0.27381944444444445</v>
      </c>
      <c r="D5614" s="38" t="s">
        <v>31074</v>
      </c>
      <c r="E5614" s="7" t="s">
        <v>64</v>
      </c>
      <c r="F5614" s="38" t="s">
        <v>18271</v>
      </c>
      <c r="G5614" s="38" t="s">
        <v>3970</v>
      </c>
      <c r="H5614">
        <v>-1.6E-2</v>
      </c>
      <c r="I5614" t="s">
        <v>37633</v>
      </c>
      <c r="J5614" t="s">
        <v>37634</v>
      </c>
      <c r="K5614" t="s">
        <v>37635</v>
      </c>
      <c r="L5614" t="s">
        <v>37628</v>
      </c>
      <c r="O5614" t="s">
        <v>37629</v>
      </c>
      <c r="P5614" t="s">
        <v>37630</v>
      </c>
      <c r="Q5614">
        <v>391046.76</v>
      </c>
      <c r="R5614">
        <v>6199188.4699999997</v>
      </c>
      <c r="S5614" t="s">
        <v>37631</v>
      </c>
      <c r="T5614" t="s">
        <v>37632</v>
      </c>
      <c r="U5614">
        <v>391045.58</v>
      </c>
      <c r="V5614">
        <v>6199165.21</v>
      </c>
      <c r="W5614">
        <v>90.94</v>
      </c>
      <c r="X5614">
        <v>200.05</v>
      </c>
    </row>
    <row r="5615" spans="1:24" x14ac:dyDescent="0.25">
      <c r="A5615" s="146">
        <v>45126</v>
      </c>
      <c r="B5615" s="46">
        <v>200</v>
      </c>
      <c r="C5615" s="147">
        <v>0.27767361111111111</v>
      </c>
      <c r="D5615" s="38" t="s">
        <v>31074</v>
      </c>
      <c r="E5615" s="7" t="s">
        <v>69</v>
      </c>
      <c r="F5615" s="38" t="s">
        <v>18271</v>
      </c>
      <c r="G5615" s="38" t="s">
        <v>3970</v>
      </c>
      <c r="H5615">
        <v>0.22</v>
      </c>
      <c r="I5615" t="s">
        <v>37633</v>
      </c>
      <c r="J5615" t="s">
        <v>37634</v>
      </c>
      <c r="K5615" t="s">
        <v>37635</v>
      </c>
      <c r="L5615" t="s">
        <v>37628</v>
      </c>
      <c r="O5615" t="s">
        <v>37636</v>
      </c>
      <c r="P5615" t="s">
        <v>37637</v>
      </c>
      <c r="Q5615">
        <v>391280.89</v>
      </c>
      <c r="R5615">
        <v>6199188.4000000004</v>
      </c>
      <c r="S5615" t="s">
        <v>37638</v>
      </c>
      <c r="T5615" t="s">
        <v>37639</v>
      </c>
      <c r="U5615">
        <v>391281.43</v>
      </c>
      <c r="V5615">
        <v>6199165.0700000003</v>
      </c>
      <c r="W5615">
        <v>89.32</v>
      </c>
      <c r="X5615">
        <v>200.05</v>
      </c>
    </row>
    <row r="5616" spans="1:24" x14ac:dyDescent="0.25">
      <c r="A5616" s="146">
        <v>45126</v>
      </c>
      <c r="B5616" s="46">
        <v>200</v>
      </c>
      <c r="C5616" s="147">
        <v>0.2797337962962963</v>
      </c>
      <c r="D5616" s="38" t="s">
        <v>31074</v>
      </c>
      <c r="E5616" s="7" t="s">
        <v>64</v>
      </c>
      <c r="F5616" s="38" t="s">
        <v>18271</v>
      </c>
      <c r="G5616" s="38" t="s">
        <v>3969</v>
      </c>
      <c r="H5616">
        <v>0.217</v>
      </c>
      <c r="I5616" t="s">
        <v>37644</v>
      </c>
      <c r="J5616" t="s">
        <v>37645</v>
      </c>
      <c r="K5616" t="s">
        <v>37646</v>
      </c>
      <c r="L5616" t="s">
        <v>37647</v>
      </c>
      <c r="O5616" t="s">
        <v>37640</v>
      </c>
      <c r="P5616" t="s">
        <v>37641</v>
      </c>
      <c r="Q5616">
        <v>391295.53</v>
      </c>
      <c r="R5616">
        <v>6199178.6799999997</v>
      </c>
      <c r="S5616" t="s">
        <v>37642</v>
      </c>
      <c r="T5616" t="s">
        <v>37643</v>
      </c>
      <c r="U5616">
        <v>391288.98</v>
      </c>
      <c r="V5616">
        <v>6199156.0499999998</v>
      </c>
      <c r="W5616">
        <v>271.87</v>
      </c>
      <c r="X5616">
        <v>200.05</v>
      </c>
    </row>
    <row r="5617" spans="1:24" x14ac:dyDescent="0.25">
      <c r="A5617" s="146">
        <v>45126</v>
      </c>
      <c r="B5617" s="46">
        <v>200</v>
      </c>
      <c r="C5617" s="147">
        <v>0.28362268518518519</v>
      </c>
      <c r="D5617" s="38" t="s">
        <v>31074</v>
      </c>
      <c r="E5617" s="7" t="s">
        <v>69</v>
      </c>
      <c r="F5617" s="38" t="s">
        <v>18271</v>
      </c>
      <c r="G5617" s="38" t="s">
        <v>3969</v>
      </c>
      <c r="H5617">
        <v>-2.1999999999999999E-2</v>
      </c>
      <c r="I5617" t="s">
        <v>37644</v>
      </c>
      <c r="J5617" t="s">
        <v>37645</v>
      </c>
      <c r="K5617" t="s">
        <v>37646</v>
      </c>
      <c r="L5617" t="s">
        <v>37647</v>
      </c>
      <c r="O5617" t="s">
        <v>37648</v>
      </c>
      <c r="P5617" t="s">
        <v>37649</v>
      </c>
      <c r="Q5617">
        <v>391059.41</v>
      </c>
      <c r="R5617">
        <v>6199179.3399999999</v>
      </c>
      <c r="S5617" t="s">
        <v>37650</v>
      </c>
      <c r="T5617" t="s">
        <v>37651</v>
      </c>
      <c r="U5617">
        <v>391050.29</v>
      </c>
      <c r="V5617">
        <v>6199156.0199999996</v>
      </c>
      <c r="W5617">
        <v>271.45999999999998</v>
      </c>
      <c r="X5617">
        <v>200.05</v>
      </c>
    </row>
    <row r="5618" spans="1:24" x14ac:dyDescent="0.25">
      <c r="A5618" s="146">
        <v>45126</v>
      </c>
      <c r="B5618" s="46">
        <v>200</v>
      </c>
      <c r="C5618" s="147">
        <v>0.2855787037037037</v>
      </c>
      <c r="D5618" s="38" t="s">
        <v>31074</v>
      </c>
      <c r="E5618" s="7" t="s">
        <v>64</v>
      </c>
      <c r="F5618" s="38" t="s">
        <v>18271</v>
      </c>
      <c r="G5618" s="38" t="s">
        <v>3960</v>
      </c>
      <c r="H5618">
        <v>-1.4E-2</v>
      </c>
      <c r="I5618" t="s">
        <v>37656</v>
      </c>
      <c r="J5618" t="s">
        <v>37657</v>
      </c>
      <c r="K5618" t="s">
        <v>37658</v>
      </c>
      <c r="L5618" t="s">
        <v>37647</v>
      </c>
      <c r="O5618" t="s">
        <v>37652</v>
      </c>
      <c r="P5618" t="s">
        <v>37653</v>
      </c>
      <c r="Q5618">
        <v>391049.58</v>
      </c>
      <c r="R5618">
        <v>6199170.8799999999</v>
      </c>
      <c r="S5618" t="s">
        <v>37654</v>
      </c>
      <c r="T5618" t="s">
        <v>37655</v>
      </c>
      <c r="U5618">
        <v>391047.57</v>
      </c>
      <c r="V5618">
        <v>6199147.0999999996</v>
      </c>
      <c r="W5618">
        <v>90.97</v>
      </c>
      <c r="X5618">
        <v>200.05</v>
      </c>
    </row>
    <row r="5619" spans="1:24" x14ac:dyDescent="0.25">
      <c r="A5619" s="146">
        <v>45126</v>
      </c>
      <c r="B5619" s="46">
        <v>200</v>
      </c>
      <c r="C5619" s="147">
        <v>0.28931712962962963</v>
      </c>
      <c r="D5619" s="38" t="s">
        <v>31074</v>
      </c>
      <c r="E5619" s="7" t="s">
        <v>69</v>
      </c>
      <c r="F5619" s="38" t="s">
        <v>18271</v>
      </c>
      <c r="G5619" s="38" t="s">
        <v>3960</v>
      </c>
      <c r="H5619">
        <v>0.219</v>
      </c>
      <c r="I5619" t="s">
        <v>37656</v>
      </c>
      <c r="J5619" t="s">
        <v>37657</v>
      </c>
      <c r="K5619" t="s">
        <v>37658</v>
      </c>
      <c r="L5619" t="s">
        <v>37647</v>
      </c>
      <c r="O5619" t="s">
        <v>37659</v>
      </c>
      <c r="P5619" t="s">
        <v>37660</v>
      </c>
      <c r="Q5619">
        <v>391277.18</v>
      </c>
      <c r="R5619">
        <v>6199171.4800000004</v>
      </c>
      <c r="S5619" t="s">
        <v>37661</v>
      </c>
      <c r="T5619" t="s">
        <v>37662</v>
      </c>
      <c r="U5619">
        <v>391280.78</v>
      </c>
      <c r="V5619">
        <v>6199147.0499999998</v>
      </c>
      <c r="W5619">
        <v>89.49</v>
      </c>
      <c r="X5619">
        <v>200.05</v>
      </c>
    </row>
    <row r="5620" spans="1:24" x14ac:dyDescent="0.25">
      <c r="A5620" s="146">
        <v>45126</v>
      </c>
      <c r="B5620" s="46">
        <v>200</v>
      </c>
      <c r="C5620" s="147">
        <v>0.29149305555555555</v>
      </c>
      <c r="D5620" s="38" t="s">
        <v>31074</v>
      </c>
      <c r="E5620" s="7" t="s">
        <v>64</v>
      </c>
      <c r="F5620" s="38" t="s">
        <v>18271</v>
      </c>
      <c r="G5620" s="38" t="s">
        <v>3961</v>
      </c>
      <c r="H5620">
        <v>0.215</v>
      </c>
      <c r="I5620" t="s">
        <v>37667</v>
      </c>
      <c r="J5620" t="s">
        <v>37668</v>
      </c>
      <c r="K5620" t="s">
        <v>37669</v>
      </c>
      <c r="L5620" t="s">
        <v>37670</v>
      </c>
      <c r="O5620" t="s">
        <v>37663</v>
      </c>
      <c r="P5620" t="s">
        <v>37664</v>
      </c>
      <c r="Q5620">
        <v>391294.4</v>
      </c>
      <c r="R5620">
        <v>6199160.5899999999</v>
      </c>
      <c r="S5620" t="s">
        <v>37665</v>
      </c>
      <c r="T5620" t="s">
        <v>37666</v>
      </c>
      <c r="U5620">
        <v>391287.1</v>
      </c>
      <c r="V5620">
        <v>6199138.25</v>
      </c>
      <c r="W5620">
        <v>270.51</v>
      </c>
      <c r="X5620">
        <v>200.05</v>
      </c>
    </row>
    <row r="5621" spans="1:24" x14ac:dyDescent="0.25">
      <c r="A5621" s="146">
        <v>45126</v>
      </c>
      <c r="B5621" s="46">
        <v>200</v>
      </c>
      <c r="C5621" s="147">
        <v>0.29530092592592594</v>
      </c>
      <c r="D5621" s="38" t="s">
        <v>31074</v>
      </c>
      <c r="E5621" s="7" t="s">
        <v>69</v>
      </c>
      <c r="F5621" s="38" t="s">
        <v>18271</v>
      </c>
      <c r="G5621" s="38" t="s">
        <v>3961</v>
      </c>
      <c r="H5621">
        <v>-2.1999999999999999E-2</v>
      </c>
      <c r="I5621" t="s">
        <v>37667</v>
      </c>
      <c r="J5621" t="s">
        <v>37668</v>
      </c>
      <c r="K5621" t="s">
        <v>37669</v>
      </c>
      <c r="L5621" t="s">
        <v>37670</v>
      </c>
      <c r="O5621" t="s">
        <v>37671</v>
      </c>
      <c r="P5621" t="s">
        <v>37672</v>
      </c>
      <c r="Q5621">
        <v>391061.45</v>
      </c>
      <c r="R5621">
        <v>6199161.4800000004</v>
      </c>
      <c r="S5621" t="s">
        <v>37673</v>
      </c>
      <c r="T5621" t="s">
        <v>37674</v>
      </c>
      <c r="U5621">
        <v>391050.46</v>
      </c>
      <c r="V5621">
        <v>6199137.9699999997</v>
      </c>
      <c r="W5621">
        <v>271.33999999999997</v>
      </c>
      <c r="X5621">
        <v>200.05</v>
      </c>
    </row>
    <row r="5622" spans="1:24" x14ac:dyDescent="0.25">
      <c r="A5622" s="146">
        <v>45126</v>
      </c>
      <c r="B5622" s="46">
        <v>200</v>
      </c>
      <c r="C5622" s="147">
        <v>0.29826388888888888</v>
      </c>
      <c r="D5622" s="38" t="s">
        <v>31074</v>
      </c>
      <c r="E5622" s="7" t="s">
        <v>64</v>
      </c>
      <c r="F5622" s="38" t="s">
        <v>18271</v>
      </c>
      <c r="G5622" s="38" t="s">
        <v>3962</v>
      </c>
      <c r="H5622">
        <v>-1.7999999999999999E-2</v>
      </c>
      <c r="I5622" t="s">
        <v>37679</v>
      </c>
      <c r="J5622" t="s">
        <v>37680</v>
      </c>
      <c r="K5622" t="s">
        <v>37681</v>
      </c>
      <c r="L5622" t="s">
        <v>37670</v>
      </c>
      <c r="O5622" t="s">
        <v>37675</v>
      </c>
      <c r="P5622" t="s">
        <v>37676</v>
      </c>
      <c r="Q5622">
        <v>391050.47</v>
      </c>
      <c r="R5622">
        <v>6199152.29</v>
      </c>
      <c r="S5622" t="s">
        <v>37677</v>
      </c>
      <c r="T5622" t="s">
        <v>37678</v>
      </c>
      <c r="U5622">
        <v>391043.86</v>
      </c>
      <c r="V5622">
        <v>6199129.1600000001</v>
      </c>
      <c r="W5622">
        <v>89.84</v>
      </c>
      <c r="X5622">
        <v>200.05</v>
      </c>
    </row>
    <row r="5623" spans="1:24" x14ac:dyDescent="0.25">
      <c r="A5623" s="146">
        <v>45126</v>
      </c>
      <c r="B5623" s="46">
        <v>200</v>
      </c>
      <c r="C5623" s="147">
        <v>0.30215277777777777</v>
      </c>
      <c r="D5623" s="38" t="s">
        <v>31074</v>
      </c>
      <c r="E5623" s="7" t="s">
        <v>69</v>
      </c>
      <c r="F5623" s="38" t="s">
        <v>18271</v>
      </c>
      <c r="G5623" s="38" t="s">
        <v>3962</v>
      </c>
      <c r="H5623">
        <v>0.22</v>
      </c>
      <c r="I5623" t="s">
        <v>37679</v>
      </c>
      <c r="J5623" t="s">
        <v>37680</v>
      </c>
      <c r="K5623" t="s">
        <v>37681</v>
      </c>
      <c r="L5623" t="s">
        <v>37686</v>
      </c>
      <c r="O5623" t="s">
        <v>37682</v>
      </c>
      <c r="P5623" t="s">
        <v>37683</v>
      </c>
      <c r="Q5623">
        <v>391283.18</v>
      </c>
      <c r="R5623">
        <v>6199153.2000000002</v>
      </c>
      <c r="S5623" t="s">
        <v>37684</v>
      </c>
      <c r="T5623" t="s">
        <v>37685</v>
      </c>
      <c r="U5623">
        <v>391281.59</v>
      </c>
      <c r="V5623">
        <v>6199129.3200000003</v>
      </c>
      <c r="W5623">
        <v>92.66</v>
      </c>
      <c r="X5623">
        <v>200.05</v>
      </c>
    </row>
    <row r="5624" spans="1:24" x14ac:dyDescent="0.25">
      <c r="A5624" s="146">
        <v>45126</v>
      </c>
      <c r="B5624" s="46">
        <v>200</v>
      </c>
      <c r="C5624" s="147">
        <v>0.30429398148148151</v>
      </c>
      <c r="D5624" s="38" t="s">
        <v>31074</v>
      </c>
      <c r="E5624" s="7" t="s">
        <v>64</v>
      </c>
      <c r="F5624" s="38" t="s">
        <v>18271</v>
      </c>
      <c r="G5624" s="38" t="s">
        <v>3963</v>
      </c>
      <c r="H5624">
        <v>0.216</v>
      </c>
      <c r="I5624" t="s">
        <v>37691</v>
      </c>
      <c r="J5624" t="s">
        <v>37692</v>
      </c>
      <c r="K5624" t="s">
        <v>37693</v>
      </c>
      <c r="L5624" t="s">
        <v>37686</v>
      </c>
      <c r="O5624" t="s">
        <v>37687</v>
      </c>
      <c r="P5624" t="s">
        <v>37688</v>
      </c>
      <c r="Q5624">
        <v>391293.77</v>
      </c>
      <c r="R5624">
        <v>6199143.1900000004</v>
      </c>
      <c r="S5624" t="s">
        <v>37689</v>
      </c>
      <c r="T5624" t="s">
        <v>37690</v>
      </c>
      <c r="U5624">
        <v>391288.02</v>
      </c>
      <c r="V5624">
        <v>6199120.0899999999</v>
      </c>
      <c r="W5624">
        <v>271.44</v>
      </c>
      <c r="X5624">
        <v>200.05</v>
      </c>
    </row>
    <row r="5625" spans="1:24" x14ac:dyDescent="0.25">
      <c r="A5625" s="146">
        <v>45126</v>
      </c>
      <c r="B5625" s="46">
        <v>200</v>
      </c>
      <c r="C5625" s="147">
        <v>0.30819444444444444</v>
      </c>
      <c r="D5625" s="38" t="s">
        <v>31074</v>
      </c>
      <c r="E5625" s="7" t="s">
        <v>69</v>
      </c>
      <c r="F5625" s="38" t="s">
        <v>18271</v>
      </c>
      <c r="G5625" s="38" t="s">
        <v>3963</v>
      </c>
      <c r="H5625">
        <v>-2.1999999999999999E-2</v>
      </c>
      <c r="I5625" t="s">
        <v>37691</v>
      </c>
      <c r="J5625" t="s">
        <v>37692</v>
      </c>
      <c r="K5625" t="s">
        <v>37693</v>
      </c>
      <c r="L5625" t="s">
        <v>37686</v>
      </c>
      <c r="O5625" t="s">
        <v>37694</v>
      </c>
      <c r="P5625" t="s">
        <v>37695</v>
      </c>
      <c r="Q5625">
        <v>391057.91999999998</v>
      </c>
      <c r="R5625">
        <v>6199143.7699999996</v>
      </c>
      <c r="S5625" t="s">
        <v>37696</v>
      </c>
      <c r="T5625" t="s">
        <v>37697</v>
      </c>
      <c r="U5625">
        <v>391050.41</v>
      </c>
      <c r="V5625">
        <v>6199120.2400000002</v>
      </c>
      <c r="W5625">
        <v>269.39</v>
      </c>
      <c r="X5625">
        <v>200.05</v>
      </c>
    </row>
    <row r="5626" spans="1:24" x14ac:dyDescent="0.25">
      <c r="A5626" s="146">
        <v>45126</v>
      </c>
      <c r="B5626" s="46">
        <v>200</v>
      </c>
      <c r="C5626" s="147">
        <v>0.31062499999999998</v>
      </c>
      <c r="D5626" s="38" t="s">
        <v>31074</v>
      </c>
      <c r="E5626" s="7" t="s">
        <v>64</v>
      </c>
      <c r="F5626" s="38" t="s">
        <v>18271</v>
      </c>
      <c r="G5626" s="38" t="s">
        <v>3964</v>
      </c>
      <c r="H5626">
        <v>-1.7999999999999999E-2</v>
      </c>
      <c r="I5626" t="s">
        <v>37702</v>
      </c>
      <c r="J5626" t="s">
        <v>37703</v>
      </c>
      <c r="K5626" t="s">
        <v>37704</v>
      </c>
      <c r="L5626" t="s">
        <v>37705</v>
      </c>
      <c r="O5626" t="s">
        <v>37698</v>
      </c>
      <c r="P5626" t="s">
        <v>37699</v>
      </c>
      <c r="Q5626">
        <v>391048.46</v>
      </c>
      <c r="R5626">
        <v>6199134.8499999996</v>
      </c>
      <c r="S5626" t="s">
        <v>37700</v>
      </c>
      <c r="T5626" t="s">
        <v>37701</v>
      </c>
      <c r="U5626">
        <v>391043.49</v>
      </c>
      <c r="V5626">
        <v>6199111.1500000004</v>
      </c>
      <c r="W5626">
        <v>90.54</v>
      </c>
      <c r="X5626">
        <v>200.05</v>
      </c>
    </row>
    <row r="5627" spans="1:24" x14ac:dyDescent="0.25">
      <c r="A5627" s="146">
        <v>45126</v>
      </c>
      <c r="B5627" s="46">
        <v>200</v>
      </c>
      <c r="C5627" s="147">
        <v>0.31449074074074074</v>
      </c>
      <c r="D5627" s="38" t="s">
        <v>31074</v>
      </c>
      <c r="E5627" s="7" t="s">
        <v>69</v>
      </c>
      <c r="F5627" s="38" t="s">
        <v>18271</v>
      </c>
      <c r="G5627" s="38" t="s">
        <v>3964</v>
      </c>
      <c r="H5627">
        <v>0.219</v>
      </c>
      <c r="I5627" t="s">
        <v>37702</v>
      </c>
      <c r="J5627" t="s">
        <v>37703</v>
      </c>
      <c r="K5627" t="s">
        <v>37704</v>
      </c>
      <c r="L5627" t="s">
        <v>37705</v>
      </c>
      <c r="O5627" t="s">
        <v>37706</v>
      </c>
      <c r="P5627" t="s">
        <v>37707</v>
      </c>
      <c r="Q5627">
        <v>391281.74</v>
      </c>
      <c r="R5627">
        <v>6199135.2000000002</v>
      </c>
      <c r="S5627" t="s">
        <v>37708</v>
      </c>
      <c r="T5627" t="s">
        <v>37616</v>
      </c>
      <c r="U5627">
        <v>391280.69</v>
      </c>
      <c r="V5627">
        <v>6199111.0199999996</v>
      </c>
      <c r="W5627">
        <v>89.71</v>
      </c>
      <c r="X5627">
        <v>200.05</v>
      </c>
    </row>
    <row r="5628" spans="1:24" x14ac:dyDescent="0.25">
      <c r="A5628" s="146">
        <v>45126</v>
      </c>
      <c r="B5628" s="46">
        <v>200</v>
      </c>
      <c r="C5628" s="147">
        <v>0.3167476851851852</v>
      </c>
      <c r="D5628" s="38" t="s">
        <v>31074</v>
      </c>
      <c r="E5628" s="7" t="s">
        <v>64</v>
      </c>
      <c r="F5628" s="38" t="s">
        <v>18271</v>
      </c>
      <c r="G5628" s="38" t="s">
        <v>3965</v>
      </c>
      <c r="H5628">
        <v>0.215</v>
      </c>
      <c r="I5628" t="s">
        <v>37713</v>
      </c>
      <c r="J5628" t="s">
        <v>37714</v>
      </c>
      <c r="K5628" t="s">
        <v>37715</v>
      </c>
      <c r="L5628" t="s">
        <v>37705</v>
      </c>
      <c r="O5628" t="s">
        <v>37709</v>
      </c>
      <c r="P5628" t="s">
        <v>37710</v>
      </c>
      <c r="Q5628">
        <v>391293.24</v>
      </c>
      <c r="R5628">
        <v>6199125.1399999997</v>
      </c>
      <c r="S5628" t="s">
        <v>37711</v>
      </c>
      <c r="T5628" t="s">
        <v>37712</v>
      </c>
      <c r="U5628">
        <v>391286.98</v>
      </c>
      <c r="V5628">
        <v>6199102.21</v>
      </c>
      <c r="W5628">
        <v>270.66000000000003</v>
      </c>
      <c r="X5628">
        <v>200.05</v>
      </c>
    </row>
    <row r="5629" spans="1:24" x14ac:dyDescent="0.25">
      <c r="A5629" s="146">
        <v>45126</v>
      </c>
      <c r="B5629" s="46">
        <v>200</v>
      </c>
      <c r="C5629" s="147">
        <v>0.32062499999999999</v>
      </c>
      <c r="D5629" s="38" t="s">
        <v>31074</v>
      </c>
      <c r="E5629" s="7" t="s">
        <v>69</v>
      </c>
      <c r="F5629" s="38" t="s">
        <v>18271</v>
      </c>
      <c r="G5629" s="38" t="s">
        <v>3965</v>
      </c>
      <c r="H5629">
        <v>-2.3E-2</v>
      </c>
      <c r="I5629" t="s">
        <v>37713</v>
      </c>
      <c r="J5629" t="s">
        <v>37714</v>
      </c>
      <c r="K5629" t="s">
        <v>37715</v>
      </c>
      <c r="L5629" t="s">
        <v>37705</v>
      </c>
      <c r="O5629" t="s">
        <v>37716</v>
      </c>
      <c r="P5629" t="s">
        <v>37717</v>
      </c>
      <c r="Q5629">
        <v>391057.71</v>
      </c>
      <c r="R5629">
        <v>6199126.04</v>
      </c>
      <c r="S5629" t="s">
        <v>37718</v>
      </c>
      <c r="T5629" t="s">
        <v>37719</v>
      </c>
      <c r="U5629">
        <v>391049.71</v>
      </c>
      <c r="V5629">
        <v>6199102.3499999996</v>
      </c>
      <c r="W5629">
        <v>269.19</v>
      </c>
      <c r="X5629">
        <v>200.05</v>
      </c>
    </row>
    <row r="5630" spans="1:24" x14ac:dyDescent="0.25">
      <c r="A5630" s="146">
        <v>45126</v>
      </c>
      <c r="B5630" s="46">
        <v>200</v>
      </c>
      <c r="C5630" s="147">
        <v>0.3223611111111111</v>
      </c>
      <c r="D5630" s="38" t="s">
        <v>31074</v>
      </c>
      <c r="E5630" s="7" t="s">
        <v>64</v>
      </c>
      <c r="F5630" s="38" t="s">
        <v>18271</v>
      </c>
      <c r="G5630" s="38" t="s">
        <v>3966</v>
      </c>
      <c r="H5630">
        <v>-0.02</v>
      </c>
      <c r="I5630" t="s">
        <v>37724</v>
      </c>
      <c r="J5630" t="s">
        <v>37725</v>
      </c>
      <c r="K5630" t="s">
        <v>37726</v>
      </c>
      <c r="L5630" t="s">
        <v>37727</v>
      </c>
      <c r="O5630" t="s">
        <v>37720</v>
      </c>
      <c r="P5630" t="s">
        <v>37721</v>
      </c>
      <c r="Q5630">
        <v>391041.16</v>
      </c>
      <c r="R5630">
        <v>6199116.3799999999</v>
      </c>
      <c r="S5630" t="s">
        <v>37722</v>
      </c>
      <c r="T5630" t="s">
        <v>37723</v>
      </c>
      <c r="U5630">
        <v>391041.8</v>
      </c>
      <c r="V5630">
        <v>6199093.2800000003</v>
      </c>
      <c r="W5630">
        <v>91.98</v>
      </c>
      <c r="X5630">
        <v>200.05</v>
      </c>
    </row>
    <row r="5631" spans="1:24" x14ac:dyDescent="0.25">
      <c r="A5631" s="146">
        <v>45126</v>
      </c>
      <c r="B5631" s="46">
        <v>200</v>
      </c>
      <c r="C5631" s="147">
        <v>0.32634259259259263</v>
      </c>
      <c r="D5631" s="38" t="s">
        <v>31074</v>
      </c>
      <c r="E5631" s="7" t="s">
        <v>69</v>
      </c>
      <c r="F5631" s="38" t="s">
        <v>18271</v>
      </c>
      <c r="G5631" s="38" t="s">
        <v>3966</v>
      </c>
      <c r="H5631">
        <v>0.219</v>
      </c>
      <c r="I5631" t="s">
        <v>37724</v>
      </c>
      <c r="J5631" t="s">
        <v>37725</v>
      </c>
      <c r="K5631" t="s">
        <v>37726</v>
      </c>
      <c r="L5631" t="s">
        <v>37727</v>
      </c>
      <c r="O5631" t="s">
        <v>37728</v>
      </c>
      <c r="P5631" t="s">
        <v>37729</v>
      </c>
      <c r="Q5631">
        <v>391278.15</v>
      </c>
      <c r="R5631">
        <v>6199116.8600000003</v>
      </c>
      <c r="S5631" t="s">
        <v>37730</v>
      </c>
      <c r="T5631" t="s">
        <v>37731</v>
      </c>
      <c r="U5631">
        <v>391280.59</v>
      </c>
      <c r="V5631">
        <v>6199093.1699999999</v>
      </c>
      <c r="W5631">
        <v>89.85</v>
      </c>
      <c r="X5631">
        <v>200.05</v>
      </c>
    </row>
    <row r="5632" spans="1:24" x14ac:dyDescent="0.25">
      <c r="A5632" s="146">
        <v>45126</v>
      </c>
      <c r="B5632" s="46">
        <v>200</v>
      </c>
      <c r="C5632" s="147">
        <v>0.3291087962962963</v>
      </c>
      <c r="D5632" s="38" t="s">
        <v>31074</v>
      </c>
      <c r="E5632" s="7" t="s">
        <v>64</v>
      </c>
      <c r="F5632" s="38" t="s">
        <v>18271</v>
      </c>
      <c r="G5632" s="38" t="s">
        <v>3967</v>
      </c>
      <c r="H5632">
        <v>0.21299999999999999</v>
      </c>
      <c r="I5632" t="s">
        <v>37736</v>
      </c>
      <c r="J5632" t="s">
        <v>37737</v>
      </c>
      <c r="K5632" t="s">
        <v>37738</v>
      </c>
      <c r="L5632" t="s">
        <v>37727</v>
      </c>
      <c r="O5632" t="s">
        <v>37732</v>
      </c>
      <c r="P5632" t="s">
        <v>37733</v>
      </c>
      <c r="Q5632">
        <v>391287.93</v>
      </c>
      <c r="R5632">
        <v>6199107.1699999999</v>
      </c>
      <c r="S5632" t="s">
        <v>37734</v>
      </c>
      <c r="T5632" t="s">
        <v>37735</v>
      </c>
      <c r="U5632">
        <v>391285.84</v>
      </c>
      <c r="V5632">
        <v>6199084.0700000003</v>
      </c>
      <c r="W5632">
        <v>272.27</v>
      </c>
      <c r="X5632">
        <v>200.05</v>
      </c>
    </row>
    <row r="5633" spans="1:24" x14ac:dyDescent="0.25">
      <c r="A5633" s="146">
        <v>45126</v>
      </c>
      <c r="B5633" s="46">
        <v>200</v>
      </c>
      <c r="C5633" s="147">
        <v>0.33295138888888892</v>
      </c>
      <c r="D5633" s="38" t="s">
        <v>31074</v>
      </c>
      <c r="E5633" s="7" t="s">
        <v>69</v>
      </c>
      <c r="F5633" s="38" t="s">
        <v>18271</v>
      </c>
      <c r="G5633" s="38" t="s">
        <v>3967</v>
      </c>
      <c r="H5633">
        <v>-2.1999999999999999E-2</v>
      </c>
      <c r="I5633" t="s">
        <v>37736</v>
      </c>
      <c r="J5633" t="s">
        <v>37737</v>
      </c>
      <c r="K5633" t="s">
        <v>37738</v>
      </c>
      <c r="L5633" t="s">
        <v>37743</v>
      </c>
      <c r="O5633" t="s">
        <v>37739</v>
      </c>
      <c r="P5633" t="s">
        <v>37740</v>
      </c>
      <c r="Q5633">
        <v>391053.12</v>
      </c>
      <c r="R5633">
        <v>6199107.5300000003</v>
      </c>
      <c r="S5633" t="s">
        <v>37741</v>
      </c>
      <c r="T5633" t="s">
        <v>37742</v>
      </c>
      <c r="U5633">
        <v>391050.49</v>
      </c>
      <c r="V5633">
        <v>6199084.21</v>
      </c>
      <c r="W5633">
        <v>270.08999999999997</v>
      </c>
      <c r="X5633">
        <v>200.05</v>
      </c>
    </row>
    <row r="5634" spans="1:24" x14ac:dyDescent="0.25">
      <c r="A5634" s="146">
        <v>45126</v>
      </c>
      <c r="B5634" s="46">
        <v>200</v>
      </c>
      <c r="C5634" s="147">
        <v>0.3354050925925926</v>
      </c>
      <c r="D5634" s="38" t="s">
        <v>31074</v>
      </c>
      <c r="E5634" s="7" t="s">
        <v>64</v>
      </c>
      <c r="F5634" s="38" t="s">
        <v>18271</v>
      </c>
      <c r="G5634" s="38" t="s">
        <v>3968</v>
      </c>
      <c r="H5634">
        <v>-2.5999999999999999E-2</v>
      </c>
      <c r="I5634" t="s">
        <v>37748</v>
      </c>
      <c r="J5634" t="s">
        <v>37749</v>
      </c>
      <c r="K5634" t="s">
        <v>37750</v>
      </c>
      <c r="L5634" t="s">
        <v>37743</v>
      </c>
      <c r="O5634" t="s">
        <v>37744</v>
      </c>
      <c r="P5634" t="s">
        <v>37745</v>
      </c>
      <c r="Q5634">
        <v>391039.08</v>
      </c>
      <c r="R5634">
        <v>6199098.6100000003</v>
      </c>
      <c r="S5634" t="s">
        <v>37746</v>
      </c>
      <c r="T5634" t="s">
        <v>37747</v>
      </c>
      <c r="U5634">
        <v>391034.99</v>
      </c>
      <c r="V5634">
        <v>6199075.0700000003</v>
      </c>
      <c r="W5634">
        <v>90.18</v>
      </c>
      <c r="X5634">
        <v>200.05</v>
      </c>
    </row>
    <row r="5635" spans="1:24" x14ac:dyDescent="0.25">
      <c r="A5635" s="146">
        <v>45126</v>
      </c>
      <c r="B5635" s="46">
        <v>200</v>
      </c>
      <c r="C5635" s="147">
        <v>0.33939814814814812</v>
      </c>
      <c r="D5635" s="38" t="s">
        <v>31074</v>
      </c>
      <c r="E5635" s="7" t="s">
        <v>69</v>
      </c>
      <c r="F5635" s="38" t="s">
        <v>18271</v>
      </c>
      <c r="G5635" s="38" t="s">
        <v>3968</v>
      </c>
      <c r="H5635">
        <v>0.217</v>
      </c>
      <c r="I5635" t="s">
        <v>37748</v>
      </c>
      <c r="J5635" t="s">
        <v>37749</v>
      </c>
      <c r="K5635" t="s">
        <v>37750</v>
      </c>
      <c r="L5635" t="s">
        <v>37743</v>
      </c>
      <c r="O5635" t="s">
        <v>37751</v>
      </c>
      <c r="P5635" t="s">
        <v>37752</v>
      </c>
      <c r="Q5635">
        <v>391280.34</v>
      </c>
      <c r="R5635">
        <v>6199098.9000000004</v>
      </c>
      <c r="S5635" t="s">
        <v>37753</v>
      </c>
      <c r="T5635" t="s">
        <v>37754</v>
      </c>
      <c r="U5635">
        <v>391278.65</v>
      </c>
      <c r="V5635">
        <v>6199075.2000000002</v>
      </c>
      <c r="W5635">
        <v>89.4</v>
      </c>
      <c r="X5635">
        <v>200.05</v>
      </c>
    </row>
    <row r="5636" spans="1:24" x14ac:dyDescent="0.25">
      <c r="A5636" s="146">
        <v>45126</v>
      </c>
      <c r="B5636" s="46">
        <v>200</v>
      </c>
      <c r="C5636" s="147">
        <v>0.34021990740740743</v>
      </c>
      <c r="D5636" s="38" t="s">
        <v>31074</v>
      </c>
      <c r="E5636" s="159" t="s">
        <v>36986</v>
      </c>
      <c r="F5636" s="38" t="s">
        <v>18271</v>
      </c>
      <c r="G5636" s="38" t="s">
        <v>4466</v>
      </c>
      <c r="H5636">
        <v>-0.73899999999999999</v>
      </c>
      <c r="O5636" t="s">
        <v>37755</v>
      </c>
      <c r="P5636" t="s">
        <v>37756</v>
      </c>
      <c r="Q5636">
        <v>391299.17</v>
      </c>
      <c r="R5636">
        <v>6199097.8600000003</v>
      </c>
      <c r="S5636" t="s">
        <v>37757</v>
      </c>
      <c r="T5636" t="s">
        <v>37758</v>
      </c>
      <c r="U5636">
        <v>391297.4</v>
      </c>
      <c r="V5636">
        <v>6199084.7000000002</v>
      </c>
      <c r="W5636">
        <v>175.01</v>
      </c>
      <c r="X5636">
        <v>150.04</v>
      </c>
    </row>
    <row r="5637" spans="1:24" x14ac:dyDescent="0.25">
      <c r="A5637" s="146">
        <v>45126</v>
      </c>
      <c r="B5637" s="46">
        <v>200</v>
      </c>
      <c r="C5637" s="147">
        <v>0.3417824074074074</v>
      </c>
      <c r="D5637" s="38" t="s">
        <v>31074</v>
      </c>
      <c r="E5637" s="159" t="s">
        <v>33736</v>
      </c>
      <c r="F5637" s="38" t="s">
        <v>18271</v>
      </c>
      <c r="G5637" s="38" t="s">
        <v>4466</v>
      </c>
      <c r="H5637">
        <v>-0.74</v>
      </c>
      <c r="O5637" t="s">
        <v>37759</v>
      </c>
      <c r="P5637" t="s">
        <v>37760</v>
      </c>
      <c r="Q5637">
        <v>391302.51</v>
      </c>
      <c r="R5637">
        <v>6199097.4400000004</v>
      </c>
      <c r="S5637" t="s">
        <v>37761</v>
      </c>
      <c r="T5637" t="s">
        <v>37762</v>
      </c>
      <c r="U5637">
        <v>391297.56</v>
      </c>
      <c r="V5637">
        <v>6199086.4400000004</v>
      </c>
      <c r="W5637">
        <v>189.31</v>
      </c>
      <c r="X5637">
        <v>150.04</v>
      </c>
    </row>
    <row r="5638" spans="1:24" x14ac:dyDescent="0.25">
      <c r="A5638" s="146">
        <v>45126</v>
      </c>
      <c r="B5638" s="46">
        <v>200</v>
      </c>
      <c r="C5638" s="147">
        <v>0.35031250000000003</v>
      </c>
      <c r="D5638" s="38" t="s">
        <v>31074</v>
      </c>
      <c r="E5638" s="159" t="s">
        <v>6100</v>
      </c>
      <c r="F5638" s="38" t="s">
        <v>18271</v>
      </c>
      <c r="G5638" s="38" t="s">
        <v>4466</v>
      </c>
      <c r="H5638">
        <v>-1.2E-2</v>
      </c>
      <c r="O5638" t="s">
        <v>37763</v>
      </c>
      <c r="P5638" t="s">
        <v>37764</v>
      </c>
      <c r="Q5638">
        <v>392017.69</v>
      </c>
      <c r="R5638">
        <v>6198407.2599999998</v>
      </c>
      <c r="S5638" t="s">
        <v>37765</v>
      </c>
      <c r="T5638" t="s">
        <v>37766</v>
      </c>
      <c r="U5638">
        <v>392021.94</v>
      </c>
      <c r="V5638">
        <v>6198396.96</v>
      </c>
      <c r="W5638">
        <v>151.16999999999999</v>
      </c>
      <c r="X5638">
        <v>150.04</v>
      </c>
    </row>
    <row r="5639" spans="1:24" s="170" customFormat="1" x14ac:dyDescent="0.25">
      <c r="A5639" s="63">
        <v>45126</v>
      </c>
      <c r="B5639" s="104">
        <v>200</v>
      </c>
      <c r="C5639" s="65">
        <v>0.35390046296296296</v>
      </c>
      <c r="D5639" s="64" t="s">
        <v>31074</v>
      </c>
      <c r="E5639" s="171" t="s">
        <v>37772</v>
      </c>
      <c r="F5639" s="64" t="s">
        <v>18271</v>
      </c>
      <c r="G5639" s="64" t="s">
        <v>4466</v>
      </c>
      <c r="H5639" s="170">
        <v>-0.01</v>
      </c>
      <c r="M5639" s="170" t="s">
        <v>37767</v>
      </c>
      <c r="O5639" s="170" t="s">
        <v>37768</v>
      </c>
      <c r="P5639" s="170" t="s">
        <v>37769</v>
      </c>
      <c r="Q5639" s="170">
        <v>392025.3</v>
      </c>
      <c r="R5639" s="170">
        <v>6198406.2300000004</v>
      </c>
      <c r="S5639" s="170" t="s">
        <v>37770</v>
      </c>
      <c r="T5639" s="170" t="s">
        <v>37771</v>
      </c>
      <c r="U5639" s="170">
        <v>392024.2</v>
      </c>
      <c r="V5639" s="170">
        <v>6198388.9699999997</v>
      </c>
      <c r="W5639" s="170">
        <v>152.72</v>
      </c>
      <c r="X5639" s="170">
        <v>150.04</v>
      </c>
    </row>
    <row r="5640" spans="1:24" x14ac:dyDescent="0.25">
      <c r="A5640" s="146">
        <v>45126</v>
      </c>
      <c r="B5640" s="46">
        <v>200</v>
      </c>
      <c r="C5640" s="147">
        <v>0.35576388888888894</v>
      </c>
      <c r="D5640" s="38" t="s">
        <v>31074</v>
      </c>
      <c r="E5640" s="159" t="s">
        <v>35462</v>
      </c>
      <c r="F5640" s="38" t="s">
        <v>18271</v>
      </c>
      <c r="G5640" s="38" t="s">
        <v>4466</v>
      </c>
      <c r="H5640">
        <v>-7.0000000000000001E-3</v>
      </c>
      <c r="I5640" t="s">
        <v>37777</v>
      </c>
      <c r="J5640" t="s">
        <v>37778</v>
      </c>
      <c r="K5640" t="s">
        <v>37779</v>
      </c>
      <c r="L5640" t="s">
        <v>37780</v>
      </c>
      <c r="O5640" t="s">
        <v>37773</v>
      </c>
      <c r="P5640" t="s">
        <v>37774</v>
      </c>
      <c r="Q5640">
        <v>392030.97</v>
      </c>
      <c r="R5640">
        <v>6198403.0300000003</v>
      </c>
      <c r="S5640" t="s">
        <v>37775</v>
      </c>
      <c r="T5640" t="s">
        <v>37776</v>
      </c>
      <c r="U5640">
        <v>392024.48</v>
      </c>
      <c r="V5640">
        <v>6198378.3399999999</v>
      </c>
      <c r="W5640">
        <v>91.94</v>
      </c>
      <c r="X5640">
        <v>150.04</v>
      </c>
    </row>
    <row r="5641" spans="1:24" x14ac:dyDescent="0.25">
      <c r="A5641" s="146">
        <v>45126</v>
      </c>
      <c r="B5641" s="46">
        <v>200</v>
      </c>
      <c r="C5641" s="147">
        <v>0.35871527777777779</v>
      </c>
      <c r="D5641" s="38" t="s">
        <v>31074</v>
      </c>
      <c r="E5641" s="7" t="s">
        <v>69</v>
      </c>
      <c r="F5641" s="38" t="s">
        <v>18271</v>
      </c>
      <c r="G5641" s="38" t="s">
        <v>4466</v>
      </c>
      <c r="H5641">
        <v>0.17299999999999999</v>
      </c>
      <c r="I5641" t="s">
        <v>37777</v>
      </c>
      <c r="J5641" t="s">
        <v>37778</v>
      </c>
      <c r="K5641" t="s">
        <v>37779</v>
      </c>
      <c r="L5641" t="s">
        <v>37780</v>
      </c>
      <c r="O5641" t="s">
        <v>37781</v>
      </c>
      <c r="P5641" t="s">
        <v>37782</v>
      </c>
      <c r="Q5641">
        <v>392202.03</v>
      </c>
      <c r="R5641">
        <v>6198401.9699999997</v>
      </c>
      <c r="S5641" t="s">
        <v>37783</v>
      </c>
      <c r="T5641" t="s">
        <v>37784</v>
      </c>
      <c r="U5641">
        <v>392204.2</v>
      </c>
      <c r="V5641">
        <v>6198378.1100000003</v>
      </c>
      <c r="W5641">
        <v>90.47</v>
      </c>
      <c r="X5641">
        <v>150.04</v>
      </c>
    </row>
    <row r="5642" spans="1:24" x14ac:dyDescent="0.25">
      <c r="A5642" s="146">
        <v>45126</v>
      </c>
      <c r="B5642" s="46">
        <v>200</v>
      </c>
      <c r="C5642" s="147">
        <v>0.36083333333333334</v>
      </c>
      <c r="D5642" s="38" t="s">
        <v>31074</v>
      </c>
      <c r="E5642" s="7" t="s">
        <v>64</v>
      </c>
      <c r="F5642" s="38" t="s">
        <v>18271</v>
      </c>
      <c r="G5642" s="38" t="s">
        <v>4465</v>
      </c>
      <c r="H5642">
        <v>0.16600000000000001</v>
      </c>
      <c r="I5642" t="s">
        <v>37789</v>
      </c>
      <c r="J5642" t="s">
        <v>37790</v>
      </c>
      <c r="K5642" t="s">
        <v>37791</v>
      </c>
      <c r="L5642" t="s">
        <v>37780</v>
      </c>
      <c r="O5642" t="s">
        <v>37785</v>
      </c>
      <c r="P5642" t="s">
        <v>37786</v>
      </c>
      <c r="Q5642">
        <v>392205.58</v>
      </c>
      <c r="R5642">
        <v>6198393.5099999998</v>
      </c>
      <c r="S5642" t="s">
        <v>37787</v>
      </c>
      <c r="T5642" t="s">
        <v>37788</v>
      </c>
      <c r="U5642">
        <v>392208.2</v>
      </c>
      <c r="V5642">
        <v>6198369.2599999998</v>
      </c>
      <c r="W5642">
        <v>270.52</v>
      </c>
      <c r="X5642">
        <v>150.04</v>
      </c>
    </row>
    <row r="5643" spans="1:24" x14ac:dyDescent="0.25">
      <c r="A5643" s="146">
        <v>45126</v>
      </c>
      <c r="B5643" s="46">
        <v>200</v>
      </c>
      <c r="C5643" s="147">
        <v>0.3638657407407408</v>
      </c>
      <c r="D5643" s="38" t="s">
        <v>31074</v>
      </c>
      <c r="E5643" s="7" t="s">
        <v>69</v>
      </c>
      <c r="F5643" s="38" t="s">
        <v>18271</v>
      </c>
      <c r="G5643" s="38" t="s">
        <v>4465</v>
      </c>
      <c r="H5643">
        <v>-0.02</v>
      </c>
      <c r="I5643" t="s">
        <v>37789</v>
      </c>
      <c r="J5643" t="s">
        <v>37790</v>
      </c>
      <c r="K5643" t="s">
        <v>37791</v>
      </c>
      <c r="L5643" t="s">
        <v>37796</v>
      </c>
      <c r="O5643" t="s">
        <v>37792</v>
      </c>
      <c r="P5643" t="s">
        <v>37793</v>
      </c>
      <c r="Q5643">
        <v>392019.6</v>
      </c>
      <c r="R5643">
        <v>6198393.8600000003</v>
      </c>
      <c r="S5643" t="s">
        <v>37794</v>
      </c>
      <c r="T5643" t="s">
        <v>37795</v>
      </c>
      <c r="U5643">
        <v>392021.84</v>
      </c>
      <c r="V5643">
        <v>6198369.3099999996</v>
      </c>
      <c r="W5643">
        <v>269.72000000000003</v>
      </c>
      <c r="X5643">
        <v>150.04</v>
      </c>
    </row>
    <row r="5644" spans="1:24" x14ac:dyDescent="0.25">
      <c r="A5644" s="146">
        <v>45126</v>
      </c>
      <c r="B5644" s="46">
        <v>200</v>
      </c>
      <c r="C5644" s="147">
        <v>0.36664351851851856</v>
      </c>
      <c r="D5644" s="38" t="s">
        <v>31074</v>
      </c>
      <c r="E5644" s="7" t="s">
        <v>64</v>
      </c>
      <c r="F5644" s="38" t="s">
        <v>18271</v>
      </c>
      <c r="G5644" s="38" t="s">
        <v>4464</v>
      </c>
      <c r="H5644">
        <v>-1.6E-2</v>
      </c>
      <c r="I5644" t="s">
        <v>37801</v>
      </c>
      <c r="J5644" t="s">
        <v>37802</v>
      </c>
      <c r="K5644" t="s">
        <v>37803</v>
      </c>
      <c r="L5644" t="s">
        <v>37796</v>
      </c>
      <c r="O5644" t="s">
        <v>37797</v>
      </c>
      <c r="P5644" t="s">
        <v>37798</v>
      </c>
      <c r="Q5644">
        <v>392017.46</v>
      </c>
      <c r="R5644">
        <v>6198384.3700000001</v>
      </c>
      <c r="S5644" t="s">
        <v>37799</v>
      </c>
      <c r="T5644" t="s">
        <v>37800</v>
      </c>
      <c r="U5644">
        <v>392015.44</v>
      </c>
      <c r="V5644">
        <v>6198360.2400000002</v>
      </c>
      <c r="W5644">
        <v>91.16</v>
      </c>
      <c r="X5644">
        <v>150.04</v>
      </c>
    </row>
    <row r="5645" spans="1:24" x14ac:dyDescent="0.25">
      <c r="A5645" s="146">
        <v>45126</v>
      </c>
      <c r="B5645" s="46">
        <v>200</v>
      </c>
      <c r="C5645" s="147">
        <v>0.36969907407407404</v>
      </c>
      <c r="D5645" s="38" t="s">
        <v>31074</v>
      </c>
      <c r="E5645" s="7" t="s">
        <v>69</v>
      </c>
      <c r="F5645" s="38" t="s">
        <v>18271</v>
      </c>
      <c r="G5645" s="38" t="s">
        <v>4464</v>
      </c>
      <c r="H5645">
        <v>0.17199999999999999</v>
      </c>
      <c r="I5645" t="s">
        <v>37801</v>
      </c>
      <c r="J5645" t="s">
        <v>37802</v>
      </c>
      <c r="K5645" t="s">
        <v>37803</v>
      </c>
      <c r="L5645" t="s">
        <v>37796</v>
      </c>
      <c r="O5645" t="s">
        <v>37804</v>
      </c>
      <c r="P5645" t="s">
        <v>37805</v>
      </c>
      <c r="Q5645">
        <v>392202.4</v>
      </c>
      <c r="R5645">
        <v>6198384.1200000001</v>
      </c>
      <c r="S5645" t="s">
        <v>37806</v>
      </c>
      <c r="T5645" t="s">
        <v>37807</v>
      </c>
      <c r="U5645">
        <v>392202.99</v>
      </c>
      <c r="V5645">
        <v>6198360.1299999999</v>
      </c>
      <c r="W5645">
        <v>89.47</v>
      </c>
      <c r="X5645">
        <v>150.04</v>
      </c>
    </row>
    <row r="5646" spans="1:24" x14ac:dyDescent="0.25">
      <c r="A5646" s="146">
        <v>45126</v>
      </c>
      <c r="B5646" s="46">
        <v>200</v>
      </c>
      <c r="C5646" s="147">
        <v>0.37174768518518514</v>
      </c>
      <c r="D5646" s="38" t="s">
        <v>31074</v>
      </c>
      <c r="E5646" s="7" t="s">
        <v>64</v>
      </c>
      <c r="F5646" s="38" t="s">
        <v>18271</v>
      </c>
      <c r="G5646" s="38" t="s">
        <v>4463</v>
      </c>
      <c r="H5646">
        <v>0.16700000000000001</v>
      </c>
      <c r="I5646" t="s">
        <v>37812</v>
      </c>
      <c r="J5646" t="s">
        <v>37813</v>
      </c>
      <c r="K5646" t="s">
        <v>37814</v>
      </c>
      <c r="L5646" t="s">
        <v>37796</v>
      </c>
      <c r="O5646" t="s">
        <v>37808</v>
      </c>
      <c r="P5646" t="s">
        <v>37809</v>
      </c>
      <c r="Q5646">
        <v>392206.9</v>
      </c>
      <c r="R5646">
        <v>6198373.6600000001</v>
      </c>
      <c r="S5646" t="s">
        <v>37810</v>
      </c>
      <c r="T5646" t="s">
        <v>37811</v>
      </c>
      <c r="U5646">
        <v>392209.38</v>
      </c>
      <c r="V5646">
        <v>6198351.3099999996</v>
      </c>
      <c r="W5646">
        <v>269.98</v>
      </c>
      <c r="X5646">
        <v>150.04</v>
      </c>
    </row>
    <row r="5647" spans="1:24" x14ac:dyDescent="0.25">
      <c r="A5647" s="146">
        <v>45126</v>
      </c>
      <c r="B5647" s="46">
        <v>200</v>
      </c>
      <c r="C5647" s="147">
        <v>0.37482638888888892</v>
      </c>
      <c r="D5647" s="38" t="s">
        <v>31074</v>
      </c>
      <c r="E5647" s="7" t="s">
        <v>69</v>
      </c>
      <c r="F5647" s="38" t="s">
        <v>18271</v>
      </c>
      <c r="G5647" s="38" t="s">
        <v>4463</v>
      </c>
      <c r="H5647">
        <v>-2.1000000000000001E-2</v>
      </c>
      <c r="I5647" t="s">
        <v>37812</v>
      </c>
      <c r="J5647" t="s">
        <v>37813</v>
      </c>
      <c r="K5647" t="s">
        <v>37814</v>
      </c>
      <c r="L5647" t="s">
        <v>37819</v>
      </c>
      <c r="O5647" t="s">
        <v>37815</v>
      </c>
      <c r="P5647" t="s">
        <v>37816</v>
      </c>
      <c r="Q5647">
        <v>392018.24</v>
      </c>
      <c r="R5647">
        <v>6198375.0999999996</v>
      </c>
      <c r="S5647" t="s">
        <v>37817</v>
      </c>
      <c r="T5647" t="s">
        <v>37818</v>
      </c>
      <c r="U5647">
        <v>392021.18</v>
      </c>
      <c r="V5647">
        <v>6198351.2999999998</v>
      </c>
      <c r="W5647">
        <v>269.74</v>
      </c>
      <c r="X5647">
        <v>150.04</v>
      </c>
    </row>
    <row r="5648" spans="1:24" x14ac:dyDescent="0.25">
      <c r="A5648" s="146">
        <v>45126</v>
      </c>
      <c r="B5648" s="46">
        <v>200</v>
      </c>
      <c r="C5648" s="147">
        <v>0.3777430555555556</v>
      </c>
      <c r="D5648" s="38" t="s">
        <v>31074</v>
      </c>
      <c r="E5648" s="7" t="s">
        <v>64</v>
      </c>
      <c r="F5648" s="38" t="s">
        <v>18271</v>
      </c>
      <c r="G5648" s="38" t="s">
        <v>4462</v>
      </c>
      <c r="H5648">
        <v>-1.6E-2</v>
      </c>
      <c r="I5648" t="s">
        <v>37824</v>
      </c>
      <c r="J5648" t="s">
        <v>37825</v>
      </c>
      <c r="K5648" t="s">
        <v>37826</v>
      </c>
      <c r="L5648" t="s">
        <v>37819</v>
      </c>
      <c r="O5648" t="s">
        <v>37820</v>
      </c>
      <c r="P5648" t="s">
        <v>37821</v>
      </c>
      <c r="Q5648">
        <v>392019.13</v>
      </c>
      <c r="R5648">
        <v>6198366.1699999999</v>
      </c>
      <c r="S5648" t="s">
        <v>37822</v>
      </c>
      <c r="T5648" t="s">
        <v>37823</v>
      </c>
      <c r="U5648">
        <v>392014.78</v>
      </c>
      <c r="V5648">
        <v>6198342.21</v>
      </c>
      <c r="W5648">
        <v>90.49</v>
      </c>
      <c r="X5648">
        <v>150.04</v>
      </c>
    </row>
    <row r="5649" spans="1:24" x14ac:dyDescent="0.25">
      <c r="A5649" s="146">
        <v>45126</v>
      </c>
      <c r="B5649" s="46">
        <v>200</v>
      </c>
      <c r="C5649" s="147">
        <v>0.38081018518518522</v>
      </c>
      <c r="D5649" s="38" t="s">
        <v>31074</v>
      </c>
      <c r="E5649" s="7" t="s">
        <v>69</v>
      </c>
      <c r="F5649" s="38" t="s">
        <v>18271</v>
      </c>
      <c r="G5649" s="38" t="s">
        <v>4462</v>
      </c>
      <c r="H5649">
        <v>0.17199999999999999</v>
      </c>
      <c r="I5649" t="s">
        <v>37824</v>
      </c>
      <c r="J5649" t="s">
        <v>37825</v>
      </c>
      <c r="K5649" t="s">
        <v>37826</v>
      </c>
      <c r="L5649" t="s">
        <v>37819</v>
      </c>
      <c r="O5649" t="s">
        <v>37827</v>
      </c>
      <c r="P5649" t="s">
        <v>37828</v>
      </c>
      <c r="Q5649">
        <v>392206.29</v>
      </c>
      <c r="R5649">
        <v>6198365.4900000002</v>
      </c>
      <c r="S5649" t="s">
        <v>37829</v>
      </c>
      <c r="T5649" t="s">
        <v>37830</v>
      </c>
      <c r="U5649">
        <v>392203.45</v>
      </c>
      <c r="V5649">
        <v>6198342.4800000004</v>
      </c>
      <c r="W5649">
        <v>90.82</v>
      </c>
      <c r="X5649">
        <v>150.04</v>
      </c>
    </row>
    <row r="5650" spans="1:24" x14ac:dyDescent="0.25">
      <c r="A5650" s="146">
        <v>45126</v>
      </c>
      <c r="B5650" s="46">
        <v>200</v>
      </c>
      <c r="C5650" s="147">
        <v>0.38300925925925927</v>
      </c>
      <c r="D5650" s="38" t="s">
        <v>31074</v>
      </c>
      <c r="E5650" s="7" t="s">
        <v>64</v>
      </c>
      <c r="F5650" s="38" t="s">
        <v>18271</v>
      </c>
      <c r="G5650" s="38" t="s">
        <v>4461</v>
      </c>
      <c r="H5650">
        <v>0.16600000000000001</v>
      </c>
      <c r="I5650" t="s">
        <v>37835</v>
      </c>
      <c r="J5650" t="s">
        <v>37836</v>
      </c>
      <c r="K5650" t="s">
        <v>37837</v>
      </c>
      <c r="L5650" t="s">
        <v>37819</v>
      </c>
      <c r="O5650" t="s">
        <v>37831</v>
      </c>
      <c r="P5650" t="s">
        <v>37832</v>
      </c>
      <c r="Q5650">
        <v>392207.83</v>
      </c>
      <c r="R5650">
        <v>6198355.5800000001</v>
      </c>
      <c r="S5650" t="s">
        <v>37833</v>
      </c>
      <c r="T5650" t="s">
        <v>37834</v>
      </c>
      <c r="U5650">
        <v>392208.29</v>
      </c>
      <c r="V5650">
        <v>6198333.0599999996</v>
      </c>
      <c r="W5650">
        <v>271.49</v>
      </c>
      <c r="X5650">
        <v>150.04</v>
      </c>
    </row>
    <row r="5651" spans="1:24" x14ac:dyDescent="0.25">
      <c r="A5651" s="146">
        <v>45126</v>
      </c>
      <c r="B5651" s="46">
        <v>200</v>
      </c>
      <c r="C5651" s="147">
        <v>0.38606481481481486</v>
      </c>
      <c r="D5651" s="38" t="s">
        <v>31074</v>
      </c>
      <c r="E5651" s="7" t="s">
        <v>69</v>
      </c>
      <c r="F5651" s="38" t="s">
        <v>18271</v>
      </c>
      <c r="G5651" s="38" t="s">
        <v>4461</v>
      </c>
      <c r="H5651">
        <v>-2.1000000000000001E-2</v>
      </c>
      <c r="I5651" t="s">
        <v>37835</v>
      </c>
      <c r="J5651" t="s">
        <v>37836</v>
      </c>
      <c r="K5651" t="s">
        <v>37837</v>
      </c>
      <c r="L5651" t="s">
        <v>37842</v>
      </c>
      <c r="O5651" t="s">
        <v>37838</v>
      </c>
      <c r="P5651" t="s">
        <v>37839</v>
      </c>
      <c r="Q5651">
        <v>392019.87</v>
      </c>
      <c r="R5651">
        <v>6198356.0700000003</v>
      </c>
      <c r="S5651" t="s">
        <v>37840</v>
      </c>
      <c r="T5651" t="s">
        <v>37841</v>
      </c>
      <c r="U5651">
        <v>392021.55</v>
      </c>
      <c r="V5651">
        <v>6198333.1399999997</v>
      </c>
      <c r="W5651">
        <v>270.83</v>
      </c>
      <c r="X5651">
        <v>150.04</v>
      </c>
    </row>
    <row r="5652" spans="1:24" x14ac:dyDescent="0.25">
      <c r="A5652" s="146">
        <v>45126</v>
      </c>
      <c r="B5652" s="46">
        <v>200</v>
      </c>
      <c r="C5652" s="147">
        <v>0.38828703703703704</v>
      </c>
      <c r="D5652" s="38" t="s">
        <v>31074</v>
      </c>
      <c r="E5652" s="7" t="s">
        <v>64</v>
      </c>
      <c r="F5652" s="38" t="s">
        <v>18271</v>
      </c>
      <c r="G5652" s="38" t="s">
        <v>4455</v>
      </c>
      <c r="H5652">
        <v>-1.7000000000000001E-2</v>
      </c>
      <c r="I5652" t="s">
        <v>37847</v>
      </c>
      <c r="J5652" t="s">
        <v>37848</v>
      </c>
      <c r="K5652" t="s">
        <v>37849</v>
      </c>
      <c r="L5652" t="s">
        <v>37842</v>
      </c>
      <c r="O5652" t="s">
        <v>37843</v>
      </c>
      <c r="P5652" t="s">
        <v>37844</v>
      </c>
      <c r="Q5652">
        <v>392015.41</v>
      </c>
      <c r="R5652">
        <v>6198349.2300000004</v>
      </c>
      <c r="S5652" t="s">
        <v>37845</v>
      </c>
      <c r="T5652" t="s">
        <v>37846</v>
      </c>
      <c r="U5652">
        <v>392014.17</v>
      </c>
      <c r="V5652">
        <v>6198324.0999999996</v>
      </c>
      <c r="W5652">
        <v>90.58</v>
      </c>
      <c r="X5652">
        <v>150.04</v>
      </c>
    </row>
    <row r="5653" spans="1:24" x14ac:dyDescent="0.25">
      <c r="A5653" s="146">
        <v>45126</v>
      </c>
      <c r="B5653" s="46">
        <v>200</v>
      </c>
      <c r="C5653" s="147">
        <v>0.3913773148148148</v>
      </c>
      <c r="D5653" s="38" t="s">
        <v>31074</v>
      </c>
      <c r="E5653" s="7" t="s">
        <v>69</v>
      </c>
      <c r="F5653" s="38" t="s">
        <v>18271</v>
      </c>
      <c r="G5653" s="38" t="s">
        <v>4455</v>
      </c>
      <c r="H5653">
        <v>0.17199999999999999</v>
      </c>
      <c r="I5653" t="s">
        <v>37847</v>
      </c>
      <c r="J5653" t="s">
        <v>37848</v>
      </c>
      <c r="K5653" t="s">
        <v>37849</v>
      </c>
      <c r="L5653" t="s">
        <v>37842</v>
      </c>
      <c r="O5653" t="s">
        <v>37850</v>
      </c>
      <c r="P5653" t="s">
        <v>37851</v>
      </c>
      <c r="Q5653">
        <v>392203.32</v>
      </c>
      <c r="R5653">
        <v>6198347.4699999997</v>
      </c>
      <c r="S5653" t="s">
        <v>37852</v>
      </c>
      <c r="T5653" t="s">
        <v>37853</v>
      </c>
      <c r="U5653">
        <v>392203.26</v>
      </c>
      <c r="V5653">
        <v>6198324.2199999997</v>
      </c>
      <c r="W5653">
        <v>90.29</v>
      </c>
      <c r="X5653">
        <v>150.04</v>
      </c>
    </row>
    <row r="5654" spans="1:24" x14ac:dyDescent="0.25">
      <c r="A5654" s="146">
        <v>45126</v>
      </c>
      <c r="B5654" s="46">
        <v>200</v>
      </c>
      <c r="C5654" s="147">
        <v>0.39385416666666667</v>
      </c>
      <c r="D5654" s="38" t="s">
        <v>31074</v>
      </c>
      <c r="E5654" s="7" t="s">
        <v>64</v>
      </c>
      <c r="F5654" s="38" t="s">
        <v>18271</v>
      </c>
      <c r="G5654" s="38" t="s">
        <v>4456</v>
      </c>
      <c r="H5654">
        <v>0.16700000000000001</v>
      </c>
      <c r="I5654" t="s">
        <v>37858</v>
      </c>
      <c r="J5654" t="s">
        <v>37859</v>
      </c>
      <c r="K5654" t="s">
        <v>37860</v>
      </c>
      <c r="L5654" t="s">
        <v>37861</v>
      </c>
      <c r="O5654" t="s">
        <v>37854</v>
      </c>
      <c r="P5654" t="s">
        <v>37855</v>
      </c>
      <c r="Q5654">
        <v>392210.42</v>
      </c>
      <c r="R5654">
        <v>6198337.9800000004</v>
      </c>
      <c r="S5654" t="s">
        <v>37856</v>
      </c>
      <c r="T5654" t="s">
        <v>37857</v>
      </c>
      <c r="U5654">
        <v>392209.23</v>
      </c>
      <c r="V5654">
        <v>6198315.5099999998</v>
      </c>
      <c r="W5654">
        <v>269.43</v>
      </c>
      <c r="X5654">
        <v>150.04</v>
      </c>
    </row>
    <row r="5655" spans="1:24" x14ac:dyDescent="0.25">
      <c r="A5655" s="146">
        <v>45126</v>
      </c>
      <c r="B5655" s="46">
        <v>200</v>
      </c>
      <c r="C5655" s="147">
        <v>0.39693287037037034</v>
      </c>
      <c r="D5655" s="38" t="s">
        <v>31074</v>
      </c>
      <c r="E5655" s="7" t="s">
        <v>69</v>
      </c>
      <c r="F5655" s="38" t="s">
        <v>18271</v>
      </c>
      <c r="G5655" s="38" t="s">
        <v>4456</v>
      </c>
      <c r="H5655">
        <v>-2.1999999999999999E-2</v>
      </c>
      <c r="I5655" t="s">
        <v>37858</v>
      </c>
      <c r="J5655" t="s">
        <v>37859</v>
      </c>
      <c r="K5655" t="s">
        <v>37860</v>
      </c>
      <c r="L5655" t="s">
        <v>37861</v>
      </c>
      <c r="O5655" t="s">
        <v>37862</v>
      </c>
      <c r="P5655" t="s">
        <v>37863</v>
      </c>
      <c r="Q5655">
        <v>392021.8</v>
      </c>
      <c r="R5655">
        <v>6198338.1699999999</v>
      </c>
      <c r="S5655" t="s">
        <v>37864</v>
      </c>
      <c r="T5655" t="s">
        <v>37865</v>
      </c>
      <c r="U5655">
        <v>392020.33</v>
      </c>
      <c r="V5655">
        <v>6198315.46</v>
      </c>
      <c r="W5655">
        <v>269.55</v>
      </c>
      <c r="X5655">
        <v>150.04</v>
      </c>
    </row>
    <row r="5656" spans="1:24" x14ac:dyDescent="0.25">
      <c r="A5656" s="146">
        <v>45126</v>
      </c>
      <c r="B5656" s="46">
        <v>200</v>
      </c>
      <c r="C5656" s="147">
        <v>0.39998842592592593</v>
      </c>
      <c r="D5656" s="38" t="s">
        <v>31074</v>
      </c>
      <c r="E5656" s="7" t="s">
        <v>64</v>
      </c>
      <c r="F5656" s="38" t="s">
        <v>18271</v>
      </c>
      <c r="G5656" s="38" t="s">
        <v>4457</v>
      </c>
      <c r="H5656">
        <v>-1.4999999999999999E-2</v>
      </c>
      <c r="I5656" t="s">
        <v>37870</v>
      </c>
      <c r="J5656" t="s">
        <v>37871</v>
      </c>
      <c r="K5656" t="s">
        <v>37872</v>
      </c>
      <c r="L5656" t="s">
        <v>37861</v>
      </c>
      <c r="O5656" t="s">
        <v>37866</v>
      </c>
      <c r="P5656" t="s">
        <v>37867</v>
      </c>
      <c r="Q5656">
        <v>392017.57</v>
      </c>
      <c r="R5656">
        <v>6198330.6600000001</v>
      </c>
      <c r="S5656" t="s">
        <v>37868</v>
      </c>
      <c r="T5656" t="s">
        <v>37869</v>
      </c>
      <c r="U5656">
        <v>392016.66</v>
      </c>
      <c r="V5656">
        <v>6198306.2599999998</v>
      </c>
      <c r="W5656">
        <v>90.96</v>
      </c>
      <c r="X5656">
        <v>150.04</v>
      </c>
    </row>
    <row r="5657" spans="1:24" x14ac:dyDescent="0.25">
      <c r="A5657" s="146">
        <v>45126</v>
      </c>
      <c r="B5657" s="46">
        <v>200</v>
      </c>
      <c r="C5657" s="147">
        <v>0.40304398148148146</v>
      </c>
      <c r="D5657" s="38" t="s">
        <v>31074</v>
      </c>
      <c r="E5657" s="7" t="s">
        <v>69</v>
      </c>
      <c r="F5657" s="38" t="s">
        <v>18271</v>
      </c>
      <c r="G5657" s="38" t="s">
        <v>4457</v>
      </c>
      <c r="H5657">
        <v>0.17299999999999999</v>
      </c>
      <c r="I5657" t="s">
        <v>37870</v>
      </c>
      <c r="J5657" t="s">
        <v>37871</v>
      </c>
      <c r="K5657" t="s">
        <v>37872</v>
      </c>
      <c r="L5657" t="s">
        <v>37861</v>
      </c>
      <c r="O5657" t="s">
        <v>37873</v>
      </c>
      <c r="P5657" t="s">
        <v>37874</v>
      </c>
      <c r="Q5657">
        <v>392204.33</v>
      </c>
      <c r="R5657">
        <v>6198329.1500000004</v>
      </c>
      <c r="S5657" t="s">
        <v>37875</v>
      </c>
      <c r="T5657" t="s">
        <v>37876</v>
      </c>
      <c r="U5657">
        <v>392204.15</v>
      </c>
      <c r="V5657">
        <v>6198306.0199999996</v>
      </c>
      <c r="W5657">
        <v>89.19</v>
      </c>
      <c r="X5657">
        <v>150.04</v>
      </c>
    </row>
    <row r="5658" spans="1:24" x14ac:dyDescent="0.25">
      <c r="A5658" s="146">
        <v>45126</v>
      </c>
      <c r="B5658" s="46">
        <v>200</v>
      </c>
      <c r="C5658" s="147">
        <v>0.40589120370370368</v>
      </c>
      <c r="D5658" s="38" t="s">
        <v>31074</v>
      </c>
      <c r="E5658" s="7" t="s">
        <v>64</v>
      </c>
      <c r="F5658" s="38" t="s">
        <v>18271</v>
      </c>
      <c r="G5658" s="38" t="s">
        <v>4458</v>
      </c>
      <c r="H5658">
        <v>0.16900000000000001</v>
      </c>
      <c r="I5658" t="s">
        <v>37881</v>
      </c>
      <c r="J5658" t="s">
        <v>37882</v>
      </c>
      <c r="K5658" t="s">
        <v>37883</v>
      </c>
      <c r="L5658" t="s">
        <v>37884</v>
      </c>
      <c r="O5658" t="s">
        <v>37877</v>
      </c>
      <c r="P5658" t="s">
        <v>37878</v>
      </c>
      <c r="Q5658">
        <v>392215.24</v>
      </c>
      <c r="R5658">
        <v>6198319.8200000003</v>
      </c>
      <c r="S5658" t="s">
        <v>37879</v>
      </c>
      <c r="T5658" t="s">
        <v>37880</v>
      </c>
      <c r="U5658">
        <v>392211.1</v>
      </c>
      <c r="V5658">
        <v>6198297.2999999998</v>
      </c>
      <c r="W5658">
        <v>269.54000000000002</v>
      </c>
      <c r="X5658">
        <v>150.04</v>
      </c>
    </row>
    <row r="5659" spans="1:24" x14ac:dyDescent="0.25">
      <c r="A5659" s="146">
        <v>45126</v>
      </c>
      <c r="B5659" s="46">
        <v>200</v>
      </c>
      <c r="C5659" s="147">
        <v>0.4089930555555556</v>
      </c>
      <c r="D5659" s="38" t="s">
        <v>31074</v>
      </c>
      <c r="E5659" s="7" t="s">
        <v>69</v>
      </c>
      <c r="F5659" s="38" t="s">
        <v>18271</v>
      </c>
      <c r="G5659" s="38" t="s">
        <v>4458</v>
      </c>
      <c r="H5659">
        <v>-2.3E-2</v>
      </c>
      <c r="I5659" t="s">
        <v>37881</v>
      </c>
      <c r="J5659" t="s">
        <v>37882</v>
      </c>
      <c r="K5659" t="s">
        <v>37883</v>
      </c>
      <c r="L5659" t="s">
        <v>37884</v>
      </c>
      <c r="O5659" t="s">
        <v>37885</v>
      </c>
      <c r="P5659" t="s">
        <v>37886</v>
      </c>
      <c r="Q5659">
        <v>392023.71</v>
      </c>
      <c r="R5659">
        <v>6198320.5599999996</v>
      </c>
      <c r="S5659" t="s">
        <v>37887</v>
      </c>
      <c r="T5659" t="s">
        <v>37888</v>
      </c>
      <c r="U5659">
        <v>392019.31</v>
      </c>
      <c r="V5659">
        <v>6198297.2699999996</v>
      </c>
      <c r="W5659">
        <v>269.48</v>
      </c>
      <c r="X5659">
        <v>150.04</v>
      </c>
    </row>
    <row r="5660" spans="1:24" x14ac:dyDescent="0.25">
      <c r="A5660" s="146">
        <v>45126</v>
      </c>
      <c r="B5660" s="46">
        <v>200</v>
      </c>
      <c r="C5660" s="147">
        <v>0.41104166666666669</v>
      </c>
      <c r="D5660" s="38" t="s">
        <v>31074</v>
      </c>
      <c r="E5660" s="7" t="s">
        <v>64</v>
      </c>
      <c r="F5660" s="38" t="s">
        <v>18271</v>
      </c>
      <c r="G5660" s="38" t="s">
        <v>4459</v>
      </c>
      <c r="H5660">
        <v>-2.1999999999999999E-2</v>
      </c>
      <c r="I5660" t="s">
        <v>37893</v>
      </c>
      <c r="J5660" t="s">
        <v>37894</v>
      </c>
      <c r="K5660" t="s">
        <v>37895</v>
      </c>
      <c r="L5660" t="s">
        <v>37884</v>
      </c>
      <c r="O5660" t="s">
        <v>37889</v>
      </c>
      <c r="P5660" t="s">
        <v>37890</v>
      </c>
      <c r="Q5660">
        <v>392009.21</v>
      </c>
      <c r="R5660">
        <v>6198311.8600000003</v>
      </c>
      <c r="S5660" t="s">
        <v>37891</v>
      </c>
      <c r="T5660" t="s">
        <v>37892</v>
      </c>
      <c r="U5660">
        <v>392008.81</v>
      </c>
      <c r="V5660">
        <v>6198288.2400000002</v>
      </c>
      <c r="W5660">
        <v>91.99</v>
      </c>
      <c r="X5660">
        <v>150.04</v>
      </c>
    </row>
    <row r="5661" spans="1:24" x14ac:dyDescent="0.25">
      <c r="A5661" s="146">
        <v>45126</v>
      </c>
      <c r="B5661" s="46">
        <v>200</v>
      </c>
      <c r="C5661" s="147">
        <v>0.41422453703703704</v>
      </c>
      <c r="D5661" s="38" t="s">
        <v>31074</v>
      </c>
      <c r="E5661" s="7" t="s">
        <v>69</v>
      </c>
      <c r="F5661" s="38" t="s">
        <v>18271</v>
      </c>
      <c r="G5661" s="38" t="s">
        <v>4459</v>
      </c>
      <c r="H5661">
        <v>0.17199999999999999</v>
      </c>
      <c r="I5661" t="s">
        <v>37893</v>
      </c>
      <c r="J5661" t="s">
        <v>37894</v>
      </c>
      <c r="K5661" t="s">
        <v>37895</v>
      </c>
      <c r="L5661" t="s">
        <v>37884</v>
      </c>
      <c r="O5661" t="s">
        <v>37896</v>
      </c>
      <c r="P5661" t="s">
        <v>37897</v>
      </c>
      <c r="Q5661">
        <v>392200.46</v>
      </c>
      <c r="R5661">
        <v>6198310.9100000001</v>
      </c>
      <c r="S5661" t="s">
        <v>37898</v>
      </c>
      <c r="T5661" t="s">
        <v>37899</v>
      </c>
      <c r="U5661">
        <v>392203.28</v>
      </c>
      <c r="V5661">
        <v>6198288.0700000003</v>
      </c>
      <c r="W5661">
        <v>89.65</v>
      </c>
      <c r="X5661">
        <v>150.04</v>
      </c>
    </row>
    <row r="5662" spans="1:24" x14ac:dyDescent="0.25">
      <c r="A5662" s="146">
        <v>45126</v>
      </c>
      <c r="B5662" s="46">
        <v>200</v>
      </c>
      <c r="C5662" s="147">
        <v>0.41629629629629633</v>
      </c>
      <c r="D5662" s="38" t="s">
        <v>31074</v>
      </c>
      <c r="E5662" s="7" t="s">
        <v>64</v>
      </c>
      <c r="F5662" s="38" t="s">
        <v>18271</v>
      </c>
      <c r="G5662" s="38" t="s">
        <v>4460</v>
      </c>
      <c r="H5662">
        <v>0.17199999999999999</v>
      </c>
      <c r="I5662" t="s">
        <v>37904</v>
      </c>
      <c r="J5662" t="s">
        <v>37905</v>
      </c>
      <c r="K5662" t="s">
        <v>37906</v>
      </c>
      <c r="L5662" t="s">
        <v>37907</v>
      </c>
      <c r="O5662" t="s">
        <v>37900</v>
      </c>
      <c r="P5662" t="s">
        <v>37901</v>
      </c>
      <c r="Q5662">
        <v>392216.1</v>
      </c>
      <c r="R5662">
        <v>6198301.0700000003</v>
      </c>
      <c r="S5662" t="s">
        <v>37902</v>
      </c>
      <c r="T5662" t="s">
        <v>37903</v>
      </c>
      <c r="U5662">
        <v>392214.01</v>
      </c>
      <c r="V5662">
        <v>6198279.1900000004</v>
      </c>
      <c r="W5662">
        <v>270.16000000000003</v>
      </c>
      <c r="X5662">
        <v>150.04</v>
      </c>
    </row>
    <row r="5663" spans="1:24" x14ac:dyDescent="0.25">
      <c r="A5663" s="146">
        <v>45126</v>
      </c>
      <c r="B5663" s="46">
        <v>200</v>
      </c>
      <c r="C5663" s="147">
        <v>0.41946759259259259</v>
      </c>
      <c r="D5663" s="38" t="s">
        <v>30701</v>
      </c>
      <c r="E5663" s="7" t="s">
        <v>69</v>
      </c>
      <c r="F5663" s="38" t="s">
        <v>18271</v>
      </c>
      <c r="G5663" s="38" t="s">
        <v>4460</v>
      </c>
      <c r="H5663">
        <v>-1.7999999999999999E-2</v>
      </c>
      <c r="I5663" t="s">
        <v>37904</v>
      </c>
      <c r="J5663" t="s">
        <v>37905</v>
      </c>
      <c r="K5663" t="s">
        <v>37906</v>
      </c>
      <c r="L5663" t="s">
        <v>37907</v>
      </c>
      <c r="O5663" t="s">
        <v>37908</v>
      </c>
      <c r="P5663" t="s">
        <v>37909</v>
      </c>
      <c r="Q5663">
        <v>392024.49</v>
      </c>
      <c r="R5663">
        <v>6198300.8399999999</v>
      </c>
      <c r="S5663" t="s">
        <v>37910</v>
      </c>
      <c r="T5663" t="s">
        <v>37911</v>
      </c>
      <c r="U5663">
        <v>392024.42</v>
      </c>
      <c r="V5663">
        <v>6198278.79</v>
      </c>
      <c r="W5663">
        <v>267.45</v>
      </c>
      <c r="X5663">
        <v>150.04</v>
      </c>
    </row>
    <row r="5664" spans="1:24" x14ac:dyDescent="0.25">
      <c r="A5664" s="146">
        <v>45126</v>
      </c>
      <c r="B5664" s="46">
        <v>200</v>
      </c>
      <c r="C5664" s="147">
        <v>0.42168981481481477</v>
      </c>
      <c r="D5664" s="38" t="s">
        <v>30701</v>
      </c>
      <c r="E5664" s="159" t="s">
        <v>36986</v>
      </c>
      <c r="F5664" s="38" t="s">
        <v>18271</v>
      </c>
      <c r="G5664" s="38" t="s">
        <v>4186</v>
      </c>
      <c r="H5664">
        <v>-2.6869999999999998</v>
      </c>
      <c r="O5664" t="s">
        <v>37912</v>
      </c>
      <c r="P5664" t="s">
        <v>37913</v>
      </c>
      <c r="Q5664">
        <v>392008.59</v>
      </c>
      <c r="R5664">
        <v>6198302.7000000002</v>
      </c>
      <c r="S5664" t="s">
        <v>37914</v>
      </c>
      <c r="T5664" t="s">
        <v>37915</v>
      </c>
      <c r="U5664">
        <v>392005.05</v>
      </c>
      <c r="V5664">
        <v>6198290.6500000004</v>
      </c>
      <c r="W5664">
        <v>176.74</v>
      </c>
      <c r="X5664">
        <v>150.04</v>
      </c>
    </row>
    <row r="5665" spans="1:24" x14ac:dyDescent="0.25">
      <c r="A5665" s="146">
        <v>45126</v>
      </c>
      <c r="B5665" s="46">
        <v>200</v>
      </c>
      <c r="C5665" s="147">
        <v>0.42197916666666663</v>
      </c>
      <c r="D5665" s="38" t="s">
        <v>30701</v>
      </c>
      <c r="E5665" s="159" t="s">
        <v>33736</v>
      </c>
      <c r="F5665" s="38" t="s">
        <v>18271</v>
      </c>
      <c r="G5665" s="38" t="s">
        <v>4186</v>
      </c>
      <c r="H5665">
        <v>-2.6869999999999998</v>
      </c>
      <c r="O5665" t="s">
        <v>37916</v>
      </c>
      <c r="P5665" t="s">
        <v>37917</v>
      </c>
      <c r="Q5665">
        <v>392008.93</v>
      </c>
      <c r="R5665">
        <v>6198302.3399999999</v>
      </c>
      <c r="S5665" t="s">
        <v>37918</v>
      </c>
      <c r="T5665" t="s">
        <v>37919</v>
      </c>
      <c r="U5665">
        <v>392005.38</v>
      </c>
      <c r="V5665">
        <v>6198289.8099999996</v>
      </c>
      <c r="W5665">
        <v>176.84</v>
      </c>
      <c r="X5665">
        <v>150.04</v>
      </c>
    </row>
    <row r="5666" spans="1:24" x14ac:dyDescent="0.25">
      <c r="A5666" s="146">
        <v>45126</v>
      </c>
      <c r="B5666" s="46">
        <v>200</v>
      </c>
      <c r="C5666" s="147">
        <v>0.43637731481481484</v>
      </c>
      <c r="D5666" s="38" t="s">
        <v>30701</v>
      </c>
      <c r="E5666" s="159" t="s">
        <v>6100</v>
      </c>
      <c r="F5666" s="38" t="s">
        <v>18270</v>
      </c>
      <c r="G5666" s="38" t="s">
        <v>4186</v>
      </c>
      <c r="H5666">
        <v>-2.5000000000000001E-2</v>
      </c>
      <c r="O5666" t="s">
        <v>37920</v>
      </c>
      <c r="P5666" t="s">
        <v>37921</v>
      </c>
      <c r="Q5666">
        <v>394671.55</v>
      </c>
      <c r="R5666">
        <v>6197954.04</v>
      </c>
      <c r="S5666" t="s">
        <v>37922</v>
      </c>
      <c r="T5666" t="s">
        <v>37923</v>
      </c>
      <c r="U5666">
        <v>394667.46</v>
      </c>
      <c r="V5666">
        <v>6197943.5</v>
      </c>
      <c r="W5666">
        <v>187.36</v>
      </c>
      <c r="X5666">
        <v>150.04</v>
      </c>
    </row>
    <row r="5667" spans="1:24" s="170" customFormat="1" x14ac:dyDescent="0.25">
      <c r="A5667" s="63">
        <v>45126</v>
      </c>
      <c r="B5667" s="104">
        <v>200</v>
      </c>
      <c r="C5667" s="65">
        <v>0.43817129629629631</v>
      </c>
      <c r="D5667" s="64" t="s">
        <v>30701</v>
      </c>
      <c r="E5667" s="171" t="s">
        <v>37929</v>
      </c>
      <c r="F5667" s="64" t="s">
        <v>18270</v>
      </c>
      <c r="G5667" s="64" t="s">
        <v>4186</v>
      </c>
      <c r="H5667" s="170">
        <v>-2.3E-2</v>
      </c>
      <c r="M5667" s="170" t="s">
        <v>37924</v>
      </c>
      <c r="O5667" s="170" t="s">
        <v>37925</v>
      </c>
      <c r="P5667" s="170" t="s">
        <v>37926</v>
      </c>
      <c r="Q5667" s="170">
        <v>394671.65</v>
      </c>
      <c r="R5667" s="170">
        <v>6197953.0199999996</v>
      </c>
      <c r="S5667" s="170" t="s">
        <v>37927</v>
      </c>
      <c r="T5667" s="170" t="s">
        <v>37928</v>
      </c>
      <c r="U5667" s="170">
        <v>394666.79</v>
      </c>
      <c r="V5667" s="170">
        <v>6197933.46</v>
      </c>
      <c r="W5667" s="170">
        <v>152.99</v>
      </c>
      <c r="X5667" s="170">
        <v>150.04</v>
      </c>
    </row>
    <row r="5668" spans="1:24" x14ac:dyDescent="0.25">
      <c r="A5668" s="146">
        <v>45126</v>
      </c>
      <c r="B5668" s="46">
        <v>200</v>
      </c>
      <c r="C5668" s="147">
        <v>0.43957175925925923</v>
      </c>
      <c r="D5668" s="38" t="s">
        <v>30701</v>
      </c>
      <c r="E5668" s="159" t="s">
        <v>35462</v>
      </c>
      <c r="F5668" s="38" t="s">
        <v>18270</v>
      </c>
      <c r="G5668" s="38" t="s">
        <v>4186</v>
      </c>
      <c r="H5668">
        <v>-1.2E-2</v>
      </c>
      <c r="I5668" t="s">
        <v>37934</v>
      </c>
      <c r="J5668" t="s">
        <v>37935</v>
      </c>
      <c r="K5668" t="s">
        <v>37936</v>
      </c>
      <c r="L5668" t="s">
        <v>37937</v>
      </c>
      <c r="O5668" t="s">
        <v>37930</v>
      </c>
      <c r="P5668" t="s">
        <v>37931</v>
      </c>
      <c r="Q5668">
        <v>394675.6</v>
      </c>
      <c r="R5668">
        <v>6197953.7699999996</v>
      </c>
      <c r="S5668" t="s">
        <v>37932</v>
      </c>
      <c r="T5668" t="s">
        <v>37933</v>
      </c>
      <c r="U5668">
        <v>394674.16</v>
      </c>
      <c r="V5668">
        <v>6197930.4900000002</v>
      </c>
      <c r="W5668">
        <v>89.43</v>
      </c>
      <c r="X5668">
        <v>150.04</v>
      </c>
    </row>
    <row r="5669" spans="1:24" x14ac:dyDescent="0.25">
      <c r="A5669" s="146">
        <v>45126</v>
      </c>
      <c r="B5669" s="46">
        <v>200</v>
      </c>
      <c r="C5669" s="147">
        <v>0.44274305555555554</v>
      </c>
      <c r="D5669" s="38" t="s">
        <v>30701</v>
      </c>
      <c r="E5669" s="7" t="s">
        <v>69</v>
      </c>
      <c r="F5669" s="38" t="s">
        <v>18270</v>
      </c>
      <c r="G5669" s="38" t="s">
        <v>4186</v>
      </c>
      <c r="H5669">
        <v>0.16800000000000001</v>
      </c>
      <c r="I5669" t="s">
        <v>37934</v>
      </c>
      <c r="J5669" t="s">
        <v>37935</v>
      </c>
      <c r="K5669" t="s">
        <v>37936</v>
      </c>
      <c r="L5669" t="s">
        <v>37937</v>
      </c>
      <c r="O5669" t="s">
        <v>37938</v>
      </c>
      <c r="P5669" t="s">
        <v>37939</v>
      </c>
      <c r="Q5669">
        <v>394853.86</v>
      </c>
      <c r="R5669">
        <v>6197953.29</v>
      </c>
      <c r="S5669" t="s">
        <v>37940</v>
      </c>
      <c r="T5669" t="s">
        <v>37941</v>
      </c>
      <c r="U5669">
        <v>394854.47</v>
      </c>
      <c r="V5669">
        <v>6197930.0899999999</v>
      </c>
      <c r="W5669">
        <v>90.77</v>
      </c>
      <c r="X5669">
        <v>150.04</v>
      </c>
    </row>
    <row r="5670" spans="1:24" x14ac:dyDescent="0.25">
      <c r="A5670" s="146">
        <v>45126</v>
      </c>
      <c r="B5670" s="46">
        <v>200</v>
      </c>
      <c r="C5670" s="147">
        <v>0.44480324074074074</v>
      </c>
      <c r="D5670" s="38" t="s">
        <v>30701</v>
      </c>
      <c r="E5670" s="7" t="s">
        <v>64</v>
      </c>
      <c r="F5670" s="38" t="s">
        <v>18270</v>
      </c>
      <c r="G5670" s="38" t="s">
        <v>4185</v>
      </c>
      <c r="H5670">
        <v>0.16600000000000001</v>
      </c>
      <c r="I5670" t="s">
        <v>37946</v>
      </c>
      <c r="J5670" t="s">
        <v>37947</v>
      </c>
      <c r="K5670" t="s">
        <v>37948</v>
      </c>
      <c r="L5670" t="s">
        <v>37937</v>
      </c>
      <c r="O5670" t="s">
        <v>37942</v>
      </c>
      <c r="P5670" t="s">
        <v>37943</v>
      </c>
      <c r="Q5670">
        <v>394871.25</v>
      </c>
      <c r="R5670">
        <v>6197944.4000000004</v>
      </c>
      <c r="S5670" t="s">
        <v>37944</v>
      </c>
      <c r="T5670" t="s">
        <v>37945</v>
      </c>
      <c r="U5670">
        <v>394863.13</v>
      </c>
      <c r="V5670">
        <v>6197921.7599999998</v>
      </c>
      <c r="W5670">
        <v>269.5</v>
      </c>
      <c r="X5670">
        <v>150.04</v>
      </c>
    </row>
    <row r="5671" spans="1:24" x14ac:dyDescent="0.25">
      <c r="A5671" s="146">
        <v>45126</v>
      </c>
      <c r="B5671" s="46">
        <v>200</v>
      </c>
      <c r="C5671" s="147">
        <v>0.44806712962962963</v>
      </c>
      <c r="D5671" s="38" t="s">
        <v>30701</v>
      </c>
      <c r="E5671" s="7" t="s">
        <v>69</v>
      </c>
      <c r="F5671" s="38" t="s">
        <v>18270</v>
      </c>
      <c r="G5671" s="38" t="s">
        <v>4185</v>
      </c>
      <c r="H5671">
        <v>-2.3E-2</v>
      </c>
      <c r="I5671" t="s">
        <v>37946</v>
      </c>
      <c r="J5671" t="s">
        <v>37947</v>
      </c>
      <c r="K5671" t="s">
        <v>37948</v>
      </c>
      <c r="L5671" t="s">
        <v>37953</v>
      </c>
      <c r="O5671" t="s">
        <v>37949</v>
      </c>
      <c r="P5671" t="s">
        <v>37950</v>
      </c>
      <c r="Q5671">
        <v>394675.01</v>
      </c>
      <c r="R5671">
        <v>6197944.3399999999</v>
      </c>
      <c r="S5671" t="s">
        <v>37951</v>
      </c>
      <c r="T5671" t="s">
        <v>37952</v>
      </c>
      <c r="U5671">
        <v>394674.21</v>
      </c>
      <c r="V5671">
        <v>6197921.5999999996</v>
      </c>
      <c r="W5671">
        <v>251.35</v>
      </c>
      <c r="X5671">
        <v>150.04</v>
      </c>
    </row>
    <row r="5672" spans="1:24" x14ac:dyDescent="0.25">
      <c r="A5672" s="146">
        <v>45126</v>
      </c>
      <c r="B5672" s="46">
        <v>200</v>
      </c>
      <c r="C5672" s="147">
        <v>0.45021990740740742</v>
      </c>
      <c r="D5672" s="38" t="s">
        <v>30701</v>
      </c>
      <c r="E5672" s="7" t="s">
        <v>64</v>
      </c>
      <c r="F5672" s="38" t="s">
        <v>18270</v>
      </c>
      <c r="G5672" s="38" t="s">
        <v>4184</v>
      </c>
      <c r="H5672">
        <v>-1.2999999999999999E-2</v>
      </c>
      <c r="I5672" t="s">
        <v>37958</v>
      </c>
      <c r="J5672" t="s">
        <v>37959</v>
      </c>
      <c r="K5672" t="s">
        <v>37960</v>
      </c>
      <c r="L5672" t="s">
        <v>37953</v>
      </c>
      <c r="O5672" t="s">
        <v>37954</v>
      </c>
      <c r="P5672" t="s">
        <v>37955</v>
      </c>
      <c r="Q5672">
        <v>394678.26</v>
      </c>
      <c r="R5672">
        <v>6197933.2699999996</v>
      </c>
      <c r="S5672" t="s">
        <v>37956</v>
      </c>
      <c r="T5672" t="s">
        <v>37957</v>
      </c>
      <c r="U5672">
        <v>394673.62</v>
      </c>
      <c r="V5672">
        <v>6197912.46</v>
      </c>
      <c r="W5672">
        <v>90.98</v>
      </c>
      <c r="X5672">
        <v>150.04</v>
      </c>
    </row>
    <row r="5673" spans="1:24" x14ac:dyDescent="0.25">
      <c r="A5673" s="146">
        <v>45126</v>
      </c>
      <c r="B5673" s="46">
        <v>200</v>
      </c>
      <c r="C5673" s="147">
        <v>0.45310185185185187</v>
      </c>
      <c r="D5673" s="38" t="s">
        <v>30701</v>
      </c>
      <c r="E5673" s="7" t="s">
        <v>69</v>
      </c>
      <c r="F5673" s="38" t="s">
        <v>18270</v>
      </c>
      <c r="G5673" s="38" t="s">
        <v>4184</v>
      </c>
      <c r="H5673">
        <v>0.16400000000000001</v>
      </c>
      <c r="I5673" t="s">
        <v>37958</v>
      </c>
      <c r="J5673" t="s">
        <v>37959</v>
      </c>
      <c r="K5673" t="s">
        <v>37960</v>
      </c>
      <c r="L5673" t="s">
        <v>37953</v>
      </c>
      <c r="O5673" t="s">
        <v>37961</v>
      </c>
      <c r="P5673" t="s">
        <v>37962</v>
      </c>
      <c r="Q5673">
        <v>394851.82</v>
      </c>
      <c r="R5673">
        <v>6197934.4900000002</v>
      </c>
      <c r="S5673" t="s">
        <v>37963</v>
      </c>
      <c r="T5673" t="s">
        <v>37964</v>
      </c>
      <c r="U5673">
        <v>394850.41</v>
      </c>
      <c r="V5673">
        <v>6197912.2800000003</v>
      </c>
      <c r="W5673">
        <v>95.72</v>
      </c>
      <c r="X5673">
        <v>150.04</v>
      </c>
    </row>
    <row r="5674" spans="1:24" x14ac:dyDescent="0.25">
      <c r="A5674" s="146">
        <v>45126</v>
      </c>
      <c r="B5674" s="46">
        <v>200</v>
      </c>
      <c r="C5674" s="147">
        <v>0.45500000000000002</v>
      </c>
      <c r="D5674" s="38" t="s">
        <v>30701</v>
      </c>
      <c r="E5674" s="7" t="s">
        <v>64</v>
      </c>
      <c r="F5674" s="38" t="s">
        <v>18270</v>
      </c>
      <c r="G5674" s="38" t="s">
        <v>4183</v>
      </c>
      <c r="H5674">
        <v>0.16400000000000001</v>
      </c>
      <c r="I5674" t="s">
        <v>37969</v>
      </c>
      <c r="J5674" t="s">
        <v>37970</v>
      </c>
      <c r="K5674" t="s">
        <v>37971</v>
      </c>
      <c r="L5674" t="s">
        <v>37953</v>
      </c>
      <c r="O5674" t="s">
        <v>37965</v>
      </c>
      <c r="P5674" t="s">
        <v>37966</v>
      </c>
      <c r="Q5674">
        <v>394868.27</v>
      </c>
      <c r="R5674">
        <v>6197925.2599999998</v>
      </c>
      <c r="S5674" t="s">
        <v>37967</v>
      </c>
      <c r="T5674" t="s">
        <v>37968</v>
      </c>
      <c r="U5674">
        <v>394861.29</v>
      </c>
      <c r="V5674">
        <v>6197903.3899999997</v>
      </c>
      <c r="W5674">
        <v>272.97000000000003</v>
      </c>
      <c r="X5674">
        <v>150.04</v>
      </c>
    </row>
    <row r="5675" spans="1:24" x14ac:dyDescent="0.25">
      <c r="A5675" s="146">
        <v>45126</v>
      </c>
      <c r="B5675" s="46">
        <v>200</v>
      </c>
      <c r="C5675" s="147">
        <v>0.45802083333333332</v>
      </c>
      <c r="D5675" s="38" t="s">
        <v>30701</v>
      </c>
      <c r="E5675" s="7" t="s">
        <v>69</v>
      </c>
      <c r="F5675" s="38" t="s">
        <v>18270</v>
      </c>
      <c r="G5675" s="38" t="s">
        <v>4183</v>
      </c>
      <c r="H5675">
        <v>-1.6E-2</v>
      </c>
      <c r="I5675" t="s">
        <v>37969</v>
      </c>
      <c r="J5675" t="s">
        <v>37970</v>
      </c>
      <c r="K5675" t="s">
        <v>37971</v>
      </c>
      <c r="L5675" t="s">
        <v>37976</v>
      </c>
      <c r="O5675" t="s">
        <v>37972</v>
      </c>
      <c r="P5675" t="s">
        <v>37973</v>
      </c>
      <c r="Q5675">
        <v>394688.87</v>
      </c>
      <c r="R5675">
        <v>6197926.2300000004</v>
      </c>
      <c r="S5675" t="s">
        <v>37974</v>
      </c>
      <c r="T5675" t="s">
        <v>37975</v>
      </c>
      <c r="U5675">
        <v>394681.66</v>
      </c>
      <c r="V5675">
        <v>6197903.4699999997</v>
      </c>
      <c r="W5675">
        <v>269.07</v>
      </c>
      <c r="X5675">
        <v>150.04</v>
      </c>
    </row>
    <row r="5676" spans="1:24" x14ac:dyDescent="0.25">
      <c r="A5676" s="146">
        <v>45126</v>
      </c>
      <c r="B5676" s="46">
        <v>200</v>
      </c>
      <c r="C5676" s="147">
        <v>0.4601851851851852</v>
      </c>
      <c r="D5676" s="38" t="s">
        <v>30701</v>
      </c>
      <c r="E5676" s="7" t="s">
        <v>64</v>
      </c>
      <c r="F5676" s="38" t="s">
        <v>18270</v>
      </c>
      <c r="G5676" s="38" t="s">
        <v>4182</v>
      </c>
      <c r="H5676">
        <v>-1.4999999999999999E-2</v>
      </c>
      <c r="I5676" t="s">
        <v>37981</v>
      </c>
      <c r="J5676" t="s">
        <v>37982</v>
      </c>
      <c r="K5676" t="s">
        <v>37983</v>
      </c>
      <c r="L5676" t="s">
        <v>37976</v>
      </c>
      <c r="O5676" t="s">
        <v>37977</v>
      </c>
      <c r="P5676" t="s">
        <v>37978</v>
      </c>
      <c r="Q5676">
        <v>394676.56</v>
      </c>
      <c r="R5676">
        <v>6197917.4000000004</v>
      </c>
      <c r="S5676" t="s">
        <v>37979</v>
      </c>
      <c r="T5676" t="s">
        <v>37980</v>
      </c>
      <c r="U5676">
        <v>394671.25</v>
      </c>
      <c r="V5676">
        <v>6197894.4900000002</v>
      </c>
      <c r="W5676">
        <v>91.05</v>
      </c>
      <c r="X5676">
        <v>150.04</v>
      </c>
    </row>
    <row r="5677" spans="1:24" x14ac:dyDescent="0.25">
      <c r="A5677" s="146">
        <v>45126</v>
      </c>
      <c r="B5677" s="46">
        <v>200</v>
      </c>
      <c r="C5677" s="147">
        <v>0.46318287037037037</v>
      </c>
      <c r="D5677" s="38" t="s">
        <v>30701</v>
      </c>
      <c r="E5677" s="7" t="s">
        <v>69</v>
      </c>
      <c r="F5677" s="38" t="s">
        <v>18270</v>
      </c>
      <c r="G5677" s="38" t="s">
        <v>4182</v>
      </c>
      <c r="H5677">
        <v>0.17</v>
      </c>
      <c r="I5677" t="s">
        <v>37981</v>
      </c>
      <c r="J5677" t="s">
        <v>37982</v>
      </c>
      <c r="K5677" t="s">
        <v>37983</v>
      </c>
      <c r="L5677" t="s">
        <v>37976</v>
      </c>
      <c r="O5677" t="s">
        <v>37984</v>
      </c>
      <c r="P5677" t="s">
        <v>37985</v>
      </c>
      <c r="Q5677">
        <v>394856.14</v>
      </c>
      <c r="R5677">
        <v>6197916.9100000001</v>
      </c>
      <c r="S5677" t="s">
        <v>37986</v>
      </c>
      <c r="T5677" t="s">
        <v>37987</v>
      </c>
      <c r="U5677">
        <v>394856.64</v>
      </c>
      <c r="V5677">
        <v>6197894.5899999999</v>
      </c>
      <c r="W5677">
        <v>90.54</v>
      </c>
      <c r="X5677">
        <v>150.04</v>
      </c>
    </row>
    <row r="5678" spans="1:24" x14ac:dyDescent="0.25">
      <c r="A5678" s="146">
        <v>45126</v>
      </c>
      <c r="B5678" s="46">
        <v>200</v>
      </c>
      <c r="C5678" s="147">
        <v>0.46584490740740742</v>
      </c>
      <c r="D5678" s="38" t="s">
        <v>30701</v>
      </c>
      <c r="E5678" s="7" t="s">
        <v>64</v>
      </c>
      <c r="F5678" s="38" t="s">
        <v>18270</v>
      </c>
      <c r="G5678" s="38" t="s">
        <v>4181</v>
      </c>
      <c r="H5678">
        <v>0.16</v>
      </c>
      <c r="I5678" t="s">
        <v>37992</v>
      </c>
      <c r="J5678" t="s">
        <v>37993</v>
      </c>
      <c r="K5678" t="s">
        <v>37994</v>
      </c>
      <c r="L5678" t="s">
        <v>37976</v>
      </c>
      <c r="O5678" t="s">
        <v>37988</v>
      </c>
      <c r="P5678" t="s">
        <v>37989</v>
      </c>
      <c r="Q5678">
        <v>394860.76</v>
      </c>
      <c r="R5678">
        <v>6197906.5899999999</v>
      </c>
      <c r="S5678" t="s">
        <v>37990</v>
      </c>
      <c r="T5678" t="s">
        <v>37991</v>
      </c>
      <c r="U5678">
        <v>394857.27</v>
      </c>
      <c r="V5678">
        <v>6197885.4100000001</v>
      </c>
      <c r="W5678">
        <v>271.58999999999997</v>
      </c>
      <c r="X5678">
        <v>150.04</v>
      </c>
    </row>
    <row r="5679" spans="1:24" x14ac:dyDescent="0.25">
      <c r="A5679" s="146">
        <v>45126</v>
      </c>
      <c r="B5679" s="46">
        <v>200</v>
      </c>
      <c r="C5679" s="147">
        <v>0.46883101851851849</v>
      </c>
      <c r="D5679" s="38" t="s">
        <v>30701</v>
      </c>
      <c r="E5679" s="7" t="s">
        <v>69</v>
      </c>
      <c r="F5679" s="38" t="s">
        <v>18270</v>
      </c>
      <c r="G5679" s="38" t="s">
        <v>4181</v>
      </c>
      <c r="H5679">
        <v>-2.5000000000000001E-2</v>
      </c>
      <c r="I5679" t="s">
        <v>37992</v>
      </c>
      <c r="J5679" t="s">
        <v>37993</v>
      </c>
      <c r="K5679" t="s">
        <v>37994</v>
      </c>
      <c r="L5679" t="s">
        <v>37999</v>
      </c>
      <c r="O5679" t="s">
        <v>37995</v>
      </c>
      <c r="P5679" t="s">
        <v>37996</v>
      </c>
      <c r="Q5679">
        <v>394676.23</v>
      </c>
      <c r="R5679">
        <v>6197907.5300000003</v>
      </c>
      <c r="S5679" t="s">
        <v>37997</v>
      </c>
      <c r="T5679" t="s">
        <v>37998</v>
      </c>
      <c r="U5679">
        <v>394672.69</v>
      </c>
      <c r="V5679">
        <v>6197885.3099999996</v>
      </c>
      <c r="W5679">
        <v>270.52999999999997</v>
      </c>
      <c r="X5679">
        <v>150.04</v>
      </c>
    </row>
    <row r="5680" spans="1:24" x14ac:dyDescent="0.25">
      <c r="A5680" s="146">
        <v>45126</v>
      </c>
      <c r="B5680" s="46">
        <v>200</v>
      </c>
      <c r="C5680" s="147">
        <v>0.47086805555555555</v>
      </c>
      <c r="D5680" s="38" t="s">
        <v>30701</v>
      </c>
      <c r="E5680" s="7" t="s">
        <v>64</v>
      </c>
      <c r="F5680" s="38" t="s">
        <v>18270</v>
      </c>
      <c r="G5680" s="38" t="s">
        <v>4178</v>
      </c>
      <c r="H5680">
        <v>-2.3E-2</v>
      </c>
      <c r="I5680" t="s">
        <v>38004</v>
      </c>
      <c r="J5680" t="s">
        <v>38005</v>
      </c>
      <c r="K5680" t="s">
        <v>38006</v>
      </c>
      <c r="L5680" t="s">
        <v>37999</v>
      </c>
      <c r="O5680" t="s">
        <v>38000</v>
      </c>
      <c r="P5680" t="s">
        <v>38001</v>
      </c>
      <c r="Q5680">
        <v>394666.9</v>
      </c>
      <c r="R5680">
        <v>6197899.0999999996</v>
      </c>
      <c r="S5680" t="s">
        <v>38002</v>
      </c>
      <c r="T5680" t="s">
        <v>38003</v>
      </c>
      <c r="U5680">
        <v>394662.92</v>
      </c>
      <c r="V5680">
        <v>6197876.3799999999</v>
      </c>
      <c r="W5680">
        <v>89.83</v>
      </c>
      <c r="X5680">
        <v>150.04</v>
      </c>
    </row>
    <row r="5681" spans="1:24" x14ac:dyDescent="0.25">
      <c r="A5681" s="146">
        <v>45126</v>
      </c>
      <c r="B5681" s="46">
        <v>200</v>
      </c>
      <c r="C5681" s="147">
        <v>0.47394675925925928</v>
      </c>
      <c r="D5681" s="38" t="s">
        <v>30701</v>
      </c>
      <c r="E5681" s="7" t="s">
        <v>69</v>
      </c>
      <c r="F5681" s="38" t="s">
        <v>18270</v>
      </c>
      <c r="G5681" s="38" t="s">
        <v>4178</v>
      </c>
      <c r="H5681">
        <v>0.16500000000000001</v>
      </c>
      <c r="I5681" t="s">
        <v>38004</v>
      </c>
      <c r="J5681" t="s">
        <v>38005</v>
      </c>
      <c r="K5681" t="s">
        <v>38006</v>
      </c>
      <c r="L5681" t="s">
        <v>37999</v>
      </c>
      <c r="O5681" t="s">
        <v>38007</v>
      </c>
      <c r="P5681" t="s">
        <v>38008</v>
      </c>
      <c r="Q5681">
        <v>394852.16</v>
      </c>
      <c r="R5681">
        <v>6197898.9000000004</v>
      </c>
      <c r="S5681" t="s">
        <v>38009</v>
      </c>
      <c r="T5681" t="s">
        <v>38010</v>
      </c>
      <c r="U5681">
        <v>394851.12</v>
      </c>
      <c r="V5681">
        <v>6197876.79</v>
      </c>
      <c r="W5681">
        <v>91.37</v>
      </c>
      <c r="X5681">
        <v>150.04</v>
      </c>
    </row>
    <row r="5682" spans="1:24" x14ac:dyDescent="0.25">
      <c r="A5682" s="146">
        <v>45126</v>
      </c>
      <c r="B5682" s="46">
        <v>200</v>
      </c>
      <c r="C5682" s="147">
        <v>0.47649305555555554</v>
      </c>
      <c r="D5682" s="38" t="s">
        <v>30701</v>
      </c>
      <c r="E5682" s="7" t="s">
        <v>64</v>
      </c>
      <c r="F5682" s="38" t="s">
        <v>18270</v>
      </c>
      <c r="G5682" s="38" t="s">
        <v>4179</v>
      </c>
      <c r="H5682">
        <v>0.159</v>
      </c>
      <c r="I5682" t="s">
        <v>38015</v>
      </c>
      <c r="J5682" t="s">
        <v>38016</v>
      </c>
      <c r="K5682" t="s">
        <v>38017</v>
      </c>
      <c r="L5682" t="s">
        <v>37999</v>
      </c>
      <c r="O5682" t="s">
        <v>38011</v>
      </c>
      <c r="P5682" t="s">
        <v>38012</v>
      </c>
      <c r="Q5682">
        <v>394858.78</v>
      </c>
      <c r="R5682">
        <v>6197888.7300000004</v>
      </c>
      <c r="S5682" t="s">
        <v>38013</v>
      </c>
      <c r="T5682" t="s">
        <v>38014</v>
      </c>
      <c r="U5682">
        <v>394855.95</v>
      </c>
      <c r="V5682">
        <v>6197867.5499999998</v>
      </c>
      <c r="W5682">
        <v>271.39</v>
      </c>
      <c r="X5682">
        <v>150.04</v>
      </c>
    </row>
    <row r="5683" spans="1:24" x14ac:dyDescent="0.25">
      <c r="A5683" s="146">
        <v>45126</v>
      </c>
      <c r="B5683" s="46">
        <v>200</v>
      </c>
      <c r="C5683" s="147">
        <v>0.47943287037037036</v>
      </c>
      <c r="D5683" s="38" t="s">
        <v>30701</v>
      </c>
      <c r="E5683" s="7" t="s">
        <v>69</v>
      </c>
      <c r="F5683" s="38" t="s">
        <v>18270</v>
      </c>
      <c r="G5683" s="38" t="s">
        <v>4179</v>
      </c>
      <c r="H5683">
        <v>-0.02</v>
      </c>
      <c r="I5683" t="s">
        <v>38015</v>
      </c>
      <c r="J5683" t="s">
        <v>38016</v>
      </c>
      <c r="K5683" t="s">
        <v>38017</v>
      </c>
      <c r="L5683" t="s">
        <v>38022</v>
      </c>
      <c r="O5683" t="s">
        <v>38018</v>
      </c>
      <c r="P5683" t="s">
        <v>38019</v>
      </c>
      <c r="Q5683">
        <v>394678.24</v>
      </c>
      <c r="R5683">
        <v>6197889.96</v>
      </c>
      <c r="S5683" t="s">
        <v>38020</v>
      </c>
      <c r="T5683" t="s">
        <v>38021</v>
      </c>
      <c r="U5683">
        <v>394677.57</v>
      </c>
      <c r="V5683">
        <v>6197867.5899999999</v>
      </c>
      <c r="W5683">
        <v>269.42</v>
      </c>
      <c r="X5683">
        <v>150.04</v>
      </c>
    </row>
    <row r="5684" spans="1:24" x14ac:dyDescent="0.25">
      <c r="A5684" s="146">
        <v>45126</v>
      </c>
      <c r="B5684" s="46">
        <v>200</v>
      </c>
      <c r="C5684" s="147">
        <v>0.4817939814814815</v>
      </c>
      <c r="D5684" s="38" t="s">
        <v>30701</v>
      </c>
      <c r="E5684" s="7" t="s">
        <v>64</v>
      </c>
      <c r="F5684" s="38" t="s">
        <v>18270</v>
      </c>
      <c r="G5684" s="38" t="s">
        <v>4180</v>
      </c>
      <c r="H5684">
        <v>-2.1000000000000001E-2</v>
      </c>
      <c r="I5684" t="s">
        <v>38027</v>
      </c>
      <c r="J5684" t="s">
        <v>38028</v>
      </c>
      <c r="K5684" t="s">
        <v>38029</v>
      </c>
      <c r="L5684" t="s">
        <v>38022</v>
      </c>
      <c r="O5684" t="s">
        <v>38023</v>
      </c>
      <c r="P5684" t="s">
        <v>38024</v>
      </c>
      <c r="Q5684">
        <v>394669.13</v>
      </c>
      <c r="R5684">
        <v>6197881.4699999997</v>
      </c>
      <c r="S5684" t="s">
        <v>38025</v>
      </c>
      <c r="T5684" t="s">
        <v>38026</v>
      </c>
      <c r="U5684">
        <v>394665.74</v>
      </c>
      <c r="V5684">
        <v>6197858.8300000001</v>
      </c>
      <c r="W5684">
        <v>91.94</v>
      </c>
      <c r="X5684">
        <v>150.04</v>
      </c>
    </row>
    <row r="5685" spans="1:24" x14ac:dyDescent="0.25">
      <c r="A5685" s="146">
        <v>45126</v>
      </c>
      <c r="B5685" s="46">
        <v>200</v>
      </c>
      <c r="C5685" s="147">
        <v>0.48483796296296294</v>
      </c>
      <c r="D5685" s="38" t="s">
        <v>30701</v>
      </c>
      <c r="E5685" s="7" t="s">
        <v>69</v>
      </c>
      <c r="F5685" s="38" t="s">
        <v>18270</v>
      </c>
      <c r="G5685" s="38" t="s">
        <v>4180</v>
      </c>
      <c r="H5685">
        <v>0.16800000000000001</v>
      </c>
      <c r="I5685" t="s">
        <v>38027</v>
      </c>
      <c r="J5685" t="s">
        <v>38028</v>
      </c>
      <c r="K5685" t="s">
        <v>38029</v>
      </c>
      <c r="L5685" t="s">
        <v>38022</v>
      </c>
      <c r="O5685" t="s">
        <v>38030</v>
      </c>
      <c r="P5685" t="s">
        <v>38031</v>
      </c>
      <c r="Q5685">
        <v>394852.68</v>
      </c>
      <c r="R5685">
        <v>6197881.6299999999</v>
      </c>
      <c r="S5685" t="s">
        <v>38032</v>
      </c>
      <c r="T5685" t="s">
        <v>38033</v>
      </c>
      <c r="U5685">
        <v>394854.62</v>
      </c>
      <c r="V5685">
        <v>6197858.5099999998</v>
      </c>
      <c r="W5685">
        <v>89.83</v>
      </c>
      <c r="X5685">
        <v>150.04</v>
      </c>
    </row>
    <row r="5686" spans="1:24" x14ac:dyDescent="0.25">
      <c r="A5686" s="146">
        <v>45126</v>
      </c>
      <c r="B5686" s="46">
        <v>200</v>
      </c>
      <c r="C5686" s="147">
        <v>0.48716435185185186</v>
      </c>
      <c r="D5686" s="38" t="s">
        <v>30701</v>
      </c>
      <c r="E5686" s="7" t="s">
        <v>64</v>
      </c>
      <c r="F5686" s="38" t="s">
        <v>18270</v>
      </c>
      <c r="G5686" s="38" t="s">
        <v>4211</v>
      </c>
      <c r="H5686">
        <v>0.16400000000000001</v>
      </c>
      <c r="I5686" t="s">
        <v>38038</v>
      </c>
      <c r="J5686" t="s">
        <v>38039</v>
      </c>
      <c r="K5686" t="s">
        <v>38040</v>
      </c>
      <c r="L5686" t="s">
        <v>38022</v>
      </c>
      <c r="O5686" t="s">
        <v>38034</v>
      </c>
      <c r="P5686" t="s">
        <v>38035</v>
      </c>
      <c r="Q5686">
        <v>394866.56</v>
      </c>
      <c r="R5686">
        <v>6197871.29</v>
      </c>
      <c r="S5686" t="s">
        <v>38036</v>
      </c>
      <c r="T5686" t="s">
        <v>38037</v>
      </c>
      <c r="U5686">
        <v>394861.49</v>
      </c>
      <c r="V5686">
        <v>6197849.6900000004</v>
      </c>
      <c r="W5686">
        <v>269.64999999999998</v>
      </c>
      <c r="X5686">
        <v>150.04</v>
      </c>
    </row>
    <row r="5687" spans="1:24" x14ac:dyDescent="0.25">
      <c r="A5687" s="146">
        <v>45126</v>
      </c>
      <c r="B5687" s="46">
        <v>200</v>
      </c>
      <c r="C5687" s="147">
        <v>0.49012731481481481</v>
      </c>
      <c r="D5687" s="38" t="s">
        <v>30701</v>
      </c>
      <c r="E5687" s="7" t="s">
        <v>69</v>
      </c>
      <c r="F5687" s="38" t="s">
        <v>18270</v>
      </c>
      <c r="G5687" s="38" t="s">
        <v>4211</v>
      </c>
      <c r="H5687">
        <v>-1.7999999999999999E-2</v>
      </c>
      <c r="I5687" t="s">
        <v>38038</v>
      </c>
      <c r="J5687" t="s">
        <v>38039</v>
      </c>
      <c r="K5687" t="s">
        <v>38040</v>
      </c>
      <c r="L5687" t="s">
        <v>38045</v>
      </c>
      <c r="O5687" t="s">
        <v>38041</v>
      </c>
      <c r="P5687" t="s">
        <v>38042</v>
      </c>
      <c r="Q5687">
        <v>394685.16</v>
      </c>
      <c r="R5687">
        <v>6197872.29</v>
      </c>
      <c r="S5687" t="s">
        <v>38043</v>
      </c>
      <c r="T5687" t="s">
        <v>38044</v>
      </c>
      <c r="U5687">
        <v>394679.19</v>
      </c>
      <c r="V5687">
        <v>6197849.7199999997</v>
      </c>
      <c r="W5687">
        <v>270.97000000000003</v>
      </c>
      <c r="X5687">
        <v>150.04</v>
      </c>
    </row>
    <row r="5688" spans="1:24" x14ac:dyDescent="0.25">
      <c r="A5688" s="146">
        <v>45126</v>
      </c>
      <c r="B5688" s="46">
        <v>200</v>
      </c>
      <c r="C5688" s="147">
        <v>0.4921875</v>
      </c>
      <c r="D5688" s="38" t="s">
        <v>30701</v>
      </c>
      <c r="E5688" s="7" t="s">
        <v>64</v>
      </c>
      <c r="F5688" s="38" t="s">
        <v>18270</v>
      </c>
      <c r="G5688" s="38" t="s">
        <v>4212</v>
      </c>
      <c r="H5688">
        <v>-1.4999999999999999E-2</v>
      </c>
      <c r="I5688" t="s">
        <v>38050</v>
      </c>
      <c r="J5688" t="s">
        <v>38051</v>
      </c>
      <c r="K5688" t="s">
        <v>38052</v>
      </c>
      <c r="L5688" t="s">
        <v>38045</v>
      </c>
      <c r="O5688" t="s">
        <v>38046</v>
      </c>
      <c r="P5688" t="s">
        <v>38047</v>
      </c>
      <c r="Q5688">
        <v>394674.48</v>
      </c>
      <c r="R5688">
        <v>6197862.7699999996</v>
      </c>
      <c r="S5688" t="s">
        <v>38048</v>
      </c>
      <c r="T5688" t="s">
        <v>38049</v>
      </c>
      <c r="U5688">
        <v>394671.35</v>
      </c>
      <c r="V5688">
        <v>6197840.4900000002</v>
      </c>
      <c r="W5688">
        <v>88.81</v>
      </c>
      <c r="X5688">
        <v>150.04</v>
      </c>
    </row>
    <row r="5689" spans="1:24" x14ac:dyDescent="0.25">
      <c r="A5689" s="146">
        <v>45126</v>
      </c>
      <c r="B5689" s="46">
        <v>200</v>
      </c>
      <c r="C5689" s="147">
        <v>0.49519675925925927</v>
      </c>
      <c r="D5689" s="38" t="s">
        <v>30701</v>
      </c>
      <c r="E5689" s="7" t="s">
        <v>69</v>
      </c>
      <c r="F5689" s="38" t="s">
        <v>18270</v>
      </c>
      <c r="G5689" s="38" t="s">
        <v>4212</v>
      </c>
      <c r="H5689">
        <v>0.16500000000000001</v>
      </c>
      <c r="I5689" t="s">
        <v>38050</v>
      </c>
      <c r="J5689" t="s">
        <v>38051</v>
      </c>
      <c r="K5689" t="s">
        <v>38052</v>
      </c>
      <c r="L5689" t="s">
        <v>38045</v>
      </c>
      <c r="O5689" t="s">
        <v>38053</v>
      </c>
      <c r="P5689" t="s">
        <v>38054</v>
      </c>
      <c r="Q5689">
        <v>394851.3</v>
      </c>
      <c r="R5689">
        <v>6197863.1600000001</v>
      </c>
      <c r="S5689" t="s">
        <v>38055</v>
      </c>
      <c r="T5689" t="s">
        <v>38056</v>
      </c>
      <c r="U5689">
        <v>394851.69</v>
      </c>
      <c r="V5689">
        <v>6197840.6799999997</v>
      </c>
      <c r="W5689">
        <v>89.45</v>
      </c>
      <c r="X5689">
        <v>150.04</v>
      </c>
    </row>
    <row r="5690" spans="1:24" x14ac:dyDescent="0.25">
      <c r="A5690" s="146">
        <v>45126</v>
      </c>
      <c r="B5690" s="46">
        <v>200</v>
      </c>
      <c r="C5690" s="147">
        <v>0.49832175925925926</v>
      </c>
      <c r="D5690" s="38" t="s">
        <v>30701</v>
      </c>
      <c r="E5690" s="7" t="s">
        <v>64</v>
      </c>
      <c r="F5690" s="38" t="s">
        <v>18270</v>
      </c>
      <c r="G5690" s="38" t="s">
        <v>4213</v>
      </c>
      <c r="H5690">
        <v>0.161</v>
      </c>
      <c r="I5690" t="s">
        <v>38061</v>
      </c>
      <c r="J5690" t="s">
        <v>38062</v>
      </c>
      <c r="K5690" t="s">
        <v>38063</v>
      </c>
      <c r="L5690" t="s">
        <v>38064</v>
      </c>
      <c r="O5690" t="s">
        <v>38057</v>
      </c>
      <c r="P5690" t="s">
        <v>38058</v>
      </c>
      <c r="Q5690">
        <v>394866.31</v>
      </c>
      <c r="R5690">
        <v>6197852.9000000004</v>
      </c>
      <c r="S5690" t="s">
        <v>38059</v>
      </c>
      <c r="T5690" t="s">
        <v>38060</v>
      </c>
      <c r="U5690">
        <v>394858.48</v>
      </c>
      <c r="V5690">
        <v>6197831.5700000003</v>
      </c>
      <c r="W5690">
        <v>270.51</v>
      </c>
      <c r="X5690">
        <v>150.04</v>
      </c>
    </row>
    <row r="5691" spans="1:24" x14ac:dyDescent="0.25">
      <c r="A5691" s="146">
        <v>45126</v>
      </c>
      <c r="B5691" s="46">
        <v>200</v>
      </c>
      <c r="C5691" s="147">
        <v>0.50120370370370371</v>
      </c>
      <c r="D5691" s="38" t="s">
        <v>30701</v>
      </c>
      <c r="E5691" s="7" t="s">
        <v>69</v>
      </c>
      <c r="F5691" s="38" t="s">
        <v>18270</v>
      </c>
      <c r="G5691" s="38" t="s">
        <v>4213</v>
      </c>
      <c r="H5691">
        <v>-1.9E-2</v>
      </c>
      <c r="I5691" t="s">
        <v>38061</v>
      </c>
      <c r="J5691" t="s">
        <v>38062</v>
      </c>
      <c r="K5691" t="s">
        <v>38063</v>
      </c>
      <c r="L5691" t="s">
        <v>38064</v>
      </c>
      <c r="O5691" t="s">
        <v>38065</v>
      </c>
      <c r="P5691" t="s">
        <v>38066</v>
      </c>
      <c r="Q5691">
        <v>394690.75</v>
      </c>
      <c r="R5691">
        <v>6197854.04</v>
      </c>
      <c r="S5691" t="s">
        <v>38067</v>
      </c>
      <c r="T5691" t="s">
        <v>38068</v>
      </c>
      <c r="U5691">
        <v>394678.52</v>
      </c>
      <c r="V5691">
        <v>6197831.4800000004</v>
      </c>
      <c r="W5691">
        <v>270.77999999999997</v>
      </c>
      <c r="X5691">
        <v>150.04</v>
      </c>
    </row>
    <row r="5692" spans="1:24" x14ac:dyDescent="0.25">
      <c r="A5692" s="146">
        <v>45126</v>
      </c>
      <c r="B5692" s="46">
        <v>200</v>
      </c>
      <c r="C5692" s="147">
        <v>0.50208333333333333</v>
      </c>
      <c r="D5692" s="38" t="s">
        <v>30701</v>
      </c>
      <c r="E5692" s="159" t="s">
        <v>36986</v>
      </c>
      <c r="F5692" s="38" t="s">
        <v>18270</v>
      </c>
      <c r="G5692" s="38" t="s">
        <v>38069</v>
      </c>
      <c r="H5692">
        <v>0.57999999999999996</v>
      </c>
      <c r="O5692" t="s">
        <v>38070</v>
      </c>
      <c r="P5692" t="s">
        <v>38071</v>
      </c>
      <c r="Q5692">
        <v>394675.34</v>
      </c>
      <c r="R5692">
        <v>6197853.3499999996</v>
      </c>
      <c r="S5692" t="s">
        <v>38072</v>
      </c>
      <c r="T5692" t="s">
        <v>38073</v>
      </c>
      <c r="U5692">
        <v>394670.47</v>
      </c>
      <c r="V5692">
        <v>6197839.25</v>
      </c>
      <c r="W5692">
        <v>188.73</v>
      </c>
      <c r="X5692">
        <v>200.05</v>
      </c>
    </row>
    <row r="5693" spans="1:24" x14ac:dyDescent="0.25">
      <c r="A5693" s="146">
        <v>45126</v>
      </c>
      <c r="B5693" s="46">
        <v>200</v>
      </c>
      <c r="C5693" s="147">
        <v>0.51016203703703711</v>
      </c>
      <c r="D5693" s="38" t="s">
        <v>30701</v>
      </c>
      <c r="E5693" s="159" t="s">
        <v>33736</v>
      </c>
      <c r="F5693" s="38" t="s">
        <v>18270</v>
      </c>
      <c r="G5693" s="38" t="s">
        <v>38069</v>
      </c>
      <c r="H5693">
        <v>0.219</v>
      </c>
      <c r="O5693" t="s">
        <v>38075</v>
      </c>
      <c r="P5693" t="s">
        <v>38076</v>
      </c>
      <c r="Q5693">
        <v>394314.49</v>
      </c>
      <c r="R5693">
        <v>6196881.1600000001</v>
      </c>
      <c r="S5693" t="s">
        <v>38077</v>
      </c>
      <c r="T5693" t="s">
        <v>38078</v>
      </c>
      <c r="U5693">
        <v>394309.94</v>
      </c>
      <c r="V5693">
        <v>6196871.0300000003</v>
      </c>
      <c r="W5693">
        <v>189.03</v>
      </c>
      <c r="X5693">
        <v>200.05</v>
      </c>
    </row>
    <row r="5694" spans="1:24" x14ac:dyDescent="0.25">
      <c r="A5694" s="146">
        <v>45126</v>
      </c>
      <c r="B5694" s="46">
        <v>200</v>
      </c>
      <c r="C5694" s="147">
        <v>0.51018518518518519</v>
      </c>
      <c r="D5694" s="38" t="s">
        <v>30701</v>
      </c>
      <c r="E5694" s="159" t="s">
        <v>6100</v>
      </c>
      <c r="F5694" s="38" t="s">
        <v>18271</v>
      </c>
      <c r="G5694" s="38" t="s">
        <v>38069</v>
      </c>
      <c r="H5694">
        <v>0.219</v>
      </c>
      <c r="O5694" t="s">
        <v>38079</v>
      </c>
      <c r="P5694" t="s">
        <v>38076</v>
      </c>
      <c r="Q5694">
        <v>394314.49</v>
      </c>
      <c r="R5694">
        <v>6196881.1600000001</v>
      </c>
      <c r="S5694" t="s">
        <v>38077</v>
      </c>
      <c r="T5694" t="s">
        <v>38078</v>
      </c>
      <c r="U5694">
        <v>394309.94</v>
      </c>
      <c r="V5694">
        <v>6196871.0300000003</v>
      </c>
      <c r="W5694">
        <v>189.03</v>
      </c>
      <c r="X5694">
        <v>200.05</v>
      </c>
    </row>
    <row r="5695" spans="1:24" s="170" customFormat="1" x14ac:dyDescent="0.25">
      <c r="A5695" s="63">
        <v>45126</v>
      </c>
      <c r="B5695" s="104">
        <v>200</v>
      </c>
      <c r="C5695" s="65">
        <v>0.51285879629629627</v>
      </c>
      <c r="D5695" s="64" t="s">
        <v>30701</v>
      </c>
      <c r="E5695" s="171" t="s">
        <v>38085</v>
      </c>
      <c r="F5695" s="64" t="s">
        <v>18271</v>
      </c>
      <c r="G5695" s="64" t="s">
        <v>38069</v>
      </c>
      <c r="H5695" s="170">
        <v>0.216</v>
      </c>
      <c r="M5695" s="170" t="s">
        <v>38080</v>
      </c>
      <c r="O5695" s="170" t="s">
        <v>38081</v>
      </c>
      <c r="P5695" s="170" t="s">
        <v>38082</v>
      </c>
      <c r="Q5695" s="170">
        <v>394311.48</v>
      </c>
      <c r="R5695" s="170">
        <v>6196880.8700000001</v>
      </c>
      <c r="S5695" s="170" t="s">
        <v>38083</v>
      </c>
      <c r="T5695" s="170" t="s">
        <v>38084</v>
      </c>
      <c r="U5695" s="170">
        <v>394310.56</v>
      </c>
      <c r="V5695" s="170">
        <v>6196854.4900000002</v>
      </c>
      <c r="W5695" s="170">
        <v>271.55</v>
      </c>
      <c r="X5695" s="170">
        <v>200.05</v>
      </c>
    </row>
    <row r="5696" spans="1:24" x14ac:dyDescent="0.25">
      <c r="A5696" s="146">
        <v>45126</v>
      </c>
      <c r="B5696" s="46">
        <v>200</v>
      </c>
      <c r="C5696" s="147">
        <v>0.51452546296296298</v>
      </c>
      <c r="D5696" s="38" t="s">
        <v>30701</v>
      </c>
      <c r="E5696" s="159" t="s">
        <v>35462</v>
      </c>
      <c r="F5696" s="38" t="s">
        <v>18271</v>
      </c>
      <c r="G5696" s="38" t="s">
        <v>38069</v>
      </c>
      <c r="H5696">
        <v>0.20799999999999999</v>
      </c>
      <c r="I5696" t="s">
        <v>38090</v>
      </c>
      <c r="J5696" t="s">
        <v>38091</v>
      </c>
      <c r="K5696" t="s">
        <v>38106</v>
      </c>
      <c r="L5696" t="s">
        <v>38092</v>
      </c>
      <c r="O5696" t="s">
        <v>38086</v>
      </c>
      <c r="P5696" t="s">
        <v>38087</v>
      </c>
      <c r="Q5696">
        <v>394304.07</v>
      </c>
      <c r="R5696">
        <v>6196877.2999999998</v>
      </c>
      <c r="S5696" t="s">
        <v>38088</v>
      </c>
      <c r="T5696" t="s">
        <v>38089</v>
      </c>
      <c r="U5696">
        <v>394303.36</v>
      </c>
      <c r="V5696">
        <v>6196854.3799999999</v>
      </c>
      <c r="W5696">
        <v>272.58</v>
      </c>
      <c r="X5696">
        <v>200.05</v>
      </c>
    </row>
    <row r="5697" spans="1:24" x14ac:dyDescent="0.25">
      <c r="A5697" s="146">
        <v>45126</v>
      </c>
      <c r="B5697" s="46">
        <v>200</v>
      </c>
      <c r="C5697" s="147">
        <v>0.51817129629629632</v>
      </c>
      <c r="D5697" s="38" t="s">
        <v>30701</v>
      </c>
      <c r="E5697" s="7" t="s">
        <v>69</v>
      </c>
      <c r="F5697" s="38" t="s">
        <v>18271</v>
      </c>
      <c r="G5697" s="38" t="s">
        <v>38069</v>
      </c>
      <c r="H5697">
        <v>-1.9E-2</v>
      </c>
      <c r="I5697" t="s">
        <v>38090</v>
      </c>
      <c r="J5697" t="s">
        <v>38091</v>
      </c>
      <c r="K5697" t="s">
        <v>38106</v>
      </c>
      <c r="L5697" t="s">
        <v>38092</v>
      </c>
      <c r="O5697" t="s">
        <v>38093</v>
      </c>
      <c r="P5697" t="s">
        <v>38094</v>
      </c>
      <c r="Q5697">
        <v>394087.92</v>
      </c>
      <c r="R5697">
        <v>6196878.2300000004</v>
      </c>
      <c r="S5697" t="s">
        <v>38095</v>
      </c>
      <c r="T5697" t="s">
        <v>38096</v>
      </c>
      <c r="U5697">
        <v>394076.36</v>
      </c>
      <c r="V5697">
        <v>6196854.1900000004</v>
      </c>
      <c r="W5697">
        <v>272.05</v>
      </c>
      <c r="X5697">
        <v>200.05</v>
      </c>
    </row>
    <row r="5698" spans="1:24" x14ac:dyDescent="0.25">
      <c r="A5698" s="146">
        <v>45126</v>
      </c>
      <c r="B5698" s="46">
        <v>200</v>
      </c>
      <c r="C5698" s="147">
        <v>0.52050925925925928</v>
      </c>
      <c r="D5698" s="38" t="s">
        <v>30701</v>
      </c>
      <c r="E5698" s="7" t="s">
        <v>64</v>
      </c>
      <c r="F5698" s="38" t="s">
        <v>18271</v>
      </c>
      <c r="G5698" s="38" t="s">
        <v>38097</v>
      </c>
      <c r="H5698">
        <v>-1.2999999999999999E-2</v>
      </c>
      <c r="I5698" t="s">
        <v>38102</v>
      </c>
      <c r="J5698" t="s">
        <v>38103</v>
      </c>
      <c r="K5698" t="s">
        <v>38104</v>
      </c>
      <c r="L5698" t="s">
        <v>38105</v>
      </c>
      <c r="O5698" t="s">
        <v>38098</v>
      </c>
      <c r="P5698" t="s">
        <v>38099</v>
      </c>
      <c r="Q5698">
        <v>394075.79</v>
      </c>
      <c r="R5698">
        <v>6196869.7800000003</v>
      </c>
      <c r="S5698" t="s">
        <v>38100</v>
      </c>
      <c r="T5698" t="s">
        <v>38101</v>
      </c>
      <c r="U5698">
        <v>394070.58</v>
      </c>
      <c r="V5698">
        <v>6196845.9100000001</v>
      </c>
      <c r="W5698">
        <v>92.37</v>
      </c>
      <c r="X5698">
        <v>200.05</v>
      </c>
    </row>
    <row r="5699" spans="1:24" x14ac:dyDescent="0.25">
      <c r="A5699" s="146">
        <v>45126</v>
      </c>
      <c r="B5699" s="46">
        <v>200</v>
      </c>
      <c r="C5699" s="147">
        <v>0.52431712962962962</v>
      </c>
      <c r="D5699" s="38" t="s">
        <v>30701</v>
      </c>
      <c r="E5699" s="7" t="s">
        <v>69</v>
      </c>
      <c r="F5699" s="38" t="s">
        <v>18271</v>
      </c>
      <c r="G5699" s="38" t="s">
        <v>38097</v>
      </c>
      <c r="H5699">
        <v>0.218</v>
      </c>
      <c r="I5699" t="s">
        <v>38102</v>
      </c>
      <c r="J5699" t="s">
        <v>38103</v>
      </c>
      <c r="K5699" t="s">
        <v>38104</v>
      </c>
      <c r="L5699" t="s">
        <v>38105</v>
      </c>
      <c r="O5699" t="s">
        <v>38107</v>
      </c>
      <c r="P5699" t="s">
        <v>38108</v>
      </c>
      <c r="Q5699">
        <v>394303.68</v>
      </c>
      <c r="R5699">
        <v>6196870.6200000001</v>
      </c>
      <c r="S5699" t="s">
        <v>38109</v>
      </c>
      <c r="T5699" t="s">
        <v>38110</v>
      </c>
      <c r="U5699">
        <v>394301.92</v>
      </c>
      <c r="V5699">
        <v>6196845.9800000004</v>
      </c>
      <c r="W5699">
        <v>89.98</v>
      </c>
      <c r="X5699">
        <v>200.05</v>
      </c>
    </row>
    <row r="5700" spans="1:24" x14ac:dyDescent="0.25">
      <c r="A5700" s="146">
        <v>45126</v>
      </c>
      <c r="B5700" s="46">
        <v>200</v>
      </c>
      <c r="C5700" s="147">
        <v>0.52681712962962968</v>
      </c>
      <c r="D5700" s="38" t="s">
        <v>30701</v>
      </c>
      <c r="E5700" s="7" t="s">
        <v>64</v>
      </c>
      <c r="F5700" s="38" t="s">
        <v>18271</v>
      </c>
      <c r="G5700" s="38" t="s">
        <v>38111</v>
      </c>
      <c r="H5700">
        <v>0.214</v>
      </c>
      <c r="I5700" t="s">
        <v>38116</v>
      </c>
      <c r="J5700" t="s">
        <v>38117</v>
      </c>
      <c r="K5700" t="s">
        <v>38118</v>
      </c>
      <c r="L5700" t="s">
        <v>38105</v>
      </c>
      <c r="O5700" t="s">
        <v>38112</v>
      </c>
      <c r="P5700" t="s">
        <v>38113</v>
      </c>
      <c r="Q5700">
        <v>394310.53</v>
      </c>
      <c r="R5700">
        <v>6196861.6399999997</v>
      </c>
      <c r="S5700" t="s">
        <v>38114</v>
      </c>
      <c r="T5700" t="s">
        <v>38115</v>
      </c>
      <c r="U5700">
        <v>394308.55</v>
      </c>
      <c r="V5700">
        <v>6196836.3899999997</v>
      </c>
      <c r="W5700">
        <v>271.88</v>
      </c>
      <c r="X5700">
        <v>200.05</v>
      </c>
    </row>
    <row r="5701" spans="1:24" x14ac:dyDescent="0.25">
      <c r="A5701" s="146">
        <v>45126</v>
      </c>
      <c r="B5701" s="46">
        <v>200</v>
      </c>
      <c r="C5701" s="147">
        <v>0.53069444444444447</v>
      </c>
      <c r="D5701" s="38" t="s">
        <v>30701</v>
      </c>
      <c r="E5701" s="7" t="s">
        <v>69</v>
      </c>
      <c r="F5701" s="38" t="s">
        <v>18271</v>
      </c>
      <c r="G5701" s="38" t="s">
        <v>38111</v>
      </c>
      <c r="H5701">
        <v>-0.02</v>
      </c>
      <c r="I5701" t="s">
        <v>38116</v>
      </c>
      <c r="J5701" t="s">
        <v>38117</v>
      </c>
      <c r="K5701" t="s">
        <v>38118</v>
      </c>
      <c r="L5701" t="s">
        <v>38123</v>
      </c>
      <c r="O5701" t="s">
        <v>38119</v>
      </c>
      <c r="P5701" t="s">
        <v>38120</v>
      </c>
      <c r="Q5701">
        <v>394075.24</v>
      </c>
      <c r="R5701">
        <v>6196861.8899999997</v>
      </c>
      <c r="S5701" t="s">
        <v>38121</v>
      </c>
      <c r="T5701" t="s">
        <v>38122</v>
      </c>
      <c r="U5701">
        <v>394074.99</v>
      </c>
      <c r="V5701">
        <v>6196836.4299999997</v>
      </c>
      <c r="W5701">
        <v>269.98</v>
      </c>
      <c r="X5701">
        <v>200.05</v>
      </c>
    </row>
    <row r="5702" spans="1:24" x14ac:dyDescent="0.25">
      <c r="A5702" s="146">
        <v>45126</v>
      </c>
      <c r="B5702" s="46">
        <v>200</v>
      </c>
      <c r="C5702" s="147">
        <v>0.5332986111111111</v>
      </c>
      <c r="D5702" s="38" t="s">
        <v>30701</v>
      </c>
      <c r="E5702" s="7" t="s">
        <v>64</v>
      </c>
      <c r="F5702" s="38" t="s">
        <v>18271</v>
      </c>
      <c r="G5702" s="38" t="s">
        <v>38124</v>
      </c>
      <c r="H5702">
        <v>-1.7000000000000001E-2</v>
      </c>
      <c r="I5702" t="s">
        <v>38129</v>
      </c>
      <c r="J5702" t="s">
        <v>38130</v>
      </c>
      <c r="K5702" t="s">
        <v>38131</v>
      </c>
      <c r="L5702" t="s">
        <v>38123</v>
      </c>
      <c r="O5702" t="s">
        <v>38125</v>
      </c>
      <c r="P5702" t="s">
        <v>38126</v>
      </c>
      <c r="Q5702">
        <v>394069.95</v>
      </c>
      <c r="R5702">
        <v>6196852.1699999999</v>
      </c>
      <c r="S5702" t="s">
        <v>38127</v>
      </c>
      <c r="T5702" t="s">
        <v>38128</v>
      </c>
      <c r="U5702">
        <v>394067.27</v>
      </c>
      <c r="V5702">
        <v>6196827.79</v>
      </c>
      <c r="W5702">
        <v>91.75</v>
      </c>
      <c r="X5702">
        <v>200.05</v>
      </c>
    </row>
    <row r="5703" spans="1:24" x14ac:dyDescent="0.25">
      <c r="A5703" s="146">
        <v>45126</v>
      </c>
      <c r="B5703" s="46">
        <v>200</v>
      </c>
      <c r="C5703" s="147">
        <v>0.53716435185185185</v>
      </c>
      <c r="D5703" s="38" t="s">
        <v>30701</v>
      </c>
      <c r="E5703" s="7" t="s">
        <v>69</v>
      </c>
      <c r="F5703" s="38" t="s">
        <v>18271</v>
      </c>
      <c r="G5703" s="38" t="s">
        <v>38124</v>
      </c>
      <c r="H5703">
        <v>0.218</v>
      </c>
      <c r="I5703" t="s">
        <v>38129</v>
      </c>
      <c r="J5703" t="s">
        <v>38130</v>
      </c>
      <c r="K5703" t="s">
        <v>38131</v>
      </c>
      <c r="L5703" t="s">
        <v>38123</v>
      </c>
      <c r="O5703" t="s">
        <v>38132</v>
      </c>
      <c r="P5703" t="s">
        <v>38133</v>
      </c>
      <c r="Q5703">
        <v>394306.29</v>
      </c>
      <c r="R5703">
        <v>6196853.6100000003</v>
      </c>
      <c r="S5703" t="s">
        <v>38134</v>
      </c>
      <c r="T5703" t="s">
        <v>38135</v>
      </c>
      <c r="U5703">
        <v>394302.02</v>
      </c>
      <c r="V5703">
        <v>6196828.2800000003</v>
      </c>
      <c r="W5703">
        <v>90.74</v>
      </c>
      <c r="X5703">
        <v>200.05</v>
      </c>
    </row>
    <row r="5704" spans="1:24" x14ac:dyDescent="0.25">
      <c r="A5704" s="146">
        <v>45126</v>
      </c>
      <c r="B5704" s="46">
        <v>200</v>
      </c>
      <c r="C5704" s="147">
        <v>0.53971064814814818</v>
      </c>
      <c r="D5704" s="38" t="s">
        <v>30701</v>
      </c>
      <c r="E5704" s="7" t="s">
        <v>64</v>
      </c>
      <c r="F5704" s="38" t="s">
        <v>18271</v>
      </c>
      <c r="G5704" s="38" t="s">
        <v>38136</v>
      </c>
      <c r="H5704">
        <v>0.21299999999999999</v>
      </c>
      <c r="I5704" t="s">
        <v>38141</v>
      </c>
      <c r="J5704" t="s">
        <v>38142</v>
      </c>
      <c r="K5704" t="s">
        <v>38143</v>
      </c>
      <c r="L5704" t="s">
        <v>38144</v>
      </c>
      <c r="O5704" t="s">
        <v>38137</v>
      </c>
      <c r="P5704" t="s">
        <v>38138</v>
      </c>
      <c r="Q5704">
        <v>394312.79</v>
      </c>
      <c r="R5704">
        <v>6196842.75</v>
      </c>
      <c r="S5704" t="s">
        <v>38139</v>
      </c>
      <c r="T5704" t="s">
        <v>38140</v>
      </c>
      <c r="U5704">
        <v>394308.38</v>
      </c>
      <c r="V5704">
        <v>6196818.71</v>
      </c>
      <c r="W5704">
        <v>270.79000000000002</v>
      </c>
      <c r="X5704">
        <v>200.05</v>
      </c>
    </row>
    <row r="5705" spans="1:24" x14ac:dyDescent="0.25">
      <c r="A5705" s="146">
        <v>45126</v>
      </c>
      <c r="B5705" s="46">
        <v>200</v>
      </c>
      <c r="C5705" s="147">
        <v>0.54357638888888882</v>
      </c>
      <c r="D5705" s="38" t="s">
        <v>30701</v>
      </c>
      <c r="E5705" s="7" t="s">
        <v>69</v>
      </c>
      <c r="F5705" s="38" t="s">
        <v>18271</v>
      </c>
      <c r="G5705" s="38" t="s">
        <v>38136</v>
      </c>
      <c r="H5705">
        <v>-1.9E-2</v>
      </c>
      <c r="I5705" t="s">
        <v>38141</v>
      </c>
      <c r="J5705" t="s">
        <v>38142</v>
      </c>
      <c r="K5705" t="s">
        <v>38143</v>
      </c>
      <c r="L5705" t="s">
        <v>38144</v>
      </c>
      <c r="O5705" t="s">
        <v>38145</v>
      </c>
      <c r="P5705" t="s">
        <v>38146</v>
      </c>
      <c r="Q5705">
        <v>394077.68</v>
      </c>
      <c r="R5705">
        <v>6196843.0300000003</v>
      </c>
      <c r="S5705" t="s">
        <v>38147</v>
      </c>
      <c r="T5705" t="s">
        <v>38148</v>
      </c>
      <c r="U5705">
        <v>394075.65</v>
      </c>
      <c r="V5705">
        <v>6196819.04</v>
      </c>
      <c r="W5705">
        <v>270.04000000000002</v>
      </c>
      <c r="X5705">
        <v>200.05</v>
      </c>
    </row>
    <row r="5706" spans="1:24" x14ac:dyDescent="0.25">
      <c r="A5706" s="146">
        <v>45126</v>
      </c>
      <c r="B5706" s="46">
        <v>200</v>
      </c>
      <c r="C5706" s="147">
        <v>0.54572916666666671</v>
      </c>
      <c r="D5706" s="38" t="s">
        <v>30701</v>
      </c>
      <c r="E5706" s="7" t="s">
        <v>64</v>
      </c>
      <c r="F5706" s="38" t="s">
        <v>18271</v>
      </c>
      <c r="G5706" s="38" t="s">
        <v>38149</v>
      </c>
      <c r="H5706">
        <v>-1.6E-2</v>
      </c>
      <c r="I5706" t="s">
        <v>38154</v>
      </c>
      <c r="J5706" t="s">
        <v>38155</v>
      </c>
      <c r="K5706" t="s">
        <v>38156</v>
      </c>
      <c r="L5706" t="s">
        <v>38144</v>
      </c>
      <c r="O5706" t="s">
        <v>38150</v>
      </c>
      <c r="P5706" t="s">
        <v>38151</v>
      </c>
      <c r="Q5706">
        <v>394075.08</v>
      </c>
      <c r="R5706">
        <v>6196832.8200000003</v>
      </c>
      <c r="S5706" t="s">
        <v>38152</v>
      </c>
      <c r="T5706" t="s">
        <v>38153</v>
      </c>
      <c r="U5706">
        <v>394067.84</v>
      </c>
      <c r="V5706">
        <v>6196809.3700000001</v>
      </c>
      <c r="W5706">
        <v>90.82</v>
      </c>
      <c r="X5706">
        <v>200.05</v>
      </c>
    </row>
    <row r="5707" spans="1:24" x14ac:dyDescent="0.25">
      <c r="A5707" s="146">
        <v>45126</v>
      </c>
      <c r="B5707" s="46">
        <v>200</v>
      </c>
      <c r="C5707" s="147">
        <v>0.54953703703703705</v>
      </c>
      <c r="D5707" s="38" t="s">
        <v>30701</v>
      </c>
      <c r="E5707" s="7" t="s">
        <v>69</v>
      </c>
      <c r="F5707" s="38" t="s">
        <v>18271</v>
      </c>
      <c r="G5707" s="38" t="s">
        <v>38149</v>
      </c>
      <c r="H5707">
        <v>0.219</v>
      </c>
      <c r="I5707" t="s">
        <v>38154</v>
      </c>
      <c r="J5707" t="s">
        <v>38155</v>
      </c>
      <c r="K5707" t="s">
        <v>38156</v>
      </c>
      <c r="L5707" t="s">
        <v>38144</v>
      </c>
      <c r="O5707" t="s">
        <v>38157</v>
      </c>
      <c r="P5707" t="s">
        <v>38158</v>
      </c>
      <c r="Q5707">
        <v>394308.04</v>
      </c>
      <c r="R5707">
        <v>6196833.3099999996</v>
      </c>
      <c r="S5707" t="s">
        <v>38159</v>
      </c>
      <c r="T5707" t="s">
        <v>38160</v>
      </c>
      <c r="U5707">
        <v>394302.89</v>
      </c>
      <c r="V5707">
        <v>6196809.4400000004</v>
      </c>
      <c r="W5707">
        <v>92.09</v>
      </c>
      <c r="X5707">
        <v>200.05</v>
      </c>
    </row>
    <row r="5708" spans="1:24" x14ac:dyDescent="0.25">
      <c r="A5708" s="146">
        <v>45126</v>
      </c>
      <c r="B5708" s="46">
        <v>200</v>
      </c>
      <c r="C5708" s="147">
        <v>0.55240740740740735</v>
      </c>
      <c r="D5708" s="38" t="s">
        <v>30701</v>
      </c>
      <c r="E5708" s="7" t="s">
        <v>64</v>
      </c>
      <c r="F5708" s="38" t="s">
        <v>18271</v>
      </c>
      <c r="G5708" s="38" t="s">
        <v>38161</v>
      </c>
      <c r="H5708">
        <v>0.21299999999999999</v>
      </c>
      <c r="I5708" t="s">
        <v>38166</v>
      </c>
      <c r="J5708" t="s">
        <v>38167</v>
      </c>
      <c r="K5708" t="s">
        <v>38168</v>
      </c>
      <c r="L5708" t="s">
        <v>38169</v>
      </c>
      <c r="O5708" t="s">
        <v>38162</v>
      </c>
      <c r="P5708" t="s">
        <v>38163</v>
      </c>
      <c r="Q5708">
        <v>394312.42</v>
      </c>
      <c r="R5708">
        <v>6196822.6900000004</v>
      </c>
      <c r="S5708" t="s">
        <v>38164</v>
      </c>
      <c r="T5708" t="s">
        <v>38165</v>
      </c>
      <c r="U5708">
        <v>394308.45</v>
      </c>
      <c r="V5708">
        <v>6196800.4299999997</v>
      </c>
      <c r="W5708">
        <v>271.05</v>
      </c>
      <c r="X5708">
        <v>200.05</v>
      </c>
    </row>
    <row r="5709" spans="1:24" x14ac:dyDescent="0.25">
      <c r="A5709" s="146">
        <v>45126</v>
      </c>
      <c r="B5709" s="46">
        <v>200</v>
      </c>
      <c r="C5709" s="147">
        <v>0.55626157407407406</v>
      </c>
      <c r="D5709" s="38" t="s">
        <v>30701</v>
      </c>
      <c r="E5709" s="7" t="s">
        <v>69</v>
      </c>
      <c r="F5709" s="38" t="s">
        <v>18271</v>
      </c>
      <c r="G5709" s="38" t="s">
        <v>38161</v>
      </c>
      <c r="H5709">
        <v>-0.02</v>
      </c>
      <c r="I5709" t="s">
        <v>38166</v>
      </c>
      <c r="J5709" t="s">
        <v>38167</v>
      </c>
      <c r="K5709" t="s">
        <v>38168</v>
      </c>
      <c r="L5709" t="s">
        <v>38169</v>
      </c>
      <c r="O5709" t="s">
        <v>38170</v>
      </c>
      <c r="P5709" t="s">
        <v>38171</v>
      </c>
      <c r="Q5709">
        <v>394075.31</v>
      </c>
      <c r="R5709">
        <v>6196823.4100000001</v>
      </c>
      <c r="S5709" t="s">
        <v>38172</v>
      </c>
      <c r="T5709" t="s">
        <v>38173</v>
      </c>
      <c r="U5709">
        <v>394074.66</v>
      </c>
      <c r="V5709">
        <v>6196801.3399999999</v>
      </c>
      <c r="W5709">
        <v>270.10000000000002</v>
      </c>
      <c r="X5709">
        <v>200.05</v>
      </c>
    </row>
    <row r="5710" spans="1:24" x14ac:dyDescent="0.25">
      <c r="A5710" s="146">
        <v>45126</v>
      </c>
      <c r="B5710" s="46">
        <v>200</v>
      </c>
      <c r="C5710" s="147">
        <v>0.55873842592592593</v>
      </c>
      <c r="D5710" s="38" t="s">
        <v>30701</v>
      </c>
      <c r="E5710" s="7" t="s">
        <v>64</v>
      </c>
      <c r="F5710" s="38" t="s">
        <v>18271</v>
      </c>
      <c r="G5710" s="38" t="s">
        <v>38174</v>
      </c>
      <c r="H5710">
        <v>-1.4999999999999999E-2</v>
      </c>
      <c r="I5710" t="s">
        <v>38179</v>
      </c>
      <c r="J5710" t="s">
        <v>38180</v>
      </c>
      <c r="K5710" t="s">
        <v>38181</v>
      </c>
      <c r="L5710" t="s">
        <v>38169</v>
      </c>
      <c r="O5710" t="s">
        <v>38175</v>
      </c>
      <c r="P5710" t="s">
        <v>38176</v>
      </c>
      <c r="Q5710">
        <v>394069.38</v>
      </c>
      <c r="R5710">
        <v>6196814.0800000001</v>
      </c>
      <c r="S5710" t="s">
        <v>38177</v>
      </c>
      <c r="T5710" t="s">
        <v>38178</v>
      </c>
      <c r="U5710">
        <v>394068.49</v>
      </c>
      <c r="V5710">
        <v>6196791.7000000002</v>
      </c>
      <c r="W5710">
        <v>91.2</v>
      </c>
      <c r="X5710">
        <v>200.05</v>
      </c>
    </row>
    <row r="5711" spans="1:24" x14ac:dyDescent="0.25">
      <c r="A5711" s="146">
        <v>45126</v>
      </c>
      <c r="B5711" s="46">
        <v>200</v>
      </c>
      <c r="C5711" s="147">
        <v>0.56315972222222221</v>
      </c>
      <c r="D5711" s="38" t="s">
        <v>30701</v>
      </c>
      <c r="E5711" s="7" t="s">
        <v>69</v>
      </c>
      <c r="F5711" s="38" t="s">
        <v>18271</v>
      </c>
      <c r="G5711" s="38" t="s">
        <v>38174</v>
      </c>
      <c r="H5711">
        <v>0.218</v>
      </c>
      <c r="I5711" t="s">
        <v>38179</v>
      </c>
      <c r="J5711" t="s">
        <v>38180</v>
      </c>
      <c r="K5711" t="s">
        <v>38181</v>
      </c>
      <c r="L5711" t="s">
        <v>38186</v>
      </c>
      <c r="O5711" t="s">
        <v>38182</v>
      </c>
      <c r="P5711" t="s">
        <v>38183</v>
      </c>
      <c r="Q5711">
        <v>394302.8</v>
      </c>
      <c r="R5711">
        <v>6196813.9400000004</v>
      </c>
      <c r="S5711" t="s">
        <v>38184</v>
      </c>
      <c r="T5711" t="s">
        <v>38185</v>
      </c>
      <c r="U5711">
        <v>394301.81</v>
      </c>
      <c r="V5711">
        <v>6196791.2000000002</v>
      </c>
      <c r="W5711">
        <v>90.24</v>
      </c>
      <c r="X5711">
        <v>200.05</v>
      </c>
    </row>
    <row r="5712" spans="1:24" x14ac:dyDescent="0.25">
      <c r="A5712" s="146">
        <v>45126</v>
      </c>
      <c r="B5712" s="46">
        <v>200</v>
      </c>
      <c r="C5712" s="147">
        <v>0.56537037037037041</v>
      </c>
      <c r="D5712" s="38" t="s">
        <v>30701</v>
      </c>
      <c r="E5712" s="7" t="s">
        <v>64</v>
      </c>
      <c r="F5712" s="38" t="s">
        <v>18271</v>
      </c>
      <c r="G5712" s="38" t="s">
        <v>38187</v>
      </c>
      <c r="H5712">
        <v>0.217</v>
      </c>
      <c r="I5712" t="s">
        <v>38192</v>
      </c>
      <c r="J5712" t="s">
        <v>38193</v>
      </c>
      <c r="K5712" t="s">
        <v>38194</v>
      </c>
      <c r="L5712" t="s">
        <v>38186</v>
      </c>
      <c r="O5712" t="s">
        <v>38188</v>
      </c>
      <c r="P5712" t="s">
        <v>38189</v>
      </c>
      <c r="Q5712">
        <v>394311.27</v>
      </c>
      <c r="R5712">
        <v>6196804.7699999996</v>
      </c>
      <c r="S5712" t="s">
        <v>38190</v>
      </c>
      <c r="T5712" t="s">
        <v>38191</v>
      </c>
      <c r="U5712">
        <v>394311.84</v>
      </c>
      <c r="V5712">
        <v>6196782.8700000001</v>
      </c>
      <c r="W5712">
        <v>269.77</v>
      </c>
      <c r="X5712">
        <v>200.05</v>
      </c>
    </row>
    <row r="5713" spans="1:24" x14ac:dyDescent="0.25">
      <c r="A5713" s="146">
        <v>45126</v>
      </c>
      <c r="B5713" s="46">
        <v>200</v>
      </c>
      <c r="C5713" s="147">
        <v>0.56983796296296296</v>
      </c>
      <c r="D5713" s="38" t="s">
        <v>30701</v>
      </c>
      <c r="E5713" s="7" t="s">
        <v>69</v>
      </c>
      <c r="F5713" s="38" t="s">
        <v>18271</v>
      </c>
      <c r="G5713" s="38" t="s">
        <v>38187</v>
      </c>
      <c r="H5713">
        <v>-1.7999999999999999E-2</v>
      </c>
      <c r="I5713" t="s">
        <v>38192</v>
      </c>
      <c r="J5713" t="s">
        <v>38193</v>
      </c>
      <c r="K5713" t="s">
        <v>38194</v>
      </c>
      <c r="L5713" t="s">
        <v>38186</v>
      </c>
      <c r="O5713" t="s">
        <v>38195</v>
      </c>
      <c r="P5713" t="s">
        <v>38196</v>
      </c>
      <c r="Q5713">
        <v>394078.58</v>
      </c>
      <c r="R5713">
        <v>6196805.6100000003</v>
      </c>
      <c r="S5713" t="s">
        <v>38197</v>
      </c>
      <c r="T5713" t="s">
        <v>38198</v>
      </c>
      <c r="U5713">
        <v>394077.25</v>
      </c>
      <c r="V5713">
        <v>6196782.5</v>
      </c>
      <c r="W5713">
        <v>270.35000000000002</v>
      </c>
      <c r="X5713">
        <v>200.05</v>
      </c>
    </row>
    <row r="5714" spans="1:24" x14ac:dyDescent="0.25">
      <c r="A5714" s="146">
        <v>45126</v>
      </c>
      <c r="B5714" s="46">
        <v>200</v>
      </c>
      <c r="C5714" s="147">
        <v>0.57212962962962965</v>
      </c>
      <c r="D5714" s="38" t="s">
        <v>30701</v>
      </c>
      <c r="E5714" s="7" t="s">
        <v>64</v>
      </c>
      <c r="F5714" s="38" t="s">
        <v>18271</v>
      </c>
      <c r="G5714" s="38" t="s">
        <v>38199</v>
      </c>
      <c r="H5714">
        <v>-1.4999999999999999E-2</v>
      </c>
      <c r="I5714" t="s">
        <v>38204</v>
      </c>
      <c r="J5714" t="s">
        <v>38205</v>
      </c>
      <c r="K5714" t="s">
        <v>38206</v>
      </c>
      <c r="L5714" t="s">
        <v>38207</v>
      </c>
      <c r="O5714" t="s">
        <v>38200</v>
      </c>
      <c r="P5714" t="s">
        <v>38201</v>
      </c>
      <c r="Q5714">
        <v>394073.78</v>
      </c>
      <c r="R5714">
        <v>6196796.2599999998</v>
      </c>
      <c r="S5714" t="s">
        <v>38202</v>
      </c>
      <c r="T5714" t="s">
        <v>38203</v>
      </c>
      <c r="U5714">
        <v>394069.41</v>
      </c>
      <c r="V5714">
        <v>6196773.3499999996</v>
      </c>
      <c r="W5714">
        <v>89.09</v>
      </c>
      <c r="X5714">
        <v>200.05</v>
      </c>
    </row>
    <row r="5715" spans="1:24" x14ac:dyDescent="0.25">
      <c r="A5715" s="146">
        <v>45126</v>
      </c>
      <c r="B5715" s="46">
        <v>200</v>
      </c>
      <c r="C5715" s="147">
        <v>0.57659722222222221</v>
      </c>
      <c r="D5715" s="38" t="s">
        <v>30701</v>
      </c>
      <c r="E5715" s="7" t="s">
        <v>69</v>
      </c>
      <c r="F5715" s="38" t="s">
        <v>18271</v>
      </c>
      <c r="G5715" s="38" t="s">
        <v>38199</v>
      </c>
      <c r="H5715">
        <v>0.219</v>
      </c>
      <c r="I5715" t="s">
        <v>38204</v>
      </c>
      <c r="J5715" t="s">
        <v>38205</v>
      </c>
      <c r="K5715" t="s">
        <v>38206</v>
      </c>
      <c r="L5715" t="s">
        <v>38207</v>
      </c>
      <c r="O5715" t="s">
        <v>38208</v>
      </c>
      <c r="P5715" t="s">
        <v>38209</v>
      </c>
      <c r="Q5715">
        <v>394308.27</v>
      </c>
      <c r="R5715">
        <v>6196796.4000000004</v>
      </c>
      <c r="S5715" t="s">
        <v>38210</v>
      </c>
      <c r="T5715" t="s">
        <v>38211</v>
      </c>
      <c r="U5715">
        <v>394303.46</v>
      </c>
      <c r="V5715">
        <v>6196774</v>
      </c>
      <c r="W5715">
        <v>90.13</v>
      </c>
      <c r="X5715">
        <v>200.05</v>
      </c>
    </row>
    <row r="5716" spans="1:24" x14ac:dyDescent="0.25">
      <c r="A5716" s="146">
        <v>45126</v>
      </c>
      <c r="B5716" s="46">
        <v>200</v>
      </c>
      <c r="C5716" s="147">
        <v>0.57945601851851858</v>
      </c>
      <c r="D5716" s="38" t="s">
        <v>30701</v>
      </c>
      <c r="E5716" s="7" t="s">
        <v>64</v>
      </c>
      <c r="F5716" s="38" t="s">
        <v>18271</v>
      </c>
      <c r="G5716" s="38" t="s">
        <v>38212</v>
      </c>
      <c r="H5716">
        <v>0.216</v>
      </c>
      <c r="I5716" t="s">
        <v>38217</v>
      </c>
      <c r="J5716" t="s">
        <v>38218</v>
      </c>
      <c r="K5716" t="s">
        <v>38219</v>
      </c>
      <c r="L5716" t="s">
        <v>38207</v>
      </c>
      <c r="O5716" t="s">
        <v>38213</v>
      </c>
      <c r="P5716" t="s">
        <v>38214</v>
      </c>
      <c r="Q5716">
        <v>394313.65</v>
      </c>
      <c r="R5716">
        <v>6196786.9800000004</v>
      </c>
      <c r="S5716" t="s">
        <v>38215</v>
      </c>
      <c r="T5716" t="s">
        <v>38216</v>
      </c>
      <c r="U5716">
        <v>394310.82</v>
      </c>
      <c r="V5716">
        <v>6196764.9800000004</v>
      </c>
      <c r="W5716">
        <v>269.38</v>
      </c>
      <c r="X5716">
        <v>200.05</v>
      </c>
    </row>
    <row r="5717" spans="1:24" x14ac:dyDescent="0.25">
      <c r="A5717" s="146">
        <v>45126</v>
      </c>
      <c r="B5717" s="46">
        <v>200</v>
      </c>
      <c r="C5717" s="147">
        <v>0.58392361111111113</v>
      </c>
      <c r="D5717" s="38" t="s">
        <v>30701</v>
      </c>
      <c r="E5717" s="7" t="s">
        <v>69</v>
      </c>
      <c r="F5717" s="38" t="s">
        <v>18271</v>
      </c>
      <c r="G5717" s="38" t="s">
        <v>38212</v>
      </c>
      <c r="H5717">
        <v>-1.9E-2</v>
      </c>
      <c r="I5717" t="s">
        <v>38217</v>
      </c>
      <c r="J5717" t="s">
        <v>38218</v>
      </c>
      <c r="K5717" t="s">
        <v>38219</v>
      </c>
      <c r="L5717" t="s">
        <v>38224</v>
      </c>
      <c r="O5717" t="s">
        <v>38220</v>
      </c>
      <c r="P5717" t="s">
        <v>38221</v>
      </c>
      <c r="Q5717">
        <v>394080.44</v>
      </c>
      <c r="R5717">
        <v>6196787.5599999996</v>
      </c>
      <c r="S5717" t="s">
        <v>38222</v>
      </c>
      <c r="T5717" t="s">
        <v>38223</v>
      </c>
      <c r="U5717">
        <v>394075.66</v>
      </c>
      <c r="V5717">
        <v>6196764.1200000001</v>
      </c>
      <c r="W5717">
        <v>271.36</v>
      </c>
      <c r="X5717">
        <v>200.05</v>
      </c>
    </row>
    <row r="5718" spans="1:24" x14ac:dyDescent="0.25">
      <c r="A5718" s="146">
        <v>45126</v>
      </c>
      <c r="B5718" s="46">
        <v>200</v>
      </c>
      <c r="C5718" s="147">
        <v>0.58554398148148146</v>
      </c>
      <c r="D5718" s="38" t="s">
        <v>30701</v>
      </c>
      <c r="E5718" s="7" t="s">
        <v>64</v>
      </c>
      <c r="F5718" s="38" t="s">
        <v>18271</v>
      </c>
      <c r="G5718" s="38" t="s">
        <v>38225</v>
      </c>
      <c r="H5718">
        <v>-1.4E-2</v>
      </c>
      <c r="I5718" t="s">
        <v>38230</v>
      </c>
      <c r="J5718" t="s">
        <v>38231</v>
      </c>
      <c r="K5718" t="s">
        <v>38232</v>
      </c>
      <c r="L5718" t="s">
        <v>38224</v>
      </c>
      <c r="O5718" t="s">
        <v>38226</v>
      </c>
      <c r="P5718" t="s">
        <v>38227</v>
      </c>
      <c r="Q5718">
        <v>394075.41</v>
      </c>
      <c r="R5718">
        <v>6196779</v>
      </c>
      <c r="S5718" t="s">
        <v>38228</v>
      </c>
      <c r="T5718" t="s">
        <v>38229</v>
      </c>
      <c r="U5718">
        <v>394070.13</v>
      </c>
      <c r="V5718">
        <v>6196755.6200000001</v>
      </c>
      <c r="W5718">
        <v>90.37</v>
      </c>
      <c r="X5718">
        <v>200.05</v>
      </c>
    </row>
    <row r="5719" spans="1:24" x14ac:dyDescent="0.25">
      <c r="A5719" s="146">
        <v>45126</v>
      </c>
      <c r="B5719" s="46">
        <v>200</v>
      </c>
      <c r="C5719" s="147">
        <v>0.59</v>
      </c>
      <c r="D5719" s="38" t="s">
        <v>30701</v>
      </c>
      <c r="E5719" s="7" t="s">
        <v>69</v>
      </c>
      <c r="F5719" s="38" t="s">
        <v>18271</v>
      </c>
      <c r="G5719" s="38" t="s">
        <v>38225</v>
      </c>
      <c r="H5719">
        <v>0.221</v>
      </c>
      <c r="I5719" t="s">
        <v>38230</v>
      </c>
      <c r="J5719" t="s">
        <v>38231</v>
      </c>
      <c r="K5719" t="s">
        <v>38232</v>
      </c>
      <c r="L5719" t="s">
        <v>38224</v>
      </c>
      <c r="O5719" t="s">
        <v>38233</v>
      </c>
      <c r="P5719" t="s">
        <v>38234</v>
      </c>
      <c r="Q5719">
        <v>394308.99</v>
      </c>
      <c r="R5719">
        <v>6196777.7599999998</v>
      </c>
      <c r="S5719" t="s">
        <v>38235</v>
      </c>
      <c r="T5719" t="s">
        <v>38236</v>
      </c>
      <c r="U5719">
        <v>394304.91</v>
      </c>
      <c r="V5719">
        <v>6196755.1699999999</v>
      </c>
      <c r="W5719">
        <v>89.06</v>
      </c>
      <c r="X5719">
        <v>200.05</v>
      </c>
    </row>
    <row r="5720" spans="1:24" x14ac:dyDescent="0.25">
      <c r="A5720" s="146">
        <v>45126</v>
      </c>
      <c r="B5720" s="46">
        <v>200</v>
      </c>
      <c r="C5720" s="147">
        <v>0.59163194444444445</v>
      </c>
      <c r="D5720" s="38" t="s">
        <v>30701</v>
      </c>
      <c r="E5720" s="7" t="s">
        <v>64</v>
      </c>
      <c r="F5720" s="38" t="s">
        <v>18271</v>
      </c>
      <c r="G5720" s="38" t="s">
        <v>38237</v>
      </c>
      <c r="H5720">
        <v>0.215</v>
      </c>
      <c r="I5720" t="s">
        <v>38242</v>
      </c>
      <c r="J5720" t="s">
        <v>38243</v>
      </c>
      <c r="K5720" t="s">
        <v>38244</v>
      </c>
      <c r="L5720" t="s">
        <v>38245</v>
      </c>
      <c r="O5720" t="s">
        <v>38238</v>
      </c>
      <c r="P5720" t="s">
        <v>38239</v>
      </c>
      <c r="Q5720">
        <v>394313.19</v>
      </c>
      <c r="R5720">
        <v>6196770.1799999997</v>
      </c>
      <c r="S5720" t="s">
        <v>38240</v>
      </c>
      <c r="T5720" t="s">
        <v>38241</v>
      </c>
      <c r="U5720">
        <v>394309.71</v>
      </c>
      <c r="V5720">
        <v>6196746.6299999999</v>
      </c>
      <c r="W5720">
        <v>270.94</v>
      </c>
      <c r="X5720">
        <v>200.05</v>
      </c>
    </row>
    <row r="5721" spans="1:24" x14ac:dyDescent="0.25">
      <c r="A5721" s="146">
        <v>45126</v>
      </c>
      <c r="B5721" s="46">
        <v>200</v>
      </c>
      <c r="C5721" s="147">
        <v>0.59608796296296296</v>
      </c>
      <c r="D5721" s="38" t="s">
        <v>30701</v>
      </c>
      <c r="E5721" s="7" t="s">
        <v>69</v>
      </c>
      <c r="F5721" s="38" t="s">
        <v>18271</v>
      </c>
      <c r="G5721" s="38" t="s">
        <v>38237</v>
      </c>
      <c r="H5721">
        <v>-1.9E-2</v>
      </c>
      <c r="I5721" t="s">
        <v>38242</v>
      </c>
      <c r="J5721" t="s">
        <v>38243</v>
      </c>
      <c r="K5721" t="s">
        <v>38244</v>
      </c>
      <c r="L5721" t="s">
        <v>38245</v>
      </c>
      <c r="O5721" t="s">
        <v>38246</v>
      </c>
      <c r="P5721" t="s">
        <v>38247</v>
      </c>
      <c r="Q5721">
        <v>394081.57</v>
      </c>
      <c r="R5721">
        <v>6196769.7699999996</v>
      </c>
      <c r="S5721" t="s">
        <v>38248</v>
      </c>
      <c r="T5721" t="s">
        <v>38249</v>
      </c>
      <c r="U5721">
        <v>394076.09</v>
      </c>
      <c r="V5721">
        <v>6196746.0800000001</v>
      </c>
      <c r="W5721">
        <v>271.49</v>
      </c>
      <c r="X5721">
        <v>200.05</v>
      </c>
    </row>
    <row r="5722" spans="1:24" x14ac:dyDescent="0.25">
      <c r="A5722" s="146">
        <v>45126</v>
      </c>
      <c r="B5722" s="46">
        <v>200</v>
      </c>
      <c r="C5722" s="147">
        <v>0.59789351851851846</v>
      </c>
      <c r="D5722" s="38" t="s">
        <v>30701</v>
      </c>
      <c r="E5722" s="7" t="s">
        <v>64</v>
      </c>
      <c r="F5722" s="38" t="s">
        <v>18271</v>
      </c>
      <c r="G5722" s="38" t="s">
        <v>38250</v>
      </c>
      <c r="H5722">
        <v>-1.4999999999999999E-2</v>
      </c>
      <c r="I5722" t="s">
        <v>38255</v>
      </c>
      <c r="J5722" t="s">
        <v>38256</v>
      </c>
      <c r="K5722" t="s">
        <v>38257</v>
      </c>
      <c r="L5722" t="s">
        <v>38245</v>
      </c>
      <c r="O5722" t="s">
        <v>38251</v>
      </c>
      <c r="P5722" t="s">
        <v>38252</v>
      </c>
      <c r="Q5722">
        <v>394073.82</v>
      </c>
      <c r="R5722">
        <v>6196760.2699999996</v>
      </c>
      <c r="S5722" t="s">
        <v>38253</v>
      </c>
      <c r="T5722" t="s">
        <v>38254</v>
      </c>
      <c r="U5722">
        <v>394069.19</v>
      </c>
      <c r="V5722">
        <v>6196737.5599999996</v>
      </c>
      <c r="W5722">
        <v>90.25</v>
      </c>
      <c r="X5722">
        <v>200.05</v>
      </c>
    </row>
    <row r="5723" spans="1:24" x14ac:dyDescent="0.25">
      <c r="A5723" s="146">
        <v>45126</v>
      </c>
      <c r="B5723" s="46">
        <v>200</v>
      </c>
      <c r="C5723" s="147">
        <v>0.60236111111111112</v>
      </c>
      <c r="D5723" s="38" t="s">
        <v>30701</v>
      </c>
      <c r="E5723" s="7" t="s">
        <v>69</v>
      </c>
      <c r="F5723" s="38" t="s">
        <v>18271</v>
      </c>
      <c r="G5723" s="38" t="s">
        <v>38250</v>
      </c>
      <c r="H5723">
        <v>0.22</v>
      </c>
      <c r="I5723" t="s">
        <v>38255</v>
      </c>
      <c r="J5723" t="s">
        <v>38256</v>
      </c>
      <c r="K5723" t="s">
        <v>38257</v>
      </c>
      <c r="L5723" t="s">
        <v>38262</v>
      </c>
      <c r="O5723" t="s">
        <v>38258</v>
      </c>
      <c r="P5723" t="s">
        <v>38259</v>
      </c>
      <c r="Q5723">
        <v>394308.38</v>
      </c>
      <c r="R5723">
        <v>6196760.0999999996</v>
      </c>
      <c r="S5723" t="s">
        <v>38260</v>
      </c>
      <c r="T5723" t="s">
        <v>38261</v>
      </c>
      <c r="U5723">
        <v>394303.64</v>
      </c>
      <c r="V5723">
        <v>6196737.3799999999</v>
      </c>
      <c r="W5723">
        <v>88.8</v>
      </c>
      <c r="X5723">
        <v>200.05</v>
      </c>
    </row>
    <row r="5724" spans="1:24" x14ac:dyDescent="0.25">
      <c r="A5724" s="146">
        <v>45126</v>
      </c>
      <c r="B5724" s="46">
        <v>200</v>
      </c>
      <c r="C5724" s="147">
        <v>0.60410879629629632</v>
      </c>
      <c r="D5724" s="38" t="s">
        <v>30701</v>
      </c>
      <c r="E5724" s="7" t="s">
        <v>64</v>
      </c>
      <c r="F5724" s="38" t="s">
        <v>18271</v>
      </c>
      <c r="G5724" s="38" t="s">
        <v>38263</v>
      </c>
      <c r="H5724">
        <v>0.214</v>
      </c>
      <c r="I5724" t="s">
        <v>38268</v>
      </c>
      <c r="J5724" s="156" t="s">
        <v>38270</v>
      </c>
      <c r="K5724" t="s">
        <v>38269</v>
      </c>
      <c r="L5724" t="s">
        <v>38262</v>
      </c>
      <c r="O5724" t="s">
        <v>38264</v>
      </c>
      <c r="P5724" t="s">
        <v>38265</v>
      </c>
      <c r="Q5724">
        <v>394315.68</v>
      </c>
      <c r="R5724">
        <v>6196752.5599999996</v>
      </c>
      <c r="S5724" t="s">
        <v>38266</v>
      </c>
      <c r="T5724" t="s">
        <v>38267</v>
      </c>
      <c r="U5724">
        <v>394308.82</v>
      </c>
      <c r="V5724">
        <v>6196728.75</v>
      </c>
      <c r="W5724">
        <v>268.99</v>
      </c>
      <c r="X5724">
        <v>200.05</v>
      </c>
    </row>
    <row r="5725" spans="1:24" x14ac:dyDescent="0.25">
      <c r="A5725" s="146">
        <v>45126</v>
      </c>
      <c r="B5725" s="46">
        <v>200</v>
      </c>
      <c r="C5725" s="147">
        <v>0.60863425925925929</v>
      </c>
      <c r="D5725" s="38" t="s">
        <v>30701</v>
      </c>
      <c r="E5725" s="7" t="s">
        <v>69</v>
      </c>
      <c r="F5725" s="38" t="s">
        <v>18271</v>
      </c>
      <c r="G5725" s="38" t="s">
        <v>38263</v>
      </c>
      <c r="H5725">
        <v>-0.02</v>
      </c>
      <c r="I5725" t="s">
        <v>38268</v>
      </c>
      <c r="J5725" t="s">
        <v>38270</v>
      </c>
      <c r="K5725" t="s">
        <v>38269</v>
      </c>
      <c r="L5725" t="s">
        <v>38262</v>
      </c>
      <c r="O5725" t="s">
        <v>38271</v>
      </c>
      <c r="P5725" t="s">
        <v>38272</v>
      </c>
      <c r="Q5725">
        <v>394080.65</v>
      </c>
      <c r="R5725">
        <v>6196753.7800000003</v>
      </c>
      <c r="S5725" t="s">
        <v>38273</v>
      </c>
      <c r="T5725" t="s">
        <v>38274</v>
      </c>
      <c r="U5725">
        <v>394074.94</v>
      </c>
      <c r="V5725">
        <v>6196728.9000000004</v>
      </c>
      <c r="W5725">
        <v>248.69</v>
      </c>
      <c r="X5725">
        <v>200.05</v>
      </c>
    </row>
    <row r="5726" spans="1:24" x14ac:dyDescent="0.25">
      <c r="A5726" s="146">
        <v>45126</v>
      </c>
      <c r="B5726" s="46">
        <v>200</v>
      </c>
      <c r="C5726" s="147">
        <v>0.61034722222222226</v>
      </c>
      <c r="D5726" s="38" t="s">
        <v>30701</v>
      </c>
      <c r="E5726" s="7" t="s">
        <v>64</v>
      </c>
      <c r="F5726" s="38" t="s">
        <v>18271</v>
      </c>
      <c r="G5726" s="38" t="s">
        <v>38275</v>
      </c>
      <c r="H5726">
        <v>-1.4E-2</v>
      </c>
      <c r="I5726" t="s">
        <v>38280</v>
      </c>
      <c r="J5726" t="s">
        <v>38281</v>
      </c>
      <c r="K5726" t="s">
        <v>38282</v>
      </c>
      <c r="L5726" t="s">
        <v>38262</v>
      </c>
      <c r="O5726" t="s">
        <v>38276</v>
      </c>
      <c r="P5726" t="s">
        <v>38277</v>
      </c>
      <c r="Q5726">
        <v>394077.21</v>
      </c>
      <c r="R5726">
        <v>6196746.8200000003</v>
      </c>
      <c r="S5726" t="s">
        <v>38278</v>
      </c>
      <c r="T5726" t="s">
        <v>38279</v>
      </c>
      <c r="U5726">
        <v>394069.58</v>
      </c>
      <c r="V5726">
        <v>6196719.71</v>
      </c>
      <c r="W5726">
        <v>90.83</v>
      </c>
      <c r="X5726">
        <v>200.05</v>
      </c>
    </row>
    <row r="5727" spans="1:24" x14ac:dyDescent="0.25">
      <c r="A5727" s="146">
        <v>45126</v>
      </c>
      <c r="B5727" s="46">
        <v>200</v>
      </c>
      <c r="C5727" s="147">
        <v>0.61494212962962969</v>
      </c>
      <c r="D5727" s="38" t="s">
        <v>30701</v>
      </c>
      <c r="E5727" s="7" t="s">
        <v>69</v>
      </c>
      <c r="F5727" s="38" t="s">
        <v>18271</v>
      </c>
      <c r="G5727" s="38" t="s">
        <v>38275</v>
      </c>
      <c r="H5727">
        <v>0.219</v>
      </c>
      <c r="I5727" t="s">
        <v>38280</v>
      </c>
      <c r="J5727" t="s">
        <v>38281</v>
      </c>
      <c r="K5727" t="s">
        <v>38282</v>
      </c>
      <c r="L5727" t="s">
        <v>38287</v>
      </c>
      <c r="O5727" t="s">
        <v>38283</v>
      </c>
      <c r="P5727" t="s">
        <v>38284</v>
      </c>
      <c r="Q5727">
        <v>394317.78</v>
      </c>
      <c r="R5727">
        <v>6196746.1399999997</v>
      </c>
      <c r="S5727" t="s">
        <v>38285</v>
      </c>
      <c r="T5727" t="s">
        <v>38286</v>
      </c>
      <c r="U5727">
        <v>394302.52</v>
      </c>
      <c r="V5727">
        <v>6196719.3200000003</v>
      </c>
      <c r="W5727">
        <v>90.97</v>
      </c>
      <c r="X5727">
        <v>200.05</v>
      </c>
    </row>
    <row r="5728" spans="1:24" x14ac:dyDescent="0.25">
      <c r="A5728" s="146">
        <v>45126</v>
      </c>
      <c r="B5728" s="46">
        <v>200</v>
      </c>
      <c r="C5728" s="147">
        <v>0.61709490740740736</v>
      </c>
      <c r="D5728" s="38" t="s">
        <v>30701</v>
      </c>
      <c r="E5728" s="7" t="s">
        <v>64</v>
      </c>
      <c r="F5728" s="38" t="s">
        <v>18271</v>
      </c>
      <c r="G5728" s="38" t="s">
        <v>38288</v>
      </c>
      <c r="H5728">
        <v>0.216</v>
      </c>
      <c r="I5728" t="s">
        <v>38293</v>
      </c>
      <c r="J5728" t="s">
        <v>38294</v>
      </c>
      <c r="K5728" t="s">
        <v>38295</v>
      </c>
      <c r="L5728" t="s">
        <v>38287</v>
      </c>
      <c r="O5728" t="s">
        <v>38289</v>
      </c>
      <c r="P5728" t="s">
        <v>38290</v>
      </c>
      <c r="Q5728">
        <v>394314.7</v>
      </c>
      <c r="R5728">
        <v>6196732.5099999998</v>
      </c>
      <c r="S5728" t="s">
        <v>38291</v>
      </c>
      <c r="T5728" t="s">
        <v>38292</v>
      </c>
      <c r="U5728">
        <v>394310.5</v>
      </c>
      <c r="V5728">
        <v>6196710.5099999998</v>
      </c>
      <c r="W5728">
        <v>270.61</v>
      </c>
      <c r="X5728">
        <v>200.05</v>
      </c>
    </row>
    <row r="5729" spans="1:24" x14ac:dyDescent="0.25">
      <c r="A5729" s="146">
        <v>45126</v>
      </c>
      <c r="B5729" s="46">
        <v>200</v>
      </c>
      <c r="C5729" s="147">
        <v>0.62153935185185183</v>
      </c>
      <c r="D5729" s="38" t="s">
        <v>30701</v>
      </c>
      <c r="E5729" s="7" t="s">
        <v>69</v>
      </c>
      <c r="F5729" s="38" t="s">
        <v>18271</v>
      </c>
      <c r="G5729" s="38" t="s">
        <v>38288</v>
      </c>
      <c r="H5729">
        <v>-1.7999999999999999E-2</v>
      </c>
      <c r="I5729" t="s">
        <v>38293</v>
      </c>
      <c r="J5729" t="s">
        <v>38294</v>
      </c>
      <c r="K5729" t="s">
        <v>38295</v>
      </c>
      <c r="L5729" t="s">
        <v>38287</v>
      </c>
      <c r="O5729" t="s">
        <v>38296</v>
      </c>
      <c r="P5729" t="s">
        <v>38297</v>
      </c>
      <c r="Q5729">
        <v>394080.58</v>
      </c>
      <c r="R5729">
        <v>6196733.5899999999</v>
      </c>
      <c r="S5729" t="s">
        <v>38298</v>
      </c>
      <c r="T5729" t="s">
        <v>38299</v>
      </c>
      <c r="U5729">
        <v>394077.03</v>
      </c>
      <c r="V5729">
        <v>6196711.5300000003</v>
      </c>
      <c r="W5729">
        <v>274.02999999999997</v>
      </c>
      <c r="X5729">
        <v>200.05</v>
      </c>
    </row>
    <row r="5730" spans="1:24" x14ac:dyDescent="0.25">
      <c r="A5730" s="146">
        <v>45126</v>
      </c>
      <c r="B5730" s="46">
        <v>200</v>
      </c>
      <c r="C5730" s="147">
        <v>0.62267361111111108</v>
      </c>
      <c r="D5730" s="38" t="s">
        <v>30701</v>
      </c>
      <c r="E5730" s="159" t="s">
        <v>36986</v>
      </c>
      <c r="F5730" s="38" t="s">
        <v>18271</v>
      </c>
      <c r="G5730" s="38" t="s">
        <v>4454</v>
      </c>
      <c r="H5730">
        <v>-0.318</v>
      </c>
      <c r="O5730" t="s">
        <v>38300</v>
      </c>
      <c r="P5730" t="s">
        <v>38301</v>
      </c>
      <c r="Q5730">
        <v>394068.61</v>
      </c>
      <c r="R5730">
        <v>6196733.29</v>
      </c>
      <c r="S5730" t="s">
        <v>38302</v>
      </c>
      <c r="T5730" t="s">
        <v>38303</v>
      </c>
      <c r="U5730">
        <v>394064.88</v>
      </c>
      <c r="V5730">
        <v>6196722.9699999997</v>
      </c>
      <c r="W5730">
        <v>179.8</v>
      </c>
      <c r="X5730">
        <v>150.04</v>
      </c>
    </row>
    <row r="5731" spans="1:24" x14ac:dyDescent="0.25">
      <c r="A5731" s="146">
        <v>45126</v>
      </c>
      <c r="B5731" s="46">
        <v>200</v>
      </c>
      <c r="C5731" s="147">
        <v>0.62488425925925928</v>
      </c>
      <c r="D5731" s="38" t="s">
        <v>30701</v>
      </c>
      <c r="E5731" s="159" t="s">
        <v>33736</v>
      </c>
      <c r="F5731" s="38" t="s">
        <v>18271</v>
      </c>
      <c r="G5731" s="38" t="s">
        <v>4454</v>
      </c>
      <c r="H5731">
        <v>-0.318</v>
      </c>
      <c r="O5731" t="s">
        <v>38304</v>
      </c>
      <c r="P5731" t="s">
        <v>38305</v>
      </c>
      <c r="Q5731">
        <v>394067.91</v>
      </c>
      <c r="R5731">
        <v>6196733.0999999996</v>
      </c>
      <c r="S5731" t="s">
        <v>38306</v>
      </c>
      <c r="T5731" t="s">
        <v>38307</v>
      </c>
      <c r="U5731">
        <v>394064.45</v>
      </c>
      <c r="V5731">
        <v>6196722.5999999996</v>
      </c>
      <c r="W5731">
        <v>178.9</v>
      </c>
      <c r="X5731">
        <v>150.04</v>
      </c>
    </row>
    <row r="5732" spans="1:24" x14ac:dyDescent="0.25">
      <c r="A5732" s="146">
        <v>45126</v>
      </c>
      <c r="B5732" s="46">
        <v>200</v>
      </c>
      <c r="C5732" s="147">
        <v>0.6369907407407408</v>
      </c>
      <c r="D5732" s="38" t="s">
        <v>30701</v>
      </c>
      <c r="E5732" s="159" t="s">
        <v>6100</v>
      </c>
      <c r="F5732" s="38" t="s">
        <v>18271</v>
      </c>
      <c r="G5732" s="38" t="s">
        <v>4454</v>
      </c>
      <c r="H5732">
        <v>-2.5999999999999999E-2</v>
      </c>
      <c r="O5732" t="s">
        <v>38308</v>
      </c>
      <c r="P5732" t="s">
        <v>38309</v>
      </c>
      <c r="Q5732">
        <v>394361.04</v>
      </c>
      <c r="R5732">
        <v>6195837.8300000001</v>
      </c>
      <c r="S5732" t="s">
        <v>38310</v>
      </c>
      <c r="T5732" t="s">
        <v>38311</v>
      </c>
      <c r="U5732">
        <v>394357.16</v>
      </c>
      <c r="V5732">
        <v>6195827.4500000002</v>
      </c>
      <c r="W5732">
        <v>179.73</v>
      </c>
      <c r="X5732">
        <v>150.04</v>
      </c>
    </row>
    <row r="5733" spans="1:24" s="170" customFormat="1" x14ac:dyDescent="0.25">
      <c r="A5733" s="63">
        <v>45126</v>
      </c>
      <c r="B5733" s="104">
        <v>200</v>
      </c>
      <c r="C5733" s="65">
        <v>0.63953703703703701</v>
      </c>
      <c r="D5733" s="64" t="s">
        <v>30701</v>
      </c>
      <c r="E5733" s="171" t="s">
        <v>38317</v>
      </c>
      <c r="F5733" s="64" t="s">
        <v>18271</v>
      </c>
      <c r="G5733" s="64" t="s">
        <v>4454</v>
      </c>
      <c r="H5733" s="170">
        <v>-2.4E-2</v>
      </c>
      <c r="M5733" s="170" t="s">
        <v>38312</v>
      </c>
      <c r="O5733" s="170" t="s">
        <v>38313</v>
      </c>
      <c r="P5733" s="170" t="s">
        <v>38314</v>
      </c>
      <c r="Q5733" s="170">
        <v>394362.07</v>
      </c>
      <c r="R5733" s="170">
        <v>6195837.5700000003</v>
      </c>
      <c r="S5733" s="170" t="s">
        <v>38315</v>
      </c>
      <c r="T5733" s="170" t="s">
        <v>38316</v>
      </c>
      <c r="U5733" s="170">
        <v>394358.28</v>
      </c>
      <c r="V5733" s="170">
        <v>6195824.6799999997</v>
      </c>
      <c r="W5733" s="170">
        <v>173.29</v>
      </c>
      <c r="X5733" s="170">
        <v>150.04</v>
      </c>
    </row>
    <row r="5734" spans="1:24" x14ac:dyDescent="0.25">
      <c r="A5734" s="146">
        <v>45126</v>
      </c>
      <c r="B5734" s="46">
        <v>200</v>
      </c>
      <c r="C5734" s="147">
        <v>0.64871527777777771</v>
      </c>
      <c r="D5734" s="38" t="s">
        <v>30701</v>
      </c>
      <c r="E5734" s="159" t="s">
        <v>38326</v>
      </c>
      <c r="F5734" s="38" t="s">
        <v>18271</v>
      </c>
      <c r="G5734" s="38" t="s">
        <v>4448</v>
      </c>
      <c r="H5734">
        <v>-1.2999999999999999E-2</v>
      </c>
      <c r="I5734" t="s">
        <v>38322</v>
      </c>
      <c r="J5734" t="s">
        <v>38323</v>
      </c>
      <c r="K5734" t="s">
        <v>38325</v>
      </c>
      <c r="L5734" t="s">
        <v>38324</v>
      </c>
      <c r="O5734" t="s">
        <v>38318</v>
      </c>
      <c r="P5734" t="s">
        <v>38319</v>
      </c>
      <c r="Q5734">
        <v>394382.76</v>
      </c>
      <c r="R5734">
        <v>6195806.5499999998</v>
      </c>
      <c r="S5734" t="s">
        <v>38320</v>
      </c>
      <c r="T5734" t="s">
        <v>38321</v>
      </c>
      <c r="U5734">
        <v>394356.5</v>
      </c>
      <c r="V5734">
        <v>6195798.5499999998</v>
      </c>
      <c r="W5734">
        <v>134.69</v>
      </c>
      <c r="X5734">
        <v>150.04</v>
      </c>
    </row>
    <row r="5735" spans="1:24" x14ac:dyDescent="0.25">
      <c r="A5735" s="146">
        <v>45126</v>
      </c>
      <c r="B5735" s="46">
        <v>200</v>
      </c>
      <c r="C5735" s="147">
        <v>0.65208333333333335</v>
      </c>
      <c r="D5735" s="38" t="s">
        <v>30701</v>
      </c>
      <c r="E5735" s="7" t="s">
        <v>69</v>
      </c>
      <c r="F5735" s="38" t="s">
        <v>18271</v>
      </c>
      <c r="G5735" s="38" t="s">
        <v>4448</v>
      </c>
      <c r="H5735">
        <v>0.16500000000000001</v>
      </c>
      <c r="I5735" t="s">
        <v>38322</v>
      </c>
      <c r="J5735" t="s">
        <v>38323</v>
      </c>
      <c r="K5735" t="s">
        <v>38325</v>
      </c>
      <c r="L5735" t="s">
        <v>38324</v>
      </c>
      <c r="O5735" t="s">
        <v>38327</v>
      </c>
      <c r="P5735" t="s">
        <v>38328</v>
      </c>
      <c r="Q5735">
        <v>394505.3</v>
      </c>
      <c r="R5735">
        <v>6195682.29</v>
      </c>
      <c r="S5735" t="s">
        <v>38329</v>
      </c>
      <c r="T5735" t="s">
        <v>38330</v>
      </c>
      <c r="U5735">
        <v>394481.88</v>
      </c>
      <c r="V5735">
        <v>6195673.04</v>
      </c>
      <c r="W5735">
        <v>133.47</v>
      </c>
      <c r="X5735">
        <v>150.04</v>
      </c>
    </row>
    <row r="5736" spans="1:24" x14ac:dyDescent="0.25">
      <c r="A5736" s="146">
        <v>45126</v>
      </c>
      <c r="B5736" s="46">
        <v>200</v>
      </c>
      <c r="C5736" s="147">
        <v>0.65501157407407407</v>
      </c>
      <c r="D5736" s="38" t="s">
        <v>30701</v>
      </c>
      <c r="E5736" s="7" t="s">
        <v>64</v>
      </c>
      <c r="F5736" s="38" t="s">
        <v>18271</v>
      </c>
      <c r="G5736" s="38" t="s">
        <v>4447</v>
      </c>
      <c r="H5736">
        <v>0.16200000000000001</v>
      </c>
      <c r="I5736" t="s">
        <v>38335</v>
      </c>
      <c r="J5736" t="s">
        <v>38336</v>
      </c>
      <c r="K5736" t="s">
        <v>38337</v>
      </c>
      <c r="L5736" t="s">
        <v>38338</v>
      </c>
      <c r="O5736" t="s">
        <v>38331</v>
      </c>
      <c r="P5736" t="s">
        <v>38332</v>
      </c>
      <c r="Q5736">
        <v>394517.14</v>
      </c>
      <c r="R5736">
        <v>6195685.6399999997</v>
      </c>
      <c r="S5736" t="s">
        <v>38333</v>
      </c>
      <c r="T5736" t="s">
        <v>38334</v>
      </c>
      <c r="U5736">
        <v>394494.15</v>
      </c>
      <c r="V5736">
        <v>6195673.7999999998</v>
      </c>
      <c r="W5736">
        <v>316.69</v>
      </c>
      <c r="X5736">
        <v>150.04</v>
      </c>
    </row>
    <row r="5737" spans="1:24" x14ac:dyDescent="0.25">
      <c r="A5737" s="146">
        <v>45126</v>
      </c>
      <c r="B5737" s="46">
        <v>200</v>
      </c>
      <c r="C5737" s="147">
        <v>0.65847222222222224</v>
      </c>
      <c r="D5737" s="38" t="s">
        <v>30701</v>
      </c>
      <c r="E5737" s="7" t="s">
        <v>69</v>
      </c>
      <c r="F5737" s="38" t="s">
        <v>18271</v>
      </c>
      <c r="G5737" s="38" t="s">
        <v>4447</v>
      </c>
      <c r="H5737">
        <v>-1.7999999999999999E-2</v>
      </c>
      <c r="I5737" t="s">
        <v>38335</v>
      </c>
      <c r="J5737" t="s">
        <v>38336</v>
      </c>
      <c r="K5737" t="s">
        <v>38337</v>
      </c>
      <c r="L5737" t="s">
        <v>38338</v>
      </c>
      <c r="O5737" t="s">
        <v>38339</v>
      </c>
      <c r="P5737" t="s">
        <v>38340</v>
      </c>
      <c r="Q5737">
        <v>394390.71</v>
      </c>
      <c r="R5737">
        <v>6195813.21</v>
      </c>
      <c r="S5737" t="s">
        <v>38341</v>
      </c>
      <c r="T5737" t="s">
        <v>38342</v>
      </c>
      <c r="U5737">
        <v>394367.13</v>
      </c>
      <c r="V5737">
        <v>6195800.8099999996</v>
      </c>
      <c r="W5737">
        <v>316.72000000000003</v>
      </c>
      <c r="X5737">
        <v>150.04</v>
      </c>
    </row>
    <row r="5738" spans="1:24" x14ac:dyDescent="0.25">
      <c r="A5738" s="146">
        <v>45126</v>
      </c>
      <c r="B5738" s="46">
        <v>200</v>
      </c>
      <c r="C5738" s="147">
        <v>0.66025462962962966</v>
      </c>
      <c r="D5738" s="38" t="s">
        <v>30701</v>
      </c>
      <c r="E5738" s="7" t="s">
        <v>64</v>
      </c>
      <c r="F5738" s="38" t="s">
        <v>18271</v>
      </c>
      <c r="G5738" s="38" t="s">
        <v>4446</v>
      </c>
      <c r="H5738">
        <v>-1.2999999999999999E-2</v>
      </c>
      <c r="I5738" t="s">
        <v>38347</v>
      </c>
      <c r="J5738" t="s">
        <v>38348</v>
      </c>
      <c r="K5738" t="s">
        <v>38349</v>
      </c>
      <c r="L5738" t="s">
        <v>38338</v>
      </c>
      <c r="O5738" t="s">
        <v>38343</v>
      </c>
      <c r="P5738" t="s">
        <v>38344</v>
      </c>
      <c r="Q5738">
        <v>394390.98</v>
      </c>
      <c r="R5738">
        <v>6195825.04</v>
      </c>
      <c r="S5738" t="s">
        <v>38345</v>
      </c>
      <c r="T5738" t="s">
        <v>38346</v>
      </c>
      <c r="U5738">
        <v>394369</v>
      </c>
      <c r="V5738">
        <v>6195811.2599999998</v>
      </c>
      <c r="W5738">
        <v>134.15</v>
      </c>
      <c r="X5738">
        <v>150.04</v>
      </c>
    </row>
    <row r="5739" spans="1:24" x14ac:dyDescent="0.25">
      <c r="A5739" s="146">
        <v>45126</v>
      </c>
      <c r="B5739" s="46">
        <v>200</v>
      </c>
      <c r="C5739" s="147">
        <v>0.66380787037037037</v>
      </c>
      <c r="D5739" s="38" t="s">
        <v>30701</v>
      </c>
      <c r="E5739" s="7" t="s">
        <v>69</v>
      </c>
      <c r="F5739" s="38" t="s">
        <v>18271</v>
      </c>
      <c r="G5739" s="38" t="s">
        <v>4446</v>
      </c>
      <c r="H5739">
        <v>0.16900000000000001</v>
      </c>
      <c r="I5739" t="s">
        <v>38347</v>
      </c>
      <c r="J5739" t="s">
        <v>38348</v>
      </c>
      <c r="K5739" t="s">
        <v>38349</v>
      </c>
      <c r="L5739" t="s">
        <v>38338</v>
      </c>
      <c r="O5739" t="s">
        <v>38350</v>
      </c>
      <c r="P5739" t="s">
        <v>38351</v>
      </c>
      <c r="Q5739">
        <v>394519.56</v>
      </c>
      <c r="R5739">
        <v>6195695.9800000004</v>
      </c>
      <c r="S5739" t="s">
        <v>38352</v>
      </c>
      <c r="T5739" t="s">
        <v>38353</v>
      </c>
      <c r="U5739">
        <v>394497.42</v>
      </c>
      <c r="V5739">
        <v>6195682.9400000004</v>
      </c>
      <c r="W5739">
        <v>133.71</v>
      </c>
      <c r="X5739">
        <v>150.04</v>
      </c>
    </row>
    <row r="5740" spans="1:24" x14ac:dyDescent="0.25">
      <c r="A5740" s="146">
        <v>45126</v>
      </c>
      <c r="B5740" s="46">
        <v>200</v>
      </c>
      <c r="C5740" s="147">
        <v>0.66556712962962961</v>
      </c>
      <c r="D5740" s="38" t="s">
        <v>30701</v>
      </c>
      <c r="E5740" s="7" t="s">
        <v>64</v>
      </c>
      <c r="F5740" s="38" t="s">
        <v>18271</v>
      </c>
      <c r="G5740" s="38" t="s">
        <v>4445</v>
      </c>
      <c r="H5740">
        <v>0.16</v>
      </c>
      <c r="I5740" t="s">
        <v>38358</v>
      </c>
      <c r="J5740" t="s">
        <v>38359</v>
      </c>
      <c r="K5740" t="s">
        <v>38360</v>
      </c>
      <c r="L5740" t="s">
        <v>38361</v>
      </c>
      <c r="O5740" t="s">
        <v>38354</v>
      </c>
      <c r="P5740" t="s">
        <v>38355</v>
      </c>
      <c r="Q5740">
        <v>394524.42</v>
      </c>
      <c r="R5740">
        <v>6195702.46</v>
      </c>
      <c r="S5740" t="s">
        <v>38356</v>
      </c>
      <c r="T5740" t="s">
        <v>38357</v>
      </c>
      <c r="U5740">
        <v>394505.62</v>
      </c>
      <c r="V5740">
        <v>6195687.46</v>
      </c>
      <c r="W5740">
        <v>315.35000000000002</v>
      </c>
      <c r="X5740">
        <v>150.04</v>
      </c>
    </row>
    <row r="5741" spans="1:24" x14ac:dyDescent="0.25">
      <c r="A5741" s="146">
        <v>45126</v>
      </c>
      <c r="B5741" s="46">
        <v>200</v>
      </c>
      <c r="C5741" s="147">
        <v>0.66849537037037043</v>
      </c>
      <c r="D5741" s="161" t="s">
        <v>30704</v>
      </c>
      <c r="E5741" s="7" t="s">
        <v>69</v>
      </c>
      <c r="F5741" s="38" t="s">
        <v>18271</v>
      </c>
      <c r="G5741" s="38" t="s">
        <v>4445</v>
      </c>
      <c r="H5741">
        <v>-1.7000000000000001E-2</v>
      </c>
      <c r="I5741" t="s">
        <v>38358</v>
      </c>
      <c r="J5741" t="s">
        <v>38359</v>
      </c>
      <c r="K5741" t="s">
        <v>38360</v>
      </c>
      <c r="L5741" t="s">
        <v>38361</v>
      </c>
      <c r="O5741" t="s">
        <v>38362</v>
      </c>
      <c r="P5741" t="s">
        <v>38363</v>
      </c>
      <c r="Q5741">
        <v>394402.46</v>
      </c>
      <c r="R5741">
        <v>6195825.6600000001</v>
      </c>
      <c r="S5741" t="s">
        <v>38364</v>
      </c>
      <c r="T5741" t="s">
        <v>38365</v>
      </c>
      <c r="U5741">
        <v>394380.4</v>
      </c>
      <c r="V5741">
        <v>6195812.8700000001</v>
      </c>
      <c r="W5741">
        <v>314.48</v>
      </c>
      <c r="X5741">
        <v>150.04</v>
      </c>
    </row>
    <row r="5742" spans="1:24" x14ac:dyDescent="0.25">
      <c r="A5742" s="146">
        <v>45126</v>
      </c>
      <c r="B5742" s="46">
        <v>200</v>
      </c>
      <c r="C5742" s="147">
        <v>0.67019675925925926</v>
      </c>
      <c r="D5742" s="161" t="s">
        <v>30704</v>
      </c>
      <c r="E5742" s="7" t="s">
        <v>64</v>
      </c>
      <c r="F5742" s="38" t="s">
        <v>18271</v>
      </c>
      <c r="G5742" s="38" t="s">
        <v>4444</v>
      </c>
      <c r="H5742">
        <v>-1.2999999999999999E-2</v>
      </c>
      <c r="I5742" t="s">
        <v>38370</v>
      </c>
      <c r="J5742" t="s">
        <v>38371</v>
      </c>
      <c r="K5742" t="s">
        <v>38372</v>
      </c>
      <c r="L5742" t="s">
        <v>38361</v>
      </c>
      <c r="O5742" t="s">
        <v>38366</v>
      </c>
      <c r="P5742" t="s">
        <v>38367</v>
      </c>
      <c r="Q5742">
        <v>394405.78</v>
      </c>
      <c r="R5742">
        <v>6195834.9699999997</v>
      </c>
      <c r="S5742" t="s">
        <v>38368</v>
      </c>
      <c r="T5742" t="s">
        <v>38369</v>
      </c>
      <c r="U5742">
        <v>394382.08000000002</v>
      </c>
      <c r="V5742">
        <v>6195823.8899999997</v>
      </c>
      <c r="W5742">
        <v>133.82</v>
      </c>
      <c r="X5742">
        <v>150.04</v>
      </c>
    </row>
    <row r="5743" spans="1:24" x14ac:dyDescent="0.25">
      <c r="A5743" s="146">
        <v>45126</v>
      </c>
      <c r="B5743" s="46">
        <v>200</v>
      </c>
      <c r="C5743" s="147">
        <v>0.67362268518518509</v>
      </c>
      <c r="D5743" s="161" t="s">
        <v>30704</v>
      </c>
      <c r="E5743" s="7" t="s">
        <v>69</v>
      </c>
      <c r="F5743" s="38" t="s">
        <v>18271</v>
      </c>
      <c r="G5743" s="38" t="s">
        <v>4444</v>
      </c>
      <c r="H5743">
        <v>0.16900000000000001</v>
      </c>
      <c r="I5743" t="s">
        <v>38370</v>
      </c>
      <c r="J5743" t="s">
        <v>38371</v>
      </c>
      <c r="K5743" t="s">
        <v>38372</v>
      </c>
      <c r="L5743" t="s">
        <v>38361</v>
      </c>
      <c r="O5743" t="s">
        <v>38373</v>
      </c>
      <c r="P5743" t="s">
        <v>38374</v>
      </c>
      <c r="Q5743">
        <v>394531.27</v>
      </c>
      <c r="R5743">
        <v>6195708.3099999996</v>
      </c>
      <c r="S5743" t="s">
        <v>38375</v>
      </c>
      <c r="T5743" t="s">
        <v>38376</v>
      </c>
      <c r="U5743">
        <v>394510.49</v>
      </c>
      <c r="V5743">
        <v>6195695.7300000004</v>
      </c>
      <c r="W5743">
        <v>135.34</v>
      </c>
      <c r="X5743">
        <v>150.04</v>
      </c>
    </row>
    <row r="5744" spans="1:24" x14ac:dyDescent="0.25">
      <c r="A5744" s="146">
        <v>45126</v>
      </c>
      <c r="B5744" s="46">
        <v>200</v>
      </c>
      <c r="C5744" s="147">
        <v>0.67562500000000003</v>
      </c>
      <c r="D5744" s="161" t="s">
        <v>30704</v>
      </c>
      <c r="E5744" s="7" t="s">
        <v>64</v>
      </c>
      <c r="F5744" s="38" t="s">
        <v>18271</v>
      </c>
      <c r="G5744" s="38" t="s">
        <v>4443</v>
      </c>
      <c r="H5744">
        <v>0.16200000000000001</v>
      </c>
      <c r="I5744" t="s">
        <v>38381</v>
      </c>
      <c r="J5744" t="s">
        <v>38382</v>
      </c>
      <c r="K5744" t="s">
        <v>38383</v>
      </c>
      <c r="L5744" t="s">
        <v>38384</v>
      </c>
      <c r="O5744" t="s">
        <v>38377</v>
      </c>
      <c r="P5744" t="s">
        <v>38378</v>
      </c>
      <c r="Q5744">
        <v>394540.9</v>
      </c>
      <c r="R5744">
        <v>6195709.9000000004</v>
      </c>
      <c r="S5744" t="s">
        <v>38379</v>
      </c>
      <c r="T5744" t="s">
        <v>38380</v>
      </c>
      <c r="U5744">
        <v>394520.2</v>
      </c>
      <c r="V5744">
        <v>6195698.9000000004</v>
      </c>
      <c r="W5744">
        <v>313.07</v>
      </c>
      <c r="X5744">
        <v>150.04</v>
      </c>
    </row>
    <row r="5745" spans="1:24" x14ac:dyDescent="0.25">
      <c r="A5745" s="146">
        <v>45126</v>
      </c>
      <c r="B5745" s="46">
        <v>200</v>
      </c>
      <c r="C5745" s="147">
        <v>0.67865740740740732</v>
      </c>
      <c r="D5745" s="161" t="s">
        <v>30704</v>
      </c>
      <c r="E5745" s="7" t="s">
        <v>69</v>
      </c>
      <c r="F5745" s="38" t="s">
        <v>18271</v>
      </c>
      <c r="G5745" s="38" t="s">
        <v>4443</v>
      </c>
      <c r="H5745">
        <v>-1.7000000000000001E-2</v>
      </c>
      <c r="I5745" t="s">
        <v>38381</v>
      </c>
      <c r="J5745" t="s">
        <v>38382</v>
      </c>
      <c r="K5745" t="s">
        <v>38383</v>
      </c>
      <c r="L5745" t="s">
        <v>38384</v>
      </c>
      <c r="O5745" t="s">
        <v>38385</v>
      </c>
      <c r="P5745" t="s">
        <v>38386</v>
      </c>
      <c r="Q5745">
        <v>394415.12</v>
      </c>
      <c r="R5745">
        <v>6195836.3499999996</v>
      </c>
      <c r="S5745" t="s">
        <v>38387</v>
      </c>
      <c r="T5745" t="s">
        <v>38388</v>
      </c>
      <c r="U5745">
        <v>394393.33</v>
      </c>
      <c r="V5745">
        <v>6195825.1699999999</v>
      </c>
      <c r="W5745">
        <v>315.57</v>
      </c>
      <c r="X5745">
        <v>150.04</v>
      </c>
    </row>
    <row r="5746" spans="1:24" x14ac:dyDescent="0.25">
      <c r="A5746" s="146">
        <v>45126</v>
      </c>
      <c r="B5746" s="46">
        <v>200</v>
      </c>
      <c r="C5746" s="147">
        <v>0.68012731481481481</v>
      </c>
      <c r="D5746" s="161" t="s">
        <v>30704</v>
      </c>
      <c r="E5746" s="7" t="s">
        <v>64</v>
      </c>
      <c r="F5746" s="38" t="s">
        <v>18271</v>
      </c>
      <c r="G5746" s="38" t="s">
        <v>4449</v>
      </c>
      <c r="H5746">
        <v>-1.6E-2</v>
      </c>
      <c r="I5746" t="s">
        <v>38393</v>
      </c>
      <c r="J5746" t="s">
        <v>38394</v>
      </c>
      <c r="K5746" t="s">
        <v>38395</v>
      </c>
      <c r="L5746" t="s">
        <v>38384</v>
      </c>
      <c r="O5746" t="s">
        <v>38389</v>
      </c>
      <c r="P5746" t="s">
        <v>38390</v>
      </c>
      <c r="Q5746">
        <v>394408.71</v>
      </c>
      <c r="R5746">
        <v>6195854.29</v>
      </c>
      <c r="S5746" t="s">
        <v>38391</v>
      </c>
      <c r="T5746" t="s">
        <v>38392</v>
      </c>
      <c r="U5746">
        <v>394392.4</v>
      </c>
      <c r="V5746">
        <v>6195838.6900000004</v>
      </c>
      <c r="W5746">
        <v>132.81</v>
      </c>
      <c r="X5746">
        <v>150.04</v>
      </c>
    </row>
    <row r="5747" spans="1:24" x14ac:dyDescent="0.25">
      <c r="A5747" s="146">
        <v>45126</v>
      </c>
      <c r="B5747" s="46">
        <v>200</v>
      </c>
      <c r="C5747" s="147">
        <v>0.68374999999999997</v>
      </c>
      <c r="D5747" s="161" t="s">
        <v>30704</v>
      </c>
      <c r="E5747" s="7" t="s">
        <v>69</v>
      </c>
      <c r="F5747" s="38" t="s">
        <v>18271</v>
      </c>
      <c r="G5747" s="38" t="s">
        <v>4449</v>
      </c>
      <c r="H5747">
        <v>0.16800000000000001</v>
      </c>
      <c r="I5747" t="s">
        <v>38393</v>
      </c>
      <c r="J5747" t="s">
        <v>38394</v>
      </c>
      <c r="K5747" t="s">
        <v>38395</v>
      </c>
      <c r="L5747" t="s">
        <v>38384</v>
      </c>
      <c r="O5747" t="s">
        <v>38396</v>
      </c>
      <c r="P5747" t="s">
        <v>38397</v>
      </c>
      <c r="Q5747">
        <v>394537.55</v>
      </c>
      <c r="R5747">
        <v>6195724.4500000002</v>
      </c>
      <c r="S5747" t="s">
        <v>38398</v>
      </c>
      <c r="T5747" t="s">
        <v>38399</v>
      </c>
      <c r="U5747">
        <v>394522.22</v>
      </c>
      <c r="V5747">
        <v>6195709.1399999997</v>
      </c>
      <c r="W5747">
        <v>133.93</v>
      </c>
      <c r="X5747">
        <v>150.04</v>
      </c>
    </row>
    <row r="5748" spans="1:24" x14ac:dyDescent="0.25">
      <c r="A5748" s="146">
        <v>45126</v>
      </c>
      <c r="B5748" s="46">
        <v>200</v>
      </c>
      <c r="C5748" s="147">
        <v>0.68570601851851853</v>
      </c>
      <c r="D5748" s="161" t="s">
        <v>30704</v>
      </c>
      <c r="E5748" s="7" t="s">
        <v>64</v>
      </c>
      <c r="F5748" s="38" t="s">
        <v>18271</v>
      </c>
      <c r="G5748" s="38" t="s">
        <v>4450</v>
      </c>
      <c r="H5748">
        <v>0.159</v>
      </c>
      <c r="I5748" t="s">
        <v>38404</v>
      </c>
      <c r="J5748" t="s">
        <v>38405</v>
      </c>
      <c r="K5748" t="s">
        <v>38406</v>
      </c>
      <c r="L5748" t="s">
        <v>38407</v>
      </c>
      <c r="O5748" t="s">
        <v>38400</v>
      </c>
      <c r="P5748" t="s">
        <v>38401</v>
      </c>
      <c r="Q5748">
        <v>394549.13</v>
      </c>
      <c r="R5748">
        <v>6195726.29</v>
      </c>
      <c r="S5748" t="s">
        <v>38402</v>
      </c>
      <c r="T5748" t="s">
        <v>38403</v>
      </c>
      <c r="U5748">
        <v>394530.39</v>
      </c>
      <c r="V5748">
        <v>6195713.6600000001</v>
      </c>
      <c r="W5748">
        <v>316.64999999999998</v>
      </c>
      <c r="X5748">
        <v>150.04</v>
      </c>
    </row>
    <row r="5749" spans="1:24" x14ac:dyDescent="0.25">
      <c r="A5749" s="146">
        <v>45126</v>
      </c>
      <c r="B5749" s="46">
        <v>200</v>
      </c>
      <c r="C5749" s="147">
        <v>0.68864583333333329</v>
      </c>
      <c r="D5749" s="161" t="s">
        <v>30704</v>
      </c>
      <c r="E5749" s="7" t="s">
        <v>69</v>
      </c>
      <c r="F5749" s="38" t="s">
        <v>18271</v>
      </c>
      <c r="G5749" s="38" t="s">
        <v>4450</v>
      </c>
      <c r="H5749">
        <v>-1.7000000000000001E-2</v>
      </c>
      <c r="I5749" t="s">
        <v>38404</v>
      </c>
      <c r="J5749" t="s">
        <v>38412</v>
      </c>
      <c r="K5749" t="s">
        <v>38406</v>
      </c>
      <c r="L5749" t="s">
        <v>38407</v>
      </c>
      <c r="O5749" t="s">
        <v>38408</v>
      </c>
      <c r="P5749" t="s">
        <v>38409</v>
      </c>
      <c r="Q5749">
        <v>394429.15</v>
      </c>
      <c r="R5749">
        <v>6195848.1600000001</v>
      </c>
      <c r="S5749" t="s">
        <v>38410</v>
      </c>
      <c r="T5749" t="s">
        <v>38411</v>
      </c>
      <c r="U5749">
        <v>394406.24</v>
      </c>
      <c r="V5749">
        <v>6195837.9400000004</v>
      </c>
      <c r="W5749">
        <v>314.14999999999998</v>
      </c>
      <c r="X5749">
        <v>150.04</v>
      </c>
    </row>
    <row r="5750" spans="1:24" x14ac:dyDescent="0.25">
      <c r="A5750" s="146">
        <v>45126</v>
      </c>
      <c r="B5750" s="46">
        <v>200</v>
      </c>
      <c r="C5750" s="147">
        <v>0.69052083333333336</v>
      </c>
      <c r="D5750" s="161" t="s">
        <v>30704</v>
      </c>
      <c r="E5750" s="7" t="s">
        <v>64</v>
      </c>
      <c r="F5750" s="38" t="s">
        <v>18271</v>
      </c>
      <c r="G5750" s="38" t="s">
        <v>4451</v>
      </c>
      <c r="H5750">
        <v>-8.0000000000000002E-3</v>
      </c>
      <c r="I5750" t="s">
        <v>38417</v>
      </c>
      <c r="J5750" t="s">
        <v>38418</v>
      </c>
      <c r="K5750" t="s">
        <v>38419</v>
      </c>
      <c r="L5750" t="s">
        <v>38407</v>
      </c>
      <c r="O5750" t="s">
        <v>38413</v>
      </c>
      <c r="P5750" t="s">
        <v>38414</v>
      </c>
      <c r="Q5750">
        <v>394431.2</v>
      </c>
      <c r="R5750">
        <v>6195859.8200000003</v>
      </c>
      <c r="S5750" t="s">
        <v>38415</v>
      </c>
      <c r="T5750" t="s">
        <v>38416</v>
      </c>
      <c r="U5750">
        <v>394411.28</v>
      </c>
      <c r="V5750">
        <v>6195845.7699999996</v>
      </c>
      <c r="W5750">
        <v>134.94999999999999</v>
      </c>
      <c r="X5750">
        <v>150.04</v>
      </c>
    </row>
    <row r="5751" spans="1:24" x14ac:dyDescent="0.25">
      <c r="A5751" s="146">
        <v>45126</v>
      </c>
      <c r="B5751" s="46">
        <v>200</v>
      </c>
      <c r="C5751" s="147">
        <v>0.69385416666666666</v>
      </c>
      <c r="D5751" s="161" t="s">
        <v>30704</v>
      </c>
      <c r="E5751" s="7" t="s">
        <v>69</v>
      </c>
      <c r="F5751" s="38" t="s">
        <v>18271</v>
      </c>
      <c r="G5751" s="38" t="s">
        <v>4451</v>
      </c>
      <c r="H5751">
        <v>0.16600000000000001</v>
      </c>
      <c r="I5751" t="s">
        <v>38417</v>
      </c>
      <c r="J5751" t="s">
        <v>38418</v>
      </c>
      <c r="K5751" t="s">
        <v>38419</v>
      </c>
      <c r="L5751" t="s">
        <v>38407</v>
      </c>
      <c r="O5751" t="s">
        <v>38420</v>
      </c>
      <c r="P5751" t="s">
        <v>38421</v>
      </c>
      <c r="Q5751">
        <v>394552.63</v>
      </c>
      <c r="R5751">
        <v>6195736.6699999999</v>
      </c>
      <c r="S5751" t="s">
        <v>38422</v>
      </c>
      <c r="T5751" t="s">
        <v>38423</v>
      </c>
      <c r="U5751">
        <v>394534.18</v>
      </c>
      <c r="V5751">
        <v>6195722.7699999996</v>
      </c>
      <c r="W5751">
        <v>136.31</v>
      </c>
      <c r="X5751">
        <v>150.04</v>
      </c>
    </row>
    <row r="5752" spans="1:24" x14ac:dyDescent="0.25">
      <c r="A5752" s="146">
        <v>45126</v>
      </c>
      <c r="B5752" s="46">
        <v>200</v>
      </c>
      <c r="C5752" s="147">
        <v>0.6955324074074074</v>
      </c>
      <c r="D5752" s="161" t="s">
        <v>30704</v>
      </c>
      <c r="E5752" s="7" t="s">
        <v>64</v>
      </c>
      <c r="F5752" s="38" t="s">
        <v>18271</v>
      </c>
      <c r="G5752" s="38" t="s">
        <v>4452</v>
      </c>
      <c r="H5752">
        <v>0.16</v>
      </c>
      <c r="I5752" t="s">
        <v>38428</v>
      </c>
      <c r="J5752" t="s">
        <v>38429</v>
      </c>
      <c r="K5752" t="s">
        <v>38430</v>
      </c>
      <c r="L5752" t="s">
        <v>38407</v>
      </c>
      <c r="O5752" t="s">
        <v>38424</v>
      </c>
      <c r="P5752" t="s">
        <v>38425</v>
      </c>
      <c r="Q5752">
        <v>394564.66</v>
      </c>
      <c r="R5752">
        <v>6195737.3600000003</v>
      </c>
      <c r="S5752" t="s">
        <v>38426</v>
      </c>
      <c r="T5752" t="s">
        <v>38427</v>
      </c>
      <c r="U5752">
        <v>394543.93</v>
      </c>
      <c r="V5752">
        <v>6195725.7199999997</v>
      </c>
      <c r="W5752">
        <v>315.97000000000003</v>
      </c>
      <c r="X5752">
        <v>150.04</v>
      </c>
    </row>
    <row r="5753" spans="1:24" x14ac:dyDescent="0.25">
      <c r="A5753" s="146">
        <v>45126</v>
      </c>
      <c r="B5753" s="46">
        <v>200</v>
      </c>
      <c r="C5753" s="147">
        <v>0.69847222222222216</v>
      </c>
      <c r="D5753" s="161" t="s">
        <v>30704</v>
      </c>
      <c r="E5753" s="7" t="s">
        <v>69</v>
      </c>
      <c r="F5753" s="38" t="s">
        <v>18271</v>
      </c>
      <c r="G5753" s="38" t="s">
        <v>4452</v>
      </c>
      <c r="H5753">
        <v>-1.4999999999999999E-2</v>
      </c>
      <c r="I5753" t="s">
        <v>38428</v>
      </c>
      <c r="J5753" t="s">
        <v>38429</v>
      </c>
      <c r="K5753" t="s">
        <v>38430</v>
      </c>
      <c r="L5753" t="s">
        <v>38435</v>
      </c>
      <c r="O5753" t="s">
        <v>38431</v>
      </c>
      <c r="P5753" t="s">
        <v>38432</v>
      </c>
      <c r="Q5753">
        <v>394443.89</v>
      </c>
      <c r="R5753">
        <v>6195858.9400000004</v>
      </c>
      <c r="S5753" t="s">
        <v>38433</v>
      </c>
      <c r="T5753" t="s">
        <v>38434</v>
      </c>
      <c r="U5753">
        <v>394420.23</v>
      </c>
      <c r="V5753">
        <v>6195849.29</v>
      </c>
      <c r="W5753">
        <v>316.02999999999997</v>
      </c>
      <c r="X5753">
        <v>150.04</v>
      </c>
    </row>
    <row r="5754" spans="1:24" x14ac:dyDescent="0.25">
      <c r="A5754" s="146">
        <v>45126</v>
      </c>
      <c r="B5754" s="46">
        <v>200</v>
      </c>
      <c r="C5754" s="147">
        <v>0.70019675925925917</v>
      </c>
      <c r="D5754" s="161" t="s">
        <v>30704</v>
      </c>
      <c r="E5754" s="7" t="s">
        <v>64</v>
      </c>
      <c r="F5754" s="38" t="s">
        <v>18271</v>
      </c>
      <c r="G5754" s="38" t="s">
        <v>4453</v>
      </c>
      <c r="H5754">
        <v>-1.0999999999999999E-2</v>
      </c>
      <c r="I5754" t="s">
        <v>38440</v>
      </c>
      <c r="J5754" t="s">
        <v>38441</v>
      </c>
      <c r="K5754" t="s">
        <v>38442</v>
      </c>
      <c r="L5754" t="s">
        <v>38435</v>
      </c>
      <c r="O5754" t="s">
        <v>38436</v>
      </c>
      <c r="P5754" t="s">
        <v>38437</v>
      </c>
      <c r="Q5754">
        <v>394441.78</v>
      </c>
      <c r="R5754">
        <v>6195873.6900000004</v>
      </c>
      <c r="S5754" t="s">
        <v>38438</v>
      </c>
      <c r="T5754" t="s">
        <v>38439</v>
      </c>
      <c r="U5754">
        <v>394421.72</v>
      </c>
      <c r="V5754">
        <v>6195860.7800000003</v>
      </c>
      <c r="W5754">
        <v>134.02000000000001</v>
      </c>
      <c r="X5754">
        <v>150.04</v>
      </c>
    </row>
    <row r="5755" spans="1:24" x14ac:dyDescent="0.25">
      <c r="A5755" s="146">
        <v>45126</v>
      </c>
      <c r="B5755" s="46">
        <v>200</v>
      </c>
      <c r="C5755" s="147">
        <v>0.70361111111111108</v>
      </c>
      <c r="D5755" s="161" t="s">
        <v>30704</v>
      </c>
      <c r="E5755" s="7" t="s">
        <v>69</v>
      </c>
      <c r="F5755" s="38" t="s">
        <v>18271</v>
      </c>
      <c r="G5755" s="38" t="s">
        <v>4453</v>
      </c>
      <c r="H5755">
        <v>0.16500000000000001</v>
      </c>
      <c r="I5755" t="s">
        <v>38440</v>
      </c>
      <c r="J5755" t="s">
        <v>38441</v>
      </c>
      <c r="K5755" t="s">
        <v>38442</v>
      </c>
      <c r="L5755" t="s">
        <v>38435</v>
      </c>
      <c r="O5755" t="s">
        <v>38443</v>
      </c>
      <c r="P5755" t="s">
        <v>38444</v>
      </c>
      <c r="Q5755">
        <v>394565.22</v>
      </c>
      <c r="R5755">
        <v>6195749.7000000002</v>
      </c>
      <c r="S5755" t="s">
        <v>38445</v>
      </c>
      <c r="T5755" t="s">
        <v>38446</v>
      </c>
      <c r="U5755">
        <v>394546.08</v>
      </c>
      <c r="V5755">
        <v>6195736.4000000004</v>
      </c>
      <c r="W5755">
        <v>136.12</v>
      </c>
      <c r="X5755">
        <v>150.04</v>
      </c>
    </row>
    <row r="5756" spans="1:24" x14ac:dyDescent="0.25">
      <c r="A5756" s="146">
        <v>45126</v>
      </c>
      <c r="B5756" s="46">
        <v>200</v>
      </c>
      <c r="C5756" s="147">
        <v>0.70497685185185188</v>
      </c>
      <c r="D5756" s="161" t="s">
        <v>30704</v>
      </c>
      <c r="E5756" s="7" t="s">
        <v>64</v>
      </c>
      <c r="F5756" s="38" t="s">
        <v>18271</v>
      </c>
      <c r="G5756" s="38" t="s">
        <v>4454</v>
      </c>
      <c r="H5756">
        <v>0.16300000000000001</v>
      </c>
      <c r="I5756" t="s">
        <v>38451</v>
      </c>
      <c r="J5756" t="s">
        <v>38452</v>
      </c>
      <c r="K5756" t="s">
        <v>38453</v>
      </c>
      <c r="L5756" t="s">
        <v>38435</v>
      </c>
      <c r="O5756" t="s">
        <v>38447</v>
      </c>
      <c r="P5756" t="s">
        <v>38448</v>
      </c>
      <c r="Q5756">
        <v>394579.4</v>
      </c>
      <c r="R5756">
        <v>6195746.6399999997</v>
      </c>
      <c r="S5756" t="s">
        <v>38449</v>
      </c>
      <c r="T5756" t="s">
        <v>38450</v>
      </c>
      <c r="U5756">
        <v>394558.52</v>
      </c>
      <c r="V5756">
        <v>6195736.4400000004</v>
      </c>
      <c r="W5756">
        <v>313.29000000000002</v>
      </c>
      <c r="X5756">
        <v>150.04</v>
      </c>
    </row>
    <row r="5757" spans="1:24" x14ac:dyDescent="0.25">
      <c r="A5757" s="146">
        <v>45126</v>
      </c>
      <c r="B5757" s="46">
        <v>200</v>
      </c>
      <c r="C5757" s="147">
        <v>0.70813657407407404</v>
      </c>
      <c r="D5757" s="161" t="s">
        <v>30704</v>
      </c>
      <c r="E5757" s="7" t="s">
        <v>69</v>
      </c>
      <c r="F5757" s="38" t="s">
        <v>18271</v>
      </c>
      <c r="G5757" s="38" t="s">
        <v>4454</v>
      </c>
      <c r="H5757">
        <v>-1.4999999999999999E-2</v>
      </c>
      <c r="I5757" t="s">
        <v>38451</v>
      </c>
      <c r="J5757" t="s">
        <v>38452</v>
      </c>
      <c r="K5757" t="s">
        <v>38453</v>
      </c>
      <c r="L5757" t="s">
        <v>38458</v>
      </c>
      <c r="O5757" t="s">
        <v>38454</v>
      </c>
      <c r="P5757" t="s">
        <v>38455</v>
      </c>
      <c r="Q5757">
        <v>394456.05</v>
      </c>
      <c r="R5757">
        <v>6195873.0300000003</v>
      </c>
      <c r="S5757" t="s">
        <v>38456</v>
      </c>
      <c r="T5757" t="s">
        <v>38457</v>
      </c>
      <c r="U5757">
        <v>394432.74</v>
      </c>
      <c r="V5757">
        <v>6195862.0499999998</v>
      </c>
      <c r="W5757">
        <v>316.11</v>
      </c>
      <c r="X5757">
        <v>150.04</v>
      </c>
    </row>
    <row r="5758" spans="1:24" x14ac:dyDescent="0.25">
      <c r="A5758" s="146">
        <v>45126</v>
      </c>
      <c r="B5758" s="46">
        <v>200</v>
      </c>
      <c r="C5758" s="147">
        <v>0.71048611111111104</v>
      </c>
      <c r="D5758" s="38" t="s">
        <v>30704</v>
      </c>
      <c r="E5758" s="159" t="s">
        <v>36986</v>
      </c>
      <c r="F5758" s="38" t="s">
        <v>18272</v>
      </c>
      <c r="G5758" s="38" t="s">
        <v>4713</v>
      </c>
      <c r="H5758">
        <v>3.1440000000000001</v>
      </c>
      <c r="O5758" t="s">
        <v>38459</v>
      </c>
      <c r="P5758" t="s">
        <v>38460</v>
      </c>
      <c r="Q5758">
        <v>394441.86</v>
      </c>
      <c r="R5758">
        <v>6195887.0999999996</v>
      </c>
      <c r="S5758" t="s">
        <v>38461</v>
      </c>
      <c r="T5758" t="s">
        <v>38462</v>
      </c>
      <c r="U5758">
        <v>394430.87</v>
      </c>
      <c r="V5758">
        <v>6195882.5800000001</v>
      </c>
      <c r="W5758">
        <v>240.54</v>
      </c>
      <c r="X5758">
        <v>150.04</v>
      </c>
    </row>
    <row r="5759" spans="1:24" x14ac:dyDescent="0.25">
      <c r="A5759" s="146">
        <v>45126</v>
      </c>
      <c r="B5759" s="46">
        <v>200</v>
      </c>
      <c r="C5759" s="147">
        <v>0.71197916666666661</v>
      </c>
      <c r="D5759" s="38" t="s">
        <v>30704</v>
      </c>
      <c r="E5759" s="159" t="s">
        <v>33736</v>
      </c>
      <c r="F5759" s="38" t="s">
        <v>18272</v>
      </c>
      <c r="G5759" s="38" t="s">
        <v>4713</v>
      </c>
      <c r="H5759">
        <v>3.145</v>
      </c>
      <c r="O5759" t="s">
        <v>38463</v>
      </c>
      <c r="P5759" t="s">
        <v>38464</v>
      </c>
      <c r="Q5759">
        <v>394441.33</v>
      </c>
      <c r="R5759">
        <v>6195889.0099999998</v>
      </c>
      <c r="S5759" t="s">
        <v>38465</v>
      </c>
      <c r="T5759" t="s">
        <v>38466</v>
      </c>
      <c r="U5759">
        <v>394431.64</v>
      </c>
      <c r="V5759">
        <v>6195883.3899999997</v>
      </c>
      <c r="W5759">
        <v>234.43</v>
      </c>
      <c r="X5759">
        <v>150.04</v>
      </c>
    </row>
    <row r="5760" spans="1:24" x14ac:dyDescent="0.25">
      <c r="A5760" s="146">
        <v>45126</v>
      </c>
      <c r="B5760" s="46">
        <v>200</v>
      </c>
      <c r="C5760" s="147">
        <v>0.72766203703703702</v>
      </c>
      <c r="D5760" s="38" t="s">
        <v>30704</v>
      </c>
      <c r="E5760" s="159" t="s">
        <v>6100</v>
      </c>
      <c r="F5760" s="38" t="s">
        <v>18272</v>
      </c>
      <c r="G5760" s="38" t="s">
        <v>4713</v>
      </c>
      <c r="H5760">
        <v>0.17</v>
      </c>
      <c r="O5760" t="s">
        <v>38467</v>
      </c>
      <c r="P5760" t="s">
        <v>38468</v>
      </c>
      <c r="Q5760">
        <v>391469.07</v>
      </c>
      <c r="R5760">
        <v>6197120.9900000002</v>
      </c>
      <c r="S5760" t="s">
        <v>38469</v>
      </c>
      <c r="T5760" t="s">
        <v>38470</v>
      </c>
      <c r="U5760">
        <v>391459.12</v>
      </c>
      <c r="V5760">
        <v>6197115.8799999999</v>
      </c>
      <c r="W5760">
        <v>236.82</v>
      </c>
      <c r="X5760">
        <v>150.04</v>
      </c>
    </row>
    <row r="5761" spans="1:24" s="170" customFormat="1" x14ac:dyDescent="0.25">
      <c r="A5761" s="63">
        <v>45126</v>
      </c>
      <c r="B5761" s="104">
        <v>200</v>
      </c>
      <c r="C5761" s="65">
        <v>0.73006944444444455</v>
      </c>
      <c r="D5761" s="64" t="s">
        <v>30704</v>
      </c>
      <c r="E5761" s="171" t="s">
        <v>38476</v>
      </c>
      <c r="F5761" s="64" t="s">
        <v>18272</v>
      </c>
      <c r="G5761" s="64" t="s">
        <v>4713</v>
      </c>
      <c r="H5761" s="170">
        <v>0.16600000000000001</v>
      </c>
      <c r="M5761" s="170" t="s">
        <v>38471</v>
      </c>
      <c r="O5761" s="170" t="s">
        <v>38472</v>
      </c>
      <c r="P5761" s="170" t="s">
        <v>38473</v>
      </c>
      <c r="Q5761" s="170">
        <v>391467.73</v>
      </c>
      <c r="R5761" s="170">
        <v>6197120.8200000003</v>
      </c>
      <c r="S5761" s="170" t="s">
        <v>38474</v>
      </c>
      <c r="T5761" s="170" t="s">
        <v>38475</v>
      </c>
      <c r="U5761" s="170">
        <v>391452.18</v>
      </c>
      <c r="V5761" s="170">
        <v>6197118.0899999999</v>
      </c>
      <c r="W5761" s="170">
        <v>219.3</v>
      </c>
      <c r="X5761" s="170">
        <v>150.04</v>
      </c>
    </row>
    <row r="5762" spans="1:24" x14ac:dyDescent="0.25">
      <c r="A5762" s="146">
        <v>45126</v>
      </c>
      <c r="B5762" s="46">
        <v>200</v>
      </c>
      <c r="C5762" s="147">
        <v>0.73173611111111114</v>
      </c>
      <c r="D5762" s="38" t="s">
        <v>30704</v>
      </c>
      <c r="E5762" s="159" t="s">
        <v>38485</v>
      </c>
      <c r="F5762" s="38" t="s">
        <v>18272</v>
      </c>
      <c r="G5762" s="38" t="s">
        <v>4713</v>
      </c>
      <c r="H5762">
        <v>0.157</v>
      </c>
      <c r="I5762" t="s">
        <v>38481</v>
      </c>
      <c r="J5762" t="s">
        <v>38482</v>
      </c>
      <c r="K5762" t="s">
        <v>38483</v>
      </c>
      <c r="L5762" t="s">
        <v>38484</v>
      </c>
      <c r="O5762" t="s">
        <v>38477</v>
      </c>
      <c r="P5762" t="s">
        <v>38478</v>
      </c>
      <c r="Q5762">
        <v>391464.15</v>
      </c>
      <c r="R5762">
        <v>6197124.7300000004</v>
      </c>
      <c r="S5762" t="s">
        <v>38479</v>
      </c>
      <c r="T5762" t="s">
        <v>38480</v>
      </c>
      <c r="U5762">
        <v>391443.15</v>
      </c>
      <c r="V5762">
        <v>6197112.7599999998</v>
      </c>
      <c r="W5762">
        <v>314.48</v>
      </c>
      <c r="X5762">
        <v>150.04</v>
      </c>
    </row>
    <row r="5763" spans="1:24" x14ac:dyDescent="0.25">
      <c r="A5763" s="146">
        <v>45126</v>
      </c>
      <c r="B5763" s="46">
        <v>200</v>
      </c>
      <c r="C5763" s="147">
        <v>0.73743055555555559</v>
      </c>
      <c r="D5763" s="38" t="s">
        <v>30704</v>
      </c>
      <c r="E5763" s="7" t="s">
        <v>69</v>
      </c>
      <c r="F5763" s="38" t="s">
        <v>18272</v>
      </c>
      <c r="G5763" s="38" t="s">
        <v>4713</v>
      </c>
      <c r="H5763">
        <v>-2.4E-2</v>
      </c>
      <c r="I5763" s="156" t="s">
        <v>38481</v>
      </c>
      <c r="J5763" s="156" t="s">
        <v>38482</v>
      </c>
      <c r="K5763" s="156" t="s">
        <v>38483</v>
      </c>
      <c r="L5763" s="156" t="s">
        <v>38484</v>
      </c>
      <c r="O5763" t="s">
        <v>38486</v>
      </c>
      <c r="P5763" t="s">
        <v>38487</v>
      </c>
      <c r="Q5763">
        <v>391337.57</v>
      </c>
      <c r="R5763">
        <v>6197251.4199999999</v>
      </c>
      <c r="S5763" t="s">
        <v>38488</v>
      </c>
      <c r="T5763" t="s">
        <v>38489</v>
      </c>
      <c r="U5763">
        <v>391315.46</v>
      </c>
      <c r="V5763">
        <v>6197240.2000000002</v>
      </c>
      <c r="W5763">
        <v>315.60000000000002</v>
      </c>
      <c r="X5763">
        <v>150.04</v>
      </c>
    </row>
    <row r="5764" spans="1:24" x14ac:dyDescent="0.25">
      <c r="A5764" s="146">
        <v>45126</v>
      </c>
      <c r="B5764" s="46">
        <v>200</v>
      </c>
      <c r="C5764" s="147">
        <v>0.74187499999999995</v>
      </c>
      <c r="D5764" s="38" t="s">
        <v>30704</v>
      </c>
      <c r="E5764" s="7" t="s">
        <v>64</v>
      </c>
      <c r="F5764" s="38" t="s">
        <v>18272</v>
      </c>
      <c r="G5764" s="38" t="s">
        <v>4712</v>
      </c>
      <c r="H5764">
        <v>-2.4E-2</v>
      </c>
      <c r="I5764" s="162" t="s">
        <v>38490</v>
      </c>
      <c r="J5764" s="156" t="s">
        <v>38491</v>
      </c>
      <c r="K5764" t="s">
        <v>38492</v>
      </c>
      <c r="L5764" t="s">
        <v>38493</v>
      </c>
      <c r="O5764" t="s">
        <v>38486</v>
      </c>
      <c r="P5764" t="s">
        <v>38487</v>
      </c>
      <c r="Q5764">
        <v>391337.57</v>
      </c>
      <c r="R5764">
        <v>6197251.4199999999</v>
      </c>
      <c r="S5764" t="s">
        <v>38488</v>
      </c>
      <c r="T5764" t="s">
        <v>38489</v>
      </c>
      <c r="U5764">
        <v>391315.46</v>
      </c>
      <c r="V5764">
        <v>6197240.2000000002</v>
      </c>
      <c r="W5764">
        <v>315.60000000000002</v>
      </c>
      <c r="X5764">
        <v>150.04</v>
      </c>
    </row>
    <row r="5765" spans="1:24" x14ac:dyDescent="0.25">
      <c r="A5765" s="146">
        <v>45126</v>
      </c>
      <c r="B5765" s="46">
        <v>200</v>
      </c>
      <c r="C5765" s="147">
        <v>0.74256944444444439</v>
      </c>
      <c r="D5765" s="38" t="s">
        <v>30704</v>
      </c>
      <c r="E5765" s="7" t="s">
        <v>69</v>
      </c>
      <c r="F5765" s="38" t="s">
        <v>18272</v>
      </c>
      <c r="G5765" s="38" t="s">
        <v>4712</v>
      </c>
      <c r="H5765">
        <v>1.2E-2</v>
      </c>
      <c r="I5765" s="162" t="s">
        <v>38490</v>
      </c>
      <c r="J5765" s="156" t="s">
        <v>38491</v>
      </c>
      <c r="K5765" s="156" t="s">
        <v>38492</v>
      </c>
      <c r="L5765" s="156" t="s">
        <v>38493</v>
      </c>
      <c r="O5765" t="s">
        <v>38497</v>
      </c>
      <c r="P5765" t="s">
        <v>38498</v>
      </c>
      <c r="Q5765">
        <v>391344.64000000001</v>
      </c>
      <c r="R5765" s="156">
        <v>6197137.6399999997</v>
      </c>
      <c r="S5765" s="156" t="s">
        <v>38501</v>
      </c>
      <c r="T5765" s="156" t="s">
        <v>38502</v>
      </c>
      <c r="U5765" s="156">
        <v>391402.83</v>
      </c>
      <c r="V5765">
        <v>6197216.9100000001</v>
      </c>
      <c r="W5765">
        <v>134.83000000000001</v>
      </c>
      <c r="X5765">
        <v>150.04</v>
      </c>
    </row>
    <row r="5766" spans="1:24" x14ac:dyDescent="0.25">
      <c r="A5766" s="146">
        <v>45126</v>
      </c>
      <c r="B5766" s="46">
        <v>200</v>
      </c>
      <c r="C5766" s="147">
        <v>0.74269675925925915</v>
      </c>
      <c r="D5766" s="38" t="s">
        <v>30704</v>
      </c>
      <c r="E5766" s="7" t="s">
        <v>64</v>
      </c>
      <c r="F5766" s="38" t="s">
        <v>18272</v>
      </c>
      <c r="G5766" s="38" t="s">
        <v>4711</v>
      </c>
      <c r="H5766">
        <v>0.11799999999999999</v>
      </c>
      <c r="I5766" t="s">
        <v>38494</v>
      </c>
      <c r="J5766" t="s">
        <v>38495</v>
      </c>
      <c r="K5766" t="s">
        <v>38496</v>
      </c>
      <c r="L5766" t="s">
        <v>38493</v>
      </c>
      <c r="O5766" t="s">
        <v>38499</v>
      </c>
      <c r="P5766" t="s">
        <v>38500</v>
      </c>
      <c r="Q5766">
        <v>391429.29</v>
      </c>
      <c r="R5766">
        <v>6197137.6399999997</v>
      </c>
      <c r="S5766" t="s">
        <v>38501</v>
      </c>
      <c r="T5766" t="s">
        <v>38502</v>
      </c>
      <c r="U5766">
        <v>391402.83</v>
      </c>
      <c r="V5766">
        <v>6197127.7000000002</v>
      </c>
      <c r="W5766">
        <v>315.02</v>
      </c>
      <c r="X5766">
        <v>150.04</v>
      </c>
    </row>
    <row r="5767" spans="1:24" x14ac:dyDescent="0.25">
      <c r="A5767" s="146">
        <v>45126</v>
      </c>
      <c r="B5767" s="46">
        <v>200</v>
      </c>
      <c r="C5767" s="147">
        <v>0.74481481481481471</v>
      </c>
      <c r="D5767" s="38" t="s">
        <v>30704</v>
      </c>
      <c r="E5767" s="7" t="s">
        <v>69</v>
      </c>
      <c r="F5767" s="38" t="s">
        <v>18272</v>
      </c>
      <c r="G5767" s="38" t="s">
        <v>4711</v>
      </c>
      <c r="H5767">
        <v>-1.9E-2</v>
      </c>
      <c r="I5767" t="s">
        <v>38494</v>
      </c>
      <c r="J5767" t="s">
        <v>38495</v>
      </c>
      <c r="K5767" t="s">
        <v>38496</v>
      </c>
      <c r="L5767" t="s">
        <v>38493</v>
      </c>
      <c r="O5767" t="s">
        <v>38503</v>
      </c>
      <c r="P5767" t="s">
        <v>38504</v>
      </c>
      <c r="Q5767">
        <v>391329.75</v>
      </c>
      <c r="R5767">
        <v>6197237.0499999998</v>
      </c>
      <c r="S5767" t="s">
        <v>38505</v>
      </c>
      <c r="T5767" t="s">
        <v>38506</v>
      </c>
      <c r="U5767">
        <v>391305.96</v>
      </c>
      <c r="V5767">
        <v>6197224.4900000002</v>
      </c>
      <c r="W5767">
        <v>315.26</v>
      </c>
      <c r="X5767">
        <v>150.04</v>
      </c>
    </row>
    <row r="5768" spans="1:24" x14ac:dyDescent="0.25">
      <c r="A5768" s="146">
        <v>45126</v>
      </c>
      <c r="B5768" s="46">
        <v>200</v>
      </c>
      <c r="C5768" s="147">
        <v>0.74694444444444441</v>
      </c>
      <c r="D5768" s="38" t="s">
        <v>30704</v>
      </c>
      <c r="E5768" s="7" t="s">
        <v>64</v>
      </c>
      <c r="F5768" s="38" t="s">
        <v>18272</v>
      </c>
      <c r="G5768" s="38" t="s">
        <v>4710</v>
      </c>
      <c r="H5768">
        <v>-1.4E-2</v>
      </c>
      <c r="I5768" t="s">
        <v>38511</v>
      </c>
      <c r="J5768" t="s">
        <v>38512</v>
      </c>
      <c r="K5768" t="s">
        <v>38513</v>
      </c>
      <c r="L5768" t="s">
        <v>38493</v>
      </c>
      <c r="O5768" t="s">
        <v>38507</v>
      </c>
      <c r="P5768" t="s">
        <v>38508</v>
      </c>
      <c r="Q5768">
        <v>391316.34</v>
      </c>
      <c r="R5768">
        <v>6197237.5599999996</v>
      </c>
      <c r="S5768" t="s">
        <v>38509</v>
      </c>
      <c r="T5768" t="s">
        <v>38510</v>
      </c>
      <c r="U5768">
        <v>391295.51</v>
      </c>
      <c r="V5768">
        <v>6197222.46</v>
      </c>
      <c r="W5768">
        <v>135.96</v>
      </c>
      <c r="X5768">
        <v>150.04</v>
      </c>
    </row>
    <row r="5769" spans="1:24" x14ac:dyDescent="0.25">
      <c r="A5769" s="146">
        <v>45126</v>
      </c>
      <c r="B5769" s="46">
        <v>200</v>
      </c>
      <c r="C5769" s="147">
        <v>0.74997685185185192</v>
      </c>
      <c r="D5769" s="38" t="s">
        <v>30704</v>
      </c>
      <c r="E5769" s="7" t="s">
        <v>69</v>
      </c>
      <c r="F5769" s="38" t="s">
        <v>18272</v>
      </c>
      <c r="G5769" s="38" t="s">
        <v>4710</v>
      </c>
      <c r="H5769">
        <v>0.16800000000000001</v>
      </c>
      <c r="I5769" t="s">
        <v>38511</v>
      </c>
      <c r="J5769" t="s">
        <v>38512</v>
      </c>
      <c r="K5769" t="s">
        <v>38513</v>
      </c>
      <c r="L5769" t="s">
        <v>38518</v>
      </c>
      <c r="O5769" t="s">
        <v>38514</v>
      </c>
      <c r="P5769" t="s">
        <v>38515</v>
      </c>
      <c r="Q5769">
        <v>391442.96</v>
      </c>
      <c r="R5769">
        <v>6197109.2300000004</v>
      </c>
      <c r="S5769" t="s">
        <v>38516</v>
      </c>
      <c r="T5769" t="s">
        <v>38517</v>
      </c>
      <c r="U5769">
        <v>391424.2</v>
      </c>
      <c r="V5769">
        <v>6197093.6500000004</v>
      </c>
      <c r="W5769">
        <v>134.81</v>
      </c>
      <c r="X5769">
        <v>150.04</v>
      </c>
    </row>
    <row r="5770" spans="1:24" x14ac:dyDescent="0.25">
      <c r="A5770" s="146">
        <v>45126</v>
      </c>
      <c r="B5770" s="46">
        <v>200</v>
      </c>
      <c r="C5770" s="147">
        <v>0.75177083333333339</v>
      </c>
      <c r="D5770" s="38" t="s">
        <v>30704</v>
      </c>
      <c r="E5770" s="7" t="s">
        <v>64</v>
      </c>
      <c r="F5770" s="38" t="s">
        <v>18272</v>
      </c>
      <c r="G5770" s="38" t="s">
        <v>4709</v>
      </c>
      <c r="H5770">
        <v>0.16300000000000001</v>
      </c>
      <c r="I5770" t="s">
        <v>38523</v>
      </c>
      <c r="J5770" t="s">
        <v>38524</v>
      </c>
      <c r="K5770" t="s">
        <v>38525</v>
      </c>
      <c r="L5770" t="s">
        <v>38518</v>
      </c>
      <c r="O5770" t="s">
        <v>38519</v>
      </c>
      <c r="P5770" t="s">
        <v>38520</v>
      </c>
      <c r="Q5770">
        <v>391444.64</v>
      </c>
      <c r="R5770">
        <v>6197096.3499999996</v>
      </c>
      <c r="S5770" t="s">
        <v>38521</v>
      </c>
      <c r="T5770" t="s">
        <v>38522</v>
      </c>
      <c r="U5770">
        <v>391421.83</v>
      </c>
      <c r="V5770">
        <v>6197083.2599999998</v>
      </c>
      <c r="W5770">
        <v>315.89999999999998</v>
      </c>
      <c r="X5770">
        <v>150.04</v>
      </c>
    </row>
    <row r="5771" spans="1:24" x14ac:dyDescent="0.25">
      <c r="A5771" s="146">
        <v>45126</v>
      </c>
      <c r="B5771" s="46">
        <v>200</v>
      </c>
      <c r="C5771" s="147">
        <v>0.75502314814814808</v>
      </c>
      <c r="D5771" s="38" t="s">
        <v>30704</v>
      </c>
      <c r="E5771" s="7" t="s">
        <v>69</v>
      </c>
      <c r="F5771" s="38" t="s">
        <v>18272</v>
      </c>
      <c r="G5771" s="38" t="s">
        <v>4709</v>
      </c>
      <c r="H5771">
        <v>-0.02</v>
      </c>
      <c r="I5771" t="s">
        <v>38523</v>
      </c>
      <c r="J5771" t="s">
        <v>38524</v>
      </c>
      <c r="K5771" t="s">
        <v>38525</v>
      </c>
      <c r="L5771" t="s">
        <v>38518</v>
      </c>
      <c r="O5771" t="s">
        <v>38526</v>
      </c>
      <c r="P5771" t="s">
        <v>38527</v>
      </c>
      <c r="Q5771">
        <v>391307.95</v>
      </c>
      <c r="R5771">
        <v>6197233.7699999996</v>
      </c>
      <c r="S5771" t="s">
        <v>38528</v>
      </c>
      <c r="T5771" t="s">
        <v>38529</v>
      </c>
      <c r="U5771">
        <v>391292.69</v>
      </c>
      <c r="V5771">
        <v>6197212.3899999997</v>
      </c>
      <c r="W5771">
        <v>314.68</v>
      </c>
      <c r="X5771">
        <v>150.04</v>
      </c>
    </row>
    <row r="5772" spans="1:24" x14ac:dyDescent="0.25">
      <c r="A5772" s="146">
        <v>45126</v>
      </c>
      <c r="B5772" s="46">
        <v>200</v>
      </c>
      <c r="C5772" s="147">
        <v>0.75710648148148152</v>
      </c>
      <c r="D5772" s="38" t="s">
        <v>30704</v>
      </c>
      <c r="E5772" s="7" t="s">
        <v>64</v>
      </c>
      <c r="F5772" s="38" t="s">
        <v>18272</v>
      </c>
      <c r="G5772" s="38" t="s">
        <v>4708</v>
      </c>
      <c r="H5772">
        <v>-1.7000000000000001E-2</v>
      </c>
      <c r="I5772" t="s">
        <v>38534</v>
      </c>
      <c r="J5772" t="s">
        <v>38535</v>
      </c>
      <c r="K5772" t="s">
        <v>38536</v>
      </c>
      <c r="L5772" t="s">
        <v>38518</v>
      </c>
      <c r="O5772" t="s">
        <v>38530</v>
      </c>
      <c r="P5772" t="s">
        <v>38531</v>
      </c>
      <c r="Q5772">
        <v>391303.7</v>
      </c>
      <c r="R5772">
        <v>6197224.3200000003</v>
      </c>
      <c r="S5772" t="s">
        <v>38532</v>
      </c>
      <c r="T5772" t="s">
        <v>38533</v>
      </c>
      <c r="U5772">
        <v>391280.9</v>
      </c>
      <c r="V5772">
        <v>6197211.4800000004</v>
      </c>
      <c r="W5772">
        <v>135.08000000000001</v>
      </c>
      <c r="X5772">
        <v>150.04</v>
      </c>
    </row>
    <row r="5773" spans="1:24" x14ac:dyDescent="0.25">
      <c r="A5773" s="146">
        <v>45126</v>
      </c>
      <c r="B5773" s="46">
        <v>200</v>
      </c>
      <c r="C5773" s="147">
        <v>0.76012731481481488</v>
      </c>
      <c r="D5773" s="38" t="s">
        <v>30704</v>
      </c>
      <c r="E5773" s="7" t="s">
        <v>69</v>
      </c>
      <c r="F5773" s="38" t="s">
        <v>18272</v>
      </c>
      <c r="G5773" s="38" t="s">
        <v>4708</v>
      </c>
      <c r="H5773">
        <v>0.16800000000000001</v>
      </c>
      <c r="I5773" t="s">
        <v>38534</v>
      </c>
      <c r="J5773" t="s">
        <v>38535</v>
      </c>
      <c r="K5773" t="s">
        <v>38536</v>
      </c>
      <c r="L5773" t="s">
        <v>38541</v>
      </c>
      <c r="O5773" t="s">
        <v>38537</v>
      </c>
      <c r="P5773" t="s">
        <v>38538</v>
      </c>
      <c r="Q5773">
        <v>391432.25</v>
      </c>
      <c r="R5773">
        <v>6197094.5899999999</v>
      </c>
      <c r="S5773" t="s">
        <v>38539</v>
      </c>
      <c r="T5773" t="s">
        <v>38540</v>
      </c>
      <c r="U5773">
        <v>391411.39</v>
      </c>
      <c r="V5773">
        <v>6197080.9199999999</v>
      </c>
      <c r="W5773">
        <v>135.21</v>
      </c>
      <c r="X5773">
        <v>150.04</v>
      </c>
    </row>
    <row r="5774" spans="1:24" x14ac:dyDescent="0.25">
      <c r="A5774" s="146">
        <v>45126</v>
      </c>
      <c r="B5774" s="46">
        <v>200</v>
      </c>
      <c r="C5774" s="147">
        <v>0.76185185185185178</v>
      </c>
      <c r="D5774" s="38" t="s">
        <v>30704</v>
      </c>
      <c r="E5774" s="7" t="s">
        <v>64</v>
      </c>
      <c r="F5774" s="38" t="s">
        <v>18272</v>
      </c>
      <c r="G5774" s="38" t="s">
        <v>4702</v>
      </c>
      <c r="H5774">
        <v>0.16500000000000001</v>
      </c>
      <c r="I5774" t="s">
        <v>38546</v>
      </c>
      <c r="J5774" t="s">
        <v>38547</v>
      </c>
      <c r="K5774" t="s">
        <v>38548</v>
      </c>
      <c r="L5774" t="s">
        <v>38541</v>
      </c>
      <c r="O5774" t="s">
        <v>38542</v>
      </c>
      <c r="P5774" t="s">
        <v>38543</v>
      </c>
      <c r="Q5774">
        <v>391432.84</v>
      </c>
      <c r="R5774">
        <v>6197081.79</v>
      </c>
      <c r="S5774" t="s">
        <v>38544</v>
      </c>
      <c r="T5774" t="s">
        <v>38545</v>
      </c>
      <c r="U5774">
        <v>391410.46</v>
      </c>
      <c r="V5774">
        <v>6197068.9900000002</v>
      </c>
      <c r="W5774">
        <v>316.52</v>
      </c>
      <c r="X5774">
        <v>150.04</v>
      </c>
    </row>
    <row r="5775" spans="1:24" x14ac:dyDescent="0.25">
      <c r="A5775" s="146">
        <v>45126</v>
      </c>
      <c r="B5775" s="46">
        <v>200</v>
      </c>
      <c r="C5775" s="147">
        <v>0.76498842592592586</v>
      </c>
      <c r="D5775" s="38" t="s">
        <v>30704</v>
      </c>
      <c r="E5775" s="7" t="s">
        <v>69</v>
      </c>
      <c r="F5775" s="38" t="s">
        <v>18272</v>
      </c>
      <c r="G5775" s="38" t="s">
        <v>4702</v>
      </c>
      <c r="H5775">
        <v>-2.1000000000000001E-2</v>
      </c>
      <c r="I5775" t="s">
        <v>38546</v>
      </c>
      <c r="J5775" t="s">
        <v>38547</v>
      </c>
      <c r="K5775" t="s">
        <v>38548</v>
      </c>
      <c r="L5775" t="s">
        <v>38541</v>
      </c>
      <c r="O5775" t="s">
        <v>38549</v>
      </c>
      <c r="P5775" t="s">
        <v>38550</v>
      </c>
      <c r="Q5775">
        <v>391301.07</v>
      </c>
      <c r="R5775">
        <v>6197213.1799999997</v>
      </c>
      <c r="S5775" t="s">
        <v>38551</v>
      </c>
      <c r="T5775" t="s">
        <v>38552</v>
      </c>
      <c r="U5775">
        <v>391278.89</v>
      </c>
      <c r="V5775">
        <v>6197200.5199999996</v>
      </c>
      <c r="W5775">
        <v>314.83999999999997</v>
      </c>
      <c r="X5775">
        <v>150.04</v>
      </c>
    </row>
    <row r="5776" spans="1:24" x14ac:dyDescent="0.25">
      <c r="A5776" s="146">
        <v>45126</v>
      </c>
      <c r="B5776" s="46">
        <v>200</v>
      </c>
      <c r="C5776" s="147">
        <v>0.76675925925925925</v>
      </c>
      <c r="D5776" s="38" t="s">
        <v>30704</v>
      </c>
      <c r="E5776" s="7" t="s">
        <v>64</v>
      </c>
      <c r="F5776" s="38" t="s">
        <v>18272</v>
      </c>
      <c r="G5776" s="38" t="s">
        <v>4703</v>
      </c>
      <c r="H5776">
        <v>-1.2999999999999999E-2</v>
      </c>
      <c r="I5776" t="s">
        <v>38557</v>
      </c>
      <c r="J5776" t="s">
        <v>38558</v>
      </c>
      <c r="K5776" t="s">
        <v>38559</v>
      </c>
      <c r="L5776" t="s">
        <v>38541</v>
      </c>
      <c r="O5776" t="s">
        <v>38553</v>
      </c>
      <c r="P5776" t="s">
        <v>38554</v>
      </c>
      <c r="Q5776">
        <v>391293.76</v>
      </c>
      <c r="R5776">
        <v>6197208.5</v>
      </c>
      <c r="S5776" t="s">
        <v>38555</v>
      </c>
      <c r="T5776" t="s">
        <v>38556</v>
      </c>
      <c r="U5776">
        <v>391270.37</v>
      </c>
      <c r="V5776">
        <v>6197196.46</v>
      </c>
      <c r="W5776">
        <v>136.11000000000001</v>
      </c>
      <c r="X5776">
        <v>150.04</v>
      </c>
    </row>
    <row r="5777" spans="1:24" x14ac:dyDescent="0.25">
      <c r="A5777" s="146">
        <v>45126</v>
      </c>
      <c r="B5777" s="46">
        <v>200</v>
      </c>
      <c r="C5777" s="147">
        <v>0.76965277777777785</v>
      </c>
      <c r="D5777" s="38" t="s">
        <v>30704</v>
      </c>
      <c r="E5777" s="7" t="s">
        <v>69</v>
      </c>
      <c r="F5777" s="38" t="s">
        <v>18272</v>
      </c>
      <c r="G5777" s="38" t="s">
        <v>4703</v>
      </c>
      <c r="H5777">
        <v>0.16200000000000001</v>
      </c>
      <c r="I5777" t="s">
        <v>38557</v>
      </c>
      <c r="J5777" t="s">
        <v>38558</v>
      </c>
      <c r="K5777" t="s">
        <v>38559</v>
      </c>
      <c r="L5777" t="s">
        <v>38564</v>
      </c>
      <c r="O5777" t="s">
        <v>38560</v>
      </c>
      <c r="P5777" t="s">
        <v>38561</v>
      </c>
      <c r="Q5777">
        <v>391415</v>
      </c>
      <c r="R5777">
        <v>6197086.3200000003</v>
      </c>
      <c r="S5777" t="s">
        <v>38562</v>
      </c>
      <c r="T5777" t="s">
        <v>38563</v>
      </c>
      <c r="U5777">
        <v>391394.22</v>
      </c>
      <c r="V5777">
        <v>6197072.5599999996</v>
      </c>
      <c r="W5777">
        <v>135.93</v>
      </c>
      <c r="X5777">
        <v>150.04</v>
      </c>
    </row>
    <row r="5778" spans="1:24" x14ac:dyDescent="0.25">
      <c r="A5778" s="146">
        <v>45126</v>
      </c>
      <c r="B5778" s="46">
        <v>200</v>
      </c>
      <c r="C5778" s="147">
        <v>0.77195601851851858</v>
      </c>
      <c r="D5778" s="38" t="s">
        <v>30704</v>
      </c>
      <c r="E5778" s="7" t="s">
        <v>64</v>
      </c>
      <c r="F5778" s="38" t="s">
        <v>18272</v>
      </c>
      <c r="G5778" s="38" t="s">
        <v>4704</v>
      </c>
      <c r="H5778">
        <v>0.161</v>
      </c>
      <c r="I5778" t="s">
        <v>38569</v>
      </c>
      <c r="J5778" t="s">
        <v>38570</v>
      </c>
      <c r="K5778" t="s">
        <v>38571</v>
      </c>
      <c r="L5778" t="s">
        <v>38564</v>
      </c>
      <c r="O5778" t="s">
        <v>38565</v>
      </c>
      <c r="P5778" t="s">
        <v>38566</v>
      </c>
      <c r="Q5778">
        <v>391415.74</v>
      </c>
      <c r="R5778">
        <v>6197073.2000000002</v>
      </c>
      <c r="S5778" t="s">
        <v>38567</v>
      </c>
      <c r="T5778" t="s">
        <v>38568</v>
      </c>
      <c r="U5778">
        <v>391394.73</v>
      </c>
      <c r="V5778">
        <v>6197059.25</v>
      </c>
      <c r="W5778">
        <v>317.04000000000002</v>
      </c>
      <c r="X5778">
        <v>150.04</v>
      </c>
    </row>
    <row r="5779" spans="1:24" x14ac:dyDescent="0.25">
      <c r="A5779" s="146">
        <v>45126</v>
      </c>
      <c r="B5779" s="46">
        <v>200</v>
      </c>
      <c r="C5779" s="147">
        <v>0.77494212962962961</v>
      </c>
      <c r="D5779" s="38" t="s">
        <v>30704</v>
      </c>
      <c r="E5779" s="7" t="s">
        <v>69</v>
      </c>
      <c r="F5779" s="38" t="s">
        <v>18272</v>
      </c>
      <c r="G5779" s="38" t="s">
        <v>4704</v>
      </c>
      <c r="H5779">
        <v>-0.02</v>
      </c>
      <c r="I5779" t="s">
        <v>38569</v>
      </c>
      <c r="J5779" t="s">
        <v>38570</v>
      </c>
      <c r="K5779" t="s">
        <v>38571</v>
      </c>
      <c r="L5779" t="s">
        <v>38564</v>
      </c>
      <c r="O5779" t="s">
        <v>38572</v>
      </c>
      <c r="P5779" t="s">
        <v>38573</v>
      </c>
      <c r="Q5779">
        <v>391289.46</v>
      </c>
      <c r="R5779">
        <v>6197199.1100000003</v>
      </c>
      <c r="S5779" t="s">
        <v>38574</v>
      </c>
      <c r="T5779" t="s">
        <v>38575</v>
      </c>
      <c r="U5779">
        <v>391267.15</v>
      </c>
      <c r="V5779">
        <v>6197186.6299999999</v>
      </c>
      <c r="W5779">
        <v>315.92</v>
      </c>
      <c r="X5779">
        <v>150.04</v>
      </c>
    </row>
    <row r="5780" spans="1:24" x14ac:dyDescent="0.25">
      <c r="A5780" s="146">
        <v>45126</v>
      </c>
      <c r="B5780" s="46">
        <v>200</v>
      </c>
      <c r="C5780" s="147">
        <v>0.77655092592592589</v>
      </c>
      <c r="D5780" s="38" t="s">
        <v>30704</v>
      </c>
      <c r="E5780" s="7" t="s">
        <v>64</v>
      </c>
      <c r="F5780" s="38" t="s">
        <v>18272</v>
      </c>
      <c r="G5780" s="38" t="s">
        <v>4705</v>
      </c>
      <c r="H5780">
        <v>-1.4E-2</v>
      </c>
      <c r="I5780" t="s">
        <v>38580</v>
      </c>
      <c r="J5780" t="s">
        <v>38581</v>
      </c>
      <c r="K5780" t="s">
        <v>38582</v>
      </c>
      <c r="L5780" t="s">
        <v>38564</v>
      </c>
      <c r="O5780" t="s">
        <v>38576</v>
      </c>
      <c r="P5780" t="s">
        <v>38577</v>
      </c>
      <c r="Q5780">
        <v>391276.52</v>
      </c>
      <c r="R5780">
        <v>6197200.2000000002</v>
      </c>
      <c r="S5780" t="s">
        <v>38578</v>
      </c>
      <c r="T5780" t="s">
        <v>38579</v>
      </c>
      <c r="U5780">
        <v>391257.51</v>
      </c>
      <c r="V5780">
        <v>6197184.2599999998</v>
      </c>
      <c r="W5780">
        <v>136.76</v>
      </c>
      <c r="X5780">
        <v>150.04</v>
      </c>
    </row>
    <row r="5781" spans="1:24" x14ac:dyDescent="0.25">
      <c r="A5781" s="146">
        <v>45126</v>
      </c>
      <c r="B5781" s="46">
        <v>200</v>
      </c>
      <c r="C5781" s="147">
        <v>0.7796643518518519</v>
      </c>
      <c r="D5781" s="38" t="s">
        <v>30704</v>
      </c>
      <c r="E5781" s="7" t="s">
        <v>69</v>
      </c>
      <c r="F5781" s="38" t="s">
        <v>18272</v>
      </c>
      <c r="G5781" s="38" t="s">
        <v>4705</v>
      </c>
      <c r="H5781">
        <v>0.16700000000000001</v>
      </c>
      <c r="I5781" t="s">
        <v>38580</v>
      </c>
      <c r="J5781" t="s">
        <v>38581</v>
      </c>
      <c r="K5781" t="s">
        <v>38582</v>
      </c>
      <c r="L5781" t="s">
        <v>38587</v>
      </c>
      <c r="O5781" t="s">
        <v>38583</v>
      </c>
      <c r="P5781" t="s">
        <v>38584</v>
      </c>
      <c r="Q5781">
        <v>391405.62</v>
      </c>
      <c r="R5781">
        <v>6197070.1699999999</v>
      </c>
      <c r="S5781" t="s">
        <v>38585</v>
      </c>
      <c r="T5781" t="s">
        <v>38586</v>
      </c>
      <c r="U5781">
        <v>391385.3</v>
      </c>
      <c r="V5781">
        <v>6197056.1500000004</v>
      </c>
      <c r="W5781">
        <v>135.19999999999999</v>
      </c>
      <c r="X5781">
        <v>150.04</v>
      </c>
    </row>
    <row r="5782" spans="1:24" x14ac:dyDescent="0.25">
      <c r="A5782" s="146">
        <v>45126</v>
      </c>
      <c r="B5782" s="46">
        <v>200</v>
      </c>
      <c r="C5782" s="147">
        <v>0.78136574074074072</v>
      </c>
      <c r="D5782" s="38" t="s">
        <v>30704</v>
      </c>
      <c r="E5782" s="7" t="s">
        <v>64</v>
      </c>
      <c r="F5782" s="38" t="s">
        <v>18272</v>
      </c>
      <c r="G5782" s="38" t="s">
        <v>4706</v>
      </c>
      <c r="H5782">
        <v>0.16200000000000001</v>
      </c>
      <c r="I5782" t="s">
        <v>38592</v>
      </c>
      <c r="J5782" t="s">
        <v>38593</v>
      </c>
      <c r="K5782" t="s">
        <v>38594</v>
      </c>
      <c r="L5782" t="s">
        <v>38587</v>
      </c>
      <c r="O5782" t="s">
        <v>38588</v>
      </c>
      <c r="P5782" t="s">
        <v>38589</v>
      </c>
      <c r="Q5782">
        <v>391405.22</v>
      </c>
      <c r="R5782">
        <v>6197058.2699999996</v>
      </c>
      <c r="S5782" t="s">
        <v>38590</v>
      </c>
      <c r="T5782" t="s">
        <v>38591</v>
      </c>
      <c r="U5782">
        <v>391382.66</v>
      </c>
      <c r="V5782">
        <v>6197045.8499999996</v>
      </c>
      <c r="W5782">
        <v>315.63</v>
      </c>
      <c r="X5782">
        <v>150.04</v>
      </c>
    </row>
    <row r="5783" spans="1:24" x14ac:dyDescent="0.25">
      <c r="A5783" s="146">
        <v>45126</v>
      </c>
      <c r="B5783" s="46">
        <v>200</v>
      </c>
      <c r="C5783" s="147">
        <v>0.78445601851851843</v>
      </c>
      <c r="D5783" s="38" t="s">
        <v>30704</v>
      </c>
      <c r="E5783" s="7" t="s">
        <v>69</v>
      </c>
      <c r="F5783" s="38" t="s">
        <v>18272</v>
      </c>
      <c r="G5783" s="38" t="s">
        <v>4706</v>
      </c>
      <c r="H5783">
        <v>-2.1999999999999999E-2</v>
      </c>
      <c r="I5783" t="s">
        <v>38592</v>
      </c>
      <c r="J5783" t="s">
        <v>38593</v>
      </c>
      <c r="K5783" t="s">
        <v>38594</v>
      </c>
      <c r="L5783" t="s">
        <v>38587</v>
      </c>
      <c r="O5783" t="s">
        <v>38595</v>
      </c>
      <c r="P5783" t="s">
        <v>38596</v>
      </c>
      <c r="Q5783">
        <v>391275.4</v>
      </c>
      <c r="R5783">
        <v>6197188.2699999996</v>
      </c>
      <c r="S5783" t="s">
        <v>38597</v>
      </c>
      <c r="T5783" t="s">
        <v>38598</v>
      </c>
      <c r="U5783">
        <v>391253.07</v>
      </c>
      <c r="V5783">
        <v>6197176.1399999997</v>
      </c>
      <c r="W5783">
        <v>309.79000000000002</v>
      </c>
      <c r="X5783">
        <v>150.04</v>
      </c>
    </row>
    <row r="5784" spans="1:24" x14ac:dyDescent="0.25">
      <c r="A5784" s="146">
        <v>45126</v>
      </c>
      <c r="B5784" s="46">
        <v>200</v>
      </c>
      <c r="C5784" s="147">
        <v>0.78594907407407411</v>
      </c>
      <c r="D5784" s="38" t="s">
        <v>30704</v>
      </c>
      <c r="E5784" s="7" t="s">
        <v>64</v>
      </c>
      <c r="F5784" s="38" t="s">
        <v>18272</v>
      </c>
      <c r="G5784" s="38" t="s">
        <v>4707</v>
      </c>
      <c r="H5784">
        <v>-1.7000000000000001E-2</v>
      </c>
      <c r="I5784" t="s">
        <v>38603</v>
      </c>
      <c r="J5784" t="s">
        <v>38604</v>
      </c>
      <c r="K5784" t="s">
        <v>38605</v>
      </c>
      <c r="L5784" t="s">
        <v>38587</v>
      </c>
      <c r="O5784" t="s">
        <v>38599</v>
      </c>
      <c r="P5784" t="s">
        <v>38600</v>
      </c>
      <c r="Q5784">
        <v>391265.71</v>
      </c>
      <c r="R5784">
        <v>6197185.7000000002</v>
      </c>
      <c r="S5784" t="s">
        <v>38601</v>
      </c>
      <c r="T5784" t="s">
        <v>38602</v>
      </c>
      <c r="U5784">
        <v>391242.64</v>
      </c>
      <c r="V5784">
        <v>6197173.4900000002</v>
      </c>
      <c r="W5784">
        <v>137.13999999999999</v>
      </c>
      <c r="X5784">
        <v>150.04</v>
      </c>
    </row>
    <row r="5785" spans="1:24" x14ac:dyDescent="0.25">
      <c r="A5785" s="146">
        <v>45126</v>
      </c>
      <c r="B5785" s="46">
        <v>200</v>
      </c>
      <c r="C5785" s="147">
        <v>0.78899305555555566</v>
      </c>
      <c r="D5785" s="38" t="s">
        <v>30704</v>
      </c>
      <c r="E5785" s="7" t="s">
        <v>69</v>
      </c>
      <c r="F5785" s="38" t="s">
        <v>18272</v>
      </c>
      <c r="G5785" s="38" t="s">
        <v>4707</v>
      </c>
      <c r="H5785">
        <v>0.16600000000000001</v>
      </c>
      <c r="I5785" t="s">
        <v>38603</v>
      </c>
      <c r="J5785" t="s">
        <v>38604</v>
      </c>
      <c r="K5785" t="s">
        <v>38605</v>
      </c>
      <c r="L5785" t="s">
        <v>38587</v>
      </c>
      <c r="O5785" t="s">
        <v>38606</v>
      </c>
      <c r="P5785" t="s">
        <v>38607</v>
      </c>
      <c r="Q5785">
        <v>391391.23</v>
      </c>
      <c r="R5785">
        <v>6197059.1200000001</v>
      </c>
      <c r="S5785" t="s">
        <v>38608</v>
      </c>
      <c r="T5785" t="s">
        <v>38609</v>
      </c>
      <c r="U5785">
        <v>391371.88</v>
      </c>
      <c r="V5785">
        <v>6197043.8399999999</v>
      </c>
      <c r="W5785">
        <v>135.03</v>
      </c>
      <c r="X5785">
        <v>150.04</v>
      </c>
    </row>
    <row r="5786" spans="1:24" x14ac:dyDescent="0.25">
      <c r="A5786" s="146">
        <v>45126</v>
      </c>
      <c r="B5786" s="46">
        <v>200</v>
      </c>
      <c r="C5786" s="147">
        <v>0.78979166666666656</v>
      </c>
      <c r="D5786" s="38" t="s">
        <v>30704</v>
      </c>
      <c r="E5786" s="159" t="s">
        <v>36986</v>
      </c>
      <c r="F5786" s="38" t="s">
        <v>18272</v>
      </c>
      <c r="G5786" s="38" t="s">
        <v>38610</v>
      </c>
      <c r="H5786">
        <v>1.78</v>
      </c>
      <c r="O5786" t="s">
        <v>38611</v>
      </c>
      <c r="P5786" t="s">
        <v>38612</v>
      </c>
      <c r="Q5786">
        <v>391403.92</v>
      </c>
      <c r="R5786">
        <v>6197047.29</v>
      </c>
      <c r="S5786" t="s">
        <v>38613</v>
      </c>
      <c r="T5786" t="s">
        <v>38614</v>
      </c>
      <c r="U5786">
        <v>391392.42</v>
      </c>
      <c r="V5786">
        <v>6197041.7000000002</v>
      </c>
      <c r="W5786">
        <v>214.94</v>
      </c>
      <c r="X5786">
        <v>200.05</v>
      </c>
    </row>
    <row r="5787" spans="1:24" x14ac:dyDescent="0.25">
      <c r="A5787" s="146">
        <v>45126</v>
      </c>
      <c r="B5787" s="46">
        <v>200</v>
      </c>
      <c r="C5787" s="147">
        <v>0.79136574074074073</v>
      </c>
      <c r="D5787" s="38" t="s">
        <v>30704</v>
      </c>
      <c r="E5787" s="159" t="s">
        <v>33736</v>
      </c>
      <c r="F5787" s="38" t="s">
        <v>18272</v>
      </c>
      <c r="G5787" s="38" t="s">
        <v>38610</v>
      </c>
      <c r="H5787">
        <v>1.7789999999999999</v>
      </c>
      <c r="O5787" t="s">
        <v>38615</v>
      </c>
      <c r="P5787" t="s">
        <v>38616</v>
      </c>
      <c r="Q5787">
        <v>391403.71</v>
      </c>
      <c r="R5787">
        <v>6197047.9800000004</v>
      </c>
      <c r="S5787" t="s">
        <v>38617</v>
      </c>
      <c r="T5787" t="s">
        <v>38618</v>
      </c>
      <c r="U5787">
        <v>391392.49</v>
      </c>
      <c r="V5787">
        <v>6197042.4100000001</v>
      </c>
      <c r="W5787">
        <v>215.01</v>
      </c>
      <c r="X5787">
        <v>200.05</v>
      </c>
    </row>
    <row r="5788" spans="1:24" x14ac:dyDescent="0.25">
      <c r="A5788" s="146">
        <v>45126</v>
      </c>
      <c r="B5788" s="46">
        <v>200</v>
      </c>
      <c r="C5788" s="147">
        <v>0.80534722222222221</v>
      </c>
      <c r="D5788" s="38" t="s">
        <v>30704</v>
      </c>
      <c r="E5788" s="159" t="s">
        <v>6100</v>
      </c>
      <c r="F5788" s="38" t="s">
        <v>18272</v>
      </c>
      <c r="G5788" s="38" t="s">
        <v>38610</v>
      </c>
      <c r="H5788">
        <v>0.223</v>
      </c>
      <c r="O5788" t="s">
        <v>38619</v>
      </c>
      <c r="P5788" t="s">
        <v>38620</v>
      </c>
      <c r="Q5788">
        <v>388912.84</v>
      </c>
      <c r="R5788">
        <v>6196760.8499999996</v>
      </c>
      <c r="S5788" t="s">
        <v>38621</v>
      </c>
      <c r="T5788" t="s">
        <v>38622</v>
      </c>
      <c r="U5788">
        <v>388903.58</v>
      </c>
      <c r="V5788">
        <v>6196754.3499999996</v>
      </c>
      <c r="W5788">
        <v>211.84</v>
      </c>
      <c r="X5788">
        <v>200.05</v>
      </c>
    </row>
    <row r="5789" spans="1:24" s="170" customFormat="1" x14ac:dyDescent="0.25">
      <c r="A5789" s="63">
        <v>45126</v>
      </c>
      <c r="B5789" s="104">
        <v>200</v>
      </c>
      <c r="C5789" s="65">
        <v>0.80754629629629626</v>
      </c>
      <c r="D5789" s="64" t="s">
        <v>30704</v>
      </c>
      <c r="E5789" s="171" t="s">
        <v>38628</v>
      </c>
      <c r="F5789" s="64" t="s">
        <v>18272</v>
      </c>
      <c r="G5789" s="64" t="s">
        <v>38610</v>
      </c>
      <c r="H5789" s="170">
        <v>0.22600000000000001</v>
      </c>
      <c r="M5789" s="170" t="s">
        <v>38623</v>
      </c>
      <c r="O5789" s="170" t="s">
        <v>38624</v>
      </c>
      <c r="P5789" s="170" t="s">
        <v>38625</v>
      </c>
      <c r="Q5789" s="170">
        <v>388913.18</v>
      </c>
      <c r="R5789" s="170">
        <v>6196760.4400000004</v>
      </c>
      <c r="S5789" s="170" t="s">
        <v>38626</v>
      </c>
      <c r="T5789" s="170" t="s">
        <v>38627</v>
      </c>
      <c r="U5789" s="170">
        <v>388904.14</v>
      </c>
      <c r="V5789" s="170">
        <v>6196751.3600000003</v>
      </c>
      <c r="W5789" s="170">
        <v>199.4</v>
      </c>
      <c r="X5789" s="170">
        <v>200.05</v>
      </c>
    </row>
    <row r="5790" spans="1:24" x14ac:dyDescent="0.25">
      <c r="A5790" s="146">
        <v>45126</v>
      </c>
      <c r="B5790" s="46">
        <v>200</v>
      </c>
      <c r="C5790" s="147">
        <v>0.81097222222222232</v>
      </c>
      <c r="D5790" s="38" t="s">
        <v>30704</v>
      </c>
      <c r="E5790" s="159" t="s">
        <v>38485</v>
      </c>
      <c r="F5790" s="38" t="s">
        <v>18272</v>
      </c>
      <c r="G5790" s="38" t="s">
        <v>38610</v>
      </c>
      <c r="H5790">
        <v>0.20799999999999999</v>
      </c>
      <c r="I5790" t="s">
        <v>38633</v>
      </c>
      <c r="J5790" t="s">
        <v>38634</v>
      </c>
      <c r="K5790" t="s">
        <v>38635</v>
      </c>
      <c r="L5790" t="s">
        <v>38636</v>
      </c>
      <c r="O5790" t="s">
        <v>38629</v>
      </c>
      <c r="P5790" t="s">
        <v>38630</v>
      </c>
      <c r="Q5790">
        <v>388901.55</v>
      </c>
      <c r="R5790">
        <v>6196771.79</v>
      </c>
      <c r="S5790" t="s">
        <v>38631</v>
      </c>
      <c r="T5790" t="s">
        <v>38632</v>
      </c>
      <c r="U5790">
        <v>388887</v>
      </c>
      <c r="V5790">
        <v>6196749.8700000001</v>
      </c>
      <c r="W5790">
        <v>315.42</v>
      </c>
      <c r="X5790">
        <v>200.05</v>
      </c>
    </row>
    <row r="5791" spans="1:24" x14ac:dyDescent="0.25">
      <c r="A5791" s="146">
        <v>45126</v>
      </c>
      <c r="B5791" s="46">
        <v>200</v>
      </c>
      <c r="C5791" s="147">
        <v>0.81461805555555555</v>
      </c>
      <c r="D5791" s="38" t="s">
        <v>30704</v>
      </c>
      <c r="E5791" s="7" t="s">
        <v>69</v>
      </c>
      <c r="F5791" s="38" t="s">
        <v>18272</v>
      </c>
      <c r="G5791" s="38" t="s">
        <v>38610</v>
      </c>
      <c r="H5791">
        <v>-1.7000000000000001E-2</v>
      </c>
      <c r="I5791" t="s">
        <v>38633</v>
      </c>
      <c r="J5791" t="s">
        <v>38634</v>
      </c>
      <c r="K5791" t="s">
        <v>38635</v>
      </c>
      <c r="L5791" t="s">
        <v>38636</v>
      </c>
      <c r="O5791" t="s">
        <v>38637</v>
      </c>
      <c r="P5791" t="s">
        <v>38638</v>
      </c>
      <c r="Q5791">
        <v>388746.25</v>
      </c>
      <c r="R5791">
        <v>6196928.6799999997</v>
      </c>
      <c r="S5791" t="s">
        <v>38639</v>
      </c>
      <c r="T5791" t="s">
        <v>38640</v>
      </c>
      <c r="U5791">
        <v>388728.26</v>
      </c>
      <c r="V5791">
        <v>6196908.6399999997</v>
      </c>
      <c r="W5791">
        <v>315.33999999999997</v>
      </c>
      <c r="X5791">
        <v>200.05</v>
      </c>
    </row>
    <row r="5792" spans="1:24" x14ac:dyDescent="0.25">
      <c r="A5792" s="146">
        <v>45126</v>
      </c>
      <c r="B5792" s="46">
        <v>200</v>
      </c>
      <c r="C5792" s="147">
        <v>0.81645833333333329</v>
      </c>
      <c r="D5792" s="38" t="s">
        <v>30704</v>
      </c>
      <c r="E5792" s="7" t="s">
        <v>64</v>
      </c>
      <c r="F5792" s="38" t="s">
        <v>18272</v>
      </c>
      <c r="G5792" s="38" t="s">
        <v>38641</v>
      </c>
      <c r="H5792">
        <v>-8.9999999999999993E-3</v>
      </c>
      <c r="I5792" t="s">
        <v>38646</v>
      </c>
      <c r="J5792" t="s">
        <v>38647</v>
      </c>
      <c r="K5792" t="s">
        <v>38648</v>
      </c>
      <c r="L5792" t="s">
        <v>38636</v>
      </c>
      <c r="O5792" t="s">
        <v>38642</v>
      </c>
      <c r="P5792" t="s">
        <v>38643</v>
      </c>
      <c r="Q5792">
        <v>388738.57</v>
      </c>
      <c r="R5792">
        <v>6196918.71</v>
      </c>
      <c r="S5792" t="s">
        <v>38644</v>
      </c>
      <c r="T5792" t="s">
        <v>38645</v>
      </c>
      <c r="U5792">
        <v>388719.95</v>
      </c>
      <c r="V5792">
        <v>6196904.4500000002</v>
      </c>
      <c r="W5792">
        <v>135.47999999999999</v>
      </c>
      <c r="X5792">
        <v>200.05</v>
      </c>
    </row>
    <row r="5793" spans="1:24" x14ac:dyDescent="0.25">
      <c r="A5793" s="146">
        <v>45126</v>
      </c>
      <c r="B5793" s="46">
        <v>200</v>
      </c>
      <c r="C5793" s="147">
        <v>0.82006944444444441</v>
      </c>
      <c r="D5793" s="38" t="s">
        <v>30704</v>
      </c>
      <c r="E5793" s="7" t="s">
        <v>69</v>
      </c>
      <c r="F5793" s="38" t="s">
        <v>18272</v>
      </c>
      <c r="G5793" s="38" t="s">
        <v>38641</v>
      </c>
      <c r="H5793">
        <v>0.21299999999999999</v>
      </c>
      <c r="I5793" t="s">
        <v>38646</v>
      </c>
      <c r="J5793" t="s">
        <v>38647</v>
      </c>
      <c r="K5793" t="s">
        <v>38648</v>
      </c>
      <c r="L5793" t="s">
        <v>38636</v>
      </c>
      <c r="O5793" t="s">
        <v>38649</v>
      </c>
      <c r="P5793" t="s">
        <v>38650</v>
      </c>
      <c r="Q5793">
        <v>388893.36</v>
      </c>
      <c r="R5793">
        <v>6196762.7400000002</v>
      </c>
      <c r="S5793" t="s">
        <v>38651</v>
      </c>
      <c r="T5793" t="s">
        <v>38652</v>
      </c>
      <c r="U5793">
        <v>388876.47</v>
      </c>
      <c r="V5793">
        <v>6196747.9199999999</v>
      </c>
      <c r="W5793">
        <v>135.49</v>
      </c>
      <c r="X5793">
        <v>200.05</v>
      </c>
    </row>
    <row r="5794" spans="1:24" x14ac:dyDescent="0.25">
      <c r="A5794" s="146">
        <v>45126</v>
      </c>
      <c r="B5794" s="46">
        <v>200</v>
      </c>
      <c r="C5794" s="147">
        <v>0.82185185185185183</v>
      </c>
      <c r="D5794" s="38" t="s">
        <v>30704</v>
      </c>
      <c r="E5794" s="7" t="s">
        <v>64</v>
      </c>
      <c r="F5794" s="38" t="s">
        <v>18272</v>
      </c>
      <c r="G5794" s="38" t="s">
        <v>38653</v>
      </c>
      <c r="H5794">
        <v>0.216</v>
      </c>
      <c r="I5794" t="s">
        <v>38658</v>
      </c>
      <c r="J5794" t="s">
        <v>38659</v>
      </c>
      <c r="K5794" t="s">
        <v>38660</v>
      </c>
      <c r="L5794" t="s">
        <v>38661</v>
      </c>
      <c r="O5794" t="s">
        <v>38654</v>
      </c>
      <c r="P5794" t="s">
        <v>38655</v>
      </c>
      <c r="Q5794">
        <v>388894.67</v>
      </c>
      <c r="R5794">
        <v>6196750.5499999998</v>
      </c>
      <c r="S5794" t="s">
        <v>38656</v>
      </c>
      <c r="T5794" t="s">
        <v>38657</v>
      </c>
      <c r="U5794">
        <v>388880.44</v>
      </c>
      <c r="V5794">
        <v>6196730.8899999997</v>
      </c>
      <c r="W5794">
        <v>315.45999999999998</v>
      </c>
      <c r="X5794">
        <v>200.05</v>
      </c>
    </row>
    <row r="5795" spans="1:24" x14ac:dyDescent="0.25">
      <c r="A5795" s="146">
        <v>45126</v>
      </c>
      <c r="B5795" s="46">
        <v>200</v>
      </c>
      <c r="C5795" s="147">
        <v>0.82567129629629632</v>
      </c>
      <c r="D5795" s="38" t="s">
        <v>30704</v>
      </c>
      <c r="E5795" s="7" t="s">
        <v>69</v>
      </c>
      <c r="F5795" s="38" t="s">
        <v>18272</v>
      </c>
      <c r="G5795" s="38" t="s">
        <v>38653</v>
      </c>
      <c r="H5795">
        <v>-1.7000000000000001E-2</v>
      </c>
      <c r="I5795" t="s">
        <v>38658</v>
      </c>
      <c r="J5795" t="s">
        <v>38659</v>
      </c>
      <c r="K5795" t="s">
        <v>38660</v>
      </c>
      <c r="L5795" t="s">
        <v>38661</v>
      </c>
      <c r="O5795" t="s">
        <v>38662</v>
      </c>
      <c r="P5795" t="s">
        <v>38663</v>
      </c>
      <c r="Q5795">
        <v>388730.05</v>
      </c>
      <c r="R5795">
        <v>6196914.8399999999</v>
      </c>
      <c r="S5795" t="s">
        <v>38664</v>
      </c>
      <c r="T5795" t="s">
        <v>38665</v>
      </c>
      <c r="U5795">
        <v>388715.66</v>
      </c>
      <c r="V5795">
        <v>6196895.6399999997</v>
      </c>
      <c r="W5795">
        <v>314.93</v>
      </c>
      <c r="X5795">
        <v>200.05</v>
      </c>
    </row>
    <row r="5796" spans="1:24" x14ac:dyDescent="0.25">
      <c r="A5796" s="146">
        <v>45126</v>
      </c>
      <c r="B5796" s="46">
        <v>200</v>
      </c>
      <c r="C5796" s="147">
        <v>0.82739583333333344</v>
      </c>
      <c r="D5796" s="38" t="s">
        <v>30704</v>
      </c>
      <c r="E5796" s="7" t="s">
        <v>64</v>
      </c>
      <c r="F5796" s="38" t="s">
        <v>18272</v>
      </c>
      <c r="G5796" s="38" t="s">
        <v>38666</v>
      </c>
      <c r="H5796">
        <v>-1.0999999999999999E-2</v>
      </c>
      <c r="I5796" t="s">
        <v>38671</v>
      </c>
      <c r="J5796" t="s">
        <v>38672</v>
      </c>
      <c r="K5796" t="s">
        <v>38673</v>
      </c>
      <c r="L5796" t="s">
        <v>38661</v>
      </c>
      <c r="O5796" t="s">
        <v>38667</v>
      </c>
      <c r="P5796" t="s">
        <v>38668</v>
      </c>
      <c r="Q5796">
        <v>388726.68</v>
      </c>
      <c r="R5796">
        <v>6196908.2599999998</v>
      </c>
      <c r="S5796" t="s">
        <v>38669</v>
      </c>
      <c r="T5796" t="s">
        <v>38670</v>
      </c>
      <c r="U5796">
        <v>388705.61</v>
      </c>
      <c r="V5796">
        <v>6196893.3799999999</v>
      </c>
      <c r="W5796">
        <v>136.80000000000001</v>
      </c>
      <c r="X5796">
        <v>200.05</v>
      </c>
    </row>
    <row r="5797" spans="1:24" x14ac:dyDescent="0.25">
      <c r="A5797" s="146">
        <v>45126</v>
      </c>
      <c r="B5797" s="46">
        <v>200</v>
      </c>
      <c r="C5797" s="147">
        <v>0.83114583333333336</v>
      </c>
      <c r="D5797" s="38" t="s">
        <v>30704</v>
      </c>
      <c r="E5797" s="7" t="s">
        <v>69</v>
      </c>
      <c r="F5797" s="38" t="s">
        <v>18272</v>
      </c>
      <c r="G5797" s="38" t="s">
        <v>38666</v>
      </c>
      <c r="H5797">
        <v>0.22</v>
      </c>
      <c r="I5797" t="s">
        <v>38671</v>
      </c>
      <c r="J5797" t="s">
        <v>38672</v>
      </c>
      <c r="K5797" t="s">
        <v>38673</v>
      </c>
      <c r="L5797" t="s">
        <v>38678</v>
      </c>
      <c r="O5797" t="s">
        <v>38674</v>
      </c>
      <c r="P5797" t="s">
        <v>38675</v>
      </c>
      <c r="Q5797">
        <v>388888.9</v>
      </c>
      <c r="R5797">
        <v>6196745.7699999996</v>
      </c>
      <c r="S5797" t="s">
        <v>38676</v>
      </c>
      <c r="T5797" t="s">
        <v>38677</v>
      </c>
      <c r="U5797">
        <v>388868.95</v>
      </c>
      <c r="V5797">
        <v>6196729.8899999997</v>
      </c>
      <c r="W5797">
        <v>135.58000000000001</v>
      </c>
      <c r="X5797">
        <v>200.05</v>
      </c>
    </row>
    <row r="5798" spans="1:24" x14ac:dyDescent="0.25">
      <c r="A5798" s="146">
        <v>45126</v>
      </c>
      <c r="B5798" s="46">
        <v>200</v>
      </c>
      <c r="C5798" s="147">
        <v>0.83324074074074073</v>
      </c>
      <c r="D5798" s="38" t="s">
        <v>30704</v>
      </c>
      <c r="E5798" s="7" t="s">
        <v>64</v>
      </c>
      <c r="F5798" s="38" t="s">
        <v>18272</v>
      </c>
      <c r="G5798" s="38" t="s">
        <v>38679</v>
      </c>
      <c r="H5798">
        <v>0.214</v>
      </c>
      <c r="I5798" t="s">
        <v>38684</v>
      </c>
      <c r="J5798" t="s">
        <v>38685</v>
      </c>
      <c r="K5798" t="s">
        <v>38686</v>
      </c>
      <c r="L5798" t="s">
        <v>38678</v>
      </c>
      <c r="O5798" t="s">
        <v>38680</v>
      </c>
      <c r="P5798" t="s">
        <v>38681</v>
      </c>
      <c r="Q5798">
        <v>388881.65</v>
      </c>
      <c r="R5798">
        <v>6196737.8899999997</v>
      </c>
      <c r="S5798" t="s">
        <v>38682</v>
      </c>
      <c r="T5798" t="s">
        <v>38683</v>
      </c>
      <c r="U5798">
        <v>388866.31</v>
      </c>
      <c r="V5798">
        <v>6196719.4699999997</v>
      </c>
      <c r="W5798">
        <v>315.81</v>
      </c>
      <c r="X5798">
        <v>200.05</v>
      </c>
    </row>
    <row r="5799" spans="1:24" x14ac:dyDescent="0.25">
      <c r="A5799" s="146">
        <v>45126</v>
      </c>
      <c r="B5799" s="46">
        <v>200</v>
      </c>
      <c r="C5799" s="147">
        <v>0.83699074074074076</v>
      </c>
      <c r="D5799" s="38" t="s">
        <v>30704</v>
      </c>
      <c r="E5799" s="7" t="s">
        <v>69</v>
      </c>
      <c r="F5799" s="38" t="s">
        <v>18272</v>
      </c>
      <c r="G5799" s="38" t="s">
        <v>38679</v>
      </c>
      <c r="H5799">
        <v>-1.6E-2</v>
      </c>
      <c r="I5799" t="s">
        <v>38684</v>
      </c>
      <c r="J5799" t="s">
        <v>38685</v>
      </c>
      <c r="K5799" t="s">
        <v>38686</v>
      </c>
      <c r="L5799" t="s">
        <v>38678</v>
      </c>
      <c r="O5799" t="s">
        <v>38687</v>
      </c>
      <c r="P5799" t="s">
        <v>38688</v>
      </c>
      <c r="Q5799">
        <v>388718.13</v>
      </c>
      <c r="R5799">
        <v>6196901</v>
      </c>
      <c r="S5799" t="s">
        <v>38689</v>
      </c>
      <c r="T5799" t="s">
        <v>38690</v>
      </c>
      <c r="U5799">
        <v>388703.33</v>
      </c>
      <c r="V5799">
        <v>6196882.46</v>
      </c>
      <c r="W5799">
        <v>315.33999999999997</v>
      </c>
      <c r="X5799">
        <v>200.05</v>
      </c>
    </row>
    <row r="5800" spans="1:24" x14ac:dyDescent="0.25">
      <c r="A5800" s="146">
        <v>45126</v>
      </c>
      <c r="B5800" s="46">
        <v>200</v>
      </c>
      <c r="C5800" s="147">
        <v>0.83869212962962969</v>
      </c>
      <c r="D5800" s="38" t="s">
        <v>30704</v>
      </c>
      <c r="E5800" s="7" t="s">
        <v>64</v>
      </c>
      <c r="F5800" s="38" t="s">
        <v>18272</v>
      </c>
      <c r="G5800" s="38" t="s">
        <v>38691</v>
      </c>
      <c r="H5800">
        <v>-8.0000000000000002E-3</v>
      </c>
      <c r="I5800" t="s">
        <v>38696</v>
      </c>
      <c r="J5800" t="s">
        <v>38697</v>
      </c>
      <c r="K5800" t="s">
        <v>38698</v>
      </c>
      <c r="L5800" t="s">
        <v>38678</v>
      </c>
      <c r="O5800" t="s">
        <v>38692</v>
      </c>
      <c r="P5800" t="s">
        <v>38693</v>
      </c>
      <c r="Q5800">
        <v>388711.94</v>
      </c>
      <c r="R5800">
        <v>6196895.6399999997</v>
      </c>
      <c r="S5800" t="s">
        <v>38694</v>
      </c>
      <c r="T5800" t="s">
        <v>38695</v>
      </c>
      <c r="U5800">
        <v>388695.02</v>
      </c>
      <c r="V5800">
        <v>6196878.2999999998</v>
      </c>
      <c r="W5800">
        <v>135.75</v>
      </c>
      <c r="X5800">
        <v>200.05</v>
      </c>
    </row>
    <row r="5801" spans="1:24" x14ac:dyDescent="0.25">
      <c r="A5801" s="146">
        <v>45126</v>
      </c>
      <c r="B5801" s="46">
        <v>200</v>
      </c>
      <c r="C5801" s="147">
        <v>0.8423842592592593</v>
      </c>
      <c r="D5801" s="38" t="s">
        <v>30704</v>
      </c>
      <c r="E5801" s="7" t="s">
        <v>69</v>
      </c>
      <c r="F5801" s="38" t="s">
        <v>18272</v>
      </c>
      <c r="G5801" s="38" t="s">
        <v>38691</v>
      </c>
      <c r="H5801">
        <v>0.217</v>
      </c>
      <c r="I5801" t="s">
        <v>38696</v>
      </c>
      <c r="J5801" t="s">
        <v>38697</v>
      </c>
      <c r="K5801" t="s">
        <v>38698</v>
      </c>
      <c r="L5801" t="s">
        <v>38703</v>
      </c>
      <c r="O5801" t="s">
        <v>38699</v>
      </c>
      <c r="P5801" t="s">
        <v>38700</v>
      </c>
      <c r="Q5801">
        <v>388870.96</v>
      </c>
      <c r="R5801">
        <v>6196737.3200000003</v>
      </c>
      <c r="S5801" t="s">
        <v>38701</v>
      </c>
      <c r="T5801" t="s">
        <v>38702</v>
      </c>
      <c r="U5801">
        <v>388854.29</v>
      </c>
      <c r="V5801">
        <v>6196718.9000000004</v>
      </c>
      <c r="W5801">
        <v>134.43</v>
      </c>
      <c r="X5801">
        <v>200.05</v>
      </c>
    </row>
    <row r="5802" spans="1:24" x14ac:dyDescent="0.25">
      <c r="A5802" s="146">
        <v>45126</v>
      </c>
      <c r="B5802" s="46">
        <v>200</v>
      </c>
      <c r="C5802" s="147">
        <v>0.84440972222222221</v>
      </c>
      <c r="D5802" s="38" t="s">
        <v>30704</v>
      </c>
      <c r="E5802" s="7" t="s">
        <v>64</v>
      </c>
      <c r="F5802" s="38" t="s">
        <v>18272</v>
      </c>
      <c r="G5802" s="38" t="s">
        <v>38704</v>
      </c>
      <c r="H5802">
        <v>0.21099999999999999</v>
      </c>
      <c r="I5802" t="s">
        <v>38709</v>
      </c>
      <c r="J5802" t="s">
        <v>38710</v>
      </c>
      <c r="K5802" t="s">
        <v>38711</v>
      </c>
      <c r="L5802" t="s">
        <v>38703</v>
      </c>
      <c r="O5802" t="s">
        <v>38705</v>
      </c>
      <c r="P5802" t="s">
        <v>38706</v>
      </c>
      <c r="Q5802">
        <v>388867.66</v>
      </c>
      <c r="R5802">
        <v>6196728.79</v>
      </c>
      <c r="S5802" t="s">
        <v>38707</v>
      </c>
      <c r="T5802" t="s">
        <v>38708</v>
      </c>
      <c r="U5802">
        <v>388851.07</v>
      </c>
      <c r="V5802">
        <v>6196709.3399999999</v>
      </c>
      <c r="W5802">
        <v>316.73</v>
      </c>
      <c r="X5802">
        <v>200.05</v>
      </c>
    </row>
    <row r="5803" spans="1:24" x14ac:dyDescent="0.25">
      <c r="A5803" s="146">
        <v>45126</v>
      </c>
      <c r="B5803" s="46">
        <v>200</v>
      </c>
      <c r="C5803" s="147">
        <v>0.84809027777777779</v>
      </c>
      <c r="D5803" s="38" t="s">
        <v>30704</v>
      </c>
      <c r="E5803" s="7" t="s">
        <v>69</v>
      </c>
      <c r="F5803" s="38" t="s">
        <v>18272</v>
      </c>
      <c r="G5803" s="38" t="s">
        <v>38704</v>
      </c>
      <c r="H5803">
        <v>-1.4E-2</v>
      </c>
      <c r="I5803" t="s">
        <v>38709</v>
      </c>
      <c r="J5803" t="s">
        <v>38710</v>
      </c>
      <c r="K5803" t="s">
        <v>38711</v>
      </c>
      <c r="L5803" t="s">
        <v>38703</v>
      </c>
      <c r="O5803" t="s">
        <v>38712</v>
      </c>
      <c r="P5803" t="s">
        <v>38713</v>
      </c>
      <c r="Q5803">
        <v>388708.26</v>
      </c>
      <c r="R5803">
        <v>6196888.3200000003</v>
      </c>
      <c r="S5803" t="s">
        <v>38714</v>
      </c>
      <c r="T5803" t="s">
        <v>38715</v>
      </c>
      <c r="U5803">
        <v>388692.09</v>
      </c>
      <c r="V5803">
        <v>6196868.25</v>
      </c>
      <c r="W5803">
        <v>316.25</v>
      </c>
      <c r="X5803">
        <v>200.05</v>
      </c>
    </row>
    <row r="5804" spans="1:24" x14ac:dyDescent="0.25">
      <c r="A5804" s="146">
        <v>45126</v>
      </c>
      <c r="B5804" s="46">
        <v>200</v>
      </c>
      <c r="C5804" s="147">
        <v>0.85111111111111104</v>
      </c>
      <c r="D5804" s="38" t="s">
        <v>30704</v>
      </c>
      <c r="E5804" s="7" t="s">
        <v>64</v>
      </c>
      <c r="F5804" s="38" t="s">
        <v>18272</v>
      </c>
      <c r="G5804" s="38" t="s">
        <v>38716</v>
      </c>
      <c r="H5804">
        <v>-0.01</v>
      </c>
      <c r="I5804" t="s">
        <v>38721</v>
      </c>
      <c r="J5804" t="s">
        <v>38722</v>
      </c>
      <c r="K5804" t="s">
        <v>38723</v>
      </c>
      <c r="L5804" t="s">
        <v>38703</v>
      </c>
      <c r="O5804" t="s">
        <v>38717</v>
      </c>
      <c r="P5804" t="s">
        <v>38718</v>
      </c>
      <c r="Q5804">
        <v>388702.35</v>
      </c>
      <c r="R5804">
        <v>6196883.7400000002</v>
      </c>
      <c r="S5804" t="s">
        <v>38719</v>
      </c>
      <c r="T5804" t="s">
        <v>38720</v>
      </c>
      <c r="U5804">
        <v>388680.91</v>
      </c>
      <c r="V5804">
        <v>6196866.8300000001</v>
      </c>
      <c r="W5804">
        <v>135.07</v>
      </c>
      <c r="X5804">
        <v>200.05</v>
      </c>
    </row>
    <row r="5805" spans="1:24" x14ac:dyDescent="0.25">
      <c r="A5805" s="146">
        <v>45126</v>
      </c>
      <c r="B5805" s="46">
        <v>200</v>
      </c>
      <c r="C5805" s="147">
        <v>0.85483796296296299</v>
      </c>
      <c r="D5805" s="38" t="s">
        <v>30704</v>
      </c>
      <c r="E5805" s="7" t="s">
        <v>69</v>
      </c>
      <c r="F5805" s="38" t="s">
        <v>18272</v>
      </c>
      <c r="G5805" s="38" t="s">
        <v>38716</v>
      </c>
      <c r="H5805">
        <v>0.218</v>
      </c>
      <c r="I5805" t="s">
        <v>38721</v>
      </c>
      <c r="J5805" t="s">
        <v>38722</v>
      </c>
      <c r="K5805" t="s">
        <v>38723</v>
      </c>
      <c r="L5805" t="s">
        <v>38728</v>
      </c>
      <c r="O5805" t="s">
        <v>38724</v>
      </c>
      <c r="P5805" t="s">
        <v>38725</v>
      </c>
      <c r="Q5805">
        <v>388861.94</v>
      </c>
      <c r="R5805">
        <v>6196723.2800000003</v>
      </c>
      <c r="S5805" t="s">
        <v>38726</v>
      </c>
      <c r="T5805" t="s">
        <v>38727</v>
      </c>
      <c r="U5805">
        <v>388842.13</v>
      </c>
      <c r="V5805">
        <v>6196705.5599999996</v>
      </c>
      <c r="W5805">
        <v>134.85</v>
      </c>
      <c r="X5805">
        <v>200.05</v>
      </c>
    </row>
    <row r="5806" spans="1:24" x14ac:dyDescent="0.25">
      <c r="A5806" s="146">
        <v>45126</v>
      </c>
      <c r="B5806" s="46">
        <v>200</v>
      </c>
      <c r="C5806" s="147">
        <v>0.85670138888888892</v>
      </c>
      <c r="D5806" s="38" t="s">
        <v>30704</v>
      </c>
      <c r="E5806" s="7" t="s">
        <v>64</v>
      </c>
      <c r="F5806" s="38" t="s">
        <v>18272</v>
      </c>
      <c r="G5806" s="38" t="s">
        <v>38729</v>
      </c>
      <c r="H5806">
        <v>0.20899999999999999</v>
      </c>
      <c r="I5806" t="s">
        <v>38734</v>
      </c>
      <c r="J5806" t="s">
        <v>38735</v>
      </c>
      <c r="K5806" t="s">
        <v>38736</v>
      </c>
      <c r="L5806" t="s">
        <v>38728</v>
      </c>
      <c r="O5806" t="s">
        <v>38730</v>
      </c>
      <c r="P5806" t="s">
        <v>38731</v>
      </c>
      <c r="Q5806">
        <v>388854.72</v>
      </c>
      <c r="R5806">
        <v>6196718.0199999996</v>
      </c>
      <c r="S5806" t="s">
        <v>38732</v>
      </c>
      <c r="T5806" t="s">
        <v>38733</v>
      </c>
      <c r="U5806">
        <v>388837.36</v>
      </c>
      <c r="V5806">
        <v>6196697.4699999997</v>
      </c>
      <c r="W5806">
        <v>316.7</v>
      </c>
      <c r="X5806">
        <v>200.05</v>
      </c>
    </row>
    <row r="5807" spans="1:24" x14ac:dyDescent="0.25">
      <c r="A5807" s="146">
        <v>45126</v>
      </c>
      <c r="B5807" s="46">
        <v>200</v>
      </c>
      <c r="C5807" s="147">
        <v>0.86038194444444438</v>
      </c>
      <c r="D5807" s="38" t="s">
        <v>30704</v>
      </c>
      <c r="E5807" s="7" t="s">
        <v>69</v>
      </c>
      <c r="F5807" s="38" t="s">
        <v>18272</v>
      </c>
      <c r="G5807" s="38" t="s">
        <v>38729</v>
      </c>
      <c r="H5807">
        <v>-1.6E-2</v>
      </c>
      <c r="I5807" t="s">
        <v>38734</v>
      </c>
      <c r="J5807" t="s">
        <v>38735</v>
      </c>
      <c r="K5807" t="s">
        <v>38736</v>
      </c>
      <c r="L5807" t="s">
        <v>38728</v>
      </c>
      <c r="O5807" t="s">
        <v>38737</v>
      </c>
      <c r="P5807" t="s">
        <v>38738</v>
      </c>
      <c r="Q5807">
        <v>388694.15</v>
      </c>
      <c r="R5807">
        <v>6196877.7000000002</v>
      </c>
      <c r="S5807" t="s">
        <v>38739</v>
      </c>
      <c r="T5807" t="s">
        <v>38740</v>
      </c>
      <c r="U5807">
        <v>388677.74</v>
      </c>
      <c r="V5807">
        <v>6196857.1500000004</v>
      </c>
      <c r="W5807">
        <v>315.35000000000002</v>
      </c>
      <c r="X5807">
        <v>200.05</v>
      </c>
    </row>
    <row r="5808" spans="1:24" x14ac:dyDescent="0.25">
      <c r="A5808" s="146">
        <v>45126</v>
      </c>
      <c r="B5808" s="46">
        <v>200</v>
      </c>
      <c r="C5808" s="147">
        <v>0.86208333333333342</v>
      </c>
      <c r="D5808" s="38" t="s">
        <v>30704</v>
      </c>
      <c r="E5808" s="7" t="s">
        <v>64</v>
      </c>
      <c r="F5808" s="38" t="s">
        <v>18272</v>
      </c>
      <c r="G5808" s="38" t="s">
        <v>38741</v>
      </c>
      <c r="H5808">
        <v>-1.2999999999999999E-2</v>
      </c>
      <c r="I5808" t="s">
        <v>38746</v>
      </c>
      <c r="J5808" t="s">
        <v>38747</v>
      </c>
      <c r="K5808" t="s">
        <v>38748</v>
      </c>
      <c r="L5808" t="s">
        <v>38728</v>
      </c>
      <c r="O5808" t="s">
        <v>38742</v>
      </c>
      <c r="P5808" t="s">
        <v>38743</v>
      </c>
      <c r="Q5808">
        <v>388686.57</v>
      </c>
      <c r="R5808">
        <v>6196874.0999999996</v>
      </c>
      <c r="S5808" t="s">
        <v>38744</v>
      </c>
      <c r="T5808" t="s">
        <v>38745</v>
      </c>
      <c r="U5808">
        <v>388666.16</v>
      </c>
      <c r="V5808">
        <v>6196856.0099999998</v>
      </c>
      <c r="W5808">
        <v>135.84</v>
      </c>
      <c r="X5808">
        <v>200.05</v>
      </c>
    </row>
    <row r="5809" spans="1:24" x14ac:dyDescent="0.25">
      <c r="A5809" s="146">
        <v>45126</v>
      </c>
      <c r="B5809" s="46">
        <v>200</v>
      </c>
      <c r="C5809" s="147">
        <v>0.86594907407407407</v>
      </c>
      <c r="D5809" s="38" t="s">
        <v>30704</v>
      </c>
      <c r="E5809" s="7" t="s">
        <v>69</v>
      </c>
      <c r="F5809" s="38" t="s">
        <v>18272</v>
      </c>
      <c r="G5809" s="38" t="s">
        <v>38741</v>
      </c>
      <c r="H5809">
        <v>0.221</v>
      </c>
      <c r="I5809" t="s">
        <v>38746</v>
      </c>
      <c r="J5809" t="s">
        <v>38747</v>
      </c>
      <c r="K5809" t="s">
        <v>38748</v>
      </c>
      <c r="L5809" t="s">
        <v>38753</v>
      </c>
      <c r="O5809" t="s">
        <v>38749</v>
      </c>
      <c r="P5809" t="s">
        <v>38750</v>
      </c>
      <c r="Q5809">
        <v>388851.84</v>
      </c>
      <c r="R5809">
        <v>6196707.7800000003</v>
      </c>
      <c r="S5809" t="s">
        <v>38751</v>
      </c>
      <c r="T5809" t="s">
        <v>38752</v>
      </c>
      <c r="U5809">
        <v>388831.58</v>
      </c>
      <c r="V5809">
        <v>6196690.5</v>
      </c>
      <c r="W5809">
        <v>134.52000000000001</v>
      </c>
      <c r="X5809">
        <v>200.05</v>
      </c>
    </row>
    <row r="5810" spans="1:24" x14ac:dyDescent="0.25">
      <c r="A5810" s="146">
        <v>45126</v>
      </c>
      <c r="B5810" s="46">
        <v>200</v>
      </c>
      <c r="C5810" s="147">
        <v>0.86752314814814813</v>
      </c>
      <c r="D5810" s="38" t="s">
        <v>30704</v>
      </c>
      <c r="E5810" s="7" t="s">
        <v>64</v>
      </c>
      <c r="F5810" s="38" t="s">
        <v>18272</v>
      </c>
      <c r="G5810" s="38" t="s">
        <v>38754</v>
      </c>
      <c r="H5810">
        <v>0.22500000000000001</v>
      </c>
      <c r="I5810" t="s">
        <v>38759</v>
      </c>
      <c r="J5810" t="s">
        <v>38760</v>
      </c>
      <c r="K5810" t="s">
        <v>38761</v>
      </c>
      <c r="L5810" t="s">
        <v>38753</v>
      </c>
      <c r="O5810" t="s">
        <v>38755</v>
      </c>
      <c r="P5810" t="s">
        <v>38756</v>
      </c>
      <c r="Q5810">
        <v>388854</v>
      </c>
      <c r="R5810">
        <v>6196692.7699999996</v>
      </c>
      <c r="S5810" t="s">
        <v>38757</v>
      </c>
      <c r="T5810" t="s">
        <v>38758</v>
      </c>
      <c r="U5810">
        <v>388835.91</v>
      </c>
      <c r="V5810">
        <v>6196673.6200000001</v>
      </c>
      <c r="W5810">
        <v>316.05</v>
      </c>
      <c r="X5810">
        <v>200.05</v>
      </c>
    </row>
    <row r="5811" spans="1:24" x14ac:dyDescent="0.25">
      <c r="A5811" s="146">
        <v>45126</v>
      </c>
      <c r="B5811" s="46">
        <v>200</v>
      </c>
      <c r="C5811" s="147">
        <v>0.87159722222222225</v>
      </c>
      <c r="D5811" s="38" t="s">
        <v>30704</v>
      </c>
      <c r="E5811" s="7" t="s">
        <v>69</v>
      </c>
      <c r="F5811" s="38" t="s">
        <v>18272</v>
      </c>
      <c r="G5811" s="38" t="s">
        <v>38754</v>
      </c>
      <c r="H5811">
        <v>-1.7999999999999999E-2</v>
      </c>
      <c r="I5811" t="s">
        <v>38759</v>
      </c>
      <c r="J5811" t="s">
        <v>38760</v>
      </c>
      <c r="K5811" t="s">
        <v>38761</v>
      </c>
      <c r="L5811" t="s">
        <v>38753</v>
      </c>
      <c r="O5811" t="s">
        <v>38762</v>
      </c>
      <c r="P5811" t="s">
        <v>38763</v>
      </c>
      <c r="Q5811">
        <v>388680.59</v>
      </c>
      <c r="R5811">
        <v>6196865.3200000003</v>
      </c>
      <c r="S5811" t="s">
        <v>38764</v>
      </c>
      <c r="T5811" t="s">
        <v>38765</v>
      </c>
      <c r="U5811">
        <v>388664.06</v>
      </c>
      <c r="V5811">
        <v>6196845.4800000004</v>
      </c>
      <c r="W5811">
        <v>316.27</v>
      </c>
      <c r="X5811">
        <v>200.05</v>
      </c>
    </row>
    <row r="5812" spans="1:24" x14ac:dyDescent="0.25">
      <c r="A5812" s="146">
        <v>45126</v>
      </c>
      <c r="B5812" s="46">
        <v>200</v>
      </c>
      <c r="C5812" s="147">
        <v>0.87357638888888889</v>
      </c>
      <c r="D5812" s="38" t="s">
        <v>30704</v>
      </c>
      <c r="E5812" s="7" t="s">
        <v>64</v>
      </c>
      <c r="F5812" s="38" t="s">
        <v>18272</v>
      </c>
      <c r="G5812" s="38" t="s">
        <v>38766</v>
      </c>
      <c r="H5812">
        <v>-1.4E-2</v>
      </c>
      <c r="I5812" t="s">
        <v>38771</v>
      </c>
      <c r="J5812" t="s">
        <v>38772</v>
      </c>
      <c r="K5812" t="s">
        <v>38773</v>
      </c>
      <c r="L5812" t="s">
        <v>38774</v>
      </c>
      <c r="O5812" t="s">
        <v>38767</v>
      </c>
      <c r="P5812" t="s">
        <v>38768</v>
      </c>
      <c r="Q5812">
        <v>388672.09</v>
      </c>
      <c r="R5812">
        <v>6196858.1399999997</v>
      </c>
      <c r="S5812" t="s">
        <v>38769</v>
      </c>
      <c r="T5812" t="s">
        <v>38770</v>
      </c>
      <c r="U5812">
        <v>388652.56</v>
      </c>
      <c r="V5812">
        <v>6196844.2199999997</v>
      </c>
      <c r="W5812">
        <v>135.47</v>
      </c>
      <c r="X5812">
        <v>200.05</v>
      </c>
    </row>
    <row r="5813" spans="1:24" x14ac:dyDescent="0.25">
      <c r="A5813" s="146">
        <v>45126</v>
      </c>
      <c r="B5813" s="46">
        <v>200</v>
      </c>
      <c r="C5813" s="147">
        <v>0.87732638888888881</v>
      </c>
      <c r="D5813" s="38" t="s">
        <v>30704</v>
      </c>
      <c r="E5813" s="7" t="s">
        <v>69</v>
      </c>
      <c r="F5813" s="38" t="s">
        <v>18272</v>
      </c>
      <c r="G5813" s="38" t="s">
        <v>38766</v>
      </c>
      <c r="H5813">
        <v>0.216</v>
      </c>
      <c r="I5813" t="s">
        <v>38771</v>
      </c>
      <c r="J5813" t="s">
        <v>38772</v>
      </c>
      <c r="K5813" t="s">
        <v>38773</v>
      </c>
      <c r="L5813" t="s">
        <v>38774</v>
      </c>
      <c r="O5813" t="s">
        <v>38775</v>
      </c>
      <c r="P5813" t="s">
        <v>38776</v>
      </c>
      <c r="Q5813">
        <v>388831.29</v>
      </c>
      <c r="R5813">
        <v>6196697.2599999998</v>
      </c>
      <c r="S5813" t="s">
        <v>38777</v>
      </c>
      <c r="T5813" t="s">
        <v>38778</v>
      </c>
      <c r="U5813">
        <v>388815.04</v>
      </c>
      <c r="V5813">
        <v>6196681.8799999999</v>
      </c>
      <c r="W5813">
        <v>135.22999999999999</v>
      </c>
      <c r="X5813">
        <v>200.05</v>
      </c>
    </row>
    <row r="5814" spans="1:24" x14ac:dyDescent="0.25">
      <c r="A5814" s="146">
        <v>45126</v>
      </c>
      <c r="B5814" s="46">
        <v>200</v>
      </c>
      <c r="C5814" s="147">
        <v>0.87934027777777779</v>
      </c>
      <c r="D5814" s="38" t="s">
        <v>30704</v>
      </c>
      <c r="E5814" s="7" t="s">
        <v>64</v>
      </c>
      <c r="F5814" s="38" t="s">
        <v>18272</v>
      </c>
      <c r="G5814" s="38" t="s">
        <v>38779</v>
      </c>
      <c r="H5814">
        <v>0.214</v>
      </c>
      <c r="I5814" t="s">
        <v>38784</v>
      </c>
      <c r="J5814" t="s">
        <v>38785</v>
      </c>
      <c r="K5814" t="s">
        <v>38786</v>
      </c>
      <c r="L5814" t="s">
        <v>38774</v>
      </c>
      <c r="O5814" t="s">
        <v>38780</v>
      </c>
      <c r="P5814" t="s">
        <v>38781</v>
      </c>
      <c r="Q5814">
        <v>388832.1</v>
      </c>
      <c r="R5814">
        <v>6196686.6299999999</v>
      </c>
      <c r="S5814" t="s">
        <v>38782</v>
      </c>
      <c r="T5814" t="s">
        <v>38783</v>
      </c>
      <c r="U5814">
        <v>388815.31</v>
      </c>
      <c r="V5814">
        <v>6196668.7699999996</v>
      </c>
      <c r="W5814">
        <v>315.88</v>
      </c>
      <c r="X5814">
        <v>200.05</v>
      </c>
    </row>
    <row r="5815" spans="1:24" x14ac:dyDescent="0.25">
      <c r="A5815" s="146">
        <v>45126</v>
      </c>
      <c r="B5815" s="46">
        <v>200</v>
      </c>
      <c r="C5815" s="147">
        <v>0.88319444444444439</v>
      </c>
      <c r="D5815" s="38" t="s">
        <v>30704</v>
      </c>
      <c r="E5815" s="7" t="s">
        <v>69</v>
      </c>
      <c r="F5815" s="38" t="s">
        <v>18272</v>
      </c>
      <c r="G5815" s="38" t="s">
        <v>38779</v>
      </c>
      <c r="H5815">
        <v>-1.7999999999999999E-2</v>
      </c>
      <c r="I5815" t="s">
        <v>38784</v>
      </c>
      <c r="J5815" t="s">
        <v>38785</v>
      </c>
      <c r="K5815" t="s">
        <v>38786</v>
      </c>
      <c r="L5815" t="s">
        <v>38791</v>
      </c>
      <c r="O5815" t="s">
        <v>38787</v>
      </c>
      <c r="P5815" t="s">
        <v>38788</v>
      </c>
      <c r="Q5815">
        <v>388665</v>
      </c>
      <c r="R5815">
        <v>6196852.7300000004</v>
      </c>
      <c r="S5815" t="s">
        <v>38789</v>
      </c>
      <c r="T5815" t="s">
        <v>38790</v>
      </c>
      <c r="U5815">
        <v>388651.32</v>
      </c>
      <c r="V5815">
        <v>6196832.75</v>
      </c>
      <c r="W5815">
        <v>315.19</v>
      </c>
      <c r="X5815">
        <v>200.05</v>
      </c>
    </row>
    <row r="5816" spans="1:24" x14ac:dyDescent="0.25">
      <c r="A5816" s="146">
        <v>45126</v>
      </c>
      <c r="B5816" s="46">
        <v>200</v>
      </c>
      <c r="C5816" s="147">
        <v>0.88495370370370363</v>
      </c>
      <c r="D5816" s="38" t="s">
        <v>30704</v>
      </c>
      <c r="E5816" s="7" t="s">
        <v>64</v>
      </c>
      <c r="F5816" s="38" t="s">
        <v>18272</v>
      </c>
      <c r="G5816" s="38" t="s">
        <v>38792</v>
      </c>
      <c r="H5816">
        <v>-1.6E-2</v>
      </c>
      <c r="I5816" t="s">
        <v>38797</v>
      </c>
      <c r="J5816" t="s">
        <v>38798</v>
      </c>
      <c r="K5816" t="s">
        <v>38799</v>
      </c>
      <c r="L5816" t="s">
        <v>38791</v>
      </c>
      <c r="O5816" t="s">
        <v>38793</v>
      </c>
      <c r="P5816" t="s">
        <v>38794</v>
      </c>
      <c r="Q5816">
        <v>388654.56</v>
      </c>
      <c r="R5816">
        <v>6196852.7000000002</v>
      </c>
      <c r="S5816" t="s">
        <v>38795</v>
      </c>
      <c r="T5816" t="s">
        <v>38796</v>
      </c>
      <c r="U5816">
        <v>388638.67</v>
      </c>
      <c r="V5816">
        <v>6196832.8799999999</v>
      </c>
      <c r="W5816">
        <v>134.97999999999999</v>
      </c>
      <c r="X5816">
        <v>200.05</v>
      </c>
    </row>
    <row r="5817" spans="1:24" x14ac:dyDescent="0.25">
      <c r="A5817" s="146">
        <v>45126</v>
      </c>
      <c r="B5817" s="46">
        <v>200</v>
      </c>
      <c r="C5817" s="147">
        <v>0.88890046296296299</v>
      </c>
      <c r="D5817" s="38" t="s">
        <v>30704</v>
      </c>
      <c r="E5817" s="7" t="s">
        <v>69</v>
      </c>
      <c r="F5817" s="38" t="s">
        <v>18272</v>
      </c>
      <c r="G5817" s="38" t="s">
        <v>38792</v>
      </c>
      <c r="H5817">
        <v>0.218</v>
      </c>
      <c r="I5817" t="s">
        <v>38797</v>
      </c>
      <c r="J5817" t="s">
        <v>38798</v>
      </c>
      <c r="K5817" t="s">
        <v>38799</v>
      </c>
      <c r="L5817" t="s">
        <v>38791</v>
      </c>
      <c r="O5817" t="s">
        <v>38800</v>
      </c>
      <c r="P5817" t="s">
        <v>38801</v>
      </c>
      <c r="Q5817">
        <v>388820.68</v>
      </c>
      <c r="R5817">
        <v>6196685.0999999996</v>
      </c>
      <c r="S5817" t="s">
        <v>38802</v>
      </c>
      <c r="T5817" t="s">
        <v>38803</v>
      </c>
      <c r="U5817">
        <v>388803.95</v>
      </c>
      <c r="V5817">
        <v>6196667.6900000004</v>
      </c>
      <c r="W5817">
        <v>135.53</v>
      </c>
      <c r="X5817">
        <v>200.05</v>
      </c>
    </row>
    <row r="5818" spans="1:24" x14ac:dyDescent="0.25">
      <c r="A5818" s="146">
        <v>45126</v>
      </c>
      <c r="B5818" s="46">
        <v>200</v>
      </c>
      <c r="C5818" s="147">
        <v>0.89065972222222223</v>
      </c>
      <c r="D5818" s="38" t="s">
        <v>30704</v>
      </c>
      <c r="E5818" s="7" t="s">
        <v>64</v>
      </c>
      <c r="F5818" s="38" t="s">
        <v>18272</v>
      </c>
      <c r="G5818" s="38" t="s">
        <v>38804</v>
      </c>
      <c r="H5818">
        <v>0.216</v>
      </c>
      <c r="I5818" t="s">
        <v>38809</v>
      </c>
      <c r="J5818" t="s">
        <v>38810</v>
      </c>
      <c r="K5818" t="s">
        <v>38811</v>
      </c>
      <c r="L5818" t="s">
        <v>38791</v>
      </c>
      <c r="O5818" t="s">
        <v>38805</v>
      </c>
      <c r="P5818" t="s">
        <v>38806</v>
      </c>
      <c r="Q5818">
        <v>388823.31</v>
      </c>
      <c r="R5818">
        <v>6196671.3300000001</v>
      </c>
      <c r="S5818" t="s">
        <v>38807</v>
      </c>
      <c r="T5818" t="s">
        <v>38808</v>
      </c>
      <c r="U5818">
        <v>388804.13</v>
      </c>
      <c r="V5818">
        <v>6196654.4500000002</v>
      </c>
      <c r="W5818">
        <v>316.25</v>
      </c>
      <c r="X5818">
        <v>200.05</v>
      </c>
    </row>
    <row r="5819" spans="1:24" s="178" customFormat="1" x14ac:dyDescent="0.25">
      <c r="A5819" s="100">
        <v>45126</v>
      </c>
      <c r="B5819" s="98">
        <v>200</v>
      </c>
      <c r="C5819" s="102">
        <v>0.89295138888888881</v>
      </c>
      <c r="D5819" s="94" t="s">
        <v>30704</v>
      </c>
      <c r="E5819" s="179" t="s">
        <v>38816</v>
      </c>
      <c r="F5819" s="94" t="s">
        <v>18272</v>
      </c>
      <c r="G5819" s="94" t="s">
        <v>38804</v>
      </c>
      <c r="H5819" s="178">
        <v>8.3000000000000004E-2</v>
      </c>
      <c r="O5819" s="178" t="s">
        <v>38812</v>
      </c>
      <c r="P5819" s="178" t="s">
        <v>38813</v>
      </c>
      <c r="Q5819" s="178">
        <v>388729.01</v>
      </c>
      <c r="R5819" s="178">
        <v>6196765.1699999999</v>
      </c>
      <c r="S5819" s="178" t="s">
        <v>38814</v>
      </c>
      <c r="T5819" s="178" t="s">
        <v>38815</v>
      </c>
      <c r="U5819" s="178">
        <v>388710.15</v>
      </c>
      <c r="V5819" s="178">
        <v>6196748.54</v>
      </c>
      <c r="W5819" s="178">
        <v>315.33</v>
      </c>
      <c r="X5819" s="178">
        <v>200.05</v>
      </c>
    </row>
    <row r="5820" spans="1:24" x14ac:dyDescent="0.25">
      <c r="A5820" s="146">
        <v>45126</v>
      </c>
      <c r="B5820" s="46">
        <v>200</v>
      </c>
      <c r="C5820" s="147">
        <v>0.89459490740740744</v>
      </c>
      <c r="D5820" s="38" t="s">
        <v>30704</v>
      </c>
      <c r="E5820" s="7" t="s">
        <v>69</v>
      </c>
      <c r="F5820" s="38" t="s">
        <v>18272</v>
      </c>
      <c r="G5820" s="38" t="s">
        <v>38804</v>
      </c>
      <c r="H5820">
        <v>-1.7999999999999999E-2</v>
      </c>
      <c r="I5820" t="s">
        <v>38809</v>
      </c>
      <c r="J5820" t="s">
        <v>38810</v>
      </c>
      <c r="K5820" t="s">
        <v>38811</v>
      </c>
      <c r="L5820" t="s">
        <v>38821</v>
      </c>
      <c r="O5820" t="s">
        <v>38817</v>
      </c>
      <c r="P5820" t="s">
        <v>38818</v>
      </c>
      <c r="Q5820">
        <v>388658.22</v>
      </c>
      <c r="R5820">
        <v>6196836.5999999996</v>
      </c>
      <c r="S5820" t="s">
        <v>38819</v>
      </c>
      <c r="T5820" t="s">
        <v>38820</v>
      </c>
      <c r="U5820">
        <v>388638.74</v>
      </c>
      <c r="V5820">
        <v>6196820.0199999996</v>
      </c>
      <c r="W5820">
        <v>314.35000000000002</v>
      </c>
      <c r="X5820">
        <v>200.05</v>
      </c>
    </row>
    <row r="5821" spans="1:24" x14ac:dyDescent="0.25">
      <c r="A5821" s="146">
        <v>45126</v>
      </c>
      <c r="B5821" s="46">
        <v>200</v>
      </c>
      <c r="C5821" s="147">
        <v>0.89640046296296294</v>
      </c>
      <c r="D5821" s="38" t="s">
        <v>30704</v>
      </c>
      <c r="E5821" s="7" t="s">
        <v>64</v>
      </c>
      <c r="F5821" s="38" t="s">
        <v>18272</v>
      </c>
      <c r="G5821" s="38" t="s">
        <v>38822</v>
      </c>
      <c r="H5821">
        <v>-1.0999999999999999E-2</v>
      </c>
      <c r="I5821" t="s">
        <v>38827</v>
      </c>
      <c r="J5821" t="s">
        <v>38828</v>
      </c>
      <c r="K5821" t="s">
        <v>38829</v>
      </c>
      <c r="L5821" t="s">
        <v>38821</v>
      </c>
      <c r="O5821" t="s">
        <v>38823</v>
      </c>
      <c r="P5821" t="s">
        <v>38824</v>
      </c>
      <c r="Q5821">
        <v>388645.84</v>
      </c>
      <c r="R5821">
        <v>6196835.4199999999</v>
      </c>
      <c r="S5821" t="s">
        <v>38825</v>
      </c>
      <c r="T5821" t="s">
        <v>38826</v>
      </c>
      <c r="U5821">
        <v>388629.29</v>
      </c>
      <c r="V5821">
        <v>6196816.75</v>
      </c>
      <c r="W5821">
        <v>135.91999999999999</v>
      </c>
      <c r="X5821">
        <v>200.05</v>
      </c>
    </row>
    <row r="5822" spans="1:24" x14ac:dyDescent="0.25">
      <c r="A5822" s="146">
        <v>45126</v>
      </c>
      <c r="B5822" s="46">
        <v>200</v>
      </c>
      <c r="C5822" s="147">
        <v>0.90018518518518509</v>
      </c>
      <c r="D5822" s="38" t="s">
        <v>30704</v>
      </c>
      <c r="E5822" s="7" t="s">
        <v>69</v>
      </c>
      <c r="F5822" s="38" t="s">
        <v>18272</v>
      </c>
      <c r="G5822" s="38" t="s">
        <v>38822</v>
      </c>
      <c r="H5822">
        <v>0.22</v>
      </c>
      <c r="I5822" t="s">
        <v>38827</v>
      </c>
      <c r="J5822" t="s">
        <v>38828</v>
      </c>
      <c r="K5822" t="s">
        <v>38829</v>
      </c>
      <c r="L5822" t="s">
        <v>38821</v>
      </c>
      <c r="O5822" t="s">
        <v>38830</v>
      </c>
      <c r="P5822" t="s">
        <v>38831</v>
      </c>
      <c r="Q5822">
        <v>388806.58</v>
      </c>
      <c r="R5822">
        <v>6196672.8099999996</v>
      </c>
      <c r="S5822" t="s">
        <v>38832</v>
      </c>
      <c r="T5822" t="s">
        <v>38833</v>
      </c>
      <c r="U5822">
        <v>388792.25</v>
      </c>
      <c r="V5822">
        <v>6196653.8499999996</v>
      </c>
      <c r="W5822">
        <v>135.28</v>
      </c>
      <c r="X5822">
        <v>200.05</v>
      </c>
    </row>
    <row r="5823" spans="1:24" x14ac:dyDescent="0.25">
      <c r="A5823" s="146">
        <v>45126</v>
      </c>
      <c r="B5823" s="46">
        <v>200</v>
      </c>
      <c r="C5823" s="147">
        <v>0.90182870370370372</v>
      </c>
      <c r="D5823" s="38" t="s">
        <v>30704</v>
      </c>
      <c r="E5823" s="7" t="s">
        <v>64</v>
      </c>
      <c r="F5823" s="38" t="s">
        <v>18272</v>
      </c>
      <c r="G5823" s="38" t="s">
        <v>38834</v>
      </c>
      <c r="H5823">
        <v>0.20499999999999999</v>
      </c>
      <c r="I5823" t="s">
        <v>38839</v>
      </c>
      <c r="J5823" t="s">
        <v>38840</v>
      </c>
      <c r="K5823" t="s">
        <v>38841</v>
      </c>
      <c r="L5823" t="s">
        <v>38821</v>
      </c>
      <c r="O5823" t="s">
        <v>38835</v>
      </c>
      <c r="P5823" t="s">
        <v>38836</v>
      </c>
      <c r="Q5823">
        <v>388802.52</v>
      </c>
      <c r="R5823">
        <v>6196666.1399999997</v>
      </c>
      <c r="S5823" t="s">
        <v>38837</v>
      </c>
      <c r="T5823" t="s">
        <v>38838</v>
      </c>
      <c r="U5823">
        <v>388783.48</v>
      </c>
      <c r="V5823">
        <v>6196649.5999999996</v>
      </c>
      <c r="W5823">
        <v>315.48</v>
      </c>
      <c r="X5823">
        <v>200.05</v>
      </c>
    </row>
    <row r="5824" spans="1:24" x14ac:dyDescent="0.25">
      <c r="A5824" s="146">
        <v>45126</v>
      </c>
      <c r="B5824" s="46">
        <v>200</v>
      </c>
      <c r="C5824" s="147">
        <v>0.90547453703703706</v>
      </c>
      <c r="D5824" s="38" t="s">
        <v>30704</v>
      </c>
      <c r="E5824" s="7" t="s">
        <v>69</v>
      </c>
      <c r="F5824" s="38" t="s">
        <v>18272</v>
      </c>
      <c r="G5824" s="38" t="s">
        <v>38834</v>
      </c>
      <c r="H5824">
        <v>-1.9E-2</v>
      </c>
      <c r="I5824" t="s">
        <v>38839</v>
      </c>
      <c r="J5824" t="s">
        <v>38840</v>
      </c>
      <c r="K5824" t="s">
        <v>38841</v>
      </c>
      <c r="L5824" t="s">
        <v>38846</v>
      </c>
      <c r="O5824" t="s">
        <v>38842</v>
      </c>
      <c r="P5824" t="s">
        <v>38843</v>
      </c>
      <c r="Q5824">
        <v>388643.85</v>
      </c>
      <c r="R5824">
        <v>6196823.9400000004</v>
      </c>
      <c r="S5824" t="s">
        <v>38844</v>
      </c>
      <c r="T5824" t="s">
        <v>38845</v>
      </c>
      <c r="U5824">
        <v>388625.4</v>
      </c>
      <c r="V5824">
        <v>6196807.8300000001</v>
      </c>
      <c r="W5824">
        <v>314.68</v>
      </c>
      <c r="X5824">
        <v>200.05</v>
      </c>
    </row>
    <row r="5825" spans="1:24" x14ac:dyDescent="0.25">
      <c r="A5825" s="146">
        <v>45126</v>
      </c>
      <c r="B5825" s="46">
        <v>200</v>
      </c>
      <c r="C5825" s="147">
        <v>0.90673611111111108</v>
      </c>
      <c r="D5825" s="38" t="s">
        <v>30704</v>
      </c>
      <c r="E5825" s="7" t="s">
        <v>38851</v>
      </c>
      <c r="F5825" s="38" t="s">
        <v>18272</v>
      </c>
      <c r="G5825" s="38" t="s">
        <v>4821</v>
      </c>
      <c r="H5825">
        <v>-6.0000000000000001E-3</v>
      </c>
      <c r="O5825" t="s">
        <v>38847</v>
      </c>
      <c r="P5825" t="s">
        <v>38848</v>
      </c>
      <c r="Q5825">
        <v>388631.36</v>
      </c>
      <c r="R5825">
        <v>6196838.71</v>
      </c>
      <c r="S5825" t="s">
        <v>38849</v>
      </c>
      <c r="T5825" t="s">
        <v>38850</v>
      </c>
      <c r="U5825">
        <v>388613.14</v>
      </c>
      <c r="V5825">
        <v>6196817.4900000002</v>
      </c>
      <c r="W5825">
        <v>221.4</v>
      </c>
      <c r="X5825">
        <v>150.04</v>
      </c>
    </row>
    <row r="5826" spans="1:24" x14ac:dyDescent="0.25">
      <c r="A5826" s="146">
        <v>45126</v>
      </c>
      <c r="B5826" s="46">
        <v>200</v>
      </c>
      <c r="C5826" s="147">
        <v>0.91792824074074064</v>
      </c>
      <c r="D5826" s="38" t="s">
        <v>30864</v>
      </c>
      <c r="E5826" s="159" t="s">
        <v>38485</v>
      </c>
      <c r="F5826" s="38" t="s">
        <v>18272</v>
      </c>
      <c r="G5826" s="38" t="s">
        <v>4821</v>
      </c>
      <c r="H5826">
        <v>-7.0000000000000001E-3</v>
      </c>
      <c r="I5826" t="s">
        <v>38856</v>
      </c>
      <c r="J5826" t="s">
        <v>38857</v>
      </c>
      <c r="K5826" t="s">
        <v>38858</v>
      </c>
      <c r="L5826" t="s">
        <v>38859</v>
      </c>
      <c r="O5826" t="s">
        <v>38852</v>
      </c>
      <c r="P5826" t="s">
        <v>38853</v>
      </c>
      <c r="Q5826">
        <v>388406.35</v>
      </c>
      <c r="R5826">
        <v>6196614.2999999998</v>
      </c>
      <c r="S5826" t="s">
        <v>38854</v>
      </c>
      <c r="T5826" t="s">
        <v>38855</v>
      </c>
      <c r="U5826">
        <v>388387.77</v>
      </c>
      <c r="V5826">
        <v>6196600.96</v>
      </c>
      <c r="W5826">
        <v>135.38</v>
      </c>
      <c r="X5826">
        <v>150.04</v>
      </c>
    </row>
    <row r="5827" spans="1:24" x14ac:dyDescent="0.25">
      <c r="A5827" s="146">
        <v>45126</v>
      </c>
      <c r="B5827" s="46">
        <v>200</v>
      </c>
      <c r="C5827" s="147">
        <v>0.92074074074074075</v>
      </c>
      <c r="D5827" s="38" t="s">
        <v>30864</v>
      </c>
      <c r="E5827" s="7" t="s">
        <v>69</v>
      </c>
      <c r="F5827" s="38" t="s">
        <v>18272</v>
      </c>
      <c r="G5827" s="38" t="s">
        <v>4821</v>
      </c>
      <c r="H5827">
        <v>0.16500000000000001</v>
      </c>
      <c r="I5827" t="s">
        <v>38856</v>
      </c>
      <c r="J5827" t="s">
        <v>38857</v>
      </c>
      <c r="K5827" t="s">
        <v>38858</v>
      </c>
      <c r="L5827" t="s">
        <v>38859</v>
      </c>
      <c r="O5827" t="s">
        <v>38860</v>
      </c>
      <c r="P5827" t="s">
        <v>38861</v>
      </c>
      <c r="Q5827">
        <v>388520.6</v>
      </c>
      <c r="R5827">
        <v>6196498.3300000001</v>
      </c>
      <c r="S5827" t="s">
        <v>38862</v>
      </c>
      <c r="T5827" t="s">
        <v>38863</v>
      </c>
      <c r="U5827">
        <v>388509.48</v>
      </c>
      <c r="V5827">
        <v>6196479.1600000001</v>
      </c>
      <c r="W5827">
        <v>133.52000000000001</v>
      </c>
      <c r="X5827">
        <v>150.04</v>
      </c>
    </row>
    <row r="5828" spans="1:24" x14ac:dyDescent="0.25">
      <c r="A5828" s="146">
        <v>45126</v>
      </c>
      <c r="B5828" s="46">
        <v>200</v>
      </c>
      <c r="C5828" s="147">
        <v>0.92311342592592593</v>
      </c>
      <c r="D5828" s="38" t="s">
        <v>30864</v>
      </c>
      <c r="E5828" s="159" t="s">
        <v>38485</v>
      </c>
      <c r="F5828" s="38" t="s">
        <v>18272</v>
      </c>
      <c r="G5828" s="38" t="s">
        <v>4820</v>
      </c>
      <c r="H5828">
        <v>0.16700000000000001</v>
      </c>
      <c r="I5828" t="s">
        <v>38868</v>
      </c>
      <c r="J5828" t="s">
        <v>38869</v>
      </c>
      <c r="K5828" t="s">
        <v>38870</v>
      </c>
      <c r="L5828" t="s">
        <v>38859</v>
      </c>
      <c r="O5828" t="s">
        <v>38864</v>
      </c>
      <c r="P5828" t="s">
        <v>38865</v>
      </c>
      <c r="Q5828">
        <v>388531.73</v>
      </c>
      <c r="R5828">
        <v>6196475.3700000001</v>
      </c>
      <c r="S5828" t="s">
        <v>38866</v>
      </c>
      <c r="T5828" t="s">
        <v>38867</v>
      </c>
      <c r="U5828">
        <v>388511.81</v>
      </c>
      <c r="V5828">
        <v>6196463.8600000003</v>
      </c>
      <c r="W5828">
        <v>315.38</v>
      </c>
      <c r="X5828">
        <v>150.04</v>
      </c>
    </row>
    <row r="5829" spans="1:24" x14ac:dyDescent="0.25">
      <c r="A5829" s="146">
        <v>45126</v>
      </c>
      <c r="B5829" s="46">
        <v>200</v>
      </c>
      <c r="C5829" s="147">
        <v>0.92634259259259266</v>
      </c>
      <c r="D5829" s="38" t="s">
        <v>30864</v>
      </c>
      <c r="E5829" s="7" t="s">
        <v>69</v>
      </c>
      <c r="F5829" s="38" t="s">
        <v>18272</v>
      </c>
      <c r="G5829" s="38" t="s">
        <v>4820</v>
      </c>
      <c r="H5829">
        <v>-0.02</v>
      </c>
      <c r="I5829" t="s">
        <v>38868</v>
      </c>
      <c r="J5829" t="s">
        <v>38869</v>
      </c>
      <c r="K5829" t="s">
        <v>38870</v>
      </c>
      <c r="L5829" t="s">
        <v>38875</v>
      </c>
      <c r="O5829" t="s">
        <v>38871</v>
      </c>
      <c r="P5829" t="s">
        <v>38872</v>
      </c>
      <c r="Q5829">
        <v>388393.81</v>
      </c>
      <c r="R5829">
        <v>6196614.2199999997</v>
      </c>
      <c r="S5829" t="s">
        <v>38873</v>
      </c>
      <c r="T5829" t="s">
        <v>38874</v>
      </c>
      <c r="U5829">
        <v>388379.5</v>
      </c>
      <c r="V5829">
        <v>6196596.25</v>
      </c>
      <c r="W5829">
        <v>314.57</v>
      </c>
      <c r="X5829">
        <v>150.04</v>
      </c>
    </row>
    <row r="5830" spans="1:24" x14ac:dyDescent="0.25">
      <c r="A5830" s="146">
        <v>45126</v>
      </c>
      <c r="B5830" s="46">
        <v>200</v>
      </c>
      <c r="C5830" s="147">
        <v>0.92894675925925929</v>
      </c>
      <c r="D5830" s="38" t="s">
        <v>30864</v>
      </c>
      <c r="E5830" s="7" t="s">
        <v>64</v>
      </c>
      <c r="F5830" s="38" t="s">
        <v>18272</v>
      </c>
      <c r="G5830" s="38" t="s">
        <v>4819</v>
      </c>
      <c r="H5830">
        <v>-1.2999999999999999E-2</v>
      </c>
      <c r="I5830" t="s">
        <v>38880</v>
      </c>
      <c r="J5830" t="s">
        <v>38881</v>
      </c>
      <c r="K5830" t="s">
        <v>38882</v>
      </c>
      <c r="L5830" t="s">
        <v>38875</v>
      </c>
      <c r="O5830" t="s">
        <v>38876</v>
      </c>
      <c r="P5830" t="s">
        <v>38877</v>
      </c>
      <c r="Q5830">
        <v>388385.4</v>
      </c>
      <c r="R5830">
        <v>6196611.75</v>
      </c>
      <c r="S5830" t="s">
        <v>38878</v>
      </c>
      <c r="T5830" t="s">
        <v>38879</v>
      </c>
      <c r="U5830">
        <v>388371.01</v>
      </c>
      <c r="V5830">
        <v>6196592.2400000002</v>
      </c>
      <c r="W5830">
        <v>136.44</v>
      </c>
      <c r="X5830">
        <v>150.04</v>
      </c>
    </row>
    <row r="5831" spans="1:24" x14ac:dyDescent="0.25">
      <c r="A5831" s="146">
        <v>45126</v>
      </c>
      <c r="B5831" s="46">
        <v>200</v>
      </c>
      <c r="C5831" s="147">
        <v>0.93192129629629628</v>
      </c>
      <c r="D5831" s="38" t="s">
        <v>30864</v>
      </c>
      <c r="E5831" s="7" t="s">
        <v>69</v>
      </c>
      <c r="F5831" s="38" t="s">
        <v>18272</v>
      </c>
      <c r="G5831" s="38" t="s">
        <v>4819</v>
      </c>
      <c r="H5831">
        <v>0.17100000000000001</v>
      </c>
      <c r="I5831" t="s">
        <v>38880</v>
      </c>
      <c r="J5831" t="s">
        <v>38881</v>
      </c>
      <c r="K5831" t="s">
        <v>38882</v>
      </c>
      <c r="L5831" t="s">
        <v>38875</v>
      </c>
      <c r="O5831" t="s">
        <v>38883</v>
      </c>
      <c r="P5831" t="s">
        <v>38884</v>
      </c>
      <c r="Q5831">
        <v>388513.39</v>
      </c>
      <c r="R5831">
        <v>6196483.3799999999</v>
      </c>
      <c r="S5831" t="s">
        <v>38885</v>
      </c>
      <c r="T5831" t="s">
        <v>38886</v>
      </c>
      <c r="U5831">
        <v>388500.65</v>
      </c>
      <c r="V5831">
        <v>6196462.3799999999</v>
      </c>
      <c r="W5831">
        <v>134.91</v>
      </c>
      <c r="X5831">
        <v>150.04</v>
      </c>
    </row>
    <row r="5832" spans="1:24" x14ac:dyDescent="0.25">
      <c r="A5832" s="146">
        <v>45126</v>
      </c>
      <c r="B5832" s="46">
        <v>200</v>
      </c>
      <c r="C5832" s="147">
        <v>0.93422453703703701</v>
      </c>
      <c r="D5832" s="38" t="s">
        <v>30864</v>
      </c>
      <c r="E5832" s="7" t="s">
        <v>64</v>
      </c>
      <c r="F5832" s="38" t="s">
        <v>18272</v>
      </c>
      <c r="G5832" s="38" t="s">
        <v>4818</v>
      </c>
      <c r="H5832">
        <v>0.16600000000000001</v>
      </c>
      <c r="I5832" t="s">
        <v>38891</v>
      </c>
      <c r="J5832" t="s">
        <v>38892</v>
      </c>
      <c r="K5832" t="s">
        <v>38893</v>
      </c>
      <c r="L5832" t="s">
        <v>38875</v>
      </c>
      <c r="O5832" t="s">
        <v>38887</v>
      </c>
      <c r="P5832" t="s">
        <v>38888</v>
      </c>
      <c r="Q5832">
        <v>388514.89</v>
      </c>
      <c r="R5832">
        <v>6196467.79</v>
      </c>
      <c r="S5832" t="s">
        <v>38889</v>
      </c>
      <c r="T5832" t="s">
        <v>38890</v>
      </c>
      <c r="U5832">
        <v>388498.84</v>
      </c>
      <c r="V5832">
        <v>6196451.4100000001</v>
      </c>
      <c r="W5832">
        <v>315.06</v>
      </c>
      <c r="X5832">
        <v>150.04</v>
      </c>
    </row>
    <row r="5833" spans="1:24" s="178" customFormat="1" x14ac:dyDescent="0.25">
      <c r="A5833" s="100">
        <v>45126</v>
      </c>
      <c r="B5833" s="98">
        <v>200</v>
      </c>
      <c r="C5833" s="102">
        <v>0.93454861111111109</v>
      </c>
      <c r="D5833" s="94" t="s">
        <v>30864</v>
      </c>
      <c r="E5833" s="179" t="s">
        <v>38898</v>
      </c>
      <c r="F5833" s="94" t="s">
        <v>18272</v>
      </c>
      <c r="G5833" s="94" t="s">
        <v>4818</v>
      </c>
      <c r="H5833" s="178">
        <v>0.15</v>
      </c>
      <c r="O5833" s="178" t="s">
        <v>38894</v>
      </c>
      <c r="P5833" s="178" t="s">
        <v>38895</v>
      </c>
      <c r="Q5833" s="178">
        <v>388503.71</v>
      </c>
      <c r="R5833" s="178">
        <v>6196479.5999999996</v>
      </c>
      <c r="S5833" s="178" t="s">
        <v>38896</v>
      </c>
      <c r="T5833" s="178" t="s">
        <v>38897</v>
      </c>
      <c r="U5833" s="178">
        <v>388486.91</v>
      </c>
      <c r="V5833" s="178">
        <v>6196463.2599999998</v>
      </c>
      <c r="W5833" s="178">
        <v>315.81</v>
      </c>
      <c r="X5833" s="178">
        <v>150.04</v>
      </c>
    </row>
    <row r="5834" spans="1:24" x14ac:dyDescent="0.25">
      <c r="A5834" s="146">
        <v>45126</v>
      </c>
      <c r="B5834" s="46">
        <v>200</v>
      </c>
      <c r="C5834" s="147">
        <v>0.93731481481481482</v>
      </c>
      <c r="D5834" s="38" t="s">
        <v>30864</v>
      </c>
      <c r="E5834" s="7" t="s">
        <v>69</v>
      </c>
      <c r="F5834" s="38" t="s">
        <v>18272</v>
      </c>
      <c r="G5834" s="38" t="s">
        <v>4818</v>
      </c>
      <c r="H5834">
        <v>-0.02</v>
      </c>
      <c r="I5834" t="s">
        <v>38891</v>
      </c>
      <c r="J5834" t="s">
        <v>38892</v>
      </c>
      <c r="K5834" t="s">
        <v>38893</v>
      </c>
      <c r="L5834" t="s">
        <v>38903</v>
      </c>
      <c r="O5834" t="s">
        <v>38899</v>
      </c>
      <c r="P5834" t="s">
        <v>38900</v>
      </c>
      <c r="Q5834">
        <v>388383.42</v>
      </c>
      <c r="R5834">
        <v>6196597.3899999997</v>
      </c>
      <c r="S5834" t="s">
        <v>38901</v>
      </c>
      <c r="T5834" t="s">
        <v>38902</v>
      </c>
      <c r="U5834">
        <v>388367.18</v>
      </c>
      <c r="V5834">
        <v>6196583.1299999999</v>
      </c>
      <c r="W5834">
        <v>314.22000000000003</v>
      </c>
      <c r="X5834">
        <v>150.04</v>
      </c>
    </row>
    <row r="5835" spans="1:24" x14ac:dyDescent="0.25">
      <c r="A5835" s="146">
        <v>45126</v>
      </c>
      <c r="B5835" s="46">
        <v>200</v>
      </c>
      <c r="C5835" s="147">
        <v>0.93927083333333339</v>
      </c>
      <c r="D5835" s="38" t="s">
        <v>30864</v>
      </c>
      <c r="E5835" s="7" t="s">
        <v>64</v>
      </c>
      <c r="F5835" s="38" t="s">
        <v>18272</v>
      </c>
      <c r="G5835" s="38" t="s">
        <v>4817</v>
      </c>
      <c r="H5835">
        <v>-1.6E-2</v>
      </c>
      <c r="I5835" t="s">
        <v>38908</v>
      </c>
      <c r="J5835" t="s">
        <v>38909</v>
      </c>
      <c r="K5835" t="s">
        <v>38910</v>
      </c>
      <c r="L5835" t="s">
        <v>38903</v>
      </c>
      <c r="O5835" t="s">
        <v>38904</v>
      </c>
      <c r="P5835" t="s">
        <v>38905</v>
      </c>
      <c r="Q5835">
        <v>388372.16</v>
      </c>
      <c r="R5835">
        <v>6196599.4500000002</v>
      </c>
      <c r="S5835" t="s">
        <v>38906</v>
      </c>
      <c r="T5835" t="s">
        <v>38907</v>
      </c>
      <c r="U5835">
        <v>388355.68</v>
      </c>
      <c r="V5835">
        <v>6196581.75</v>
      </c>
      <c r="W5835">
        <v>136.19</v>
      </c>
      <c r="X5835">
        <v>150.04</v>
      </c>
    </row>
    <row r="5836" spans="1:24" x14ac:dyDescent="0.25">
      <c r="A5836" s="146">
        <v>45126</v>
      </c>
      <c r="B5836" s="46">
        <v>200</v>
      </c>
      <c r="C5836" s="147">
        <v>0.94241898148148151</v>
      </c>
      <c r="D5836" s="38" t="s">
        <v>30864</v>
      </c>
      <c r="E5836" s="7" t="s">
        <v>69</v>
      </c>
      <c r="F5836" s="38" t="s">
        <v>18272</v>
      </c>
      <c r="G5836" s="38" t="s">
        <v>4817</v>
      </c>
      <c r="H5836">
        <v>0.17100000000000001</v>
      </c>
      <c r="I5836" t="s">
        <v>38908</v>
      </c>
      <c r="J5836" t="s">
        <v>38909</v>
      </c>
      <c r="K5836" t="s">
        <v>38910</v>
      </c>
      <c r="L5836" t="s">
        <v>38903</v>
      </c>
      <c r="O5836" t="s">
        <v>38911</v>
      </c>
      <c r="P5836" t="s">
        <v>38912</v>
      </c>
      <c r="Q5836">
        <v>388504.95</v>
      </c>
      <c r="R5836">
        <v>6196466.4100000001</v>
      </c>
      <c r="S5836" t="s">
        <v>38913</v>
      </c>
      <c r="T5836" t="s">
        <v>38914</v>
      </c>
      <c r="U5836">
        <v>388488.12</v>
      </c>
      <c r="V5836">
        <v>6196449.2699999996</v>
      </c>
      <c r="W5836">
        <v>134.32</v>
      </c>
      <c r="X5836">
        <v>150.04</v>
      </c>
    </row>
    <row r="5837" spans="1:24" x14ac:dyDescent="0.25">
      <c r="A5837" s="146">
        <v>45126</v>
      </c>
      <c r="B5837" s="46">
        <v>200</v>
      </c>
      <c r="C5837" s="147">
        <v>0.94460648148148152</v>
      </c>
      <c r="D5837" s="38" t="s">
        <v>30864</v>
      </c>
      <c r="E5837" s="7" t="s">
        <v>64</v>
      </c>
      <c r="F5837" s="38" t="s">
        <v>18272</v>
      </c>
      <c r="G5837" s="38" t="s">
        <v>4816</v>
      </c>
      <c r="H5837">
        <v>0.16300000000000001</v>
      </c>
      <c r="I5837" t="s">
        <v>38919</v>
      </c>
      <c r="J5837" t="s">
        <v>38920</v>
      </c>
      <c r="K5837" t="s">
        <v>38921</v>
      </c>
      <c r="L5837" t="s">
        <v>38903</v>
      </c>
      <c r="O5837" t="s">
        <v>38915</v>
      </c>
      <c r="P5837" t="s">
        <v>38916</v>
      </c>
      <c r="Q5837">
        <v>388505.25</v>
      </c>
      <c r="R5837">
        <v>6196453.1600000001</v>
      </c>
      <c r="S5837" t="s">
        <v>38917</v>
      </c>
      <c r="T5837" t="s">
        <v>38918</v>
      </c>
      <c r="U5837">
        <v>388483.74</v>
      </c>
      <c r="V5837">
        <v>6196440.79</v>
      </c>
      <c r="W5837">
        <v>316.69</v>
      </c>
      <c r="X5837">
        <v>150.04</v>
      </c>
    </row>
    <row r="5838" spans="1:24" x14ac:dyDescent="0.25">
      <c r="A5838" s="146">
        <v>45126</v>
      </c>
      <c r="B5838" s="46">
        <v>200</v>
      </c>
      <c r="C5838" s="147">
        <v>0.94770833333333337</v>
      </c>
      <c r="D5838" s="38" t="s">
        <v>30864</v>
      </c>
      <c r="E5838" s="7" t="s">
        <v>69</v>
      </c>
      <c r="F5838" s="38" t="s">
        <v>18272</v>
      </c>
      <c r="G5838" s="38" t="s">
        <v>4816</v>
      </c>
      <c r="H5838">
        <v>-2.1000000000000001E-2</v>
      </c>
      <c r="I5838" t="s">
        <v>38919</v>
      </c>
      <c r="J5838" t="s">
        <v>38920</v>
      </c>
      <c r="K5838" t="s">
        <v>38921</v>
      </c>
      <c r="L5838" t="s">
        <v>38926</v>
      </c>
      <c r="O5838" t="s">
        <v>38922</v>
      </c>
      <c r="P5838" t="s">
        <v>38923</v>
      </c>
      <c r="Q5838">
        <v>388372.38</v>
      </c>
      <c r="R5838">
        <v>6196584.04</v>
      </c>
      <c r="S5838" t="s">
        <v>38924</v>
      </c>
      <c r="T5838" t="s">
        <v>38925</v>
      </c>
      <c r="U5838">
        <v>388353.59</v>
      </c>
      <c r="V5838">
        <v>6196571.0099999998</v>
      </c>
      <c r="W5838">
        <v>315.41000000000003</v>
      </c>
      <c r="X5838">
        <v>150.04</v>
      </c>
    </row>
    <row r="5839" spans="1:24" x14ac:dyDescent="0.25">
      <c r="A5839" s="146">
        <v>45126</v>
      </c>
      <c r="B5839" s="46">
        <v>200</v>
      </c>
      <c r="C5839" s="147">
        <v>0.94997685185185177</v>
      </c>
      <c r="D5839" s="38" t="s">
        <v>30864</v>
      </c>
      <c r="E5839" s="7" t="s">
        <v>64</v>
      </c>
      <c r="F5839" s="38" t="s">
        <v>18272</v>
      </c>
      <c r="G5839" s="38" t="s">
        <v>4810</v>
      </c>
      <c r="H5839">
        <v>-1.7000000000000001E-2</v>
      </c>
      <c r="I5839" t="s">
        <v>38931</v>
      </c>
      <c r="J5839" t="s">
        <v>38932</v>
      </c>
      <c r="K5839" t="s">
        <v>38933</v>
      </c>
      <c r="L5839" t="s">
        <v>38926</v>
      </c>
      <c r="O5839" t="s">
        <v>38927</v>
      </c>
      <c r="P5839" t="s">
        <v>38928</v>
      </c>
      <c r="Q5839">
        <v>388360.71</v>
      </c>
      <c r="R5839">
        <v>6196585.5999999996</v>
      </c>
      <c r="S5839" t="s">
        <v>38929</v>
      </c>
      <c r="T5839" t="s">
        <v>38930</v>
      </c>
      <c r="U5839">
        <v>388341.95</v>
      </c>
      <c r="V5839">
        <v>6196570.0499999998</v>
      </c>
      <c r="W5839">
        <v>136.41</v>
      </c>
      <c r="X5839">
        <v>150.04</v>
      </c>
    </row>
    <row r="5840" spans="1:24" x14ac:dyDescent="0.25">
      <c r="A5840" s="146">
        <v>45126</v>
      </c>
      <c r="B5840" s="46">
        <v>200</v>
      </c>
      <c r="C5840" s="147">
        <v>0.95306712962962958</v>
      </c>
      <c r="D5840" s="38" t="s">
        <v>30864</v>
      </c>
      <c r="E5840" s="7" t="s">
        <v>69</v>
      </c>
      <c r="F5840" s="38" t="s">
        <v>18272</v>
      </c>
      <c r="G5840" s="38" t="s">
        <v>4810</v>
      </c>
      <c r="H5840">
        <v>0.17299999999999999</v>
      </c>
      <c r="I5840" t="s">
        <v>38931</v>
      </c>
      <c r="J5840" t="s">
        <v>38932</v>
      </c>
      <c r="K5840" t="s">
        <v>38933</v>
      </c>
      <c r="L5840" t="s">
        <v>38926</v>
      </c>
      <c r="O5840" t="s">
        <v>38934</v>
      </c>
      <c r="P5840" t="s">
        <v>38935</v>
      </c>
      <c r="Q5840">
        <v>388491.08</v>
      </c>
      <c r="R5840">
        <v>6196453.2999999998</v>
      </c>
      <c r="S5840" t="s">
        <v>38936</v>
      </c>
      <c r="T5840" t="s">
        <v>38937</v>
      </c>
      <c r="U5840">
        <v>388476.32</v>
      </c>
      <c r="V5840">
        <v>6196435.5499999998</v>
      </c>
      <c r="W5840">
        <v>134.84</v>
      </c>
      <c r="X5840">
        <v>150.04</v>
      </c>
    </row>
    <row r="5841" spans="1:24" x14ac:dyDescent="0.25">
      <c r="A5841" s="146">
        <v>45126</v>
      </c>
      <c r="B5841" s="46">
        <v>200</v>
      </c>
      <c r="C5841" s="147">
        <v>0.9555555555555556</v>
      </c>
      <c r="D5841" s="38" t="s">
        <v>30864</v>
      </c>
      <c r="E5841" s="7" t="s">
        <v>64</v>
      </c>
      <c r="F5841" s="38" t="s">
        <v>18272</v>
      </c>
      <c r="G5841" s="38" t="s">
        <v>4811</v>
      </c>
      <c r="H5841">
        <v>0.16700000000000001</v>
      </c>
      <c r="I5841" t="s">
        <v>38942</v>
      </c>
      <c r="J5841" t="s">
        <v>38943</v>
      </c>
      <c r="K5841" t="s">
        <v>38944</v>
      </c>
      <c r="L5841" t="s">
        <v>38926</v>
      </c>
      <c r="O5841" t="s">
        <v>38938</v>
      </c>
      <c r="P5841" t="s">
        <v>38939</v>
      </c>
      <c r="Q5841">
        <v>388488.95</v>
      </c>
      <c r="R5841">
        <v>6196442.79</v>
      </c>
      <c r="S5841" t="s">
        <v>38940</v>
      </c>
      <c r="T5841" t="s">
        <v>38941</v>
      </c>
      <c r="U5841">
        <v>388473.63</v>
      </c>
      <c r="V5841">
        <v>6196425.5099999998</v>
      </c>
      <c r="W5841">
        <v>315.29000000000002</v>
      </c>
      <c r="X5841">
        <v>150.04</v>
      </c>
    </row>
    <row r="5842" spans="1:24" x14ac:dyDescent="0.25">
      <c r="A5842" s="146">
        <v>45126</v>
      </c>
      <c r="B5842" s="46">
        <v>200</v>
      </c>
      <c r="C5842" s="147">
        <v>0.95915509259259257</v>
      </c>
      <c r="D5842" s="38" t="s">
        <v>30864</v>
      </c>
      <c r="E5842" s="7" t="s">
        <v>69</v>
      </c>
      <c r="F5842" s="38" t="s">
        <v>18272</v>
      </c>
      <c r="G5842" s="38" t="s">
        <v>4811</v>
      </c>
      <c r="H5842">
        <v>-2.1999999999999999E-2</v>
      </c>
      <c r="I5842" t="s">
        <v>38942</v>
      </c>
      <c r="J5842" t="s">
        <v>38943</v>
      </c>
      <c r="K5842" t="s">
        <v>38944</v>
      </c>
      <c r="L5842" t="s">
        <v>38949</v>
      </c>
      <c r="O5842" t="s">
        <v>38945</v>
      </c>
      <c r="P5842" t="s">
        <v>38946</v>
      </c>
      <c r="Q5842">
        <v>388354.55</v>
      </c>
      <c r="R5842">
        <v>6196577.3200000003</v>
      </c>
      <c r="S5842" t="s">
        <v>38947</v>
      </c>
      <c r="T5842" t="s">
        <v>38948</v>
      </c>
      <c r="U5842">
        <v>388340.17</v>
      </c>
      <c r="V5842">
        <v>6196559.1299999999</v>
      </c>
      <c r="W5842">
        <v>313.68</v>
      </c>
      <c r="X5842">
        <v>150.04</v>
      </c>
    </row>
    <row r="5843" spans="1:24" x14ac:dyDescent="0.25">
      <c r="A5843" s="146">
        <v>45126</v>
      </c>
      <c r="B5843" s="46">
        <v>200</v>
      </c>
      <c r="C5843" s="147">
        <v>0.96083333333333332</v>
      </c>
      <c r="D5843" s="38" t="s">
        <v>30864</v>
      </c>
      <c r="E5843" s="7" t="s">
        <v>64</v>
      </c>
      <c r="F5843" s="38" t="s">
        <v>18272</v>
      </c>
      <c r="G5843" s="38" t="s">
        <v>4812</v>
      </c>
      <c r="H5843">
        <v>-1.7999999999999999E-2</v>
      </c>
      <c r="I5843" t="s">
        <v>38954</v>
      </c>
      <c r="J5843" t="s">
        <v>38955</v>
      </c>
      <c r="K5843" t="s">
        <v>38956</v>
      </c>
      <c r="L5843" t="s">
        <v>38949</v>
      </c>
      <c r="O5843" t="s">
        <v>38950</v>
      </c>
      <c r="P5843" t="s">
        <v>38951</v>
      </c>
      <c r="Q5843">
        <v>388350.2</v>
      </c>
      <c r="R5843">
        <v>6196572.1900000004</v>
      </c>
      <c r="S5843" t="s">
        <v>38952</v>
      </c>
      <c r="T5843" t="s">
        <v>38953</v>
      </c>
      <c r="U5843">
        <v>388329.04</v>
      </c>
      <c r="V5843">
        <v>6196557.7999999998</v>
      </c>
      <c r="W5843">
        <v>136.57</v>
      </c>
      <c r="X5843">
        <v>150.04</v>
      </c>
    </row>
    <row r="5844" spans="1:24" x14ac:dyDescent="0.25">
      <c r="A5844" s="146">
        <v>45126</v>
      </c>
      <c r="B5844" s="46">
        <v>200</v>
      </c>
      <c r="C5844" s="147">
        <v>0.96388888888888891</v>
      </c>
      <c r="D5844" s="38" t="s">
        <v>30864</v>
      </c>
      <c r="E5844" s="7" t="s">
        <v>69</v>
      </c>
      <c r="F5844" s="38" t="s">
        <v>18272</v>
      </c>
      <c r="G5844" s="38" t="s">
        <v>4812</v>
      </c>
      <c r="H5844">
        <v>0.17100000000000001</v>
      </c>
      <c r="I5844" t="s">
        <v>38954</v>
      </c>
      <c r="J5844" t="s">
        <v>38955</v>
      </c>
      <c r="K5844" t="s">
        <v>38956</v>
      </c>
      <c r="L5844" t="s">
        <v>38949</v>
      </c>
      <c r="O5844" t="s">
        <v>38957</v>
      </c>
      <c r="P5844" t="s">
        <v>38958</v>
      </c>
      <c r="Q5844">
        <v>388478.99</v>
      </c>
      <c r="R5844">
        <v>6196442.1200000001</v>
      </c>
      <c r="S5844" t="s">
        <v>38959</v>
      </c>
      <c r="T5844" t="s">
        <v>38960</v>
      </c>
      <c r="U5844">
        <v>388462.59</v>
      </c>
      <c r="V5844">
        <v>6196424.1699999999</v>
      </c>
      <c r="W5844">
        <v>134.24</v>
      </c>
      <c r="X5844">
        <v>150.04</v>
      </c>
    </row>
    <row r="5845" spans="1:24" x14ac:dyDescent="0.25">
      <c r="A5845" s="146">
        <v>45126</v>
      </c>
      <c r="B5845" s="46">
        <v>200</v>
      </c>
      <c r="C5845" s="147">
        <v>0.96574074074074068</v>
      </c>
      <c r="D5845" s="38" t="s">
        <v>30864</v>
      </c>
      <c r="E5845" s="7" t="s">
        <v>64</v>
      </c>
      <c r="F5845" s="38" t="s">
        <v>18272</v>
      </c>
      <c r="G5845" s="38" t="s">
        <v>4813</v>
      </c>
      <c r="H5845">
        <v>0.16500000000000001</v>
      </c>
      <c r="I5845" t="s">
        <v>38965</v>
      </c>
      <c r="J5845" t="s">
        <v>38966</v>
      </c>
      <c r="K5845" t="s">
        <v>38967</v>
      </c>
      <c r="L5845" t="s">
        <v>38949</v>
      </c>
      <c r="O5845" t="s">
        <v>38961</v>
      </c>
      <c r="P5845" t="s">
        <v>38962</v>
      </c>
      <c r="Q5845">
        <v>388473.88</v>
      </c>
      <c r="R5845">
        <v>6196434.5499999998</v>
      </c>
      <c r="S5845" t="s">
        <v>38963</v>
      </c>
      <c r="T5845" t="s">
        <v>38964</v>
      </c>
      <c r="U5845">
        <v>388459.68</v>
      </c>
      <c r="V5845">
        <v>6196414.25</v>
      </c>
      <c r="W5845">
        <v>316.41000000000003</v>
      </c>
      <c r="X5845">
        <v>150.04</v>
      </c>
    </row>
    <row r="5846" spans="1:24" x14ac:dyDescent="0.25">
      <c r="A5846" s="146">
        <v>45126</v>
      </c>
      <c r="B5846" s="46">
        <v>200</v>
      </c>
      <c r="C5846" s="147">
        <v>0.96890046296296306</v>
      </c>
      <c r="D5846" s="38" t="s">
        <v>30864</v>
      </c>
      <c r="E5846" s="7" t="s">
        <v>69</v>
      </c>
      <c r="F5846" s="38" t="s">
        <v>18272</v>
      </c>
      <c r="G5846" s="38" t="s">
        <v>4813</v>
      </c>
      <c r="H5846">
        <v>-2.4E-2</v>
      </c>
      <c r="I5846" t="s">
        <v>38965</v>
      </c>
      <c r="J5846" t="s">
        <v>38966</v>
      </c>
      <c r="K5846" t="s">
        <v>38967</v>
      </c>
      <c r="L5846" t="s">
        <v>38972</v>
      </c>
      <c r="O5846" t="s">
        <v>38968</v>
      </c>
      <c r="P5846" t="s">
        <v>38969</v>
      </c>
      <c r="Q5846">
        <v>388340.51</v>
      </c>
      <c r="R5846">
        <v>6196567.8499999996</v>
      </c>
      <c r="S5846" t="s">
        <v>38970</v>
      </c>
      <c r="T5846" t="s">
        <v>38971</v>
      </c>
      <c r="U5846">
        <v>388326.43</v>
      </c>
      <c r="V5846">
        <v>6196547.5899999999</v>
      </c>
      <c r="W5846">
        <v>315.29000000000002</v>
      </c>
      <c r="X5846">
        <v>150.04</v>
      </c>
    </row>
    <row r="5847" spans="1:24" x14ac:dyDescent="0.25">
      <c r="A5847" s="146">
        <v>45126</v>
      </c>
      <c r="B5847" s="46">
        <v>200</v>
      </c>
      <c r="C5847" s="147">
        <v>0.97083333333333333</v>
      </c>
      <c r="D5847" s="38" t="s">
        <v>30864</v>
      </c>
      <c r="E5847" s="7" t="s">
        <v>64</v>
      </c>
      <c r="F5847" s="38" t="s">
        <v>18272</v>
      </c>
      <c r="G5847" s="38" t="s">
        <v>4814</v>
      </c>
      <c r="H5847">
        <v>-2.1999999999999999E-2</v>
      </c>
      <c r="I5847" t="s">
        <v>38977</v>
      </c>
      <c r="J5847" t="s">
        <v>38978</v>
      </c>
      <c r="K5847" t="s">
        <v>38979</v>
      </c>
      <c r="L5847" t="s">
        <v>38972</v>
      </c>
      <c r="O5847" t="s">
        <v>38973</v>
      </c>
      <c r="P5847" t="s">
        <v>38974</v>
      </c>
      <c r="Q5847">
        <v>388337.21</v>
      </c>
      <c r="R5847">
        <v>6196562.7000000002</v>
      </c>
      <c r="S5847" t="s">
        <v>38975</v>
      </c>
      <c r="T5847" t="s">
        <v>38976</v>
      </c>
      <c r="U5847">
        <v>388313.21</v>
      </c>
      <c r="V5847">
        <v>6196548.0300000003</v>
      </c>
      <c r="W5847">
        <v>136.49</v>
      </c>
      <c r="X5847">
        <v>150.04</v>
      </c>
    </row>
    <row r="5848" spans="1:24" x14ac:dyDescent="0.25">
      <c r="A5848" s="146">
        <v>45126</v>
      </c>
      <c r="B5848" s="46">
        <v>200</v>
      </c>
      <c r="C5848" s="147">
        <v>0.97388888888888892</v>
      </c>
      <c r="D5848" s="38" t="s">
        <v>30864</v>
      </c>
      <c r="E5848" s="7" t="s">
        <v>69</v>
      </c>
      <c r="F5848" s="38" t="s">
        <v>18272</v>
      </c>
      <c r="G5848" s="38" t="s">
        <v>4814</v>
      </c>
      <c r="H5848">
        <v>0.16900000000000001</v>
      </c>
      <c r="I5848" t="s">
        <v>38977</v>
      </c>
      <c r="J5848" t="s">
        <v>38978</v>
      </c>
      <c r="K5848" t="s">
        <v>38979</v>
      </c>
      <c r="L5848" t="s">
        <v>38972</v>
      </c>
      <c r="O5848" t="s">
        <v>38980</v>
      </c>
      <c r="P5848" t="s">
        <v>38981</v>
      </c>
      <c r="Q5848">
        <v>388468.26</v>
      </c>
      <c r="R5848">
        <v>6196429.5599999996</v>
      </c>
      <c r="S5848" t="s">
        <v>38982</v>
      </c>
      <c r="T5848" t="s">
        <v>38983</v>
      </c>
      <c r="U5848">
        <v>388448.66</v>
      </c>
      <c r="V5848">
        <v>6196412.5999999996</v>
      </c>
      <c r="W5848">
        <v>135.91999999999999</v>
      </c>
      <c r="X5848">
        <v>150.04</v>
      </c>
    </row>
    <row r="5849" spans="1:24" x14ac:dyDescent="0.25">
      <c r="A5849" s="146">
        <v>45126</v>
      </c>
      <c r="B5849" s="46">
        <v>200</v>
      </c>
      <c r="C5849" s="147">
        <v>0.97589120370370364</v>
      </c>
      <c r="D5849" s="38" t="s">
        <v>30864</v>
      </c>
      <c r="E5849" s="7" t="s">
        <v>64</v>
      </c>
      <c r="F5849" s="38" t="s">
        <v>18272</v>
      </c>
      <c r="G5849" s="38" t="s">
        <v>4815</v>
      </c>
      <c r="H5849">
        <v>0.16600000000000001</v>
      </c>
      <c r="I5849" t="s">
        <v>38988</v>
      </c>
      <c r="J5849" t="s">
        <v>38989</v>
      </c>
      <c r="K5849" t="s">
        <v>38990</v>
      </c>
      <c r="L5849" t="s">
        <v>38972</v>
      </c>
      <c r="O5849" t="s">
        <v>38984</v>
      </c>
      <c r="P5849" t="s">
        <v>38985</v>
      </c>
      <c r="Q5849">
        <v>388466.63</v>
      </c>
      <c r="R5849">
        <v>6196418.7699999996</v>
      </c>
      <c r="S5849" t="s">
        <v>38986</v>
      </c>
      <c r="T5849" t="s">
        <v>38987</v>
      </c>
      <c r="U5849">
        <v>388447.36</v>
      </c>
      <c r="V5849">
        <v>6196400.8700000001</v>
      </c>
      <c r="W5849">
        <v>315.75</v>
      </c>
      <c r="X5849">
        <v>150.04</v>
      </c>
    </row>
    <row r="5850" spans="1:24" s="178" customFormat="1" x14ac:dyDescent="0.25">
      <c r="A5850" s="100">
        <v>45126</v>
      </c>
      <c r="B5850" s="98">
        <v>200</v>
      </c>
      <c r="C5850" s="102">
        <v>0.9763425925925926</v>
      </c>
      <c r="D5850" s="94" t="s">
        <v>30864</v>
      </c>
      <c r="E5850" s="179" t="s">
        <v>38995</v>
      </c>
      <c r="F5850" s="94" t="s">
        <v>18272</v>
      </c>
      <c r="G5850" s="94" t="s">
        <v>4815</v>
      </c>
      <c r="H5850" s="178">
        <v>0.14499999999999999</v>
      </c>
      <c r="O5850" s="178" t="s">
        <v>38991</v>
      </c>
      <c r="P5850" s="178" t="s">
        <v>38992</v>
      </c>
      <c r="Q5850" s="178">
        <v>388447.85</v>
      </c>
      <c r="R5850" s="178">
        <v>6196438.2300000004</v>
      </c>
      <c r="S5850" s="178" t="s">
        <v>38993</v>
      </c>
      <c r="T5850" s="178" t="s">
        <v>38994</v>
      </c>
      <c r="U5850" s="178">
        <v>388432.52</v>
      </c>
      <c r="V5850" s="178">
        <v>6196415.5499999998</v>
      </c>
      <c r="W5850" s="178">
        <v>317.14999999999998</v>
      </c>
      <c r="X5850" s="178">
        <v>150.04</v>
      </c>
    </row>
    <row r="5851" spans="1:24" x14ac:dyDescent="0.25">
      <c r="A5851" s="146">
        <v>45126</v>
      </c>
      <c r="B5851" s="46">
        <v>200</v>
      </c>
      <c r="C5851" s="147">
        <v>0.97905092592592602</v>
      </c>
      <c r="D5851" s="38" t="s">
        <v>30864</v>
      </c>
      <c r="E5851" s="7" t="s">
        <v>69</v>
      </c>
      <c r="F5851" s="38" t="s">
        <v>18272</v>
      </c>
      <c r="G5851" s="38" t="s">
        <v>4815</v>
      </c>
      <c r="H5851">
        <v>-2.1999999999999999E-2</v>
      </c>
      <c r="I5851" t="s">
        <v>38988</v>
      </c>
      <c r="J5851" t="s">
        <v>38989</v>
      </c>
      <c r="K5851" t="s">
        <v>38990</v>
      </c>
      <c r="L5851" t="s">
        <v>39000</v>
      </c>
      <c r="O5851" t="s">
        <v>38996</v>
      </c>
      <c r="P5851" t="s">
        <v>38997</v>
      </c>
      <c r="Q5851">
        <v>388328.33</v>
      </c>
      <c r="R5851">
        <v>6196555.4000000004</v>
      </c>
      <c r="S5851" t="s">
        <v>38998</v>
      </c>
      <c r="T5851" t="s">
        <v>38999</v>
      </c>
      <c r="U5851">
        <v>388314.58</v>
      </c>
      <c r="V5851">
        <v>6196533.8200000003</v>
      </c>
      <c r="W5851">
        <v>314.98</v>
      </c>
      <c r="X5851">
        <v>150.04</v>
      </c>
    </row>
    <row r="5852" spans="1:24" x14ac:dyDescent="0.25">
      <c r="A5852" s="146">
        <v>45126</v>
      </c>
      <c r="B5852" s="46">
        <v>200</v>
      </c>
      <c r="C5852" s="147">
        <v>0.97967592592592589</v>
      </c>
      <c r="D5852" s="38" t="s">
        <v>30864</v>
      </c>
      <c r="E5852" s="159" t="s">
        <v>36986</v>
      </c>
      <c r="F5852" s="38" t="s">
        <v>18272</v>
      </c>
      <c r="G5852" s="38" t="s">
        <v>4779</v>
      </c>
      <c r="H5852">
        <v>-2.0049999999999999</v>
      </c>
      <c r="O5852" t="s">
        <v>39001</v>
      </c>
      <c r="P5852" t="s">
        <v>39002</v>
      </c>
      <c r="Q5852">
        <v>388311.93</v>
      </c>
      <c r="R5852">
        <v>6196571.5999999996</v>
      </c>
      <c r="S5852" t="s">
        <v>39003</v>
      </c>
      <c r="T5852" t="s">
        <v>39004</v>
      </c>
      <c r="U5852">
        <v>388295.42</v>
      </c>
      <c r="V5852">
        <v>6196556.7300000004</v>
      </c>
      <c r="W5852">
        <v>315.52999999999997</v>
      </c>
      <c r="X5852">
        <v>150.04</v>
      </c>
    </row>
    <row r="5853" spans="1:24" x14ac:dyDescent="0.25">
      <c r="A5853" s="146">
        <v>45126</v>
      </c>
      <c r="B5853" s="46">
        <v>200</v>
      </c>
      <c r="C5853" s="147">
        <v>0.98335648148148147</v>
      </c>
      <c r="D5853" s="38" t="s">
        <v>30864</v>
      </c>
      <c r="E5853" s="159" t="s">
        <v>33736</v>
      </c>
      <c r="F5853" s="38" t="s">
        <v>18272</v>
      </c>
      <c r="G5853" s="38" t="s">
        <v>4779</v>
      </c>
      <c r="H5853">
        <v>-1.9970000000000001</v>
      </c>
      <c r="O5853" t="s">
        <v>39005</v>
      </c>
      <c r="P5853" t="s">
        <v>39006</v>
      </c>
      <c r="Q5853">
        <v>388308.44</v>
      </c>
      <c r="R5853">
        <v>6196577.6699999999</v>
      </c>
      <c r="S5853" t="s">
        <v>39007</v>
      </c>
      <c r="T5853" t="s">
        <v>39008</v>
      </c>
      <c r="U5853">
        <v>388303.21</v>
      </c>
      <c r="V5853">
        <v>6196566.3600000003</v>
      </c>
      <c r="W5853">
        <v>180.37</v>
      </c>
      <c r="X5853">
        <v>150.04</v>
      </c>
    </row>
    <row r="5854" spans="1:24" x14ac:dyDescent="0.25">
      <c r="A5854" s="146">
        <v>45126</v>
      </c>
      <c r="B5854" s="46">
        <v>200</v>
      </c>
      <c r="C5854" s="147">
        <v>0.99744212962962964</v>
      </c>
      <c r="D5854" s="38" t="s">
        <v>30864</v>
      </c>
      <c r="E5854" s="159" t="s">
        <v>6100</v>
      </c>
      <c r="F5854" s="38" t="s">
        <v>18272</v>
      </c>
      <c r="G5854" s="38" t="s">
        <v>4779</v>
      </c>
      <c r="H5854">
        <v>-1E-3</v>
      </c>
      <c r="O5854" t="s">
        <v>39009</v>
      </c>
      <c r="P5854" t="s">
        <v>39010</v>
      </c>
      <c r="Q5854">
        <v>389224.72</v>
      </c>
      <c r="R5854">
        <v>6194671.4100000001</v>
      </c>
      <c r="S5854" t="s">
        <v>39011</v>
      </c>
      <c r="T5854" t="s">
        <v>39012</v>
      </c>
      <c r="U5854">
        <v>389220.51</v>
      </c>
      <c r="V5854">
        <v>6194661.1100000003</v>
      </c>
      <c r="W5854">
        <v>183.46</v>
      </c>
      <c r="X5854">
        <v>150.04</v>
      </c>
    </row>
    <row r="5855" spans="1:24" s="157" customFormat="1" x14ac:dyDescent="0.25">
      <c r="A5855" s="67">
        <v>45127</v>
      </c>
      <c r="B5855" s="101">
        <v>201</v>
      </c>
      <c r="C5855" s="69">
        <v>2.3148148148148147E-5</v>
      </c>
      <c r="D5855" s="68" t="s">
        <v>30864</v>
      </c>
      <c r="E5855" s="158" t="s">
        <v>76</v>
      </c>
      <c r="F5855" s="68" t="s">
        <v>18272</v>
      </c>
      <c r="G5855" s="68" t="s">
        <v>4779</v>
      </c>
      <c r="H5855" s="157">
        <v>-2.9000000000000001E-2</v>
      </c>
      <c r="O5855" s="157" t="s">
        <v>39013</v>
      </c>
      <c r="P5855" s="157" t="s">
        <v>39014</v>
      </c>
      <c r="Q5855" s="157">
        <v>389234.82</v>
      </c>
      <c r="R5855" s="157">
        <v>6194714.0800000001</v>
      </c>
      <c r="S5855" s="157" t="s">
        <v>39015</v>
      </c>
      <c r="T5855" s="157" t="s">
        <v>39016</v>
      </c>
      <c r="U5855" s="157">
        <v>389227.3</v>
      </c>
      <c r="V5855" s="157">
        <v>6194705.8300000001</v>
      </c>
      <c r="W5855" s="157">
        <v>203.3</v>
      </c>
      <c r="X5855" s="157">
        <v>150.04</v>
      </c>
    </row>
    <row r="5856" spans="1:24" x14ac:dyDescent="0.25">
      <c r="A5856" s="146">
        <v>45127</v>
      </c>
      <c r="B5856" s="46">
        <v>201</v>
      </c>
      <c r="C5856" s="147">
        <v>6.2499999999999995E-3</v>
      </c>
      <c r="D5856" s="38" t="s">
        <v>30864</v>
      </c>
      <c r="E5856" s="159" t="s">
        <v>38485</v>
      </c>
      <c r="F5856" s="38" t="s">
        <v>18272</v>
      </c>
      <c r="G5856" s="38" t="s">
        <v>4779</v>
      </c>
      <c r="H5856">
        <v>-5.0000000000000001E-3</v>
      </c>
      <c r="I5856" t="s">
        <v>39021</v>
      </c>
      <c r="J5856" t="s">
        <v>39022</v>
      </c>
      <c r="K5856" t="s">
        <v>39023</v>
      </c>
      <c r="L5856" t="s">
        <v>39024</v>
      </c>
      <c r="O5856" t="s">
        <v>39017</v>
      </c>
      <c r="P5856" t="s">
        <v>39018</v>
      </c>
      <c r="Q5856">
        <v>389250.63</v>
      </c>
      <c r="R5856">
        <v>6194697.9199999999</v>
      </c>
      <c r="S5856" t="s">
        <v>39019</v>
      </c>
      <c r="T5856" t="s">
        <v>39020</v>
      </c>
      <c r="U5856">
        <v>389231.58</v>
      </c>
      <c r="V5856">
        <v>6194680.5800000001</v>
      </c>
      <c r="W5856">
        <v>134.80000000000001</v>
      </c>
      <c r="X5856">
        <v>150.04</v>
      </c>
    </row>
    <row r="5857" spans="1:24" s="178" customFormat="1" x14ac:dyDescent="0.25">
      <c r="A5857" s="100">
        <v>45127</v>
      </c>
      <c r="B5857" s="98">
        <v>201</v>
      </c>
      <c r="C5857" s="102">
        <v>7.4421296296296293E-3</v>
      </c>
      <c r="D5857" s="94" t="s">
        <v>30864</v>
      </c>
      <c r="E5857" s="179" t="s">
        <v>39029</v>
      </c>
      <c r="F5857" s="94" t="s">
        <v>18272</v>
      </c>
      <c r="G5857" s="94" t="s">
        <v>4779</v>
      </c>
      <c r="H5857" s="178">
        <v>7.0000000000000007E-2</v>
      </c>
      <c r="O5857" s="178" t="s">
        <v>39025</v>
      </c>
      <c r="P5857" s="178" t="s">
        <v>39026</v>
      </c>
      <c r="Q5857" s="178">
        <v>389301.14</v>
      </c>
      <c r="R5857" s="178">
        <v>6194647.5599999996</v>
      </c>
      <c r="S5857" s="178" t="s">
        <v>39027</v>
      </c>
      <c r="T5857" s="178" t="s">
        <v>39028</v>
      </c>
      <c r="U5857" s="178">
        <v>389284.11</v>
      </c>
      <c r="V5857" s="178">
        <v>6194627.9699999997</v>
      </c>
      <c r="W5857" s="178">
        <v>134.12</v>
      </c>
      <c r="X5857" s="178">
        <v>150.04</v>
      </c>
    </row>
    <row r="5858" spans="1:24" x14ac:dyDescent="0.25">
      <c r="A5858" s="146">
        <v>45127</v>
      </c>
      <c r="B5858" s="46">
        <v>201</v>
      </c>
      <c r="C5858" s="147">
        <v>9.0277777777777787E-3</v>
      </c>
      <c r="D5858" s="38" t="s">
        <v>30864</v>
      </c>
      <c r="E5858" s="7" t="s">
        <v>69</v>
      </c>
      <c r="F5858" s="38" t="s">
        <v>18272</v>
      </c>
      <c r="G5858" s="38" t="s">
        <v>4779</v>
      </c>
      <c r="H5858">
        <v>0.16800000000000001</v>
      </c>
      <c r="I5858" t="s">
        <v>39021</v>
      </c>
      <c r="J5858" t="s">
        <v>39022</v>
      </c>
      <c r="K5858" t="s">
        <v>39023</v>
      </c>
      <c r="L5858" t="s">
        <v>39034</v>
      </c>
      <c r="O5858" t="s">
        <v>39030</v>
      </c>
      <c r="P5858" t="s">
        <v>39031</v>
      </c>
      <c r="Q5858">
        <v>389368.92</v>
      </c>
      <c r="R5858">
        <v>6194578.0499999998</v>
      </c>
      <c r="S5858" t="s">
        <v>39032</v>
      </c>
      <c r="T5858" t="s">
        <v>39033</v>
      </c>
      <c r="U5858">
        <v>389353.46</v>
      </c>
      <c r="V5858">
        <v>6194558.6200000001</v>
      </c>
      <c r="W5858">
        <v>133.51</v>
      </c>
      <c r="X5858">
        <v>150.04</v>
      </c>
    </row>
    <row r="5859" spans="1:24" x14ac:dyDescent="0.25">
      <c r="A5859" s="146">
        <v>45127</v>
      </c>
      <c r="B5859" s="46">
        <v>201</v>
      </c>
      <c r="C5859" s="147">
        <v>1.1585648148148149E-2</v>
      </c>
      <c r="D5859" s="38" t="s">
        <v>30864</v>
      </c>
      <c r="E5859" s="7" t="s">
        <v>64</v>
      </c>
      <c r="F5859" s="38" t="s">
        <v>18272</v>
      </c>
      <c r="G5859" s="38" t="s">
        <v>4778</v>
      </c>
      <c r="H5859">
        <v>0.161</v>
      </c>
      <c r="I5859" t="s">
        <v>39039</v>
      </c>
      <c r="J5859" t="s">
        <v>39040</v>
      </c>
      <c r="K5859" t="s">
        <v>39041</v>
      </c>
      <c r="L5859" t="s">
        <v>39034</v>
      </c>
      <c r="O5859" t="s">
        <v>39035</v>
      </c>
      <c r="P5859" t="s">
        <v>39036</v>
      </c>
      <c r="Q5859">
        <v>389378.35</v>
      </c>
      <c r="R5859">
        <v>6194579.9800000004</v>
      </c>
      <c r="S5859" t="s">
        <v>39037</v>
      </c>
      <c r="T5859" t="s">
        <v>39038</v>
      </c>
      <c r="U5859">
        <v>389362.61</v>
      </c>
      <c r="V5859">
        <v>6194561.7599999998</v>
      </c>
      <c r="W5859">
        <v>316.94</v>
      </c>
      <c r="X5859">
        <v>150.04</v>
      </c>
    </row>
    <row r="5860" spans="1:24" x14ac:dyDescent="0.25">
      <c r="A5860" s="146">
        <v>45127</v>
      </c>
      <c r="B5860" s="46">
        <v>201</v>
      </c>
      <c r="C5860" s="147">
        <v>1.4814814814814814E-2</v>
      </c>
      <c r="D5860" s="38" t="s">
        <v>30864</v>
      </c>
      <c r="E5860" s="7" t="s">
        <v>69</v>
      </c>
      <c r="F5860" s="38" t="s">
        <v>18272</v>
      </c>
      <c r="G5860" s="38" t="s">
        <v>4778</v>
      </c>
      <c r="H5860">
        <v>-2.1000000000000001E-2</v>
      </c>
      <c r="I5860" t="s">
        <v>39039</v>
      </c>
      <c r="J5860" t="s">
        <v>39040</v>
      </c>
      <c r="K5860" t="s">
        <v>39041</v>
      </c>
      <c r="L5860" t="s">
        <v>39034</v>
      </c>
      <c r="O5860" t="s">
        <v>39042</v>
      </c>
      <c r="P5860" t="s">
        <v>39043</v>
      </c>
      <c r="Q5860">
        <v>389245.45</v>
      </c>
      <c r="R5860">
        <v>6194714.1699999999</v>
      </c>
      <c r="S5860" t="s">
        <v>39044</v>
      </c>
      <c r="T5860" t="s">
        <v>39045</v>
      </c>
      <c r="U5860">
        <v>389234.34</v>
      </c>
      <c r="V5860">
        <v>6194690.2400000002</v>
      </c>
      <c r="W5860">
        <v>315.08</v>
      </c>
      <c r="X5860">
        <v>150.04</v>
      </c>
    </row>
    <row r="5861" spans="1:24" x14ac:dyDescent="0.25">
      <c r="A5861" s="146">
        <v>45127</v>
      </c>
      <c r="B5861" s="46">
        <v>201</v>
      </c>
      <c r="C5861" s="147">
        <v>1.8356481481481481E-2</v>
      </c>
      <c r="D5861" s="38" t="s">
        <v>30864</v>
      </c>
      <c r="E5861" s="7" t="s">
        <v>64</v>
      </c>
      <c r="F5861" s="38" t="s">
        <v>18272</v>
      </c>
      <c r="G5861" s="38" t="s">
        <v>4777</v>
      </c>
      <c r="H5861">
        <v>-1.7999999999999999E-2</v>
      </c>
      <c r="I5861" t="s">
        <v>39050</v>
      </c>
      <c r="J5861" t="s">
        <v>39051</v>
      </c>
      <c r="K5861" t="s">
        <v>39052</v>
      </c>
      <c r="L5861" t="s">
        <v>39034</v>
      </c>
      <c r="O5861" t="s">
        <v>39046</v>
      </c>
      <c r="P5861" t="s">
        <v>39047</v>
      </c>
      <c r="Q5861">
        <v>389252.53</v>
      </c>
      <c r="R5861">
        <v>6194721.25</v>
      </c>
      <c r="S5861" t="s">
        <v>39048</v>
      </c>
      <c r="T5861" t="s">
        <v>39049</v>
      </c>
      <c r="U5861">
        <v>389234.7</v>
      </c>
      <c r="V5861">
        <v>6194703.0700000003</v>
      </c>
      <c r="W5861">
        <v>136.37</v>
      </c>
      <c r="X5861">
        <v>150.04</v>
      </c>
    </row>
    <row r="5862" spans="1:24" x14ac:dyDescent="0.25">
      <c r="A5862" s="146">
        <v>45127</v>
      </c>
      <c r="B5862" s="46">
        <v>201</v>
      </c>
      <c r="C5862" s="147">
        <v>2.1446759259259259E-2</v>
      </c>
      <c r="D5862" s="38" t="s">
        <v>30864</v>
      </c>
      <c r="E5862" s="7" t="s">
        <v>69</v>
      </c>
      <c r="F5862" s="38" t="s">
        <v>18272</v>
      </c>
      <c r="G5862" s="38" t="s">
        <v>4777</v>
      </c>
      <c r="H5862">
        <v>0.17199999999999999</v>
      </c>
      <c r="I5862" t="s">
        <v>39050</v>
      </c>
      <c r="J5862" t="s">
        <v>39051</v>
      </c>
      <c r="K5862" t="s">
        <v>39052</v>
      </c>
      <c r="L5862" t="s">
        <v>39057</v>
      </c>
      <c r="O5862" t="s">
        <v>39053</v>
      </c>
      <c r="P5862" t="s">
        <v>39054</v>
      </c>
      <c r="Q5862">
        <v>389385.43</v>
      </c>
      <c r="R5862">
        <v>6194587.0999999996</v>
      </c>
      <c r="S5862" t="s">
        <v>39055</v>
      </c>
      <c r="T5862" t="s">
        <v>39056</v>
      </c>
      <c r="U5862">
        <v>389369.28</v>
      </c>
      <c r="V5862">
        <v>6194568.25</v>
      </c>
      <c r="W5862">
        <v>134.46</v>
      </c>
      <c r="X5862">
        <v>150.04</v>
      </c>
    </row>
    <row r="5863" spans="1:24" x14ac:dyDescent="0.25">
      <c r="A5863" s="146">
        <v>45127</v>
      </c>
      <c r="B5863" s="46">
        <v>201</v>
      </c>
      <c r="C5863" s="147">
        <v>2.3981481481481479E-2</v>
      </c>
      <c r="D5863" s="38" t="s">
        <v>30864</v>
      </c>
      <c r="E5863" s="7" t="s">
        <v>64</v>
      </c>
      <c r="F5863" s="38" t="s">
        <v>18272</v>
      </c>
      <c r="G5863" s="38" t="s">
        <v>4776</v>
      </c>
      <c r="H5863">
        <v>0.17</v>
      </c>
      <c r="I5863" t="s">
        <v>39062</v>
      </c>
      <c r="J5863" t="s">
        <v>39063</v>
      </c>
      <c r="K5863" t="s">
        <v>39064</v>
      </c>
      <c r="L5863" t="s">
        <v>39057</v>
      </c>
      <c r="O5863" t="s">
        <v>39058</v>
      </c>
      <c r="P5863" t="s">
        <v>39059</v>
      </c>
      <c r="Q5863">
        <v>389394.84</v>
      </c>
      <c r="R5863">
        <v>6194590.5899999999</v>
      </c>
      <c r="S5863" t="s">
        <v>39060</v>
      </c>
      <c r="T5863" t="s">
        <v>39061</v>
      </c>
      <c r="U5863">
        <v>389381.38</v>
      </c>
      <c r="V5863">
        <v>6194568.5999999996</v>
      </c>
      <c r="W5863">
        <v>316.08999999999997</v>
      </c>
      <c r="X5863">
        <v>150.04</v>
      </c>
    </row>
    <row r="5864" spans="1:24" x14ac:dyDescent="0.25">
      <c r="A5864" s="146">
        <v>45127</v>
      </c>
      <c r="B5864" s="46">
        <v>201</v>
      </c>
      <c r="C5864" s="147">
        <v>2.7152777777777779E-2</v>
      </c>
      <c r="D5864" s="38" t="s">
        <v>30864</v>
      </c>
      <c r="E5864" s="7" t="s">
        <v>69</v>
      </c>
      <c r="F5864" s="38" t="s">
        <v>18272</v>
      </c>
      <c r="G5864" s="38" t="s">
        <v>4776</v>
      </c>
      <c r="H5864">
        <v>-2.4E-2</v>
      </c>
      <c r="I5864" t="s">
        <v>39062</v>
      </c>
      <c r="J5864" t="s">
        <v>39063</v>
      </c>
      <c r="K5864" t="s">
        <v>39064</v>
      </c>
      <c r="L5864" t="s">
        <v>39057</v>
      </c>
      <c r="O5864" t="s">
        <v>39065</v>
      </c>
      <c r="P5864" t="s">
        <v>39066</v>
      </c>
      <c r="Q5864">
        <v>389256.06</v>
      </c>
      <c r="R5864">
        <v>6194728.8799999999</v>
      </c>
      <c r="S5864" t="s">
        <v>39067</v>
      </c>
      <c r="T5864" t="s">
        <v>39068</v>
      </c>
      <c r="U5864">
        <v>389244.56</v>
      </c>
      <c r="V5864">
        <v>6194705.5499999998</v>
      </c>
      <c r="W5864">
        <v>314.58</v>
      </c>
      <c r="X5864">
        <v>150.04</v>
      </c>
    </row>
    <row r="5865" spans="1:24" x14ac:dyDescent="0.25">
      <c r="A5865" s="146">
        <v>45127</v>
      </c>
      <c r="B5865" s="46">
        <v>201</v>
      </c>
      <c r="C5865" s="147">
        <v>2.9317129629629634E-2</v>
      </c>
      <c r="D5865" s="38" t="s">
        <v>30864</v>
      </c>
      <c r="E5865" s="7" t="s">
        <v>64</v>
      </c>
      <c r="F5865" s="38" t="s">
        <v>18272</v>
      </c>
      <c r="G5865" s="38" t="s">
        <v>4775</v>
      </c>
      <c r="H5865">
        <v>-1.7999999999999999E-2</v>
      </c>
      <c r="I5865" t="s">
        <v>39073</v>
      </c>
      <c r="J5865" t="s">
        <v>39074</v>
      </c>
      <c r="K5865" t="s">
        <v>39075</v>
      </c>
      <c r="L5865" t="s">
        <v>39076</v>
      </c>
      <c r="O5865" t="s">
        <v>39069</v>
      </c>
      <c r="P5865" t="s">
        <v>39070</v>
      </c>
      <c r="Q5865">
        <v>389259.68</v>
      </c>
      <c r="R5865">
        <v>6194740.75</v>
      </c>
      <c r="S5865" t="s">
        <v>39071</v>
      </c>
      <c r="T5865" t="s">
        <v>39072</v>
      </c>
      <c r="U5865">
        <v>389247.21</v>
      </c>
      <c r="V5865">
        <v>6194715.75</v>
      </c>
      <c r="W5865">
        <v>135.22999999999999</v>
      </c>
      <c r="X5865">
        <v>150.04</v>
      </c>
    </row>
    <row r="5866" spans="1:24" x14ac:dyDescent="0.25">
      <c r="A5866" s="146">
        <v>45127</v>
      </c>
      <c r="B5866" s="46">
        <v>201</v>
      </c>
      <c r="C5866" s="147">
        <v>3.2662037037037038E-2</v>
      </c>
      <c r="D5866" s="38" t="s">
        <v>30864</v>
      </c>
      <c r="E5866" s="7" t="s">
        <v>69</v>
      </c>
      <c r="F5866" s="38" t="s">
        <v>18272</v>
      </c>
      <c r="G5866" s="38" t="s">
        <v>4775</v>
      </c>
      <c r="H5866">
        <v>0.17499999999999999</v>
      </c>
      <c r="I5866" t="s">
        <v>39073</v>
      </c>
      <c r="J5866" t="s">
        <v>39074</v>
      </c>
      <c r="K5866" t="s">
        <v>39075</v>
      </c>
      <c r="L5866" t="s">
        <v>39076</v>
      </c>
      <c r="O5866" t="s">
        <v>39077</v>
      </c>
      <c r="P5866" t="s">
        <v>39078</v>
      </c>
      <c r="Q5866">
        <v>389401.28</v>
      </c>
      <c r="R5866">
        <v>6194597.0599999996</v>
      </c>
      <c r="S5866" t="s">
        <v>39079</v>
      </c>
      <c r="T5866" t="s">
        <v>39080</v>
      </c>
      <c r="U5866">
        <v>389383.69</v>
      </c>
      <c r="V5866">
        <v>6194579.1699999999</v>
      </c>
      <c r="W5866">
        <v>134.81</v>
      </c>
      <c r="X5866">
        <v>150.04</v>
      </c>
    </row>
    <row r="5867" spans="1:24" x14ac:dyDescent="0.25">
      <c r="A5867" s="146">
        <v>45127</v>
      </c>
      <c r="B5867" s="46">
        <v>201</v>
      </c>
      <c r="C5867" s="147">
        <v>3.4479166666666665E-2</v>
      </c>
      <c r="D5867" s="38" t="s">
        <v>30864</v>
      </c>
      <c r="E5867" s="7" t="s">
        <v>64</v>
      </c>
      <c r="F5867" s="38" t="s">
        <v>18272</v>
      </c>
      <c r="G5867" s="38" t="s">
        <v>4774</v>
      </c>
      <c r="H5867">
        <v>0.17199999999999999</v>
      </c>
      <c r="I5867" t="s">
        <v>39085</v>
      </c>
      <c r="J5867" t="s">
        <v>39086</v>
      </c>
      <c r="K5867" t="s">
        <v>39087</v>
      </c>
      <c r="L5867" t="s">
        <v>39076</v>
      </c>
      <c r="O5867" t="s">
        <v>39081</v>
      </c>
      <c r="P5867" t="s">
        <v>39082</v>
      </c>
      <c r="Q5867">
        <v>389415.9</v>
      </c>
      <c r="R5867">
        <v>6194595.5899999999</v>
      </c>
      <c r="S5867" t="s">
        <v>39083</v>
      </c>
      <c r="T5867" t="s">
        <v>39084</v>
      </c>
      <c r="U5867">
        <v>389396.01</v>
      </c>
      <c r="V5867">
        <v>6194579.7199999997</v>
      </c>
      <c r="W5867">
        <v>315.18</v>
      </c>
      <c r="X5867">
        <v>150.04</v>
      </c>
    </row>
    <row r="5868" spans="1:24" x14ac:dyDescent="0.25">
      <c r="A5868" s="146">
        <v>45127</v>
      </c>
      <c r="B5868" s="46">
        <v>201</v>
      </c>
      <c r="C5868" s="147">
        <v>3.7812500000000006E-2</v>
      </c>
      <c r="D5868" s="38" t="s">
        <v>30864</v>
      </c>
      <c r="E5868" s="7" t="s">
        <v>69</v>
      </c>
      <c r="F5868" s="38" t="s">
        <v>18272</v>
      </c>
      <c r="G5868" s="38" t="s">
        <v>4774</v>
      </c>
      <c r="H5868">
        <v>-2.1999999999999999E-2</v>
      </c>
      <c r="I5868" t="s">
        <v>39085</v>
      </c>
      <c r="J5868" t="s">
        <v>39086</v>
      </c>
      <c r="K5868" t="s">
        <v>39087</v>
      </c>
      <c r="L5868" t="s">
        <v>39076</v>
      </c>
      <c r="O5868" t="s">
        <v>39088</v>
      </c>
      <c r="P5868" t="s">
        <v>39089</v>
      </c>
      <c r="Q5868">
        <v>389275.1</v>
      </c>
      <c r="R5868">
        <v>6194735.54</v>
      </c>
      <c r="S5868" t="s">
        <v>39090</v>
      </c>
      <c r="T5868" t="s">
        <v>39091</v>
      </c>
      <c r="U5868">
        <v>389259.04</v>
      </c>
      <c r="V5868">
        <v>6194716.6699999999</v>
      </c>
      <c r="W5868">
        <v>315.27</v>
      </c>
      <c r="X5868">
        <v>150.04</v>
      </c>
    </row>
    <row r="5869" spans="1:24" x14ac:dyDescent="0.25">
      <c r="A5869" s="146">
        <v>45127</v>
      </c>
      <c r="B5869" s="46">
        <v>201</v>
      </c>
      <c r="C5869" s="147">
        <v>3.9988425925925927E-2</v>
      </c>
      <c r="D5869" s="38" t="s">
        <v>30864</v>
      </c>
      <c r="E5869" s="7" t="s">
        <v>64</v>
      </c>
      <c r="F5869" s="38" t="s">
        <v>18272</v>
      </c>
      <c r="G5869" s="38" t="s">
        <v>4780</v>
      </c>
      <c r="H5869">
        <v>-1.7000000000000001E-2</v>
      </c>
      <c r="I5869" t="s">
        <v>39096</v>
      </c>
      <c r="J5869" t="s">
        <v>39097</v>
      </c>
      <c r="K5869" t="s">
        <v>39098</v>
      </c>
      <c r="L5869" t="s">
        <v>39099</v>
      </c>
      <c r="O5869" t="s">
        <v>39092</v>
      </c>
      <c r="P5869" t="s">
        <v>39093</v>
      </c>
      <c r="Q5869">
        <v>389279.86</v>
      </c>
      <c r="R5869">
        <v>6194745.1500000004</v>
      </c>
      <c r="S5869" t="s">
        <v>39094</v>
      </c>
      <c r="T5869" t="s">
        <v>39095</v>
      </c>
      <c r="U5869">
        <v>389261.27</v>
      </c>
      <c r="V5869">
        <v>6194727.3200000003</v>
      </c>
      <c r="W5869">
        <v>135.15</v>
      </c>
      <c r="X5869">
        <v>150.04</v>
      </c>
    </row>
    <row r="5870" spans="1:24" x14ac:dyDescent="0.25">
      <c r="A5870" s="146">
        <v>45127</v>
      </c>
      <c r="B5870" s="46">
        <v>201</v>
      </c>
      <c r="C5870" s="147">
        <v>4.3067129629629629E-2</v>
      </c>
      <c r="D5870" s="38" t="s">
        <v>30864</v>
      </c>
      <c r="E5870" s="7" t="s">
        <v>69</v>
      </c>
      <c r="F5870" s="38" t="s">
        <v>18272</v>
      </c>
      <c r="G5870" s="38" t="s">
        <v>4780</v>
      </c>
      <c r="H5870">
        <v>0.17299999999999999</v>
      </c>
      <c r="I5870" t="s">
        <v>39096</v>
      </c>
      <c r="J5870" t="s">
        <v>39097</v>
      </c>
      <c r="K5870" t="s">
        <v>39098</v>
      </c>
      <c r="L5870" t="s">
        <v>39099</v>
      </c>
      <c r="O5870" t="s">
        <v>39100</v>
      </c>
      <c r="P5870" t="s">
        <v>39101</v>
      </c>
      <c r="Q5870">
        <v>389412.71</v>
      </c>
      <c r="R5870">
        <v>6194611.5099999998</v>
      </c>
      <c r="S5870" t="s">
        <v>39102</v>
      </c>
      <c r="T5870" t="s">
        <v>39103</v>
      </c>
      <c r="U5870">
        <v>389395.17</v>
      </c>
      <c r="V5870">
        <v>6194593.5099999998</v>
      </c>
      <c r="W5870">
        <v>135.44</v>
      </c>
      <c r="X5870">
        <v>150.04</v>
      </c>
    </row>
    <row r="5871" spans="1:24" x14ac:dyDescent="0.25">
      <c r="A5871" s="146">
        <v>45127</v>
      </c>
      <c r="B5871" s="46">
        <v>201</v>
      </c>
      <c r="C5871" s="147">
        <v>4.4826388888888895E-2</v>
      </c>
      <c r="D5871" s="38" t="s">
        <v>30864</v>
      </c>
      <c r="E5871" s="7" t="s">
        <v>64</v>
      </c>
      <c r="F5871" s="38" t="s">
        <v>18272</v>
      </c>
      <c r="G5871" s="38" t="s">
        <v>4781</v>
      </c>
      <c r="H5871">
        <v>0.16500000000000001</v>
      </c>
      <c r="I5871" t="s">
        <v>39108</v>
      </c>
      <c r="J5871" t="s">
        <v>39109</v>
      </c>
      <c r="K5871" t="s">
        <v>39110</v>
      </c>
      <c r="L5871" t="s">
        <v>39099</v>
      </c>
      <c r="O5871" t="s">
        <v>39104</v>
      </c>
      <c r="P5871" t="s">
        <v>39105</v>
      </c>
      <c r="Q5871">
        <v>389426.56</v>
      </c>
      <c r="R5871">
        <v>6194607.2300000004</v>
      </c>
      <c r="S5871" t="s">
        <v>39106</v>
      </c>
      <c r="T5871" t="s">
        <v>39107</v>
      </c>
      <c r="U5871">
        <v>389403.87</v>
      </c>
      <c r="V5871">
        <v>6194596.96</v>
      </c>
      <c r="W5871">
        <v>317.42</v>
      </c>
      <c r="X5871">
        <v>150.04</v>
      </c>
    </row>
    <row r="5872" spans="1:24" s="178" customFormat="1" x14ac:dyDescent="0.25">
      <c r="A5872" s="100">
        <v>45127</v>
      </c>
      <c r="B5872" s="98">
        <v>201</v>
      </c>
      <c r="C5872" s="102">
        <v>4.4988425925925925E-2</v>
      </c>
      <c r="D5872" s="94" t="s">
        <v>30864</v>
      </c>
      <c r="E5872" s="179" t="s">
        <v>39115</v>
      </c>
      <c r="F5872" s="94" t="s">
        <v>18272</v>
      </c>
      <c r="G5872" s="94" t="s">
        <v>4781</v>
      </c>
      <c r="H5872" s="178">
        <v>0.159</v>
      </c>
      <c r="O5872" s="178" t="s">
        <v>39111</v>
      </c>
      <c r="P5872" s="178" t="s">
        <v>39112</v>
      </c>
      <c r="Q5872" s="178">
        <v>389420.02</v>
      </c>
      <c r="R5872" s="178">
        <v>6194613.3700000001</v>
      </c>
      <c r="S5872" s="178" t="s">
        <v>39113</v>
      </c>
      <c r="T5872" s="178" t="s">
        <v>39114</v>
      </c>
      <c r="U5872" s="178">
        <v>389399.48</v>
      </c>
      <c r="V5872" s="178">
        <v>6194601.3600000003</v>
      </c>
      <c r="W5872" s="178">
        <v>316.98</v>
      </c>
      <c r="X5872" s="178">
        <v>150.04</v>
      </c>
    </row>
    <row r="5873" spans="1:24" x14ac:dyDescent="0.25">
      <c r="A5873" s="146">
        <v>45127</v>
      </c>
      <c r="B5873" s="46">
        <v>201</v>
      </c>
      <c r="C5873" s="147">
        <v>4.8078703703703707E-2</v>
      </c>
      <c r="D5873" s="38" t="s">
        <v>30864</v>
      </c>
      <c r="E5873" s="7" t="s">
        <v>69</v>
      </c>
      <c r="F5873" s="38" t="s">
        <v>18272</v>
      </c>
      <c r="G5873" s="38" t="s">
        <v>4781</v>
      </c>
      <c r="H5873">
        <v>-0.02</v>
      </c>
      <c r="I5873" t="s">
        <v>39108</v>
      </c>
      <c r="J5873" t="s">
        <v>39109</v>
      </c>
      <c r="K5873" t="s">
        <v>39110</v>
      </c>
      <c r="L5873" t="s">
        <v>39099</v>
      </c>
      <c r="O5873" t="s">
        <v>39116</v>
      </c>
      <c r="P5873" t="s">
        <v>39117</v>
      </c>
      <c r="Q5873">
        <v>389284.8</v>
      </c>
      <c r="R5873">
        <v>6194750.3099999996</v>
      </c>
      <c r="S5873" t="s">
        <v>39118</v>
      </c>
      <c r="T5873" t="s">
        <v>39119</v>
      </c>
      <c r="U5873">
        <v>389272.72</v>
      </c>
      <c r="V5873">
        <v>6194728.1299999999</v>
      </c>
      <c r="W5873">
        <v>317.04000000000002</v>
      </c>
      <c r="X5873">
        <v>150.04</v>
      </c>
    </row>
    <row r="5874" spans="1:24" x14ac:dyDescent="0.25">
      <c r="A5874" s="146">
        <v>45127</v>
      </c>
      <c r="B5874" s="46">
        <v>201</v>
      </c>
      <c r="C5874" s="147">
        <v>5.0243055555555555E-2</v>
      </c>
      <c r="D5874" s="38" t="s">
        <v>30864</v>
      </c>
      <c r="E5874" s="7" t="s">
        <v>64</v>
      </c>
      <c r="F5874" s="38" t="s">
        <v>18272</v>
      </c>
      <c r="G5874" s="38" t="s">
        <v>4782</v>
      </c>
      <c r="H5874">
        <v>-1.7000000000000001E-2</v>
      </c>
      <c r="I5874" t="s">
        <v>39124</v>
      </c>
      <c r="J5874" t="s">
        <v>39125</v>
      </c>
      <c r="K5874" t="s">
        <v>39126</v>
      </c>
      <c r="L5874" t="s">
        <v>39127</v>
      </c>
      <c r="O5874" t="s">
        <v>39120</v>
      </c>
      <c r="P5874" t="s">
        <v>39121</v>
      </c>
      <c r="Q5874">
        <v>389291.93</v>
      </c>
      <c r="R5874">
        <v>6194755.2300000004</v>
      </c>
      <c r="S5874" t="s">
        <v>39122</v>
      </c>
      <c r="T5874" t="s">
        <v>39123</v>
      </c>
      <c r="U5874">
        <v>389273.78</v>
      </c>
      <c r="V5874">
        <v>6194740.2999999998</v>
      </c>
      <c r="W5874">
        <v>135.51</v>
      </c>
      <c r="X5874">
        <v>150.04</v>
      </c>
    </row>
    <row r="5875" spans="1:24" x14ac:dyDescent="0.25">
      <c r="A5875" s="146">
        <v>45127</v>
      </c>
      <c r="B5875" s="46">
        <v>201</v>
      </c>
      <c r="C5875" s="147">
        <v>5.3287037037037042E-2</v>
      </c>
      <c r="D5875" s="38" t="s">
        <v>30864</v>
      </c>
      <c r="E5875" s="7" t="s">
        <v>69</v>
      </c>
      <c r="F5875" s="38" t="s">
        <v>18272</v>
      </c>
      <c r="G5875" s="38" t="s">
        <v>4782</v>
      </c>
      <c r="H5875">
        <v>0.17299999999999999</v>
      </c>
      <c r="I5875" t="s">
        <v>39124</v>
      </c>
      <c r="J5875" t="s">
        <v>39125</v>
      </c>
      <c r="K5875" t="s">
        <v>39126</v>
      </c>
      <c r="L5875" t="s">
        <v>39127</v>
      </c>
      <c r="O5875" t="s">
        <v>39128</v>
      </c>
      <c r="P5875" t="s">
        <v>39129</v>
      </c>
      <c r="Q5875">
        <v>389423.11</v>
      </c>
      <c r="R5875">
        <v>6194623.8300000001</v>
      </c>
      <c r="S5875" t="s">
        <v>39130</v>
      </c>
      <c r="T5875" t="s">
        <v>39131</v>
      </c>
      <c r="U5875">
        <v>389407.94</v>
      </c>
      <c r="V5875">
        <v>6194606.1200000001</v>
      </c>
      <c r="W5875">
        <v>135.78</v>
      </c>
      <c r="X5875">
        <v>150.04</v>
      </c>
    </row>
    <row r="5876" spans="1:24" x14ac:dyDescent="0.25">
      <c r="A5876" s="146">
        <v>45127</v>
      </c>
      <c r="B5876" s="46">
        <v>201</v>
      </c>
      <c r="C5876" s="147">
        <v>5.4953703703703706E-2</v>
      </c>
      <c r="D5876" s="38" t="s">
        <v>30864</v>
      </c>
      <c r="E5876" s="7" t="s">
        <v>64</v>
      </c>
      <c r="F5876" s="38" t="s">
        <v>18272</v>
      </c>
      <c r="G5876" s="38" t="s">
        <v>4783</v>
      </c>
      <c r="H5876">
        <v>0.17100000000000001</v>
      </c>
      <c r="I5876" t="s">
        <v>39136</v>
      </c>
      <c r="J5876" t="s">
        <v>39137</v>
      </c>
      <c r="K5876" t="s">
        <v>39138</v>
      </c>
      <c r="L5876" t="s">
        <v>39127</v>
      </c>
      <c r="O5876" t="s">
        <v>39132</v>
      </c>
      <c r="P5876" t="s">
        <v>39133</v>
      </c>
      <c r="Q5876">
        <v>389438.38</v>
      </c>
      <c r="R5876">
        <v>6194620.5999999996</v>
      </c>
      <c r="S5876" t="s">
        <v>39134</v>
      </c>
      <c r="T5876" t="s">
        <v>39135</v>
      </c>
      <c r="U5876">
        <v>389420.74</v>
      </c>
      <c r="V5876">
        <v>6194605.5</v>
      </c>
      <c r="W5876">
        <v>315.16000000000003</v>
      </c>
      <c r="X5876">
        <v>150.04</v>
      </c>
    </row>
    <row r="5877" spans="1:24" x14ac:dyDescent="0.25">
      <c r="A5877" s="146">
        <v>45127</v>
      </c>
      <c r="B5877" s="46">
        <v>201</v>
      </c>
      <c r="C5877" s="147">
        <v>5.8310185185185187E-2</v>
      </c>
      <c r="D5877" s="38" t="s">
        <v>30864</v>
      </c>
      <c r="E5877" s="7" t="s">
        <v>69</v>
      </c>
      <c r="F5877" s="38" t="s">
        <v>18272</v>
      </c>
      <c r="G5877" s="38" t="s">
        <v>4783</v>
      </c>
      <c r="H5877">
        <v>-0.02</v>
      </c>
      <c r="I5877" t="s">
        <v>39136</v>
      </c>
      <c r="J5877" t="s">
        <v>39137</v>
      </c>
      <c r="K5877" t="s">
        <v>39138</v>
      </c>
      <c r="L5877" t="s">
        <v>39127</v>
      </c>
      <c r="O5877" t="s">
        <v>39139</v>
      </c>
      <c r="P5877" t="s">
        <v>39140</v>
      </c>
      <c r="Q5877">
        <v>389296.45</v>
      </c>
      <c r="R5877">
        <v>6194763.0199999996</v>
      </c>
      <c r="S5877" t="s">
        <v>39141</v>
      </c>
      <c r="T5877" t="s">
        <v>39142</v>
      </c>
      <c r="U5877">
        <v>389285.66</v>
      </c>
      <c r="V5877">
        <v>6194740.5899999999</v>
      </c>
      <c r="W5877">
        <v>316.3</v>
      </c>
      <c r="X5877">
        <v>150.04</v>
      </c>
    </row>
    <row r="5878" spans="1:24" x14ac:dyDescent="0.25">
      <c r="A5878" s="146">
        <v>45127</v>
      </c>
      <c r="B5878" s="46">
        <v>201</v>
      </c>
      <c r="C5878" s="147">
        <v>6.025462962962963E-2</v>
      </c>
      <c r="D5878" s="38" t="s">
        <v>30864</v>
      </c>
      <c r="E5878" s="7" t="s">
        <v>64</v>
      </c>
      <c r="F5878" s="38" t="s">
        <v>18272</v>
      </c>
      <c r="G5878" s="38" t="s">
        <v>4784</v>
      </c>
      <c r="H5878">
        <v>-0.02</v>
      </c>
      <c r="I5878" t="s">
        <v>39147</v>
      </c>
      <c r="J5878" t="s">
        <v>39148</v>
      </c>
      <c r="K5878" t="s">
        <v>39149</v>
      </c>
      <c r="L5878" t="s">
        <v>39127</v>
      </c>
      <c r="O5878" t="s">
        <v>39143</v>
      </c>
      <c r="P5878" t="s">
        <v>39144</v>
      </c>
      <c r="Q5878">
        <v>389298.8</v>
      </c>
      <c r="R5878">
        <v>6194775.0199999996</v>
      </c>
      <c r="S5878" t="s">
        <v>39145</v>
      </c>
      <c r="T5878" t="s">
        <v>39146</v>
      </c>
      <c r="U5878">
        <v>389284.01</v>
      </c>
      <c r="V5878">
        <v>6194755.4000000004</v>
      </c>
      <c r="W5878">
        <v>136.31</v>
      </c>
      <c r="X5878">
        <v>150.04</v>
      </c>
    </row>
    <row r="5879" spans="1:24" x14ac:dyDescent="0.25">
      <c r="A5879" s="146">
        <v>45127</v>
      </c>
      <c r="B5879" s="46">
        <v>201</v>
      </c>
      <c r="C5879" s="147">
        <v>6.3576388888888891E-2</v>
      </c>
      <c r="D5879" s="38" t="s">
        <v>30864</v>
      </c>
      <c r="E5879" s="7" t="s">
        <v>69</v>
      </c>
      <c r="F5879" s="38" t="s">
        <v>18272</v>
      </c>
      <c r="G5879" s="38" t="s">
        <v>4784</v>
      </c>
      <c r="H5879">
        <v>0.17299999999999999</v>
      </c>
      <c r="I5879" t="s">
        <v>39147</v>
      </c>
      <c r="J5879" t="s">
        <v>39148</v>
      </c>
      <c r="K5879" t="s">
        <v>39149</v>
      </c>
      <c r="L5879" t="s">
        <v>39154</v>
      </c>
      <c r="O5879" t="s">
        <v>39150</v>
      </c>
      <c r="P5879" t="s">
        <v>39151</v>
      </c>
      <c r="Q5879">
        <v>389440.56</v>
      </c>
      <c r="R5879">
        <v>6194631.2000000002</v>
      </c>
      <c r="S5879" t="s">
        <v>39152</v>
      </c>
      <c r="T5879" t="s">
        <v>39153</v>
      </c>
      <c r="U5879">
        <v>389420.5</v>
      </c>
      <c r="V5879">
        <v>6194618.5899999999</v>
      </c>
      <c r="W5879">
        <v>134.46</v>
      </c>
      <c r="X5879">
        <v>150.04</v>
      </c>
    </row>
    <row r="5880" spans="1:24" x14ac:dyDescent="0.25">
      <c r="A5880" s="146">
        <v>45127</v>
      </c>
      <c r="B5880" s="46">
        <v>201</v>
      </c>
      <c r="C5880" s="147">
        <v>6.5231481481481488E-2</v>
      </c>
      <c r="D5880" s="38" t="s">
        <v>30864</v>
      </c>
      <c r="E5880" s="7" t="s">
        <v>64</v>
      </c>
      <c r="F5880" s="38" t="s">
        <v>18272</v>
      </c>
      <c r="G5880" s="38" t="s">
        <v>4785</v>
      </c>
      <c r="H5880">
        <v>0.16900000000000001</v>
      </c>
      <c r="I5880" t="s">
        <v>39159</v>
      </c>
      <c r="J5880" t="s">
        <v>39160</v>
      </c>
      <c r="K5880" t="s">
        <v>39161</v>
      </c>
      <c r="L5880" t="s">
        <v>39154</v>
      </c>
      <c r="O5880" t="s">
        <v>39155</v>
      </c>
      <c r="P5880" t="s">
        <v>39156</v>
      </c>
      <c r="Q5880">
        <v>389454.35</v>
      </c>
      <c r="R5880">
        <v>6194631.4800000004</v>
      </c>
      <c r="S5880" t="s">
        <v>39157</v>
      </c>
      <c r="T5880" t="s">
        <v>39158</v>
      </c>
      <c r="U5880">
        <v>389432.09</v>
      </c>
      <c r="V5880">
        <v>6194620.0999999996</v>
      </c>
      <c r="W5880">
        <v>315.8</v>
      </c>
      <c r="X5880">
        <v>150.04</v>
      </c>
    </row>
    <row r="5881" spans="1:24" x14ac:dyDescent="0.25">
      <c r="A5881" s="146">
        <v>45127</v>
      </c>
      <c r="B5881" s="46">
        <v>201</v>
      </c>
      <c r="C5881" s="147">
        <v>6.8530092592592587E-2</v>
      </c>
      <c r="D5881" s="38" t="s">
        <v>30864</v>
      </c>
      <c r="E5881" s="7" t="s">
        <v>69</v>
      </c>
      <c r="F5881" s="38" t="s">
        <v>18272</v>
      </c>
      <c r="G5881" s="38" t="s">
        <v>4785</v>
      </c>
      <c r="H5881">
        <v>-1.7999999999999999E-2</v>
      </c>
      <c r="I5881" t="s">
        <v>39159</v>
      </c>
      <c r="J5881" t="s">
        <v>39160</v>
      </c>
      <c r="K5881" t="s">
        <v>39161</v>
      </c>
      <c r="L5881" t="s">
        <v>39154</v>
      </c>
      <c r="O5881" t="s">
        <v>39162</v>
      </c>
      <c r="P5881" t="s">
        <v>39163</v>
      </c>
      <c r="Q5881">
        <v>389312.7</v>
      </c>
      <c r="R5881">
        <v>6194773.1200000001</v>
      </c>
      <c r="S5881" t="s">
        <v>39164</v>
      </c>
      <c r="T5881" t="s">
        <v>39165</v>
      </c>
      <c r="U5881">
        <v>389299.63</v>
      </c>
      <c r="V5881">
        <v>6194752.4199999999</v>
      </c>
      <c r="W5881">
        <v>314.95</v>
      </c>
      <c r="X5881">
        <v>150.04</v>
      </c>
    </row>
    <row r="5882" spans="1:24" x14ac:dyDescent="0.25">
      <c r="A5882" s="146">
        <v>45127</v>
      </c>
      <c r="B5882" s="46">
        <v>201</v>
      </c>
      <c r="C5882" s="147">
        <v>6.9375000000000006E-2</v>
      </c>
      <c r="D5882" s="38" t="s">
        <v>30864</v>
      </c>
      <c r="E5882" s="159" t="s">
        <v>36986</v>
      </c>
      <c r="F5882" s="38" t="s">
        <v>18272</v>
      </c>
      <c r="G5882" s="38" t="s">
        <v>4545</v>
      </c>
      <c r="H5882">
        <v>-1.236</v>
      </c>
      <c r="O5882" t="s">
        <v>39166</v>
      </c>
      <c r="P5882" t="s">
        <v>39167</v>
      </c>
      <c r="Q5882">
        <v>389298.42</v>
      </c>
      <c r="R5882">
        <v>6194791.1500000004</v>
      </c>
      <c r="S5882" t="s">
        <v>39168</v>
      </c>
      <c r="T5882" t="s">
        <v>39169</v>
      </c>
      <c r="U5882">
        <v>389286.71</v>
      </c>
      <c r="V5882">
        <v>6194781.9800000004</v>
      </c>
      <c r="W5882">
        <v>221.36</v>
      </c>
      <c r="X5882">
        <v>200.05</v>
      </c>
    </row>
    <row r="5883" spans="1:24" x14ac:dyDescent="0.25">
      <c r="A5883" s="146">
        <v>45127</v>
      </c>
      <c r="B5883" s="46">
        <v>201</v>
      </c>
      <c r="C5883" s="147">
        <v>7.1516203703703707E-2</v>
      </c>
      <c r="D5883" s="38" t="s">
        <v>30864</v>
      </c>
      <c r="E5883" s="159" t="s">
        <v>33736</v>
      </c>
      <c r="F5883" s="38" t="s">
        <v>18272</v>
      </c>
      <c r="G5883" s="38" t="s">
        <v>4545</v>
      </c>
      <c r="H5883">
        <v>-1.2350000000000001</v>
      </c>
      <c r="O5883" t="s">
        <v>39170</v>
      </c>
      <c r="P5883" t="s">
        <v>39171</v>
      </c>
      <c r="Q5883">
        <v>389295.68</v>
      </c>
      <c r="R5883">
        <v>6194801.0099999998</v>
      </c>
      <c r="S5883" t="s">
        <v>39172</v>
      </c>
      <c r="T5883" t="s">
        <v>39173</v>
      </c>
      <c r="U5883">
        <v>389291.3</v>
      </c>
      <c r="V5883">
        <v>6194789.9900000002</v>
      </c>
      <c r="W5883">
        <v>183.65</v>
      </c>
      <c r="X5883">
        <v>200.05</v>
      </c>
    </row>
    <row r="5884" spans="1:24" x14ac:dyDescent="0.25">
      <c r="A5884" s="146">
        <v>45127</v>
      </c>
      <c r="B5884" s="46">
        <v>201</v>
      </c>
      <c r="C5884" s="147">
        <v>8.4965277777777778E-2</v>
      </c>
      <c r="D5884" s="38" t="s">
        <v>30864</v>
      </c>
      <c r="E5884" s="159" t="s">
        <v>6100</v>
      </c>
      <c r="F5884" s="38" t="s">
        <v>18272</v>
      </c>
      <c r="G5884" s="38" t="s">
        <v>4545</v>
      </c>
      <c r="H5884">
        <v>-2.4E-2</v>
      </c>
      <c r="O5884" t="s">
        <v>39174</v>
      </c>
      <c r="P5884" t="s">
        <v>39175</v>
      </c>
      <c r="Q5884">
        <v>391365.55</v>
      </c>
      <c r="R5884">
        <v>6195156.71</v>
      </c>
      <c r="S5884" t="s">
        <v>39176</v>
      </c>
      <c r="T5884" t="s">
        <v>39177</v>
      </c>
      <c r="U5884">
        <v>391359.43</v>
      </c>
      <c r="V5884">
        <v>6195147.4900000002</v>
      </c>
      <c r="W5884">
        <v>175.85</v>
      </c>
      <c r="X5884">
        <v>200.05</v>
      </c>
    </row>
    <row r="5885" spans="1:24" s="178" customFormat="1" x14ac:dyDescent="0.25">
      <c r="A5885" s="100">
        <v>45127</v>
      </c>
      <c r="B5885" s="98">
        <v>201</v>
      </c>
      <c r="C5885" s="102">
        <v>8.9907407407407394E-2</v>
      </c>
      <c r="D5885" s="94" t="s">
        <v>30864</v>
      </c>
      <c r="E5885" s="179" t="s">
        <v>39182</v>
      </c>
      <c r="F5885" s="94" t="s">
        <v>18272</v>
      </c>
      <c r="G5885" s="94" t="s">
        <v>4545</v>
      </c>
      <c r="H5885" s="178">
        <v>-2.3E-2</v>
      </c>
      <c r="O5885" s="178" t="s">
        <v>39178</v>
      </c>
      <c r="P5885" s="178" t="s">
        <v>39179</v>
      </c>
      <c r="Q5885" s="178">
        <v>391398.74</v>
      </c>
      <c r="R5885" s="178">
        <v>6195193.9699999997</v>
      </c>
      <c r="S5885" s="178" t="s">
        <v>39180</v>
      </c>
      <c r="T5885" s="178" t="s">
        <v>39181</v>
      </c>
      <c r="U5885" s="178">
        <v>391395.89</v>
      </c>
      <c r="V5885" s="178">
        <v>6195183.0700000003</v>
      </c>
      <c r="W5885" s="178">
        <v>157.13</v>
      </c>
      <c r="X5885" s="178">
        <v>200.05</v>
      </c>
    </row>
    <row r="5886" spans="1:24" s="170" customFormat="1" x14ac:dyDescent="0.25">
      <c r="A5886" s="63">
        <v>45127</v>
      </c>
      <c r="B5886" s="104">
        <v>201</v>
      </c>
      <c r="C5886" s="65">
        <v>9.2187499999999992E-2</v>
      </c>
      <c r="D5886" s="64" t="s">
        <v>30864</v>
      </c>
      <c r="E5886" s="171" t="s">
        <v>39188</v>
      </c>
      <c r="F5886" s="64" t="s">
        <v>18272</v>
      </c>
      <c r="G5886" s="64" t="s">
        <v>4545</v>
      </c>
      <c r="H5886" s="170">
        <v>-2.5999999999999999E-2</v>
      </c>
      <c r="M5886" s="170" t="s">
        <v>39183</v>
      </c>
      <c r="O5886" s="170" t="s">
        <v>39184</v>
      </c>
      <c r="P5886" s="170" t="s">
        <v>39185</v>
      </c>
      <c r="Q5886" s="170">
        <v>391401.14</v>
      </c>
      <c r="R5886" s="170">
        <v>6195191.2400000002</v>
      </c>
      <c r="S5886" s="170" t="s">
        <v>39186</v>
      </c>
      <c r="T5886" s="170" t="s">
        <v>39187</v>
      </c>
      <c r="U5886" s="170">
        <v>391394.42</v>
      </c>
      <c r="V5886" s="170">
        <v>6195181.71</v>
      </c>
      <c r="W5886" s="170">
        <v>202.57</v>
      </c>
      <c r="X5886" s="170">
        <v>200.05</v>
      </c>
    </row>
    <row r="5887" spans="1:24" x14ac:dyDescent="0.25">
      <c r="A5887" s="146">
        <v>45127</v>
      </c>
      <c r="B5887" s="46">
        <v>201</v>
      </c>
      <c r="C5887" s="147">
        <v>9.4062499999999993E-2</v>
      </c>
      <c r="D5887" s="38" t="s">
        <v>30864</v>
      </c>
      <c r="E5887" s="159" t="s">
        <v>38485</v>
      </c>
      <c r="F5887" s="38" t="s">
        <v>18272</v>
      </c>
      <c r="G5887" s="38" t="s">
        <v>4545</v>
      </c>
      <c r="H5887">
        <v>-1.4E-2</v>
      </c>
      <c r="I5887" t="s">
        <v>39193</v>
      </c>
      <c r="J5887" t="s">
        <v>39194</v>
      </c>
      <c r="K5887" t="s">
        <v>39195</v>
      </c>
      <c r="L5887" t="s">
        <v>39196</v>
      </c>
      <c r="O5887" t="s">
        <v>39189</v>
      </c>
      <c r="P5887" t="s">
        <v>39190</v>
      </c>
      <c r="Q5887">
        <v>391406.96</v>
      </c>
      <c r="R5887">
        <v>6195184.7400000002</v>
      </c>
      <c r="S5887" t="s">
        <v>39191</v>
      </c>
      <c r="T5887" t="s">
        <v>39192</v>
      </c>
      <c r="U5887">
        <v>391390.13</v>
      </c>
      <c r="V5887">
        <v>6195165.9400000004</v>
      </c>
      <c r="W5887">
        <v>135.65</v>
      </c>
      <c r="X5887">
        <v>200.05</v>
      </c>
    </row>
    <row r="5888" spans="1:24" x14ac:dyDescent="0.25">
      <c r="A5888" s="146">
        <v>45127</v>
      </c>
      <c r="B5888" s="46">
        <v>201</v>
      </c>
      <c r="C5888" s="147">
        <v>9.8125000000000004E-2</v>
      </c>
      <c r="D5888" s="38" t="s">
        <v>30864</v>
      </c>
      <c r="E5888" s="7" t="s">
        <v>69</v>
      </c>
      <c r="F5888" s="38" t="s">
        <v>18272</v>
      </c>
      <c r="G5888" s="38" t="s">
        <v>4545</v>
      </c>
      <c r="H5888">
        <v>0.22</v>
      </c>
      <c r="I5888" t="s">
        <v>39193</v>
      </c>
      <c r="J5888" t="s">
        <v>39194</v>
      </c>
      <c r="K5888" t="s">
        <v>39195</v>
      </c>
      <c r="L5888" t="s">
        <v>39196</v>
      </c>
      <c r="O5888" t="s">
        <v>39197</v>
      </c>
      <c r="P5888" t="s">
        <v>39198</v>
      </c>
      <c r="Q5888">
        <v>391573.92</v>
      </c>
      <c r="R5888">
        <v>6195017.9500000002</v>
      </c>
      <c r="S5888" t="s">
        <v>39199</v>
      </c>
      <c r="T5888" t="s">
        <v>39200</v>
      </c>
      <c r="U5888">
        <v>391555.44</v>
      </c>
      <c r="V5888">
        <v>6195000.5599999996</v>
      </c>
      <c r="W5888">
        <v>135.54</v>
      </c>
      <c r="X5888">
        <v>200.05</v>
      </c>
    </row>
    <row r="5889" spans="1:24" x14ac:dyDescent="0.25">
      <c r="A5889" s="146">
        <v>45127</v>
      </c>
      <c r="B5889" s="46">
        <v>201</v>
      </c>
      <c r="C5889" s="147">
        <v>0.10055555555555555</v>
      </c>
      <c r="D5889" s="38" t="s">
        <v>30864</v>
      </c>
      <c r="E5889" s="7" t="s">
        <v>64</v>
      </c>
      <c r="F5889" s="38" t="s">
        <v>18272</v>
      </c>
      <c r="G5889" s="38" t="s">
        <v>4544</v>
      </c>
      <c r="H5889">
        <v>0.216</v>
      </c>
      <c r="I5889" t="s">
        <v>39205</v>
      </c>
      <c r="J5889" t="s">
        <v>39206</v>
      </c>
      <c r="K5889" t="s">
        <v>39207</v>
      </c>
      <c r="L5889" t="s">
        <v>39196</v>
      </c>
      <c r="O5889" t="s">
        <v>39201</v>
      </c>
      <c r="P5889" t="s">
        <v>39202</v>
      </c>
      <c r="Q5889">
        <v>391589.66</v>
      </c>
      <c r="R5889">
        <v>6195014.0199999996</v>
      </c>
      <c r="S5889" t="s">
        <v>39203</v>
      </c>
      <c r="T5889" t="s">
        <v>39204</v>
      </c>
      <c r="U5889">
        <v>391566.96</v>
      </c>
      <c r="V5889">
        <v>6195001.5599999996</v>
      </c>
      <c r="W5889">
        <v>315.20999999999998</v>
      </c>
      <c r="X5889">
        <v>200.05</v>
      </c>
    </row>
    <row r="5890" spans="1:24" x14ac:dyDescent="0.25">
      <c r="A5890" s="146">
        <v>45127</v>
      </c>
      <c r="B5890" s="46">
        <v>201</v>
      </c>
      <c r="C5890" s="147">
        <v>0.10471064814814816</v>
      </c>
      <c r="D5890" s="38" t="s">
        <v>30864</v>
      </c>
      <c r="E5890" s="7" t="s">
        <v>69</v>
      </c>
      <c r="F5890" s="38" t="s">
        <v>18272</v>
      </c>
      <c r="G5890" s="38" t="s">
        <v>4544</v>
      </c>
      <c r="H5890">
        <v>-2.1999999999999999E-2</v>
      </c>
      <c r="I5890" t="s">
        <v>39205</v>
      </c>
      <c r="J5890" t="s">
        <v>39206</v>
      </c>
      <c r="K5890" t="s">
        <v>39207</v>
      </c>
      <c r="L5890" t="s">
        <v>39212</v>
      </c>
      <c r="O5890" t="s">
        <v>39208</v>
      </c>
      <c r="P5890" t="s">
        <v>39209</v>
      </c>
      <c r="Q5890">
        <v>391411.25</v>
      </c>
      <c r="R5890">
        <v>6195193.3700000001</v>
      </c>
      <c r="S5890" t="s">
        <v>39210</v>
      </c>
      <c r="T5890" t="s">
        <v>39211</v>
      </c>
      <c r="U5890">
        <v>391398.61</v>
      </c>
      <c r="V5890">
        <v>6195169.9000000004</v>
      </c>
      <c r="W5890">
        <v>315.13</v>
      </c>
      <c r="X5890">
        <v>200.05</v>
      </c>
    </row>
    <row r="5891" spans="1:24" x14ac:dyDescent="0.25">
      <c r="A5891" s="146">
        <v>45127</v>
      </c>
      <c r="B5891" s="46">
        <v>201</v>
      </c>
      <c r="C5891" s="147">
        <v>0.10760416666666667</v>
      </c>
      <c r="D5891" s="38" t="s">
        <v>30864</v>
      </c>
      <c r="E5891" s="7" t="s">
        <v>64</v>
      </c>
      <c r="F5891" s="38" t="s">
        <v>18272</v>
      </c>
      <c r="G5891" s="38" t="s">
        <v>4543</v>
      </c>
      <c r="H5891">
        <v>-0.03</v>
      </c>
      <c r="I5891" t="s">
        <v>39217</v>
      </c>
      <c r="J5891" t="s">
        <v>39218</v>
      </c>
      <c r="K5891" t="s">
        <v>39219</v>
      </c>
      <c r="L5891" t="s">
        <v>39212</v>
      </c>
      <c r="O5891" t="s">
        <v>39213</v>
      </c>
      <c r="P5891" t="s">
        <v>39214</v>
      </c>
      <c r="Q5891">
        <v>391407.63</v>
      </c>
      <c r="R5891">
        <v>6195210.1799999997</v>
      </c>
      <c r="S5891" t="s">
        <v>39215</v>
      </c>
      <c r="T5891" t="s">
        <v>39216</v>
      </c>
      <c r="U5891">
        <v>391391.64</v>
      </c>
      <c r="V5891">
        <v>6195189.9900000002</v>
      </c>
      <c r="W5891">
        <v>135.84</v>
      </c>
      <c r="X5891">
        <v>200.05</v>
      </c>
    </row>
    <row r="5892" spans="1:24" x14ac:dyDescent="0.25">
      <c r="A5892" s="146">
        <v>45127</v>
      </c>
      <c r="B5892" s="46">
        <v>201</v>
      </c>
      <c r="C5892" s="147">
        <v>0.11179398148148149</v>
      </c>
      <c r="D5892" s="38" t="s">
        <v>30864</v>
      </c>
      <c r="E5892" s="7" t="s">
        <v>69</v>
      </c>
      <c r="F5892" s="38" t="s">
        <v>18272</v>
      </c>
      <c r="G5892" s="38" t="s">
        <v>4543</v>
      </c>
      <c r="H5892">
        <v>0.221</v>
      </c>
      <c r="I5892" t="s">
        <v>39217</v>
      </c>
      <c r="J5892" t="s">
        <v>39218</v>
      </c>
      <c r="K5892" t="s">
        <v>39219</v>
      </c>
      <c r="L5892" t="s">
        <v>39212</v>
      </c>
      <c r="O5892" t="s">
        <v>39220</v>
      </c>
      <c r="P5892" t="s">
        <v>39221</v>
      </c>
      <c r="Q5892">
        <v>391583.38</v>
      </c>
      <c r="R5892">
        <v>6195031.9800000004</v>
      </c>
      <c r="S5892" t="s">
        <v>39222</v>
      </c>
      <c r="T5892" t="s">
        <v>39223</v>
      </c>
      <c r="U5892">
        <v>391569.11</v>
      </c>
      <c r="V5892">
        <v>6195012.3399999999</v>
      </c>
      <c r="W5892">
        <v>135.09</v>
      </c>
      <c r="X5892">
        <v>200.05</v>
      </c>
    </row>
    <row r="5893" spans="1:24" x14ac:dyDescent="0.25">
      <c r="A5893" s="146">
        <v>45127</v>
      </c>
      <c r="B5893" s="46">
        <v>201</v>
      </c>
      <c r="C5893" s="147">
        <v>0.11373842592592592</v>
      </c>
      <c r="D5893" s="38" t="s">
        <v>30864</v>
      </c>
      <c r="E5893" s="7" t="s">
        <v>64</v>
      </c>
      <c r="F5893" s="38" t="s">
        <v>18272</v>
      </c>
      <c r="G5893" s="38" t="s">
        <v>4542</v>
      </c>
      <c r="H5893">
        <v>0.218</v>
      </c>
      <c r="I5893" t="s">
        <v>39228</v>
      </c>
      <c r="J5893" t="s">
        <v>39229</v>
      </c>
      <c r="K5893" t="s">
        <v>39230</v>
      </c>
      <c r="L5893" t="s">
        <v>39231</v>
      </c>
      <c r="O5893" t="s">
        <v>39224</v>
      </c>
      <c r="P5893" t="s">
        <v>39225</v>
      </c>
      <c r="Q5893">
        <v>391600.35</v>
      </c>
      <c r="R5893">
        <v>6195027.9100000001</v>
      </c>
      <c r="S5893" t="s">
        <v>39226</v>
      </c>
      <c r="T5893" t="s">
        <v>39227</v>
      </c>
      <c r="U5893">
        <v>391581.11</v>
      </c>
      <c r="V5893">
        <v>6195013.1500000004</v>
      </c>
      <c r="W5893">
        <v>314.75</v>
      </c>
      <c r="X5893">
        <v>200.05</v>
      </c>
    </row>
    <row r="5894" spans="1:24" x14ac:dyDescent="0.25">
      <c r="A5894" s="146">
        <v>45127</v>
      </c>
      <c r="B5894" s="46">
        <v>201</v>
      </c>
      <c r="C5894" s="147">
        <v>0.11766203703703704</v>
      </c>
      <c r="D5894" s="38" t="s">
        <v>30864</v>
      </c>
      <c r="E5894" s="7" t="s">
        <v>69</v>
      </c>
      <c r="F5894" s="38" t="s">
        <v>18272</v>
      </c>
      <c r="G5894" s="38" t="s">
        <v>4542</v>
      </c>
      <c r="H5894">
        <v>-1.9E-2</v>
      </c>
      <c r="I5894" t="s">
        <v>39228</v>
      </c>
      <c r="J5894" t="s">
        <v>39229</v>
      </c>
      <c r="K5894" t="s">
        <v>39230</v>
      </c>
      <c r="L5894" t="s">
        <v>39231</v>
      </c>
      <c r="O5894" t="s">
        <v>39232</v>
      </c>
      <c r="P5894" t="s">
        <v>39233</v>
      </c>
      <c r="Q5894">
        <v>391429.16</v>
      </c>
      <c r="R5894">
        <v>6195199.4000000004</v>
      </c>
      <c r="S5894" t="s">
        <v>39234</v>
      </c>
      <c r="T5894" t="s">
        <v>39235</v>
      </c>
      <c r="U5894">
        <v>391413.47</v>
      </c>
      <c r="V5894">
        <v>6195180.4699999997</v>
      </c>
      <c r="W5894">
        <v>315.42</v>
      </c>
      <c r="X5894">
        <v>200.05</v>
      </c>
    </row>
    <row r="5895" spans="1:24" x14ac:dyDescent="0.25">
      <c r="A5895" s="146">
        <v>45127</v>
      </c>
      <c r="B5895" s="46">
        <v>201</v>
      </c>
      <c r="C5895" s="147">
        <v>0.11828703703703704</v>
      </c>
      <c r="D5895" s="38" t="s">
        <v>30864</v>
      </c>
      <c r="E5895" s="7" t="s">
        <v>39240</v>
      </c>
      <c r="F5895" s="38" t="s">
        <v>18272</v>
      </c>
      <c r="G5895" s="38" t="s">
        <v>4541</v>
      </c>
      <c r="H5895">
        <v>-3.5999999999999997E-2</v>
      </c>
      <c r="O5895" t="s">
        <v>39236</v>
      </c>
      <c r="P5895" t="s">
        <v>39237</v>
      </c>
      <c r="Q5895">
        <v>391413.46</v>
      </c>
      <c r="R5895">
        <v>6195218.0899999999</v>
      </c>
      <c r="S5895" t="s">
        <v>39238</v>
      </c>
      <c r="T5895" t="s">
        <v>39239</v>
      </c>
      <c r="U5895">
        <v>391405.05</v>
      </c>
      <c r="V5895">
        <v>6195205.2699999996</v>
      </c>
      <c r="W5895">
        <v>209.98</v>
      </c>
      <c r="X5895">
        <v>200.05</v>
      </c>
    </row>
    <row r="5896" spans="1:24" x14ac:dyDescent="0.25">
      <c r="A5896" s="146">
        <v>45127</v>
      </c>
      <c r="B5896" s="46">
        <v>201</v>
      </c>
      <c r="C5896" s="147">
        <v>0.11988425925925926</v>
      </c>
      <c r="D5896" s="38" t="s">
        <v>30864</v>
      </c>
      <c r="E5896" s="7" t="s">
        <v>64</v>
      </c>
      <c r="F5896" s="38" t="s">
        <v>18272</v>
      </c>
      <c r="G5896" s="38" t="s">
        <v>4541</v>
      </c>
      <c r="H5896">
        <v>-1.6E-2</v>
      </c>
      <c r="I5896" t="s">
        <v>39245</v>
      </c>
      <c r="J5896" t="s">
        <v>39246</v>
      </c>
      <c r="K5896" t="s">
        <v>39247</v>
      </c>
      <c r="L5896" t="s">
        <v>39231</v>
      </c>
      <c r="O5896" t="s">
        <v>39241</v>
      </c>
      <c r="P5896" t="s">
        <v>39242</v>
      </c>
      <c r="Q5896">
        <v>391431.81</v>
      </c>
      <c r="R5896">
        <v>6195211.7400000002</v>
      </c>
      <c r="S5896" t="s">
        <v>39243</v>
      </c>
      <c r="T5896" t="s">
        <v>39244</v>
      </c>
      <c r="U5896">
        <v>391414.38</v>
      </c>
      <c r="V5896">
        <v>6195192.71</v>
      </c>
      <c r="W5896">
        <v>135.83000000000001</v>
      </c>
      <c r="X5896">
        <v>200.05</v>
      </c>
    </row>
    <row r="5897" spans="1:24" x14ac:dyDescent="0.25">
      <c r="A5897" s="146">
        <v>45127</v>
      </c>
      <c r="B5897" s="46">
        <v>201</v>
      </c>
      <c r="C5897" s="147">
        <v>0.12379629629629629</v>
      </c>
      <c r="D5897" s="38" t="s">
        <v>30864</v>
      </c>
      <c r="E5897" s="7" t="s">
        <v>69</v>
      </c>
      <c r="F5897" s="38" t="s">
        <v>18272</v>
      </c>
      <c r="G5897" s="38" t="s">
        <v>4541</v>
      </c>
      <c r="H5897">
        <v>0.223</v>
      </c>
      <c r="I5897" t="s">
        <v>39245</v>
      </c>
      <c r="J5897" t="s">
        <v>39246</v>
      </c>
      <c r="K5897" t="s">
        <v>39247</v>
      </c>
      <c r="L5897" t="s">
        <v>39252</v>
      </c>
      <c r="O5897" t="s">
        <v>39248</v>
      </c>
      <c r="P5897" t="s">
        <v>39249</v>
      </c>
      <c r="Q5897">
        <v>391599.85</v>
      </c>
      <c r="R5897">
        <v>6195042.2300000004</v>
      </c>
      <c r="S5897" t="s">
        <v>39250</v>
      </c>
      <c r="T5897" t="s">
        <v>39251</v>
      </c>
      <c r="U5897">
        <v>391583.12</v>
      </c>
      <c r="V5897">
        <v>6195023.8200000003</v>
      </c>
      <c r="W5897">
        <v>135.82</v>
      </c>
      <c r="X5897">
        <v>200.05</v>
      </c>
    </row>
    <row r="5898" spans="1:24" x14ac:dyDescent="0.25">
      <c r="A5898" s="146">
        <v>45127</v>
      </c>
      <c r="B5898" s="46">
        <v>201</v>
      </c>
      <c r="C5898" s="147">
        <v>0.12608796296296296</v>
      </c>
      <c r="D5898" s="38" t="s">
        <v>30864</v>
      </c>
      <c r="E5898" s="7" t="s">
        <v>64</v>
      </c>
      <c r="F5898" s="38" t="s">
        <v>18272</v>
      </c>
      <c r="G5898" s="38" t="s">
        <v>4540</v>
      </c>
      <c r="H5898">
        <v>0.22</v>
      </c>
      <c r="I5898" t="s">
        <v>39257</v>
      </c>
      <c r="J5898" t="s">
        <v>39258</v>
      </c>
      <c r="K5898" t="s">
        <v>39259</v>
      </c>
      <c r="L5898" t="s">
        <v>39252</v>
      </c>
      <c r="O5898" t="s">
        <v>39253</v>
      </c>
      <c r="P5898" t="s">
        <v>39254</v>
      </c>
      <c r="Q5898">
        <v>391607.47</v>
      </c>
      <c r="R5898">
        <v>6195042.4400000004</v>
      </c>
      <c r="S5898" t="s">
        <v>39255</v>
      </c>
      <c r="T5898" t="s">
        <v>39256</v>
      </c>
      <c r="U5898">
        <v>391595.5</v>
      </c>
      <c r="V5898">
        <v>6195024.0999999996</v>
      </c>
      <c r="W5898">
        <v>316.72000000000003</v>
      </c>
      <c r="X5898">
        <v>200.05</v>
      </c>
    </row>
    <row r="5899" spans="1:24" x14ac:dyDescent="0.25">
      <c r="A5899" s="146">
        <v>45127</v>
      </c>
      <c r="B5899" s="46">
        <v>201</v>
      </c>
      <c r="C5899" s="147">
        <v>0.13</v>
      </c>
      <c r="D5899" s="38" t="s">
        <v>30864</v>
      </c>
      <c r="E5899" s="7" t="s">
        <v>69</v>
      </c>
      <c r="F5899" s="38" t="s">
        <v>18272</v>
      </c>
      <c r="G5899" s="38" t="s">
        <v>4540</v>
      </c>
      <c r="H5899">
        <v>-2.1000000000000001E-2</v>
      </c>
      <c r="I5899" t="s">
        <v>39257</v>
      </c>
      <c r="J5899" t="s">
        <v>39258</v>
      </c>
      <c r="K5899" t="s">
        <v>39259</v>
      </c>
      <c r="L5899" t="s">
        <v>39252</v>
      </c>
      <c r="O5899" t="s">
        <v>39260</v>
      </c>
      <c r="P5899" t="s">
        <v>39261</v>
      </c>
      <c r="Q5899">
        <v>391436.36</v>
      </c>
      <c r="R5899">
        <v>6195216.2599999998</v>
      </c>
      <c r="S5899" t="s">
        <v>39262</v>
      </c>
      <c r="T5899" t="s">
        <v>39263</v>
      </c>
      <c r="U5899">
        <v>391425.27</v>
      </c>
      <c r="V5899">
        <v>6195194.5199999996</v>
      </c>
      <c r="W5899">
        <v>313.60000000000002</v>
      </c>
      <c r="X5899">
        <v>200.05</v>
      </c>
    </row>
    <row r="5900" spans="1:24" x14ac:dyDescent="0.25">
      <c r="A5900" s="146">
        <v>45127</v>
      </c>
      <c r="B5900" s="46">
        <v>201</v>
      </c>
      <c r="C5900" s="147">
        <v>0.1320138888888889</v>
      </c>
      <c r="D5900" s="38" t="s">
        <v>30864</v>
      </c>
      <c r="E5900" s="7" t="s">
        <v>64</v>
      </c>
      <c r="F5900" s="38" t="s">
        <v>18272</v>
      </c>
      <c r="G5900" s="38" t="s">
        <v>4539</v>
      </c>
      <c r="H5900">
        <v>-2.1999999999999999E-2</v>
      </c>
      <c r="I5900" t="s">
        <v>39268</v>
      </c>
      <c r="J5900" t="s">
        <v>39269</v>
      </c>
      <c r="K5900" t="s">
        <v>39270</v>
      </c>
      <c r="L5900" t="s">
        <v>39252</v>
      </c>
      <c r="O5900" t="s">
        <v>39264</v>
      </c>
      <c r="P5900" t="s">
        <v>39265</v>
      </c>
      <c r="Q5900">
        <v>391440.65</v>
      </c>
      <c r="R5900">
        <v>6195226</v>
      </c>
      <c r="S5900" t="s">
        <v>39266</v>
      </c>
      <c r="T5900" t="s">
        <v>39267</v>
      </c>
      <c r="U5900">
        <v>391422.8</v>
      </c>
      <c r="V5900">
        <v>6195209.54</v>
      </c>
      <c r="W5900">
        <v>136.46</v>
      </c>
      <c r="X5900">
        <v>200.05</v>
      </c>
    </row>
    <row r="5901" spans="1:24" x14ac:dyDescent="0.25">
      <c r="A5901" s="146">
        <v>45127</v>
      </c>
      <c r="B5901" s="46">
        <v>201</v>
      </c>
      <c r="C5901" s="147">
        <v>0.13596064814814815</v>
      </c>
      <c r="D5901" s="38" t="s">
        <v>30864</v>
      </c>
      <c r="E5901" s="7" t="s">
        <v>69</v>
      </c>
      <c r="F5901" s="38" t="s">
        <v>18272</v>
      </c>
      <c r="G5901" s="38" t="s">
        <v>4539</v>
      </c>
      <c r="H5901">
        <v>0.224</v>
      </c>
      <c r="I5901" t="s">
        <v>39268</v>
      </c>
      <c r="J5901" t="s">
        <v>39269</v>
      </c>
      <c r="K5901" t="s">
        <v>39270</v>
      </c>
      <c r="L5901" t="s">
        <v>39275</v>
      </c>
      <c r="O5901" t="s">
        <v>39271</v>
      </c>
      <c r="P5901" t="s">
        <v>39272</v>
      </c>
      <c r="Q5901">
        <v>391612.89</v>
      </c>
      <c r="R5901">
        <v>6195053.6900000004</v>
      </c>
      <c r="S5901" t="s">
        <v>39273</v>
      </c>
      <c r="T5901" t="s">
        <v>39274</v>
      </c>
      <c r="U5901">
        <v>391596.51</v>
      </c>
      <c r="V5901">
        <v>6195035.7400000002</v>
      </c>
      <c r="W5901">
        <v>135.96</v>
      </c>
      <c r="X5901">
        <v>200.05</v>
      </c>
    </row>
    <row r="5902" spans="1:24" x14ac:dyDescent="0.25">
      <c r="A5902" s="146">
        <v>45127</v>
      </c>
      <c r="B5902" s="46">
        <v>201</v>
      </c>
      <c r="C5902" s="147">
        <v>0.13821759259259259</v>
      </c>
      <c r="D5902" s="38" t="s">
        <v>30864</v>
      </c>
      <c r="E5902" s="7" t="s">
        <v>64</v>
      </c>
      <c r="F5902" s="38" t="s">
        <v>18272</v>
      </c>
      <c r="G5902" s="38" t="s">
        <v>4538</v>
      </c>
      <c r="H5902">
        <v>0.221</v>
      </c>
      <c r="I5902" t="s">
        <v>39280</v>
      </c>
      <c r="J5902" t="s">
        <v>39281</v>
      </c>
      <c r="K5902" t="s">
        <v>39282</v>
      </c>
      <c r="L5902" t="s">
        <v>39275</v>
      </c>
      <c r="O5902" t="s">
        <v>39276</v>
      </c>
      <c r="P5902" t="s">
        <v>39277</v>
      </c>
      <c r="Q5902">
        <v>391622.94</v>
      </c>
      <c r="R5902">
        <v>6195056.75</v>
      </c>
      <c r="S5902" t="s">
        <v>39278</v>
      </c>
      <c r="T5902" t="s">
        <v>39279</v>
      </c>
      <c r="U5902">
        <v>391608.4</v>
      </c>
      <c r="V5902">
        <v>6195036.1699999999</v>
      </c>
      <c r="W5902">
        <v>317.12</v>
      </c>
      <c r="X5902">
        <v>200.05</v>
      </c>
    </row>
    <row r="5903" spans="1:24" x14ac:dyDescent="0.25">
      <c r="A5903" s="146">
        <v>45127</v>
      </c>
      <c r="B5903" s="46">
        <v>201</v>
      </c>
      <c r="C5903" s="147">
        <v>0.14217592592592593</v>
      </c>
      <c r="D5903" s="38" t="s">
        <v>30864</v>
      </c>
      <c r="E5903" s="7" t="s">
        <v>69</v>
      </c>
      <c r="F5903" s="38" t="s">
        <v>18272</v>
      </c>
      <c r="G5903" s="38" t="s">
        <v>4538</v>
      </c>
      <c r="H5903">
        <v>-2.3E-2</v>
      </c>
      <c r="I5903" t="s">
        <v>39280</v>
      </c>
      <c r="J5903" t="s">
        <v>39281</v>
      </c>
      <c r="K5903" t="s">
        <v>39282</v>
      </c>
      <c r="L5903" t="s">
        <v>39275</v>
      </c>
      <c r="O5903" t="s">
        <v>39283</v>
      </c>
      <c r="P5903" t="s">
        <v>39284</v>
      </c>
      <c r="Q5903">
        <v>391451.56</v>
      </c>
      <c r="R5903">
        <v>6195230.6100000003</v>
      </c>
      <c r="S5903" t="s">
        <v>39285</v>
      </c>
      <c r="T5903" t="s">
        <v>39286</v>
      </c>
      <c r="U5903">
        <v>391436.41</v>
      </c>
      <c r="V5903">
        <v>6195208.4699999997</v>
      </c>
      <c r="W5903">
        <v>315.56</v>
      </c>
      <c r="X5903">
        <v>200.05</v>
      </c>
    </row>
    <row r="5904" spans="1:24" x14ac:dyDescent="0.25">
      <c r="A5904" s="146">
        <v>45127</v>
      </c>
      <c r="B5904" s="46">
        <v>201</v>
      </c>
      <c r="C5904" s="147">
        <v>0.14451388888888889</v>
      </c>
      <c r="D5904" s="38" t="s">
        <v>30864</v>
      </c>
      <c r="E5904" s="7" t="s">
        <v>64</v>
      </c>
      <c r="F5904" s="38" t="s">
        <v>18272</v>
      </c>
      <c r="G5904" s="38" t="s">
        <v>4537</v>
      </c>
      <c r="H5904">
        <v>-2.1999999999999999E-2</v>
      </c>
      <c r="I5904" t="s">
        <v>39291</v>
      </c>
      <c r="J5904" t="s">
        <v>39292</v>
      </c>
      <c r="K5904" t="s">
        <v>39293</v>
      </c>
      <c r="L5904" t="s">
        <v>39294</v>
      </c>
      <c r="O5904" t="s">
        <v>39287</v>
      </c>
      <c r="P5904" t="s">
        <v>39288</v>
      </c>
      <c r="Q5904">
        <v>391456.18</v>
      </c>
      <c r="R5904">
        <v>6195239.8099999996</v>
      </c>
      <c r="S5904" t="s">
        <v>39289</v>
      </c>
      <c r="T5904" t="s">
        <v>39290</v>
      </c>
      <c r="U5904">
        <v>391435.38</v>
      </c>
      <c r="V5904">
        <v>6195222.3600000003</v>
      </c>
      <c r="W5904">
        <v>135.88</v>
      </c>
      <c r="X5904">
        <v>200.05</v>
      </c>
    </row>
    <row r="5905" spans="1:24" x14ac:dyDescent="0.25">
      <c r="A5905" s="146">
        <v>45127</v>
      </c>
      <c r="B5905" s="46">
        <v>201</v>
      </c>
      <c r="C5905" s="147">
        <v>0.14851851851851852</v>
      </c>
      <c r="D5905" s="38" t="s">
        <v>30864</v>
      </c>
      <c r="E5905" s="7" t="s">
        <v>69</v>
      </c>
      <c r="F5905" s="38" t="s">
        <v>18272</v>
      </c>
      <c r="G5905" s="38" t="s">
        <v>4537</v>
      </c>
      <c r="H5905">
        <v>0.22600000000000001</v>
      </c>
      <c r="I5905" t="s">
        <v>39291</v>
      </c>
      <c r="J5905" t="s">
        <v>39292</v>
      </c>
      <c r="K5905" t="s">
        <v>39293</v>
      </c>
      <c r="L5905" t="s">
        <v>39294</v>
      </c>
      <c r="O5905" t="s">
        <v>39295</v>
      </c>
      <c r="P5905" t="s">
        <v>39296</v>
      </c>
      <c r="Q5905">
        <v>391628.66</v>
      </c>
      <c r="R5905">
        <v>6195065.5599999996</v>
      </c>
      <c r="S5905" t="s">
        <v>39297</v>
      </c>
      <c r="T5905" t="s">
        <v>39298</v>
      </c>
      <c r="U5905">
        <v>391612.05</v>
      </c>
      <c r="V5905">
        <v>6195047.4000000004</v>
      </c>
      <c r="W5905">
        <v>138.19999999999999</v>
      </c>
      <c r="X5905">
        <v>200.05</v>
      </c>
    </row>
    <row r="5906" spans="1:24" x14ac:dyDescent="0.25">
      <c r="A5906" s="146">
        <v>45127</v>
      </c>
      <c r="B5906" s="46">
        <v>201</v>
      </c>
      <c r="C5906" s="147">
        <v>0.15048611111111113</v>
      </c>
      <c r="D5906" s="38" t="s">
        <v>30864</v>
      </c>
      <c r="E5906" s="7" t="s">
        <v>64</v>
      </c>
      <c r="F5906" s="38" t="s">
        <v>18272</v>
      </c>
      <c r="G5906" s="38" t="s">
        <v>4546</v>
      </c>
      <c r="H5906">
        <v>0.214</v>
      </c>
      <c r="I5906" t="s">
        <v>39303</v>
      </c>
      <c r="J5906" t="s">
        <v>39304</v>
      </c>
      <c r="K5906" t="s">
        <v>39305</v>
      </c>
      <c r="L5906" t="s">
        <v>39294</v>
      </c>
      <c r="O5906" t="s">
        <v>39299</v>
      </c>
      <c r="P5906" t="s">
        <v>39300</v>
      </c>
      <c r="Q5906">
        <v>391633.29</v>
      </c>
      <c r="R5906">
        <v>6195070.21</v>
      </c>
      <c r="S5906" t="s">
        <v>39301</v>
      </c>
      <c r="T5906" t="s">
        <v>39302</v>
      </c>
      <c r="U5906">
        <v>391616.84</v>
      </c>
      <c r="V5906">
        <v>6195053.6699999999</v>
      </c>
      <c r="W5906">
        <v>315.39</v>
      </c>
      <c r="X5906">
        <v>200.05</v>
      </c>
    </row>
    <row r="5907" spans="1:24" x14ac:dyDescent="0.25">
      <c r="A5907" s="146">
        <v>45127</v>
      </c>
      <c r="B5907" s="46">
        <v>201</v>
      </c>
      <c r="C5907" s="147">
        <v>0.15445601851851851</v>
      </c>
      <c r="D5907" s="38" t="s">
        <v>30864</v>
      </c>
      <c r="E5907" s="7" t="s">
        <v>69</v>
      </c>
      <c r="F5907" s="38" t="s">
        <v>18272</v>
      </c>
      <c r="G5907" s="38" t="s">
        <v>4546</v>
      </c>
      <c r="H5907">
        <v>-2.5000000000000001E-2</v>
      </c>
      <c r="I5907" t="s">
        <v>39303</v>
      </c>
      <c r="J5907" t="s">
        <v>39304</v>
      </c>
      <c r="K5907" t="s">
        <v>39305</v>
      </c>
      <c r="L5907" t="s">
        <v>39310</v>
      </c>
      <c r="O5907" t="s">
        <v>39306</v>
      </c>
      <c r="P5907" t="s">
        <v>39307</v>
      </c>
      <c r="Q5907">
        <v>391460.85</v>
      </c>
      <c r="R5907">
        <v>6195243.3200000003</v>
      </c>
      <c r="S5907" t="s">
        <v>39308</v>
      </c>
      <c r="T5907" t="s">
        <v>39309</v>
      </c>
      <c r="U5907">
        <v>391447.91</v>
      </c>
      <c r="V5907">
        <v>6195222.7599999998</v>
      </c>
      <c r="W5907">
        <v>317.36</v>
      </c>
      <c r="X5907">
        <v>200.05</v>
      </c>
    </row>
    <row r="5908" spans="1:24" x14ac:dyDescent="0.25">
      <c r="A5908" s="146">
        <v>45127</v>
      </c>
      <c r="B5908" s="46">
        <v>201</v>
      </c>
      <c r="C5908" s="147">
        <v>0.15796296296296297</v>
      </c>
      <c r="D5908" s="38" t="s">
        <v>30864</v>
      </c>
      <c r="E5908" s="7" t="s">
        <v>64</v>
      </c>
      <c r="F5908" s="38" t="s">
        <v>18272</v>
      </c>
      <c r="G5908" s="38" t="s">
        <v>4547</v>
      </c>
      <c r="H5908">
        <v>-1.4999999999999999E-2</v>
      </c>
      <c r="I5908" t="s">
        <v>39315</v>
      </c>
      <c r="J5908" t="s">
        <v>39316</v>
      </c>
      <c r="K5908" t="s">
        <v>39317</v>
      </c>
      <c r="L5908" t="s">
        <v>39310</v>
      </c>
      <c r="O5908" t="s">
        <v>39311</v>
      </c>
      <c r="P5908" t="s">
        <v>39312</v>
      </c>
      <c r="Q5908">
        <v>391465.93</v>
      </c>
      <c r="R5908">
        <v>6195252.9000000004</v>
      </c>
      <c r="S5908" t="s">
        <v>39313</v>
      </c>
      <c r="T5908" t="s">
        <v>39314</v>
      </c>
      <c r="U5908">
        <v>391453.22</v>
      </c>
      <c r="V5908">
        <v>6195230.25</v>
      </c>
      <c r="W5908">
        <v>135.87</v>
      </c>
      <c r="X5908">
        <v>200.05</v>
      </c>
    </row>
    <row r="5909" spans="1:24" x14ac:dyDescent="0.25">
      <c r="A5909" s="146">
        <v>45127</v>
      </c>
      <c r="B5909" s="46">
        <v>201</v>
      </c>
      <c r="C5909" s="147">
        <v>0.16190972222222222</v>
      </c>
      <c r="D5909" s="38" t="s">
        <v>30864</v>
      </c>
      <c r="E5909" s="7" t="s">
        <v>69</v>
      </c>
      <c r="F5909" s="38" t="s">
        <v>18272</v>
      </c>
      <c r="G5909" s="38" t="s">
        <v>4547</v>
      </c>
      <c r="H5909">
        <v>0.223</v>
      </c>
      <c r="I5909" t="s">
        <v>39315</v>
      </c>
      <c r="J5909" t="s">
        <v>39316</v>
      </c>
      <c r="K5909" t="s">
        <v>39317</v>
      </c>
      <c r="L5909" t="s">
        <v>39310</v>
      </c>
      <c r="O5909" t="s">
        <v>39318</v>
      </c>
      <c r="P5909" t="s">
        <v>39319</v>
      </c>
      <c r="Q5909">
        <v>391639.59</v>
      </c>
      <c r="R5909">
        <v>6195079.04</v>
      </c>
      <c r="S5909" t="s">
        <v>39320</v>
      </c>
      <c r="T5909" t="s">
        <v>39321</v>
      </c>
      <c r="U5909">
        <v>391621.79</v>
      </c>
      <c r="V5909">
        <v>6195061.5</v>
      </c>
      <c r="W5909">
        <v>136.65</v>
      </c>
      <c r="X5909">
        <v>200.05</v>
      </c>
    </row>
    <row r="5910" spans="1:24" x14ac:dyDescent="0.25">
      <c r="A5910" s="146">
        <v>45127</v>
      </c>
      <c r="B5910" s="46">
        <v>201</v>
      </c>
      <c r="C5910" s="147">
        <v>0.16479166666666667</v>
      </c>
      <c r="D5910" s="38" t="s">
        <v>30864</v>
      </c>
      <c r="E5910" s="7" t="s">
        <v>64</v>
      </c>
      <c r="F5910" s="38" t="s">
        <v>18272</v>
      </c>
      <c r="G5910" s="38" t="s">
        <v>4548</v>
      </c>
      <c r="H5910">
        <v>0.22</v>
      </c>
      <c r="I5910" t="s">
        <v>39326</v>
      </c>
      <c r="J5910" t="s">
        <v>39327</v>
      </c>
      <c r="K5910" t="s">
        <v>39328</v>
      </c>
      <c r="L5910" t="s">
        <v>39329</v>
      </c>
      <c r="O5910" t="s">
        <v>39322</v>
      </c>
      <c r="P5910" t="s">
        <v>39323</v>
      </c>
      <c r="Q5910">
        <v>391650.78</v>
      </c>
      <c r="R5910">
        <v>6195079.5499999998</v>
      </c>
      <c r="S5910" t="s">
        <v>39324</v>
      </c>
      <c r="T5910" t="s">
        <v>39325</v>
      </c>
      <c r="U5910">
        <v>391633.54</v>
      </c>
      <c r="V5910">
        <v>6195062.3399999999</v>
      </c>
      <c r="W5910">
        <v>316.27</v>
      </c>
      <c r="X5910">
        <v>200.05</v>
      </c>
    </row>
    <row r="5911" spans="1:24" x14ac:dyDescent="0.25">
      <c r="A5911" s="146">
        <v>45127</v>
      </c>
      <c r="B5911" s="46">
        <v>201</v>
      </c>
      <c r="C5911" s="147">
        <v>0.16874999999999998</v>
      </c>
      <c r="D5911" s="161" t="s">
        <v>31074</v>
      </c>
      <c r="E5911" s="7" t="s">
        <v>69</v>
      </c>
      <c r="F5911" s="38" t="s">
        <v>18272</v>
      </c>
      <c r="G5911" s="38" t="s">
        <v>4548</v>
      </c>
      <c r="H5911">
        <v>-2.1999999999999999E-2</v>
      </c>
      <c r="I5911" t="s">
        <v>39326</v>
      </c>
      <c r="J5911" t="s">
        <v>39327</v>
      </c>
      <c r="K5911" t="s">
        <v>39328</v>
      </c>
      <c r="L5911" t="s">
        <v>39329</v>
      </c>
      <c r="O5911" t="s">
        <v>39330</v>
      </c>
      <c r="P5911" t="s">
        <v>39331</v>
      </c>
      <c r="Q5911">
        <v>391478.43</v>
      </c>
      <c r="R5911">
        <v>6195254.2300000004</v>
      </c>
      <c r="S5911" t="s">
        <v>39332</v>
      </c>
      <c r="T5911" t="s">
        <v>39333</v>
      </c>
      <c r="U5911">
        <v>391462.76</v>
      </c>
      <c r="V5911">
        <v>6195233.0800000001</v>
      </c>
      <c r="W5911">
        <v>315.14999999999998</v>
      </c>
      <c r="X5911">
        <v>200.05</v>
      </c>
    </row>
    <row r="5912" spans="1:24" x14ac:dyDescent="0.25">
      <c r="A5912" s="146">
        <v>45127</v>
      </c>
      <c r="B5912" s="46">
        <v>201</v>
      </c>
      <c r="C5912" s="147">
        <v>0.17092592592592593</v>
      </c>
      <c r="D5912" s="161" t="s">
        <v>31074</v>
      </c>
      <c r="E5912" s="7" t="s">
        <v>64</v>
      </c>
      <c r="F5912" s="38" t="s">
        <v>18272</v>
      </c>
      <c r="G5912" s="38" t="s">
        <v>4549</v>
      </c>
      <c r="H5912">
        <v>-1.7999999999999999E-2</v>
      </c>
      <c r="I5912" t="s">
        <v>39338</v>
      </c>
      <c r="J5912" t="s">
        <v>39339</v>
      </c>
      <c r="K5912" t="s">
        <v>39340</v>
      </c>
      <c r="L5912" t="s">
        <v>39329</v>
      </c>
      <c r="O5912" t="s">
        <v>39334</v>
      </c>
      <c r="P5912" t="s">
        <v>39335</v>
      </c>
      <c r="Q5912">
        <v>391485.76</v>
      </c>
      <c r="R5912">
        <v>6195262.7300000004</v>
      </c>
      <c r="S5912" t="s">
        <v>39336</v>
      </c>
      <c r="T5912" t="s">
        <v>39337</v>
      </c>
      <c r="U5912">
        <v>391463.56</v>
      </c>
      <c r="V5912">
        <v>6195245.1200000001</v>
      </c>
      <c r="W5912">
        <v>135.08000000000001</v>
      </c>
      <c r="X5912">
        <v>200.05</v>
      </c>
    </row>
    <row r="5913" spans="1:24" x14ac:dyDescent="0.25">
      <c r="A5913" s="146">
        <v>45127</v>
      </c>
      <c r="B5913" s="46">
        <v>201</v>
      </c>
      <c r="C5913" s="147">
        <v>0.17489583333333333</v>
      </c>
      <c r="D5913" s="161" t="s">
        <v>31074</v>
      </c>
      <c r="E5913" s="7" t="s">
        <v>69</v>
      </c>
      <c r="F5913" s="38" t="s">
        <v>18272</v>
      </c>
      <c r="G5913" s="38" t="s">
        <v>4549</v>
      </c>
      <c r="H5913">
        <v>0.224</v>
      </c>
      <c r="I5913" t="s">
        <v>39338</v>
      </c>
      <c r="J5913" t="s">
        <v>39339</v>
      </c>
      <c r="K5913" t="s">
        <v>39340</v>
      </c>
      <c r="L5913" t="s">
        <v>39345</v>
      </c>
      <c r="O5913" t="s">
        <v>39341</v>
      </c>
      <c r="P5913" t="s">
        <v>39342</v>
      </c>
      <c r="Q5913">
        <v>391656.92</v>
      </c>
      <c r="R5913">
        <v>6195088.8600000003</v>
      </c>
      <c r="S5913" t="s">
        <v>39343</v>
      </c>
      <c r="T5913" t="s">
        <v>39344</v>
      </c>
      <c r="U5913">
        <v>391635.16</v>
      </c>
      <c r="V5913">
        <v>6195073.4400000004</v>
      </c>
      <c r="W5913">
        <v>135.11000000000001</v>
      </c>
      <c r="X5913">
        <v>200.05</v>
      </c>
    </row>
    <row r="5914" spans="1:24" x14ac:dyDescent="0.25">
      <c r="A5914" s="146">
        <v>45127</v>
      </c>
      <c r="B5914" s="46">
        <v>201</v>
      </c>
      <c r="C5914" s="147">
        <v>0.17710648148148148</v>
      </c>
      <c r="D5914" s="161" t="s">
        <v>31074</v>
      </c>
      <c r="E5914" s="7" t="s">
        <v>64</v>
      </c>
      <c r="F5914" s="38" t="s">
        <v>18272</v>
      </c>
      <c r="G5914" s="38" t="s">
        <v>4550</v>
      </c>
      <c r="H5914">
        <v>0.224</v>
      </c>
      <c r="I5914" t="s">
        <v>39350</v>
      </c>
      <c r="J5914" t="s">
        <v>39351</v>
      </c>
      <c r="K5914" t="s">
        <v>39352</v>
      </c>
      <c r="L5914" t="s">
        <v>39345</v>
      </c>
      <c r="O5914" t="s">
        <v>39346</v>
      </c>
      <c r="P5914" t="s">
        <v>39347</v>
      </c>
      <c r="Q5914">
        <v>391663.47</v>
      </c>
      <c r="R5914">
        <v>6195091.1299999999</v>
      </c>
      <c r="S5914" t="s">
        <v>39348</v>
      </c>
      <c r="T5914" t="s">
        <v>39349</v>
      </c>
      <c r="U5914">
        <v>391649.23</v>
      </c>
      <c r="V5914">
        <v>6195072.0499999998</v>
      </c>
      <c r="W5914">
        <v>316.83999999999997</v>
      </c>
      <c r="X5914">
        <v>200.05</v>
      </c>
    </row>
    <row r="5915" spans="1:24" x14ac:dyDescent="0.25">
      <c r="A5915" s="146">
        <v>45127</v>
      </c>
      <c r="B5915" s="46">
        <v>201</v>
      </c>
      <c r="C5915" s="147">
        <v>0.18109953703703704</v>
      </c>
      <c r="D5915" s="161" t="s">
        <v>31074</v>
      </c>
      <c r="E5915" s="7" t="s">
        <v>69</v>
      </c>
      <c r="F5915" s="38" t="s">
        <v>18272</v>
      </c>
      <c r="G5915" s="38" t="s">
        <v>4550</v>
      </c>
      <c r="H5915">
        <v>-2.1999999999999999E-2</v>
      </c>
      <c r="I5915" t="s">
        <v>39350</v>
      </c>
      <c r="J5915" t="s">
        <v>39351</v>
      </c>
      <c r="K5915" t="s">
        <v>39352</v>
      </c>
      <c r="L5915" t="s">
        <v>39345</v>
      </c>
      <c r="O5915" t="s">
        <v>39353</v>
      </c>
      <c r="P5915" t="s">
        <v>39354</v>
      </c>
      <c r="Q5915">
        <v>391489.69</v>
      </c>
      <c r="R5915">
        <v>6195269.29</v>
      </c>
      <c r="S5915" t="s">
        <v>39355</v>
      </c>
      <c r="T5915" t="s">
        <v>39356</v>
      </c>
      <c r="U5915">
        <v>391474.88</v>
      </c>
      <c r="V5915">
        <v>6195246.4699999997</v>
      </c>
      <c r="W5915">
        <v>314.31</v>
      </c>
      <c r="X5915">
        <v>200.05</v>
      </c>
    </row>
    <row r="5916" spans="1:24" x14ac:dyDescent="0.25">
      <c r="A5916" s="146">
        <v>45127</v>
      </c>
      <c r="B5916" s="46">
        <v>201</v>
      </c>
      <c r="C5916" s="147">
        <v>0.18333333333333335</v>
      </c>
      <c r="D5916" s="38" t="s">
        <v>31074</v>
      </c>
      <c r="E5916" s="7" t="s">
        <v>64</v>
      </c>
      <c r="F5916" s="38" t="s">
        <v>18272</v>
      </c>
      <c r="G5916" s="38" t="s">
        <v>4551</v>
      </c>
      <c r="H5916">
        <v>-1.9E-2</v>
      </c>
      <c r="I5916" t="s">
        <v>39361</v>
      </c>
      <c r="J5916" t="s">
        <v>39362</v>
      </c>
      <c r="K5916" t="s">
        <v>39363</v>
      </c>
      <c r="L5916" t="s">
        <v>39345</v>
      </c>
      <c r="O5916" t="s">
        <v>39357</v>
      </c>
      <c r="P5916" t="s">
        <v>39358</v>
      </c>
      <c r="Q5916">
        <v>391499.51</v>
      </c>
      <c r="R5916">
        <v>6195275.1500000004</v>
      </c>
      <c r="S5916" t="s">
        <v>39359</v>
      </c>
      <c r="T5916" t="s">
        <v>39360</v>
      </c>
      <c r="U5916">
        <v>391476.22</v>
      </c>
      <c r="V5916">
        <v>6195258.0599999996</v>
      </c>
      <c r="W5916">
        <v>136.38</v>
      </c>
      <c r="X5916">
        <v>200.05</v>
      </c>
    </row>
    <row r="5917" spans="1:24" x14ac:dyDescent="0.25">
      <c r="A5917" s="146">
        <v>45127</v>
      </c>
      <c r="B5917" s="46">
        <v>201</v>
      </c>
      <c r="C5917" s="147">
        <v>0.18721064814814814</v>
      </c>
      <c r="D5917" s="38" t="s">
        <v>31074</v>
      </c>
      <c r="E5917" s="7" t="s">
        <v>69</v>
      </c>
      <c r="F5917" s="38" t="s">
        <v>18272</v>
      </c>
      <c r="G5917" s="38" t="s">
        <v>4551</v>
      </c>
      <c r="H5917">
        <v>0.223</v>
      </c>
      <c r="I5917" t="s">
        <v>39361</v>
      </c>
      <c r="J5917" t="s">
        <v>39362</v>
      </c>
      <c r="K5917" t="s">
        <v>39363</v>
      </c>
      <c r="L5917" t="s">
        <v>39368</v>
      </c>
      <c r="O5917" t="s">
        <v>39364</v>
      </c>
      <c r="P5917" t="s">
        <v>39365</v>
      </c>
      <c r="Q5917">
        <v>391667.21</v>
      </c>
      <c r="R5917">
        <v>6195104.5</v>
      </c>
      <c r="S5917" t="s">
        <v>39366</v>
      </c>
      <c r="T5917" t="s">
        <v>39367</v>
      </c>
      <c r="U5917">
        <v>391647.17</v>
      </c>
      <c r="V5917">
        <v>6195086.8600000003</v>
      </c>
      <c r="W5917">
        <v>135.87</v>
      </c>
      <c r="X5917">
        <v>200.05</v>
      </c>
    </row>
    <row r="5918" spans="1:24" x14ac:dyDescent="0.25">
      <c r="A5918" s="146">
        <v>45127</v>
      </c>
      <c r="B5918" s="46">
        <v>201</v>
      </c>
      <c r="C5918" s="147">
        <v>0.18942129629629631</v>
      </c>
      <c r="D5918" s="38" t="s">
        <v>31074</v>
      </c>
      <c r="E5918" s="7" t="s">
        <v>64</v>
      </c>
      <c r="F5918" s="38" t="s">
        <v>18272</v>
      </c>
      <c r="G5918" s="38" t="s">
        <v>4552</v>
      </c>
      <c r="H5918">
        <v>0.221</v>
      </c>
      <c r="I5918" t="s">
        <v>39373</v>
      </c>
      <c r="J5918" t="s">
        <v>39374</v>
      </c>
      <c r="K5918" t="s">
        <v>39375</v>
      </c>
      <c r="L5918" t="s">
        <v>39368</v>
      </c>
      <c r="O5918" t="s">
        <v>39369</v>
      </c>
      <c r="P5918" t="s">
        <v>39370</v>
      </c>
      <c r="Q5918">
        <v>391679.09</v>
      </c>
      <c r="R5918">
        <v>6195103.1399999997</v>
      </c>
      <c r="S5918" t="s">
        <v>39371</v>
      </c>
      <c r="T5918" t="s">
        <v>39372</v>
      </c>
      <c r="U5918">
        <v>391659.43</v>
      </c>
      <c r="V5918">
        <v>6195087.3600000003</v>
      </c>
      <c r="W5918">
        <v>316.29000000000002</v>
      </c>
      <c r="X5918">
        <v>200.05</v>
      </c>
    </row>
    <row r="5919" spans="1:24" x14ac:dyDescent="0.25">
      <c r="A5919" s="146">
        <v>45127</v>
      </c>
      <c r="B5919" s="46">
        <v>201</v>
      </c>
      <c r="C5919" s="147">
        <v>0.19340277777777778</v>
      </c>
      <c r="D5919" s="38" t="s">
        <v>31074</v>
      </c>
      <c r="E5919" s="7" t="s">
        <v>69</v>
      </c>
      <c r="F5919" s="38" t="s">
        <v>18272</v>
      </c>
      <c r="G5919" s="38" t="s">
        <v>4552</v>
      </c>
      <c r="H5919">
        <v>-2.1000000000000001E-2</v>
      </c>
      <c r="I5919" t="s">
        <v>39373</v>
      </c>
      <c r="J5919" t="s">
        <v>39374</v>
      </c>
      <c r="K5919" t="s">
        <v>39375</v>
      </c>
      <c r="L5919" t="s">
        <v>39368</v>
      </c>
      <c r="O5919" t="s">
        <v>39376</v>
      </c>
      <c r="P5919" t="s">
        <v>39377</v>
      </c>
      <c r="Q5919">
        <v>391506.38</v>
      </c>
      <c r="R5919">
        <v>6195277.6699999999</v>
      </c>
      <c r="S5919" t="s">
        <v>39378</v>
      </c>
      <c r="T5919" t="s">
        <v>39379</v>
      </c>
      <c r="U5919">
        <v>391488.7</v>
      </c>
      <c r="V5919">
        <v>6195258.0300000003</v>
      </c>
      <c r="W5919">
        <v>315.74</v>
      </c>
      <c r="X5919">
        <v>200.05</v>
      </c>
    </row>
    <row r="5920" spans="1:24" x14ac:dyDescent="0.25">
      <c r="A5920" s="146">
        <v>45127</v>
      </c>
      <c r="B5920" s="46">
        <v>201</v>
      </c>
      <c r="C5920" s="147">
        <v>0.19578703703703704</v>
      </c>
      <c r="D5920" s="38" t="s">
        <v>31074</v>
      </c>
      <c r="E5920" s="7" t="s">
        <v>64</v>
      </c>
      <c r="F5920" s="38" t="s">
        <v>18272</v>
      </c>
      <c r="G5920" s="38" t="s">
        <v>4553</v>
      </c>
      <c r="H5920">
        <v>-1.7000000000000001E-2</v>
      </c>
      <c r="I5920" t="s">
        <v>39384</v>
      </c>
      <c r="J5920" t="s">
        <v>39385</v>
      </c>
      <c r="K5920" t="s">
        <v>39386</v>
      </c>
      <c r="L5920" t="s">
        <v>39387</v>
      </c>
      <c r="O5920" t="s">
        <v>39380</v>
      </c>
      <c r="P5920" t="s">
        <v>39381</v>
      </c>
      <c r="Q5920">
        <v>391511.93</v>
      </c>
      <c r="R5920">
        <v>6195287.5199999996</v>
      </c>
      <c r="S5920" t="s">
        <v>39382</v>
      </c>
      <c r="T5920" t="s">
        <v>39383</v>
      </c>
      <c r="U5920">
        <v>391490.01</v>
      </c>
      <c r="V5920">
        <v>6195269.4900000002</v>
      </c>
      <c r="W5920">
        <v>134.84</v>
      </c>
      <c r="X5920">
        <v>200.05</v>
      </c>
    </row>
    <row r="5921" spans="1:24" x14ac:dyDescent="0.25">
      <c r="A5921" s="146">
        <v>45127</v>
      </c>
      <c r="B5921" s="46">
        <v>201</v>
      </c>
      <c r="C5921" s="147">
        <v>0.1995949074074074</v>
      </c>
      <c r="D5921" s="38" t="s">
        <v>31074</v>
      </c>
      <c r="E5921" s="7" t="s">
        <v>69</v>
      </c>
      <c r="F5921" s="38" t="s">
        <v>18272</v>
      </c>
      <c r="G5921" s="38" t="s">
        <v>4553</v>
      </c>
      <c r="H5921">
        <v>0.219</v>
      </c>
      <c r="I5921" t="s">
        <v>39384</v>
      </c>
      <c r="J5921" t="s">
        <v>39385</v>
      </c>
      <c r="K5921" t="s">
        <v>39386</v>
      </c>
      <c r="L5921" t="s">
        <v>39387</v>
      </c>
      <c r="O5921" t="s">
        <v>39388</v>
      </c>
      <c r="P5921" t="s">
        <v>39389</v>
      </c>
      <c r="Q5921">
        <v>391678.12</v>
      </c>
      <c r="R5921">
        <v>6195120.1699999999</v>
      </c>
      <c r="S5921" t="s">
        <v>39390</v>
      </c>
      <c r="T5921" t="s">
        <v>39391</v>
      </c>
      <c r="U5921">
        <v>391656.75</v>
      </c>
      <c r="V5921">
        <v>6195102.7599999998</v>
      </c>
      <c r="W5921">
        <v>135.58000000000001</v>
      </c>
      <c r="X5921">
        <v>200.05</v>
      </c>
    </row>
    <row r="5922" spans="1:24" x14ac:dyDescent="0.25">
      <c r="A5922" s="146">
        <v>45127</v>
      </c>
      <c r="B5922" s="46">
        <v>201</v>
      </c>
      <c r="C5922" s="147">
        <v>0.20261574074074074</v>
      </c>
      <c r="D5922" s="38" t="s">
        <v>31074</v>
      </c>
      <c r="E5922" s="159" t="s">
        <v>36986</v>
      </c>
      <c r="F5922" s="38" t="s">
        <v>18272</v>
      </c>
      <c r="G5922" s="38" t="s">
        <v>4947</v>
      </c>
      <c r="H5922">
        <v>-1.3260000000000001</v>
      </c>
      <c r="O5922" t="s">
        <v>39392</v>
      </c>
      <c r="P5922" t="s">
        <v>39393</v>
      </c>
      <c r="Q5922">
        <v>391690.5</v>
      </c>
      <c r="R5922">
        <v>6195105.0700000003</v>
      </c>
      <c r="S5922" t="s">
        <v>39394</v>
      </c>
      <c r="T5922" t="s">
        <v>39395</v>
      </c>
      <c r="U5922">
        <v>391686.46</v>
      </c>
      <c r="V5922">
        <v>6195093.6100000003</v>
      </c>
      <c r="W5922">
        <v>168.69</v>
      </c>
      <c r="X5922">
        <v>150.04</v>
      </c>
    </row>
    <row r="5923" spans="1:24" x14ac:dyDescent="0.25">
      <c r="A5923" s="146">
        <v>45127</v>
      </c>
      <c r="B5923" s="46">
        <v>201</v>
      </c>
      <c r="C5923" s="147">
        <v>0.20351851851851852</v>
      </c>
      <c r="D5923" s="38" t="s">
        <v>31074</v>
      </c>
      <c r="E5923" s="159" t="s">
        <v>33736</v>
      </c>
      <c r="F5923" s="38" t="s">
        <v>18272</v>
      </c>
      <c r="G5923" s="38" t="s">
        <v>4947</v>
      </c>
      <c r="H5923">
        <v>-1.325</v>
      </c>
      <c r="O5923" t="s">
        <v>39396</v>
      </c>
      <c r="P5923" t="s">
        <v>39397</v>
      </c>
      <c r="Q5923">
        <v>391691.48</v>
      </c>
      <c r="R5923">
        <v>6195105.6699999999</v>
      </c>
      <c r="S5923" t="s">
        <v>39398</v>
      </c>
      <c r="T5923" t="s">
        <v>39399</v>
      </c>
      <c r="U5923">
        <v>391686.93</v>
      </c>
      <c r="V5923">
        <v>6195093.75</v>
      </c>
      <c r="W5923">
        <v>149.78</v>
      </c>
      <c r="X5923">
        <v>150.04</v>
      </c>
    </row>
    <row r="5924" spans="1:24" x14ac:dyDescent="0.25">
      <c r="A5924" s="146">
        <v>45127</v>
      </c>
      <c r="B5924" s="46">
        <v>201</v>
      </c>
      <c r="C5924" s="147">
        <v>0.21790509259259261</v>
      </c>
      <c r="D5924" s="38" t="s">
        <v>31074</v>
      </c>
      <c r="E5924" s="159" t="s">
        <v>6100</v>
      </c>
      <c r="F5924" s="38" t="s">
        <v>18272</v>
      </c>
      <c r="G5924" s="38" t="s">
        <v>4947</v>
      </c>
      <c r="H5924">
        <v>-4.5999999999999999E-2</v>
      </c>
      <c r="O5924" t="s">
        <v>39400</v>
      </c>
      <c r="P5924" t="s">
        <v>39401</v>
      </c>
      <c r="Q5924">
        <v>391632.37</v>
      </c>
      <c r="R5924">
        <v>6193230.5700000003</v>
      </c>
      <c r="S5924" t="s">
        <v>39402</v>
      </c>
      <c r="T5924" t="s">
        <v>39403</v>
      </c>
      <c r="U5924">
        <v>391626.69</v>
      </c>
      <c r="V5924">
        <v>6193221.1100000003</v>
      </c>
      <c r="W5924">
        <v>198.62</v>
      </c>
      <c r="X5924">
        <v>150.04</v>
      </c>
    </row>
    <row r="5925" spans="1:24" s="170" customFormat="1" x14ac:dyDescent="0.25">
      <c r="A5925" s="63">
        <v>45127</v>
      </c>
      <c r="B5925" s="104">
        <v>201</v>
      </c>
      <c r="C5925" s="65">
        <v>0.22282407407407409</v>
      </c>
      <c r="D5925" s="64" t="s">
        <v>31074</v>
      </c>
      <c r="E5925" s="171" t="s">
        <v>39409</v>
      </c>
      <c r="F5925" s="64" t="s">
        <v>18272</v>
      </c>
      <c r="G5925" s="64" t="s">
        <v>4947</v>
      </c>
      <c r="H5925" s="170">
        <v>-3.5999999999999997E-2</v>
      </c>
      <c r="M5925" s="170" t="s">
        <v>39404</v>
      </c>
      <c r="O5925" s="170" t="s">
        <v>39405</v>
      </c>
      <c r="P5925" s="170" t="s">
        <v>39406</v>
      </c>
      <c r="Q5925" s="170">
        <v>391608.54</v>
      </c>
      <c r="R5925" s="170">
        <v>6193189.4000000004</v>
      </c>
      <c r="S5925" s="170" t="s">
        <v>39407</v>
      </c>
      <c r="T5925" s="170" t="s">
        <v>39408</v>
      </c>
      <c r="U5925" s="170">
        <v>391595.46</v>
      </c>
      <c r="V5925" s="170">
        <v>6193176.8700000001</v>
      </c>
      <c r="W5925" s="170">
        <v>186.82</v>
      </c>
      <c r="X5925" s="170">
        <v>150.04</v>
      </c>
    </row>
    <row r="5926" spans="1:24" x14ac:dyDescent="0.25">
      <c r="A5926" s="146">
        <v>45127</v>
      </c>
      <c r="B5926" s="46">
        <v>201</v>
      </c>
      <c r="C5926" s="147">
        <v>0.22533564814814813</v>
      </c>
      <c r="D5926" s="38" t="s">
        <v>31074</v>
      </c>
      <c r="E5926" s="159" t="s">
        <v>38485</v>
      </c>
      <c r="F5926" s="38" t="s">
        <v>18272</v>
      </c>
      <c r="G5926" s="38" t="s">
        <v>4947</v>
      </c>
      <c r="H5926">
        <v>-0.02</v>
      </c>
      <c r="I5926" t="s">
        <v>39414</v>
      </c>
      <c r="J5926" t="s">
        <v>39415</v>
      </c>
      <c r="K5926" t="s">
        <v>39416</v>
      </c>
      <c r="L5926" t="s">
        <v>39417</v>
      </c>
      <c r="O5926" t="s">
        <v>39410</v>
      </c>
      <c r="P5926" t="s">
        <v>39411</v>
      </c>
      <c r="Q5926">
        <v>391617.71</v>
      </c>
      <c r="R5926">
        <v>6193177.9199999999</v>
      </c>
      <c r="S5926" t="s">
        <v>39412</v>
      </c>
      <c r="T5926" t="s">
        <v>39413</v>
      </c>
      <c r="U5926">
        <v>391599.19</v>
      </c>
      <c r="V5926">
        <v>6193160.3099999996</v>
      </c>
      <c r="W5926">
        <v>135.74</v>
      </c>
      <c r="X5926">
        <v>150.04</v>
      </c>
    </row>
    <row r="5927" spans="1:24" x14ac:dyDescent="0.25">
      <c r="A5927" s="146">
        <v>45127</v>
      </c>
      <c r="B5927" s="46">
        <v>201</v>
      </c>
      <c r="C5927" s="147">
        <v>0.22848379629629631</v>
      </c>
      <c r="D5927" s="38" t="s">
        <v>31074</v>
      </c>
      <c r="E5927" s="7" t="s">
        <v>69</v>
      </c>
      <c r="F5927" s="38" t="s">
        <v>18272</v>
      </c>
      <c r="G5927" s="38" t="s">
        <v>4947</v>
      </c>
      <c r="H5927">
        <v>0.17100000000000001</v>
      </c>
      <c r="I5927" t="s">
        <v>39414</v>
      </c>
      <c r="J5927" t="s">
        <v>39415</v>
      </c>
      <c r="K5927" t="s">
        <v>39416</v>
      </c>
      <c r="L5927" t="s">
        <v>39422</v>
      </c>
      <c r="O5927" t="s">
        <v>39418</v>
      </c>
      <c r="P5927" t="s">
        <v>39419</v>
      </c>
      <c r="Q5927">
        <v>391750.58</v>
      </c>
      <c r="R5927">
        <v>6193046.1100000003</v>
      </c>
      <c r="S5927" t="s">
        <v>39420</v>
      </c>
      <c r="T5927" t="s">
        <v>39421</v>
      </c>
      <c r="U5927">
        <v>391734.21</v>
      </c>
      <c r="V5927">
        <v>6193025.3099999996</v>
      </c>
      <c r="W5927">
        <v>136.54</v>
      </c>
      <c r="X5927">
        <v>150.04</v>
      </c>
    </row>
    <row r="5928" spans="1:24" x14ac:dyDescent="0.25">
      <c r="A5928" s="146">
        <v>45127</v>
      </c>
      <c r="B5928" s="46">
        <v>201</v>
      </c>
      <c r="C5928" s="147">
        <v>0.23130787037037037</v>
      </c>
      <c r="D5928" s="38" t="s">
        <v>31074</v>
      </c>
      <c r="E5928" s="7" t="s">
        <v>64</v>
      </c>
      <c r="F5928" s="38" t="s">
        <v>18272</v>
      </c>
      <c r="G5928" s="38" t="s">
        <v>4946</v>
      </c>
      <c r="H5928">
        <v>0.159</v>
      </c>
      <c r="I5928" t="s">
        <v>39427</v>
      </c>
      <c r="J5928" t="s">
        <v>39428</v>
      </c>
      <c r="K5928" t="s">
        <v>39429</v>
      </c>
      <c r="L5928" t="s">
        <v>39422</v>
      </c>
      <c r="O5928" t="s">
        <v>39423</v>
      </c>
      <c r="P5928" t="s">
        <v>39424</v>
      </c>
      <c r="Q5928">
        <v>391757.84</v>
      </c>
      <c r="R5928">
        <v>6193046.9000000004</v>
      </c>
      <c r="S5928" t="s">
        <v>39425</v>
      </c>
      <c r="T5928" t="s">
        <v>39426</v>
      </c>
      <c r="U5928">
        <v>391740.11</v>
      </c>
      <c r="V5928">
        <v>6193032.25</v>
      </c>
      <c r="W5928">
        <v>316.07</v>
      </c>
      <c r="X5928">
        <v>150.04</v>
      </c>
    </row>
    <row r="5929" spans="1:24" x14ac:dyDescent="0.25">
      <c r="A5929" s="146">
        <v>45127</v>
      </c>
      <c r="B5929" s="46">
        <v>201</v>
      </c>
      <c r="C5929" s="147">
        <v>0.23271990740740742</v>
      </c>
      <c r="D5929" s="38" t="s">
        <v>31074</v>
      </c>
      <c r="E5929" s="7" t="s">
        <v>39434</v>
      </c>
      <c r="F5929" s="38" t="s">
        <v>18272</v>
      </c>
      <c r="G5929" s="38" t="s">
        <v>4946</v>
      </c>
      <c r="H5929">
        <v>7.4999999999999997E-2</v>
      </c>
      <c r="O5929" t="s">
        <v>39430</v>
      </c>
      <c r="P5929" t="s">
        <v>39431</v>
      </c>
      <c r="Q5929">
        <v>391697.11</v>
      </c>
      <c r="R5929">
        <v>6193108.6799999997</v>
      </c>
      <c r="S5929" t="s">
        <v>39432</v>
      </c>
      <c r="T5929" t="s">
        <v>39433</v>
      </c>
      <c r="U5929">
        <v>391680.69</v>
      </c>
      <c r="V5929">
        <v>6193091.7000000002</v>
      </c>
      <c r="W5929">
        <v>315.02999999999997</v>
      </c>
      <c r="X5929">
        <v>150.04</v>
      </c>
    </row>
    <row r="5930" spans="1:24" x14ac:dyDescent="0.25">
      <c r="A5930" s="146">
        <v>45127</v>
      </c>
      <c r="B5930" s="46">
        <v>201</v>
      </c>
      <c r="C5930" s="147">
        <v>0.23442129629629629</v>
      </c>
      <c r="D5930" s="38" t="s">
        <v>31074</v>
      </c>
      <c r="E5930" s="7" t="s">
        <v>69</v>
      </c>
      <c r="F5930" s="38" t="s">
        <v>18272</v>
      </c>
      <c r="G5930" s="38" t="s">
        <v>4946</v>
      </c>
      <c r="H5930">
        <v>-2.3E-2</v>
      </c>
      <c r="I5930" t="s">
        <v>39427</v>
      </c>
      <c r="J5930" t="s">
        <v>39428</v>
      </c>
      <c r="K5930" t="s">
        <v>39429</v>
      </c>
      <c r="L5930" t="s">
        <v>39422</v>
      </c>
      <c r="O5930" t="s">
        <v>39435</v>
      </c>
      <c r="P5930" t="s">
        <v>39436</v>
      </c>
      <c r="Q5930">
        <v>391623.82</v>
      </c>
      <c r="R5930">
        <v>6193181.7599999998</v>
      </c>
      <c r="S5930" t="s">
        <v>39437</v>
      </c>
      <c r="T5930" t="s">
        <v>39438</v>
      </c>
      <c r="U5930">
        <v>391610.84</v>
      </c>
      <c r="V5930">
        <v>6193161.4800000004</v>
      </c>
      <c r="W5930">
        <v>315.29000000000002</v>
      </c>
      <c r="X5930">
        <v>150.04</v>
      </c>
    </row>
    <row r="5931" spans="1:24" x14ac:dyDescent="0.25">
      <c r="A5931" s="146">
        <v>45127</v>
      </c>
      <c r="B5931" s="46">
        <v>201</v>
      </c>
      <c r="C5931" s="147">
        <v>0.23696759259259259</v>
      </c>
      <c r="D5931" s="38" t="s">
        <v>31074</v>
      </c>
      <c r="E5931" s="7" t="s">
        <v>64</v>
      </c>
      <c r="F5931" s="38" t="s">
        <v>18272</v>
      </c>
      <c r="G5931" s="38" t="s">
        <v>4945</v>
      </c>
      <c r="H5931">
        <v>-2.1000000000000001E-2</v>
      </c>
      <c r="I5931" t="s">
        <v>39443</v>
      </c>
      <c r="J5931" t="s">
        <v>39444</v>
      </c>
      <c r="K5931" t="s">
        <v>39445</v>
      </c>
      <c r="L5931" t="s">
        <v>39422</v>
      </c>
      <c r="O5931" t="s">
        <v>39439</v>
      </c>
      <c r="P5931" t="s">
        <v>39440</v>
      </c>
      <c r="Q5931">
        <v>391628.59</v>
      </c>
      <c r="R5931">
        <v>6193190.7400000002</v>
      </c>
      <c r="S5931" t="s">
        <v>39441</v>
      </c>
      <c r="T5931" t="s">
        <v>39442</v>
      </c>
      <c r="U5931">
        <v>391610.77</v>
      </c>
      <c r="V5931">
        <v>6193174.0999999996</v>
      </c>
      <c r="W5931">
        <v>135.22999999999999</v>
      </c>
      <c r="X5931">
        <v>150.04</v>
      </c>
    </row>
    <row r="5932" spans="1:24" s="178" customFormat="1" x14ac:dyDescent="0.25">
      <c r="A5932" s="100">
        <v>45127</v>
      </c>
      <c r="B5932" s="98">
        <v>201</v>
      </c>
      <c r="C5932" s="102">
        <v>0.23702546296296298</v>
      </c>
      <c r="D5932" s="94" t="s">
        <v>31074</v>
      </c>
      <c r="E5932" s="179" t="s">
        <v>39450</v>
      </c>
      <c r="F5932" s="94" t="s">
        <v>18272</v>
      </c>
      <c r="G5932" s="94" t="s">
        <v>4945</v>
      </c>
      <c r="H5932" s="178">
        <v>-1.7000000000000001E-2</v>
      </c>
      <c r="O5932" s="178" t="s">
        <v>39446</v>
      </c>
      <c r="P5932" s="178" t="s">
        <v>39447</v>
      </c>
      <c r="Q5932" s="178">
        <v>391631.55</v>
      </c>
      <c r="R5932" s="178">
        <v>6193188.2199999997</v>
      </c>
      <c r="S5932" s="178" t="s">
        <v>39448</v>
      </c>
      <c r="T5932" s="178" t="s">
        <v>39449</v>
      </c>
      <c r="U5932" s="178">
        <v>391613.53</v>
      </c>
      <c r="V5932" s="178">
        <v>6193171.29</v>
      </c>
      <c r="W5932" s="178">
        <v>135.28</v>
      </c>
      <c r="X5932" s="178">
        <v>150.04</v>
      </c>
    </row>
    <row r="5933" spans="1:24" x14ac:dyDescent="0.25">
      <c r="A5933" s="146">
        <v>45127</v>
      </c>
      <c r="B5933" s="46">
        <v>201</v>
      </c>
      <c r="C5933" s="147">
        <v>0.24019675925925923</v>
      </c>
      <c r="D5933" s="38" t="s">
        <v>31074</v>
      </c>
      <c r="E5933" s="7" t="s">
        <v>69</v>
      </c>
      <c r="F5933" s="38" t="s">
        <v>18272</v>
      </c>
      <c r="G5933" s="38" t="s">
        <v>4945</v>
      </c>
      <c r="H5933">
        <v>0.17499999999999999</v>
      </c>
      <c r="I5933" t="s">
        <v>39443</v>
      </c>
      <c r="J5933" t="s">
        <v>39444</v>
      </c>
      <c r="K5933" t="s">
        <v>39445</v>
      </c>
      <c r="L5933" t="s">
        <v>39455</v>
      </c>
      <c r="O5933" t="s">
        <v>39451</v>
      </c>
      <c r="P5933" t="s">
        <v>39452</v>
      </c>
      <c r="Q5933">
        <v>391769.45</v>
      </c>
      <c r="R5933">
        <v>6193051.1500000004</v>
      </c>
      <c r="S5933" t="s">
        <v>39453</v>
      </c>
      <c r="T5933" t="s">
        <v>39454</v>
      </c>
      <c r="U5933">
        <v>391749.19</v>
      </c>
      <c r="V5933">
        <v>6193035.5199999996</v>
      </c>
      <c r="W5933">
        <v>134.34</v>
      </c>
      <c r="X5933">
        <v>150.04</v>
      </c>
    </row>
    <row r="5934" spans="1:24" x14ac:dyDescent="0.25">
      <c r="A5934" s="146">
        <v>45127</v>
      </c>
      <c r="B5934" s="46">
        <v>201</v>
      </c>
      <c r="C5934" s="147">
        <v>0.24335648148148148</v>
      </c>
      <c r="D5934" s="38" t="s">
        <v>31074</v>
      </c>
      <c r="E5934" s="7" t="s">
        <v>64</v>
      </c>
      <c r="F5934" s="38" t="s">
        <v>18272</v>
      </c>
      <c r="G5934" s="38" t="s">
        <v>4944</v>
      </c>
      <c r="H5934">
        <v>0.17</v>
      </c>
      <c r="I5934" t="s">
        <v>39460</v>
      </c>
      <c r="J5934" t="s">
        <v>39461</v>
      </c>
      <c r="K5934" t="s">
        <v>39462</v>
      </c>
      <c r="L5934" t="s">
        <v>39455</v>
      </c>
      <c r="O5934" t="s">
        <v>39456</v>
      </c>
      <c r="P5934" t="s">
        <v>39457</v>
      </c>
      <c r="Q5934">
        <v>391768.62</v>
      </c>
      <c r="R5934">
        <v>6193060.9400000004</v>
      </c>
      <c r="S5934" t="s">
        <v>39458</v>
      </c>
      <c r="T5934" t="s">
        <v>39459</v>
      </c>
      <c r="U5934">
        <v>391760.17</v>
      </c>
      <c r="V5934">
        <v>6193037.4699999997</v>
      </c>
      <c r="W5934">
        <v>315.72000000000003</v>
      </c>
      <c r="X5934">
        <v>150.04</v>
      </c>
    </row>
    <row r="5935" spans="1:24" x14ac:dyDescent="0.25">
      <c r="A5935" s="146">
        <v>45127</v>
      </c>
      <c r="B5935" s="46">
        <v>201</v>
      </c>
      <c r="C5935" s="147">
        <v>0.24651620370370372</v>
      </c>
      <c r="D5935" s="38" t="s">
        <v>31074</v>
      </c>
      <c r="E5935" s="7" t="s">
        <v>69</v>
      </c>
      <c r="F5935" s="38" t="s">
        <v>18272</v>
      </c>
      <c r="G5935" s="38" t="s">
        <v>4944</v>
      </c>
      <c r="H5935">
        <v>-2.3E-2</v>
      </c>
      <c r="I5935" t="s">
        <v>39460</v>
      </c>
      <c r="J5935" t="s">
        <v>39461</v>
      </c>
      <c r="K5935" t="s">
        <v>39462</v>
      </c>
      <c r="L5935" t="s">
        <v>39455</v>
      </c>
      <c r="O5935" t="s">
        <v>39463</v>
      </c>
      <c r="P5935" t="s">
        <v>39464</v>
      </c>
      <c r="Q5935">
        <v>391631.11</v>
      </c>
      <c r="R5935">
        <v>6193199.7000000002</v>
      </c>
      <c r="S5935" t="s">
        <v>39465</v>
      </c>
      <c r="T5935" t="s">
        <v>39466</v>
      </c>
      <c r="U5935">
        <v>391623.91</v>
      </c>
      <c r="V5935">
        <v>6193173.9699999997</v>
      </c>
      <c r="W5935">
        <v>314.76</v>
      </c>
      <c r="X5935">
        <v>150.04</v>
      </c>
    </row>
    <row r="5936" spans="1:24" x14ac:dyDescent="0.25">
      <c r="A5936" s="146">
        <v>45127</v>
      </c>
      <c r="B5936" s="46">
        <v>201</v>
      </c>
      <c r="C5936" s="147">
        <v>0.24987268518518521</v>
      </c>
      <c r="D5936" s="38" t="s">
        <v>31074</v>
      </c>
      <c r="E5936" s="7" t="s">
        <v>64</v>
      </c>
      <c r="F5936" s="38" t="s">
        <v>18272</v>
      </c>
      <c r="G5936" s="38" t="s">
        <v>4943</v>
      </c>
      <c r="H5936">
        <v>-1.9E-2</v>
      </c>
      <c r="I5936" t="s">
        <v>39471</v>
      </c>
      <c r="J5936" t="s">
        <v>39472</v>
      </c>
      <c r="K5936" t="s">
        <v>39473</v>
      </c>
      <c r="L5936" t="s">
        <v>39474</v>
      </c>
      <c r="O5936" t="s">
        <v>39467</v>
      </c>
      <c r="P5936" t="s">
        <v>39468</v>
      </c>
      <c r="Q5936">
        <v>391644.74</v>
      </c>
      <c r="R5936">
        <v>6193201.2400000002</v>
      </c>
      <c r="S5936" t="s">
        <v>39469</v>
      </c>
      <c r="T5936" t="s">
        <v>39470</v>
      </c>
      <c r="U5936">
        <v>391625.25</v>
      </c>
      <c r="V5936">
        <v>6193185.0800000001</v>
      </c>
      <c r="W5936">
        <v>134.16999999999999</v>
      </c>
      <c r="X5936">
        <v>150.04</v>
      </c>
    </row>
    <row r="5937" spans="1:24" x14ac:dyDescent="0.25">
      <c r="A5937" s="146">
        <v>45127</v>
      </c>
      <c r="B5937" s="46">
        <v>201</v>
      </c>
      <c r="C5937" s="147">
        <v>0.2530324074074074</v>
      </c>
      <c r="D5937" s="38" t="s">
        <v>31074</v>
      </c>
      <c r="E5937" s="7" t="s">
        <v>69</v>
      </c>
      <c r="F5937" s="38" t="s">
        <v>18272</v>
      </c>
      <c r="G5937" s="38" t="s">
        <v>4943</v>
      </c>
      <c r="H5937">
        <v>0.17499999999999999</v>
      </c>
      <c r="I5937" t="s">
        <v>39471</v>
      </c>
      <c r="J5937" t="s">
        <v>39472</v>
      </c>
      <c r="K5937" t="s">
        <v>39473</v>
      </c>
      <c r="L5937" t="s">
        <v>39474</v>
      </c>
      <c r="O5937" t="s">
        <v>39475</v>
      </c>
      <c r="P5937" t="s">
        <v>39476</v>
      </c>
      <c r="Q5937">
        <v>391784.58</v>
      </c>
      <c r="R5937">
        <v>6193065.5499999998</v>
      </c>
      <c r="S5937" t="s">
        <v>39477</v>
      </c>
      <c r="T5937" t="s">
        <v>39478</v>
      </c>
      <c r="U5937">
        <v>391762.14</v>
      </c>
      <c r="V5937">
        <v>6193048.3200000003</v>
      </c>
      <c r="W5937">
        <v>134.88999999999999</v>
      </c>
      <c r="X5937">
        <v>150.04</v>
      </c>
    </row>
    <row r="5938" spans="1:24" x14ac:dyDescent="0.25">
      <c r="A5938" s="146">
        <v>45127</v>
      </c>
      <c r="B5938" s="46">
        <v>201</v>
      </c>
      <c r="C5938" s="147">
        <v>0.25579861111111107</v>
      </c>
      <c r="D5938" s="38" t="s">
        <v>31074</v>
      </c>
      <c r="E5938" s="7" t="s">
        <v>64</v>
      </c>
      <c r="F5938" s="38" t="s">
        <v>18272</v>
      </c>
      <c r="G5938" s="38" t="s">
        <v>4942</v>
      </c>
      <c r="H5938">
        <v>0.17100000000000001</v>
      </c>
      <c r="I5938" t="s">
        <v>39483</v>
      </c>
      <c r="J5938" t="s">
        <v>39484</v>
      </c>
      <c r="K5938" t="s">
        <v>39485</v>
      </c>
      <c r="L5938" t="s">
        <v>39474</v>
      </c>
      <c r="O5938" t="s">
        <v>39479</v>
      </c>
      <c r="P5938" t="s">
        <v>39480</v>
      </c>
      <c r="Q5938">
        <v>391789.73</v>
      </c>
      <c r="R5938">
        <v>6193066.1900000004</v>
      </c>
      <c r="S5938" t="s">
        <v>39481</v>
      </c>
      <c r="T5938" t="s">
        <v>39482</v>
      </c>
      <c r="U5938">
        <v>391774.04</v>
      </c>
      <c r="V5938">
        <v>6193049.1900000004</v>
      </c>
      <c r="W5938">
        <v>316.36</v>
      </c>
      <c r="X5938">
        <v>150.04</v>
      </c>
    </row>
    <row r="5939" spans="1:24" x14ac:dyDescent="0.25">
      <c r="A5939" s="146">
        <v>45127</v>
      </c>
      <c r="B5939" s="46">
        <v>201</v>
      </c>
      <c r="C5939" s="147">
        <v>0.25894675925925925</v>
      </c>
      <c r="D5939" s="38" t="s">
        <v>31074</v>
      </c>
      <c r="E5939" s="7" t="s">
        <v>69</v>
      </c>
      <c r="F5939" s="38" t="s">
        <v>18272</v>
      </c>
      <c r="G5939" s="38" t="s">
        <v>4942</v>
      </c>
      <c r="H5939">
        <v>-2.3E-2</v>
      </c>
      <c r="I5939" t="s">
        <v>39483</v>
      </c>
      <c r="J5939" t="s">
        <v>39484</v>
      </c>
      <c r="K5939" t="s">
        <v>39485</v>
      </c>
      <c r="L5939" t="s">
        <v>39490</v>
      </c>
      <c r="O5939" t="s">
        <v>39486</v>
      </c>
      <c r="P5939" t="s">
        <v>39487</v>
      </c>
      <c r="Q5939">
        <v>391653.08</v>
      </c>
      <c r="R5939">
        <v>6193204.8200000003</v>
      </c>
      <c r="S5939" t="s">
        <v>39488</v>
      </c>
      <c r="T5939" t="s">
        <v>39489</v>
      </c>
      <c r="U5939">
        <v>391636.87</v>
      </c>
      <c r="V5939">
        <v>6193186.3200000003</v>
      </c>
      <c r="W5939">
        <v>315.20999999999998</v>
      </c>
      <c r="X5939">
        <v>150.04</v>
      </c>
    </row>
    <row r="5940" spans="1:24" x14ac:dyDescent="0.25">
      <c r="A5940" s="146">
        <v>45127</v>
      </c>
      <c r="B5940" s="46">
        <v>201</v>
      </c>
      <c r="C5940" s="147">
        <v>0.26181712962962961</v>
      </c>
      <c r="D5940" s="38" t="s">
        <v>31074</v>
      </c>
      <c r="E5940" s="7" t="s">
        <v>64</v>
      </c>
      <c r="F5940" s="38" t="s">
        <v>18272</v>
      </c>
      <c r="G5940" s="38" t="s">
        <v>4948</v>
      </c>
      <c r="H5940">
        <v>-1.7999999999999999E-2</v>
      </c>
      <c r="I5940" t="s">
        <v>39495</v>
      </c>
      <c r="J5940" t="s">
        <v>39496</v>
      </c>
      <c r="K5940" t="s">
        <v>39497</v>
      </c>
      <c r="L5940" t="s">
        <v>39490</v>
      </c>
      <c r="O5940" t="s">
        <v>39491</v>
      </c>
      <c r="P5940" t="s">
        <v>39492</v>
      </c>
      <c r="Q5940">
        <v>391654.94</v>
      </c>
      <c r="R5940">
        <v>6193216.6799999997</v>
      </c>
      <c r="S5940" t="s">
        <v>39493</v>
      </c>
      <c r="T5940" t="s">
        <v>39494</v>
      </c>
      <c r="U5940">
        <v>391638.72</v>
      </c>
      <c r="V5940">
        <v>6193197.3300000001</v>
      </c>
      <c r="W5940">
        <v>136.38</v>
      </c>
      <c r="X5940">
        <v>150.04</v>
      </c>
    </row>
    <row r="5941" spans="1:24" x14ac:dyDescent="0.25">
      <c r="A5941" s="146">
        <v>45127</v>
      </c>
      <c r="B5941" s="46">
        <v>201</v>
      </c>
      <c r="C5941" s="147">
        <v>0.26493055555555556</v>
      </c>
      <c r="D5941" s="38" t="s">
        <v>31074</v>
      </c>
      <c r="E5941" s="7" t="s">
        <v>69</v>
      </c>
      <c r="F5941" s="38" t="s">
        <v>18272</v>
      </c>
      <c r="G5941" s="38" t="s">
        <v>4948</v>
      </c>
      <c r="H5941">
        <v>0.17599999999999999</v>
      </c>
      <c r="I5941" t="s">
        <v>39495</v>
      </c>
      <c r="J5941" t="s">
        <v>39496</v>
      </c>
      <c r="K5941" t="s">
        <v>39497</v>
      </c>
      <c r="L5941" t="s">
        <v>39490</v>
      </c>
      <c r="O5941" t="s">
        <v>39498</v>
      </c>
      <c r="P5941" t="s">
        <v>39499</v>
      </c>
      <c r="Q5941">
        <v>391791.12</v>
      </c>
      <c r="R5941">
        <v>6193083.4000000004</v>
      </c>
      <c r="S5941" t="s">
        <v>39500</v>
      </c>
      <c r="T5941" t="s">
        <v>39501</v>
      </c>
      <c r="U5941">
        <v>391775.83</v>
      </c>
      <c r="V5941">
        <v>6193059.9299999997</v>
      </c>
      <c r="W5941">
        <v>135.58000000000001</v>
      </c>
      <c r="X5941">
        <v>150.04</v>
      </c>
    </row>
    <row r="5942" spans="1:24" x14ac:dyDescent="0.25">
      <c r="A5942" s="146">
        <v>45127</v>
      </c>
      <c r="B5942" s="46">
        <v>201</v>
      </c>
      <c r="C5942" s="147">
        <v>0.2675925925925926</v>
      </c>
      <c r="D5942" s="38" t="s">
        <v>31074</v>
      </c>
      <c r="E5942" s="7" t="s">
        <v>64</v>
      </c>
      <c r="F5942" s="38" t="s">
        <v>18272</v>
      </c>
      <c r="G5942" s="38" t="s">
        <v>4949</v>
      </c>
      <c r="H5942">
        <v>0.17299999999999999</v>
      </c>
      <c r="I5942" t="s">
        <v>39506</v>
      </c>
      <c r="J5942" t="s">
        <v>39507</v>
      </c>
      <c r="K5942" t="s">
        <v>39508</v>
      </c>
      <c r="L5942" t="s">
        <v>39490</v>
      </c>
      <c r="O5942" t="s">
        <v>39502</v>
      </c>
      <c r="P5942" t="s">
        <v>39503</v>
      </c>
      <c r="Q5942">
        <v>391805.53</v>
      </c>
      <c r="R5942">
        <v>6193078.29</v>
      </c>
      <c r="S5942" t="s">
        <v>39504</v>
      </c>
      <c r="T5942" t="s">
        <v>39505</v>
      </c>
      <c r="U5942">
        <v>391788.08</v>
      </c>
      <c r="V5942">
        <v>6193060.5999999996</v>
      </c>
      <c r="W5942">
        <v>316.02</v>
      </c>
      <c r="X5942">
        <v>150.04</v>
      </c>
    </row>
    <row r="5943" spans="1:24" x14ac:dyDescent="0.25">
      <c r="A5943" s="146">
        <v>45127</v>
      </c>
      <c r="B5943" s="46">
        <v>201</v>
      </c>
      <c r="C5943" s="147">
        <v>0.27077546296296295</v>
      </c>
      <c r="D5943" s="38" t="s">
        <v>31074</v>
      </c>
      <c r="E5943" s="7" t="s">
        <v>69</v>
      </c>
      <c r="F5943" s="38" t="s">
        <v>18272</v>
      </c>
      <c r="G5943" s="38" t="s">
        <v>4949</v>
      </c>
      <c r="H5943">
        <v>-2.1999999999999999E-2</v>
      </c>
      <c r="I5943" t="s">
        <v>39506</v>
      </c>
      <c r="J5943" t="s">
        <v>39507</v>
      </c>
      <c r="K5943" t="s">
        <v>39508</v>
      </c>
      <c r="L5943" t="s">
        <v>39513</v>
      </c>
      <c r="O5943" t="s">
        <v>39509</v>
      </c>
      <c r="P5943" t="s">
        <v>39510</v>
      </c>
      <c r="Q5943">
        <v>391668.2</v>
      </c>
      <c r="R5943">
        <v>6193215.7000000002</v>
      </c>
      <c r="S5943" t="s">
        <v>39511</v>
      </c>
      <c r="T5943" t="s">
        <v>39512</v>
      </c>
      <c r="U5943">
        <v>391650.17</v>
      </c>
      <c r="V5943">
        <v>6193198.4100000001</v>
      </c>
      <c r="W5943">
        <v>315.14999999999998</v>
      </c>
      <c r="X5943">
        <v>150.04</v>
      </c>
    </row>
    <row r="5944" spans="1:24" x14ac:dyDescent="0.25">
      <c r="A5944" s="146">
        <v>45127</v>
      </c>
      <c r="B5944" s="46">
        <v>201</v>
      </c>
      <c r="C5944" s="147">
        <v>0.27297453703703706</v>
      </c>
      <c r="D5944" s="38" t="s">
        <v>31074</v>
      </c>
      <c r="E5944" s="7" t="s">
        <v>64</v>
      </c>
      <c r="F5944" s="38" t="s">
        <v>18272</v>
      </c>
      <c r="G5944" s="38" t="s">
        <v>4950</v>
      </c>
      <c r="H5944">
        <v>-1.7000000000000001E-2</v>
      </c>
      <c r="I5944" t="s">
        <v>39518</v>
      </c>
      <c r="J5944" t="s">
        <v>39519</v>
      </c>
      <c r="K5944" t="s">
        <v>39520</v>
      </c>
      <c r="L5944" t="s">
        <v>39513</v>
      </c>
      <c r="O5944" t="s">
        <v>39514</v>
      </c>
      <c r="P5944" t="s">
        <v>39515</v>
      </c>
      <c r="Q5944">
        <v>391670.08</v>
      </c>
      <c r="R5944">
        <v>6193228.0899999999</v>
      </c>
      <c r="S5944" t="s">
        <v>39516</v>
      </c>
      <c r="T5944" t="s">
        <v>39517</v>
      </c>
      <c r="U5944">
        <v>391652.2</v>
      </c>
      <c r="V5944">
        <v>6193209.2400000002</v>
      </c>
      <c r="W5944">
        <v>137.08000000000001</v>
      </c>
      <c r="X5944">
        <v>150.04</v>
      </c>
    </row>
    <row r="5945" spans="1:24" x14ac:dyDescent="0.25">
      <c r="A5945" s="146">
        <v>45127</v>
      </c>
      <c r="B5945" s="46">
        <v>201</v>
      </c>
      <c r="C5945" s="147">
        <v>0.27605324074074072</v>
      </c>
      <c r="D5945" s="38" t="s">
        <v>31074</v>
      </c>
      <c r="E5945" s="7" t="s">
        <v>69</v>
      </c>
      <c r="F5945" s="38" t="s">
        <v>18272</v>
      </c>
      <c r="G5945" s="38" t="s">
        <v>4950</v>
      </c>
      <c r="H5945">
        <v>0.17499999999999999</v>
      </c>
      <c r="I5945" t="s">
        <v>39518</v>
      </c>
      <c r="J5945" t="s">
        <v>39519</v>
      </c>
      <c r="K5945" t="s">
        <v>39520</v>
      </c>
      <c r="L5945" t="s">
        <v>39513</v>
      </c>
      <c r="O5945" t="s">
        <v>39521</v>
      </c>
      <c r="P5945" t="s">
        <v>39522</v>
      </c>
      <c r="Q5945">
        <v>391803.88</v>
      </c>
      <c r="R5945">
        <v>6193095.1500000004</v>
      </c>
      <c r="S5945" t="s">
        <v>39523</v>
      </c>
      <c r="T5945" t="s">
        <v>39524</v>
      </c>
      <c r="U5945">
        <v>391787.76</v>
      </c>
      <c r="V5945">
        <v>6193073.4500000002</v>
      </c>
      <c r="W5945">
        <v>134.18</v>
      </c>
      <c r="X5945">
        <v>150.04</v>
      </c>
    </row>
    <row r="5946" spans="1:24" x14ac:dyDescent="0.25">
      <c r="A5946" s="146">
        <v>45127</v>
      </c>
      <c r="B5946" s="46">
        <v>201</v>
      </c>
      <c r="C5946" s="147">
        <v>0.27990740740740744</v>
      </c>
      <c r="D5946" s="38" t="s">
        <v>31074</v>
      </c>
      <c r="E5946" s="7" t="s">
        <v>64</v>
      </c>
      <c r="F5946" s="38" t="s">
        <v>18272</v>
      </c>
      <c r="G5946" s="38" t="s">
        <v>4951</v>
      </c>
      <c r="H5946">
        <v>0.17299999999999999</v>
      </c>
      <c r="I5946" t="s">
        <v>39529</v>
      </c>
      <c r="J5946" t="s">
        <v>39530</v>
      </c>
      <c r="K5946" t="s">
        <v>39531</v>
      </c>
      <c r="L5946" t="s">
        <v>39532</v>
      </c>
      <c r="O5946" t="s">
        <v>39525</v>
      </c>
      <c r="P5946" t="s">
        <v>39526</v>
      </c>
      <c r="Q5946">
        <v>391820.09</v>
      </c>
      <c r="R5946">
        <v>6193090.3700000001</v>
      </c>
      <c r="S5946" t="s">
        <v>39527</v>
      </c>
      <c r="T5946" t="s">
        <v>39528</v>
      </c>
      <c r="U5946">
        <v>391800.28</v>
      </c>
      <c r="V5946">
        <v>6193073.6600000001</v>
      </c>
      <c r="W5946">
        <v>316.48</v>
      </c>
      <c r="X5946">
        <v>150.04</v>
      </c>
    </row>
    <row r="5947" spans="1:24" s="178" customFormat="1" x14ac:dyDescent="0.25">
      <c r="A5947" s="100">
        <v>45127</v>
      </c>
      <c r="B5947" s="98">
        <v>201</v>
      </c>
      <c r="C5947" s="102">
        <v>0.28153935185185186</v>
      </c>
      <c r="D5947" s="94" t="s">
        <v>31074</v>
      </c>
      <c r="E5947" s="179" t="s">
        <v>39537</v>
      </c>
      <c r="F5947" s="94" t="s">
        <v>18272</v>
      </c>
      <c r="G5947" s="94" t="s">
        <v>4951</v>
      </c>
      <c r="H5947" s="178">
        <v>7.1999999999999995E-2</v>
      </c>
      <c r="O5947" s="178" t="s">
        <v>39533</v>
      </c>
      <c r="P5947" s="178" t="s">
        <v>39534</v>
      </c>
      <c r="Q5947" s="178">
        <v>391751.36</v>
      </c>
      <c r="R5947" s="178">
        <v>6193159.4400000004</v>
      </c>
      <c r="S5947" s="178" t="s">
        <v>39535</v>
      </c>
      <c r="T5947" s="178" t="s">
        <v>39536</v>
      </c>
      <c r="U5947" s="178">
        <v>391729.16</v>
      </c>
      <c r="V5947" s="178">
        <v>6193144.8600000003</v>
      </c>
      <c r="W5947" s="178">
        <v>315.10000000000002</v>
      </c>
      <c r="X5947" s="178">
        <v>150.04</v>
      </c>
    </row>
    <row r="5948" spans="1:24" x14ac:dyDescent="0.25">
      <c r="A5948" s="146">
        <v>45127</v>
      </c>
      <c r="B5948" s="46">
        <v>201</v>
      </c>
      <c r="C5948" s="147">
        <v>0.2830671296296296</v>
      </c>
      <c r="D5948" s="38" t="s">
        <v>31074</v>
      </c>
      <c r="E5948" s="7" t="s">
        <v>69</v>
      </c>
      <c r="F5948" s="38" t="s">
        <v>18272</v>
      </c>
      <c r="G5948" s="38" t="s">
        <v>4951</v>
      </c>
      <c r="H5948">
        <v>-2.1000000000000001E-2</v>
      </c>
      <c r="I5948" t="s">
        <v>39529</v>
      </c>
      <c r="J5948" t="s">
        <v>39530</v>
      </c>
      <c r="K5948" t="s">
        <v>39531</v>
      </c>
      <c r="L5948" t="s">
        <v>39532</v>
      </c>
      <c r="O5948" t="s">
        <v>39538</v>
      </c>
      <c r="P5948" t="s">
        <v>39539</v>
      </c>
      <c r="Q5948">
        <v>391684.3</v>
      </c>
      <c r="R5948">
        <v>6193225.8799999999</v>
      </c>
      <c r="S5948" t="s">
        <v>39540</v>
      </c>
      <c r="T5948" t="s">
        <v>39541</v>
      </c>
      <c r="U5948">
        <v>391663.63</v>
      </c>
      <c r="V5948">
        <v>6193210.4400000004</v>
      </c>
      <c r="W5948">
        <v>314.73</v>
      </c>
      <c r="X5948">
        <v>150.04</v>
      </c>
    </row>
    <row r="5949" spans="1:24" x14ac:dyDescent="0.25">
      <c r="A5949" s="146">
        <v>45127</v>
      </c>
      <c r="B5949" s="46">
        <v>201</v>
      </c>
      <c r="C5949" s="147">
        <v>0.28570601851851851</v>
      </c>
      <c r="D5949" s="38" t="s">
        <v>31074</v>
      </c>
      <c r="E5949" s="7" t="s">
        <v>64</v>
      </c>
      <c r="F5949" s="38" t="s">
        <v>18272</v>
      </c>
      <c r="G5949" s="38" t="s">
        <v>4952</v>
      </c>
      <c r="H5949">
        <v>-1.7999999999999999E-2</v>
      </c>
      <c r="I5949" t="s">
        <v>39546</v>
      </c>
      <c r="J5949" t="s">
        <v>39547</v>
      </c>
      <c r="K5949" t="s">
        <v>39548</v>
      </c>
      <c r="L5949" t="s">
        <v>39532</v>
      </c>
      <c r="O5949" t="s">
        <v>39542</v>
      </c>
      <c r="P5949" t="s">
        <v>39543</v>
      </c>
      <c r="Q5949">
        <v>391679.55</v>
      </c>
      <c r="R5949">
        <v>6193242.6299999999</v>
      </c>
      <c r="S5949" t="s">
        <v>39544</v>
      </c>
      <c r="T5949" t="s">
        <v>39545</v>
      </c>
      <c r="U5949">
        <v>391663.67</v>
      </c>
      <c r="V5949">
        <v>6193223.1299999999</v>
      </c>
      <c r="W5949">
        <v>136.21</v>
      </c>
      <c r="X5949">
        <v>150.04</v>
      </c>
    </row>
    <row r="5950" spans="1:24" x14ac:dyDescent="0.25">
      <c r="A5950" s="146">
        <v>45127</v>
      </c>
      <c r="B5950" s="46">
        <v>201</v>
      </c>
      <c r="C5950" s="147">
        <v>0.28880787037037037</v>
      </c>
      <c r="D5950" s="38" t="s">
        <v>31074</v>
      </c>
      <c r="E5950" s="7" t="s">
        <v>69</v>
      </c>
      <c r="F5950" s="38" t="s">
        <v>18272</v>
      </c>
      <c r="G5950" s="38" t="s">
        <v>4952</v>
      </c>
      <c r="H5950">
        <v>0.17299999999999999</v>
      </c>
      <c r="I5950" t="s">
        <v>39546</v>
      </c>
      <c r="J5950" t="s">
        <v>39547</v>
      </c>
      <c r="K5950" t="s">
        <v>39548</v>
      </c>
      <c r="L5950" t="s">
        <v>39532</v>
      </c>
      <c r="O5950" t="s">
        <v>39549</v>
      </c>
      <c r="P5950" t="s">
        <v>39550</v>
      </c>
      <c r="Q5950">
        <v>391813.11</v>
      </c>
      <c r="R5950">
        <v>6193109.5199999996</v>
      </c>
      <c r="S5950" t="s">
        <v>39551</v>
      </c>
      <c r="T5950" t="s">
        <v>39552</v>
      </c>
      <c r="U5950">
        <v>391799.18</v>
      </c>
      <c r="V5950">
        <v>6193087.4400000004</v>
      </c>
      <c r="W5950">
        <v>133.62</v>
      </c>
      <c r="X5950">
        <v>150.04</v>
      </c>
    </row>
    <row r="5951" spans="1:24" x14ac:dyDescent="0.25">
      <c r="A5951" s="146">
        <v>45127</v>
      </c>
      <c r="B5951" s="46">
        <v>201</v>
      </c>
      <c r="C5951" s="147">
        <v>0.29162037037037036</v>
      </c>
      <c r="D5951" s="38" t="s">
        <v>31074</v>
      </c>
      <c r="E5951" s="7" t="s">
        <v>64</v>
      </c>
      <c r="F5951" s="38" t="s">
        <v>18272</v>
      </c>
      <c r="G5951" s="38" t="s">
        <v>4953</v>
      </c>
      <c r="H5951">
        <v>0.16900000000000001</v>
      </c>
      <c r="I5951" t="s">
        <v>39557</v>
      </c>
      <c r="J5951" t="s">
        <v>39558</v>
      </c>
      <c r="K5951" t="s">
        <v>39559</v>
      </c>
      <c r="L5951" t="s">
        <v>39560</v>
      </c>
      <c r="O5951" t="s">
        <v>39553</v>
      </c>
      <c r="P5951" t="s">
        <v>39554</v>
      </c>
      <c r="Q5951">
        <v>391824.88</v>
      </c>
      <c r="R5951">
        <v>6193108.79</v>
      </c>
      <c r="S5951" t="s">
        <v>39555</v>
      </c>
      <c r="T5951" t="s">
        <v>39556</v>
      </c>
      <c r="U5951">
        <v>391810.29</v>
      </c>
      <c r="V5951">
        <v>6193089.2199999997</v>
      </c>
      <c r="W5951">
        <v>314.85000000000002</v>
      </c>
      <c r="X5951">
        <v>150.04</v>
      </c>
    </row>
    <row r="5952" spans="1:24" x14ac:dyDescent="0.25">
      <c r="A5952" s="146">
        <v>45127</v>
      </c>
      <c r="B5952" s="46">
        <v>201</v>
      </c>
      <c r="C5952" s="147">
        <v>0.29464120370370367</v>
      </c>
      <c r="D5952" s="38" t="s">
        <v>31074</v>
      </c>
      <c r="E5952" s="7" t="s">
        <v>69</v>
      </c>
      <c r="F5952" s="38" t="s">
        <v>18272</v>
      </c>
      <c r="G5952" s="38" t="s">
        <v>4953</v>
      </c>
      <c r="H5952">
        <v>-1.7999999999999999E-2</v>
      </c>
      <c r="I5952" t="s">
        <v>39557</v>
      </c>
      <c r="J5952" t="s">
        <v>39558</v>
      </c>
      <c r="K5952" t="s">
        <v>39559</v>
      </c>
      <c r="L5952" t="s">
        <v>39560</v>
      </c>
      <c r="O5952" t="s">
        <v>39561</v>
      </c>
      <c r="P5952" t="s">
        <v>39562</v>
      </c>
      <c r="Q5952">
        <v>391695.05</v>
      </c>
      <c r="R5952">
        <v>6193239.6399999997</v>
      </c>
      <c r="S5952" t="s">
        <v>39563</v>
      </c>
      <c r="T5952" t="s">
        <v>39564</v>
      </c>
      <c r="U5952">
        <v>391678.36</v>
      </c>
      <c r="V5952">
        <v>6193221.0700000003</v>
      </c>
      <c r="W5952">
        <v>314.74</v>
      </c>
      <c r="X5952">
        <v>150.04</v>
      </c>
    </row>
    <row r="5953" spans="1:24" x14ac:dyDescent="0.25">
      <c r="A5953" s="146">
        <v>45127</v>
      </c>
      <c r="B5953" s="46">
        <v>201</v>
      </c>
      <c r="C5953" s="147">
        <v>0.2950578703703704</v>
      </c>
      <c r="D5953" s="38" t="s">
        <v>31074</v>
      </c>
      <c r="E5953" s="159" t="s">
        <v>39569</v>
      </c>
      <c r="F5953" s="38" t="s">
        <v>18272</v>
      </c>
      <c r="G5953" s="38" t="s">
        <v>4953</v>
      </c>
      <c r="H5953">
        <v>-0.02</v>
      </c>
      <c r="O5953" t="s">
        <v>39565</v>
      </c>
      <c r="P5953" t="s">
        <v>39566</v>
      </c>
      <c r="Q5953">
        <v>391684.25</v>
      </c>
      <c r="R5953">
        <v>6193250.7599999998</v>
      </c>
      <c r="S5953" t="s">
        <v>39567</v>
      </c>
      <c r="T5953" t="s">
        <v>39568</v>
      </c>
      <c r="U5953">
        <v>391677.11</v>
      </c>
      <c r="V5953">
        <v>6193227.9800000004</v>
      </c>
      <c r="W5953">
        <v>243.38</v>
      </c>
      <c r="X5953">
        <v>150.04</v>
      </c>
    </row>
    <row r="5954" spans="1:24" x14ac:dyDescent="0.25">
      <c r="A5954" s="146">
        <v>45127</v>
      </c>
      <c r="B5954" s="46">
        <v>201</v>
      </c>
      <c r="C5954" s="147">
        <v>0.29853009259259261</v>
      </c>
      <c r="D5954" s="38" t="s">
        <v>31074</v>
      </c>
      <c r="E5954" s="159" t="s">
        <v>39574</v>
      </c>
      <c r="F5954" s="38" t="s">
        <v>18272</v>
      </c>
      <c r="G5954" s="38" t="s">
        <v>4946</v>
      </c>
      <c r="H5954">
        <v>-2.7E-2</v>
      </c>
      <c r="O5954" t="s">
        <v>39570</v>
      </c>
      <c r="P5954" t="s">
        <v>39571</v>
      </c>
      <c r="Q5954">
        <v>391681.81</v>
      </c>
      <c r="R5954">
        <v>6193251.5800000001</v>
      </c>
      <c r="S5954" t="s">
        <v>39572</v>
      </c>
      <c r="T5954" t="s">
        <v>39573</v>
      </c>
      <c r="U5954">
        <v>391669.93</v>
      </c>
      <c r="V5954">
        <v>6193234.0499999998</v>
      </c>
      <c r="W5954">
        <v>215.68</v>
      </c>
      <c r="X5954">
        <v>150.04</v>
      </c>
    </row>
    <row r="5955" spans="1:24" x14ac:dyDescent="0.25">
      <c r="A5955" s="146">
        <v>45127</v>
      </c>
      <c r="B5955" s="46">
        <v>201</v>
      </c>
      <c r="C5955" s="147">
        <v>0.30297453703703703</v>
      </c>
      <c r="D5955" s="38" t="s">
        <v>31074</v>
      </c>
      <c r="E5955" s="159" t="s">
        <v>64</v>
      </c>
      <c r="F5955" s="38" t="s">
        <v>18272</v>
      </c>
      <c r="G5955" s="38" t="s">
        <v>4946</v>
      </c>
      <c r="H5955">
        <v>-1.4999999999999999E-2</v>
      </c>
      <c r="I5955" t="s">
        <v>39579</v>
      </c>
      <c r="J5955" t="s">
        <v>39580</v>
      </c>
      <c r="K5955" t="s">
        <v>39581</v>
      </c>
      <c r="L5955" t="s">
        <v>39582</v>
      </c>
      <c r="O5955" t="s">
        <v>39575</v>
      </c>
      <c r="P5955" t="s">
        <v>39576</v>
      </c>
      <c r="Q5955">
        <v>391627.07</v>
      </c>
      <c r="R5955">
        <v>6193177.0599999996</v>
      </c>
      <c r="S5955" t="s">
        <v>39577</v>
      </c>
      <c r="T5955" t="s">
        <v>39578</v>
      </c>
      <c r="U5955">
        <v>391608.58</v>
      </c>
      <c r="V5955">
        <v>6193163.6900000004</v>
      </c>
      <c r="W5955">
        <v>136.43</v>
      </c>
      <c r="X5955">
        <v>150.04</v>
      </c>
    </row>
    <row r="5956" spans="1:24" x14ac:dyDescent="0.25">
      <c r="A5956" s="146">
        <v>45127</v>
      </c>
      <c r="B5956" s="46">
        <v>201</v>
      </c>
      <c r="C5956" s="147">
        <v>0.30615740740740743</v>
      </c>
      <c r="D5956" s="38" t="s">
        <v>31074</v>
      </c>
      <c r="E5956" s="7" t="s">
        <v>69</v>
      </c>
      <c r="F5956" s="38" t="s">
        <v>18272</v>
      </c>
      <c r="G5956" s="38" t="s">
        <v>4946</v>
      </c>
      <c r="H5956">
        <v>0.17100000000000001</v>
      </c>
      <c r="I5956" t="s">
        <v>39579</v>
      </c>
      <c r="J5956" t="s">
        <v>39580</v>
      </c>
      <c r="K5956" t="s">
        <v>39581</v>
      </c>
      <c r="L5956" t="s">
        <v>39582</v>
      </c>
      <c r="O5956" t="s">
        <v>39583</v>
      </c>
      <c r="P5956" t="s">
        <v>39584</v>
      </c>
      <c r="Q5956">
        <v>391757.42</v>
      </c>
      <c r="R5956">
        <v>6193047.9000000004</v>
      </c>
      <c r="S5956" t="s">
        <v>39585</v>
      </c>
      <c r="T5956" t="s">
        <v>39586</v>
      </c>
      <c r="U5956">
        <v>391740.15999999997</v>
      </c>
      <c r="V5956">
        <v>6193032.2599999998</v>
      </c>
      <c r="W5956">
        <v>137.07</v>
      </c>
      <c r="X5956">
        <v>150.04</v>
      </c>
    </row>
    <row r="5957" spans="1:24" x14ac:dyDescent="0.25">
      <c r="A5957" s="146">
        <v>45127</v>
      </c>
      <c r="B5957" s="46">
        <v>201</v>
      </c>
      <c r="C5957" s="147">
        <v>0.30844907407407407</v>
      </c>
      <c r="D5957" s="38" t="s">
        <v>31074</v>
      </c>
      <c r="E5957" s="159" t="s">
        <v>36986</v>
      </c>
      <c r="F5957" s="38" t="s">
        <v>18272</v>
      </c>
      <c r="G5957" s="38" t="s">
        <v>4946</v>
      </c>
      <c r="H5957">
        <v>0.187</v>
      </c>
      <c r="O5957" t="s">
        <v>39587</v>
      </c>
      <c r="P5957" t="s">
        <v>39588</v>
      </c>
      <c r="Q5957">
        <v>391769.2</v>
      </c>
      <c r="R5957">
        <v>6193033.5199999996</v>
      </c>
      <c r="S5957" t="s">
        <v>39589</v>
      </c>
      <c r="T5957" t="s">
        <v>39590</v>
      </c>
      <c r="U5957">
        <v>391758.94</v>
      </c>
      <c r="V5957">
        <v>6193021.3600000003</v>
      </c>
      <c r="W5957">
        <v>211.42</v>
      </c>
      <c r="X5957">
        <v>150.04</v>
      </c>
    </row>
    <row r="5958" spans="1:24" x14ac:dyDescent="0.25">
      <c r="A5958" s="146">
        <v>45127</v>
      </c>
      <c r="B5958" s="46">
        <v>201</v>
      </c>
      <c r="C5958" s="147">
        <v>0.31210648148148151</v>
      </c>
      <c r="D5958" s="38" t="s">
        <v>31074</v>
      </c>
      <c r="E5958" s="159" t="s">
        <v>33736</v>
      </c>
      <c r="F5958" s="38" t="s">
        <v>18272</v>
      </c>
      <c r="G5958" s="38" t="s">
        <v>4278</v>
      </c>
      <c r="H5958">
        <v>-0.86799999999999999</v>
      </c>
      <c r="O5958" t="s">
        <v>39591</v>
      </c>
      <c r="P5958" t="s">
        <v>39592</v>
      </c>
      <c r="Q5958">
        <v>391768.39</v>
      </c>
      <c r="R5958">
        <v>6193038.6399999997</v>
      </c>
      <c r="S5958" t="s">
        <v>39593</v>
      </c>
      <c r="T5958" t="s">
        <v>39594</v>
      </c>
      <c r="U5958">
        <v>391765.5</v>
      </c>
      <c r="V5958">
        <v>6193027.96</v>
      </c>
      <c r="W5958">
        <v>175.74</v>
      </c>
      <c r="X5958">
        <v>200.05</v>
      </c>
    </row>
    <row r="5959" spans="1:24" x14ac:dyDescent="0.25">
      <c r="A5959" s="146">
        <v>45127</v>
      </c>
      <c r="B5959" s="46">
        <v>201</v>
      </c>
      <c r="C5959" s="147">
        <v>0.32306712962962963</v>
      </c>
      <c r="D5959" s="38" t="s">
        <v>31074</v>
      </c>
      <c r="E5959" s="159" t="s">
        <v>6100</v>
      </c>
      <c r="F5959" s="38" t="s">
        <v>18271</v>
      </c>
      <c r="G5959" s="38" t="s">
        <v>4278</v>
      </c>
      <c r="H5959">
        <v>-1.7000000000000001E-2</v>
      </c>
      <c r="O5959" t="s">
        <v>39595</v>
      </c>
      <c r="P5959" t="s">
        <v>39596</v>
      </c>
      <c r="Q5959">
        <v>393479.18</v>
      </c>
      <c r="R5959">
        <v>6193528.4000000004</v>
      </c>
      <c r="S5959" t="s">
        <v>39597</v>
      </c>
      <c r="T5959" t="s">
        <v>39598</v>
      </c>
      <c r="U5959">
        <v>393469.28</v>
      </c>
      <c r="V5959">
        <v>6193523.3200000003</v>
      </c>
      <c r="W5959">
        <v>223.75</v>
      </c>
      <c r="X5959">
        <v>200.05</v>
      </c>
    </row>
    <row r="5960" spans="1:24" s="170" customFormat="1" x14ac:dyDescent="0.25">
      <c r="A5960" s="63">
        <v>45127</v>
      </c>
      <c r="B5960" s="104">
        <v>201</v>
      </c>
      <c r="C5960" s="65">
        <v>0.33327546296296295</v>
      </c>
      <c r="D5960" s="64" t="s">
        <v>31074</v>
      </c>
      <c r="E5960" s="171" t="s">
        <v>39604</v>
      </c>
      <c r="F5960" s="64" t="s">
        <v>18271</v>
      </c>
      <c r="G5960" s="64" t="s">
        <v>4278</v>
      </c>
      <c r="H5960" s="170">
        <v>-2.1000000000000001E-2</v>
      </c>
      <c r="M5960" s="170" t="s">
        <v>39599</v>
      </c>
      <c r="O5960" s="170" t="s">
        <v>39600</v>
      </c>
      <c r="P5960" s="170" t="s">
        <v>39601</v>
      </c>
      <c r="Q5960" s="170">
        <v>393535.33</v>
      </c>
      <c r="R5960" s="170">
        <v>6193601.79</v>
      </c>
      <c r="S5960" s="170" t="s">
        <v>39602</v>
      </c>
      <c r="T5960" s="170" t="s">
        <v>39603</v>
      </c>
      <c r="U5960" s="170">
        <v>393523.44</v>
      </c>
      <c r="V5960" s="170">
        <v>6193589.1500000004</v>
      </c>
      <c r="W5960" s="170">
        <v>164.13</v>
      </c>
      <c r="X5960" s="170">
        <v>200.05</v>
      </c>
    </row>
    <row r="5961" spans="1:24" x14ac:dyDescent="0.25">
      <c r="A5961" s="146">
        <v>45127</v>
      </c>
      <c r="B5961" s="46">
        <v>201</v>
      </c>
      <c r="C5961" s="147">
        <v>0.33493055555555556</v>
      </c>
      <c r="D5961" s="38" t="s">
        <v>31074</v>
      </c>
      <c r="E5961" s="159" t="s">
        <v>38485</v>
      </c>
      <c r="F5961" s="38" t="s">
        <v>18271</v>
      </c>
      <c r="G5961" s="38" t="s">
        <v>4278</v>
      </c>
      <c r="H5961">
        <v>-8.9999999999999993E-3</v>
      </c>
      <c r="I5961" t="s">
        <v>39609</v>
      </c>
      <c r="J5961" t="s">
        <v>39610</v>
      </c>
      <c r="K5961" t="s">
        <v>39611</v>
      </c>
      <c r="L5961" t="s">
        <v>39612</v>
      </c>
      <c r="O5961" t="s">
        <v>39605</v>
      </c>
      <c r="P5961" t="s">
        <v>39606</v>
      </c>
      <c r="Q5961">
        <v>393541.57</v>
      </c>
      <c r="R5961">
        <v>6193594.5499999998</v>
      </c>
      <c r="S5961" t="s">
        <v>39607</v>
      </c>
      <c r="T5961" t="s">
        <v>39608</v>
      </c>
      <c r="U5961">
        <v>393528.05</v>
      </c>
      <c r="V5961">
        <v>6193577.9100000001</v>
      </c>
      <c r="W5961">
        <v>136.43</v>
      </c>
      <c r="X5961">
        <v>200.05</v>
      </c>
    </row>
    <row r="5962" spans="1:24" x14ac:dyDescent="0.25">
      <c r="A5962" s="146">
        <v>45127</v>
      </c>
      <c r="B5962" s="46">
        <v>201</v>
      </c>
      <c r="C5962" s="147">
        <v>0.33872685185185186</v>
      </c>
      <c r="D5962" s="38" t="s">
        <v>31074</v>
      </c>
      <c r="E5962" s="7" t="s">
        <v>69</v>
      </c>
      <c r="F5962" s="38" t="s">
        <v>18271</v>
      </c>
      <c r="G5962" s="38" t="s">
        <v>4278</v>
      </c>
      <c r="H5962">
        <v>0.222</v>
      </c>
      <c r="I5962" t="s">
        <v>39609</v>
      </c>
      <c r="J5962" t="s">
        <v>39610</v>
      </c>
      <c r="K5962" t="s">
        <v>39611</v>
      </c>
      <c r="L5962" t="s">
        <v>39612</v>
      </c>
      <c r="O5962" t="s">
        <v>39613</v>
      </c>
      <c r="P5962" t="s">
        <v>39614</v>
      </c>
      <c r="Q5962">
        <v>393703.97</v>
      </c>
      <c r="R5962">
        <v>6193434</v>
      </c>
      <c r="S5962" t="s">
        <v>39615</v>
      </c>
      <c r="T5962" t="s">
        <v>39616</v>
      </c>
      <c r="U5962">
        <v>393690.86</v>
      </c>
      <c r="V5962">
        <v>6193414.9000000004</v>
      </c>
      <c r="W5962">
        <v>134.6</v>
      </c>
      <c r="X5962">
        <v>200.05</v>
      </c>
    </row>
    <row r="5963" spans="1:24" x14ac:dyDescent="0.25">
      <c r="A5963" s="146">
        <v>45127</v>
      </c>
      <c r="B5963" s="46">
        <v>201</v>
      </c>
      <c r="C5963" s="147">
        <v>0.34120370370370368</v>
      </c>
      <c r="D5963" s="38" t="s">
        <v>31074</v>
      </c>
      <c r="E5963" s="7" t="s">
        <v>64</v>
      </c>
      <c r="F5963" s="38" t="s">
        <v>18271</v>
      </c>
      <c r="G5963" s="38" t="s">
        <v>4277</v>
      </c>
      <c r="H5963">
        <v>0.215</v>
      </c>
      <c r="I5963" t="s">
        <v>39621</v>
      </c>
      <c r="J5963" t="s">
        <v>39622</v>
      </c>
      <c r="K5963" t="s">
        <v>39623</v>
      </c>
      <c r="L5963" t="s">
        <v>39612</v>
      </c>
      <c r="O5963" t="s">
        <v>39617</v>
      </c>
      <c r="P5963" t="s">
        <v>39618</v>
      </c>
      <c r="Q5963">
        <v>393720.83</v>
      </c>
      <c r="R5963">
        <v>6193430.8700000001</v>
      </c>
      <c r="S5963" t="s">
        <v>39619</v>
      </c>
      <c r="T5963" t="s">
        <v>39620</v>
      </c>
      <c r="U5963">
        <v>393700.34</v>
      </c>
      <c r="V5963">
        <v>6193418.0800000001</v>
      </c>
      <c r="W5963">
        <v>316.93</v>
      </c>
      <c r="X5963">
        <v>200.05</v>
      </c>
    </row>
    <row r="5964" spans="1:24" x14ac:dyDescent="0.25">
      <c r="A5964" s="146">
        <v>45127</v>
      </c>
      <c r="B5964" s="46">
        <v>201</v>
      </c>
      <c r="C5964" s="147">
        <v>0.34203703703703708</v>
      </c>
      <c r="D5964" s="38" t="s">
        <v>31074</v>
      </c>
      <c r="E5964" s="7" t="s">
        <v>39628</v>
      </c>
      <c r="F5964" s="38" t="s">
        <v>18271</v>
      </c>
      <c r="G5964" s="38" t="s">
        <v>4277</v>
      </c>
      <c r="H5964">
        <v>0.16600000000000001</v>
      </c>
      <c r="O5964" t="s">
        <v>39624</v>
      </c>
      <c r="P5964" t="s">
        <v>39625</v>
      </c>
      <c r="Q5964">
        <v>393687.36</v>
      </c>
      <c r="R5964">
        <v>6193463.9299999997</v>
      </c>
      <c r="S5964" t="s">
        <v>39626</v>
      </c>
      <c r="T5964" t="s">
        <v>39627</v>
      </c>
      <c r="U5964">
        <v>393665.82</v>
      </c>
      <c r="V5964">
        <v>6193452.75</v>
      </c>
      <c r="W5964">
        <v>316.56</v>
      </c>
      <c r="X5964">
        <v>200.05</v>
      </c>
    </row>
    <row r="5965" spans="1:24" x14ac:dyDescent="0.25">
      <c r="A5965" s="146">
        <v>45127</v>
      </c>
      <c r="B5965" s="46">
        <v>201</v>
      </c>
      <c r="C5965" s="147">
        <v>0.34499999999999997</v>
      </c>
      <c r="D5965" s="38" t="s">
        <v>31074</v>
      </c>
      <c r="E5965" s="7" t="s">
        <v>69</v>
      </c>
      <c r="F5965" s="38" t="s">
        <v>18271</v>
      </c>
      <c r="G5965" s="38" t="s">
        <v>4277</v>
      </c>
      <c r="H5965">
        <v>-1.7000000000000001E-2</v>
      </c>
      <c r="I5965" t="s">
        <v>39621</v>
      </c>
      <c r="J5965" t="s">
        <v>39622</v>
      </c>
      <c r="K5965" t="s">
        <v>39623</v>
      </c>
      <c r="L5965" t="s">
        <v>39633</v>
      </c>
      <c r="O5965" t="s">
        <v>39629</v>
      </c>
      <c r="P5965" t="s">
        <v>39630</v>
      </c>
      <c r="Q5965">
        <v>393554.8</v>
      </c>
      <c r="R5965">
        <v>6193595.9900000002</v>
      </c>
      <c r="S5965" t="s">
        <v>39631</v>
      </c>
      <c r="T5965" t="s">
        <v>39632</v>
      </c>
      <c r="U5965">
        <v>393536.19</v>
      </c>
      <c r="V5965">
        <v>6193582.71</v>
      </c>
      <c r="W5965">
        <v>313.52999999999997</v>
      </c>
      <c r="X5965">
        <v>200.05</v>
      </c>
    </row>
    <row r="5966" spans="1:24" x14ac:dyDescent="0.25">
      <c r="A5966" s="146">
        <v>45127</v>
      </c>
      <c r="B5966" s="46">
        <v>201</v>
      </c>
      <c r="C5966" s="147">
        <v>0.34733796296296293</v>
      </c>
      <c r="D5966" s="38" t="s">
        <v>31074</v>
      </c>
      <c r="E5966" s="7" t="s">
        <v>64</v>
      </c>
      <c r="F5966" s="38" t="s">
        <v>18271</v>
      </c>
      <c r="G5966" s="38" t="s">
        <v>4276</v>
      </c>
      <c r="H5966">
        <v>-1.4999999999999999E-2</v>
      </c>
      <c r="I5966" t="s">
        <v>39638</v>
      </c>
      <c r="J5966" t="s">
        <v>39639</v>
      </c>
      <c r="K5966" t="s">
        <v>39640</v>
      </c>
      <c r="L5966" t="s">
        <v>39633</v>
      </c>
      <c r="O5966" t="s">
        <v>39634</v>
      </c>
      <c r="P5966" t="s">
        <v>39635</v>
      </c>
      <c r="Q5966">
        <v>393553.03</v>
      </c>
      <c r="R5966">
        <v>6193611.6900000004</v>
      </c>
      <c r="S5966" t="s">
        <v>39636</v>
      </c>
      <c r="T5966" t="s">
        <v>39637</v>
      </c>
      <c r="U5966">
        <v>393536.21</v>
      </c>
      <c r="V5966">
        <v>6193595.2800000003</v>
      </c>
      <c r="W5966">
        <v>135.96</v>
      </c>
      <c r="X5966">
        <v>200.05</v>
      </c>
    </row>
    <row r="5967" spans="1:24" x14ac:dyDescent="0.25">
      <c r="A5967" s="146">
        <v>45127</v>
      </c>
      <c r="B5967" s="46">
        <v>201</v>
      </c>
      <c r="C5967" s="147">
        <v>0.3512615740740741</v>
      </c>
      <c r="D5967" s="38" t="s">
        <v>31074</v>
      </c>
      <c r="E5967" s="7" t="s">
        <v>69</v>
      </c>
      <c r="F5967" s="38" t="s">
        <v>18271</v>
      </c>
      <c r="G5967" s="38" t="s">
        <v>4276</v>
      </c>
      <c r="H5967">
        <v>0.224</v>
      </c>
      <c r="I5967" t="s">
        <v>39638</v>
      </c>
      <c r="J5967" t="s">
        <v>39639</v>
      </c>
      <c r="K5967" t="s">
        <v>39640</v>
      </c>
      <c r="L5967" t="s">
        <v>39633</v>
      </c>
      <c r="O5967" t="s">
        <v>39641</v>
      </c>
      <c r="P5967" t="s">
        <v>39642</v>
      </c>
      <c r="Q5967">
        <v>393720.44</v>
      </c>
      <c r="R5967">
        <v>6193444.2000000002</v>
      </c>
      <c r="S5967" t="s">
        <v>39643</v>
      </c>
      <c r="T5967" t="s">
        <v>39644</v>
      </c>
      <c r="U5967">
        <v>393705.44</v>
      </c>
      <c r="V5967">
        <v>6193425.7400000002</v>
      </c>
      <c r="W5967">
        <v>136.80000000000001</v>
      </c>
      <c r="X5967">
        <v>200.05</v>
      </c>
    </row>
    <row r="5968" spans="1:24" x14ac:dyDescent="0.25">
      <c r="A5968" s="146">
        <v>45127</v>
      </c>
      <c r="B5968" s="46">
        <v>201</v>
      </c>
      <c r="C5968" s="147">
        <v>0.35356481481481478</v>
      </c>
      <c r="D5968" s="38" t="s">
        <v>31074</v>
      </c>
      <c r="E5968" s="7" t="s">
        <v>64</v>
      </c>
      <c r="F5968" s="38" t="s">
        <v>18271</v>
      </c>
      <c r="G5968" s="38" t="s">
        <v>4275</v>
      </c>
      <c r="H5968">
        <v>0.22500000000000001</v>
      </c>
      <c r="I5968" t="s">
        <v>39649</v>
      </c>
      <c r="J5968" t="s">
        <v>39650</v>
      </c>
      <c r="K5968" t="s">
        <v>39651</v>
      </c>
      <c r="L5968" t="s">
        <v>39652</v>
      </c>
      <c r="O5968" t="s">
        <v>39645</v>
      </c>
      <c r="P5968" t="s">
        <v>39646</v>
      </c>
      <c r="Q5968">
        <v>393738.05</v>
      </c>
      <c r="R5968">
        <v>6193438.7300000004</v>
      </c>
      <c r="S5968" t="s">
        <v>39647</v>
      </c>
      <c r="T5968" t="s">
        <v>39648</v>
      </c>
      <c r="U5968">
        <v>393720.03</v>
      </c>
      <c r="V5968">
        <v>6193423.8600000003</v>
      </c>
      <c r="W5968">
        <v>316.60000000000002</v>
      </c>
      <c r="X5968">
        <v>200.05</v>
      </c>
    </row>
    <row r="5969" spans="1:24" x14ac:dyDescent="0.25">
      <c r="A5969" s="146">
        <v>45127</v>
      </c>
      <c r="B5969" s="46">
        <v>201</v>
      </c>
      <c r="C5969" s="147">
        <v>0.35770833333333335</v>
      </c>
      <c r="D5969" s="38" t="s">
        <v>31074</v>
      </c>
      <c r="E5969" s="7" t="s">
        <v>69</v>
      </c>
      <c r="F5969" s="38" t="s">
        <v>18271</v>
      </c>
      <c r="G5969" s="38" t="s">
        <v>4275</v>
      </c>
      <c r="H5969">
        <v>-1.9E-2</v>
      </c>
      <c r="I5969" t="s">
        <v>39649</v>
      </c>
      <c r="J5969" t="s">
        <v>39650</v>
      </c>
      <c r="K5969" t="s">
        <v>39651</v>
      </c>
      <c r="L5969" t="s">
        <v>39652</v>
      </c>
      <c r="O5969" t="s">
        <v>39653</v>
      </c>
      <c r="P5969" t="s">
        <v>39654</v>
      </c>
      <c r="Q5969">
        <v>393559.8</v>
      </c>
      <c r="R5969">
        <v>6193615.4100000001</v>
      </c>
      <c r="S5969" t="s">
        <v>39655</v>
      </c>
      <c r="T5969" t="s">
        <v>39656</v>
      </c>
      <c r="U5969">
        <v>393547.87</v>
      </c>
      <c r="V5969">
        <v>6193596.4199999999</v>
      </c>
      <c r="W5969">
        <v>313.60000000000002</v>
      </c>
      <c r="X5969">
        <v>200.05</v>
      </c>
    </row>
    <row r="5970" spans="1:24" x14ac:dyDescent="0.25">
      <c r="A5970" s="146">
        <v>45127</v>
      </c>
      <c r="B5970" s="46">
        <v>201</v>
      </c>
      <c r="C5970" s="147">
        <v>0.36113425925925924</v>
      </c>
      <c r="D5970" s="38" t="s">
        <v>31074</v>
      </c>
      <c r="E5970" s="7" t="s">
        <v>64</v>
      </c>
      <c r="F5970" s="38" t="s">
        <v>18271</v>
      </c>
      <c r="G5970" s="38" t="s">
        <v>4274</v>
      </c>
      <c r="H5970">
        <v>-1.6E-2</v>
      </c>
      <c r="I5970" t="s">
        <v>39661</v>
      </c>
      <c r="J5970" t="s">
        <v>39662</v>
      </c>
      <c r="K5970" t="s">
        <v>39663</v>
      </c>
      <c r="L5970" t="s">
        <v>39652</v>
      </c>
      <c r="O5970" t="s">
        <v>39657</v>
      </c>
      <c r="P5970" t="s">
        <v>39658</v>
      </c>
      <c r="Q5970">
        <v>393565.22</v>
      </c>
      <c r="R5970">
        <v>6193625.4900000002</v>
      </c>
      <c r="S5970" t="s">
        <v>39659</v>
      </c>
      <c r="T5970" t="s">
        <v>39660</v>
      </c>
      <c r="U5970">
        <v>393547.82</v>
      </c>
      <c r="V5970">
        <v>6193608.8700000001</v>
      </c>
      <c r="W5970">
        <v>135.19999999999999</v>
      </c>
      <c r="X5970">
        <v>200.05</v>
      </c>
    </row>
    <row r="5971" spans="1:24" x14ac:dyDescent="0.25">
      <c r="A5971" s="146">
        <v>45127</v>
      </c>
      <c r="B5971" s="46">
        <v>201</v>
      </c>
      <c r="C5971" s="147">
        <v>0.36503472222222227</v>
      </c>
      <c r="D5971" s="38" t="s">
        <v>31074</v>
      </c>
      <c r="E5971" s="7" t="s">
        <v>69</v>
      </c>
      <c r="F5971" s="38" t="s">
        <v>18271</v>
      </c>
      <c r="G5971" s="38" t="s">
        <v>4274</v>
      </c>
      <c r="H5971">
        <v>0.223</v>
      </c>
      <c r="I5971" t="s">
        <v>39661</v>
      </c>
      <c r="J5971" t="s">
        <v>39662</v>
      </c>
      <c r="K5971" t="s">
        <v>39663</v>
      </c>
      <c r="L5971" t="s">
        <v>39668</v>
      </c>
      <c r="O5971" t="s">
        <v>39664</v>
      </c>
      <c r="P5971" t="s">
        <v>39665</v>
      </c>
      <c r="Q5971">
        <v>393733.71</v>
      </c>
      <c r="R5971">
        <v>6193456.4800000004</v>
      </c>
      <c r="S5971" t="s">
        <v>39666</v>
      </c>
      <c r="T5971" t="s">
        <v>39667</v>
      </c>
      <c r="U5971">
        <v>393716.84</v>
      </c>
      <c r="V5971">
        <v>6193439.9500000002</v>
      </c>
      <c r="W5971">
        <v>135.62</v>
      </c>
      <c r="X5971">
        <v>200.05</v>
      </c>
    </row>
    <row r="5972" spans="1:24" x14ac:dyDescent="0.25">
      <c r="A5972" s="146">
        <v>45127</v>
      </c>
      <c r="B5972" s="46">
        <v>201</v>
      </c>
      <c r="C5972" s="147">
        <v>0.36749999999999999</v>
      </c>
      <c r="D5972" s="38" t="s">
        <v>31074</v>
      </c>
      <c r="E5972" s="7" t="s">
        <v>64</v>
      </c>
      <c r="F5972" s="38" t="s">
        <v>18271</v>
      </c>
      <c r="G5972" s="38" t="s">
        <v>4273</v>
      </c>
      <c r="H5972">
        <v>0.222</v>
      </c>
      <c r="I5972" t="s">
        <v>39673</v>
      </c>
      <c r="J5972" t="s">
        <v>39674</v>
      </c>
      <c r="K5972" t="s">
        <v>39675</v>
      </c>
      <c r="L5972" t="s">
        <v>39668</v>
      </c>
      <c r="O5972" t="s">
        <v>39669</v>
      </c>
      <c r="P5972" t="s">
        <v>39670</v>
      </c>
      <c r="Q5972">
        <v>393746.97</v>
      </c>
      <c r="R5972">
        <v>6193453.7699999996</v>
      </c>
      <c r="S5972" t="s">
        <v>39671</v>
      </c>
      <c r="T5972" t="s">
        <v>39672</v>
      </c>
      <c r="U5972">
        <v>393730.8</v>
      </c>
      <c r="V5972">
        <v>6193438.7300000004</v>
      </c>
      <c r="W5972">
        <v>315.52999999999997</v>
      </c>
      <c r="X5972">
        <v>200.05</v>
      </c>
    </row>
    <row r="5973" spans="1:24" x14ac:dyDescent="0.25">
      <c r="A5973" s="146">
        <v>45127</v>
      </c>
      <c r="B5973" s="46">
        <v>201</v>
      </c>
      <c r="C5973" s="147">
        <v>0.3721180555555556</v>
      </c>
      <c r="D5973" s="38" t="s">
        <v>31074</v>
      </c>
      <c r="E5973" s="7" t="s">
        <v>69</v>
      </c>
      <c r="F5973" s="38" t="s">
        <v>18271</v>
      </c>
      <c r="G5973" s="38" t="s">
        <v>4273</v>
      </c>
      <c r="H5973">
        <v>-1.9E-2</v>
      </c>
      <c r="I5973" t="s">
        <v>39673</v>
      </c>
      <c r="J5973" t="s">
        <v>39674</v>
      </c>
      <c r="K5973" t="s">
        <v>39675</v>
      </c>
      <c r="L5973" t="s">
        <v>39668</v>
      </c>
      <c r="O5973" t="s">
        <v>39676</v>
      </c>
      <c r="P5973" t="s">
        <v>39677</v>
      </c>
      <c r="Q5973">
        <v>393572.42</v>
      </c>
      <c r="R5973">
        <v>6193629.6399999997</v>
      </c>
      <c r="S5973" t="s">
        <v>39678</v>
      </c>
      <c r="T5973" t="s">
        <v>39679</v>
      </c>
      <c r="U5973">
        <v>393560.24</v>
      </c>
      <c r="V5973">
        <v>6193609.4000000004</v>
      </c>
      <c r="W5973">
        <v>314.66000000000003</v>
      </c>
      <c r="X5973">
        <v>200.05</v>
      </c>
    </row>
    <row r="5974" spans="1:24" x14ac:dyDescent="0.25">
      <c r="A5974" s="146">
        <v>45127</v>
      </c>
      <c r="B5974" s="46">
        <v>201</v>
      </c>
      <c r="C5974" s="147">
        <v>0.37490740740740741</v>
      </c>
      <c r="D5974" s="38" t="s">
        <v>31074</v>
      </c>
      <c r="E5974" s="7" t="s">
        <v>64</v>
      </c>
      <c r="F5974" s="38" t="s">
        <v>18271</v>
      </c>
      <c r="G5974" s="38" t="s">
        <v>4272</v>
      </c>
      <c r="H5974">
        <v>-1.4E-2</v>
      </c>
      <c r="I5974" t="s">
        <v>39684</v>
      </c>
      <c r="J5974" t="s">
        <v>39685</v>
      </c>
      <c r="K5974" t="s">
        <v>39686</v>
      </c>
      <c r="L5974" t="s">
        <v>39687</v>
      </c>
      <c r="O5974" t="s">
        <v>39680</v>
      </c>
      <c r="P5974" t="s">
        <v>39681</v>
      </c>
      <c r="Q5974">
        <v>393582.19</v>
      </c>
      <c r="R5974">
        <v>6193632.8399999999</v>
      </c>
      <c r="S5974" t="s">
        <v>39682</v>
      </c>
      <c r="T5974" t="s">
        <v>39683</v>
      </c>
      <c r="U5974">
        <v>393562.53</v>
      </c>
      <c r="V5974">
        <v>6193619.8799999999</v>
      </c>
      <c r="W5974">
        <v>134.19</v>
      </c>
      <c r="X5974">
        <v>200.05</v>
      </c>
    </row>
    <row r="5975" spans="1:24" x14ac:dyDescent="0.25">
      <c r="A5975" s="146">
        <v>45127</v>
      </c>
      <c r="B5975" s="46">
        <v>201</v>
      </c>
      <c r="C5975" s="147">
        <v>0.3793287037037037</v>
      </c>
      <c r="D5975" s="38" t="s">
        <v>31074</v>
      </c>
      <c r="E5975" s="7" t="s">
        <v>69</v>
      </c>
      <c r="F5975" s="38" t="s">
        <v>18271</v>
      </c>
      <c r="G5975" s="38" t="s">
        <v>4272</v>
      </c>
      <c r="H5975">
        <v>0.222</v>
      </c>
      <c r="I5975" t="s">
        <v>39684</v>
      </c>
      <c r="J5975" t="s">
        <v>39685</v>
      </c>
      <c r="K5975" t="s">
        <v>39686</v>
      </c>
      <c r="L5975" t="s">
        <v>39687</v>
      </c>
      <c r="O5975" t="s">
        <v>39688</v>
      </c>
      <c r="P5975" t="s">
        <v>39689</v>
      </c>
      <c r="Q5975">
        <v>393747.6</v>
      </c>
      <c r="R5975">
        <v>6193467.4100000001</v>
      </c>
      <c r="S5975" t="s">
        <v>39690</v>
      </c>
      <c r="T5975" t="s">
        <v>39691</v>
      </c>
      <c r="U5975">
        <v>393729.09</v>
      </c>
      <c r="V5975">
        <v>6193453.25</v>
      </c>
      <c r="W5975">
        <v>135.46</v>
      </c>
      <c r="X5975">
        <v>200.05</v>
      </c>
    </row>
    <row r="5976" spans="1:24" x14ac:dyDescent="0.25">
      <c r="A5976" s="146">
        <v>45127</v>
      </c>
      <c r="B5976" s="46">
        <v>201</v>
      </c>
      <c r="C5976" s="147">
        <v>0.38182870370370375</v>
      </c>
      <c r="D5976" s="38" t="s">
        <v>31074</v>
      </c>
      <c r="E5976" s="7" t="s">
        <v>64</v>
      </c>
      <c r="F5976" s="38" t="s">
        <v>18271</v>
      </c>
      <c r="G5976" s="38" t="s">
        <v>4271</v>
      </c>
      <c r="H5976">
        <v>0.215</v>
      </c>
      <c r="I5976" t="s">
        <v>39696</v>
      </c>
      <c r="J5976" t="s">
        <v>39697</v>
      </c>
      <c r="K5976" t="s">
        <v>39698</v>
      </c>
      <c r="L5976" t="s">
        <v>39687</v>
      </c>
      <c r="O5976" t="s">
        <v>39692</v>
      </c>
      <c r="P5976" t="s">
        <v>39693</v>
      </c>
      <c r="Q5976">
        <v>393753.15</v>
      </c>
      <c r="R5976">
        <v>6193474.5999999996</v>
      </c>
      <c r="S5976" t="s">
        <v>39694</v>
      </c>
      <c r="T5976" t="s">
        <v>39695</v>
      </c>
      <c r="U5976">
        <v>393738.45</v>
      </c>
      <c r="V5976">
        <v>6193456.5499999998</v>
      </c>
      <c r="W5976">
        <v>314.23</v>
      </c>
      <c r="X5976">
        <v>200.05</v>
      </c>
    </row>
    <row r="5977" spans="1:24" x14ac:dyDescent="0.25">
      <c r="A5977" s="146">
        <v>45127</v>
      </c>
      <c r="B5977" s="46">
        <v>201</v>
      </c>
      <c r="C5977" s="147">
        <v>0.38708333333333328</v>
      </c>
      <c r="D5977" s="38" t="s">
        <v>31074</v>
      </c>
      <c r="E5977" s="7" t="s">
        <v>69</v>
      </c>
      <c r="F5977" s="38" t="s">
        <v>18271</v>
      </c>
      <c r="G5977" s="38" t="s">
        <v>4271</v>
      </c>
      <c r="H5977">
        <v>-1.7000000000000001E-2</v>
      </c>
      <c r="I5977" t="s">
        <v>39696</v>
      </c>
      <c r="J5977" t="s">
        <v>39697</v>
      </c>
      <c r="K5977" t="s">
        <v>39698</v>
      </c>
      <c r="L5977" t="s">
        <v>39703</v>
      </c>
      <c r="O5977" t="s">
        <v>39699</v>
      </c>
      <c r="P5977" t="s">
        <v>39700</v>
      </c>
      <c r="Q5977">
        <v>393587.96</v>
      </c>
      <c r="R5977">
        <v>6193639.1600000001</v>
      </c>
      <c r="S5977" t="s">
        <v>39701</v>
      </c>
      <c r="T5977" t="s">
        <v>39702</v>
      </c>
      <c r="U5977">
        <v>393574.37</v>
      </c>
      <c r="V5977">
        <v>6193620.7599999998</v>
      </c>
      <c r="W5977">
        <v>314.20999999999998</v>
      </c>
      <c r="X5977">
        <v>200.05</v>
      </c>
    </row>
    <row r="5978" spans="1:24" x14ac:dyDescent="0.25">
      <c r="A5978" s="146">
        <v>45127</v>
      </c>
      <c r="B5978" s="46">
        <v>201</v>
      </c>
      <c r="C5978" s="147">
        <v>0.38976851851851851</v>
      </c>
      <c r="D5978" s="38" t="s">
        <v>31074</v>
      </c>
      <c r="E5978" s="7" t="s">
        <v>64</v>
      </c>
      <c r="F5978" s="38" t="s">
        <v>18271</v>
      </c>
      <c r="G5978" s="38" t="s">
        <v>4270</v>
      </c>
      <c r="H5978">
        <v>-1.2E-2</v>
      </c>
      <c r="I5978" t="s">
        <v>39708</v>
      </c>
      <c r="J5978" t="s">
        <v>39709</v>
      </c>
      <c r="K5978" t="s">
        <v>39710</v>
      </c>
      <c r="L5978" t="s">
        <v>39703</v>
      </c>
      <c r="O5978" t="s">
        <v>39704</v>
      </c>
      <c r="P5978" t="s">
        <v>39705</v>
      </c>
      <c r="Q5978">
        <v>393594.02</v>
      </c>
      <c r="R5978">
        <v>6193646.6699999999</v>
      </c>
      <c r="S5978" t="s">
        <v>39706</v>
      </c>
      <c r="T5978" t="s">
        <v>39707</v>
      </c>
      <c r="U5978">
        <v>393576.63</v>
      </c>
      <c r="V5978">
        <v>6193631.3300000001</v>
      </c>
      <c r="W5978">
        <v>137.04</v>
      </c>
      <c r="X5978">
        <v>200.05</v>
      </c>
    </row>
    <row r="5979" spans="1:24" x14ac:dyDescent="0.25">
      <c r="A5979" s="146">
        <v>45127</v>
      </c>
      <c r="B5979" s="46">
        <v>201</v>
      </c>
      <c r="C5979" s="147">
        <v>0.39427083333333335</v>
      </c>
      <c r="D5979" s="38" t="s">
        <v>31074</v>
      </c>
      <c r="E5979" s="7" t="s">
        <v>69</v>
      </c>
      <c r="F5979" s="38" t="s">
        <v>18271</v>
      </c>
      <c r="G5979" s="38" t="s">
        <v>4270</v>
      </c>
      <c r="H5979">
        <v>0.219</v>
      </c>
      <c r="I5979" t="s">
        <v>39708</v>
      </c>
      <c r="J5979" t="s">
        <v>39709</v>
      </c>
      <c r="K5979" t="s">
        <v>39710</v>
      </c>
      <c r="L5979" t="s">
        <v>39715</v>
      </c>
      <c r="O5979" t="s">
        <v>39711</v>
      </c>
      <c r="P5979" t="s">
        <v>39712</v>
      </c>
      <c r="Q5979">
        <v>393758.92</v>
      </c>
      <c r="R5979">
        <v>6193481.7999999998</v>
      </c>
      <c r="S5979" t="s">
        <v>39713</v>
      </c>
      <c r="T5979" t="s">
        <v>39714</v>
      </c>
      <c r="U5979">
        <v>393740.09</v>
      </c>
      <c r="V5979">
        <v>6193467.6399999997</v>
      </c>
      <c r="W5979">
        <v>134.13</v>
      </c>
      <c r="X5979">
        <v>200.05</v>
      </c>
    </row>
    <row r="5980" spans="1:24" x14ac:dyDescent="0.25">
      <c r="A5980" s="146">
        <v>45127</v>
      </c>
      <c r="B5980" s="46">
        <v>201</v>
      </c>
      <c r="C5980" s="147">
        <v>0.39640046296296294</v>
      </c>
      <c r="D5980" s="38" t="s">
        <v>31074</v>
      </c>
      <c r="E5980" s="7" t="s">
        <v>64</v>
      </c>
      <c r="F5980" s="38" t="s">
        <v>18271</v>
      </c>
      <c r="G5980" s="38" t="s">
        <v>4279</v>
      </c>
      <c r="H5980">
        <v>0.22</v>
      </c>
      <c r="I5980" t="s">
        <v>39720</v>
      </c>
      <c r="J5980" t="s">
        <v>39721</v>
      </c>
      <c r="K5980" t="s">
        <v>39722</v>
      </c>
      <c r="L5980" t="s">
        <v>39715</v>
      </c>
      <c r="O5980" t="s">
        <v>39716</v>
      </c>
      <c r="P5980" t="s">
        <v>39717</v>
      </c>
      <c r="Q5980">
        <v>393769.84</v>
      </c>
      <c r="R5980">
        <v>6193482.2000000002</v>
      </c>
      <c r="S5980" t="s">
        <v>39718</v>
      </c>
      <c r="T5980" t="s">
        <v>39719</v>
      </c>
      <c r="U5980">
        <v>393754.57</v>
      </c>
      <c r="V5980">
        <v>6193465.9299999997</v>
      </c>
      <c r="W5980">
        <v>315.18</v>
      </c>
      <c r="X5980">
        <v>200.05</v>
      </c>
    </row>
    <row r="5981" spans="1:24" x14ac:dyDescent="0.25">
      <c r="A5981" s="146">
        <v>45127</v>
      </c>
      <c r="B5981" s="46">
        <v>201</v>
      </c>
      <c r="C5981" s="147">
        <v>0.40181712962962962</v>
      </c>
      <c r="D5981" s="38" t="s">
        <v>31074</v>
      </c>
      <c r="E5981" s="7" t="s">
        <v>69</v>
      </c>
      <c r="F5981" s="38" t="s">
        <v>18271</v>
      </c>
      <c r="G5981" s="38" t="s">
        <v>4279</v>
      </c>
      <c r="H5981">
        <v>-1.7999999999999999E-2</v>
      </c>
      <c r="I5981" t="s">
        <v>39720</v>
      </c>
      <c r="J5981" t="s">
        <v>39721</v>
      </c>
      <c r="K5981" t="s">
        <v>39722</v>
      </c>
      <c r="L5981" t="s">
        <v>39715</v>
      </c>
      <c r="O5981" t="s">
        <v>39723</v>
      </c>
      <c r="P5981" t="s">
        <v>39724</v>
      </c>
      <c r="Q5981">
        <v>393600.47</v>
      </c>
      <c r="R5981">
        <v>6193651.7300000004</v>
      </c>
      <c r="S5981" t="s">
        <v>39725</v>
      </c>
      <c r="T5981" t="s">
        <v>39726</v>
      </c>
      <c r="U5981">
        <v>393586.48</v>
      </c>
      <c r="V5981">
        <v>6193634.0199999996</v>
      </c>
      <c r="W5981">
        <v>315.66000000000003</v>
      </c>
      <c r="X5981">
        <v>200.05</v>
      </c>
    </row>
    <row r="5982" spans="1:24" x14ac:dyDescent="0.25">
      <c r="A5982" s="146">
        <v>45127</v>
      </c>
      <c r="B5982" s="46">
        <v>201</v>
      </c>
      <c r="C5982" s="147">
        <v>0.40402777777777782</v>
      </c>
      <c r="D5982" s="38" t="s">
        <v>31074</v>
      </c>
      <c r="E5982" s="7" t="s">
        <v>64</v>
      </c>
      <c r="F5982" s="38" t="s">
        <v>18271</v>
      </c>
      <c r="G5982" s="38" t="s">
        <v>4280</v>
      </c>
      <c r="H5982">
        <v>-0.01</v>
      </c>
      <c r="I5982" t="s">
        <v>39731</v>
      </c>
      <c r="J5982" t="s">
        <v>39732</v>
      </c>
      <c r="K5982" t="s">
        <v>39733</v>
      </c>
      <c r="L5982" t="s">
        <v>39734</v>
      </c>
      <c r="O5982" t="s">
        <v>39727</v>
      </c>
      <c r="P5982" t="s">
        <v>39728</v>
      </c>
      <c r="Q5982">
        <v>393607.49</v>
      </c>
      <c r="R5982">
        <v>6193656.4400000004</v>
      </c>
      <c r="S5982" t="s">
        <v>39729</v>
      </c>
      <c r="T5982" t="s">
        <v>39730</v>
      </c>
      <c r="U5982">
        <v>393590.79</v>
      </c>
      <c r="V5982">
        <v>6193642.4800000004</v>
      </c>
      <c r="W5982">
        <v>136.33000000000001</v>
      </c>
      <c r="X5982">
        <v>200.05</v>
      </c>
    </row>
    <row r="5983" spans="1:24" x14ac:dyDescent="0.25">
      <c r="A5983" s="146">
        <v>45127</v>
      </c>
      <c r="B5983" s="46">
        <v>201</v>
      </c>
      <c r="C5983" s="147">
        <v>0.40832175925925923</v>
      </c>
      <c r="D5983" s="38" t="s">
        <v>31074</v>
      </c>
      <c r="E5983" s="7" t="s">
        <v>69</v>
      </c>
      <c r="F5983" s="38" t="s">
        <v>18271</v>
      </c>
      <c r="G5983" s="38" t="s">
        <v>4280</v>
      </c>
      <c r="H5983">
        <v>0.215</v>
      </c>
      <c r="I5983" t="s">
        <v>39731</v>
      </c>
      <c r="J5983" t="s">
        <v>39732</v>
      </c>
      <c r="K5983" t="s">
        <v>39733</v>
      </c>
      <c r="L5983" t="s">
        <v>39734</v>
      </c>
      <c r="O5983" t="s">
        <v>39735</v>
      </c>
      <c r="P5983" t="s">
        <v>39736</v>
      </c>
      <c r="Q5983">
        <v>393769.01</v>
      </c>
      <c r="R5983">
        <v>6193495.5800000001</v>
      </c>
      <c r="S5983" t="s">
        <v>39737</v>
      </c>
      <c r="T5983" t="s">
        <v>39738</v>
      </c>
      <c r="U5983">
        <v>393750.1</v>
      </c>
      <c r="V5983">
        <v>6193483.4199999999</v>
      </c>
      <c r="W5983">
        <v>136.88</v>
      </c>
      <c r="X5983">
        <v>200.05</v>
      </c>
    </row>
    <row r="5984" spans="1:24" x14ac:dyDescent="0.25">
      <c r="A5984" s="146">
        <v>45127</v>
      </c>
      <c r="B5984" s="46">
        <v>201</v>
      </c>
      <c r="C5984" s="147">
        <v>0.41116898148148145</v>
      </c>
      <c r="D5984" s="38" t="s">
        <v>31074</v>
      </c>
      <c r="E5984" s="7" t="s">
        <v>64</v>
      </c>
      <c r="F5984" s="38" t="s">
        <v>18271</v>
      </c>
      <c r="G5984" s="38" t="s">
        <v>4281</v>
      </c>
      <c r="H5984">
        <v>0.217</v>
      </c>
      <c r="I5984" t="s">
        <v>39743</v>
      </c>
      <c r="J5984" t="s">
        <v>39744</v>
      </c>
      <c r="K5984" t="s">
        <v>39745</v>
      </c>
      <c r="L5984" t="s">
        <v>39734</v>
      </c>
      <c r="O5984" t="s">
        <v>39739</v>
      </c>
      <c r="P5984" t="s">
        <v>39740</v>
      </c>
      <c r="Q5984">
        <v>393777.34</v>
      </c>
      <c r="R5984">
        <v>6193499.2300000004</v>
      </c>
      <c r="S5984" t="s">
        <v>39741</v>
      </c>
      <c r="T5984" t="s">
        <v>39742</v>
      </c>
      <c r="U5984">
        <v>393765.5</v>
      </c>
      <c r="V5984">
        <v>6193480.4199999999</v>
      </c>
      <c r="W5984">
        <v>316.38</v>
      </c>
      <c r="X5984">
        <v>200.05</v>
      </c>
    </row>
    <row r="5985" spans="1:24" x14ac:dyDescent="0.25">
      <c r="A5985" s="146">
        <v>45127</v>
      </c>
      <c r="B5985" s="46">
        <v>201</v>
      </c>
      <c r="C5985" s="147">
        <v>0.41628472222222218</v>
      </c>
      <c r="D5985" s="38" t="s">
        <v>31074</v>
      </c>
      <c r="E5985" s="7" t="s">
        <v>69</v>
      </c>
      <c r="F5985" s="38" t="s">
        <v>18271</v>
      </c>
      <c r="G5985" s="38" t="s">
        <v>4281</v>
      </c>
      <c r="H5985">
        <v>-1.2E-2</v>
      </c>
      <c r="I5985" t="s">
        <v>39743</v>
      </c>
      <c r="J5985" t="s">
        <v>39744</v>
      </c>
      <c r="K5985" t="s">
        <v>39745</v>
      </c>
      <c r="L5985" t="s">
        <v>39750</v>
      </c>
      <c r="O5985" t="s">
        <v>39746</v>
      </c>
      <c r="P5985" t="s">
        <v>39747</v>
      </c>
      <c r="Q5985">
        <v>393618.54</v>
      </c>
      <c r="R5985">
        <v>6193660.6100000003</v>
      </c>
      <c r="S5985" t="s">
        <v>39748</v>
      </c>
      <c r="T5985" t="s">
        <v>39749</v>
      </c>
      <c r="U5985">
        <v>393603.73</v>
      </c>
      <c r="V5985">
        <v>6193642.4000000004</v>
      </c>
      <c r="W5985">
        <v>314.14999999999998</v>
      </c>
      <c r="X5985">
        <v>200.05</v>
      </c>
    </row>
    <row r="5986" spans="1:24" x14ac:dyDescent="0.25">
      <c r="A5986" s="146">
        <v>45127</v>
      </c>
      <c r="B5986" s="46">
        <v>201</v>
      </c>
      <c r="C5986" s="147">
        <v>0.41872685185185188</v>
      </c>
      <c r="D5986" s="161" t="s">
        <v>30701</v>
      </c>
      <c r="E5986" s="7" t="s">
        <v>64</v>
      </c>
      <c r="F5986" s="38" t="s">
        <v>18271</v>
      </c>
      <c r="G5986" s="38" t="s">
        <v>4282</v>
      </c>
      <c r="H5986">
        <v>-8.9999999999999993E-3</v>
      </c>
      <c r="I5986" t="s">
        <v>39755</v>
      </c>
      <c r="J5986" t="s">
        <v>39756</v>
      </c>
      <c r="K5986" t="s">
        <v>39757</v>
      </c>
      <c r="L5986" t="s">
        <v>39750</v>
      </c>
      <c r="O5986" t="s">
        <v>39751</v>
      </c>
      <c r="P5986" t="s">
        <v>39752</v>
      </c>
      <c r="Q5986">
        <v>393627.22</v>
      </c>
      <c r="R5986">
        <v>6193668.8899999997</v>
      </c>
      <c r="S5986" t="s">
        <v>39753</v>
      </c>
      <c r="T5986" t="s">
        <v>39754</v>
      </c>
      <c r="U5986">
        <v>393604.24</v>
      </c>
      <c r="V5986">
        <v>6193654.6500000004</v>
      </c>
      <c r="W5986">
        <v>136.4</v>
      </c>
      <c r="X5986">
        <v>200.05</v>
      </c>
    </row>
    <row r="5987" spans="1:24" x14ac:dyDescent="0.25">
      <c r="A5987" s="146">
        <v>45127</v>
      </c>
      <c r="B5987" s="46">
        <v>201</v>
      </c>
      <c r="C5987" s="147">
        <v>0.42289351851851853</v>
      </c>
      <c r="D5987" s="161" t="s">
        <v>30701</v>
      </c>
      <c r="E5987" s="7" t="s">
        <v>69</v>
      </c>
      <c r="F5987" s="38" t="s">
        <v>18271</v>
      </c>
      <c r="G5987" s="38" t="s">
        <v>4282</v>
      </c>
      <c r="H5987">
        <v>0.214</v>
      </c>
      <c r="I5987" t="s">
        <v>39755</v>
      </c>
      <c r="J5987" t="s">
        <v>39756</v>
      </c>
      <c r="K5987" t="s">
        <v>39757</v>
      </c>
      <c r="L5987" t="s">
        <v>39750</v>
      </c>
      <c r="O5987" t="s">
        <v>39758</v>
      </c>
      <c r="P5987" t="s">
        <v>39759</v>
      </c>
      <c r="Q5987">
        <v>393781.87</v>
      </c>
      <c r="R5987">
        <v>6193514.7300000004</v>
      </c>
      <c r="S5987" t="s">
        <v>39760</v>
      </c>
      <c r="T5987" t="s">
        <v>39761</v>
      </c>
      <c r="U5987">
        <v>393761.57</v>
      </c>
      <c r="V5987">
        <v>6193496.6299999999</v>
      </c>
      <c r="W5987">
        <v>135.29</v>
      </c>
      <c r="X5987">
        <v>200.05</v>
      </c>
    </row>
    <row r="5988" spans="1:24" x14ac:dyDescent="0.25">
      <c r="A5988" s="146">
        <v>45127</v>
      </c>
      <c r="B5988" s="46">
        <v>201</v>
      </c>
      <c r="C5988" s="147">
        <v>0.42509259259259258</v>
      </c>
      <c r="D5988" s="161" t="s">
        <v>30701</v>
      </c>
      <c r="E5988" s="7" t="s">
        <v>64</v>
      </c>
      <c r="F5988" s="38" t="s">
        <v>18271</v>
      </c>
      <c r="G5988" s="38" t="s">
        <v>4283</v>
      </c>
      <c r="H5988">
        <v>0.21099999999999999</v>
      </c>
      <c r="I5988" t="s">
        <v>39766</v>
      </c>
      <c r="J5988" t="s">
        <v>39767</v>
      </c>
      <c r="K5988" t="s">
        <v>39768</v>
      </c>
      <c r="L5988" t="s">
        <v>39769</v>
      </c>
      <c r="O5988" t="s">
        <v>39762</v>
      </c>
      <c r="P5988" t="s">
        <v>39763</v>
      </c>
      <c r="Q5988">
        <v>393789.43</v>
      </c>
      <c r="R5988">
        <v>6193517.5199999996</v>
      </c>
      <c r="S5988" t="s">
        <v>39764</v>
      </c>
      <c r="T5988" t="s">
        <v>39765</v>
      </c>
      <c r="U5988">
        <v>393773.67</v>
      </c>
      <c r="V5988">
        <v>6193497.6100000003</v>
      </c>
      <c r="W5988">
        <v>315.33999999999997</v>
      </c>
      <c r="X5988">
        <v>200.05</v>
      </c>
    </row>
    <row r="5989" spans="1:24" x14ac:dyDescent="0.25">
      <c r="A5989" s="146">
        <v>45127</v>
      </c>
      <c r="B5989" s="46">
        <v>201</v>
      </c>
      <c r="C5989" s="147">
        <v>0.43002314814814818</v>
      </c>
      <c r="D5989" s="161" t="s">
        <v>30701</v>
      </c>
      <c r="E5989" s="7" t="s">
        <v>69</v>
      </c>
      <c r="F5989" s="38" t="s">
        <v>18271</v>
      </c>
      <c r="G5989" s="38" t="s">
        <v>4283</v>
      </c>
      <c r="H5989">
        <v>-1.0999999999999999E-2</v>
      </c>
      <c r="I5989" t="s">
        <v>39766</v>
      </c>
      <c r="J5989" t="s">
        <v>39767</v>
      </c>
      <c r="K5989" t="s">
        <v>39768</v>
      </c>
      <c r="L5989" t="s">
        <v>39769</v>
      </c>
      <c r="O5989" t="s">
        <v>39770</v>
      </c>
      <c r="P5989" t="s">
        <v>39771</v>
      </c>
      <c r="Q5989">
        <v>393634.31</v>
      </c>
      <c r="R5989">
        <v>6193671.0700000003</v>
      </c>
      <c r="S5989" t="s">
        <v>39772</v>
      </c>
      <c r="T5989" t="s">
        <v>39773</v>
      </c>
      <c r="U5989">
        <v>393616.81</v>
      </c>
      <c r="V5989">
        <v>6193654.7000000002</v>
      </c>
      <c r="W5989">
        <v>313.25</v>
      </c>
      <c r="X5989">
        <v>200.05</v>
      </c>
    </row>
    <row r="5990" spans="1:24" x14ac:dyDescent="0.25">
      <c r="A5990" s="146">
        <v>45127</v>
      </c>
      <c r="B5990" s="46">
        <v>201</v>
      </c>
      <c r="C5990" s="147">
        <v>0.43131944444444442</v>
      </c>
      <c r="D5990" s="161" t="s">
        <v>30701</v>
      </c>
      <c r="E5990" s="7" t="s">
        <v>64</v>
      </c>
      <c r="F5990" s="38" t="s">
        <v>18271</v>
      </c>
      <c r="G5990" s="38" t="s">
        <v>4284</v>
      </c>
      <c r="H5990">
        <v>-7.0000000000000001E-3</v>
      </c>
      <c r="I5990" t="s">
        <v>39778</v>
      </c>
      <c r="J5990" t="s">
        <v>39779</v>
      </c>
      <c r="K5990" t="s">
        <v>39780</v>
      </c>
      <c r="L5990" t="s">
        <v>39769</v>
      </c>
      <c r="O5990" t="s">
        <v>39774</v>
      </c>
      <c r="P5990" t="s">
        <v>39775</v>
      </c>
      <c r="Q5990">
        <v>393634.59</v>
      </c>
      <c r="R5990">
        <v>6193683.8899999997</v>
      </c>
      <c r="S5990" t="s">
        <v>39776</v>
      </c>
      <c r="T5990" t="s">
        <v>39777</v>
      </c>
      <c r="U5990">
        <v>393617.91999999998</v>
      </c>
      <c r="V5990">
        <v>6193665.6799999997</v>
      </c>
      <c r="W5990">
        <v>135.97999999999999</v>
      </c>
      <c r="X5990">
        <v>200.05</v>
      </c>
    </row>
    <row r="5991" spans="1:24" x14ac:dyDescent="0.25">
      <c r="A5991" s="146">
        <v>45127</v>
      </c>
      <c r="B5991" s="46">
        <v>201</v>
      </c>
      <c r="C5991" s="147">
        <v>0.43565972222222221</v>
      </c>
      <c r="D5991" s="161" t="s">
        <v>30701</v>
      </c>
      <c r="E5991" s="7" t="s">
        <v>69</v>
      </c>
      <c r="F5991" s="38" t="s">
        <v>18271</v>
      </c>
      <c r="G5991" s="38" t="s">
        <v>4284</v>
      </c>
      <c r="H5991">
        <v>0.214</v>
      </c>
      <c r="I5991" t="s">
        <v>39778</v>
      </c>
      <c r="J5991" t="s">
        <v>39779</v>
      </c>
      <c r="K5991" t="s">
        <v>39780</v>
      </c>
      <c r="L5991" t="s">
        <v>39785</v>
      </c>
      <c r="O5991" t="s">
        <v>39781</v>
      </c>
      <c r="P5991" t="s">
        <v>39782</v>
      </c>
      <c r="Q5991">
        <v>393792.45</v>
      </c>
      <c r="R5991">
        <v>6193525.8899999997</v>
      </c>
      <c r="S5991" t="s">
        <v>39783</v>
      </c>
      <c r="T5991" t="s">
        <v>39784</v>
      </c>
      <c r="U5991">
        <v>393774.18</v>
      </c>
      <c r="V5991">
        <v>6193509.5099999998</v>
      </c>
      <c r="W5991">
        <v>139.97999999999999</v>
      </c>
      <c r="X5991">
        <v>200.05</v>
      </c>
    </row>
    <row r="5992" spans="1:24" x14ac:dyDescent="0.25">
      <c r="A5992" s="146">
        <v>45127</v>
      </c>
      <c r="B5992" s="46">
        <v>201</v>
      </c>
      <c r="C5992" s="147">
        <v>0.43781249999999999</v>
      </c>
      <c r="D5992" s="161" t="s">
        <v>30701</v>
      </c>
      <c r="E5992" s="7" t="s">
        <v>64</v>
      </c>
      <c r="F5992" s="38" t="s">
        <v>18271</v>
      </c>
      <c r="G5992" s="38" t="s">
        <v>4285</v>
      </c>
      <c r="H5992">
        <v>0.21199999999999999</v>
      </c>
      <c r="I5992" t="s">
        <v>39790</v>
      </c>
      <c r="J5992" t="s">
        <v>39791</v>
      </c>
      <c r="K5992" t="s">
        <v>39792</v>
      </c>
      <c r="L5992" t="s">
        <v>39785</v>
      </c>
      <c r="O5992" t="s">
        <v>39786</v>
      </c>
      <c r="P5992" t="s">
        <v>39787</v>
      </c>
      <c r="Q5992">
        <v>393802.92</v>
      </c>
      <c r="R5992">
        <v>6193526.1399999997</v>
      </c>
      <c r="S5992" t="s">
        <v>39788</v>
      </c>
      <c r="T5992" t="s">
        <v>39789</v>
      </c>
      <c r="U5992">
        <v>393786.88</v>
      </c>
      <c r="V5992">
        <v>6193509.9100000001</v>
      </c>
      <c r="W5992">
        <v>315.83999999999997</v>
      </c>
      <c r="X5992">
        <v>200.05</v>
      </c>
    </row>
    <row r="5993" spans="1:24" x14ac:dyDescent="0.25">
      <c r="A5993" s="146">
        <v>45127</v>
      </c>
      <c r="B5993" s="46">
        <v>201</v>
      </c>
      <c r="C5993" s="147">
        <v>0.44288194444444445</v>
      </c>
      <c r="D5993" s="161" t="s">
        <v>30701</v>
      </c>
      <c r="E5993" s="7" t="s">
        <v>69</v>
      </c>
      <c r="F5993" s="38" t="s">
        <v>18271</v>
      </c>
      <c r="G5993" s="38" t="s">
        <v>4285</v>
      </c>
      <c r="H5993">
        <v>-1.0999999999999999E-2</v>
      </c>
      <c r="I5993" t="s">
        <v>39790</v>
      </c>
      <c r="J5993" t="s">
        <v>39791</v>
      </c>
      <c r="K5993" t="s">
        <v>39792</v>
      </c>
      <c r="L5993" t="s">
        <v>39785</v>
      </c>
      <c r="O5993" t="s">
        <v>39793</v>
      </c>
      <c r="P5993" t="s">
        <v>39794</v>
      </c>
      <c r="Q5993">
        <v>393644.33</v>
      </c>
      <c r="R5993">
        <v>6193683.3700000001</v>
      </c>
      <c r="S5993" t="s">
        <v>39795</v>
      </c>
      <c r="T5993" t="s">
        <v>39796</v>
      </c>
      <c r="U5993">
        <v>393629.36</v>
      </c>
      <c r="V5993">
        <v>6193667.4800000004</v>
      </c>
      <c r="W5993">
        <v>315.42</v>
      </c>
      <c r="X5993">
        <v>200.05</v>
      </c>
    </row>
    <row r="5994" spans="1:24" x14ac:dyDescent="0.25">
      <c r="A5994" s="146">
        <v>45127</v>
      </c>
      <c r="B5994" s="46">
        <v>201</v>
      </c>
      <c r="C5994" s="147">
        <v>0.44344907407407402</v>
      </c>
      <c r="D5994" s="38" t="s">
        <v>30701</v>
      </c>
      <c r="E5994" s="159" t="s">
        <v>39801</v>
      </c>
      <c r="F5994" s="38" t="s">
        <v>18271</v>
      </c>
      <c r="G5994" s="38" t="s">
        <v>4285</v>
      </c>
      <c r="H5994">
        <v>-1.2999999999999999E-2</v>
      </c>
      <c r="O5994" t="s">
        <v>39797</v>
      </c>
      <c r="P5994" t="s">
        <v>39798</v>
      </c>
      <c r="Q5994">
        <v>393640.98</v>
      </c>
      <c r="R5994">
        <v>6193691.5</v>
      </c>
      <c r="S5994" t="s">
        <v>39799</v>
      </c>
      <c r="T5994" t="s">
        <v>39800</v>
      </c>
      <c r="U5994">
        <v>393625.33</v>
      </c>
      <c r="V5994">
        <v>6193669.96</v>
      </c>
      <c r="W5994">
        <v>246.76</v>
      </c>
      <c r="X5994">
        <v>200.05</v>
      </c>
    </row>
    <row r="5995" spans="1:24" s="174" customFormat="1" x14ac:dyDescent="0.25">
      <c r="A5995" s="76">
        <v>45127</v>
      </c>
      <c r="B5995" s="106">
        <v>201</v>
      </c>
      <c r="C5995" s="78">
        <v>0.45057870370370368</v>
      </c>
      <c r="D5995" s="77" t="s">
        <v>30701</v>
      </c>
      <c r="E5995" s="175" t="s">
        <v>39810</v>
      </c>
      <c r="F5995" s="77" t="s">
        <v>18271</v>
      </c>
      <c r="G5995" s="77" t="s">
        <v>5107</v>
      </c>
      <c r="H5995" s="174">
        <v>13.371</v>
      </c>
      <c r="O5995" s="174" t="s">
        <v>39802</v>
      </c>
      <c r="P5995" s="174" t="s">
        <v>39803</v>
      </c>
      <c r="Q5995" s="174">
        <v>393638.04</v>
      </c>
      <c r="R5995" s="174">
        <v>6193712.3499999996</v>
      </c>
      <c r="S5995" s="174" t="s">
        <v>39804</v>
      </c>
      <c r="T5995" s="174" t="s">
        <v>39805</v>
      </c>
      <c r="U5995" s="174">
        <v>393633.87</v>
      </c>
      <c r="V5995" s="174">
        <v>6193702.1200000001</v>
      </c>
      <c r="W5995" s="174">
        <v>186.78</v>
      </c>
      <c r="X5995" s="174">
        <v>150.04</v>
      </c>
    </row>
    <row r="5996" spans="1:24" x14ac:dyDescent="0.25">
      <c r="A5996" s="146">
        <v>45127</v>
      </c>
      <c r="B5996" s="46">
        <v>201</v>
      </c>
      <c r="C5996" s="147">
        <v>0.4522916666666667</v>
      </c>
      <c r="D5996" s="38" t="s">
        <v>30701</v>
      </c>
      <c r="E5996" s="159" t="s">
        <v>33420</v>
      </c>
      <c r="F5996" s="38" t="s">
        <v>18271</v>
      </c>
      <c r="G5996" s="38" t="s">
        <v>5101</v>
      </c>
      <c r="H5996">
        <v>15.672000000000001</v>
      </c>
      <c r="O5996" t="s">
        <v>39806</v>
      </c>
      <c r="P5996" t="s">
        <v>39807</v>
      </c>
      <c r="Q5996">
        <v>393623.51</v>
      </c>
      <c r="R5996">
        <v>6193695.3600000003</v>
      </c>
      <c r="S5996" t="s">
        <v>39808</v>
      </c>
      <c r="T5996" t="s">
        <v>39809</v>
      </c>
      <c r="U5996">
        <v>393614.82</v>
      </c>
      <c r="V5996">
        <v>6193688.9699999997</v>
      </c>
      <c r="W5996">
        <v>224.04</v>
      </c>
      <c r="X5996">
        <v>150.04</v>
      </c>
    </row>
    <row r="5997" spans="1:24" x14ac:dyDescent="0.25">
      <c r="A5997" s="146">
        <v>45127</v>
      </c>
      <c r="B5997" s="46">
        <v>201</v>
      </c>
      <c r="C5997" s="147">
        <v>0.50337962962962968</v>
      </c>
      <c r="D5997" s="38" t="s">
        <v>30701</v>
      </c>
      <c r="E5997" s="159" t="s">
        <v>6100</v>
      </c>
      <c r="F5997" s="38" t="s">
        <v>18273</v>
      </c>
      <c r="G5997" s="38" t="s">
        <v>5101</v>
      </c>
      <c r="H5997">
        <v>0.129</v>
      </c>
      <c r="O5997" t="s">
        <v>39811</v>
      </c>
      <c r="P5997" t="s">
        <v>39812</v>
      </c>
      <c r="Q5997">
        <v>384857.31</v>
      </c>
      <c r="R5997">
        <v>6206914.5599999996</v>
      </c>
      <c r="S5997" t="s">
        <v>39813</v>
      </c>
      <c r="T5997" t="s">
        <v>39814</v>
      </c>
      <c r="U5997">
        <v>384850.64</v>
      </c>
      <c r="V5997">
        <v>6206904.9699999997</v>
      </c>
      <c r="W5997">
        <v>193.13</v>
      </c>
      <c r="X5997">
        <v>150.04</v>
      </c>
    </row>
    <row r="5998" spans="1:24" x14ac:dyDescent="0.25">
      <c r="A5998" s="146">
        <v>45127</v>
      </c>
      <c r="B5998" s="46">
        <v>201</v>
      </c>
      <c r="C5998" s="147">
        <v>0.50359953703703708</v>
      </c>
      <c r="D5998" s="38" t="s">
        <v>30701</v>
      </c>
      <c r="E5998" s="7" t="s">
        <v>39819</v>
      </c>
      <c r="F5998" s="38" t="s">
        <v>18273</v>
      </c>
      <c r="G5998" s="38" t="s">
        <v>5101</v>
      </c>
      <c r="H5998">
        <v>0.124</v>
      </c>
      <c r="O5998" t="s">
        <v>39815</v>
      </c>
      <c r="P5998" t="s">
        <v>39816</v>
      </c>
      <c r="Q5998">
        <v>384848.46</v>
      </c>
      <c r="R5998">
        <v>6206912.8300000001</v>
      </c>
      <c r="S5998" t="s">
        <v>39817</v>
      </c>
      <c r="T5998" t="s">
        <v>39818</v>
      </c>
      <c r="U5998">
        <v>384841.83</v>
      </c>
      <c r="V5998">
        <v>6206903.5899999999</v>
      </c>
      <c r="W5998">
        <v>196.63</v>
      </c>
      <c r="X5998">
        <v>150.04</v>
      </c>
    </row>
    <row r="5999" spans="1:24" x14ac:dyDescent="0.25">
      <c r="A5999" s="146">
        <v>45127</v>
      </c>
      <c r="B5999" s="46">
        <v>201</v>
      </c>
      <c r="C5999" s="147">
        <v>0.52310185185185187</v>
      </c>
      <c r="D5999" s="38" t="s">
        <v>30701</v>
      </c>
      <c r="E5999" s="159" t="s">
        <v>39826</v>
      </c>
      <c r="F5999" s="38" t="s">
        <v>18273</v>
      </c>
      <c r="G5999" s="38" t="s">
        <v>5101</v>
      </c>
      <c r="H5999">
        <v>0.17100000000000001</v>
      </c>
      <c r="O5999" t="s">
        <v>39820</v>
      </c>
      <c r="P5999" t="s">
        <v>39821</v>
      </c>
      <c r="Q5999">
        <v>384913.15</v>
      </c>
      <c r="R5999">
        <v>6206907.96</v>
      </c>
      <c r="S5999" t="s">
        <v>39822</v>
      </c>
      <c r="T5999" t="s">
        <v>39823</v>
      </c>
      <c r="U5999">
        <v>384905.98</v>
      </c>
      <c r="V5999">
        <v>6206899.7300000004</v>
      </c>
      <c r="W5999">
        <v>204.42</v>
      </c>
      <c r="X5999">
        <v>150.04</v>
      </c>
    </row>
    <row r="6000" spans="1:24" s="178" customFormat="1" x14ac:dyDescent="0.25">
      <c r="A6000" s="100">
        <v>45127</v>
      </c>
      <c r="B6000" s="98">
        <v>201</v>
      </c>
      <c r="C6000" s="102">
        <v>0.5231365740740741</v>
      </c>
      <c r="D6000" s="94" t="s">
        <v>30701</v>
      </c>
      <c r="E6000" s="179" t="s">
        <v>39825</v>
      </c>
      <c r="F6000" s="94" t="s">
        <v>18273</v>
      </c>
      <c r="G6000" s="94" t="s">
        <v>5101</v>
      </c>
      <c r="H6000" s="178">
        <v>0.17100000000000001</v>
      </c>
      <c r="O6000" s="178" t="s">
        <v>39824</v>
      </c>
      <c r="P6000" s="178" t="s">
        <v>39821</v>
      </c>
      <c r="Q6000" s="178">
        <v>384913.15</v>
      </c>
      <c r="R6000" s="178">
        <v>6206907.96</v>
      </c>
      <c r="S6000" s="178" t="s">
        <v>39822</v>
      </c>
      <c r="T6000" s="178" t="s">
        <v>39823</v>
      </c>
      <c r="U6000" s="178">
        <v>384905.98</v>
      </c>
      <c r="V6000" s="178">
        <v>6206899.7300000004</v>
      </c>
      <c r="W6000" s="178">
        <v>204.42</v>
      </c>
      <c r="X6000" s="178">
        <v>150.04</v>
      </c>
    </row>
    <row r="6001" spans="1:24" s="172" customFormat="1" x14ac:dyDescent="0.25">
      <c r="A6001" s="72">
        <v>45127</v>
      </c>
      <c r="B6001" s="103">
        <v>201</v>
      </c>
      <c r="C6001" s="74">
        <v>0.52461805555555563</v>
      </c>
      <c r="D6001" s="73" t="s">
        <v>30701</v>
      </c>
      <c r="E6001" s="173" t="s">
        <v>39831</v>
      </c>
      <c r="F6001" s="73" t="s">
        <v>18273</v>
      </c>
      <c r="G6001" s="73" t="s">
        <v>5101</v>
      </c>
      <c r="H6001" s="172">
        <v>0.17100000000000001</v>
      </c>
      <c r="O6001" s="172" t="s">
        <v>39827</v>
      </c>
      <c r="P6001" s="172" t="s">
        <v>39828</v>
      </c>
      <c r="Q6001" s="172">
        <v>384912.13</v>
      </c>
      <c r="R6001" s="172">
        <v>6206907.7699999996</v>
      </c>
      <c r="S6001" s="172" t="s">
        <v>39829</v>
      </c>
      <c r="T6001" s="172" t="s">
        <v>39830</v>
      </c>
      <c r="U6001" s="172">
        <v>384905.22</v>
      </c>
      <c r="V6001" s="172">
        <v>6206899.4699999997</v>
      </c>
      <c r="W6001" s="172">
        <v>205.53</v>
      </c>
      <c r="X6001" s="172">
        <v>150.04</v>
      </c>
    </row>
    <row r="6002" spans="1:24" s="170" customFormat="1" x14ac:dyDescent="0.25">
      <c r="A6002" s="63">
        <v>45127</v>
      </c>
      <c r="B6002" s="104">
        <v>201</v>
      </c>
      <c r="C6002" s="65">
        <v>0.52925925925925921</v>
      </c>
      <c r="D6002" s="64" t="s">
        <v>30701</v>
      </c>
      <c r="E6002" s="171" t="s">
        <v>39837</v>
      </c>
      <c r="F6002" s="64" t="s">
        <v>18273</v>
      </c>
      <c r="G6002" s="64" t="s">
        <v>5101</v>
      </c>
      <c r="H6002" s="170">
        <v>0.16800000000000001</v>
      </c>
      <c r="M6002" s="170" t="s">
        <v>39832</v>
      </c>
      <c r="O6002" s="170" t="s">
        <v>39833</v>
      </c>
      <c r="P6002" s="170" t="s">
        <v>39834</v>
      </c>
      <c r="Q6002" s="170">
        <v>384911.46</v>
      </c>
      <c r="R6002" s="170">
        <v>6206908.96</v>
      </c>
      <c r="S6002" s="170" t="s">
        <v>39835</v>
      </c>
      <c r="T6002" s="170" t="s">
        <v>39836</v>
      </c>
      <c r="U6002" s="170">
        <v>384899.06</v>
      </c>
      <c r="V6002" s="170">
        <v>6206893.8700000001</v>
      </c>
      <c r="W6002" s="170">
        <v>227.79</v>
      </c>
      <c r="X6002" s="170">
        <v>150.04</v>
      </c>
    </row>
    <row r="6003" spans="1:24" x14ac:dyDescent="0.25">
      <c r="A6003" s="146">
        <v>45127</v>
      </c>
      <c r="B6003" s="46">
        <v>201</v>
      </c>
      <c r="C6003" s="147">
        <v>0.53077546296296296</v>
      </c>
      <c r="D6003" s="38" t="s">
        <v>30701</v>
      </c>
      <c r="E6003" s="159" t="s">
        <v>38485</v>
      </c>
      <c r="F6003" s="38" t="s">
        <v>18273</v>
      </c>
      <c r="G6003" s="38" t="s">
        <v>5101</v>
      </c>
      <c r="H6003">
        <v>0.157</v>
      </c>
      <c r="I6003" t="s">
        <v>39842</v>
      </c>
      <c r="J6003" t="s">
        <v>39843</v>
      </c>
      <c r="K6003" t="s">
        <v>39844</v>
      </c>
      <c r="L6003" t="s">
        <v>39845</v>
      </c>
      <c r="O6003" t="s">
        <v>39838</v>
      </c>
      <c r="P6003" t="s">
        <v>39839</v>
      </c>
      <c r="Q6003">
        <v>384906.34</v>
      </c>
      <c r="R6003">
        <v>6206904.46</v>
      </c>
      <c r="S6003" t="s">
        <v>39840</v>
      </c>
      <c r="T6003" t="s">
        <v>39841</v>
      </c>
      <c r="U6003">
        <v>384889.5</v>
      </c>
      <c r="V6003">
        <v>6206892.5899999999</v>
      </c>
      <c r="W6003">
        <v>315.04000000000002</v>
      </c>
      <c r="X6003">
        <v>150.04</v>
      </c>
    </row>
    <row r="6004" spans="1:24" x14ac:dyDescent="0.25">
      <c r="A6004" s="146">
        <v>45127</v>
      </c>
      <c r="B6004" s="46">
        <v>201</v>
      </c>
      <c r="C6004" s="147">
        <v>0.5342824074074074</v>
      </c>
      <c r="D6004" s="38" t="s">
        <v>30701</v>
      </c>
      <c r="E6004" s="7" t="s">
        <v>69</v>
      </c>
      <c r="F6004" s="38" t="s">
        <v>18273</v>
      </c>
      <c r="G6004" s="38" t="s">
        <v>5101</v>
      </c>
      <c r="H6004">
        <v>-1.6E-2</v>
      </c>
      <c r="I6004" t="s">
        <v>39842</v>
      </c>
      <c r="J6004" t="s">
        <v>39843</v>
      </c>
      <c r="K6004" t="s">
        <v>39844</v>
      </c>
      <c r="L6004" t="s">
        <v>39845</v>
      </c>
      <c r="O6004" t="s">
        <v>39846</v>
      </c>
      <c r="P6004" t="s">
        <v>39847</v>
      </c>
      <c r="Q6004">
        <v>384784.81</v>
      </c>
      <c r="R6004">
        <v>6207030.4000000004</v>
      </c>
      <c r="S6004" t="s">
        <v>39848</v>
      </c>
      <c r="T6004" t="s">
        <v>39849</v>
      </c>
      <c r="U6004">
        <v>384767.12</v>
      </c>
      <c r="V6004">
        <v>6207015.3200000003</v>
      </c>
      <c r="W6004">
        <v>317.23</v>
      </c>
      <c r="X6004">
        <v>150.04</v>
      </c>
    </row>
    <row r="6005" spans="1:24" x14ac:dyDescent="0.25">
      <c r="A6005" s="146">
        <v>45127</v>
      </c>
      <c r="B6005" s="46">
        <v>201</v>
      </c>
      <c r="C6005" s="147">
        <v>0.5357291666666667</v>
      </c>
      <c r="D6005" s="38" t="s">
        <v>30701</v>
      </c>
      <c r="E6005" s="7" t="s">
        <v>64</v>
      </c>
      <c r="F6005" s="38" t="s">
        <v>18273</v>
      </c>
      <c r="G6005" s="38" t="s">
        <v>5100</v>
      </c>
      <c r="H6005">
        <v>-1.2E-2</v>
      </c>
      <c r="I6005" t="s">
        <v>39854</v>
      </c>
      <c r="J6005" t="s">
        <v>39855</v>
      </c>
      <c r="K6005" t="s">
        <v>39856</v>
      </c>
      <c r="L6005" t="s">
        <v>39845</v>
      </c>
      <c r="O6005" t="s">
        <v>39850</v>
      </c>
      <c r="P6005" t="s">
        <v>39851</v>
      </c>
      <c r="Q6005">
        <v>384788.87</v>
      </c>
      <c r="R6005">
        <v>6207041.9800000004</v>
      </c>
      <c r="S6005" t="s">
        <v>39852</v>
      </c>
      <c r="T6005" t="s">
        <v>39853</v>
      </c>
      <c r="U6005">
        <v>384768.19</v>
      </c>
      <c r="V6005">
        <v>6207026.5700000003</v>
      </c>
      <c r="W6005">
        <v>135.47999999999999</v>
      </c>
      <c r="X6005">
        <v>150.04</v>
      </c>
    </row>
    <row r="6006" spans="1:24" x14ac:dyDescent="0.25">
      <c r="A6006" s="146">
        <v>45127</v>
      </c>
      <c r="B6006" s="46">
        <v>201</v>
      </c>
      <c r="C6006" s="147">
        <v>0.53902777777777777</v>
      </c>
      <c r="D6006" s="38" t="s">
        <v>30701</v>
      </c>
      <c r="E6006" s="7" t="s">
        <v>69</v>
      </c>
      <c r="F6006" s="38" t="s">
        <v>18273</v>
      </c>
      <c r="G6006" s="38" t="s">
        <v>5100</v>
      </c>
      <c r="H6006">
        <v>0.16400000000000001</v>
      </c>
      <c r="I6006" t="s">
        <v>39854</v>
      </c>
      <c r="J6006" t="s">
        <v>39855</v>
      </c>
      <c r="K6006" t="s">
        <v>39856</v>
      </c>
      <c r="L6006" t="s">
        <v>39845</v>
      </c>
      <c r="O6006" t="s">
        <v>39857</v>
      </c>
      <c r="P6006" t="s">
        <v>39858</v>
      </c>
      <c r="Q6006">
        <v>384908.61</v>
      </c>
      <c r="R6006">
        <v>6206921.0199999996</v>
      </c>
      <c r="S6006" t="s">
        <v>39859</v>
      </c>
      <c r="T6006" t="s">
        <v>39860</v>
      </c>
      <c r="U6006">
        <v>384892.47</v>
      </c>
      <c r="V6006">
        <v>6206902.1900000004</v>
      </c>
      <c r="W6006">
        <v>134.84</v>
      </c>
      <c r="X6006">
        <v>150.04</v>
      </c>
    </row>
    <row r="6007" spans="1:24" x14ac:dyDescent="0.25">
      <c r="A6007" s="146">
        <v>45127</v>
      </c>
      <c r="B6007" s="46">
        <v>201</v>
      </c>
      <c r="C6007" s="147">
        <v>0.54092592592592592</v>
      </c>
      <c r="D6007" s="38" t="s">
        <v>30701</v>
      </c>
      <c r="E6007" s="7" t="s">
        <v>64</v>
      </c>
      <c r="F6007" s="38" t="s">
        <v>18273</v>
      </c>
      <c r="G6007" s="38" t="s">
        <v>5099</v>
      </c>
      <c r="H6007">
        <v>0.156</v>
      </c>
      <c r="I6007" t="s">
        <v>39865</v>
      </c>
      <c r="J6007" t="s">
        <v>39866</v>
      </c>
      <c r="K6007" t="s">
        <v>39867</v>
      </c>
      <c r="L6007" t="s">
        <v>39868</v>
      </c>
      <c r="O6007" t="s">
        <v>39861</v>
      </c>
      <c r="P6007" t="s">
        <v>39862</v>
      </c>
      <c r="Q6007">
        <v>384919.79</v>
      </c>
      <c r="R6007">
        <v>6206922.5800000001</v>
      </c>
      <c r="S6007" t="s">
        <v>39863</v>
      </c>
      <c r="T6007" t="s">
        <v>39864</v>
      </c>
      <c r="U6007">
        <v>384901.66</v>
      </c>
      <c r="V6007">
        <v>6206905.9400000004</v>
      </c>
      <c r="W6007">
        <v>315.41000000000003</v>
      </c>
      <c r="X6007">
        <v>150.04</v>
      </c>
    </row>
    <row r="6008" spans="1:24" x14ac:dyDescent="0.25">
      <c r="A6008" s="146">
        <v>45127</v>
      </c>
      <c r="B6008" s="46">
        <v>201</v>
      </c>
      <c r="C6008" s="147">
        <v>0.54425925925925933</v>
      </c>
      <c r="D6008" s="38" t="s">
        <v>30701</v>
      </c>
      <c r="E6008" s="7" t="s">
        <v>69</v>
      </c>
      <c r="F6008" s="38" t="s">
        <v>18273</v>
      </c>
      <c r="G6008" s="38" t="s">
        <v>5099</v>
      </c>
      <c r="H6008">
        <v>-1.6E-2</v>
      </c>
      <c r="I6008" t="s">
        <v>39865</v>
      </c>
      <c r="J6008" t="s">
        <v>39866</v>
      </c>
      <c r="K6008" t="s">
        <v>39867</v>
      </c>
      <c r="L6008" t="s">
        <v>39868</v>
      </c>
      <c r="O6008" t="s">
        <v>39869</v>
      </c>
      <c r="P6008" t="s">
        <v>39870</v>
      </c>
      <c r="Q6008">
        <v>384796.88</v>
      </c>
      <c r="R6008">
        <v>6207045.3200000003</v>
      </c>
      <c r="S6008" t="s">
        <v>39871</v>
      </c>
      <c r="T6008" t="s">
        <v>39872</v>
      </c>
      <c r="U6008">
        <v>384779.83</v>
      </c>
      <c r="V6008">
        <v>6207027.8099999996</v>
      </c>
      <c r="W6008">
        <v>313.51</v>
      </c>
      <c r="X6008">
        <v>150.04</v>
      </c>
    </row>
    <row r="6009" spans="1:24" x14ac:dyDescent="0.25">
      <c r="A6009" s="146">
        <v>45127</v>
      </c>
      <c r="B6009" s="46">
        <v>201</v>
      </c>
      <c r="C6009" s="147">
        <v>0.546412037037037</v>
      </c>
      <c r="D6009" s="38" t="s">
        <v>30701</v>
      </c>
      <c r="E6009" s="7" t="s">
        <v>64</v>
      </c>
      <c r="F6009" s="38" t="s">
        <v>18273</v>
      </c>
      <c r="G6009" s="38" t="s">
        <v>5098</v>
      </c>
      <c r="H6009">
        <v>-1.7000000000000001E-2</v>
      </c>
      <c r="I6009" t="s">
        <v>39877</v>
      </c>
      <c r="J6009" t="s">
        <v>39878</v>
      </c>
      <c r="K6009" t="s">
        <v>39879</v>
      </c>
      <c r="L6009" t="s">
        <v>39868</v>
      </c>
      <c r="O6009" t="s">
        <v>39873</v>
      </c>
      <c r="P6009" t="s">
        <v>39874</v>
      </c>
      <c r="Q6009">
        <v>384798.8</v>
      </c>
      <c r="R6009">
        <v>6207057.7000000002</v>
      </c>
      <c r="S6009" t="s">
        <v>39875</v>
      </c>
      <c r="T6009" t="s">
        <v>39876</v>
      </c>
      <c r="U6009">
        <v>384777.38</v>
      </c>
      <c r="V6009">
        <v>6207042.8700000001</v>
      </c>
      <c r="W6009">
        <v>138.88999999999999</v>
      </c>
      <c r="X6009">
        <v>150.04</v>
      </c>
    </row>
    <row r="6010" spans="1:24" x14ac:dyDescent="0.25">
      <c r="A6010" s="146">
        <v>45127</v>
      </c>
      <c r="B6010" s="46">
        <v>201</v>
      </c>
      <c r="C6010" s="147">
        <v>0.54944444444444451</v>
      </c>
      <c r="D6010" s="38" t="s">
        <v>30701</v>
      </c>
      <c r="E6010" s="7" t="s">
        <v>69</v>
      </c>
      <c r="F6010" s="38" t="s">
        <v>18273</v>
      </c>
      <c r="G6010" s="38" t="s">
        <v>5098</v>
      </c>
      <c r="H6010">
        <v>0.16400000000000001</v>
      </c>
      <c r="I6010" t="s">
        <v>39877</v>
      </c>
      <c r="J6010" t="s">
        <v>39878</v>
      </c>
      <c r="K6010" t="s">
        <v>39879</v>
      </c>
      <c r="L6010" t="s">
        <v>39868</v>
      </c>
      <c r="O6010" t="s">
        <v>39880</v>
      </c>
      <c r="P6010" t="s">
        <v>39881</v>
      </c>
      <c r="Q6010">
        <v>384925.14</v>
      </c>
      <c r="R6010">
        <v>6206929.9699999997</v>
      </c>
      <c r="S6010" t="s">
        <v>39882</v>
      </c>
      <c r="T6010" t="s">
        <v>39883</v>
      </c>
      <c r="U6010">
        <v>384905.52</v>
      </c>
      <c r="V6010">
        <v>6206914.9400000004</v>
      </c>
      <c r="W6010">
        <v>138.79</v>
      </c>
      <c r="X6010">
        <v>150.04</v>
      </c>
    </row>
    <row r="6011" spans="1:24" x14ac:dyDescent="0.25">
      <c r="A6011" s="146">
        <v>45127</v>
      </c>
      <c r="B6011" s="46">
        <v>201</v>
      </c>
      <c r="C6011" s="147">
        <v>0.55152777777777773</v>
      </c>
      <c r="D6011" s="38" t="s">
        <v>30701</v>
      </c>
      <c r="E6011" s="7" t="s">
        <v>64</v>
      </c>
      <c r="F6011" s="38" t="s">
        <v>18273</v>
      </c>
      <c r="G6011" s="38" t="s">
        <v>5097</v>
      </c>
      <c r="H6011">
        <v>0.16</v>
      </c>
      <c r="I6011" t="s">
        <v>39888</v>
      </c>
      <c r="J6011" t="s">
        <v>39889</v>
      </c>
      <c r="K6011" t="s">
        <v>39890</v>
      </c>
      <c r="L6011" t="s">
        <v>39891</v>
      </c>
      <c r="O6011" t="s">
        <v>39884</v>
      </c>
      <c r="P6011" t="s">
        <v>39885</v>
      </c>
      <c r="Q6011">
        <v>384938.04</v>
      </c>
      <c r="R6011">
        <v>6206930.2699999996</v>
      </c>
      <c r="S6011" t="s">
        <v>39886</v>
      </c>
      <c r="T6011" t="s">
        <v>39887</v>
      </c>
      <c r="U6011">
        <v>384917.11</v>
      </c>
      <c r="V6011">
        <v>6206915.6500000004</v>
      </c>
      <c r="W6011">
        <v>316.17</v>
      </c>
      <c r="X6011">
        <v>150.04</v>
      </c>
    </row>
    <row r="6012" spans="1:24" x14ac:dyDescent="0.25">
      <c r="A6012" s="146">
        <v>45127</v>
      </c>
      <c r="B6012" s="46">
        <v>201</v>
      </c>
      <c r="C6012" s="147">
        <v>0.55445601851851845</v>
      </c>
      <c r="D6012" s="38" t="s">
        <v>30701</v>
      </c>
      <c r="E6012" s="7" t="s">
        <v>69</v>
      </c>
      <c r="F6012" s="38" t="s">
        <v>18273</v>
      </c>
      <c r="G6012" s="38" t="s">
        <v>5097</v>
      </c>
      <c r="H6012">
        <v>-1.4999999999999999E-2</v>
      </c>
      <c r="I6012" t="s">
        <v>39888</v>
      </c>
      <c r="J6012" t="s">
        <v>39889</v>
      </c>
      <c r="K6012" t="s">
        <v>39890</v>
      </c>
      <c r="L6012" t="s">
        <v>39891</v>
      </c>
      <c r="O6012" t="s">
        <v>39892</v>
      </c>
      <c r="P6012" t="s">
        <v>39893</v>
      </c>
      <c r="Q6012">
        <v>384813.34</v>
      </c>
      <c r="R6012">
        <v>6207053.6799999997</v>
      </c>
      <c r="S6012" t="s">
        <v>39894</v>
      </c>
      <c r="T6012" t="s">
        <v>39895</v>
      </c>
      <c r="U6012">
        <v>384793.27</v>
      </c>
      <c r="V6012">
        <v>6207039.8099999996</v>
      </c>
      <c r="W6012">
        <v>314.81</v>
      </c>
      <c r="X6012">
        <v>150.04</v>
      </c>
    </row>
    <row r="6013" spans="1:24" x14ac:dyDescent="0.25">
      <c r="A6013" s="146">
        <v>45127</v>
      </c>
      <c r="B6013" s="46">
        <v>201</v>
      </c>
      <c r="C6013" s="147">
        <v>0.55679398148148151</v>
      </c>
      <c r="D6013" s="38" t="s">
        <v>30701</v>
      </c>
      <c r="E6013" s="7" t="s">
        <v>64</v>
      </c>
      <c r="F6013" s="38" t="s">
        <v>18273</v>
      </c>
      <c r="G6013" s="38" t="s">
        <v>5096</v>
      </c>
      <c r="H6013">
        <v>-8.0000000000000002E-3</v>
      </c>
      <c r="I6013" t="s">
        <v>39900</v>
      </c>
      <c r="J6013" t="s">
        <v>39901</v>
      </c>
      <c r="K6013" t="s">
        <v>39902</v>
      </c>
      <c r="L6013" t="s">
        <v>39891</v>
      </c>
      <c r="O6013" t="s">
        <v>39896</v>
      </c>
      <c r="P6013" t="s">
        <v>39897</v>
      </c>
      <c r="Q6013">
        <v>384819.26</v>
      </c>
      <c r="R6013">
        <v>6207061.8099999996</v>
      </c>
      <c r="S6013" t="s">
        <v>39898</v>
      </c>
      <c r="T6013" t="s">
        <v>39899</v>
      </c>
      <c r="U6013">
        <v>384796.99</v>
      </c>
      <c r="V6013">
        <v>6207048.71</v>
      </c>
      <c r="W6013">
        <v>135.6</v>
      </c>
      <c r="X6013">
        <v>150.04</v>
      </c>
    </row>
    <row r="6014" spans="1:24" x14ac:dyDescent="0.25">
      <c r="A6014" s="146">
        <v>45127</v>
      </c>
      <c r="B6014" s="46">
        <v>201</v>
      </c>
      <c r="C6014" s="147">
        <v>0.55957175925925928</v>
      </c>
      <c r="D6014" s="38" t="s">
        <v>30701</v>
      </c>
      <c r="E6014" s="7" t="s">
        <v>69</v>
      </c>
      <c r="F6014" s="38" t="s">
        <v>18273</v>
      </c>
      <c r="G6014" s="38" t="s">
        <v>5096</v>
      </c>
      <c r="H6014">
        <v>0.16400000000000001</v>
      </c>
      <c r="I6014" t="s">
        <v>39900</v>
      </c>
      <c r="J6014" t="s">
        <v>39901</v>
      </c>
      <c r="K6014" t="s">
        <v>39902</v>
      </c>
      <c r="L6014" t="s">
        <v>39891</v>
      </c>
      <c r="O6014" t="s">
        <v>39903</v>
      </c>
      <c r="P6014" t="s">
        <v>39904</v>
      </c>
      <c r="Q6014">
        <v>384937.35</v>
      </c>
      <c r="R6014">
        <v>6206940.5800000001</v>
      </c>
      <c r="S6014" t="s">
        <v>39905</v>
      </c>
      <c r="T6014" t="s">
        <v>39906</v>
      </c>
      <c r="U6014">
        <v>384918.5</v>
      </c>
      <c r="V6014">
        <v>6206927.5199999996</v>
      </c>
      <c r="W6014">
        <v>136.69</v>
      </c>
      <c r="X6014">
        <v>150.04</v>
      </c>
    </row>
    <row r="6015" spans="1:24" x14ac:dyDescent="0.25">
      <c r="A6015" s="146">
        <v>45127</v>
      </c>
      <c r="B6015" s="46">
        <v>201</v>
      </c>
      <c r="C6015" s="147">
        <v>0.56174768518518514</v>
      </c>
      <c r="D6015" s="38" t="s">
        <v>30701</v>
      </c>
      <c r="E6015" s="7" t="s">
        <v>64</v>
      </c>
      <c r="F6015" s="38" t="s">
        <v>18273</v>
      </c>
      <c r="G6015" s="38" t="s">
        <v>5102</v>
      </c>
      <c r="H6015">
        <v>0.161</v>
      </c>
      <c r="I6015" t="s">
        <v>39911</v>
      </c>
      <c r="J6015" t="s">
        <v>39912</v>
      </c>
      <c r="K6015" t="s">
        <v>39913</v>
      </c>
      <c r="L6015" t="s">
        <v>39914</v>
      </c>
      <c r="O6015" t="s">
        <v>39907</v>
      </c>
      <c r="P6015" t="s">
        <v>39908</v>
      </c>
      <c r="Q6015">
        <v>384946.81</v>
      </c>
      <c r="R6015">
        <v>6206945.4500000002</v>
      </c>
      <c r="S6015" t="s">
        <v>39909</v>
      </c>
      <c r="T6015" t="s">
        <v>39910</v>
      </c>
      <c r="U6015">
        <v>384930.41</v>
      </c>
      <c r="V6015">
        <v>6206927.9400000004</v>
      </c>
      <c r="W6015">
        <v>316.77</v>
      </c>
      <c r="X6015">
        <v>150.04</v>
      </c>
    </row>
    <row r="6016" spans="1:24" x14ac:dyDescent="0.25">
      <c r="A6016" s="146">
        <v>45127</v>
      </c>
      <c r="B6016" s="46">
        <v>201</v>
      </c>
      <c r="C6016" s="147">
        <v>0.56460648148148151</v>
      </c>
      <c r="D6016" s="38" t="s">
        <v>30701</v>
      </c>
      <c r="E6016" s="7" t="s">
        <v>69</v>
      </c>
      <c r="F6016" s="38" t="s">
        <v>18273</v>
      </c>
      <c r="G6016" s="38" t="s">
        <v>5102</v>
      </c>
      <c r="H6016">
        <v>-1.4E-2</v>
      </c>
      <c r="I6016" t="s">
        <v>39911</v>
      </c>
      <c r="J6016" t="s">
        <v>39912</v>
      </c>
      <c r="K6016" t="s">
        <v>39913</v>
      </c>
      <c r="L6016" t="s">
        <v>39914</v>
      </c>
      <c r="O6016" t="s">
        <v>39915</v>
      </c>
      <c r="P6016" t="s">
        <v>39916</v>
      </c>
      <c r="Q6016">
        <v>384821.5</v>
      </c>
      <c r="R6016">
        <v>6207069.4800000004</v>
      </c>
      <c r="S6016" t="s">
        <v>39917</v>
      </c>
      <c r="T6016" t="s">
        <v>39918</v>
      </c>
      <c r="U6016">
        <v>384806.99</v>
      </c>
      <c r="V6016">
        <v>6207051.7300000004</v>
      </c>
      <c r="W6016">
        <v>316.11</v>
      </c>
      <c r="X6016">
        <v>150.04</v>
      </c>
    </row>
    <row r="6017" spans="1:24" x14ac:dyDescent="0.25">
      <c r="A6017" s="146">
        <v>45127</v>
      </c>
      <c r="B6017" s="46">
        <v>201</v>
      </c>
      <c r="C6017" s="147">
        <v>0.56685185185185183</v>
      </c>
      <c r="D6017" s="38" t="s">
        <v>30701</v>
      </c>
      <c r="E6017" s="7" t="s">
        <v>64</v>
      </c>
      <c r="F6017" s="38" t="s">
        <v>18273</v>
      </c>
      <c r="G6017" s="38" t="s">
        <v>5103</v>
      </c>
      <c r="H6017">
        <v>-8.0000000000000002E-3</v>
      </c>
      <c r="I6017" t="s">
        <v>39923</v>
      </c>
      <c r="J6017" t="s">
        <v>39924</v>
      </c>
      <c r="K6017" t="s">
        <v>39925</v>
      </c>
      <c r="L6017" t="s">
        <v>39914</v>
      </c>
      <c r="O6017" t="s">
        <v>39919</v>
      </c>
      <c r="P6017" t="s">
        <v>39920</v>
      </c>
      <c r="Q6017">
        <v>384829.25</v>
      </c>
      <c r="R6017">
        <v>6207074.9900000002</v>
      </c>
      <c r="S6017" t="s">
        <v>39921</v>
      </c>
      <c r="T6017" t="s">
        <v>39922</v>
      </c>
      <c r="U6017">
        <v>384809.56</v>
      </c>
      <c r="V6017">
        <v>6207061.4900000002</v>
      </c>
      <c r="W6017">
        <v>135.55000000000001</v>
      </c>
      <c r="X6017">
        <v>150.04</v>
      </c>
    </row>
    <row r="6018" spans="1:24" x14ac:dyDescent="0.25">
      <c r="A6018" s="146">
        <v>45127</v>
      </c>
      <c r="B6018" s="46">
        <v>201</v>
      </c>
      <c r="C6018" s="147">
        <v>0.56961805555555556</v>
      </c>
      <c r="D6018" s="38" t="s">
        <v>30701</v>
      </c>
      <c r="E6018" s="7" t="s">
        <v>69</v>
      </c>
      <c r="F6018" s="38" t="s">
        <v>18273</v>
      </c>
      <c r="G6018" s="38" t="s">
        <v>5103</v>
      </c>
      <c r="H6018">
        <v>0.16400000000000001</v>
      </c>
      <c r="I6018" t="s">
        <v>39923</v>
      </c>
      <c r="J6018" t="s">
        <v>39924</v>
      </c>
      <c r="K6018" t="s">
        <v>39925</v>
      </c>
      <c r="L6018" t="s">
        <v>39914</v>
      </c>
      <c r="O6018" t="s">
        <v>39926</v>
      </c>
      <c r="P6018" t="s">
        <v>39927</v>
      </c>
      <c r="Q6018">
        <v>384948.25</v>
      </c>
      <c r="R6018">
        <v>6206955.2000000002</v>
      </c>
      <c r="S6018" t="s">
        <v>39928</v>
      </c>
      <c r="T6018" t="s">
        <v>39929</v>
      </c>
      <c r="U6018">
        <v>384931.2</v>
      </c>
      <c r="V6018">
        <v>6206939.9400000004</v>
      </c>
      <c r="W6018">
        <v>134.72999999999999</v>
      </c>
      <c r="X6018">
        <v>150.04</v>
      </c>
    </row>
    <row r="6019" spans="1:24" x14ac:dyDescent="0.25">
      <c r="A6019" s="146">
        <v>45127</v>
      </c>
      <c r="B6019" s="46">
        <v>201</v>
      </c>
      <c r="C6019" s="147">
        <v>0.57172453703703707</v>
      </c>
      <c r="D6019" s="38" t="s">
        <v>30701</v>
      </c>
      <c r="E6019" s="7" t="s">
        <v>64</v>
      </c>
      <c r="F6019" s="38" t="s">
        <v>18273</v>
      </c>
      <c r="G6019" s="38" t="s">
        <v>5104</v>
      </c>
      <c r="H6019">
        <v>0.16400000000000001</v>
      </c>
      <c r="I6019" t="s">
        <v>39934</v>
      </c>
      <c r="J6019" t="s">
        <v>39935</v>
      </c>
      <c r="K6019" t="s">
        <v>39936</v>
      </c>
      <c r="L6019" t="s">
        <v>39937</v>
      </c>
      <c r="O6019" t="s">
        <v>39930</v>
      </c>
      <c r="P6019" t="s">
        <v>39931</v>
      </c>
      <c r="Q6019">
        <v>384961.13</v>
      </c>
      <c r="R6019">
        <v>6206955.0700000003</v>
      </c>
      <c r="S6019" t="s">
        <v>39932</v>
      </c>
      <c r="T6019" t="s">
        <v>39933</v>
      </c>
      <c r="U6019">
        <v>384944.88</v>
      </c>
      <c r="V6019">
        <v>6206938.9800000004</v>
      </c>
      <c r="W6019">
        <v>315.86</v>
      </c>
      <c r="X6019">
        <v>150.04</v>
      </c>
    </row>
    <row r="6020" spans="1:24" x14ac:dyDescent="0.25">
      <c r="A6020" s="146">
        <v>45127</v>
      </c>
      <c r="B6020" s="46">
        <v>201</v>
      </c>
      <c r="C6020" s="147">
        <v>0.57458333333333333</v>
      </c>
      <c r="D6020" s="38" t="s">
        <v>30701</v>
      </c>
      <c r="E6020" s="7" t="s">
        <v>69</v>
      </c>
      <c r="F6020" s="38" t="s">
        <v>18273</v>
      </c>
      <c r="G6020" s="38" t="s">
        <v>5104</v>
      </c>
      <c r="H6020">
        <v>-1.2E-2</v>
      </c>
      <c r="I6020" t="s">
        <v>39934</v>
      </c>
      <c r="J6020" t="s">
        <v>39935</v>
      </c>
      <c r="K6020" t="s">
        <v>39936</v>
      </c>
      <c r="L6020" t="s">
        <v>39937</v>
      </c>
      <c r="O6020" t="s">
        <v>39938</v>
      </c>
      <c r="P6020" t="s">
        <v>39939</v>
      </c>
      <c r="Q6020">
        <v>384840.25</v>
      </c>
      <c r="R6020">
        <v>6207074.9199999999</v>
      </c>
      <c r="S6020" t="s">
        <v>39940</v>
      </c>
      <c r="T6020" t="s">
        <v>39941</v>
      </c>
      <c r="U6020">
        <v>384820.94</v>
      </c>
      <c r="V6020">
        <v>6207062.9400000004</v>
      </c>
      <c r="W6020">
        <v>315.51</v>
      </c>
      <c r="X6020">
        <v>150.04</v>
      </c>
    </row>
    <row r="6021" spans="1:24" x14ac:dyDescent="0.25">
      <c r="A6021" s="146">
        <v>45127</v>
      </c>
      <c r="B6021" s="46">
        <v>201</v>
      </c>
      <c r="C6021" s="147">
        <v>0.57667824074074081</v>
      </c>
      <c r="D6021" s="38" t="s">
        <v>30701</v>
      </c>
      <c r="E6021" s="7" t="s">
        <v>64</v>
      </c>
      <c r="F6021" s="38" t="s">
        <v>18273</v>
      </c>
      <c r="G6021" s="38" t="s">
        <v>5105</v>
      </c>
      <c r="H6021">
        <v>-7.0000000000000001E-3</v>
      </c>
      <c r="I6021" t="s">
        <v>39946</v>
      </c>
      <c r="J6021" t="s">
        <v>39947</v>
      </c>
      <c r="K6021" t="s">
        <v>39948</v>
      </c>
      <c r="L6021" t="s">
        <v>39937</v>
      </c>
      <c r="O6021" t="s">
        <v>39942</v>
      </c>
      <c r="P6021" t="s">
        <v>39943</v>
      </c>
      <c r="Q6021">
        <v>384842.76</v>
      </c>
      <c r="R6021">
        <v>6207087.6799999997</v>
      </c>
      <c r="S6021" t="s">
        <v>39944</v>
      </c>
      <c r="T6021" t="s">
        <v>39945</v>
      </c>
      <c r="U6021">
        <v>384823.05</v>
      </c>
      <c r="V6021">
        <v>6207073.54</v>
      </c>
      <c r="W6021">
        <v>135.58000000000001</v>
      </c>
      <c r="X6021">
        <v>150.04</v>
      </c>
    </row>
    <row r="6022" spans="1:24" x14ac:dyDescent="0.25">
      <c r="A6022" s="146">
        <v>45127</v>
      </c>
      <c r="B6022" s="46">
        <v>201</v>
      </c>
      <c r="C6022" s="147">
        <v>0.57950231481481485</v>
      </c>
      <c r="D6022" s="38" t="s">
        <v>30701</v>
      </c>
      <c r="E6022" s="7" t="s">
        <v>69</v>
      </c>
      <c r="F6022" s="38" t="s">
        <v>18273</v>
      </c>
      <c r="G6022" s="38" t="s">
        <v>5105</v>
      </c>
      <c r="H6022">
        <v>0.16700000000000001</v>
      </c>
      <c r="I6022" t="s">
        <v>39946</v>
      </c>
      <c r="J6022" t="s">
        <v>39947</v>
      </c>
      <c r="K6022" t="s">
        <v>39948</v>
      </c>
      <c r="L6022" t="s">
        <v>39937</v>
      </c>
      <c r="O6022" t="s">
        <v>39949</v>
      </c>
      <c r="P6022" t="s">
        <v>39950</v>
      </c>
      <c r="Q6022">
        <v>384963.07</v>
      </c>
      <c r="R6022">
        <v>6206965.3399999999</v>
      </c>
      <c r="S6022" t="s">
        <v>39951</v>
      </c>
      <c r="T6022" t="s">
        <v>39952</v>
      </c>
      <c r="U6022">
        <v>384945.75</v>
      </c>
      <c r="V6022">
        <v>6206950.8399999999</v>
      </c>
      <c r="W6022">
        <v>133.30000000000001</v>
      </c>
      <c r="X6022">
        <v>150.04</v>
      </c>
    </row>
    <row r="6023" spans="1:24" x14ac:dyDescent="0.25">
      <c r="A6023" s="146">
        <v>45127</v>
      </c>
      <c r="B6023" s="46">
        <v>201</v>
      </c>
      <c r="C6023" s="147">
        <v>0.58143518518518522</v>
      </c>
      <c r="D6023" s="38" t="s">
        <v>30701</v>
      </c>
      <c r="E6023" s="7" t="s">
        <v>64</v>
      </c>
      <c r="F6023" s="38" t="s">
        <v>18273</v>
      </c>
      <c r="G6023" s="38" t="s">
        <v>5106</v>
      </c>
      <c r="H6023">
        <v>0.16300000000000001</v>
      </c>
      <c r="I6023" t="s">
        <v>39957</v>
      </c>
      <c r="J6023" t="s">
        <v>39958</v>
      </c>
      <c r="K6023" t="s">
        <v>39959</v>
      </c>
      <c r="L6023" t="s">
        <v>39960</v>
      </c>
      <c r="O6023" t="s">
        <v>39953</v>
      </c>
      <c r="P6023" t="s">
        <v>39954</v>
      </c>
      <c r="Q6023">
        <v>384975.12</v>
      </c>
      <c r="R6023">
        <v>6206967.4199999999</v>
      </c>
      <c r="S6023" t="s">
        <v>39955</v>
      </c>
      <c r="T6023" t="s">
        <v>39956</v>
      </c>
      <c r="U6023">
        <v>384957.23</v>
      </c>
      <c r="V6023">
        <v>6206952.1100000003</v>
      </c>
      <c r="W6023">
        <v>315.7</v>
      </c>
      <c r="X6023">
        <v>150.04</v>
      </c>
    </row>
    <row r="6024" spans="1:24" x14ac:dyDescent="0.25">
      <c r="A6024" s="146">
        <v>45127</v>
      </c>
      <c r="B6024" s="46">
        <v>201</v>
      </c>
      <c r="C6024" s="147">
        <v>0.58430555555555552</v>
      </c>
      <c r="D6024" s="38" t="s">
        <v>30701</v>
      </c>
      <c r="E6024" s="7" t="s">
        <v>69</v>
      </c>
      <c r="F6024" s="38" t="s">
        <v>18273</v>
      </c>
      <c r="G6024" s="38" t="s">
        <v>5106</v>
      </c>
      <c r="H6024">
        <v>-1.2E-2</v>
      </c>
      <c r="I6024" t="s">
        <v>39957</v>
      </c>
      <c r="J6024" t="s">
        <v>39958</v>
      </c>
      <c r="K6024" t="s">
        <v>39959</v>
      </c>
      <c r="L6024" t="s">
        <v>39960</v>
      </c>
      <c r="O6024" t="s">
        <v>39961</v>
      </c>
      <c r="P6024" t="s">
        <v>39962</v>
      </c>
      <c r="Q6024">
        <v>384853.93</v>
      </c>
      <c r="R6024">
        <v>6207086.46</v>
      </c>
      <c r="S6024" t="s">
        <v>39963</v>
      </c>
      <c r="T6024" t="s">
        <v>39964</v>
      </c>
      <c r="U6024">
        <v>384833.53</v>
      </c>
      <c r="V6024">
        <v>6207075.6600000001</v>
      </c>
      <c r="W6024">
        <v>316.02999999999997</v>
      </c>
      <c r="X6024">
        <v>150.04</v>
      </c>
    </row>
    <row r="6025" spans="1:24" x14ac:dyDescent="0.25">
      <c r="A6025" s="146">
        <v>45127</v>
      </c>
      <c r="B6025" s="46">
        <v>201</v>
      </c>
      <c r="C6025" s="147">
        <v>0.58664351851851848</v>
      </c>
      <c r="D6025" s="38" t="s">
        <v>30701</v>
      </c>
      <c r="E6025" s="7" t="s">
        <v>64</v>
      </c>
      <c r="F6025" s="38" t="s">
        <v>18273</v>
      </c>
      <c r="G6025" s="38" t="s">
        <v>5107</v>
      </c>
      <c r="H6025">
        <v>-0.01</v>
      </c>
      <c r="I6025" t="s">
        <v>39969</v>
      </c>
      <c r="J6025" t="s">
        <v>39970</v>
      </c>
      <c r="K6025" t="s">
        <v>39971</v>
      </c>
      <c r="L6025" t="s">
        <v>39960</v>
      </c>
      <c r="O6025" t="s">
        <v>39965</v>
      </c>
      <c r="P6025" t="s">
        <v>39966</v>
      </c>
      <c r="Q6025">
        <v>384855.43</v>
      </c>
      <c r="R6025">
        <v>6207105.6799999997</v>
      </c>
      <c r="S6025" t="s">
        <v>39967</v>
      </c>
      <c r="T6025" t="s">
        <v>39968</v>
      </c>
      <c r="U6025">
        <v>384833.67</v>
      </c>
      <c r="V6025">
        <v>6207088.6299999999</v>
      </c>
      <c r="W6025">
        <v>136.55000000000001</v>
      </c>
      <c r="X6025">
        <v>150.04</v>
      </c>
    </row>
    <row r="6026" spans="1:24" x14ac:dyDescent="0.25">
      <c r="A6026" s="146">
        <v>45127</v>
      </c>
      <c r="B6026" s="46">
        <v>201</v>
      </c>
      <c r="C6026" s="147">
        <v>0.58956018518518516</v>
      </c>
      <c r="D6026" s="38" t="s">
        <v>30701</v>
      </c>
      <c r="E6026" s="7" t="s">
        <v>69</v>
      </c>
      <c r="F6026" s="38" t="s">
        <v>18273</v>
      </c>
      <c r="G6026" s="38" t="s">
        <v>5107</v>
      </c>
      <c r="H6026">
        <v>0.16400000000000001</v>
      </c>
      <c r="I6026" t="s">
        <v>39969</v>
      </c>
      <c r="J6026" t="s">
        <v>39970</v>
      </c>
      <c r="K6026" t="s">
        <v>39971</v>
      </c>
      <c r="L6026" t="s">
        <v>39960</v>
      </c>
      <c r="O6026" t="s">
        <v>39972</v>
      </c>
      <c r="P6026" t="s">
        <v>39973</v>
      </c>
      <c r="Q6026">
        <v>384974.4</v>
      </c>
      <c r="R6026">
        <v>6206981.21</v>
      </c>
      <c r="S6026" t="s">
        <v>39974</v>
      </c>
      <c r="T6026" t="s">
        <v>39975</v>
      </c>
      <c r="U6026">
        <v>384956.45</v>
      </c>
      <c r="V6026">
        <v>6206965.5300000003</v>
      </c>
      <c r="W6026">
        <v>134.93</v>
      </c>
      <c r="X6026">
        <v>150.04</v>
      </c>
    </row>
    <row r="6027" spans="1:24" x14ac:dyDescent="0.25">
      <c r="A6027" s="146">
        <v>45127</v>
      </c>
      <c r="B6027" s="46">
        <v>201</v>
      </c>
      <c r="C6027" s="147">
        <v>0.58988425925925925</v>
      </c>
      <c r="D6027" s="38" t="s">
        <v>30701</v>
      </c>
      <c r="E6027" s="7" t="s">
        <v>39980</v>
      </c>
      <c r="F6027" s="38" t="s">
        <v>18273</v>
      </c>
      <c r="G6027" s="161" t="s">
        <v>5107</v>
      </c>
      <c r="H6027">
        <v>7.5289999999999999</v>
      </c>
      <c r="O6027" t="s">
        <v>39976</v>
      </c>
      <c r="P6027" t="s">
        <v>39977</v>
      </c>
      <c r="Q6027">
        <v>384982.52</v>
      </c>
      <c r="R6027">
        <v>6206972.7300000004</v>
      </c>
      <c r="S6027" t="s">
        <v>39978</v>
      </c>
      <c r="T6027" t="s">
        <v>39979</v>
      </c>
      <c r="U6027">
        <v>384965.42</v>
      </c>
      <c r="V6027">
        <v>6206962.1299999999</v>
      </c>
      <c r="W6027">
        <v>199.23</v>
      </c>
      <c r="X6027">
        <v>200.05</v>
      </c>
    </row>
    <row r="6028" spans="1:24" x14ac:dyDescent="0.25">
      <c r="A6028" s="146">
        <v>45127</v>
      </c>
      <c r="B6028" s="46">
        <v>201</v>
      </c>
      <c r="C6028" s="147">
        <v>0.60789351851851847</v>
      </c>
      <c r="D6028" s="38" t="s">
        <v>30701</v>
      </c>
      <c r="E6028" s="159" t="s">
        <v>33736</v>
      </c>
      <c r="F6028" s="38" t="s">
        <v>18273</v>
      </c>
      <c r="G6028" s="38" t="s">
        <v>5155</v>
      </c>
      <c r="H6028">
        <v>-1.6379999999999999</v>
      </c>
      <c r="O6028" t="s">
        <v>39981</v>
      </c>
      <c r="P6028" t="s">
        <v>39982</v>
      </c>
      <c r="Q6028">
        <v>384986.91</v>
      </c>
      <c r="R6028">
        <v>6206970.4000000004</v>
      </c>
      <c r="S6028" t="s">
        <v>39983</v>
      </c>
      <c r="T6028" t="s">
        <v>39984</v>
      </c>
      <c r="U6028">
        <v>384979.86</v>
      </c>
      <c r="V6028">
        <v>6206961.5899999999</v>
      </c>
      <c r="W6028">
        <v>209.11</v>
      </c>
      <c r="X6028">
        <v>150.04</v>
      </c>
    </row>
    <row r="6029" spans="1:24" x14ac:dyDescent="0.25">
      <c r="A6029" s="146">
        <v>45127</v>
      </c>
      <c r="B6029" s="46">
        <v>201</v>
      </c>
      <c r="C6029" s="147">
        <v>0.61886574074074074</v>
      </c>
      <c r="D6029" s="38" t="s">
        <v>30701</v>
      </c>
      <c r="E6029" s="159" t="s">
        <v>6100</v>
      </c>
      <c r="F6029" s="38" t="s">
        <v>18273</v>
      </c>
      <c r="G6029" s="38" t="s">
        <v>5155</v>
      </c>
      <c r="H6029">
        <v>-0.02</v>
      </c>
      <c r="O6029" t="s">
        <v>39985</v>
      </c>
      <c r="P6029" t="s">
        <v>39986</v>
      </c>
      <c r="Q6029">
        <v>385515.98</v>
      </c>
      <c r="R6029">
        <v>6205207.46</v>
      </c>
      <c r="S6029" t="s">
        <v>39987</v>
      </c>
      <c r="T6029" t="s">
        <v>39988</v>
      </c>
      <c r="U6029">
        <v>385507.42</v>
      </c>
      <c r="V6029">
        <v>6205200.3200000003</v>
      </c>
      <c r="W6029">
        <v>219.78</v>
      </c>
      <c r="X6029">
        <v>150.04</v>
      </c>
    </row>
    <row r="6030" spans="1:24" s="170" customFormat="1" x14ac:dyDescent="0.25">
      <c r="A6030" s="63">
        <v>45127</v>
      </c>
      <c r="B6030" s="104">
        <v>201</v>
      </c>
      <c r="C6030" s="65">
        <v>0.62162037037037032</v>
      </c>
      <c r="D6030" s="64" t="s">
        <v>30701</v>
      </c>
      <c r="E6030" s="171" t="s">
        <v>39994</v>
      </c>
      <c r="F6030" s="64" t="s">
        <v>18273</v>
      </c>
      <c r="G6030" s="64" t="s">
        <v>5155</v>
      </c>
      <c r="H6030" s="170">
        <v>-1.7999999999999999E-2</v>
      </c>
      <c r="M6030" s="170" t="s">
        <v>39989</v>
      </c>
      <c r="O6030" s="170" t="s">
        <v>39990</v>
      </c>
      <c r="P6030" s="170" t="s">
        <v>39991</v>
      </c>
      <c r="Q6030" s="170">
        <v>385518.2</v>
      </c>
      <c r="R6030" s="170">
        <v>6205207.3200000003</v>
      </c>
      <c r="S6030" s="170" t="s">
        <v>39992</v>
      </c>
      <c r="T6030" s="170" t="s">
        <v>39993</v>
      </c>
      <c r="U6030" s="170">
        <v>385501.76</v>
      </c>
      <c r="V6030" s="170">
        <v>6205192.0999999996</v>
      </c>
      <c r="W6030" s="170">
        <v>212.34</v>
      </c>
      <c r="X6030" s="170">
        <v>150.04</v>
      </c>
    </row>
    <row r="6031" spans="1:24" x14ac:dyDescent="0.25">
      <c r="A6031" s="146">
        <v>45127</v>
      </c>
      <c r="B6031" s="46">
        <v>201</v>
      </c>
      <c r="C6031" s="147">
        <v>0.62344907407407402</v>
      </c>
      <c r="D6031" s="38" t="s">
        <v>30701</v>
      </c>
      <c r="E6031" s="159" t="s">
        <v>38485</v>
      </c>
      <c r="F6031" s="38" t="s">
        <v>18273</v>
      </c>
      <c r="G6031" s="38" t="s">
        <v>5155</v>
      </c>
      <c r="H6031">
        <v>-8.0000000000000002E-3</v>
      </c>
      <c r="I6031" t="s">
        <v>39999</v>
      </c>
      <c r="J6031" t="s">
        <v>40000</v>
      </c>
      <c r="K6031" t="s">
        <v>40001</v>
      </c>
      <c r="L6031" t="s">
        <v>40002</v>
      </c>
      <c r="O6031" t="s">
        <v>39995</v>
      </c>
      <c r="P6031" t="s">
        <v>39996</v>
      </c>
      <c r="Q6031">
        <v>385519.35</v>
      </c>
      <c r="R6031">
        <v>6205206.6699999999</v>
      </c>
      <c r="S6031" t="s">
        <v>39997</v>
      </c>
      <c r="T6031" t="s">
        <v>39998</v>
      </c>
      <c r="U6031">
        <v>385502.59</v>
      </c>
      <c r="V6031">
        <v>6205185.8399999999</v>
      </c>
      <c r="W6031">
        <v>135.15</v>
      </c>
      <c r="X6031">
        <v>150.04</v>
      </c>
    </row>
    <row r="6032" spans="1:24" x14ac:dyDescent="0.25">
      <c r="A6032" s="146">
        <v>45127</v>
      </c>
      <c r="B6032" s="46">
        <v>201</v>
      </c>
      <c r="C6032" s="147">
        <v>0.62734953703703711</v>
      </c>
      <c r="D6032" s="38" t="s">
        <v>30701</v>
      </c>
      <c r="E6032" s="7" t="s">
        <v>69</v>
      </c>
      <c r="F6032" s="38" t="s">
        <v>18273</v>
      </c>
      <c r="G6032" s="38" t="s">
        <v>5155</v>
      </c>
      <c r="H6032">
        <v>0.16700000000000001</v>
      </c>
      <c r="I6032" t="s">
        <v>39999</v>
      </c>
      <c r="J6032" t="s">
        <v>40000</v>
      </c>
      <c r="K6032" t="s">
        <v>40001</v>
      </c>
      <c r="L6032" t="s">
        <v>40002</v>
      </c>
      <c r="O6032" t="s">
        <v>40003</v>
      </c>
      <c r="P6032" t="s">
        <v>40004</v>
      </c>
      <c r="Q6032">
        <v>385646.98</v>
      </c>
      <c r="R6032">
        <v>6205077.8700000001</v>
      </c>
      <c r="S6032" t="s">
        <v>40005</v>
      </c>
      <c r="T6032" t="s">
        <v>40006</v>
      </c>
      <c r="U6032">
        <v>385626.88</v>
      </c>
      <c r="V6032">
        <v>6205061.46</v>
      </c>
      <c r="W6032">
        <v>134.74</v>
      </c>
      <c r="X6032">
        <v>150.04</v>
      </c>
    </row>
    <row r="6033" spans="1:24" x14ac:dyDescent="0.25">
      <c r="A6033" s="146">
        <v>45127</v>
      </c>
      <c r="B6033" s="46">
        <v>201</v>
      </c>
      <c r="C6033" s="147">
        <v>0.62935185185185183</v>
      </c>
      <c r="D6033" s="38" t="s">
        <v>30701</v>
      </c>
      <c r="E6033" s="7" t="s">
        <v>64</v>
      </c>
      <c r="F6033" s="38" t="s">
        <v>18273</v>
      </c>
      <c r="G6033" s="38" t="s">
        <v>5154</v>
      </c>
      <c r="H6033">
        <v>0.16200000000000001</v>
      </c>
      <c r="I6033" t="s">
        <v>40011</v>
      </c>
      <c r="J6033" t="s">
        <v>40012</v>
      </c>
      <c r="K6033" t="s">
        <v>40013</v>
      </c>
      <c r="L6033" t="s">
        <v>40002</v>
      </c>
      <c r="O6033" t="s">
        <v>40007</v>
      </c>
      <c r="P6033" t="s">
        <v>40008</v>
      </c>
      <c r="Q6033">
        <v>385644.86</v>
      </c>
      <c r="R6033">
        <v>6205065.4299999997</v>
      </c>
      <c r="S6033" t="s">
        <v>40009</v>
      </c>
      <c r="T6033" t="s">
        <v>40010</v>
      </c>
      <c r="U6033">
        <v>385624.3</v>
      </c>
      <c r="V6033">
        <v>6205051.3200000003</v>
      </c>
      <c r="W6033">
        <v>317.86</v>
      </c>
      <c r="X6033">
        <v>150.04</v>
      </c>
    </row>
    <row r="6034" spans="1:24" x14ac:dyDescent="0.25">
      <c r="A6034" s="146">
        <v>45127</v>
      </c>
      <c r="B6034" s="46">
        <v>201</v>
      </c>
      <c r="C6034" s="147">
        <v>0.63283564814814819</v>
      </c>
      <c r="D6034" s="38" t="s">
        <v>30701</v>
      </c>
      <c r="E6034" s="7" t="s">
        <v>69</v>
      </c>
      <c r="F6034" s="38" t="s">
        <v>18273</v>
      </c>
      <c r="G6034" s="38" t="s">
        <v>5154</v>
      </c>
      <c r="H6034">
        <v>-1.7000000000000001E-2</v>
      </c>
      <c r="I6034" t="s">
        <v>40011</v>
      </c>
      <c r="J6034" t="s">
        <v>40012</v>
      </c>
      <c r="K6034" t="s">
        <v>40013</v>
      </c>
      <c r="L6034" t="s">
        <v>40002</v>
      </c>
      <c r="O6034" t="s">
        <v>40014</v>
      </c>
      <c r="P6034" t="s">
        <v>40015</v>
      </c>
      <c r="Q6034">
        <v>385516.94</v>
      </c>
      <c r="R6034">
        <v>6205194.7999999998</v>
      </c>
      <c r="S6034" t="s">
        <v>40016</v>
      </c>
      <c r="T6034" t="s">
        <v>40017</v>
      </c>
      <c r="U6034">
        <v>385498.26</v>
      </c>
      <c r="V6034">
        <v>6205177.46</v>
      </c>
      <c r="W6034">
        <v>315.69</v>
      </c>
      <c r="X6034">
        <v>150.04</v>
      </c>
    </row>
    <row r="6035" spans="1:24" x14ac:dyDescent="0.25">
      <c r="A6035" s="146">
        <v>45127</v>
      </c>
      <c r="B6035" s="46">
        <v>201</v>
      </c>
      <c r="C6035" s="147">
        <v>0.63540509259259259</v>
      </c>
      <c r="D6035" s="38" t="s">
        <v>30701</v>
      </c>
      <c r="E6035" s="7" t="s">
        <v>64</v>
      </c>
      <c r="F6035" s="38" t="s">
        <v>18273</v>
      </c>
      <c r="G6035" s="38" t="s">
        <v>5153</v>
      </c>
      <c r="H6035">
        <v>-0.01</v>
      </c>
      <c r="I6035" t="s">
        <v>40022</v>
      </c>
      <c r="J6035" t="s">
        <v>40023</v>
      </c>
      <c r="K6035" t="s">
        <v>40024</v>
      </c>
      <c r="L6035" t="s">
        <v>40025</v>
      </c>
      <c r="O6035" t="s">
        <v>40018</v>
      </c>
      <c r="P6035" t="s">
        <v>40019</v>
      </c>
      <c r="Q6035">
        <v>385510.56</v>
      </c>
      <c r="R6035">
        <v>6205188.7599999998</v>
      </c>
      <c r="S6035" t="s">
        <v>40020</v>
      </c>
      <c r="T6035" t="s">
        <v>40021</v>
      </c>
      <c r="U6035">
        <v>385488.91</v>
      </c>
      <c r="V6035">
        <v>6205174.0700000003</v>
      </c>
      <c r="W6035">
        <v>135.81</v>
      </c>
      <c r="X6035">
        <v>150.04</v>
      </c>
    </row>
    <row r="6036" spans="1:24" x14ac:dyDescent="0.25">
      <c r="A6036" s="146">
        <v>45127</v>
      </c>
      <c r="B6036" s="46">
        <v>201</v>
      </c>
      <c r="C6036" s="147">
        <v>0.63872685185185185</v>
      </c>
      <c r="D6036" s="38" t="s">
        <v>30701</v>
      </c>
      <c r="E6036" s="7" t="s">
        <v>69</v>
      </c>
      <c r="F6036" s="38" t="s">
        <v>18273</v>
      </c>
      <c r="G6036" s="38" t="s">
        <v>5153</v>
      </c>
      <c r="H6036">
        <v>0.16600000000000001</v>
      </c>
      <c r="I6036" t="s">
        <v>40022</v>
      </c>
      <c r="J6036" t="s">
        <v>40023</v>
      </c>
      <c r="K6036" t="s">
        <v>40024</v>
      </c>
      <c r="L6036" t="s">
        <v>40025</v>
      </c>
      <c r="O6036" t="s">
        <v>40026</v>
      </c>
      <c r="P6036" t="s">
        <v>40027</v>
      </c>
      <c r="Q6036">
        <v>385631.95</v>
      </c>
      <c r="R6036">
        <v>6205067.0999999996</v>
      </c>
      <c r="S6036" t="s">
        <v>40028</v>
      </c>
      <c r="T6036" t="s">
        <v>40029</v>
      </c>
      <c r="U6036">
        <v>385612.85</v>
      </c>
      <c r="V6036">
        <v>6205050.2000000002</v>
      </c>
      <c r="W6036">
        <v>133.43</v>
      </c>
      <c r="X6036">
        <v>150.04</v>
      </c>
    </row>
    <row r="6037" spans="1:24" x14ac:dyDescent="0.25">
      <c r="A6037" s="146">
        <v>45127</v>
      </c>
      <c r="B6037" s="46">
        <v>201</v>
      </c>
      <c r="C6037" s="147">
        <v>0.64186342592592593</v>
      </c>
      <c r="D6037" s="38" t="s">
        <v>30701</v>
      </c>
      <c r="E6037" s="7" t="s">
        <v>64</v>
      </c>
      <c r="F6037" s="38" t="s">
        <v>18273</v>
      </c>
      <c r="G6037" s="38" t="s">
        <v>5152</v>
      </c>
      <c r="H6037">
        <v>0.161</v>
      </c>
      <c r="I6037" t="s">
        <v>40034</v>
      </c>
      <c r="J6037" t="s">
        <v>40035</v>
      </c>
      <c r="K6037" t="s">
        <v>40036</v>
      </c>
      <c r="L6037" t="s">
        <v>40025</v>
      </c>
      <c r="O6037" t="s">
        <v>40030</v>
      </c>
      <c r="P6037" t="s">
        <v>40031</v>
      </c>
      <c r="Q6037">
        <v>385627.74</v>
      </c>
      <c r="R6037">
        <v>6205055.7199999997</v>
      </c>
      <c r="S6037" t="s">
        <v>40032</v>
      </c>
      <c r="T6037" t="s">
        <v>40033</v>
      </c>
      <c r="U6037">
        <v>385611.22</v>
      </c>
      <c r="V6037">
        <v>6205038.9900000002</v>
      </c>
      <c r="W6037">
        <v>316.26</v>
      </c>
      <c r="X6037">
        <v>150.04</v>
      </c>
    </row>
    <row r="6038" spans="1:24" x14ac:dyDescent="0.25">
      <c r="A6038" s="146">
        <v>45127</v>
      </c>
      <c r="B6038" s="46">
        <v>201</v>
      </c>
      <c r="C6038" s="147">
        <v>0.64520833333333327</v>
      </c>
      <c r="D6038" s="38" t="s">
        <v>30701</v>
      </c>
      <c r="E6038" s="7" t="s">
        <v>69</v>
      </c>
      <c r="F6038" s="38" t="s">
        <v>18273</v>
      </c>
      <c r="G6038" s="38" t="s">
        <v>5152</v>
      </c>
      <c r="H6038">
        <v>-1.7999999999999999E-2</v>
      </c>
      <c r="I6038" t="s">
        <v>40034</v>
      </c>
      <c r="J6038" t="s">
        <v>40035</v>
      </c>
      <c r="K6038" t="s">
        <v>40036</v>
      </c>
      <c r="L6038" t="s">
        <v>40041</v>
      </c>
      <c r="O6038" t="s">
        <v>40037</v>
      </c>
      <c r="P6038" t="s">
        <v>40038</v>
      </c>
      <c r="Q6038">
        <v>385503.9</v>
      </c>
      <c r="R6038">
        <v>6205179.8899999997</v>
      </c>
      <c r="S6038" t="s">
        <v>40039</v>
      </c>
      <c r="T6038" t="s">
        <v>40040</v>
      </c>
      <c r="U6038">
        <v>385484.41</v>
      </c>
      <c r="V6038">
        <v>6205165.71</v>
      </c>
      <c r="W6038">
        <v>314.60000000000002</v>
      </c>
      <c r="X6038">
        <v>150.04</v>
      </c>
    </row>
    <row r="6039" spans="1:24" x14ac:dyDescent="0.25">
      <c r="A6039" s="146">
        <v>45127</v>
      </c>
      <c r="B6039" s="46">
        <v>201</v>
      </c>
      <c r="C6039" s="147">
        <v>0.64747685185185189</v>
      </c>
      <c r="D6039" s="38" t="s">
        <v>30701</v>
      </c>
      <c r="E6039" s="7" t="s">
        <v>64</v>
      </c>
      <c r="F6039" s="38" t="s">
        <v>18273</v>
      </c>
      <c r="G6039" s="38" t="s">
        <v>5151</v>
      </c>
      <c r="H6039">
        <v>-1.2999999999999999E-2</v>
      </c>
      <c r="I6039" t="s">
        <v>40046</v>
      </c>
      <c r="J6039" t="s">
        <v>40047</v>
      </c>
      <c r="K6039" t="s">
        <v>40048</v>
      </c>
      <c r="L6039" t="s">
        <v>40041</v>
      </c>
      <c r="O6039" t="s">
        <v>40042</v>
      </c>
      <c r="P6039" t="s">
        <v>40043</v>
      </c>
      <c r="Q6039">
        <v>385495.03</v>
      </c>
      <c r="R6039">
        <v>6205177.5700000003</v>
      </c>
      <c r="S6039" t="s">
        <v>40044</v>
      </c>
      <c r="T6039" t="s">
        <v>40045</v>
      </c>
      <c r="U6039">
        <v>385473.72</v>
      </c>
      <c r="V6039">
        <v>6205163.7599999998</v>
      </c>
      <c r="W6039">
        <v>135.08000000000001</v>
      </c>
      <c r="X6039">
        <v>150.04</v>
      </c>
    </row>
    <row r="6040" spans="1:24" x14ac:dyDescent="0.25">
      <c r="A6040" s="146">
        <v>45127</v>
      </c>
      <c r="B6040" s="46">
        <v>201</v>
      </c>
      <c r="C6040" s="147">
        <v>0.65085648148148145</v>
      </c>
      <c r="D6040" s="38" t="s">
        <v>30701</v>
      </c>
      <c r="E6040" s="7" t="s">
        <v>69</v>
      </c>
      <c r="F6040" s="38" t="s">
        <v>18273</v>
      </c>
      <c r="G6040" s="38" t="s">
        <v>5151</v>
      </c>
      <c r="H6040">
        <v>0.16700000000000001</v>
      </c>
      <c r="I6040" t="s">
        <v>40046</v>
      </c>
      <c r="J6040" t="s">
        <v>40047</v>
      </c>
      <c r="K6040" t="s">
        <v>40048</v>
      </c>
      <c r="L6040" t="s">
        <v>40041</v>
      </c>
      <c r="O6040" t="s">
        <v>40049</v>
      </c>
      <c r="P6040" t="s">
        <v>40050</v>
      </c>
      <c r="Q6040">
        <v>385615.92</v>
      </c>
      <c r="R6040">
        <v>6205053.7800000003</v>
      </c>
      <c r="S6040" t="s">
        <v>40051</v>
      </c>
      <c r="T6040" t="s">
        <v>40052</v>
      </c>
      <c r="U6040">
        <v>385601</v>
      </c>
      <c r="V6040">
        <v>6205036.6600000001</v>
      </c>
      <c r="W6040">
        <v>136.11000000000001</v>
      </c>
      <c r="X6040">
        <v>150.04</v>
      </c>
    </row>
    <row r="6041" spans="1:24" x14ac:dyDescent="0.25">
      <c r="A6041" s="146">
        <v>45127</v>
      </c>
      <c r="B6041" s="46">
        <v>201</v>
      </c>
      <c r="C6041" s="147">
        <v>0.65304398148148146</v>
      </c>
      <c r="D6041" s="38" t="s">
        <v>30701</v>
      </c>
      <c r="E6041" s="7" t="s">
        <v>64</v>
      </c>
      <c r="F6041" s="38" t="s">
        <v>18273</v>
      </c>
      <c r="G6041" s="38" t="s">
        <v>5150</v>
      </c>
      <c r="H6041">
        <v>0.16200000000000001</v>
      </c>
      <c r="I6041" t="s">
        <v>40057</v>
      </c>
      <c r="J6041" t="s">
        <v>40058</v>
      </c>
      <c r="K6041" t="s">
        <v>40059</v>
      </c>
      <c r="L6041" t="s">
        <v>40041</v>
      </c>
      <c r="O6041" t="s">
        <v>40053</v>
      </c>
      <c r="P6041" t="s">
        <v>40054</v>
      </c>
      <c r="Q6041">
        <v>385615.61</v>
      </c>
      <c r="R6041">
        <v>6205041.9900000002</v>
      </c>
      <c r="S6041" t="s">
        <v>40055</v>
      </c>
      <c r="T6041" t="s">
        <v>40056</v>
      </c>
      <c r="U6041">
        <v>385598.89</v>
      </c>
      <c r="V6041">
        <v>6205025.6799999997</v>
      </c>
      <c r="W6041">
        <v>316.92</v>
      </c>
      <c r="X6041">
        <v>150.04</v>
      </c>
    </row>
    <row r="6042" spans="1:24" x14ac:dyDescent="0.25">
      <c r="A6042" s="146">
        <v>45127</v>
      </c>
      <c r="B6042" s="46">
        <v>201</v>
      </c>
      <c r="C6042" s="147">
        <v>0.65644675925925922</v>
      </c>
      <c r="D6042" s="38" t="s">
        <v>30701</v>
      </c>
      <c r="E6042" s="7" t="s">
        <v>69</v>
      </c>
      <c r="F6042" s="38" t="s">
        <v>18273</v>
      </c>
      <c r="G6042" s="38" t="s">
        <v>5150</v>
      </c>
      <c r="H6042">
        <v>-1.7999999999999999E-2</v>
      </c>
      <c r="I6042" t="s">
        <v>40057</v>
      </c>
      <c r="J6042" t="s">
        <v>40058</v>
      </c>
      <c r="K6042" t="s">
        <v>40059</v>
      </c>
      <c r="L6042" t="s">
        <v>40064</v>
      </c>
      <c r="O6042" t="s">
        <v>40060</v>
      </c>
      <c r="P6042" t="s">
        <v>40061</v>
      </c>
      <c r="Q6042">
        <v>385490.77</v>
      </c>
      <c r="R6042">
        <v>6205167.8399999999</v>
      </c>
      <c r="S6042" t="s">
        <v>40062</v>
      </c>
      <c r="T6042" t="s">
        <v>40063</v>
      </c>
      <c r="U6042">
        <v>385471.7</v>
      </c>
      <c r="V6042">
        <v>6205153.0099999998</v>
      </c>
      <c r="W6042">
        <v>316.08</v>
      </c>
      <c r="X6042">
        <v>150.04</v>
      </c>
    </row>
    <row r="6043" spans="1:24" x14ac:dyDescent="0.25">
      <c r="A6043" s="146">
        <v>45127</v>
      </c>
      <c r="B6043" s="46">
        <v>201</v>
      </c>
      <c r="C6043" s="147">
        <v>0.65884259259259259</v>
      </c>
      <c r="D6043" s="38" t="s">
        <v>30701</v>
      </c>
      <c r="E6043" s="7" t="s">
        <v>64</v>
      </c>
      <c r="F6043" s="38" t="s">
        <v>18273</v>
      </c>
      <c r="G6043" s="38" t="s">
        <v>5144</v>
      </c>
      <c r="H6043">
        <v>-1.2999999999999999E-2</v>
      </c>
      <c r="I6043" t="s">
        <v>40069</v>
      </c>
      <c r="J6043" t="s">
        <v>40070</v>
      </c>
      <c r="K6043" t="s">
        <v>40071</v>
      </c>
      <c r="L6043" t="s">
        <v>40064</v>
      </c>
      <c r="O6043" t="s">
        <v>40065</v>
      </c>
      <c r="P6043" t="s">
        <v>40066</v>
      </c>
      <c r="Q6043">
        <v>385481.92</v>
      </c>
      <c r="R6043">
        <v>6205165.04</v>
      </c>
      <c r="S6043" t="s">
        <v>40067</v>
      </c>
      <c r="T6043" t="s">
        <v>40068</v>
      </c>
      <c r="U6043">
        <v>385461.42</v>
      </c>
      <c r="V6043">
        <v>6205150.54</v>
      </c>
      <c r="W6043">
        <v>134.59</v>
      </c>
      <c r="X6043">
        <v>150.04</v>
      </c>
    </row>
    <row r="6044" spans="1:24" x14ac:dyDescent="0.25">
      <c r="A6044" s="146">
        <v>45127</v>
      </c>
      <c r="B6044" s="46">
        <v>201</v>
      </c>
      <c r="C6044" s="147">
        <v>0.66222222222222216</v>
      </c>
      <c r="D6044" s="38" t="s">
        <v>30701</v>
      </c>
      <c r="E6044" s="7" t="s">
        <v>69</v>
      </c>
      <c r="F6044" s="38" t="s">
        <v>18273</v>
      </c>
      <c r="G6044" s="38" t="s">
        <v>5144</v>
      </c>
      <c r="H6044">
        <v>0.16500000000000001</v>
      </c>
      <c r="I6044" t="s">
        <v>40069</v>
      </c>
      <c r="J6044" t="s">
        <v>40070</v>
      </c>
      <c r="K6044" t="s">
        <v>40071</v>
      </c>
      <c r="L6044" t="s">
        <v>40064</v>
      </c>
      <c r="O6044" t="s">
        <v>40072</v>
      </c>
      <c r="P6044" t="s">
        <v>40073</v>
      </c>
      <c r="Q6044">
        <v>385603.36</v>
      </c>
      <c r="R6044">
        <v>6205042.4500000002</v>
      </c>
      <c r="S6044" t="s">
        <v>40074</v>
      </c>
      <c r="T6044" t="s">
        <v>40075</v>
      </c>
      <c r="U6044">
        <v>385587.05</v>
      </c>
      <c r="V6044">
        <v>6205024.9400000004</v>
      </c>
      <c r="W6044">
        <v>135.4</v>
      </c>
      <c r="X6044">
        <v>150.04</v>
      </c>
    </row>
    <row r="6045" spans="1:24" x14ac:dyDescent="0.25">
      <c r="A6045" s="146">
        <v>45127</v>
      </c>
      <c r="B6045" s="46">
        <v>201</v>
      </c>
      <c r="C6045" s="147">
        <v>0.66398148148148151</v>
      </c>
      <c r="D6045" s="38" t="s">
        <v>30701</v>
      </c>
      <c r="E6045" s="7" t="s">
        <v>64</v>
      </c>
      <c r="F6045" s="38" t="s">
        <v>18273</v>
      </c>
      <c r="G6045" s="38" t="s">
        <v>5145</v>
      </c>
      <c r="H6045">
        <v>0.159</v>
      </c>
      <c r="I6045" t="s">
        <v>40080</v>
      </c>
      <c r="J6045" t="s">
        <v>40081</v>
      </c>
      <c r="K6045" t="s">
        <v>40082</v>
      </c>
      <c r="L6045" t="s">
        <v>40064</v>
      </c>
      <c r="O6045" t="s">
        <v>40076</v>
      </c>
      <c r="P6045" t="s">
        <v>40077</v>
      </c>
      <c r="Q6045">
        <v>385605.6</v>
      </c>
      <c r="R6045">
        <v>6205031.5700000003</v>
      </c>
      <c r="S6045" t="s">
        <v>40078</v>
      </c>
      <c r="T6045" t="s">
        <v>40079</v>
      </c>
      <c r="U6045">
        <v>385583.92</v>
      </c>
      <c r="V6045">
        <v>6205015.1100000003</v>
      </c>
      <c r="W6045">
        <v>314.81</v>
      </c>
      <c r="X6045">
        <v>150.04</v>
      </c>
    </row>
    <row r="6046" spans="1:24" x14ac:dyDescent="0.25">
      <c r="A6046" s="146">
        <v>45127</v>
      </c>
      <c r="B6046" s="46">
        <v>201</v>
      </c>
      <c r="C6046" s="147">
        <v>0.66711805555555559</v>
      </c>
      <c r="D6046" s="161" t="s">
        <v>30704</v>
      </c>
      <c r="E6046" s="7" t="s">
        <v>69</v>
      </c>
      <c r="F6046" s="38" t="s">
        <v>18273</v>
      </c>
      <c r="G6046" s="38" t="s">
        <v>5145</v>
      </c>
      <c r="H6046">
        <v>-2.1000000000000001E-2</v>
      </c>
      <c r="I6046" t="s">
        <v>40080</v>
      </c>
      <c r="J6046" t="s">
        <v>40081</v>
      </c>
      <c r="K6046" t="s">
        <v>40082</v>
      </c>
      <c r="L6046" t="s">
        <v>40087</v>
      </c>
      <c r="O6046" t="s">
        <v>40083</v>
      </c>
      <c r="P6046" t="s">
        <v>40084</v>
      </c>
      <c r="Q6046">
        <v>385476.54</v>
      </c>
      <c r="R6046">
        <v>6205159.4299999997</v>
      </c>
      <c r="S6046" t="s">
        <v>40085</v>
      </c>
      <c r="T6046" t="s">
        <v>40086</v>
      </c>
      <c r="U6046">
        <v>385457.22</v>
      </c>
      <c r="V6046">
        <v>6205142.1200000001</v>
      </c>
      <c r="W6046">
        <v>314.77999999999997</v>
      </c>
      <c r="X6046">
        <v>150.04</v>
      </c>
    </row>
    <row r="6047" spans="1:24" x14ac:dyDescent="0.25">
      <c r="A6047" s="146">
        <v>45127</v>
      </c>
      <c r="B6047" s="46">
        <v>201</v>
      </c>
      <c r="C6047" s="147">
        <v>0.66925925925925922</v>
      </c>
      <c r="D6047" s="38" t="s">
        <v>30704</v>
      </c>
      <c r="E6047" s="7" t="s">
        <v>64</v>
      </c>
      <c r="F6047" s="38" t="s">
        <v>18273</v>
      </c>
      <c r="G6047" s="38" t="s">
        <v>5146</v>
      </c>
      <c r="H6047">
        <v>-1.6E-2</v>
      </c>
      <c r="I6047" t="s">
        <v>40092</v>
      </c>
      <c r="J6047" t="s">
        <v>40093</v>
      </c>
      <c r="K6047" t="s">
        <v>40094</v>
      </c>
      <c r="L6047" t="s">
        <v>40087</v>
      </c>
      <c r="O6047" t="s">
        <v>40088</v>
      </c>
      <c r="P6047" t="s">
        <v>40089</v>
      </c>
      <c r="Q6047">
        <v>385470.19</v>
      </c>
      <c r="R6047">
        <v>6205153.0899999999</v>
      </c>
      <c r="S6047" t="s">
        <v>40090</v>
      </c>
      <c r="T6047" t="s">
        <v>40091</v>
      </c>
      <c r="U6047">
        <v>385446.57</v>
      </c>
      <c r="V6047">
        <v>6205140.3300000001</v>
      </c>
      <c r="W6047">
        <v>136.28</v>
      </c>
      <c r="X6047">
        <v>150.04</v>
      </c>
    </row>
    <row r="6048" spans="1:24" x14ac:dyDescent="0.25">
      <c r="A6048" s="146">
        <v>45127</v>
      </c>
      <c r="B6048" s="46">
        <v>201</v>
      </c>
      <c r="C6048" s="147">
        <v>0.67231481481481481</v>
      </c>
      <c r="D6048" s="38" t="s">
        <v>30704</v>
      </c>
      <c r="E6048" s="7" t="s">
        <v>69</v>
      </c>
      <c r="F6048" s="38" t="s">
        <v>18273</v>
      </c>
      <c r="G6048" s="38" t="s">
        <v>5146</v>
      </c>
      <c r="H6048">
        <v>0.17100000000000001</v>
      </c>
      <c r="I6048" t="s">
        <v>40092</v>
      </c>
      <c r="J6048" t="s">
        <v>40093</v>
      </c>
      <c r="K6048" t="s">
        <v>40094</v>
      </c>
      <c r="L6048" t="s">
        <v>40087</v>
      </c>
      <c r="O6048" t="s">
        <v>40095</v>
      </c>
      <c r="P6048" t="s">
        <v>40096</v>
      </c>
      <c r="Q6048">
        <v>385600.27</v>
      </c>
      <c r="R6048">
        <v>6205020.8899999997</v>
      </c>
      <c r="S6048" t="s">
        <v>40097</v>
      </c>
      <c r="T6048" t="s">
        <v>40098</v>
      </c>
      <c r="U6048">
        <v>385578.86</v>
      </c>
      <c r="V6048">
        <v>6205007.8399999999</v>
      </c>
      <c r="W6048">
        <v>134.75</v>
      </c>
      <c r="X6048">
        <v>150.04</v>
      </c>
    </row>
    <row r="6049" spans="1:24" x14ac:dyDescent="0.25">
      <c r="A6049" s="146">
        <v>45127</v>
      </c>
      <c r="B6049" s="46">
        <v>201</v>
      </c>
      <c r="C6049" s="147">
        <v>0.67423611111111115</v>
      </c>
      <c r="D6049" s="38" t="s">
        <v>30704</v>
      </c>
      <c r="E6049" s="7" t="s">
        <v>64</v>
      </c>
      <c r="F6049" s="38" t="s">
        <v>18273</v>
      </c>
      <c r="G6049" s="38" t="s">
        <v>5147</v>
      </c>
      <c r="H6049">
        <v>0.16400000000000001</v>
      </c>
      <c r="I6049" t="s">
        <v>40103</v>
      </c>
      <c r="J6049" t="s">
        <v>40104</v>
      </c>
      <c r="K6049" t="s">
        <v>40105</v>
      </c>
      <c r="L6049" t="s">
        <v>40087</v>
      </c>
      <c r="O6049" t="s">
        <v>40099</v>
      </c>
      <c r="P6049" t="s">
        <v>40100</v>
      </c>
      <c r="Q6049">
        <v>385600.41</v>
      </c>
      <c r="R6049">
        <v>6205009.9500000002</v>
      </c>
      <c r="S6049" t="s">
        <v>40101</v>
      </c>
      <c r="T6049" t="s">
        <v>40102</v>
      </c>
      <c r="U6049">
        <v>385575.08</v>
      </c>
      <c r="V6049">
        <v>6204998.7300000004</v>
      </c>
      <c r="W6049">
        <v>314.87</v>
      </c>
      <c r="X6049">
        <v>150.04</v>
      </c>
    </row>
    <row r="6050" spans="1:24" x14ac:dyDescent="0.25">
      <c r="A6050" s="146">
        <v>45127</v>
      </c>
      <c r="B6050" s="46">
        <v>201</v>
      </c>
      <c r="C6050" s="147">
        <v>0.67740740740740746</v>
      </c>
      <c r="D6050" s="38" t="s">
        <v>30704</v>
      </c>
      <c r="E6050" s="7" t="s">
        <v>69</v>
      </c>
      <c r="F6050" s="38" t="s">
        <v>18273</v>
      </c>
      <c r="G6050" s="38" t="s">
        <v>5147</v>
      </c>
      <c r="H6050">
        <v>-1.9E-2</v>
      </c>
      <c r="I6050" t="s">
        <v>40103</v>
      </c>
      <c r="J6050" t="s">
        <v>40104</v>
      </c>
      <c r="K6050" t="s">
        <v>40105</v>
      </c>
      <c r="L6050" t="s">
        <v>40110</v>
      </c>
      <c r="O6050" t="s">
        <v>40106</v>
      </c>
      <c r="P6050" t="s">
        <v>40107</v>
      </c>
      <c r="Q6050">
        <v>385465.49</v>
      </c>
      <c r="R6050">
        <v>6205143.3899999997</v>
      </c>
      <c r="S6050" t="s">
        <v>40108</v>
      </c>
      <c r="T6050" t="s">
        <v>40109</v>
      </c>
      <c r="U6050">
        <v>385445.32</v>
      </c>
      <c r="V6050">
        <v>6205128.3300000001</v>
      </c>
      <c r="W6050">
        <v>316.02999999999997</v>
      </c>
      <c r="X6050">
        <v>150.04</v>
      </c>
    </row>
    <row r="6051" spans="1:24" x14ac:dyDescent="0.25">
      <c r="A6051" s="146">
        <v>45127</v>
      </c>
      <c r="B6051" s="46">
        <v>201</v>
      </c>
      <c r="C6051" s="147">
        <v>0.67929398148148146</v>
      </c>
      <c r="D6051" s="38" t="s">
        <v>30704</v>
      </c>
      <c r="E6051" s="7" t="s">
        <v>64</v>
      </c>
      <c r="F6051" s="38" t="s">
        <v>18273</v>
      </c>
      <c r="G6051" s="38" t="s">
        <v>5148</v>
      </c>
      <c r="H6051">
        <v>-1.6E-2</v>
      </c>
      <c r="I6051" t="s">
        <v>40115</v>
      </c>
      <c r="J6051" t="s">
        <v>40116</v>
      </c>
      <c r="K6051" t="s">
        <v>40117</v>
      </c>
      <c r="L6051" t="s">
        <v>40110</v>
      </c>
      <c r="O6051" t="s">
        <v>40111</v>
      </c>
      <c r="P6051" t="s">
        <v>40112</v>
      </c>
      <c r="Q6051">
        <v>385454.19</v>
      </c>
      <c r="R6051">
        <v>6205143.8799999999</v>
      </c>
      <c r="S6051" t="s">
        <v>40113</v>
      </c>
      <c r="T6051" t="s">
        <v>40114</v>
      </c>
      <c r="U6051">
        <v>385433.61</v>
      </c>
      <c r="V6051">
        <v>6205127.5099999998</v>
      </c>
      <c r="W6051">
        <v>135.52000000000001</v>
      </c>
      <c r="X6051">
        <v>150.04</v>
      </c>
    </row>
    <row r="6052" spans="1:24" x14ac:dyDescent="0.25">
      <c r="A6052" s="146">
        <v>45127</v>
      </c>
      <c r="B6052" s="46">
        <v>201</v>
      </c>
      <c r="C6052" s="147">
        <v>0.68243055555555554</v>
      </c>
      <c r="D6052" s="38" t="s">
        <v>30704</v>
      </c>
      <c r="E6052" s="7" t="s">
        <v>69</v>
      </c>
      <c r="F6052" s="38" t="s">
        <v>18273</v>
      </c>
      <c r="G6052" s="38" t="s">
        <v>5148</v>
      </c>
      <c r="H6052">
        <v>0.16800000000000001</v>
      </c>
      <c r="I6052" t="s">
        <v>40115</v>
      </c>
      <c r="J6052" t="s">
        <v>40116</v>
      </c>
      <c r="K6052" t="s">
        <v>40117</v>
      </c>
      <c r="L6052" t="s">
        <v>40110</v>
      </c>
      <c r="O6052" t="s">
        <v>40118</v>
      </c>
      <c r="P6052" t="s">
        <v>40119</v>
      </c>
      <c r="Q6052">
        <v>385585.79</v>
      </c>
      <c r="R6052">
        <v>6205010.21</v>
      </c>
      <c r="S6052" t="s">
        <v>40120</v>
      </c>
      <c r="T6052" t="s">
        <v>40121</v>
      </c>
      <c r="U6052">
        <v>385563.76</v>
      </c>
      <c r="V6052">
        <v>6204997.4000000004</v>
      </c>
      <c r="W6052">
        <v>135.41</v>
      </c>
      <c r="X6052">
        <v>150.04</v>
      </c>
    </row>
    <row r="6053" spans="1:24" x14ac:dyDescent="0.25">
      <c r="A6053" s="146">
        <v>45127</v>
      </c>
      <c r="B6053" s="46">
        <v>201</v>
      </c>
      <c r="C6053" s="147">
        <v>0.68437500000000007</v>
      </c>
      <c r="D6053" s="38" t="s">
        <v>30704</v>
      </c>
      <c r="E6053" s="7" t="s">
        <v>64</v>
      </c>
      <c r="F6053" s="38" t="s">
        <v>18273</v>
      </c>
      <c r="G6053" s="38" t="s">
        <v>5149</v>
      </c>
      <c r="H6053">
        <v>0.16400000000000001</v>
      </c>
      <c r="I6053" t="s">
        <v>40126</v>
      </c>
      <c r="J6053" t="s">
        <v>40127</v>
      </c>
      <c r="K6053" t="s">
        <v>40128</v>
      </c>
      <c r="L6053" t="s">
        <v>40110</v>
      </c>
      <c r="O6053" t="s">
        <v>40122</v>
      </c>
      <c r="P6053" t="s">
        <v>40123</v>
      </c>
      <c r="Q6053">
        <v>385584.85</v>
      </c>
      <c r="R6053">
        <v>6204999.5999999996</v>
      </c>
      <c r="S6053" t="s">
        <v>40124</v>
      </c>
      <c r="T6053" t="s">
        <v>40125</v>
      </c>
      <c r="U6053">
        <v>385562.13</v>
      </c>
      <c r="V6053">
        <v>6204986.0700000003</v>
      </c>
      <c r="W6053">
        <v>315.08</v>
      </c>
      <c r="X6053">
        <v>150.04</v>
      </c>
    </row>
    <row r="6054" spans="1:24" x14ac:dyDescent="0.25">
      <c r="A6054" s="146">
        <v>45127</v>
      </c>
      <c r="B6054" s="46">
        <v>201</v>
      </c>
      <c r="C6054" s="147">
        <v>0.68751157407407415</v>
      </c>
      <c r="D6054" s="38" t="s">
        <v>30704</v>
      </c>
      <c r="E6054" s="7" t="s">
        <v>69</v>
      </c>
      <c r="F6054" s="38" t="s">
        <v>18273</v>
      </c>
      <c r="G6054" s="38" t="s">
        <v>5149</v>
      </c>
      <c r="H6054">
        <v>-0.02</v>
      </c>
      <c r="I6054" t="s">
        <v>40126</v>
      </c>
      <c r="J6054" t="s">
        <v>40127</v>
      </c>
      <c r="K6054" t="s">
        <v>40128</v>
      </c>
      <c r="L6054" t="s">
        <v>40133</v>
      </c>
      <c r="O6054" t="s">
        <v>40129</v>
      </c>
      <c r="P6054" t="s">
        <v>40130</v>
      </c>
      <c r="Q6054">
        <v>385448.28</v>
      </c>
      <c r="R6054">
        <v>6205136.3499999996</v>
      </c>
      <c r="S6054" t="s">
        <v>40131</v>
      </c>
      <c r="T6054" t="s">
        <v>40132</v>
      </c>
      <c r="U6054">
        <v>385432.43</v>
      </c>
      <c r="V6054">
        <v>6205115.9400000004</v>
      </c>
      <c r="W6054">
        <v>315.37</v>
      </c>
      <c r="X6054">
        <v>150.04</v>
      </c>
    </row>
    <row r="6055" spans="1:24" x14ac:dyDescent="0.25">
      <c r="A6055" s="146">
        <v>45127</v>
      </c>
      <c r="B6055" s="46">
        <v>201</v>
      </c>
      <c r="C6055" s="147">
        <v>0.69039351851851849</v>
      </c>
      <c r="D6055" s="38" t="s">
        <v>30704</v>
      </c>
      <c r="E6055" s="159" t="s">
        <v>36986</v>
      </c>
      <c r="F6055" s="38" t="s">
        <v>18273</v>
      </c>
      <c r="G6055" s="38" t="s">
        <v>5037</v>
      </c>
      <c r="H6055">
        <v>-3.5000000000000003E-2</v>
      </c>
      <c r="O6055" t="s">
        <v>40134</v>
      </c>
      <c r="P6055" t="s">
        <v>40135</v>
      </c>
      <c r="Q6055">
        <v>385437.56</v>
      </c>
      <c r="R6055">
        <v>6205148.9500000002</v>
      </c>
      <c r="S6055" t="s">
        <v>40136</v>
      </c>
      <c r="T6055" t="s">
        <v>40137</v>
      </c>
      <c r="U6055">
        <v>385430.66</v>
      </c>
      <c r="V6055">
        <v>6205139.5599999996</v>
      </c>
      <c r="W6055">
        <v>216.13</v>
      </c>
      <c r="X6055">
        <v>200.05</v>
      </c>
    </row>
    <row r="6056" spans="1:24" x14ac:dyDescent="0.25">
      <c r="A6056" s="146">
        <v>45127</v>
      </c>
      <c r="B6056" s="46">
        <v>201</v>
      </c>
      <c r="C6056" s="147">
        <v>0.69168981481481484</v>
      </c>
      <c r="D6056" s="38" t="s">
        <v>30704</v>
      </c>
      <c r="E6056" s="159" t="s">
        <v>33736</v>
      </c>
      <c r="F6056" s="38" t="s">
        <v>18273</v>
      </c>
      <c r="G6056" s="38" t="s">
        <v>5037</v>
      </c>
      <c r="H6056">
        <v>-3.1E-2</v>
      </c>
      <c r="O6056" t="s">
        <v>40138</v>
      </c>
      <c r="P6056" t="s">
        <v>40139</v>
      </c>
      <c r="Q6056">
        <v>385437.95</v>
      </c>
      <c r="R6056">
        <v>6205148.6100000003</v>
      </c>
      <c r="S6056" t="s">
        <v>40140</v>
      </c>
      <c r="T6056" t="s">
        <v>40141</v>
      </c>
      <c r="U6056">
        <v>385432.69</v>
      </c>
      <c r="V6056">
        <v>6205138.4500000002</v>
      </c>
      <c r="W6056">
        <v>194.4</v>
      </c>
      <c r="X6056">
        <v>200.05</v>
      </c>
    </row>
    <row r="6057" spans="1:24" s="170" customFormat="1" x14ac:dyDescent="0.25">
      <c r="A6057" s="63">
        <v>45127</v>
      </c>
      <c r="B6057" s="104">
        <v>201</v>
      </c>
      <c r="C6057" s="65">
        <v>0.70943287037037039</v>
      </c>
      <c r="D6057" s="64" t="s">
        <v>30704</v>
      </c>
      <c r="E6057" s="171" t="s">
        <v>40147</v>
      </c>
      <c r="F6057" s="64" t="s">
        <v>18273</v>
      </c>
      <c r="G6057" s="64" t="s">
        <v>5037</v>
      </c>
      <c r="H6057" s="170">
        <v>-1.6E-2</v>
      </c>
      <c r="M6057" s="170" t="s">
        <v>40142</v>
      </c>
      <c r="O6057" s="170" t="s">
        <v>40143</v>
      </c>
      <c r="P6057" s="170" t="s">
        <v>40144</v>
      </c>
      <c r="Q6057" s="170">
        <v>384273.3</v>
      </c>
      <c r="R6057" s="170">
        <v>6203946.6399999997</v>
      </c>
      <c r="S6057" s="170" t="s">
        <v>40145</v>
      </c>
      <c r="T6057" s="170" t="s">
        <v>40146</v>
      </c>
      <c r="U6057" s="170">
        <v>384253.16</v>
      </c>
      <c r="V6057" s="170">
        <v>6203935.5499999998</v>
      </c>
      <c r="W6057" s="170">
        <v>212.31</v>
      </c>
      <c r="X6057" s="170">
        <v>200.05</v>
      </c>
    </row>
    <row r="6058" spans="1:24" x14ac:dyDescent="0.25">
      <c r="A6058" s="146">
        <v>45127</v>
      </c>
      <c r="B6058" s="46">
        <v>201</v>
      </c>
      <c r="C6058" s="147">
        <v>0.71364583333333342</v>
      </c>
      <c r="D6058" s="38" t="s">
        <v>30704</v>
      </c>
      <c r="E6058" s="159" t="s">
        <v>38485</v>
      </c>
      <c r="F6058" s="38" t="s">
        <v>18273</v>
      </c>
      <c r="G6058" s="38" t="s">
        <v>5037</v>
      </c>
      <c r="H6058">
        <v>-1.2999999999999999E-2</v>
      </c>
      <c r="I6058" t="s">
        <v>40152</v>
      </c>
      <c r="J6058" t="s">
        <v>40153</v>
      </c>
      <c r="K6058" t="s">
        <v>40154</v>
      </c>
      <c r="L6058" t="s">
        <v>40155</v>
      </c>
      <c r="O6058" t="s">
        <v>40148</v>
      </c>
      <c r="P6058" t="s">
        <v>40149</v>
      </c>
      <c r="Q6058">
        <v>384265.89</v>
      </c>
      <c r="R6058">
        <v>6203937.6500000004</v>
      </c>
      <c r="S6058" t="s">
        <v>40150</v>
      </c>
      <c r="T6058" t="s">
        <v>40151</v>
      </c>
      <c r="U6058">
        <v>384243.72</v>
      </c>
      <c r="V6058">
        <v>6203927.5599999996</v>
      </c>
      <c r="W6058">
        <v>135.6</v>
      </c>
      <c r="X6058">
        <v>200.05</v>
      </c>
    </row>
    <row r="6059" spans="1:24" x14ac:dyDescent="0.25">
      <c r="A6059" s="146">
        <v>45127</v>
      </c>
      <c r="B6059" s="46">
        <v>201</v>
      </c>
      <c r="C6059" s="147">
        <v>0.71804398148148152</v>
      </c>
      <c r="D6059" s="38" t="s">
        <v>30704</v>
      </c>
      <c r="E6059" s="7" t="s">
        <v>69</v>
      </c>
      <c r="F6059" s="38" t="s">
        <v>18273</v>
      </c>
      <c r="G6059" s="38" t="s">
        <v>5037</v>
      </c>
      <c r="H6059">
        <v>0.217</v>
      </c>
      <c r="I6059" t="s">
        <v>40152</v>
      </c>
      <c r="J6059" t="s">
        <v>40153</v>
      </c>
      <c r="K6059" t="s">
        <v>40154</v>
      </c>
      <c r="L6059" t="s">
        <v>40160</v>
      </c>
      <c r="O6059" t="s">
        <v>40156</v>
      </c>
      <c r="P6059" t="s">
        <v>40157</v>
      </c>
      <c r="Q6059">
        <v>384423.31</v>
      </c>
      <c r="R6059">
        <v>6203783.4500000002</v>
      </c>
      <c r="S6059" t="s">
        <v>40158</v>
      </c>
      <c r="T6059" t="s">
        <v>40159</v>
      </c>
      <c r="U6059">
        <v>384406.11</v>
      </c>
      <c r="V6059">
        <v>6203765.1799999997</v>
      </c>
      <c r="W6059">
        <v>135.16</v>
      </c>
      <c r="X6059">
        <v>200.05</v>
      </c>
    </row>
    <row r="6060" spans="1:24" x14ac:dyDescent="0.25">
      <c r="A6060" s="146">
        <v>45127</v>
      </c>
      <c r="B6060" s="46">
        <v>201</v>
      </c>
      <c r="C6060" s="147">
        <v>0.72043981481481489</v>
      </c>
      <c r="D6060" s="38" t="s">
        <v>30704</v>
      </c>
      <c r="E6060" s="7" t="s">
        <v>64</v>
      </c>
      <c r="F6060" s="38" t="s">
        <v>18273</v>
      </c>
      <c r="G6060" s="38" t="s">
        <v>5036</v>
      </c>
      <c r="H6060">
        <v>0.20799999999999999</v>
      </c>
      <c r="I6060" t="s">
        <v>40165</v>
      </c>
      <c r="J6060" t="s">
        <v>40166</v>
      </c>
      <c r="K6060" t="s">
        <v>40167</v>
      </c>
      <c r="L6060" t="s">
        <v>40160</v>
      </c>
      <c r="O6060" t="s">
        <v>40161</v>
      </c>
      <c r="P6060" t="s">
        <v>40162</v>
      </c>
      <c r="Q6060">
        <v>384420.14</v>
      </c>
      <c r="R6060">
        <v>6203771.9900000002</v>
      </c>
      <c r="S6060" t="s">
        <v>40163</v>
      </c>
      <c r="T6060" t="s">
        <v>40164</v>
      </c>
      <c r="U6060">
        <v>384401.27</v>
      </c>
      <c r="V6060">
        <v>6203757.0999999996</v>
      </c>
      <c r="W6060">
        <v>314.02</v>
      </c>
      <c r="X6060">
        <v>200.05</v>
      </c>
    </row>
    <row r="6061" spans="1:24" x14ac:dyDescent="0.25">
      <c r="A6061" s="146">
        <v>45127</v>
      </c>
      <c r="B6061" s="46">
        <v>201</v>
      </c>
      <c r="C6061" s="147">
        <v>0.72423611111111119</v>
      </c>
      <c r="D6061" s="38" t="s">
        <v>30704</v>
      </c>
      <c r="E6061" s="7" t="s">
        <v>69</v>
      </c>
      <c r="F6061" s="38" t="s">
        <v>18273</v>
      </c>
      <c r="G6061" s="38" t="s">
        <v>5036</v>
      </c>
      <c r="H6061">
        <v>-1.4999999999999999E-2</v>
      </c>
      <c r="I6061" t="s">
        <v>40165</v>
      </c>
      <c r="J6061" t="s">
        <v>40166</v>
      </c>
      <c r="K6061" t="s">
        <v>40167</v>
      </c>
      <c r="L6061" t="s">
        <v>40160</v>
      </c>
      <c r="O6061" t="s">
        <v>40168</v>
      </c>
      <c r="P6061" t="s">
        <v>40169</v>
      </c>
      <c r="Q6061">
        <v>384258.06</v>
      </c>
      <c r="R6061">
        <v>6203930.4000000004</v>
      </c>
      <c r="S6061" t="s">
        <v>40170</v>
      </c>
      <c r="T6061" t="s">
        <v>40171</v>
      </c>
      <c r="U6061">
        <v>384243.13</v>
      </c>
      <c r="V6061">
        <v>6203914.8300000001</v>
      </c>
      <c r="W6061">
        <v>315.74</v>
      </c>
      <c r="X6061">
        <v>200.05</v>
      </c>
    </row>
    <row r="6062" spans="1:24" x14ac:dyDescent="0.25">
      <c r="A6062" s="146">
        <v>45127</v>
      </c>
      <c r="B6062" s="46">
        <v>201</v>
      </c>
      <c r="C6062" s="147">
        <v>0.72671296296296306</v>
      </c>
      <c r="D6062" s="38" t="s">
        <v>30704</v>
      </c>
      <c r="E6062" s="7" t="s">
        <v>64</v>
      </c>
      <c r="F6062" s="38" t="s">
        <v>18273</v>
      </c>
      <c r="G6062" s="38" t="s">
        <v>5035</v>
      </c>
      <c r="H6062">
        <v>-1.2E-2</v>
      </c>
      <c r="I6062" t="s">
        <v>40176</v>
      </c>
      <c r="J6062" t="s">
        <v>40177</v>
      </c>
      <c r="K6062" t="s">
        <v>40178</v>
      </c>
      <c r="L6062" t="s">
        <v>40160</v>
      </c>
      <c r="O6062" t="s">
        <v>40172</v>
      </c>
      <c r="P6062" t="s">
        <v>40173</v>
      </c>
      <c r="Q6062">
        <v>384247.4</v>
      </c>
      <c r="R6062">
        <v>6203929.2699999996</v>
      </c>
      <c r="S6062" t="s">
        <v>40174</v>
      </c>
      <c r="T6062" t="s">
        <v>40175</v>
      </c>
      <c r="U6062">
        <v>384231.15</v>
      </c>
      <c r="V6062">
        <v>6203914.4199999999</v>
      </c>
      <c r="W6062">
        <v>136.54</v>
      </c>
      <c r="X6062">
        <v>200.05</v>
      </c>
    </row>
    <row r="6063" spans="1:24" x14ac:dyDescent="0.25">
      <c r="A6063" s="146">
        <v>45127</v>
      </c>
      <c r="B6063" s="46">
        <v>201</v>
      </c>
      <c r="C6063" s="147">
        <v>0.73103009259259266</v>
      </c>
      <c r="D6063" s="38" t="s">
        <v>30704</v>
      </c>
      <c r="E6063" s="7" t="s">
        <v>69</v>
      </c>
      <c r="F6063" s="38" t="s">
        <v>18273</v>
      </c>
      <c r="G6063" s="38" t="s">
        <v>5035</v>
      </c>
      <c r="H6063">
        <v>0.214</v>
      </c>
      <c r="I6063" t="s">
        <v>40176</v>
      </c>
      <c r="J6063" t="s">
        <v>40177</v>
      </c>
      <c r="K6063" t="s">
        <v>40178</v>
      </c>
      <c r="L6063" t="s">
        <v>40183</v>
      </c>
      <c r="O6063" t="s">
        <v>40179</v>
      </c>
      <c r="P6063" t="s">
        <v>40180</v>
      </c>
      <c r="Q6063">
        <v>384405.68</v>
      </c>
      <c r="R6063">
        <v>6203771.7599999998</v>
      </c>
      <c r="S6063" t="s">
        <v>40181</v>
      </c>
      <c r="T6063" t="s">
        <v>40182</v>
      </c>
      <c r="U6063">
        <v>384391.23</v>
      </c>
      <c r="V6063">
        <v>6203754.29</v>
      </c>
      <c r="W6063">
        <v>134.54</v>
      </c>
      <c r="X6063">
        <v>200.05</v>
      </c>
    </row>
    <row r="6064" spans="1:24" x14ac:dyDescent="0.25">
      <c r="A6064" s="146">
        <v>45127</v>
      </c>
      <c r="B6064" s="46">
        <v>201</v>
      </c>
      <c r="C6064" s="147">
        <v>0.73347222222222219</v>
      </c>
      <c r="D6064" s="38" t="s">
        <v>30704</v>
      </c>
      <c r="E6064" s="7" t="s">
        <v>64</v>
      </c>
      <c r="F6064" s="38" t="s">
        <v>18273</v>
      </c>
      <c r="G6064" s="38" t="s">
        <v>5034</v>
      </c>
      <c r="H6064">
        <v>0.20799999999999999</v>
      </c>
      <c r="I6064" t="s">
        <v>40188</v>
      </c>
      <c r="J6064" t="s">
        <v>40189</v>
      </c>
      <c r="K6064" t="s">
        <v>40190</v>
      </c>
      <c r="L6064" t="s">
        <v>40183</v>
      </c>
      <c r="O6064" t="s">
        <v>40184</v>
      </c>
      <c r="P6064" t="s">
        <v>40185</v>
      </c>
      <c r="Q6064">
        <v>384406.95</v>
      </c>
      <c r="R6064">
        <v>6203756.5199999996</v>
      </c>
      <c r="S6064" t="s">
        <v>40186</v>
      </c>
      <c r="T6064" t="s">
        <v>40187</v>
      </c>
      <c r="U6064">
        <v>384388.29</v>
      </c>
      <c r="V6064">
        <v>6203744.54</v>
      </c>
      <c r="W6064">
        <v>315.24</v>
      </c>
      <c r="X6064">
        <v>200.05</v>
      </c>
    </row>
    <row r="6065" spans="1:24" x14ac:dyDescent="0.25">
      <c r="A6065" s="146">
        <v>45127</v>
      </c>
      <c r="B6065" s="46">
        <v>201</v>
      </c>
      <c r="C6065" s="147">
        <v>0.73795138888888889</v>
      </c>
      <c r="D6065" s="38" t="s">
        <v>30704</v>
      </c>
      <c r="E6065" s="7" t="s">
        <v>69</v>
      </c>
      <c r="F6065" s="38" t="s">
        <v>18273</v>
      </c>
      <c r="G6065" s="38" t="s">
        <v>5034</v>
      </c>
      <c r="H6065">
        <v>-1.7000000000000001E-2</v>
      </c>
      <c r="I6065" t="s">
        <v>40188</v>
      </c>
      <c r="J6065" t="s">
        <v>40189</v>
      </c>
      <c r="K6065" t="s">
        <v>40190</v>
      </c>
      <c r="L6065" t="s">
        <v>40195</v>
      </c>
      <c r="O6065" t="s">
        <v>40191</v>
      </c>
      <c r="P6065" t="s">
        <v>40192</v>
      </c>
      <c r="Q6065">
        <v>384241.57</v>
      </c>
      <c r="R6065">
        <v>6203920.4000000004</v>
      </c>
      <c r="S6065" t="s">
        <v>40193</v>
      </c>
      <c r="T6065" t="s">
        <v>40194</v>
      </c>
      <c r="U6065">
        <v>384229.57</v>
      </c>
      <c r="V6065">
        <v>6203903.2599999998</v>
      </c>
      <c r="W6065">
        <v>314.36</v>
      </c>
      <c r="X6065">
        <v>200.05</v>
      </c>
    </row>
    <row r="6066" spans="1:24" x14ac:dyDescent="0.25">
      <c r="A6066" s="146">
        <v>45127</v>
      </c>
      <c r="B6066" s="46">
        <v>201</v>
      </c>
      <c r="C6066" s="147">
        <v>0.74063657407407402</v>
      </c>
      <c r="D6066" s="38" t="s">
        <v>30704</v>
      </c>
      <c r="E6066" s="7" t="s">
        <v>64</v>
      </c>
      <c r="F6066" s="38" t="s">
        <v>18273</v>
      </c>
      <c r="G6066" s="38" t="s">
        <v>5033</v>
      </c>
      <c r="H6066">
        <v>-1.2999999999999999E-2</v>
      </c>
      <c r="I6066" t="s">
        <v>40200</v>
      </c>
      <c r="J6066" t="s">
        <v>40201</v>
      </c>
      <c r="K6066" t="s">
        <v>40202</v>
      </c>
      <c r="L6066" t="s">
        <v>40195</v>
      </c>
      <c r="O6066" t="s">
        <v>40196</v>
      </c>
      <c r="P6066" t="s">
        <v>40197</v>
      </c>
      <c r="Q6066">
        <v>384236.35</v>
      </c>
      <c r="R6066">
        <v>6203917.71</v>
      </c>
      <c r="S6066" t="s">
        <v>40198</v>
      </c>
      <c r="T6066" t="s">
        <v>40199</v>
      </c>
      <c r="U6066">
        <v>384218.23</v>
      </c>
      <c r="V6066">
        <v>6203901.9400000004</v>
      </c>
      <c r="W6066">
        <v>134.79</v>
      </c>
      <c r="X6066">
        <v>200.05</v>
      </c>
    </row>
    <row r="6067" spans="1:24" x14ac:dyDescent="0.25">
      <c r="A6067" s="146">
        <v>45127</v>
      </c>
      <c r="B6067" s="46">
        <v>201</v>
      </c>
      <c r="C6067" s="147">
        <v>0.74446759259259254</v>
      </c>
      <c r="D6067" s="38" t="s">
        <v>30704</v>
      </c>
      <c r="E6067" s="7" t="s">
        <v>69</v>
      </c>
      <c r="F6067" s="38" t="s">
        <v>18273</v>
      </c>
      <c r="G6067" s="38" t="s">
        <v>5033</v>
      </c>
      <c r="H6067">
        <v>0.214</v>
      </c>
      <c r="I6067" t="s">
        <v>40200</v>
      </c>
      <c r="J6067" t="s">
        <v>40201</v>
      </c>
      <c r="K6067" t="s">
        <v>40202</v>
      </c>
      <c r="L6067" t="s">
        <v>40195</v>
      </c>
      <c r="O6067" t="s">
        <v>40203</v>
      </c>
      <c r="P6067" t="s">
        <v>40204</v>
      </c>
      <c r="Q6067">
        <v>384399.56</v>
      </c>
      <c r="R6067">
        <v>6203755.0300000003</v>
      </c>
      <c r="S6067" t="s">
        <v>40205</v>
      </c>
      <c r="T6067" t="s">
        <v>40206</v>
      </c>
      <c r="U6067">
        <v>384378.72</v>
      </c>
      <c r="V6067">
        <v>6203741.5199999996</v>
      </c>
      <c r="W6067">
        <v>135.01</v>
      </c>
      <c r="X6067">
        <v>200.05</v>
      </c>
    </row>
    <row r="6068" spans="1:24" x14ac:dyDescent="0.25">
      <c r="A6068" s="146">
        <v>45127</v>
      </c>
      <c r="B6068" s="46">
        <v>201</v>
      </c>
      <c r="C6068" s="147">
        <v>0.7469675925925926</v>
      </c>
      <c r="D6068" s="38" t="s">
        <v>30704</v>
      </c>
      <c r="E6068" s="7" t="s">
        <v>64</v>
      </c>
      <c r="F6068" s="38" t="s">
        <v>18273</v>
      </c>
      <c r="G6068" s="38" t="s">
        <v>5032</v>
      </c>
      <c r="H6068">
        <v>0.20899999999999999</v>
      </c>
      <c r="I6068" t="s">
        <v>40211</v>
      </c>
      <c r="J6068" t="s">
        <v>40212</v>
      </c>
      <c r="K6068" t="s">
        <v>40213</v>
      </c>
      <c r="L6068" t="s">
        <v>40195</v>
      </c>
      <c r="O6068" t="s">
        <v>40207</v>
      </c>
      <c r="P6068" t="s">
        <v>40208</v>
      </c>
      <c r="Q6068">
        <v>384397.81</v>
      </c>
      <c r="R6068">
        <v>6203740.7000000002</v>
      </c>
      <c r="S6068" t="s">
        <v>40209</v>
      </c>
      <c r="T6068" t="s">
        <v>40210</v>
      </c>
      <c r="U6068">
        <v>384376.73</v>
      </c>
      <c r="V6068">
        <v>6203730.6500000004</v>
      </c>
      <c r="W6068">
        <v>314.86</v>
      </c>
      <c r="X6068">
        <v>200.05</v>
      </c>
    </row>
    <row r="6069" spans="1:24" x14ac:dyDescent="0.25">
      <c r="A6069" s="146">
        <v>45127</v>
      </c>
      <c r="B6069" s="46">
        <v>201</v>
      </c>
      <c r="C6069" s="147">
        <v>0.75078703703703698</v>
      </c>
      <c r="D6069" s="38" t="s">
        <v>30704</v>
      </c>
      <c r="E6069" s="7" t="s">
        <v>69</v>
      </c>
      <c r="F6069" s="38" t="s">
        <v>18273</v>
      </c>
      <c r="G6069" s="38" t="s">
        <v>5032</v>
      </c>
      <c r="H6069">
        <v>-1.7000000000000001E-2</v>
      </c>
      <c r="I6069" t="s">
        <v>40211</v>
      </c>
      <c r="J6069" t="s">
        <v>40212</v>
      </c>
      <c r="K6069" t="s">
        <v>40213</v>
      </c>
      <c r="L6069" t="s">
        <v>40218</v>
      </c>
      <c r="O6069" t="s">
        <v>40214</v>
      </c>
      <c r="P6069" t="s">
        <v>40215</v>
      </c>
      <c r="Q6069">
        <v>384231.31</v>
      </c>
      <c r="R6069">
        <v>6203903.71</v>
      </c>
      <c r="S6069" t="s">
        <v>40216</v>
      </c>
      <c r="T6069" t="s">
        <v>40217</v>
      </c>
      <c r="U6069">
        <v>384216.73</v>
      </c>
      <c r="V6069">
        <v>6203890.6200000001</v>
      </c>
      <c r="W6069">
        <v>315.56</v>
      </c>
      <c r="X6069">
        <v>200.05</v>
      </c>
    </row>
    <row r="6070" spans="1:24" x14ac:dyDescent="0.25">
      <c r="A6070" s="146">
        <v>45127</v>
      </c>
      <c r="B6070" s="46">
        <v>201</v>
      </c>
      <c r="C6070" s="147">
        <v>0.75255787037037036</v>
      </c>
      <c r="D6070" s="38" t="s">
        <v>30704</v>
      </c>
      <c r="E6070" s="7" t="s">
        <v>64</v>
      </c>
      <c r="F6070" s="38" t="s">
        <v>18273</v>
      </c>
      <c r="G6070" s="38" t="s">
        <v>5031</v>
      </c>
      <c r="H6070">
        <v>-1.2999999999999999E-2</v>
      </c>
      <c r="I6070" t="s">
        <v>40223</v>
      </c>
      <c r="J6070" t="s">
        <v>40224</v>
      </c>
      <c r="K6070" t="s">
        <v>40225</v>
      </c>
      <c r="L6070" t="s">
        <v>40218</v>
      </c>
      <c r="O6070" t="s">
        <v>40219</v>
      </c>
      <c r="P6070" t="s">
        <v>40220</v>
      </c>
      <c r="Q6070">
        <v>384221.19</v>
      </c>
      <c r="R6070">
        <v>6203905.9199999999</v>
      </c>
      <c r="S6070" t="s">
        <v>40221</v>
      </c>
      <c r="T6070" t="s">
        <v>40222</v>
      </c>
      <c r="U6070">
        <v>384205.68</v>
      </c>
      <c r="V6070">
        <v>6203889.1600000001</v>
      </c>
      <c r="W6070">
        <v>136.41</v>
      </c>
      <c r="X6070">
        <v>200.05</v>
      </c>
    </row>
    <row r="6071" spans="1:24" x14ac:dyDescent="0.25">
      <c r="A6071" s="146">
        <v>45127</v>
      </c>
      <c r="B6071" s="46">
        <v>201</v>
      </c>
      <c r="C6071" s="147">
        <v>0.75649305555555557</v>
      </c>
      <c r="D6071" s="38" t="s">
        <v>30704</v>
      </c>
      <c r="E6071" s="7" t="s">
        <v>69</v>
      </c>
      <c r="F6071" s="38" t="s">
        <v>18273</v>
      </c>
      <c r="G6071" s="38" t="s">
        <v>5031</v>
      </c>
      <c r="H6071">
        <v>0.215</v>
      </c>
      <c r="I6071" t="s">
        <v>40223</v>
      </c>
      <c r="J6071" t="s">
        <v>40224</v>
      </c>
      <c r="K6071" t="s">
        <v>40225</v>
      </c>
      <c r="L6071" t="s">
        <v>40218</v>
      </c>
      <c r="O6071" t="s">
        <v>40226</v>
      </c>
      <c r="P6071" t="s">
        <v>40227</v>
      </c>
      <c r="Q6071">
        <v>384386.92</v>
      </c>
      <c r="R6071">
        <v>6203739.46</v>
      </c>
      <c r="S6071" t="s">
        <v>40228</v>
      </c>
      <c r="T6071" t="s">
        <v>40229</v>
      </c>
      <c r="U6071">
        <v>384366.88</v>
      </c>
      <c r="V6071">
        <v>6203728.1100000003</v>
      </c>
      <c r="W6071">
        <v>136.37</v>
      </c>
      <c r="X6071">
        <v>200.05</v>
      </c>
    </row>
    <row r="6072" spans="1:24" x14ac:dyDescent="0.25">
      <c r="A6072" s="146">
        <v>45127</v>
      </c>
      <c r="B6072" s="46">
        <v>201</v>
      </c>
      <c r="C6072" s="147">
        <v>0.75908564814814816</v>
      </c>
      <c r="D6072" s="38" t="s">
        <v>30704</v>
      </c>
      <c r="E6072" s="7" t="s">
        <v>64</v>
      </c>
      <c r="F6072" s="38" t="s">
        <v>18273</v>
      </c>
      <c r="G6072" s="38" t="s">
        <v>5030</v>
      </c>
      <c r="H6072">
        <v>0.21</v>
      </c>
      <c r="I6072" t="s">
        <v>40234</v>
      </c>
      <c r="J6072" t="s">
        <v>40235</v>
      </c>
      <c r="K6072" t="s">
        <v>40236</v>
      </c>
      <c r="L6072" t="s">
        <v>40237</v>
      </c>
      <c r="O6072" t="s">
        <v>40230</v>
      </c>
      <c r="P6072" t="s">
        <v>40231</v>
      </c>
      <c r="Q6072">
        <v>384384.02</v>
      </c>
      <c r="R6072">
        <v>6203728.96</v>
      </c>
      <c r="S6072" t="s">
        <v>40232</v>
      </c>
      <c r="T6072" t="s">
        <v>40233</v>
      </c>
      <c r="U6072">
        <v>384364.3</v>
      </c>
      <c r="V6072">
        <v>6203717.6799999997</v>
      </c>
      <c r="W6072">
        <v>315.08999999999997</v>
      </c>
      <c r="X6072">
        <v>200.05</v>
      </c>
    </row>
    <row r="6073" spans="1:24" x14ac:dyDescent="0.25">
      <c r="A6073" s="146">
        <v>45127</v>
      </c>
      <c r="B6073" s="46">
        <v>201</v>
      </c>
      <c r="C6073" s="147">
        <v>0.76285879629629638</v>
      </c>
      <c r="D6073" s="38" t="s">
        <v>30704</v>
      </c>
      <c r="E6073" s="7" t="s">
        <v>69</v>
      </c>
      <c r="F6073" s="38" t="s">
        <v>18273</v>
      </c>
      <c r="G6073" s="38" t="s">
        <v>5030</v>
      </c>
      <c r="H6073">
        <v>-1.7000000000000001E-2</v>
      </c>
      <c r="I6073" t="s">
        <v>40234</v>
      </c>
      <c r="J6073" t="s">
        <v>40235</v>
      </c>
      <c r="K6073" t="s">
        <v>40236</v>
      </c>
      <c r="L6073" t="s">
        <v>40237</v>
      </c>
      <c r="O6073" t="s">
        <v>40238</v>
      </c>
      <c r="P6073" t="s">
        <v>40239</v>
      </c>
      <c r="Q6073">
        <v>384219.35</v>
      </c>
      <c r="R6073">
        <v>6203890.5899999999</v>
      </c>
      <c r="S6073" t="s">
        <v>40240</v>
      </c>
      <c r="T6073" t="s">
        <v>40241</v>
      </c>
      <c r="U6073">
        <v>384204.1</v>
      </c>
      <c r="V6073">
        <v>6203877.9199999999</v>
      </c>
      <c r="W6073">
        <v>314.93</v>
      </c>
      <c r="X6073">
        <v>200.05</v>
      </c>
    </row>
    <row r="6074" spans="1:24" x14ac:dyDescent="0.25">
      <c r="A6074" s="146">
        <v>45127</v>
      </c>
      <c r="B6074" s="46">
        <v>201</v>
      </c>
      <c r="C6074" s="147">
        <v>0.76440972222222225</v>
      </c>
      <c r="D6074" s="38" t="s">
        <v>30704</v>
      </c>
      <c r="E6074" s="7" t="s">
        <v>64</v>
      </c>
      <c r="F6074" s="38" t="s">
        <v>18273</v>
      </c>
      <c r="G6074" s="38" t="s">
        <v>5021</v>
      </c>
      <c r="H6074">
        <v>-1.4999999999999999E-2</v>
      </c>
      <c r="I6074" t="s">
        <v>40246</v>
      </c>
      <c r="J6074" t="s">
        <v>40247</v>
      </c>
      <c r="K6074" t="s">
        <v>40248</v>
      </c>
      <c r="L6074" t="s">
        <v>40237</v>
      </c>
      <c r="O6074" t="s">
        <v>40242</v>
      </c>
      <c r="P6074" t="s">
        <v>40243</v>
      </c>
      <c r="Q6074">
        <v>384207.79</v>
      </c>
      <c r="R6074">
        <v>6203893.6100000003</v>
      </c>
      <c r="S6074" t="s">
        <v>40244</v>
      </c>
      <c r="T6074" t="s">
        <v>40245</v>
      </c>
      <c r="U6074">
        <v>384191.01</v>
      </c>
      <c r="V6074">
        <v>6203878.46</v>
      </c>
      <c r="W6074">
        <v>136.47999999999999</v>
      </c>
      <c r="X6074">
        <v>200.05</v>
      </c>
    </row>
    <row r="6075" spans="1:24" x14ac:dyDescent="0.25">
      <c r="A6075" s="146">
        <v>45127</v>
      </c>
      <c r="B6075" s="46">
        <v>201</v>
      </c>
      <c r="C6075" s="147">
        <v>0.76836805555555554</v>
      </c>
      <c r="D6075" s="38" t="s">
        <v>30704</v>
      </c>
      <c r="E6075" s="7" t="s">
        <v>69</v>
      </c>
      <c r="F6075" s="38" t="s">
        <v>18273</v>
      </c>
      <c r="G6075" s="38" t="s">
        <v>5021</v>
      </c>
      <c r="H6075">
        <v>0.218</v>
      </c>
      <c r="I6075" t="s">
        <v>40246</v>
      </c>
      <c r="J6075" t="s">
        <v>40247</v>
      </c>
      <c r="K6075" t="s">
        <v>40248</v>
      </c>
      <c r="L6075" t="s">
        <v>40237</v>
      </c>
      <c r="O6075" t="s">
        <v>40249</v>
      </c>
      <c r="P6075" t="s">
        <v>40250</v>
      </c>
      <c r="Q6075">
        <v>384374.83</v>
      </c>
      <c r="R6075">
        <v>6203725.7400000002</v>
      </c>
      <c r="S6075" t="s">
        <v>40251</v>
      </c>
      <c r="T6075" t="s">
        <v>40252</v>
      </c>
      <c r="U6075">
        <v>384355.97</v>
      </c>
      <c r="V6075">
        <v>6203713.3300000001</v>
      </c>
      <c r="W6075">
        <v>134.83000000000001</v>
      </c>
      <c r="X6075">
        <v>200.05</v>
      </c>
    </row>
    <row r="6076" spans="1:24" x14ac:dyDescent="0.25">
      <c r="A6076" s="146">
        <v>45127</v>
      </c>
      <c r="B6076" s="46">
        <v>201</v>
      </c>
      <c r="C6076" s="147">
        <v>0.7704050925925926</v>
      </c>
      <c r="D6076" s="38" t="s">
        <v>30704</v>
      </c>
      <c r="E6076" s="7" t="s">
        <v>64</v>
      </c>
      <c r="F6076" s="38" t="s">
        <v>18273</v>
      </c>
      <c r="G6076" s="38" t="s">
        <v>5022</v>
      </c>
      <c r="H6076">
        <v>0.21299999999999999</v>
      </c>
      <c r="I6076" t="s">
        <v>40257</v>
      </c>
      <c r="J6076" t="s">
        <v>40258</v>
      </c>
      <c r="K6076" t="s">
        <v>40259</v>
      </c>
      <c r="L6076" t="s">
        <v>40260</v>
      </c>
      <c r="O6076" t="s">
        <v>40253</v>
      </c>
      <c r="P6076" t="s">
        <v>40254</v>
      </c>
      <c r="Q6076">
        <v>384374.33</v>
      </c>
      <c r="R6076">
        <v>6203716.1399999997</v>
      </c>
      <c r="S6076" t="s">
        <v>40255</v>
      </c>
      <c r="T6076" t="s">
        <v>40256</v>
      </c>
      <c r="U6076">
        <v>384354.01</v>
      </c>
      <c r="V6076">
        <v>6203702.4000000004</v>
      </c>
      <c r="W6076">
        <v>313.83999999999997</v>
      </c>
      <c r="X6076">
        <v>200.05</v>
      </c>
    </row>
    <row r="6077" spans="1:24" x14ac:dyDescent="0.25">
      <c r="A6077" s="146">
        <v>45127</v>
      </c>
      <c r="B6077" s="46">
        <v>201</v>
      </c>
      <c r="C6077" s="147">
        <v>0.77436342592592589</v>
      </c>
      <c r="D6077" s="38" t="s">
        <v>30704</v>
      </c>
      <c r="E6077" s="7" t="s">
        <v>69</v>
      </c>
      <c r="F6077" s="38" t="s">
        <v>18273</v>
      </c>
      <c r="G6077" s="38" t="s">
        <v>5022</v>
      </c>
      <c r="H6077">
        <v>-2.1000000000000001E-2</v>
      </c>
      <c r="I6077" t="s">
        <v>40257</v>
      </c>
      <c r="J6077" t="s">
        <v>40258</v>
      </c>
      <c r="K6077" t="s">
        <v>40259</v>
      </c>
      <c r="L6077" t="s">
        <v>40260</v>
      </c>
      <c r="O6077" t="s">
        <v>40261</v>
      </c>
      <c r="P6077" t="s">
        <v>40262</v>
      </c>
      <c r="Q6077">
        <v>384200.92</v>
      </c>
      <c r="R6077">
        <v>6203884.04</v>
      </c>
      <c r="S6077" t="s">
        <v>40263</v>
      </c>
      <c r="T6077" t="s">
        <v>40264</v>
      </c>
      <c r="U6077">
        <v>384188.43</v>
      </c>
      <c r="V6077">
        <v>6203867.7000000002</v>
      </c>
      <c r="W6077">
        <v>316.62</v>
      </c>
      <c r="X6077">
        <v>200.05</v>
      </c>
    </row>
    <row r="6078" spans="1:24" x14ac:dyDescent="0.25">
      <c r="A6078" s="146">
        <v>45127</v>
      </c>
      <c r="B6078" s="46">
        <v>201</v>
      </c>
      <c r="C6078" s="147">
        <v>0.77650462962962974</v>
      </c>
      <c r="D6078" s="38" t="s">
        <v>30704</v>
      </c>
      <c r="E6078" s="7" t="s">
        <v>64</v>
      </c>
      <c r="F6078" s="38" t="s">
        <v>18273</v>
      </c>
      <c r="G6078" s="38" t="s">
        <v>5023</v>
      </c>
      <c r="H6078">
        <v>-1.4999999999999999E-2</v>
      </c>
      <c r="I6078" t="s">
        <v>40269</v>
      </c>
      <c r="J6078" t="s">
        <v>40270</v>
      </c>
      <c r="K6078" t="s">
        <v>40271</v>
      </c>
      <c r="L6078" t="s">
        <v>40260</v>
      </c>
      <c r="O6078" t="s">
        <v>40265</v>
      </c>
      <c r="P6078" t="s">
        <v>40266</v>
      </c>
      <c r="Q6078">
        <v>384197.26</v>
      </c>
      <c r="R6078">
        <v>6203878.0099999998</v>
      </c>
      <c r="S6078" t="s">
        <v>40267</v>
      </c>
      <c r="T6078" t="s">
        <v>40268</v>
      </c>
      <c r="U6078">
        <v>384178.29</v>
      </c>
      <c r="V6078">
        <v>6203865.3700000001</v>
      </c>
      <c r="W6078">
        <v>136.69999999999999</v>
      </c>
      <c r="X6078">
        <v>200.05</v>
      </c>
    </row>
    <row r="6079" spans="1:24" x14ac:dyDescent="0.25">
      <c r="A6079" s="146">
        <v>45127</v>
      </c>
      <c r="B6079" s="46">
        <v>201</v>
      </c>
      <c r="C6079" s="147">
        <v>0.78025462962962966</v>
      </c>
      <c r="D6079" s="38" t="s">
        <v>30704</v>
      </c>
      <c r="E6079" s="7" t="s">
        <v>69</v>
      </c>
      <c r="F6079" s="38" t="s">
        <v>18273</v>
      </c>
      <c r="G6079" s="38" t="s">
        <v>5023</v>
      </c>
      <c r="H6079">
        <v>0.219</v>
      </c>
      <c r="I6079" t="s">
        <v>40269</v>
      </c>
      <c r="J6079" t="s">
        <v>40270</v>
      </c>
      <c r="K6079" t="s">
        <v>40271</v>
      </c>
      <c r="L6079" t="s">
        <v>40276</v>
      </c>
      <c r="O6079" t="s">
        <v>40272</v>
      </c>
      <c r="P6079" t="s">
        <v>40273</v>
      </c>
      <c r="Q6079">
        <v>384360.77</v>
      </c>
      <c r="R6079">
        <v>6203715.79</v>
      </c>
      <c r="S6079" t="s">
        <v>40274</v>
      </c>
      <c r="T6079" t="s">
        <v>40275</v>
      </c>
      <c r="U6079">
        <v>384343.61</v>
      </c>
      <c r="V6079">
        <v>6203699.9900000002</v>
      </c>
      <c r="W6079">
        <v>135.19</v>
      </c>
      <c r="X6079">
        <v>200.05</v>
      </c>
    </row>
    <row r="6080" spans="1:24" x14ac:dyDescent="0.25">
      <c r="A6080" s="146">
        <v>45127</v>
      </c>
      <c r="B6080" s="46">
        <v>201</v>
      </c>
      <c r="C6080" s="147">
        <v>0.78228009259259268</v>
      </c>
      <c r="D6080" s="38" t="s">
        <v>30704</v>
      </c>
      <c r="E6080" s="7" t="s">
        <v>64</v>
      </c>
      <c r="F6080" s="38" t="s">
        <v>18273</v>
      </c>
      <c r="G6080" s="38" t="s">
        <v>5024</v>
      </c>
      <c r="H6080">
        <v>0.215</v>
      </c>
      <c r="I6080" t="s">
        <v>40281</v>
      </c>
      <c r="J6080" t="s">
        <v>40282</v>
      </c>
      <c r="K6080" t="s">
        <v>40283</v>
      </c>
      <c r="L6080" t="s">
        <v>40276</v>
      </c>
      <c r="O6080" t="s">
        <v>40277</v>
      </c>
      <c r="P6080" t="s">
        <v>40278</v>
      </c>
      <c r="Q6080">
        <v>384361.29</v>
      </c>
      <c r="R6080">
        <v>6203700.8300000001</v>
      </c>
      <c r="S6080" t="s">
        <v>40279</v>
      </c>
      <c r="T6080" t="s">
        <v>40280</v>
      </c>
      <c r="U6080">
        <v>384342.47</v>
      </c>
      <c r="V6080">
        <v>6203688.5999999996</v>
      </c>
      <c r="W6080">
        <v>315.2</v>
      </c>
      <c r="X6080">
        <v>200.05</v>
      </c>
    </row>
    <row r="6081" spans="1:24" x14ac:dyDescent="0.25">
      <c r="A6081" s="146">
        <v>45127</v>
      </c>
      <c r="B6081" s="46">
        <v>201</v>
      </c>
      <c r="C6081" s="147">
        <v>0.78629629629629638</v>
      </c>
      <c r="D6081" s="38" t="s">
        <v>30704</v>
      </c>
      <c r="E6081" s="7" t="s">
        <v>69</v>
      </c>
      <c r="F6081" s="38" t="s">
        <v>18273</v>
      </c>
      <c r="G6081" s="38" t="s">
        <v>5024</v>
      </c>
      <c r="H6081">
        <v>-0.02</v>
      </c>
      <c r="I6081" t="s">
        <v>40281</v>
      </c>
      <c r="J6081" t="s">
        <v>40282</v>
      </c>
      <c r="K6081" t="s">
        <v>40283</v>
      </c>
      <c r="L6081" t="s">
        <v>40276</v>
      </c>
      <c r="O6081" t="s">
        <v>40284</v>
      </c>
      <c r="P6081" t="s">
        <v>40285</v>
      </c>
      <c r="Q6081">
        <v>384185.77</v>
      </c>
      <c r="R6081">
        <v>6203871.9299999997</v>
      </c>
      <c r="S6081" t="s">
        <v>40286</v>
      </c>
      <c r="T6081" t="s">
        <v>40287</v>
      </c>
      <c r="U6081">
        <v>384176.54</v>
      </c>
      <c r="V6081">
        <v>6203854.54</v>
      </c>
      <c r="W6081">
        <v>314.74</v>
      </c>
      <c r="X6081">
        <v>200.05</v>
      </c>
    </row>
    <row r="6082" spans="1:24" x14ac:dyDescent="0.25">
      <c r="A6082" s="146">
        <v>45127</v>
      </c>
      <c r="B6082" s="46">
        <v>201</v>
      </c>
      <c r="C6082" s="147">
        <v>0.78822916666666665</v>
      </c>
      <c r="D6082" s="38" t="s">
        <v>30704</v>
      </c>
      <c r="E6082" s="7" t="s">
        <v>64</v>
      </c>
      <c r="F6082" s="38" t="s">
        <v>18273</v>
      </c>
      <c r="G6082" s="38" t="s">
        <v>5025</v>
      </c>
      <c r="H6082">
        <v>-1.0999999999999999E-2</v>
      </c>
      <c r="I6082" t="s">
        <v>40292</v>
      </c>
      <c r="J6082" t="s">
        <v>40293</v>
      </c>
      <c r="K6082" t="s">
        <v>40294</v>
      </c>
      <c r="L6082" t="s">
        <v>40276</v>
      </c>
      <c r="O6082" t="s">
        <v>40288</v>
      </c>
      <c r="P6082" t="s">
        <v>40289</v>
      </c>
      <c r="Q6082">
        <v>384183.29</v>
      </c>
      <c r="R6082">
        <v>6203865.96</v>
      </c>
      <c r="S6082" t="s">
        <v>40290</v>
      </c>
      <c r="T6082" t="s">
        <v>40291</v>
      </c>
      <c r="U6082">
        <v>384168.07</v>
      </c>
      <c r="V6082">
        <v>6203850.0499999998</v>
      </c>
      <c r="W6082">
        <v>135.46</v>
      </c>
      <c r="X6082">
        <v>200.05</v>
      </c>
    </row>
    <row r="6083" spans="1:24" x14ac:dyDescent="0.25">
      <c r="A6083" s="146">
        <v>45127</v>
      </c>
      <c r="B6083" s="46">
        <v>201</v>
      </c>
      <c r="C6083" s="147">
        <v>0.79207175925925932</v>
      </c>
      <c r="D6083" s="38" t="s">
        <v>30704</v>
      </c>
      <c r="E6083" s="7" t="s">
        <v>69</v>
      </c>
      <c r="F6083" s="38" t="s">
        <v>18273</v>
      </c>
      <c r="G6083" s="38" t="s">
        <v>5025</v>
      </c>
      <c r="H6083">
        <v>0.224</v>
      </c>
      <c r="I6083" t="s">
        <v>40292</v>
      </c>
      <c r="J6083" t="s">
        <v>40293</v>
      </c>
      <c r="K6083" t="s">
        <v>40294</v>
      </c>
      <c r="L6083" t="s">
        <v>40299</v>
      </c>
      <c r="O6083" t="s">
        <v>40295</v>
      </c>
      <c r="P6083" t="s">
        <v>40296</v>
      </c>
      <c r="Q6083">
        <v>384349.95</v>
      </c>
      <c r="R6083">
        <v>6203700.1900000004</v>
      </c>
      <c r="S6083" t="s">
        <v>40297</v>
      </c>
      <c r="T6083" t="s">
        <v>40298</v>
      </c>
      <c r="U6083">
        <v>384334.45</v>
      </c>
      <c r="V6083">
        <v>6203683.71</v>
      </c>
      <c r="W6083">
        <v>135.47999999999999</v>
      </c>
      <c r="X6083">
        <v>200.05</v>
      </c>
    </row>
    <row r="6084" spans="1:24" x14ac:dyDescent="0.25">
      <c r="A6084" s="146">
        <v>45127</v>
      </c>
      <c r="B6084" s="46">
        <v>201</v>
      </c>
      <c r="C6084" s="147">
        <v>0.79387731481481483</v>
      </c>
      <c r="D6084" s="38" t="s">
        <v>30704</v>
      </c>
      <c r="E6084" s="7" t="s">
        <v>64</v>
      </c>
      <c r="F6084" s="38" t="s">
        <v>18273</v>
      </c>
      <c r="G6084" s="38" t="s">
        <v>5026</v>
      </c>
      <c r="H6084">
        <v>0.218</v>
      </c>
      <c r="I6084" t="s">
        <v>40304</v>
      </c>
      <c r="J6084" t="s">
        <v>40305</v>
      </c>
      <c r="K6084" t="s">
        <v>40306</v>
      </c>
      <c r="L6084" t="s">
        <v>40299</v>
      </c>
      <c r="O6084" t="s">
        <v>40300</v>
      </c>
      <c r="P6084" t="s">
        <v>40301</v>
      </c>
      <c r="Q6084">
        <v>384347.17</v>
      </c>
      <c r="R6084">
        <v>6203688.8899999997</v>
      </c>
      <c r="S6084" t="s">
        <v>40302</v>
      </c>
      <c r="T6084" t="s">
        <v>40303</v>
      </c>
      <c r="U6084">
        <v>384332.12</v>
      </c>
      <c r="V6084">
        <v>6203673.3200000003</v>
      </c>
      <c r="W6084">
        <v>314.64999999999998</v>
      </c>
      <c r="X6084">
        <v>200.05</v>
      </c>
    </row>
    <row r="6085" spans="1:24" x14ac:dyDescent="0.25">
      <c r="A6085" s="146">
        <v>45127</v>
      </c>
      <c r="B6085" s="46">
        <v>201</v>
      </c>
      <c r="C6085" s="147">
        <v>0.79778935185185185</v>
      </c>
      <c r="D6085" s="38" t="s">
        <v>30704</v>
      </c>
      <c r="E6085" s="7" t="s">
        <v>69</v>
      </c>
      <c r="F6085" s="38" t="s">
        <v>18273</v>
      </c>
      <c r="G6085" s="38" t="s">
        <v>5026</v>
      </c>
      <c r="H6085">
        <v>-1.9E-2</v>
      </c>
      <c r="I6085" t="s">
        <v>40304</v>
      </c>
      <c r="J6085" t="s">
        <v>40305</v>
      </c>
      <c r="K6085" t="s">
        <v>40306</v>
      </c>
      <c r="L6085" t="s">
        <v>40299</v>
      </c>
      <c r="O6085" t="s">
        <v>40307</v>
      </c>
      <c r="P6085" t="s">
        <v>40308</v>
      </c>
      <c r="Q6085">
        <v>384177.85</v>
      </c>
      <c r="R6085">
        <v>6203858.2999999998</v>
      </c>
      <c r="S6085" t="s">
        <v>40309</v>
      </c>
      <c r="T6085" t="s">
        <v>40310</v>
      </c>
      <c r="U6085">
        <v>384164.22</v>
      </c>
      <c r="V6085">
        <v>6203841.1900000004</v>
      </c>
      <c r="W6085">
        <v>314.98</v>
      </c>
      <c r="X6085">
        <v>200.05</v>
      </c>
    </row>
    <row r="6086" spans="1:24" x14ac:dyDescent="0.25">
      <c r="A6086" s="146">
        <v>45127</v>
      </c>
      <c r="B6086" s="46">
        <v>201</v>
      </c>
      <c r="C6086" s="147">
        <v>0.80190972222222223</v>
      </c>
      <c r="D6086" s="38" t="s">
        <v>30704</v>
      </c>
      <c r="E6086" s="7" t="s">
        <v>64</v>
      </c>
      <c r="F6086" s="38" t="s">
        <v>18273</v>
      </c>
      <c r="G6086" s="38" t="s">
        <v>5027</v>
      </c>
      <c r="H6086">
        <v>-1.4E-2</v>
      </c>
      <c r="I6086" t="s">
        <v>40315</v>
      </c>
      <c r="J6086" t="s">
        <v>40316</v>
      </c>
      <c r="K6086" t="s">
        <v>40317</v>
      </c>
      <c r="L6086" t="s">
        <v>40318</v>
      </c>
      <c r="O6086" t="s">
        <v>40311</v>
      </c>
      <c r="P6086" t="s">
        <v>40312</v>
      </c>
      <c r="Q6086">
        <v>384173.28</v>
      </c>
      <c r="R6086">
        <v>6203851.2599999998</v>
      </c>
      <c r="S6086" t="s">
        <v>40313</v>
      </c>
      <c r="T6086" t="s">
        <v>40314</v>
      </c>
      <c r="U6086">
        <v>384153.45</v>
      </c>
      <c r="V6086">
        <v>6203839.3499999996</v>
      </c>
      <c r="W6086">
        <v>135.66</v>
      </c>
      <c r="X6086">
        <v>200.05</v>
      </c>
    </row>
    <row r="6087" spans="1:24" x14ac:dyDescent="0.25">
      <c r="A6087" s="146">
        <v>45127</v>
      </c>
      <c r="B6087" s="46">
        <v>201</v>
      </c>
      <c r="C6087" s="147">
        <v>0.80577546296296287</v>
      </c>
      <c r="D6087" s="38" t="s">
        <v>30704</v>
      </c>
      <c r="E6087" s="7" t="s">
        <v>69</v>
      </c>
      <c r="F6087" s="38" t="s">
        <v>18273</v>
      </c>
      <c r="G6087" s="38" t="s">
        <v>5027</v>
      </c>
      <c r="H6087">
        <v>0.224</v>
      </c>
      <c r="I6087" t="s">
        <v>40315</v>
      </c>
      <c r="J6087" t="s">
        <v>40316</v>
      </c>
      <c r="K6087" t="s">
        <v>40317</v>
      </c>
      <c r="L6087" t="s">
        <v>40318</v>
      </c>
      <c r="O6087" t="s">
        <v>40319</v>
      </c>
      <c r="P6087" t="s">
        <v>40320</v>
      </c>
      <c r="Q6087">
        <v>384341.81</v>
      </c>
      <c r="R6087">
        <v>6203684.6699999999</v>
      </c>
      <c r="S6087" t="s">
        <v>40321</v>
      </c>
      <c r="T6087" t="s">
        <v>40322</v>
      </c>
      <c r="U6087">
        <v>384321.72</v>
      </c>
      <c r="V6087">
        <v>6203671.0700000003</v>
      </c>
      <c r="W6087">
        <v>134.04</v>
      </c>
      <c r="X6087">
        <v>200.05</v>
      </c>
    </row>
    <row r="6088" spans="1:24" x14ac:dyDescent="0.25">
      <c r="A6088" s="146">
        <v>45127</v>
      </c>
      <c r="B6088" s="46">
        <v>201</v>
      </c>
      <c r="C6088" s="147">
        <v>0.80791666666666673</v>
      </c>
      <c r="D6088" s="38" t="s">
        <v>30704</v>
      </c>
      <c r="E6088" s="7" t="s">
        <v>64</v>
      </c>
      <c r="F6088" s="38" t="s">
        <v>18273</v>
      </c>
      <c r="G6088" s="38" t="s">
        <v>5028</v>
      </c>
      <c r="H6088">
        <v>0.217</v>
      </c>
      <c r="I6088" t="s">
        <v>40327</v>
      </c>
      <c r="J6088" t="s">
        <v>40328</v>
      </c>
      <c r="K6088" t="s">
        <v>40329</v>
      </c>
      <c r="L6088" t="s">
        <v>40318</v>
      </c>
      <c r="O6088" t="s">
        <v>40323</v>
      </c>
      <c r="P6088" t="s">
        <v>40324</v>
      </c>
      <c r="Q6088">
        <v>384339.67</v>
      </c>
      <c r="R6088">
        <v>6203672.9699999997</v>
      </c>
      <c r="S6088" t="s">
        <v>40325</v>
      </c>
      <c r="T6088" t="s">
        <v>40326</v>
      </c>
      <c r="U6088">
        <v>384318.55</v>
      </c>
      <c r="V6088">
        <v>6203661.46</v>
      </c>
      <c r="W6088">
        <v>314.5</v>
      </c>
      <c r="X6088">
        <v>200.05</v>
      </c>
    </row>
    <row r="6089" spans="1:24" x14ac:dyDescent="0.25">
      <c r="A6089" s="146">
        <v>45127</v>
      </c>
      <c r="B6089" s="46">
        <v>201</v>
      </c>
      <c r="C6089" s="147">
        <v>0.81195601851851851</v>
      </c>
      <c r="D6089" s="38" t="s">
        <v>30704</v>
      </c>
      <c r="E6089" s="7" t="s">
        <v>69</v>
      </c>
      <c r="F6089" s="38" t="s">
        <v>18273</v>
      </c>
      <c r="G6089" s="38" t="s">
        <v>5028</v>
      </c>
      <c r="H6089">
        <v>-1.9E-2</v>
      </c>
      <c r="I6089" t="s">
        <v>40327</v>
      </c>
      <c r="J6089" t="s">
        <v>40328</v>
      </c>
      <c r="K6089" t="s">
        <v>40329</v>
      </c>
      <c r="L6089" t="s">
        <v>40334</v>
      </c>
      <c r="O6089" t="s">
        <v>40330</v>
      </c>
      <c r="P6089" t="s">
        <v>40331</v>
      </c>
      <c r="Q6089">
        <v>384163.84000000003</v>
      </c>
      <c r="R6089">
        <v>6203846.0700000003</v>
      </c>
      <c r="S6089" t="s">
        <v>40332</v>
      </c>
      <c r="T6089" t="s">
        <v>40333</v>
      </c>
      <c r="U6089">
        <v>384151.66</v>
      </c>
      <c r="V6089">
        <v>6203828.2999999998</v>
      </c>
      <c r="W6089">
        <v>315.75</v>
      </c>
      <c r="X6089">
        <v>200.05</v>
      </c>
    </row>
    <row r="6090" spans="1:24" x14ac:dyDescent="0.25">
      <c r="A6090" s="146">
        <v>45127</v>
      </c>
      <c r="B6090" s="46">
        <v>201</v>
      </c>
      <c r="C6090" s="147">
        <v>0.81416666666666659</v>
      </c>
      <c r="D6090" s="38" t="s">
        <v>30704</v>
      </c>
      <c r="E6090" s="7" t="s">
        <v>64</v>
      </c>
      <c r="F6090" s="38" t="s">
        <v>18273</v>
      </c>
      <c r="G6090" s="38" t="s">
        <v>5029</v>
      </c>
      <c r="H6090">
        <v>-1.4E-2</v>
      </c>
      <c r="I6090" t="s">
        <v>40339</v>
      </c>
      <c r="J6090" t="s">
        <v>40340</v>
      </c>
      <c r="K6090" t="s">
        <v>40341</v>
      </c>
      <c r="L6090" t="s">
        <v>40334</v>
      </c>
      <c r="O6090" t="s">
        <v>40335</v>
      </c>
      <c r="P6090" t="s">
        <v>40336</v>
      </c>
      <c r="Q6090">
        <v>384161.33</v>
      </c>
      <c r="R6090">
        <v>6203839.0099999998</v>
      </c>
      <c r="S6090" t="s">
        <v>40337</v>
      </c>
      <c r="T6090" t="s">
        <v>40338</v>
      </c>
      <c r="U6090">
        <v>384141.25</v>
      </c>
      <c r="V6090">
        <v>6203826.6399999997</v>
      </c>
      <c r="W6090">
        <v>137.68</v>
      </c>
      <c r="X6090">
        <v>200.05</v>
      </c>
    </row>
    <row r="6091" spans="1:24" x14ac:dyDescent="0.25">
      <c r="A6091" s="146">
        <v>45127</v>
      </c>
      <c r="B6091" s="46">
        <v>201</v>
      </c>
      <c r="C6091" s="147">
        <v>0.81795138888888896</v>
      </c>
      <c r="D6091" s="38" t="s">
        <v>30704</v>
      </c>
      <c r="E6091" s="7" t="s">
        <v>69</v>
      </c>
      <c r="F6091" s="38" t="s">
        <v>18273</v>
      </c>
      <c r="G6091" s="38" t="s">
        <v>5029</v>
      </c>
      <c r="H6091">
        <v>0.222</v>
      </c>
      <c r="I6091" t="s">
        <v>40339</v>
      </c>
      <c r="J6091" t="s">
        <v>40340</v>
      </c>
      <c r="K6091" t="s">
        <v>40341</v>
      </c>
      <c r="L6091" t="s">
        <v>40334</v>
      </c>
      <c r="O6091" t="s">
        <v>40342</v>
      </c>
      <c r="P6091" t="s">
        <v>40343</v>
      </c>
      <c r="Q6091">
        <v>384325.96</v>
      </c>
      <c r="R6091">
        <v>6203676.8600000003</v>
      </c>
      <c r="S6091" t="s">
        <v>40344</v>
      </c>
      <c r="T6091" t="s">
        <v>40345</v>
      </c>
      <c r="U6091">
        <v>384307.73</v>
      </c>
      <c r="V6091">
        <v>6203659.8300000001</v>
      </c>
      <c r="W6091">
        <v>134.88</v>
      </c>
      <c r="X6091">
        <v>200.05</v>
      </c>
    </row>
    <row r="6092" spans="1:24" s="178" customFormat="1" x14ac:dyDescent="0.25">
      <c r="A6092" s="100">
        <v>45127</v>
      </c>
      <c r="B6092" s="98">
        <v>201</v>
      </c>
      <c r="C6092" s="102">
        <v>0.81951388888888888</v>
      </c>
      <c r="D6092" s="94" t="s">
        <v>30704</v>
      </c>
      <c r="E6092" s="179" t="s">
        <v>40350</v>
      </c>
      <c r="F6092" s="94" t="s">
        <v>18273</v>
      </c>
      <c r="G6092" s="94" t="s">
        <v>5206</v>
      </c>
      <c r="H6092" s="178">
        <v>-9.0999999999999998E-2</v>
      </c>
      <c r="O6092" s="178" t="s">
        <v>40346</v>
      </c>
      <c r="P6092" s="178" t="s">
        <v>40347</v>
      </c>
      <c r="Q6092" s="178">
        <v>384334.23</v>
      </c>
      <c r="R6092" s="178">
        <v>6203670.0700000003</v>
      </c>
      <c r="S6092" s="178" t="s">
        <v>40348</v>
      </c>
      <c r="T6092" s="178" t="s">
        <v>40349</v>
      </c>
      <c r="U6092" s="178">
        <v>384324.36</v>
      </c>
      <c r="V6092" s="178">
        <v>6203653.8300000001</v>
      </c>
      <c r="W6092" s="178">
        <v>213.21</v>
      </c>
      <c r="X6092" s="178">
        <v>150.04</v>
      </c>
    </row>
    <row r="6093" spans="1:24" x14ac:dyDescent="0.25">
      <c r="A6093" s="146">
        <v>45127</v>
      </c>
      <c r="B6093" s="46">
        <v>201</v>
      </c>
      <c r="C6093" s="147">
        <v>0.82265046296296296</v>
      </c>
      <c r="D6093" s="38" t="s">
        <v>30704</v>
      </c>
      <c r="E6093" s="159" t="s">
        <v>40351</v>
      </c>
      <c r="F6093" s="38" t="s">
        <v>18273</v>
      </c>
      <c r="G6093" s="38" t="s">
        <v>5206</v>
      </c>
      <c r="H6093">
        <v>-9.0999999999999998E-2</v>
      </c>
      <c r="O6093" t="s">
        <v>40352</v>
      </c>
      <c r="P6093" t="s">
        <v>40353</v>
      </c>
      <c r="Q6093">
        <v>384329.91</v>
      </c>
      <c r="R6093">
        <v>6203674.3300000001</v>
      </c>
      <c r="S6093" t="s">
        <v>40354</v>
      </c>
      <c r="T6093" t="s">
        <v>40355</v>
      </c>
      <c r="U6093">
        <v>384327.02</v>
      </c>
      <c r="V6093">
        <v>6203662.5899999999</v>
      </c>
      <c r="W6093">
        <v>151.16</v>
      </c>
      <c r="X6093">
        <v>150.04</v>
      </c>
    </row>
    <row r="6094" spans="1:24" x14ac:dyDescent="0.25">
      <c r="A6094" s="146">
        <v>45127</v>
      </c>
      <c r="B6094" s="46">
        <v>201</v>
      </c>
      <c r="C6094" s="147">
        <v>0.83324074074074073</v>
      </c>
      <c r="D6094" s="38" t="s">
        <v>30704</v>
      </c>
      <c r="E6094" s="7" t="s">
        <v>6100</v>
      </c>
      <c r="F6094" s="38" t="s">
        <v>18273</v>
      </c>
      <c r="G6094" s="38" t="s">
        <v>5206</v>
      </c>
      <c r="H6094">
        <v>-1.2999999999999999E-2</v>
      </c>
      <c r="O6094" t="s">
        <v>40356</v>
      </c>
      <c r="P6094" t="s">
        <v>40357</v>
      </c>
      <c r="Q6094">
        <v>383493.69</v>
      </c>
      <c r="R6094">
        <v>6202727.2300000004</v>
      </c>
      <c r="S6094" t="s">
        <v>40358</v>
      </c>
      <c r="T6094" t="s">
        <v>40359</v>
      </c>
      <c r="U6094">
        <v>383490.03</v>
      </c>
      <c r="V6094">
        <v>6202715.9100000001</v>
      </c>
      <c r="W6094">
        <v>141.63</v>
      </c>
      <c r="X6094">
        <v>150.04</v>
      </c>
    </row>
    <row r="6095" spans="1:24" s="170" customFormat="1" x14ac:dyDescent="0.25">
      <c r="A6095" s="63">
        <v>45127</v>
      </c>
      <c r="B6095" s="104">
        <v>201</v>
      </c>
      <c r="C6095" s="65">
        <v>0.83543981481481477</v>
      </c>
      <c r="D6095" s="64" t="s">
        <v>30704</v>
      </c>
      <c r="E6095" s="171" t="s">
        <v>40374</v>
      </c>
      <c r="F6095" s="64" t="s">
        <v>18273</v>
      </c>
      <c r="G6095" s="64" t="s">
        <v>5206</v>
      </c>
      <c r="H6095" s="170">
        <v>-2.1999999999999999E-2</v>
      </c>
      <c r="M6095" s="170" t="s">
        <v>40360</v>
      </c>
      <c r="O6095" s="170" t="s">
        <v>40361</v>
      </c>
      <c r="P6095" s="170" t="s">
        <v>40362</v>
      </c>
      <c r="Q6095" s="170">
        <v>383497.84</v>
      </c>
      <c r="R6095" s="170">
        <v>6202726.6299999999</v>
      </c>
      <c r="S6095" s="170" t="s">
        <v>40363</v>
      </c>
      <c r="T6095" s="170" t="s">
        <v>40364</v>
      </c>
      <c r="U6095" s="170">
        <v>383486.43</v>
      </c>
      <c r="V6095" s="170">
        <v>6202719.9100000001</v>
      </c>
      <c r="W6095" s="170">
        <v>197.48</v>
      </c>
      <c r="X6095" s="170">
        <v>150.04</v>
      </c>
    </row>
    <row r="6096" spans="1:24" x14ac:dyDescent="0.25">
      <c r="A6096" s="146">
        <v>45127</v>
      </c>
      <c r="B6096" s="46">
        <v>201</v>
      </c>
      <c r="C6096" s="147">
        <v>0.83718750000000008</v>
      </c>
      <c r="D6096" s="38" t="s">
        <v>30704</v>
      </c>
      <c r="E6096" s="159" t="s">
        <v>38485</v>
      </c>
      <c r="F6096" s="38" t="s">
        <v>18273</v>
      </c>
      <c r="G6096" s="38" t="s">
        <v>5206</v>
      </c>
      <c r="H6096">
        <v>-8.9999999999999993E-3</v>
      </c>
      <c r="I6096" t="s">
        <v>40370</v>
      </c>
      <c r="J6096" t="s">
        <v>40371</v>
      </c>
      <c r="K6096" t="s">
        <v>40372</v>
      </c>
      <c r="L6096" t="s">
        <v>40373</v>
      </c>
      <c r="O6096" t="s">
        <v>40366</v>
      </c>
      <c r="P6096" t="s">
        <v>40367</v>
      </c>
      <c r="Q6096">
        <v>383502.44</v>
      </c>
      <c r="R6096">
        <v>6202717.1200000001</v>
      </c>
      <c r="S6096" t="s">
        <v>40368</v>
      </c>
      <c r="T6096" t="s">
        <v>40369</v>
      </c>
      <c r="U6096">
        <v>383482.9</v>
      </c>
      <c r="V6096">
        <v>6202702</v>
      </c>
      <c r="W6096">
        <v>136.53</v>
      </c>
      <c r="X6096">
        <v>150.04</v>
      </c>
    </row>
    <row r="6097" spans="1:24" x14ac:dyDescent="0.25">
      <c r="A6097" s="146">
        <v>45127</v>
      </c>
      <c r="B6097" s="46">
        <v>201</v>
      </c>
      <c r="C6097" s="147">
        <v>0.84011574074074069</v>
      </c>
      <c r="D6097" s="38" t="s">
        <v>30704</v>
      </c>
      <c r="E6097" s="7" t="s">
        <v>69</v>
      </c>
      <c r="F6097" s="38" t="s">
        <v>18273</v>
      </c>
      <c r="G6097" s="38" t="s">
        <v>5206</v>
      </c>
      <c r="H6097">
        <v>0.16500000000000001</v>
      </c>
      <c r="I6097" t="s">
        <v>40370</v>
      </c>
      <c r="J6097" t="s">
        <v>40371</v>
      </c>
      <c r="K6097" t="s">
        <v>40372</v>
      </c>
      <c r="L6097" t="s">
        <v>40373</v>
      </c>
      <c r="O6097" t="s">
        <v>40375</v>
      </c>
      <c r="P6097" t="s">
        <v>40376</v>
      </c>
      <c r="Q6097">
        <v>383623.32</v>
      </c>
      <c r="R6097">
        <v>6202596.21</v>
      </c>
      <c r="S6097" t="s">
        <v>40377</v>
      </c>
      <c r="T6097" t="s">
        <v>40378</v>
      </c>
      <c r="U6097">
        <v>383605.64</v>
      </c>
      <c r="V6097">
        <v>6202579.1799999997</v>
      </c>
      <c r="W6097">
        <v>136.41999999999999</v>
      </c>
      <c r="X6097">
        <v>150.04</v>
      </c>
    </row>
    <row r="6098" spans="1:24" x14ac:dyDescent="0.25">
      <c r="A6098" s="146">
        <v>45127</v>
      </c>
      <c r="B6098" s="46">
        <v>201</v>
      </c>
      <c r="C6098" s="147">
        <v>0.84221064814814817</v>
      </c>
      <c r="D6098" s="38" t="s">
        <v>30704</v>
      </c>
      <c r="E6098" s="7" t="s">
        <v>64</v>
      </c>
      <c r="F6098" s="38" t="s">
        <v>18273</v>
      </c>
      <c r="G6098" s="38" t="s">
        <v>5205</v>
      </c>
      <c r="H6098">
        <v>0.161</v>
      </c>
      <c r="I6098" t="s">
        <v>40383</v>
      </c>
      <c r="J6098" t="s">
        <v>40384</v>
      </c>
      <c r="K6098" t="s">
        <v>40385</v>
      </c>
      <c r="L6098" t="s">
        <v>40386</v>
      </c>
      <c r="O6098" t="s">
        <v>40379</v>
      </c>
      <c r="P6098" t="s">
        <v>40380</v>
      </c>
      <c r="Q6098">
        <v>383618.87</v>
      </c>
      <c r="R6098">
        <v>6202585.9800000004</v>
      </c>
      <c r="S6098" t="s">
        <v>40381</v>
      </c>
      <c r="T6098" t="s">
        <v>40382</v>
      </c>
      <c r="U6098">
        <v>383604.32</v>
      </c>
      <c r="V6098">
        <v>6202567.5599999996</v>
      </c>
      <c r="W6098">
        <v>315.32</v>
      </c>
      <c r="X6098">
        <v>150.04</v>
      </c>
    </row>
    <row r="6099" spans="1:24" x14ac:dyDescent="0.25">
      <c r="A6099" s="146">
        <v>45127</v>
      </c>
      <c r="B6099" s="46">
        <v>201</v>
      </c>
      <c r="C6099" s="147">
        <v>0.84508101851851858</v>
      </c>
      <c r="D6099" s="38" t="s">
        <v>30704</v>
      </c>
      <c r="E6099" s="7" t="s">
        <v>69</v>
      </c>
      <c r="F6099" s="38" t="s">
        <v>18273</v>
      </c>
      <c r="G6099" s="38" t="s">
        <v>5205</v>
      </c>
      <c r="H6099">
        <v>-1.4E-2</v>
      </c>
      <c r="I6099" t="s">
        <v>40383</v>
      </c>
      <c r="J6099" t="s">
        <v>40384</v>
      </c>
      <c r="K6099" t="s">
        <v>40385</v>
      </c>
      <c r="L6099" t="s">
        <v>40386</v>
      </c>
      <c r="O6099" t="s">
        <v>40387</v>
      </c>
      <c r="P6099" t="s">
        <v>40388</v>
      </c>
      <c r="Q6099">
        <v>383492.63</v>
      </c>
      <c r="R6099">
        <v>6202707.8799999999</v>
      </c>
      <c r="S6099" t="s">
        <v>40389</v>
      </c>
      <c r="T6099" t="s">
        <v>40390</v>
      </c>
      <c r="U6099">
        <v>383480.54</v>
      </c>
      <c r="V6099">
        <v>6202691.5099999998</v>
      </c>
      <c r="W6099">
        <v>315.45999999999998</v>
      </c>
      <c r="X6099">
        <v>150.04</v>
      </c>
    </row>
    <row r="6100" spans="1:24" x14ac:dyDescent="0.25">
      <c r="A6100" s="146">
        <v>45127</v>
      </c>
      <c r="B6100" s="46">
        <v>201</v>
      </c>
      <c r="C6100" s="147">
        <v>0.84653935185185192</v>
      </c>
      <c r="D6100" s="38" t="s">
        <v>30704</v>
      </c>
      <c r="E6100" s="7" t="s">
        <v>64</v>
      </c>
      <c r="F6100" s="38" t="s">
        <v>18273</v>
      </c>
      <c r="G6100" s="38" t="s">
        <v>5204</v>
      </c>
      <c r="H6100">
        <v>-2.3E-2</v>
      </c>
      <c r="I6100" t="s">
        <v>40395</v>
      </c>
      <c r="J6100" t="s">
        <v>40396</v>
      </c>
      <c r="K6100" t="s">
        <v>40397</v>
      </c>
      <c r="L6100" t="s">
        <v>40386</v>
      </c>
      <c r="O6100" t="s">
        <v>40391</v>
      </c>
      <c r="P6100" t="s">
        <v>40392</v>
      </c>
      <c r="Q6100">
        <v>383475.99</v>
      </c>
      <c r="R6100">
        <v>6202716.5800000001</v>
      </c>
      <c r="S6100" t="s">
        <v>40393</v>
      </c>
      <c r="T6100" t="s">
        <v>40394</v>
      </c>
      <c r="U6100">
        <v>383459.65</v>
      </c>
      <c r="V6100">
        <v>6202699.2599999998</v>
      </c>
      <c r="W6100">
        <v>134.63999999999999</v>
      </c>
      <c r="X6100">
        <v>150.04</v>
      </c>
    </row>
    <row r="6101" spans="1:24" x14ac:dyDescent="0.25">
      <c r="A6101" s="146">
        <v>45127</v>
      </c>
      <c r="B6101" s="46">
        <v>201</v>
      </c>
      <c r="C6101" s="147">
        <v>0.84982638888888884</v>
      </c>
      <c r="D6101" s="38" t="s">
        <v>30704</v>
      </c>
      <c r="E6101" s="7" t="s">
        <v>69</v>
      </c>
      <c r="F6101" s="38" t="s">
        <v>18273</v>
      </c>
      <c r="G6101" s="38" t="s">
        <v>5204</v>
      </c>
      <c r="H6101">
        <v>0.16600000000000001</v>
      </c>
      <c r="I6101" t="s">
        <v>40395</v>
      </c>
      <c r="J6101" t="s">
        <v>40396</v>
      </c>
      <c r="K6101" t="s">
        <v>40397</v>
      </c>
      <c r="L6101" t="s">
        <v>40386</v>
      </c>
      <c r="O6101" t="s">
        <v>40398</v>
      </c>
      <c r="P6101" t="s">
        <v>40399</v>
      </c>
      <c r="Q6101">
        <v>383607.88</v>
      </c>
      <c r="R6101">
        <v>6202583.4199999999</v>
      </c>
      <c r="S6101" t="s">
        <v>40400</v>
      </c>
      <c r="T6101" t="s">
        <v>40401</v>
      </c>
      <c r="U6101">
        <v>383593.6</v>
      </c>
      <c r="V6101">
        <v>6202565.5300000003</v>
      </c>
      <c r="W6101">
        <v>135.49</v>
      </c>
      <c r="X6101">
        <v>150.04</v>
      </c>
    </row>
    <row r="6102" spans="1:24" x14ac:dyDescent="0.25">
      <c r="A6102" s="146">
        <v>45127</v>
      </c>
      <c r="B6102" s="46">
        <v>201</v>
      </c>
      <c r="C6102" s="147">
        <v>0.85148148148148151</v>
      </c>
      <c r="D6102" s="38" t="s">
        <v>30704</v>
      </c>
      <c r="E6102" s="7" t="s">
        <v>64</v>
      </c>
      <c r="F6102" s="38" t="s">
        <v>18273</v>
      </c>
      <c r="G6102" s="38" t="s">
        <v>5203</v>
      </c>
      <c r="H6102">
        <v>0.16600000000000001</v>
      </c>
      <c r="I6102" t="s">
        <v>40406</v>
      </c>
      <c r="J6102" t="s">
        <v>40407</v>
      </c>
      <c r="K6102" t="s">
        <v>40408</v>
      </c>
      <c r="L6102" t="s">
        <v>40386</v>
      </c>
      <c r="O6102" t="s">
        <v>40402</v>
      </c>
      <c r="P6102" t="s">
        <v>40403</v>
      </c>
      <c r="Q6102">
        <v>383608.82</v>
      </c>
      <c r="R6102">
        <v>6202570.0899999999</v>
      </c>
      <c r="S6102" t="s">
        <v>40404</v>
      </c>
      <c r="T6102" t="s">
        <v>40405</v>
      </c>
      <c r="U6102">
        <v>383594.72</v>
      </c>
      <c r="V6102">
        <v>6202551.7199999997</v>
      </c>
      <c r="W6102">
        <v>315.2</v>
      </c>
      <c r="X6102">
        <v>150.04</v>
      </c>
    </row>
    <row r="6103" spans="1:24" x14ac:dyDescent="0.25">
      <c r="A6103" s="146">
        <v>45127</v>
      </c>
      <c r="B6103" s="46">
        <v>201</v>
      </c>
      <c r="C6103" s="147">
        <v>0.85453703703703709</v>
      </c>
      <c r="D6103" s="38" t="s">
        <v>30704</v>
      </c>
      <c r="E6103" s="7" t="s">
        <v>69</v>
      </c>
      <c r="F6103" s="38" t="s">
        <v>18273</v>
      </c>
      <c r="G6103" s="38" t="s">
        <v>5203</v>
      </c>
      <c r="H6103">
        <v>-1.4999999999999999E-2</v>
      </c>
      <c r="I6103" t="s">
        <v>40406</v>
      </c>
      <c r="J6103" t="s">
        <v>40407</v>
      </c>
      <c r="K6103" t="s">
        <v>40408</v>
      </c>
      <c r="L6103" t="s">
        <v>40413</v>
      </c>
      <c r="O6103" t="s">
        <v>40409</v>
      </c>
      <c r="P6103" t="s">
        <v>40410</v>
      </c>
      <c r="Q6103">
        <v>383477.35</v>
      </c>
      <c r="R6103">
        <v>6202698.3700000001</v>
      </c>
      <c r="S6103" t="s">
        <v>40411</v>
      </c>
      <c r="T6103" t="s">
        <v>40412</v>
      </c>
      <c r="U6103">
        <v>383467.1</v>
      </c>
      <c r="V6103">
        <v>6202679.4000000004</v>
      </c>
      <c r="W6103">
        <v>315.16000000000003</v>
      </c>
      <c r="X6103">
        <v>150.04</v>
      </c>
    </row>
    <row r="6104" spans="1:24" x14ac:dyDescent="0.25">
      <c r="A6104" s="146">
        <v>45127</v>
      </c>
      <c r="B6104" s="46">
        <v>201</v>
      </c>
      <c r="C6104" s="147">
        <v>0.85593750000000002</v>
      </c>
      <c r="D6104" s="38" t="s">
        <v>30704</v>
      </c>
      <c r="E6104" s="7" t="s">
        <v>64</v>
      </c>
      <c r="F6104" s="38" t="s">
        <v>18273</v>
      </c>
      <c r="G6104" s="38" t="s">
        <v>5202</v>
      </c>
      <c r="H6104">
        <v>-2.5999999999999999E-2</v>
      </c>
      <c r="I6104" t="s">
        <v>40418</v>
      </c>
      <c r="J6104" t="s">
        <v>40419</v>
      </c>
      <c r="K6104" t="s">
        <v>40420</v>
      </c>
      <c r="L6104" t="s">
        <v>40413</v>
      </c>
      <c r="O6104" t="s">
        <v>40414</v>
      </c>
      <c r="P6104" t="s">
        <v>40415</v>
      </c>
      <c r="Q6104">
        <v>383461.02</v>
      </c>
      <c r="R6104">
        <v>6202704.1699999999</v>
      </c>
      <c r="S6104" t="s">
        <v>40416</v>
      </c>
      <c r="T6104" t="s">
        <v>40417</v>
      </c>
      <c r="U6104">
        <v>383445.45</v>
      </c>
      <c r="V6104">
        <v>6202688.1399999997</v>
      </c>
      <c r="W6104">
        <v>136.33000000000001</v>
      </c>
      <c r="X6104">
        <v>150.04</v>
      </c>
    </row>
    <row r="6105" spans="1:24" x14ac:dyDescent="0.25">
      <c r="A6105" s="146">
        <v>45127</v>
      </c>
      <c r="B6105" s="46">
        <v>201</v>
      </c>
      <c r="C6105" s="147">
        <v>0.85929398148148151</v>
      </c>
      <c r="D6105" s="38" t="s">
        <v>30704</v>
      </c>
      <c r="E6105" s="7" t="s">
        <v>69</v>
      </c>
      <c r="F6105" s="38" t="s">
        <v>18273</v>
      </c>
      <c r="G6105" s="38" t="s">
        <v>5202</v>
      </c>
      <c r="H6105">
        <v>0.16600000000000001</v>
      </c>
      <c r="I6105" t="s">
        <v>40418</v>
      </c>
      <c r="J6105" t="s">
        <v>40419</v>
      </c>
      <c r="K6105" t="s">
        <v>40420</v>
      </c>
      <c r="L6105" t="s">
        <v>40413</v>
      </c>
      <c r="O6105" t="s">
        <v>40421</v>
      </c>
      <c r="P6105" t="s">
        <v>40422</v>
      </c>
      <c r="Q6105">
        <v>383596.92</v>
      </c>
      <c r="R6105">
        <v>6202568.6200000001</v>
      </c>
      <c r="S6105" t="s">
        <v>40423</v>
      </c>
      <c r="T6105" t="s">
        <v>40424</v>
      </c>
      <c r="U6105">
        <v>383581.06</v>
      </c>
      <c r="V6105">
        <v>6202552.4500000002</v>
      </c>
      <c r="W6105">
        <v>134.88999999999999</v>
      </c>
      <c r="X6105">
        <v>150.04</v>
      </c>
    </row>
    <row r="6106" spans="1:24" x14ac:dyDescent="0.25">
      <c r="A6106" s="146">
        <v>45127</v>
      </c>
      <c r="B6106" s="46">
        <v>201</v>
      </c>
      <c r="C6106" s="147">
        <v>0.86100694444444448</v>
      </c>
      <c r="D6106" s="38" t="s">
        <v>30704</v>
      </c>
      <c r="E6106" s="7" t="s">
        <v>64</v>
      </c>
      <c r="F6106" s="38" t="s">
        <v>18273</v>
      </c>
      <c r="G6106" s="38" t="s">
        <v>5201</v>
      </c>
      <c r="H6106">
        <v>0.16400000000000001</v>
      </c>
      <c r="I6106" t="s">
        <v>40428</v>
      </c>
      <c r="J6106" t="s">
        <v>40429</v>
      </c>
      <c r="K6106" t="s">
        <v>40430</v>
      </c>
      <c r="L6106" t="s">
        <v>40413</v>
      </c>
      <c r="O6106" t="s">
        <v>40425</v>
      </c>
      <c r="P6106" t="s">
        <v>40426</v>
      </c>
      <c r="Q6106">
        <v>383593.87</v>
      </c>
      <c r="R6106">
        <v>6202559.3300000001</v>
      </c>
      <c r="S6106" t="s">
        <v>40427</v>
      </c>
      <c r="T6106" t="s">
        <v>40424</v>
      </c>
      <c r="U6106">
        <v>383580.73</v>
      </c>
      <c r="V6106">
        <v>6202540.21</v>
      </c>
      <c r="W6106">
        <v>316.04000000000002</v>
      </c>
      <c r="X6106">
        <v>150.04</v>
      </c>
    </row>
    <row r="6107" spans="1:24" x14ac:dyDescent="0.25">
      <c r="A6107" s="146">
        <v>45127</v>
      </c>
      <c r="B6107" s="46">
        <v>201</v>
      </c>
      <c r="C6107" s="147">
        <v>0.86396990740740742</v>
      </c>
      <c r="D6107" s="38" t="s">
        <v>30704</v>
      </c>
      <c r="E6107" s="7" t="s">
        <v>69</v>
      </c>
      <c r="F6107" s="38" t="s">
        <v>18273</v>
      </c>
      <c r="G6107" s="38" t="s">
        <v>5201</v>
      </c>
      <c r="H6107">
        <v>-1.6E-2</v>
      </c>
      <c r="I6107" t="s">
        <v>40428</v>
      </c>
      <c r="J6107" t="s">
        <v>40429</v>
      </c>
      <c r="K6107" t="s">
        <v>40430</v>
      </c>
      <c r="L6107" t="s">
        <v>40435</v>
      </c>
      <c r="O6107" t="s">
        <v>40431</v>
      </c>
      <c r="P6107" t="s">
        <v>40432</v>
      </c>
      <c r="Q6107">
        <v>383465.95</v>
      </c>
      <c r="R6107">
        <v>6202684.9299999997</v>
      </c>
      <c r="S6107" t="s">
        <v>40433</v>
      </c>
      <c r="T6107" t="s">
        <v>40434</v>
      </c>
      <c r="U6107">
        <v>383453.61</v>
      </c>
      <c r="V6107">
        <v>6202667.46</v>
      </c>
      <c r="W6107">
        <v>314.60000000000002</v>
      </c>
      <c r="X6107">
        <v>150.04</v>
      </c>
    </row>
    <row r="6108" spans="1:24" x14ac:dyDescent="0.25">
      <c r="A6108" s="146">
        <v>45127</v>
      </c>
      <c r="B6108" s="46">
        <v>201</v>
      </c>
      <c r="C6108" s="147">
        <v>0.86587962962962972</v>
      </c>
      <c r="D6108" s="38" t="s">
        <v>30704</v>
      </c>
      <c r="E6108" s="7" t="s">
        <v>64</v>
      </c>
      <c r="F6108" s="38" t="s">
        <v>18273</v>
      </c>
      <c r="G6108" s="38" t="s">
        <v>5195</v>
      </c>
      <c r="H6108">
        <v>-1.2E-2</v>
      </c>
      <c r="I6108" t="s">
        <v>40440</v>
      </c>
      <c r="J6108" t="s">
        <v>40441</v>
      </c>
      <c r="K6108" t="s">
        <v>40442</v>
      </c>
      <c r="L6108" t="s">
        <v>40435</v>
      </c>
      <c r="O6108" t="s">
        <v>40436</v>
      </c>
      <c r="P6108" t="s">
        <v>40437</v>
      </c>
      <c r="Q6108">
        <v>383456.59</v>
      </c>
      <c r="R6108">
        <v>6202682.5</v>
      </c>
      <c r="S6108" t="s">
        <v>40438</v>
      </c>
      <c r="T6108" t="s">
        <v>40439</v>
      </c>
      <c r="U6108">
        <v>383442.03</v>
      </c>
      <c r="V6108">
        <v>6202666.2400000002</v>
      </c>
      <c r="W6108">
        <v>135.80000000000001</v>
      </c>
      <c r="X6108">
        <v>150.04</v>
      </c>
    </row>
    <row r="6109" spans="1:24" x14ac:dyDescent="0.25">
      <c r="A6109" s="146">
        <v>45127</v>
      </c>
      <c r="B6109" s="46">
        <v>201</v>
      </c>
      <c r="C6109" s="147">
        <v>0.86887731481481489</v>
      </c>
      <c r="D6109" s="38" t="s">
        <v>30704</v>
      </c>
      <c r="E6109" s="7" t="s">
        <v>69</v>
      </c>
      <c r="F6109" s="38" t="s">
        <v>18273</v>
      </c>
      <c r="G6109" s="38" t="s">
        <v>5195</v>
      </c>
      <c r="H6109">
        <v>0.16700000000000001</v>
      </c>
      <c r="I6109" t="s">
        <v>40440</v>
      </c>
      <c r="J6109" t="s">
        <v>40441</v>
      </c>
      <c r="K6109" t="s">
        <v>40442</v>
      </c>
      <c r="L6109" t="s">
        <v>40435</v>
      </c>
      <c r="O6109" t="s">
        <v>40443</v>
      </c>
      <c r="P6109" t="s">
        <v>40444</v>
      </c>
      <c r="Q6109">
        <v>383585.02</v>
      </c>
      <c r="R6109">
        <v>6202554.1500000004</v>
      </c>
      <c r="S6109" t="s">
        <v>40445</v>
      </c>
      <c r="T6109" t="s">
        <v>40446</v>
      </c>
      <c r="U6109">
        <v>383568.88</v>
      </c>
      <c r="V6109">
        <v>6202539.5300000003</v>
      </c>
      <c r="W6109">
        <v>137.04</v>
      </c>
      <c r="X6109">
        <v>150.04</v>
      </c>
    </row>
    <row r="6110" spans="1:24" x14ac:dyDescent="0.25">
      <c r="A6110" s="146">
        <v>45127</v>
      </c>
      <c r="B6110" s="46">
        <v>201</v>
      </c>
      <c r="C6110" s="147">
        <v>0.87082175925925931</v>
      </c>
      <c r="D6110" s="38" t="s">
        <v>30704</v>
      </c>
      <c r="E6110" s="7" t="s">
        <v>64</v>
      </c>
      <c r="F6110" s="38" t="s">
        <v>18273</v>
      </c>
      <c r="G6110" s="38" t="s">
        <v>5196</v>
      </c>
      <c r="H6110">
        <v>0.16300000000000001</v>
      </c>
      <c r="I6110" t="s">
        <v>40451</v>
      </c>
      <c r="J6110" t="s">
        <v>40452</v>
      </c>
      <c r="K6110" t="s">
        <v>40453</v>
      </c>
      <c r="L6110" t="s">
        <v>40435</v>
      </c>
      <c r="O6110" t="s">
        <v>40447</v>
      </c>
      <c r="P6110" t="s">
        <v>40448</v>
      </c>
      <c r="Q6110">
        <v>383580.13</v>
      </c>
      <c r="R6110">
        <v>6202547.9400000004</v>
      </c>
      <c r="S6110" t="s">
        <v>40449</v>
      </c>
      <c r="T6110" t="s">
        <v>40450</v>
      </c>
      <c r="U6110">
        <v>383567.16</v>
      </c>
      <c r="V6110">
        <v>6202528.3700000001</v>
      </c>
      <c r="W6110">
        <v>315.86</v>
      </c>
      <c r="X6110">
        <v>150.04</v>
      </c>
    </row>
    <row r="6111" spans="1:24" x14ac:dyDescent="0.25">
      <c r="A6111" s="146">
        <v>45127</v>
      </c>
      <c r="B6111" s="46">
        <v>201</v>
      </c>
      <c r="C6111" s="147">
        <v>0.87378472222222225</v>
      </c>
      <c r="D6111" s="38" t="s">
        <v>30704</v>
      </c>
      <c r="E6111" s="7" t="s">
        <v>69</v>
      </c>
      <c r="F6111" s="38" t="s">
        <v>18273</v>
      </c>
      <c r="G6111" s="38" t="s">
        <v>5196</v>
      </c>
      <c r="H6111">
        <v>-1.7000000000000001E-2</v>
      </c>
      <c r="I6111" t="s">
        <v>40451</v>
      </c>
      <c r="J6111" t="s">
        <v>40452</v>
      </c>
      <c r="K6111" t="s">
        <v>40453</v>
      </c>
      <c r="L6111" t="s">
        <v>40458</v>
      </c>
      <c r="O6111" t="s">
        <v>40454</v>
      </c>
      <c r="P6111" t="s">
        <v>40455</v>
      </c>
      <c r="Q6111">
        <v>383450.16</v>
      </c>
      <c r="R6111">
        <v>6202674.7000000002</v>
      </c>
      <c r="S6111" t="s">
        <v>40456</v>
      </c>
      <c r="T6111" t="s">
        <v>40457</v>
      </c>
      <c r="U6111">
        <v>383440.09</v>
      </c>
      <c r="V6111">
        <v>6202655.46</v>
      </c>
      <c r="W6111">
        <v>315.64999999999998</v>
      </c>
      <c r="X6111">
        <v>150.04</v>
      </c>
    </row>
    <row r="6112" spans="1:24" x14ac:dyDescent="0.25">
      <c r="A6112" s="146">
        <v>45127</v>
      </c>
      <c r="B6112" s="46">
        <v>201</v>
      </c>
      <c r="C6112" s="147">
        <v>0.87618055555555552</v>
      </c>
      <c r="D6112" s="38" t="s">
        <v>30704</v>
      </c>
      <c r="E6112" s="7" t="s">
        <v>64</v>
      </c>
      <c r="F6112" s="38" t="s">
        <v>18273</v>
      </c>
      <c r="G6112" s="38" t="s">
        <v>5197</v>
      </c>
      <c r="H6112">
        <v>-1.4999999999999999E-2</v>
      </c>
      <c r="I6112" t="s">
        <v>40463</v>
      </c>
      <c r="J6112" t="s">
        <v>40464</v>
      </c>
      <c r="K6112" t="s">
        <v>40465</v>
      </c>
      <c r="L6112" t="s">
        <v>40458</v>
      </c>
      <c r="O6112" t="s">
        <v>40459</v>
      </c>
      <c r="P6112" t="s">
        <v>40460</v>
      </c>
      <c r="Q6112">
        <v>383440.78</v>
      </c>
      <c r="R6112">
        <v>6202670.4199999999</v>
      </c>
      <c r="S6112" t="s">
        <v>40461</v>
      </c>
      <c r="T6112" t="s">
        <v>40462</v>
      </c>
      <c r="U6112">
        <v>383427.69</v>
      </c>
      <c r="V6112">
        <v>6202655.1200000001</v>
      </c>
      <c r="W6112">
        <v>135.63999999999999</v>
      </c>
      <c r="X6112">
        <v>150.04</v>
      </c>
    </row>
    <row r="6113" spans="1:24" x14ac:dyDescent="0.25">
      <c r="A6113" s="146">
        <v>45127</v>
      </c>
      <c r="B6113" s="46">
        <v>201</v>
      </c>
      <c r="C6113" s="147">
        <v>0.87923611111111111</v>
      </c>
      <c r="D6113" s="38" t="s">
        <v>30704</v>
      </c>
      <c r="E6113" s="7" t="s">
        <v>69</v>
      </c>
      <c r="F6113" s="38" t="s">
        <v>18273</v>
      </c>
      <c r="G6113" s="38" t="s">
        <v>5197</v>
      </c>
      <c r="H6113">
        <v>0.16600000000000001</v>
      </c>
      <c r="I6113" t="s">
        <v>40463</v>
      </c>
      <c r="J6113" t="s">
        <v>40464</v>
      </c>
      <c r="K6113" t="s">
        <v>40465</v>
      </c>
      <c r="L6113" t="s">
        <v>40458</v>
      </c>
      <c r="O6113" t="s">
        <v>40466</v>
      </c>
      <c r="P6113" t="s">
        <v>40467</v>
      </c>
      <c r="Q6113">
        <v>383570.7</v>
      </c>
      <c r="R6113">
        <v>6202541.7599999998</v>
      </c>
      <c r="S6113" t="s">
        <v>40468</v>
      </c>
      <c r="T6113" t="s">
        <v>40469</v>
      </c>
      <c r="U6113">
        <v>383555.71</v>
      </c>
      <c r="V6113">
        <v>6202527.0300000003</v>
      </c>
      <c r="W6113">
        <v>134.44</v>
      </c>
      <c r="X6113">
        <v>150.04</v>
      </c>
    </row>
    <row r="6114" spans="1:24" x14ac:dyDescent="0.25">
      <c r="A6114" s="146">
        <v>45127</v>
      </c>
      <c r="B6114" s="46">
        <v>201</v>
      </c>
      <c r="C6114" s="147">
        <v>0.88148148148148142</v>
      </c>
      <c r="D6114" s="38" t="s">
        <v>30704</v>
      </c>
      <c r="E6114" s="7" t="s">
        <v>64</v>
      </c>
      <c r="F6114" s="38" t="s">
        <v>18273</v>
      </c>
      <c r="G6114" s="38" t="s">
        <v>5198</v>
      </c>
      <c r="H6114">
        <v>0.161</v>
      </c>
      <c r="I6114" t="s">
        <v>40474</v>
      </c>
      <c r="J6114" t="s">
        <v>40475</v>
      </c>
      <c r="K6114" t="s">
        <v>40476</v>
      </c>
      <c r="L6114" t="s">
        <v>40458</v>
      </c>
      <c r="O6114" t="s">
        <v>40470</v>
      </c>
      <c r="P6114" t="s">
        <v>40471</v>
      </c>
      <c r="Q6114">
        <v>383563.52000000002</v>
      </c>
      <c r="R6114">
        <v>6202536.3899999997</v>
      </c>
      <c r="S6114" t="s">
        <v>40472</v>
      </c>
      <c r="T6114" t="s">
        <v>40473</v>
      </c>
      <c r="U6114">
        <v>383553.44</v>
      </c>
      <c r="V6114">
        <v>6202516.5499999998</v>
      </c>
      <c r="W6114">
        <v>316.27999999999997</v>
      </c>
      <c r="X6114">
        <v>150.04</v>
      </c>
    </row>
    <row r="6115" spans="1:24" x14ac:dyDescent="0.25">
      <c r="A6115" s="146">
        <v>45127</v>
      </c>
      <c r="B6115" s="46">
        <v>201</v>
      </c>
      <c r="C6115" s="147">
        <v>0.88438657407407406</v>
      </c>
      <c r="D6115" s="38" t="s">
        <v>30704</v>
      </c>
      <c r="E6115" s="7" t="s">
        <v>69</v>
      </c>
      <c r="F6115" s="38" t="s">
        <v>18273</v>
      </c>
      <c r="G6115" s="38" t="s">
        <v>5198</v>
      </c>
      <c r="H6115">
        <v>-1.7999999999999999E-2</v>
      </c>
      <c r="I6115" t="s">
        <v>40474</v>
      </c>
      <c r="J6115" t="s">
        <v>40475</v>
      </c>
      <c r="K6115" t="s">
        <v>40476</v>
      </c>
      <c r="L6115" t="s">
        <v>40481</v>
      </c>
      <c r="O6115" t="s">
        <v>40477</v>
      </c>
      <c r="P6115" t="s">
        <v>40478</v>
      </c>
      <c r="Q6115">
        <v>383435.48</v>
      </c>
      <c r="R6115">
        <v>6202662.3099999996</v>
      </c>
      <c r="S6115" t="s">
        <v>40479</v>
      </c>
      <c r="T6115" t="s">
        <v>40480</v>
      </c>
      <c r="U6115">
        <v>383426.81</v>
      </c>
      <c r="V6115">
        <v>6202643.0300000003</v>
      </c>
      <c r="W6115">
        <v>316.74</v>
      </c>
      <c r="X6115">
        <v>150.04</v>
      </c>
    </row>
    <row r="6116" spans="1:24" x14ac:dyDescent="0.25">
      <c r="A6116" s="146">
        <v>45127</v>
      </c>
      <c r="B6116" s="46">
        <v>201</v>
      </c>
      <c r="C6116" s="147">
        <v>0.88615740740740734</v>
      </c>
      <c r="D6116" s="38" t="s">
        <v>30704</v>
      </c>
      <c r="E6116" s="7" t="s">
        <v>64</v>
      </c>
      <c r="F6116" s="38" t="s">
        <v>18273</v>
      </c>
      <c r="G6116" s="38" t="s">
        <v>5199</v>
      </c>
      <c r="H6116">
        <v>-1.4E-2</v>
      </c>
      <c r="I6116" t="s">
        <v>40486</v>
      </c>
      <c r="J6116" t="s">
        <v>40487</v>
      </c>
      <c r="K6116" t="s">
        <v>40488</v>
      </c>
      <c r="L6116" t="s">
        <v>40481</v>
      </c>
      <c r="O6116" t="s">
        <v>40482</v>
      </c>
      <c r="P6116" t="s">
        <v>40483</v>
      </c>
      <c r="Q6116">
        <v>383433.08</v>
      </c>
      <c r="R6116">
        <v>6202657.0199999996</v>
      </c>
      <c r="S6116" t="s">
        <v>40484</v>
      </c>
      <c r="T6116" t="s">
        <v>40485</v>
      </c>
      <c r="U6116">
        <v>383415.73</v>
      </c>
      <c r="V6116">
        <v>6202641.6799999997</v>
      </c>
      <c r="W6116">
        <v>136.32</v>
      </c>
      <c r="X6116">
        <v>150.04</v>
      </c>
    </row>
    <row r="6117" spans="1:24" x14ac:dyDescent="0.25">
      <c r="A6117" s="146">
        <v>45127</v>
      </c>
      <c r="B6117" s="46">
        <v>201</v>
      </c>
      <c r="C6117" s="147">
        <v>0.88905092592592594</v>
      </c>
      <c r="D6117" s="38" t="s">
        <v>30704</v>
      </c>
      <c r="E6117" s="7" t="s">
        <v>69</v>
      </c>
      <c r="F6117" s="38" t="s">
        <v>18273</v>
      </c>
      <c r="G6117" s="38" t="s">
        <v>5199</v>
      </c>
      <c r="H6117">
        <v>0.16500000000000001</v>
      </c>
      <c r="I6117" t="s">
        <v>40486</v>
      </c>
      <c r="J6117" t="s">
        <v>40487</v>
      </c>
      <c r="K6117" t="s">
        <v>40488</v>
      </c>
      <c r="L6117" t="s">
        <v>40481</v>
      </c>
      <c r="O6117" t="s">
        <v>40489</v>
      </c>
      <c r="P6117" t="s">
        <v>40490</v>
      </c>
      <c r="Q6117">
        <v>383557.83</v>
      </c>
      <c r="R6117">
        <v>6202531.7300000004</v>
      </c>
      <c r="S6117" t="s">
        <v>40491</v>
      </c>
      <c r="T6117" t="s">
        <v>40492</v>
      </c>
      <c r="U6117">
        <v>383541.98</v>
      </c>
      <c r="V6117">
        <v>6202515.4500000002</v>
      </c>
      <c r="W6117">
        <v>135.72</v>
      </c>
      <c r="X6117">
        <v>150.04</v>
      </c>
    </row>
    <row r="6118" spans="1:24" x14ac:dyDescent="0.25">
      <c r="A6118" s="146">
        <v>45127</v>
      </c>
      <c r="B6118" s="46">
        <v>201</v>
      </c>
      <c r="C6118" s="147">
        <v>0.89133101851851848</v>
      </c>
      <c r="D6118" s="38" t="s">
        <v>30704</v>
      </c>
      <c r="E6118" s="7" t="s">
        <v>64</v>
      </c>
      <c r="F6118" s="38" t="s">
        <v>18273</v>
      </c>
      <c r="G6118" s="38" t="s">
        <v>5200</v>
      </c>
      <c r="H6118">
        <v>0.16</v>
      </c>
      <c r="I6118" t="s">
        <v>40497</v>
      </c>
      <c r="J6118" t="s">
        <v>40498</v>
      </c>
      <c r="K6118" t="s">
        <v>40499</v>
      </c>
      <c r="L6118" t="s">
        <v>40481</v>
      </c>
      <c r="O6118" t="s">
        <v>40493</v>
      </c>
      <c r="P6118" t="s">
        <v>40494</v>
      </c>
      <c r="Q6118">
        <v>383552.58</v>
      </c>
      <c r="R6118">
        <v>6202523.4400000004</v>
      </c>
      <c r="S6118" t="s">
        <v>40495</v>
      </c>
      <c r="T6118" t="s">
        <v>40496</v>
      </c>
      <c r="U6118">
        <v>383539.69</v>
      </c>
      <c r="V6118">
        <v>6202504.8099999996</v>
      </c>
      <c r="W6118">
        <v>316.16000000000003</v>
      </c>
      <c r="X6118">
        <v>150.04</v>
      </c>
    </row>
    <row r="6119" spans="1:24" x14ac:dyDescent="0.25">
      <c r="A6119" s="146">
        <v>45127</v>
      </c>
      <c r="B6119" s="46">
        <v>201</v>
      </c>
      <c r="C6119" s="147">
        <v>0.89425925925925931</v>
      </c>
      <c r="D6119" s="38" t="s">
        <v>30704</v>
      </c>
      <c r="E6119" s="7" t="s">
        <v>69</v>
      </c>
      <c r="F6119" s="38" t="s">
        <v>18273</v>
      </c>
      <c r="G6119" s="38" t="s">
        <v>5200</v>
      </c>
      <c r="H6119">
        <v>-1.7999999999999999E-2</v>
      </c>
      <c r="I6119" t="s">
        <v>40497</v>
      </c>
      <c r="J6119" t="s">
        <v>40498</v>
      </c>
      <c r="K6119" t="s">
        <v>40499</v>
      </c>
      <c r="L6119" t="s">
        <v>40504</v>
      </c>
      <c r="O6119" t="s">
        <v>40500</v>
      </c>
      <c r="P6119" t="s">
        <v>40501</v>
      </c>
      <c r="Q6119">
        <v>383425.38</v>
      </c>
      <c r="R6119">
        <v>6202649.5999999996</v>
      </c>
      <c r="S6119" t="s">
        <v>40502</v>
      </c>
      <c r="T6119" t="s">
        <v>40503</v>
      </c>
      <c r="U6119">
        <v>383414</v>
      </c>
      <c r="V6119">
        <v>6202630.5800000001</v>
      </c>
      <c r="W6119">
        <v>315.5</v>
      </c>
      <c r="X6119">
        <v>150.04</v>
      </c>
    </row>
    <row r="6120" spans="1:24" x14ac:dyDescent="0.25">
      <c r="A6120" s="146">
        <v>45127</v>
      </c>
      <c r="B6120" s="46">
        <v>201</v>
      </c>
      <c r="C6120" s="147">
        <v>0.89859953703703699</v>
      </c>
      <c r="D6120" s="38" t="s">
        <v>30704</v>
      </c>
      <c r="E6120" s="159" t="s">
        <v>40351</v>
      </c>
      <c r="F6120" s="38" t="s">
        <v>18273</v>
      </c>
      <c r="G6120" s="38" t="s">
        <v>5119</v>
      </c>
      <c r="H6120">
        <v>-2.363</v>
      </c>
      <c r="O6120" t="s">
        <v>40505</v>
      </c>
      <c r="P6120" t="s">
        <v>40506</v>
      </c>
      <c r="Q6120">
        <v>383409.67</v>
      </c>
      <c r="R6120">
        <v>6202667.9100000001</v>
      </c>
      <c r="S6120" t="s">
        <v>40507</v>
      </c>
      <c r="T6120" t="s">
        <v>40508</v>
      </c>
      <c r="U6120">
        <v>383404.77</v>
      </c>
      <c r="V6120">
        <v>6202656.6399999997</v>
      </c>
      <c r="W6120">
        <v>177.24</v>
      </c>
      <c r="X6120">
        <v>150.04</v>
      </c>
    </row>
    <row r="6121" spans="1:24" x14ac:dyDescent="0.25">
      <c r="A6121" s="146">
        <v>45127</v>
      </c>
      <c r="B6121" s="46">
        <v>201</v>
      </c>
      <c r="C6121" s="147">
        <v>0.91638888888888881</v>
      </c>
      <c r="D6121" s="38" t="s">
        <v>30704</v>
      </c>
      <c r="E6121" s="159" t="s">
        <v>6100</v>
      </c>
      <c r="F6121" s="38" t="s">
        <v>18273</v>
      </c>
      <c r="G6121" s="38" t="s">
        <v>5119</v>
      </c>
      <c r="H6121">
        <v>3.0000000000000001E-3</v>
      </c>
      <c r="O6121" t="s">
        <v>40509</v>
      </c>
      <c r="P6121" t="s">
        <v>40510</v>
      </c>
      <c r="Q6121">
        <v>386404.08</v>
      </c>
      <c r="R6121">
        <v>6202311.8099999996</v>
      </c>
      <c r="S6121" t="s">
        <v>40511</v>
      </c>
      <c r="T6121" t="s">
        <v>40512</v>
      </c>
      <c r="U6121">
        <v>386398.39</v>
      </c>
      <c r="V6121">
        <v>6202302.2199999997</v>
      </c>
      <c r="W6121">
        <v>194.56</v>
      </c>
      <c r="X6121">
        <v>150.04</v>
      </c>
    </row>
    <row r="6122" spans="1:24" s="170" customFormat="1" x14ac:dyDescent="0.25">
      <c r="A6122" s="63">
        <v>45127</v>
      </c>
      <c r="B6122" s="104">
        <v>201</v>
      </c>
      <c r="C6122" s="65">
        <v>0.92184027777777777</v>
      </c>
      <c r="D6122" s="64" t="s">
        <v>30864</v>
      </c>
      <c r="E6122" s="171" t="s">
        <v>40365</v>
      </c>
      <c r="F6122" s="64" t="s">
        <v>18273</v>
      </c>
      <c r="G6122" s="64" t="s">
        <v>5119</v>
      </c>
      <c r="H6122" s="170">
        <v>-8.0000000000000002E-3</v>
      </c>
      <c r="M6122" s="170" t="s">
        <v>40513</v>
      </c>
      <c r="O6122" s="170" t="s">
        <v>40514</v>
      </c>
      <c r="P6122" s="170" t="s">
        <v>40515</v>
      </c>
      <c r="Q6122" s="170">
        <v>386394.27</v>
      </c>
      <c r="R6122" s="170">
        <v>6202324.4699999997</v>
      </c>
      <c r="S6122" s="170" t="s">
        <v>40516</v>
      </c>
      <c r="T6122" s="170" t="s">
        <v>40517</v>
      </c>
      <c r="U6122" s="170">
        <v>386389.22</v>
      </c>
      <c r="V6122" s="170">
        <v>6202312.3300000001</v>
      </c>
      <c r="W6122" s="170">
        <v>146.72999999999999</v>
      </c>
      <c r="X6122" s="170">
        <v>150.04</v>
      </c>
    </row>
    <row r="6123" spans="1:24" s="168" customFormat="1" x14ac:dyDescent="0.25">
      <c r="A6123" s="91">
        <v>45127</v>
      </c>
      <c r="B6123" s="90">
        <v>201</v>
      </c>
      <c r="C6123" s="81">
        <v>0.92694444444444446</v>
      </c>
      <c r="D6123" s="180" t="s">
        <v>30864</v>
      </c>
      <c r="E6123" s="169" t="s">
        <v>7454</v>
      </c>
      <c r="F6123" s="180" t="s">
        <v>18273</v>
      </c>
      <c r="G6123" s="180" t="s">
        <v>5119</v>
      </c>
      <c r="H6123" s="168">
        <v>-8.9999999999999993E-3</v>
      </c>
      <c r="I6123" s="168" t="s">
        <v>40522</v>
      </c>
      <c r="J6123" s="168" t="s">
        <v>40523</v>
      </c>
      <c r="K6123" s="168" t="s">
        <v>40524</v>
      </c>
      <c r="L6123" s="168" t="s">
        <v>40525</v>
      </c>
      <c r="O6123" s="168" t="s">
        <v>40518</v>
      </c>
      <c r="P6123" s="168" t="s">
        <v>40519</v>
      </c>
      <c r="Q6123" s="168">
        <v>386403.5</v>
      </c>
      <c r="R6123" s="168">
        <v>6202318.3399999999</v>
      </c>
      <c r="S6123" s="168" t="s">
        <v>40520</v>
      </c>
      <c r="T6123" s="168" t="s">
        <v>40521</v>
      </c>
      <c r="U6123" s="168">
        <v>386382.67</v>
      </c>
      <c r="V6123" s="168">
        <v>6202307.0899999999</v>
      </c>
      <c r="W6123" s="168">
        <v>137.76</v>
      </c>
      <c r="X6123" s="168">
        <v>150.04</v>
      </c>
    </row>
    <row r="6124" spans="1:24" s="168" customFormat="1" x14ac:dyDescent="0.25">
      <c r="A6124" s="91">
        <v>45127</v>
      </c>
      <c r="B6124" s="90">
        <v>201</v>
      </c>
      <c r="C6124" s="81">
        <v>0.92744212962962969</v>
      </c>
      <c r="D6124" s="180" t="s">
        <v>30864</v>
      </c>
      <c r="E6124" s="169" t="s">
        <v>69</v>
      </c>
      <c r="F6124" s="180" t="s">
        <v>18273</v>
      </c>
      <c r="G6124" s="180" t="s">
        <v>5119</v>
      </c>
      <c r="H6124" s="168">
        <v>1.2E-2</v>
      </c>
      <c r="I6124" s="168" t="s">
        <v>40522</v>
      </c>
      <c r="J6124" s="168" t="s">
        <v>40523</v>
      </c>
      <c r="K6124" s="168" t="s">
        <v>40524</v>
      </c>
      <c r="L6124" s="168" t="s">
        <v>40525</v>
      </c>
      <c r="O6124" s="168" t="s">
        <v>40526</v>
      </c>
      <c r="P6124" s="168" t="s">
        <v>40527</v>
      </c>
      <c r="Q6124" s="168">
        <v>386421.14</v>
      </c>
      <c r="R6124" s="168">
        <v>6202301.8799999999</v>
      </c>
      <c r="S6124" s="168" t="s">
        <v>40528</v>
      </c>
      <c r="T6124" s="168" t="s">
        <v>40529</v>
      </c>
      <c r="U6124" s="168">
        <v>386397.12</v>
      </c>
      <c r="V6124" s="168">
        <v>6202292.6100000003</v>
      </c>
      <c r="W6124" s="168">
        <v>147.33000000000001</v>
      </c>
      <c r="X6124" s="168">
        <v>150.04</v>
      </c>
    </row>
    <row r="6125" spans="1:24" x14ac:dyDescent="0.25">
      <c r="A6125" s="146">
        <v>45127</v>
      </c>
      <c r="B6125" s="46">
        <v>201</v>
      </c>
      <c r="C6125" s="147">
        <v>0.92766203703703709</v>
      </c>
      <c r="D6125" s="38" t="s">
        <v>30864</v>
      </c>
      <c r="E6125" s="7" t="s">
        <v>40546</v>
      </c>
      <c r="F6125" s="38" t="s">
        <v>18273</v>
      </c>
      <c r="G6125" s="38" t="s">
        <v>5119</v>
      </c>
      <c r="H6125">
        <v>2.3E-2</v>
      </c>
      <c r="O6125" t="s">
        <v>40530</v>
      </c>
      <c r="P6125" t="s">
        <v>40531</v>
      </c>
      <c r="Q6125">
        <v>386428.43</v>
      </c>
      <c r="R6125">
        <v>6202295.1100000003</v>
      </c>
      <c r="S6125" t="s">
        <v>40532</v>
      </c>
      <c r="T6125" t="s">
        <v>40533</v>
      </c>
      <c r="U6125">
        <v>386406.59</v>
      </c>
      <c r="V6125">
        <v>6202286.6299999999</v>
      </c>
      <c r="W6125">
        <v>140.24</v>
      </c>
      <c r="X6125">
        <v>150.04</v>
      </c>
    </row>
    <row r="6126" spans="1:24" x14ac:dyDescent="0.25">
      <c r="A6126" s="146">
        <v>45127</v>
      </c>
      <c r="B6126" s="46">
        <v>201</v>
      </c>
      <c r="C6126" s="147">
        <v>0.93418981481481478</v>
      </c>
      <c r="D6126" s="38" t="s">
        <v>30864</v>
      </c>
      <c r="E6126" s="159" t="s">
        <v>38485</v>
      </c>
      <c r="F6126" s="38" t="s">
        <v>18273</v>
      </c>
      <c r="G6126" s="38" t="s">
        <v>5119</v>
      </c>
      <c r="H6126">
        <v>-7.0000000000000001E-3</v>
      </c>
      <c r="I6126" t="s">
        <v>40538</v>
      </c>
      <c r="J6126" t="s">
        <v>40539</v>
      </c>
      <c r="K6126" t="s">
        <v>40540</v>
      </c>
      <c r="L6126" t="s">
        <v>40525</v>
      </c>
      <c r="O6126" t="s">
        <v>40534</v>
      </c>
      <c r="P6126" t="s">
        <v>40535</v>
      </c>
      <c r="Q6126">
        <v>386395.62</v>
      </c>
      <c r="R6126">
        <v>6202326.1699999999</v>
      </c>
      <c r="S6126" t="s">
        <v>40536</v>
      </c>
      <c r="T6126" t="s">
        <v>40537</v>
      </c>
      <c r="U6126">
        <v>386383.54</v>
      </c>
      <c r="V6126">
        <v>6202305.7999999998</v>
      </c>
      <c r="W6126">
        <v>136.21</v>
      </c>
      <c r="X6126">
        <v>150.04</v>
      </c>
    </row>
    <row r="6127" spans="1:24" x14ac:dyDescent="0.25">
      <c r="A6127" s="146">
        <v>45127</v>
      </c>
      <c r="B6127" s="46">
        <v>201</v>
      </c>
      <c r="C6127" s="147">
        <v>0.9372800925925926</v>
      </c>
      <c r="D6127" s="38" t="s">
        <v>30864</v>
      </c>
      <c r="E6127" s="7" t="s">
        <v>69</v>
      </c>
      <c r="F6127" s="38" t="s">
        <v>18273</v>
      </c>
      <c r="G6127" s="38" t="s">
        <v>5119</v>
      </c>
      <c r="H6127">
        <v>0.16800000000000001</v>
      </c>
      <c r="I6127" t="s">
        <v>40538</v>
      </c>
      <c r="J6127" t="s">
        <v>40539</v>
      </c>
      <c r="K6127" t="s">
        <v>40540</v>
      </c>
      <c r="L6127" t="s">
        <v>40545</v>
      </c>
      <c r="O6127" t="s">
        <v>40541</v>
      </c>
      <c r="P6127" t="s">
        <v>40542</v>
      </c>
      <c r="Q6127">
        <v>386523.96</v>
      </c>
      <c r="R6127">
        <v>6202198.3399999999</v>
      </c>
      <c r="S6127" t="s">
        <v>40543</v>
      </c>
      <c r="T6127" t="s">
        <v>40544</v>
      </c>
      <c r="U6127">
        <v>386507.35</v>
      </c>
      <c r="V6127">
        <v>6202181.9199999999</v>
      </c>
      <c r="W6127">
        <v>135.21</v>
      </c>
      <c r="X6127">
        <v>150.04</v>
      </c>
    </row>
    <row r="6128" spans="1:24" x14ac:dyDescent="0.25">
      <c r="A6128" s="146">
        <v>45127</v>
      </c>
      <c r="B6128" s="46">
        <v>201</v>
      </c>
      <c r="C6128" s="147">
        <v>0.93994212962962964</v>
      </c>
      <c r="D6128" s="38" t="s">
        <v>30864</v>
      </c>
      <c r="E6128" s="7" t="s">
        <v>64</v>
      </c>
      <c r="F6128" s="38" t="s">
        <v>18273</v>
      </c>
      <c r="G6128" s="38" t="s">
        <v>5118</v>
      </c>
      <c r="H6128">
        <v>0.16</v>
      </c>
      <c r="I6128" t="s">
        <v>40551</v>
      </c>
      <c r="J6128" t="s">
        <v>40552</v>
      </c>
      <c r="K6128" t="s">
        <v>40553</v>
      </c>
      <c r="L6128" t="s">
        <v>40545</v>
      </c>
      <c r="O6128" t="s">
        <v>40547</v>
      </c>
      <c r="P6128" t="s">
        <v>40548</v>
      </c>
      <c r="Q6128">
        <v>386519.83</v>
      </c>
      <c r="R6128">
        <v>6202186</v>
      </c>
      <c r="S6128" t="s">
        <v>40549</v>
      </c>
      <c r="T6128" t="s">
        <v>40550</v>
      </c>
      <c r="U6128">
        <v>386502.72</v>
      </c>
      <c r="V6128">
        <v>6202173.8799999999</v>
      </c>
      <c r="W6128">
        <v>315.52</v>
      </c>
      <c r="X6128">
        <v>150.04</v>
      </c>
    </row>
    <row r="6129" spans="1:24" x14ac:dyDescent="0.25">
      <c r="A6129" s="146">
        <v>45127</v>
      </c>
      <c r="B6129" s="46">
        <v>201</v>
      </c>
      <c r="C6129" s="147">
        <v>0.94306712962962969</v>
      </c>
      <c r="D6129" s="38" t="s">
        <v>30864</v>
      </c>
      <c r="E6129" s="7" t="s">
        <v>69</v>
      </c>
      <c r="F6129" s="38" t="s">
        <v>18273</v>
      </c>
      <c r="G6129" s="38" t="s">
        <v>5118</v>
      </c>
      <c r="H6129">
        <v>-2.8000000000000001E-2</v>
      </c>
      <c r="I6129" t="s">
        <v>40551</v>
      </c>
      <c r="J6129" t="s">
        <v>40552</v>
      </c>
      <c r="K6129" t="s">
        <v>40553</v>
      </c>
      <c r="L6129" t="s">
        <v>40545</v>
      </c>
      <c r="O6129" t="s">
        <v>40554</v>
      </c>
      <c r="P6129" t="s">
        <v>40555</v>
      </c>
      <c r="Q6129">
        <v>386381.65</v>
      </c>
      <c r="R6129">
        <v>6202324.79</v>
      </c>
      <c r="S6129" t="s">
        <v>40556</v>
      </c>
      <c r="T6129" t="s">
        <v>40557</v>
      </c>
      <c r="U6129">
        <v>386369.81</v>
      </c>
      <c r="V6129">
        <v>6202306.9400000004</v>
      </c>
      <c r="W6129">
        <v>314.02999999999997</v>
      </c>
      <c r="X6129">
        <v>150.04</v>
      </c>
    </row>
    <row r="6130" spans="1:24" x14ac:dyDescent="0.25">
      <c r="A6130" s="146">
        <v>45127</v>
      </c>
      <c r="B6130" s="46">
        <v>201</v>
      </c>
      <c r="C6130" s="147">
        <v>0.94563657407407409</v>
      </c>
      <c r="D6130" s="38" t="s">
        <v>30864</v>
      </c>
      <c r="E6130" s="7" t="s">
        <v>64</v>
      </c>
      <c r="F6130" s="38" t="s">
        <v>18273</v>
      </c>
      <c r="G6130" s="38" t="s">
        <v>5117</v>
      </c>
      <c r="H6130">
        <v>-2.5999999999999999E-2</v>
      </c>
      <c r="I6130" t="s">
        <v>40562</v>
      </c>
      <c r="J6130" t="s">
        <v>40563</v>
      </c>
      <c r="K6130" t="s">
        <v>40564</v>
      </c>
      <c r="L6130" t="s">
        <v>40545</v>
      </c>
      <c r="O6130" t="s">
        <v>40558</v>
      </c>
      <c r="P6130" t="s">
        <v>40559</v>
      </c>
      <c r="Q6130">
        <v>386368.68</v>
      </c>
      <c r="R6130">
        <v>6202329.3499999996</v>
      </c>
      <c r="S6130" t="s">
        <v>40560</v>
      </c>
      <c r="T6130" t="s">
        <v>40561</v>
      </c>
      <c r="U6130">
        <v>386357.36</v>
      </c>
      <c r="V6130">
        <v>6202306.5999999996</v>
      </c>
      <c r="W6130">
        <v>135.88</v>
      </c>
      <c r="X6130">
        <v>150.04</v>
      </c>
    </row>
    <row r="6131" spans="1:24" x14ac:dyDescent="0.25">
      <c r="A6131" s="146">
        <v>45127</v>
      </c>
      <c r="B6131" s="46">
        <v>201</v>
      </c>
      <c r="C6131" s="147">
        <v>0.94908564814814811</v>
      </c>
      <c r="D6131" s="38" t="s">
        <v>30864</v>
      </c>
      <c r="E6131" s="7" t="s">
        <v>69</v>
      </c>
      <c r="F6131" s="38" t="s">
        <v>18273</v>
      </c>
      <c r="G6131" s="38" t="s">
        <v>5117</v>
      </c>
      <c r="H6131">
        <v>0.17399999999999999</v>
      </c>
      <c r="I6131" t="s">
        <v>40562</v>
      </c>
      <c r="J6131" t="s">
        <v>40563</v>
      </c>
      <c r="K6131" t="s">
        <v>40564</v>
      </c>
      <c r="L6131" t="s">
        <v>40569</v>
      </c>
      <c r="O6131" t="s">
        <v>40565</v>
      </c>
      <c r="P6131" t="s">
        <v>40566</v>
      </c>
      <c r="Q6131">
        <v>386516.27</v>
      </c>
      <c r="R6131">
        <v>6202179.3799999999</v>
      </c>
      <c r="S6131" t="s">
        <v>40567</v>
      </c>
      <c r="T6131" t="s">
        <v>40568</v>
      </c>
      <c r="U6131">
        <v>386498.84</v>
      </c>
      <c r="V6131">
        <v>6202165.0700000003</v>
      </c>
      <c r="W6131">
        <v>134.29</v>
      </c>
      <c r="X6131">
        <v>150.04</v>
      </c>
    </row>
    <row r="6132" spans="1:24" x14ac:dyDescent="0.25">
      <c r="A6132" s="146">
        <v>45127</v>
      </c>
      <c r="B6132" s="46">
        <v>201</v>
      </c>
      <c r="C6132" s="147">
        <v>0.95112268518518517</v>
      </c>
      <c r="D6132" s="38" t="s">
        <v>30864</v>
      </c>
      <c r="E6132" s="7" t="s">
        <v>64</v>
      </c>
      <c r="F6132" s="38" t="s">
        <v>18273</v>
      </c>
      <c r="G6132" s="38" t="s">
        <v>5116</v>
      </c>
      <c r="H6132">
        <v>0.16900000000000001</v>
      </c>
      <c r="I6132" t="s">
        <v>40574</v>
      </c>
      <c r="J6132" t="s">
        <v>40575</v>
      </c>
      <c r="K6132" t="s">
        <v>40576</v>
      </c>
      <c r="L6132" t="s">
        <v>40569</v>
      </c>
      <c r="O6132" t="s">
        <v>40570</v>
      </c>
      <c r="P6132" t="s">
        <v>40571</v>
      </c>
      <c r="Q6132">
        <v>386517.77</v>
      </c>
      <c r="R6132">
        <v>6202165.3200000003</v>
      </c>
      <c r="S6132" t="s">
        <v>40572</v>
      </c>
      <c r="T6132" t="s">
        <v>40573</v>
      </c>
      <c r="U6132">
        <v>386496.73</v>
      </c>
      <c r="V6132">
        <v>6202154.2999999998</v>
      </c>
      <c r="W6132">
        <v>315.52</v>
      </c>
      <c r="X6132">
        <v>150.04</v>
      </c>
    </row>
    <row r="6133" spans="1:24" x14ac:dyDescent="0.25">
      <c r="A6133" s="146">
        <v>45127</v>
      </c>
      <c r="B6133" s="46">
        <v>201</v>
      </c>
      <c r="C6133" s="147">
        <v>0.95452546296296292</v>
      </c>
      <c r="D6133" s="38" t="s">
        <v>30864</v>
      </c>
      <c r="E6133" s="7" t="s">
        <v>69</v>
      </c>
      <c r="F6133" s="38" t="s">
        <v>18273</v>
      </c>
      <c r="G6133" s="38" t="s">
        <v>5116</v>
      </c>
      <c r="H6133">
        <v>-2.9000000000000001E-2</v>
      </c>
      <c r="I6133" t="s">
        <v>40574</v>
      </c>
      <c r="J6133" t="s">
        <v>40575</v>
      </c>
      <c r="K6133" t="s">
        <v>40576</v>
      </c>
      <c r="L6133" t="s">
        <v>40569</v>
      </c>
      <c r="O6133" t="s">
        <v>40577</v>
      </c>
      <c r="P6133" t="s">
        <v>40578</v>
      </c>
      <c r="Q6133">
        <v>386370.66</v>
      </c>
      <c r="R6133">
        <v>6202310.0599999996</v>
      </c>
      <c r="S6133" t="s">
        <v>40579</v>
      </c>
      <c r="T6133" t="s">
        <v>40580</v>
      </c>
      <c r="U6133">
        <v>386356.77</v>
      </c>
      <c r="V6133">
        <v>6202294.3300000001</v>
      </c>
      <c r="W6133">
        <v>314.85000000000002</v>
      </c>
      <c r="X6133">
        <v>150.04</v>
      </c>
    </row>
    <row r="6134" spans="1:24" x14ac:dyDescent="0.25">
      <c r="A6134" s="146">
        <v>45127</v>
      </c>
      <c r="B6134" s="46">
        <v>201</v>
      </c>
      <c r="C6134" s="147">
        <v>0.95636574074074077</v>
      </c>
      <c r="D6134" s="38" t="s">
        <v>30864</v>
      </c>
      <c r="E6134" s="7" t="s">
        <v>64</v>
      </c>
      <c r="F6134" s="38" t="s">
        <v>18273</v>
      </c>
      <c r="G6134" s="38" t="s">
        <v>5115</v>
      </c>
      <c r="H6134">
        <v>-1.9E-2</v>
      </c>
      <c r="I6134" t="s">
        <v>40585</v>
      </c>
      <c r="J6134" t="s">
        <v>40586</v>
      </c>
      <c r="K6134" t="s">
        <v>40587</v>
      </c>
      <c r="L6134" t="s">
        <v>40588</v>
      </c>
      <c r="O6134" t="s">
        <v>40581</v>
      </c>
      <c r="P6134" t="s">
        <v>40582</v>
      </c>
      <c r="Q6134">
        <v>386361.19</v>
      </c>
      <c r="R6134">
        <v>6202309.3099999996</v>
      </c>
      <c r="S6134" t="s">
        <v>40583</v>
      </c>
      <c r="T6134" t="s">
        <v>40584</v>
      </c>
      <c r="U6134">
        <v>386349.35</v>
      </c>
      <c r="V6134">
        <v>6202289.0599999996</v>
      </c>
      <c r="W6134">
        <v>135.37</v>
      </c>
      <c r="X6134">
        <v>150.04</v>
      </c>
    </row>
    <row r="6135" spans="1:24" x14ac:dyDescent="0.25">
      <c r="A6135" s="146">
        <v>45127</v>
      </c>
      <c r="B6135" s="46">
        <v>201</v>
      </c>
      <c r="C6135" s="147">
        <v>0.95960648148148142</v>
      </c>
      <c r="D6135" s="38" t="s">
        <v>30864</v>
      </c>
      <c r="E6135" s="7" t="s">
        <v>69</v>
      </c>
      <c r="F6135" s="38" t="s">
        <v>18273</v>
      </c>
      <c r="G6135" s="38" t="s">
        <v>5115</v>
      </c>
      <c r="H6135">
        <v>0.16900000000000001</v>
      </c>
      <c r="I6135" t="s">
        <v>40585</v>
      </c>
      <c r="J6135" t="s">
        <v>40586</v>
      </c>
      <c r="K6135" t="s">
        <v>40587</v>
      </c>
      <c r="L6135" t="s">
        <v>40588</v>
      </c>
      <c r="O6135" t="s">
        <v>40589</v>
      </c>
      <c r="P6135" t="s">
        <v>40590</v>
      </c>
      <c r="Q6135">
        <v>386500.13</v>
      </c>
      <c r="R6135">
        <v>6202170.7400000002</v>
      </c>
      <c r="S6135" t="s">
        <v>40591</v>
      </c>
      <c r="T6135" t="s">
        <v>40592</v>
      </c>
      <c r="U6135">
        <v>386482.64</v>
      </c>
      <c r="V6135">
        <v>6202155.7800000003</v>
      </c>
      <c r="W6135">
        <v>135.41</v>
      </c>
      <c r="X6135">
        <v>150.04</v>
      </c>
    </row>
    <row r="6136" spans="1:24" x14ac:dyDescent="0.25">
      <c r="A6136" s="146">
        <v>45127</v>
      </c>
      <c r="B6136" s="46">
        <v>201</v>
      </c>
      <c r="C6136" s="147">
        <v>0.96142361111111108</v>
      </c>
      <c r="D6136" s="38" t="s">
        <v>30864</v>
      </c>
      <c r="E6136" s="7" t="s">
        <v>64</v>
      </c>
      <c r="F6136" s="38" t="s">
        <v>18273</v>
      </c>
      <c r="G6136" s="38" t="s">
        <v>5114</v>
      </c>
      <c r="H6136">
        <v>0.17100000000000001</v>
      </c>
      <c r="I6136" t="s">
        <v>40597</v>
      </c>
      <c r="J6136" t="s">
        <v>40598</v>
      </c>
      <c r="K6136" t="s">
        <v>40599</v>
      </c>
      <c r="L6136" t="s">
        <v>40588</v>
      </c>
      <c r="O6136" t="s">
        <v>40593</v>
      </c>
      <c r="P6136" t="s">
        <v>40594</v>
      </c>
      <c r="Q6136">
        <v>386504.22</v>
      </c>
      <c r="R6136">
        <v>6202153.3300000001</v>
      </c>
      <c r="S6136" t="s">
        <v>40595</v>
      </c>
      <c r="T6136" t="s">
        <v>40596</v>
      </c>
      <c r="U6136">
        <v>386485.43</v>
      </c>
      <c r="V6136">
        <v>6202140.2599999998</v>
      </c>
      <c r="W6136">
        <v>315.81</v>
      </c>
      <c r="X6136">
        <v>150.04</v>
      </c>
    </row>
    <row r="6137" spans="1:24" x14ac:dyDescent="0.25">
      <c r="A6137" s="146">
        <v>45127</v>
      </c>
      <c r="B6137" s="46">
        <v>201</v>
      </c>
      <c r="C6137" s="147">
        <v>0.96479166666666671</v>
      </c>
      <c r="D6137" s="38" t="s">
        <v>30864</v>
      </c>
      <c r="E6137" s="7" t="s">
        <v>69</v>
      </c>
      <c r="F6137" s="38" t="s">
        <v>18273</v>
      </c>
      <c r="G6137" s="38" t="s">
        <v>5114</v>
      </c>
      <c r="H6137">
        <v>-2.3E-2</v>
      </c>
      <c r="I6137" t="s">
        <v>40597</v>
      </c>
      <c r="J6137" t="s">
        <v>40598</v>
      </c>
      <c r="K6137" t="s">
        <v>40599</v>
      </c>
      <c r="L6137" t="s">
        <v>40588</v>
      </c>
      <c r="O6137" t="s">
        <v>40600</v>
      </c>
      <c r="P6137" t="s">
        <v>40601</v>
      </c>
      <c r="Q6137">
        <v>386361.4</v>
      </c>
      <c r="R6137">
        <v>6202294.2599999998</v>
      </c>
      <c r="S6137" t="s">
        <v>40602</v>
      </c>
      <c r="T6137" t="s">
        <v>40603</v>
      </c>
      <c r="U6137">
        <v>386348.01</v>
      </c>
      <c r="V6137">
        <v>6202277.8300000001</v>
      </c>
      <c r="W6137">
        <v>314.36</v>
      </c>
      <c r="X6137">
        <v>150.04</v>
      </c>
    </row>
    <row r="6138" spans="1:24" x14ac:dyDescent="0.25">
      <c r="A6138" s="146">
        <v>45127</v>
      </c>
      <c r="B6138" s="46">
        <v>201</v>
      </c>
      <c r="C6138" s="147">
        <v>0.9666203703703703</v>
      </c>
      <c r="D6138" s="38" t="s">
        <v>30864</v>
      </c>
      <c r="E6138" s="7" t="s">
        <v>64</v>
      </c>
      <c r="F6138" s="38" t="s">
        <v>18273</v>
      </c>
      <c r="G6138" s="38" t="s">
        <v>5108</v>
      </c>
      <c r="H6138">
        <v>-1.7999999999999999E-2</v>
      </c>
      <c r="I6138" t="s">
        <v>40608</v>
      </c>
      <c r="J6138" t="s">
        <v>40609</v>
      </c>
      <c r="K6138" t="s">
        <v>40610</v>
      </c>
      <c r="L6138" t="s">
        <v>40611</v>
      </c>
      <c r="O6138" t="s">
        <v>40604</v>
      </c>
      <c r="P6138" t="s">
        <v>40605</v>
      </c>
      <c r="Q6138">
        <v>386352.07</v>
      </c>
      <c r="R6138">
        <v>6202292.96</v>
      </c>
      <c r="S6138" t="s">
        <v>40606</v>
      </c>
      <c r="T6138" t="s">
        <v>40607</v>
      </c>
      <c r="U6138">
        <v>386337.8</v>
      </c>
      <c r="V6138">
        <v>6202275.4000000004</v>
      </c>
      <c r="W6138">
        <v>136.52000000000001</v>
      </c>
      <c r="X6138">
        <v>150.04</v>
      </c>
    </row>
    <row r="6139" spans="1:24" x14ac:dyDescent="0.25">
      <c r="A6139" s="146">
        <v>45127</v>
      </c>
      <c r="B6139" s="46">
        <v>201</v>
      </c>
      <c r="C6139" s="147">
        <v>0.96980324074074076</v>
      </c>
      <c r="D6139" s="38" t="s">
        <v>30864</v>
      </c>
      <c r="E6139" s="7" t="s">
        <v>69</v>
      </c>
      <c r="F6139" s="38" t="s">
        <v>18273</v>
      </c>
      <c r="G6139" s="38" t="s">
        <v>5108</v>
      </c>
      <c r="H6139">
        <v>0.17</v>
      </c>
      <c r="I6139" t="s">
        <v>40608</v>
      </c>
      <c r="J6139" t="s">
        <v>40609</v>
      </c>
      <c r="K6139" t="s">
        <v>40610</v>
      </c>
      <c r="L6139" t="s">
        <v>40611</v>
      </c>
      <c r="O6139" t="s">
        <v>40612</v>
      </c>
      <c r="P6139" t="s">
        <v>40613</v>
      </c>
      <c r="Q6139">
        <v>386486.91</v>
      </c>
      <c r="R6139">
        <v>6202157.3300000001</v>
      </c>
      <c r="S6139" t="s">
        <v>40614</v>
      </c>
      <c r="T6139" t="s">
        <v>40615</v>
      </c>
      <c r="U6139">
        <v>386470.82</v>
      </c>
      <c r="V6139">
        <v>6202142.3399999999</v>
      </c>
      <c r="W6139">
        <v>135.01</v>
      </c>
      <c r="X6139">
        <v>150.04</v>
      </c>
    </row>
    <row r="6140" spans="1:24" x14ac:dyDescent="0.25">
      <c r="A6140" s="146">
        <v>45127</v>
      </c>
      <c r="B6140" s="46">
        <v>201</v>
      </c>
      <c r="C6140" s="147">
        <v>0.97158564814814818</v>
      </c>
      <c r="D6140" s="38" t="s">
        <v>30864</v>
      </c>
      <c r="E6140" s="7" t="s">
        <v>64</v>
      </c>
      <c r="F6140" s="38" t="s">
        <v>18273</v>
      </c>
      <c r="G6140" s="38" t="s">
        <v>5109</v>
      </c>
      <c r="H6140">
        <v>0.16600000000000001</v>
      </c>
      <c r="I6140" t="s">
        <v>40620</v>
      </c>
      <c r="J6140" t="s">
        <v>40621</v>
      </c>
      <c r="K6140" t="s">
        <v>40622</v>
      </c>
      <c r="L6140" t="s">
        <v>40611</v>
      </c>
      <c r="O6140" t="s">
        <v>40616</v>
      </c>
      <c r="P6140" t="s">
        <v>40617</v>
      </c>
      <c r="Q6140">
        <v>386484.36</v>
      </c>
      <c r="R6140">
        <v>6202147.3700000001</v>
      </c>
      <c r="S6140" t="s">
        <v>40618</v>
      </c>
      <c r="T6140" t="s">
        <v>40619</v>
      </c>
      <c r="U6140">
        <v>386469.01</v>
      </c>
      <c r="V6140">
        <v>6202131.1500000004</v>
      </c>
      <c r="W6140">
        <v>314.64999999999998</v>
      </c>
      <c r="X6140">
        <v>150.04</v>
      </c>
    </row>
    <row r="6141" spans="1:24" x14ac:dyDescent="0.25">
      <c r="A6141" s="146">
        <v>45127</v>
      </c>
      <c r="B6141" s="46">
        <v>201</v>
      </c>
      <c r="C6141" s="147">
        <v>0.97478009259259257</v>
      </c>
      <c r="D6141" s="38" t="s">
        <v>30864</v>
      </c>
      <c r="E6141" s="7" t="s">
        <v>69</v>
      </c>
      <c r="F6141" s="38" t="s">
        <v>18273</v>
      </c>
      <c r="G6141" s="38" t="s">
        <v>5109</v>
      </c>
      <c r="H6141">
        <v>-2.1999999999999999E-2</v>
      </c>
      <c r="I6141" t="s">
        <v>40620</v>
      </c>
      <c r="J6141" t="s">
        <v>40621</v>
      </c>
      <c r="K6141" t="s">
        <v>40622</v>
      </c>
      <c r="L6141" t="s">
        <v>40611</v>
      </c>
      <c r="O6141" t="s">
        <v>40623</v>
      </c>
      <c r="P6141" t="s">
        <v>40624</v>
      </c>
      <c r="Q6141">
        <v>386347.13</v>
      </c>
      <c r="R6141">
        <v>6202283.6799999997</v>
      </c>
      <c r="S6141" t="s">
        <v>40625</v>
      </c>
      <c r="T6141" t="s">
        <v>40626</v>
      </c>
      <c r="U6141">
        <v>386336.36</v>
      </c>
      <c r="V6141">
        <v>6202263.8300000001</v>
      </c>
      <c r="W6141">
        <v>315.12</v>
      </c>
      <c r="X6141">
        <v>150.04</v>
      </c>
    </row>
    <row r="6142" spans="1:24" x14ac:dyDescent="0.25">
      <c r="A6142" s="146">
        <v>45127</v>
      </c>
      <c r="B6142" s="46">
        <v>201</v>
      </c>
      <c r="C6142" s="147">
        <v>0.9767824074074074</v>
      </c>
      <c r="D6142" s="38" t="s">
        <v>30864</v>
      </c>
      <c r="E6142" s="7" t="s">
        <v>64</v>
      </c>
      <c r="F6142" s="38" t="s">
        <v>18273</v>
      </c>
      <c r="G6142" s="38" t="s">
        <v>5110</v>
      </c>
      <c r="H6142">
        <v>-0.02</v>
      </c>
      <c r="I6142" t="s">
        <v>40631</v>
      </c>
      <c r="J6142" t="s">
        <v>40632</v>
      </c>
      <c r="K6142" t="s">
        <v>40633</v>
      </c>
      <c r="L6142" t="s">
        <v>40611</v>
      </c>
      <c r="O6142" t="s">
        <v>40627</v>
      </c>
      <c r="P6142" t="s">
        <v>40628</v>
      </c>
      <c r="Q6142">
        <v>386341.54</v>
      </c>
      <c r="R6142">
        <v>6202279.8499999996</v>
      </c>
      <c r="S6142" t="s">
        <v>40629</v>
      </c>
      <c r="T6142" t="s">
        <v>40630</v>
      </c>
      <c r="U6142">
        <v>386323.72</v>
      </c>
      <c r="V6142">
        <v>6202263.9000000004</v>
      </c>
      <c r="W6142">
        <v>135.88</v>
      </c>
      <c r="X6142">
        <v>150.04</v>
      </c>
    </row>
    <row r="6143" spans="1:24" x14ac:dyDescent="0.25">
      <c r="A6143" s="146">
        <v>45127</v>
      </c>
      <c r="B6143" s="46">
        <v>201</v>
      </c>
      <c r="C6143" s="147">
        <v>0.97988425925925926</v>
      </c>
      <c r="D6143" s="38" t="s">
        <v>30864</v>
      </c>
      <c r="E6143" s="7" t="s">
        <v>69</v>
      </c>
      <c r="F6143" s="38" t="s">
        <v>18273</v>
      </c>
      <c r="G6143" s="38" t="s">
        <v>5110</v>
      </c>
      <c r="H6143">
        <v>0.17100000000000001</v>
      </c>
      <c r="I6143" t="s">
        <v>40631</v>
      </c>
      <c r="J6143" t="s">
        <v>40632</v>
      </c>
      <c r="K6143" t="s">
        <v>40633</v>
      </c>
      <c r="L6143" t="s">
        <v>40638</v>
      </c>
      <c r="O6143" t="s">
        <v>40634</v>
      </c>
      <c r="P6143" t="s">
        <v>40635</v>
      </c>
      <c r="Q6143">
        <v>386475.67</v>
      </c>
      <c r="R6143">
        <v>6202145</v>
      </c>
      <c r="S6143" t="s">
        <v>40636</v>
      </c>
      <c r="T6143" t="s">
        <v>40637</v>
      </c>
      <c r="U6143">
        <v>386458.19</v>
      </c>
      <c r="V6143">
        <v>6202129.4500000002</v>
      </c>
      <c r="W6143">
        <v>135.76</v>
      </c>
      <c r="X6143">
        <v>150.04</v>
      </c>
    </row>
    <row r="6144" spans="1:24" x14ac:dyDescent="0.25">
      <c r="A6144" s="146">
        <v>45127</v>
      </c>
      <c r="B6144" s="46">
        <v>201</v>
      </c>
      <c r="C6144" s="147">
        <v>0.98165509259259265</v>
      </c>
      <c r="D6144" s="38" t="s">
        <v>30864</v>
      </c>
      <c r="E6144" s="7" t="s">
        <v>64</v>
      </c>
      <c r="F6144" s="38" t="s">
        <v>18273</v>
      </c>
      <c r="G6144" s="38" t="s">
        <v>5111</v>
      </c>
      <c r="H6144">
        <v>0.16200000000000001</v>
      </c>
      <c r="I6144" t="s">
        <v>40643</v>
      </c>
      <c r="J6144" t="s">
        <v>40644</v>
      </c>
      <c r="K6144" t="s">
        <v>40645</v>
      </c>
      <c r="L6144" t="s">
        <v>40638</v>
      </c>
      <c r="O6144" t="s">
        <v>40639</v>
      </c>
      <c r="P6144" t="s">
        <v>40640</v>
      </c>
      <c r="Q6144">
        <v>386473.48</v>
      </c>
      <c r="R6144">
        <v>6202134.1399999997</v>
      </c>
      <c r="S6144" t="s">
        <v>40641</v>
      </c>
      <c r="T6144" t="s">
        <v>40642</v>
      </c>
      <c r="U6144">
        <v>386453.53</v>
      </c>
      <c r="V6144">
        <v>6202121.2300000004</v>
      </c>
      <c r="W6144">
        <v>314.23</v>
      </c>
      <c r="X6144">
        <v>150.04</v>
      </c>
    </row>
    <row r="6145" spans="1:24" x14ac:dyDescent="0.25">
      <c r="A6145" s="146">
        <v>45127</v>
      </c>
      <c r="B6145" s="46">
        <v>201</v>
      </c>
      <c r="C6145" s="147">
        <v>0.98491898148148149</v>
      </c>
      <c r="D6145" s="38" t="s">
        <v>30864</v>
      </c>
      <c r="E6145" s="7" t="s">
        <v>69</v>
      </c>
      <c r="F6145" s="38" t="s">
        <v>18273</v>
      </c>
      <c r="G6145" s="38" t="s">
        <v>5111</v>
      </c>
      <c r="H6145">
        <v>-2.3E-2</v>
      </c>
      <c r="I6145" t="s">
        <v>40643</v>
      </c>
      <c r="J6145" t="s">
        <v>40644</v>
      </c>
      <c r="K6145" t="s">
        <v>40645</v>
      </c>
      <c r="L6145" t="s">
        <v>40638</v>
      </c>
      <c r="O6145" t="s">
        <v>40646</v>
      </c>
      <c r="P6145" t="s">
        <v>40647</v>
      </c>
      <c r="Q6145">
        <v>386333.75</v>
      </c>
      <c r="R6145">
        <v>6202272.4299999997</v>
      </c>
      <c r="S6145" t="s">
        <v>40648</v>
      </c>
      <c r="T6145" t="s">
        <v>40649</v>
      </c>
      <c r="U6145">
        <v>386322.71</v>
      </c>
      <c r="V6145">
        <v>6202252.0999999996</v>
      </c>
      <c r="W6145">
        <v>315.14999999999998</v>
      </c>
      <c r="X6145">
        <v>150.04</v>
      </c>
    </row>
    <row r="6146" spans="1:24" x14ac:dyDescent="0.25">
      <c r="A6146" s="146">
        <v>45127</v>
      </c>
      <c r="B6146" s="46">
        <v>201</v>
      </c>
      <c r="C6146" s="147">
        <v>0.98704861111111108</v>
      </c>
      <c r="D6146" s="38" t="s">
        <v>30864</v>
      </c>
      <c r="E6146" s="7" t="s">
        <v>64</v>
      </c>
      <c r="F6146" s="38" t="s">
        <v>18273</v>
      </c>
      <c r="G6146" s="38" t="s">
        <v>5112</v>
      </c>
      <c r="H6146">
        <v>-1.7000000000000001E-2</v>
      </c>
      <c r="I6146" t="s">
        <v>40654</v>
      </c>
      <c r="J6146" t="s">
        <v>40655</v>
      </c>
      <c r="K6146" t="s">
        <v>40656</v>
      </c>
      <c r="L6146" t="s">
        <v>40638</v>
      </c>
      <c r="O6146" t="s">
        <v>40650</v>
      </c>
      <c r="P6146" t="s">
        <v>40651</v>
      </c>
      <c r="Q6146">
        <v>386331.6</v>
      </c>
      <c r="R6146">
        <v>6202264.3499999996</v>
      </c>
      <c r="S6146" t="s">
        <v>40652</v>
      </c>
      <c r="T6146" t="s">
        <v>40653</v>
      </c>
      <c r="U6146">
        <v>386312.9</v>
      </c>
      <c r="V6146">
        <v>6202249.29</v>
      </c>
      <c r="W6146">
        <v>137.02000000000001</v>
      </c>
      <c r="X6146">
        <v>150.04</v>
      </c>
    </row>
    <row r="6147" spans="1:24" x14ac:dyDescent="0.25">
      <c r="A6147" s="146">
        <v>45127</v>
      </c>
      <c r="B6147" s="46">
        <v>201</v>
      </c>
      <c r="C6147" s="147">
        <v>0.9900578703703703</v>
      </c>
      <c r="D6147" s="38" t="s">
        <v>30864</v>
      </c>
      <c r="E6147" s="7" t="s">
        <v>69</v>
      </c>
      <c r="F6147" s="38" t="s">
        <v>18273</v>
      </c>
      <c r="G6147" s="38" t="s">
        <v>5112</v>
      </c>
      <c r="H6147">
        <v>0.17100000000000001</v>
      </c>
      <c r="I6147" t="s">
        <v>40654</v>
      </c>
      <c r="J6147" t="s">
        <v>40655</v>
      </c>
      <c r="K6147" t="s">
        <v>40656</v>
      </c>
      <c r="L6147" t="s">
        <v>40661</v>
      </c>
      <c r="O6147" t="s">
        <v>40657</v>
      </c>
      <c r="P6147" t="s">
        <v>40658</v>
      </c>
      <c r="Q6147">
        <v>386460.79</v>
      </c>
      <c r="R6147">
        <v>6202131.96</v>
      </c>
      <c r="S6147" t="s">
        <v>40659</v>
      </c>
      <c r="T6147" t="s">
        <v>40660</v>
      </c>
      <c r="U6147">
        <v>386445.61</v>
      </c>
      <c r="V6147">
        <v>6202116.6100000003</v>
      </c>
      <c r="W6147">
        <v>135.12</v>
      </c>
      <c r="X6147">
        <v>150.04</v>
      </c>
    </row>
    <row r="6148" spans="1:24" x14ac:dyDescent="0.25">
      <c r="A6148" s="146">
        <v>45127</v>
      </c>
      <c r="B6148" s="46">
        <v>201</v>
      </c>
      <c r="C6148" s="147">
        <v>0.99209490740740736</v>
      </c>
      <c r="D6148" s="38" t="s">
        <v>30864</v>
      </c>
      <c r="E6148" s="7" t="s">
        <v>64</v>
      </c>
      <c r="F6148" s="38" t="s">
        <v>18273</v>
      </c>
      <c r="G6148" s="38" t="s">
        <v>5113</v>
      </c>
      <c r="H6148">
        <v>0.16600000000000001</v>
      </c>
      <c r="I6148" t="s">
        <v>40666</v>
      </c>
      <c r="J6148" t="s">
        <v>40667</v>
      </c>
      <c r="K6148" t="s">
        <v>40668</v>
      </c>
      <c r="L6148" t="s">
        <v>40661</v>
      </c>
      <c r="O6148" t="s">
        <v>40662</v>
      </c>
      <c r="P6148" t="s">
        <v>40663</v>
      </c>
      <c r="Q6148">
        <v>386457.24</v>
      </c>
      <c r="R6148">
        <v>6202123.3700000001</v>
      </c>
      <c r="S6148" t="s">
        <v>40664</v>
      </c>
      <c r="T6148" t="s">
        <v>40665</v>
      </c>
      <c r="U6148">
        <v>386443.65</v>
      </c>
      <c r="V6148">
        <v>6202105.54</v>
      </c>
      <c r="W6148">
        <v>315.49</v>
      </c>
      <c r="X6148">
        <v>150.04</v>
      </c>
    </row>
    <row r="6149" spans="1:24" x14ac:dyDescent="0.25">
      <c r="A6149" s="146">
        <v>45127</v>
      </c>
      <c r="B6149" s="46">
        <v>201</v>
      </c>
      <c r="C6149" s="147">
        <v>0.99515046296296295</v>
      </c>
      <c r="D6149" s="38" t="s">
        <v>30864</v>
      </c>
      <c r="E6149" s="7" t="s">
        <v>69</v>
      </c>
      <c r="F6149" s="38" t="s">
        <v>18273</v>
      </c>
      <c r="G6149" s="38" t="s">
        <v>5113</v>
      </c>
      <c r="H6149">
        <v>-2.4E-2</v>
      </c>
      <c r="I6149" t="s">
        <v>40666</v>
      </c>
      <c r="J6149" t="s">
        <v>40667</v>
      </c>
      <c r="K6149" t="s">
        <v>40668</v>
      </c>
      <c r="L6149" t="s">
        <v>40661</v>
      </c>
      <c r="O6149" t="s">
        <v>40669</v>
      </c>
      <c r="P6149" t="s">
        <v>40670</v>
      </c>
      <c r="Q6149">
        <v>386322.87</v>
      </c>
      <c r="R6149">
        <v>6202257.0300000003</v>
      </c>
      <c r="S6149" t="s">
        <v>40671</v>
      </c>
      <c r="T6149" t="s">
        <v>40672</v>
      </c>
      <c r="U6149">
        <v>386309.38</v>
      </c>
      <c r="V6149">
        <v>6202239.9699999997</v>
      </c>
      <c r="W6149">
        <v>314.89999999999998</v>
      </c>
      <c r="X6149">
        <v>150.04</v>
      </c>
    </row>
    <row r="6150" spans="1:24" x14ac:dyDescent="0.25">
      <c r="A6150" s="146">
        <v>45127</v>
      </c>
      <c r="B6150" s="46">
        <v>201</v>
      </c>
      <c r="C6150" s="147">
        <v>0.99877314814814822</v>
      </c>
      <c r="D6150" s="38" t="s">
        <v>30864</v>
      </c>
      <c r="E6150" s="159" t="s">
        <v>40351</v>
      </c>
      <c r="F6150" s="38" t="s">
        <v>18273</v>
      </c>
      <c r="G6150" s="38" t="s">
        <v>5182</v>
      </c>
      <c r="H6150">
        <v>0.47</v>
      </c>
      <c r="O6150" t="s">
        <v>40673</v>
      </c>
      <c r="P6150" t="s">
        <v>40674</v>
      </c>
      <c r="Q6150">
        <v>386309.81</v>
      </c>
      <c r="R6150">
        <v>6202285.5800000001</v>
      </c>
      <c r="S6150" t="s">
        <v>40675</v>
      </c>
      <c r="T6150" t="s">
        <v>40676</v>
      </c>
      <c r="U6150">
        <v>386304.84</v>
      </c>
      <c r="V6150">
        <v>6202274.7199999997</v>
      </c>
      <c r="W6150">
        <v>181.16</v>
      </c>
      <c r="X6150">
        <v>150.04</v>
      </c>
    </row>
    <row r="6151" spans="1:24" s="157" customFormat="1" x14ac:dyDescent="0.25">
      <c r="A6151" s="67">
        <v>45128</v>
      </c>
      <c r="B6151" s="101">
        <v>202</v>
      </c>
      <c r="C6151" s="69">
        <v>1.1574074074074073E-5</v>
      </c>
      <c r="D6151" s="68" t="s">
        <v>30864</v>
      </c>
      <c r="E6151" s="158" t="s">
        <v>76</v>
      </c>
      <c r="F6151" s="68" t="s">
        <v>18273</v>
      </c>
      <c r="G6151" s="68" t="s">
        <v>5182</v>
      </c>
      <c r="H6151" s="157">
        <v>0.47399999999999998</v>
      </c>
      <c r="O6151" s="157" t="s">
        <v>40677</v>
      </c>
      <c r="P6151" s="157" t="s">
        <v>40678</v>
      </c>
      <c r="Q6151" s="157">
        <v>386303.73</v>
      </c>
      <c r="R6151" s="157">
        <v>6202280.5800000001</v>
      </c>
      <c r="S6151" s="157" t="s">
        <v>40679</v>
      </c>
      <c r="T6151" s="157" t="s">
        <v>40680</v>
      </c>
      <c r="U6151" s="157">
        <v>386303.51</v>
      </c>
      <c r="V6151" s="157">
        <v>6202269.4000000004</v>
      </c>
      <c r="W6151" s="157">
        <v>166.03</v>
      </c>
      <c r="X6151" s="157">
        <v>150.04</v>
      </c>
    </row>
    <row r="6152" spans="1:24" x14ac:dyDescent="0.25">
      <c r="A6152" s="146">
        <v>45128</v>
      </c>
      <c r="B6152" s="46">
        <v>202</v>
      </c>
      <c r="C6152" s="147">
        <v>1.4907407407407406E-2</v>
      </c>
      <c r="D6152" s="38" t="s">
        <v>30864</v>
      </c>
      <c r="E6152" s="7" t="s">
        <v>6100</v>
      </c>
      <c r="F6152" s="38" t="s">
        <v>18273</v>
      </c>
      <c r="G6152" s="38" t="s">
        <v>5182</v>
      </c>
      <c r="H6152">
        <v>-3.4000000000000002E-2</v>
      </c>
      <c r="O6152" t="s">
        <v>40681</v>
      </c>
      <c r="P6152" t="s">
        <v>40682</v>
      </c>
      <c r="Q6152">
        <v>384147.99</v>
      </c>
      <c r="R6152">
        <v>6200838.9199999999</v>
      </c>
      <c r="S6152" t="s">
        <v>40683</v>
      </c>
      <c r="T6152" t="s">
        <v>40684</v>
      </c>
      <c r="U6152">
        <v>384144.94</v>
      </c>
      <c r="V6152">
        <v>6200828.1399999997</v>
      </c>
      <c r="W6152">
        <v>180.56</v>
      </c>
      <c r="X6152">
        <v>150.04</v>
      </c>
    </row>
    <row r="6153" spans="1:24" s="170" customFormat="1" x14ac:dyDescent="0.25">
      <c r="A6153" s="63">
        <v>45128</v>
      </c>
      <c r="B6153" s="104">
        <v>202</v>
      </c>
      <c r="C6153" s="65">
        <v>1.8090277777777778E-2</v>
      </c>
      <c r="D6153" s="64" t="s">
        <v>30864</v>
      </c>
      <c r="E6153" s="171" t="s">
        <v>40690</v>
      </c>
      <c r="F6153" s="64" t="s">
        <v>18273</v>
      </c>
      <c r="G6153" s="64" t="s">
        <v>5182</v>
      </c>
      <c r="H6153" s="170">
        <v>-0.03</v>
      </c>
      <c r="M6153" s="170" t="s">
        <v>40685</v>
      </c>
      <c r="O6153" s="170" t="s">
        <v>40686</v>
      </c>
      <c r="P6153" s="170" t="s">
        <v>40687</v>
      </c>
      <c r="Q6153" s="170">
        <v>384146.87</v>
      </c>
      <c r="R6153" s="170">
        <v>6200840.3399999999</v>
      </c>
      <c r="S6153" s="170" t="s">
        <v>40688</v>
      </c>
      <c r="T6153" s="170" t="s">
        <v>40689</v>
      </c>
      <c r="U6153" s="170">
        <v>384142.97</v>
      </c>
      <c r="V6153" s="170">
        <v>6200822.1299999999</v>
      </c>
      <c r="W6153" s="170">
        <v>161.25</v>
      </c>
      <c r="X6153" s="170">
        <v>150.04</v>
      </c>
    </row>
    <row r="6154" spans="1:24" x14ac:dyDescent="0.25">
      <c r="A6154" s="146">
        <v>45128</v>
      </c>
      <c r="B6154" s="46">
        <v>202</v>
      </c>
      <c r="C6154" s="147">
        <v>1.9837962962962963E-2</v>
      </c>
      <c r="D6154" s="38" t="s">
        <v>30864</v>
      </c>
      <c r="E6154" s="159" t="s">
        <v>38485</v>
      </c>
      <c r="F6154" s="38" t="s">
        <v>18273</v>
      </c>
      <c r="G6154" s="38" t="s">
        <v>5182</v>
      </c>
      <c r="H6154">
        <v>-1.6E-2</v>
      </c>
      <c r="I6154" t="s">
        <v>40695</v>
      </c>
      <c r="J6154" t="s">
        <v>40696</v>
      </c>
      <c r="K6154" t="s">
        <v>40697</v>
      </c>
      <c r="L6154" t="s">
        <v>40698</v>
      </c>
      <c r="O6154" t="s">
        <v>40691</v>
      </c>
      <c r="P6154" t="s">
        <v>40692</v>
      </c>
      <c r="Q6154">
        <v>384163.48</v>
      </c>
      <c r="R6154">
        <v>6200824.21</v>
      </c>
      <c r="S6154" t="s">
        <v>40693</v>
      </c>
      <c r="T6154" t="s">
        <v>40694</v>
      </c>
      <c r="U6154">
        <v>384145.78</v>
      </c>
      <c r="V6154">
        <v>6200805.25</v>
      </c>
      <c r="W6154">
        <v>134.93</v>
      </c>
      <c r="X6154">
        <v>150.04</v>
      </c>
    </row>
    <row r="6155" spans="1:24" x14ac:dyDescent="0.25">
      <c r="A6155" s="146">
        <v>45128</v>
      </c>
      <c r="B6155" s="46">
        <v>202</v>
      </c>
      <c r="C6155" s="147">
        <v>2.2928240740740739E-2</v>
      </c>
      <c r="D6155" s="38" t="s">
        <v>30864</v>
      </c>
      <c r="E6155" s="7" t="s">
        <v>69</v>
      </c>
      <c r="F6155" s="38" t="s">
        <v>18273</v>
      </c>
      <c r="G6155" s="38" t="s">
        <v>5182</v>
      </c>
      <c r="H6155">
        <v>0.16900000000000001</v>
      </c>
      <c r="I6155" t="s">
        <v>40695</v>
      </c>
      <c r="J6155" t="s">
        <v>40696</v>
      </c>
      <c r="K6155" t="s">
        <v>40697</v>
      </c>
      <c r="L6155" t="s">
        <v>40698</v>
      </c>
      <c r="O6155" t="s">
        <v>40699</v>
      </c>
      <c r="P6155" t="s">
        <v>40700</v>
      </c>
      <c r="Q6155">
        <v>384292.17</v>
      </c>
      <c r="R6155">
        <v>6200690.3300000001</v>
      </c>
      <c r="S6155" t="s">
        <v>40701</v>
      </c>
      <c r="T6155" t="s">
        <v>40702</v>
      </c>
      <c r="U6155">
        <v>384276.59</v>
      </c>
      <c r="V6155">
        <v>6200674.3899999997</v>
      </c>
      <c r="W6155">
        <v>134.41</v>
      </c>
      <c r="X6155">
        <v>150.04</v>
      </c>
    </row>
    <row r="6156" spans="1:24" x14ac:dyDescent="0.25">
      <c r="A6156" s="146">
        <v>45128</v>
      </c>
      <c r="B6156" s="46">
        <v>202</v>
      </c>
      <c r="C6156" s="147">
        <v>2.5740740740740745E-2</v>
      </c>
      <c r="D6156" s="38" t="s">
        <v>30864</v>
      </c>
      <c r="E6156" s="7" t="s">
        <v>64</v>
      </c>
      <c r="F6156" s="38" t="s">
        <v>18273</v>
      </c>
      <c r="G6156" s="38" t="s">
        <v>5181</v>
      </c>
      <c r="H6156">
        <v>0.16500000000000001</v>
      </c>
      <c r="I6156" t="s">
        <v>40707</v>
      </c>
      <c r="J6156" t="s">
        <v>40708</v>
      </c>
      <c r="K6156" t="s">
        <v>40709</v>
      </c>
      <c r="L6156" t="s">
        <v>40698</v>
      </c>
      <c r="O6156" t="s">
        <v>40703</v>
      </c>
      <c r="P6156" t="s">
        <v>40704</v>
      </c>
      <c r="Q6156">
        <v>384293.41</v>
      </c>
      <c r="R6156">
        <v>6200675.9500000002</v>
      </c>
      <c r="S6156" t="s">
        <v>40705</v>
      </c>
      <c r="T6156" t="s">
        <v>40706</v>
      </c>
      <c r="U6156">
        <v>384275.08</v>
      </c>
      <c r="V6156">
        <v>6200663.0700000003</v>
      </c>
      <c r="W6156">
        <v>314.13</v>
      </c>
      <c r="X6156">
        <v>150.04</v>
      </c>
    </row>
    <row r="6157" spans="1:24" x14ac:dyDescent="0.25">
      <c r="A6157" s="146">
        <v>45128</v>
      </c>
      <c r="B6157" s="46">
        <v>202</v>
      </c>
      <c r="C6157" s="147">
        <v>2.8900462962962961E-2</v>
      </c>
      <c r="D6157" s="38" t="s">
        <v>30864</v>
      </c>
      <c r="E6157" s="7" t="s">
        <v>69</v>
      </c>
      <c r="F6157" s="38" t="s">
        <v>18273</v>
      </c>
      <c r="G6157" s="38" t="s">
        <v>5181</v>
      </c>
      <c r="H6157">
        <v>-1.7999999999999999E-2</v>
      </c>
      <c r="I6157" t="s">
        <v>40707</v>
      </c>
      <c r="J6157" t="s">
        <v>40708</v>
      </c>
      <c r="K6157" t="s">
        <v>40709</v>
      </c>
      <c r="L6157" t="s">
        <v>40698</v>
      </c>
      <c r="O6157" t="s">
        <v>40710</v>
      </c>
      <c r="P6157" t="s">
        <v>40711</v>
      </c>
      <c r="Q6157">
        <v>384160.61</v>
      </c>
      <c r="R6157">
        <v>6200811.8200000003</v>
      </c>
      <c r="S6157" t="s">
        <v>40712</v>
      </c>
      <c r="T6157" t="s">
        <v>40713</v>
      </c>
      <c r="U6157">
        <v>384145.51</v>
      </c>
      <c r="V6157">
        <v>6200792.5599999996</v>
      </c>
      <c r="W6157">
        <v>315.64999999999998</v>
      </c>
      <c r="X6157">
        <v>150.04</v>
      </c>
    </row>
    <row r="6158" spans="1:24" x14ac:dyDescent="0.25">
      <c r="A6158" s="146">
        <v>45128</v>
      </c>
      <c r="B6158" s="46">
        <v>202</v>
      </c>
      <c r="C6158" s="147">
        <v>3.1307870370370368E-2</v>
      </c>
      <c r="D6158" s="38" t="s">
        <v>30864</v>
      </c>
      <c r="E6158" s="7" t="s">
        <v>64</v>
      </c>
      <c r="F6158" s="38" t="s">
        <v>18273</v>
      </c>
      <c r="G6158" s="38" t="s">
        <v>5180</v>
      </c>
      <c r="H6158">
        <v>-1.4E-2</v>
      </c>
      <c r="I6158" t="s">
        <v>40718</v>
      </c>
      <c r="J6158" t="s">
        <v>40719</v>
      </c>
      <c r="K6158" t="s">
        <v>40720</v>
      </c>
      <c r="L6158" t="s">
        <v>40721</v>
      </c>
      <c r="O6158" t="s">
        <v>40714</v>
      </c>
      <c r="P6158" t="s">
        <v>40715</v>
      </c>
      <c r="Q6158">
        <v>384151.75</v>
      </c>
      <c r="R6158">
        <v>6200810.4299999997</v>
      </c>
      <c r="S6158" t="s">
        <v>40716</v>
      </c>
      <c r="T6158" t="s">
        <v>40717</v>
      </c>
      <c r="U6158">
        <v>384134.2</v>
      </c>
      <c r="V6158">
        <v>6200791.0199999996</v>
      </c>
      <c r="W6158">
        <v>134.91</v>
      </c>
      <c r="X6158">
        <v>150.04</v>
      </c>
    </row>
    <row r="6159" spans="1:24" x14ac:dyDescent="0.25">
      <c r="A6159" s="146">
        <v>45128</v>
      </c>
      <c r="B6159" s="46">
        <v>202</v>
      </c>
      <c r="C6159" s="147">
        <v>3.4340277777777782E-2</v>
      </c>
      <c r="D6159" s="38" t="s">
        <v>30864</v>
      </c>
      <c r="E6159" s="7" t="s">
        <v>69</v>
      </c>
      <c r="F6159" s="38" t="s">
        <v>18273</v>
      </c>
      <c r="G6159" s="38" t="s">
        <v>5180</v>
      </c>
      <c r="H6159">
        <v>0.16900000000000001</v>
      </c>
      <c r="I6159" t="s">
        <v>40718</v>
      </c>
      <c r="J6159" t="s">
        <v>40719</v>
      </c>
      <c r="K6159" t="s">
        <v>40720</v>
      </c>
      <c r="L6159" t="s">
        <v>40721</v>
      </c>
      <c r="O6159" t="s">
        <v>40722</v>
      </c>
      <c r="P6159" t="s">
        <v>40723</v>
      </c>
      <c r="Q6159">
        <v>384278.68</v>
      </c>
      <c r="R6159">
        <v>6200679.0599999996</v>
      </c>
      <c r="S6159" t="s">
        <v>40724</v>
      </c>
      <c r="T6159" t="s">
        <v>40725</v>
      </c>
      <c r="U6159">
        <v>384263.45</v>
      </c>
      <c r="V6159">
        <v>6200662.0499999998</v>
      </c>
      <c r="W6159">
        <v>134.82</v>
      </c>
      <c r="X6159">
        <v>150.04</v>
      </c>
    </row>
    <row r="6160" spans="1:24" x14ac:dyDescent="0.25">
      <c r="A6160" s="146">
        <v>45128</v>
      </c>
      <c r="B6160" s="46">
        <v>202</v>
      </c>
      <c r="C6160" s="147">
        <v>3.7303240740740741E-2</v>
      </c>
      <c r="D6160" s="38" t="s">
        <v>30864</v>
      </c>
      <c r="E6160" s="7" t="s">
        <v>64</v>
      </c>
      <c r="F6160" s="38" t="s">
        <v>18273</v>
      </c>
      <c r="G6160" s="38" t="s">
        <v>5179</v>
      </c>
      <c r="H6160">
        <v>0.16400000000000001</v>
      </c>
      <c r="I6160" t="s">
        <v>40730</v>
      </c>
      <c r="J6160" t="s">
        <v>40731</v>
      </c>
      <c r="K6160" t="s">
        <v>40732</v>
      </c>
      <c r="L6160" t="s">
        <v>40721</v>
      </c>
      <c r="O6160" t="s">
        <v>40726</v>
      </c>
      <c r="P6160" t="s">
        <v>40727</v>
      </c>
      <c r="Q6160">
        <v>384279.83</v>
      </c>
      <c r="R6160">
        <v>6200664.79</v>
      </c>
      <c r="S6160" t="s">
        <v>40728</v>
      </c>
      <c r="T6160" t="s">
        <v>40729</v>
      </c>
      <c r="U6160">
        <v>384261.32</v>
      </c>
      <c r="V6160">
        <v>6200651.5</v>
      </c>
      <c r="W6160">
        <v>314.23</v>
      </c>
      <c r="X6160">
        <v>150.04</v>
      </c>
    </row>
    <row r="6161" spans="1:24" x14ac:dyDescent="0.25">
      <c r="A6161" s="146">
        <v>45128</v>
      </c>
      <c r="B6161" s="46">
        <v>202</v>
      </c>
      <c r="C6161" s="147">
        <v>4.0370370370370369E-2</v>
      </c>
      <c r="D6161" s="38" t="s">
        <v>30864</v>
      </c>
      <c r="E6161" s="7" t="s">
        <v>69</v>
      </c>
      <c r="F6161" s="38" t="s">
        <v>18273</v>
      </c>
      <c r="G6161" s="38" t="s">
        <v>5179</v>
      </c>
      <c r="H6161">
        <v>-0.02</v>
      </c>
      <c r="I6161" t="s">
        <v>40730</v>
      </c>
      <c r="J6161" t="s">
        <v>40731</v>
      </c>
      <c r="K6161" t="s">
        <v>40732</v>
      </c>
      <c r="L6161" t="s">
        <v>40737</v>
      </c>
      <c r="O6161" t="s">
        <v>40733</v>
      </c>
      <c r="P6161" t="s">
        <v>40734</v>
      </c>
      <c r="Q6161">
        <v>384147.7</v>
      </c>
      <c r="R6161">
        <v>6200798.2300000004</v>
      </c>
      <c r="S6161" t="s">
        <v>40735</v>
      </c>
      <c r="T6161" t="s">
        <v>40736</v>
      </c>
      <c r="U6161">
        <v>384131.91</v>
      </c>
      <c r="V6161">
        <v>6200780.8099999996</v>
      </c>
      <c r="W6161">
        <v>315.69</v>
      </c>
      <c r="X6161">
        <v>150.04</v>
      </c>
    </row>
    <row r="6162" spans="1:24" x14ac:dyDescent="0.25">
      <c r="A6162" s="146">
        <v>45128</v>
      </c>
      <c r="B6162" s="46">
        <v>202</v>
      </c>
      <c r="C6162" s="147">
        <v>4.2546296296296297E-2</v>
      </c>
      <c r="D6162" s="38" t="s">
        <v>30864</v>
      </c>
      <c r="E6162" s="7" t="s">
        <v>64</v>
      </c>
      <c r="F6162" s="38" t="s">
        <v>18273</v>
      </c>
      <c r="G6162" s="38" t="s">
        <v>5178</v>
      </c>
      <c r="H6162">
        <v>-1.2999999999999999E-2</v>
      </c>
      <c r="I6162" t="s">
        <v>40742</v>
      </c>
      <c r="J6162" t="s">
        <v>40743</v>
      </c>
      <c r="K6162" t="s">
        <v>40744</v>
      </c>
      <c r="L6162" t="s">
        <v>40737</v>
      </c>
      <c r="O6162" t="s">
        <v>40738</v>
      </c>
      <c r="P6162" t="s">
        <v>40739</v>
      </c>
      <c r="Q6162">
        <v>384142</v>
      </c>
      <c r="R6162">
        <v>6200793.4900000002</v>
      </c>
      <c r="S6162" t="s">
        <v>40740</v>
      </c>
      <c r="T6162" t="s">
        <v>40741</v>
      </c>
      <c r="U6162">
        <v>384122.52</v>
      </c>
      <c r="V6162">
        <v>6200777.6100000003</v>
      </c>
      <c r="W6162">
        <v>135.09</v>
      </c>
      <c r="X6162">
        <v>150.04</v>
      </c>
    </row>
    <row r="6163" spans="1:24" x14ac:dyDescent="0.25">
      <c r="A6163" s="146">
        <v>45128</v>
      </c>
      <c r="B6163" s="46">
        <v>202</v>
      </c>
      <c r="C6163" s="147">
        <v>4.5509259259259256E-2</v>
      </c>
      <c r="D6163" s="38" t="s">
        <v>30864</v>
      </c>
      <c r="E6163" s="7" t="s">
        <v>69</v>
      </c>
      <c r="F6163" s="38" t="s">
        <v>18273</v>
      </c>
      <c r="G6163" s="38" t="s">
        <v>5178</v>
      </c>
      <c r="H6163">
        <v>0.16900000000000001</v>
      </c>
      <c r="I6163" t="s">
        <v>40742</v>
      </c>
      <c r="J6163" t="s">
        <v>40743</v>
      </c>
      <c r="K6163" t="s">
        <v>40744</v>
      </c>
      <c r="L6163" t="s">
        <v>40737</v>
      </c>
      <c r="O6163" t="s">
        <v>40745</v>
      </c>
      <c r="P6163" t="s">
        <v>40746</v>
      </c>
      <c r="Q6163">
        <v>384267.58</v>
      </c>
      <c r="R6163">
        <v>6200662.9000000004</v>
      </c>
      <c r="S6163" t="s">
        <v>40747</v>
      </c>
      <c r="T6163" t="s">
        <v>40748</v>
      </c>
      <c r="U6163">
        <v>384250.66</v>
      </c>
      <c r="V6163">
        <v>6200649.3700000001</v>
      </c>
      <c r="W6163">
        <v>134.22999999999999</v>
      </c>
      <c r="X6163">
        <v>150.04</v>
      </c>
    </row>
    <row r="6164" spans="1:24" x14ac:dyDescent="0.25">
      <c r="A6164" s="146">
        <v>45128</v>
      </c>
      <c r="B6164" s="46">
        <v>202</v>
      </c>
      <c r="C6164" s="147">
        <v>4.7395833333333331E-2</v>
      </c>
      <c r="D6164" s="38" t="s">
        <v>30864</v>
      </c>
      <c r="E6164" s="7" t="s">
        <v>64</v>
      </c>
      <c r="F6164" s="38" t="s">
        <v>18273</v>
      </c>
      <c r="G6164" s="38" t="s">
        <v>5177</v>
      </c>
      <c r="H6164">
        <v>0.16500000000000001</v>
      </c>
      <c r="I6164" t="s">
        <v>40753</v>
      </c>
      <c r="J6164" t="s">
        <v>40754</v>
      </c>
      <c r="K6164" t="s">
        <v>40755</v>
      </c>
      <c r="L6164" t="s">
        <v>40737</v>
      </c>
      <c r="O6164" t="s">
        <v>40749</v>
      </c>
      <c r="P6164" t="s">
        <v>40750</v>
      </c>
      <c r="Q6164">
        <v>384264.32</v>
      </c>
      <c r="R6164">
        <v>6200655.3300000001</v>
      </c>
      <c r="S6164" t="s">
        <v>40751</v>
      </c>
      <c r="T6164" t="s">
        <v>40752</v>
      </c>
      <c r="U6164">
        <v>384249.95</v>
      </c>
      <c r="V6164">
        <v>6200637.4199999999</v>
      </c>
      <c r="W6164">
        <v>315.64</v>
      </c>
      <c r="X6164">
        <v>150.04</v>
      </c>
    </row>
    <row r="6165" spans="1:24" x14ac:dyDescent="0.25">
      <c r="A6165" s="146">
        <v>45128</v>
      </c>
      <c r="B6165" s="46">
        <v>202</v>
      </c>
      <c r="C6165" s="147">
        <v>5.0555555555555555E-2</v>
      </c>
      <c r="D6165" s="38" t="s">
        <v>30864</v>
      </c>
      <c r="E6165" s="7" t="s">
        <v>69</v>
      </c>
      <c r="F6165" s="38" t="s">
        <v>18273</v>
      </c>
      <c r="G6165" s="38" t="s">
        <v>5177</v>
      </c>
      <c r="H6165">
        <v>-2.3E-2</v>
      </c>
      <c r="I6165" t="s">
        <v>40753</v>
      </c>
      <c r="J6165" t="s">
        <v>40754</v>
      </c>
      <c r="K6165" t="s">
        <v>40755</v>
      </c>
      <c r="L6165" t="s">
        <v>40760</v>
      </c>
      <c r="O6165" t="s">
        <v>40756</v>
      </c>
      <c r="P6165" t="s">
        <v>40757</v>
      </c>
      <c r="Q6165">
        <v>384127.54</v>
      </c>
      <c r="R6165">
        <v>6200792.7999999998</v>
      </c>
      <c r="S6165" t="s">
        <v>40758</v>
      </c>
      <c r="T6165" t="s">
        <v>40759</v>
      </c>
      <c r="U6165">
        <v>384116.64</v>
      </c>
      <c r="V6165">
        <v>6200770.7300000004</v>
      </c>
      <c r="W6165">
        <v>316.01</v>
      </c>
      <c r="X6165">
        <v>150.04</v>
      </c>
    </row>
    <row r="6166" spans="1:24" x14ac:dyDescent="0.25">
      <c r="A6166" s="146">
        <v>45128</v>
      </c>
      <c r="B6166" s="46">
        <v>202</v>
      </c>
      <c r="C6166" s="147">
        <v>5.2592592592592587E-2</v>
      </c>
      <c r="D6166" s="38" t="s">
        <v>30864</v>
      </c>
      <c r="E6166" s="7" t="s">
        <v>64</v>
      </c>
      <c r="F6166" s="38" t="s">
        <v>18273</v>
      </c>
      <c r="G6166" s="38" t="s">
        <v>5171</v>
      </c>
      <c r="H6166">
        <v>-1.6E-2</v>
      </c>
      <c r="I6166" t="s">
        <v>40765</v>
      </c>
      <c r="J6166" t="s">
        <v>40766</v>
      </c>
      <c r="K6166" t="s">
        <v>40767</v>
      </c>
      <c r="L6166" t="s">
        <v>40760</v>
      </c>
      <c r="O6166" t="s">
        <v>40761</v>
      </c>
      <c r="P6166" t="s">
        <v>40762</v>
      </c>
      <c r="Q6166">
        <v>384124.82</v>
      </c>
      <c r="R6166">
        <v>6200784.75</v>
      </c>
      <c r="S6166" t="s">
        <v>40763</v>
      </c>
      <c r="T6166" t="s">
        <v>40764</v>
      </c>
      <c r="U6166">
        <v>384107.65</v>
      </c>
      <c r="V6166">
        <v>6200766.8700000001</v>
      </c>
      <c r="W6166">
        <v>136.06</v>
      </c>
      <c r="X6166">
        <v>150.04</v>
      </c>
    </row>
    <row r="6167" spans="1:24" x14ac:dyDescent="0.25">
      <c r="A6167" s="146">
        <v>45128</v>
      </c>
      <c r="B6167" s="46">
        <v>202</v>
      </c>
      <c r="C6167" s="147">
        <v>5.5578703703703707E-2</v>
      </c>
      <c r="D6167" s="38" t="s">
        <v>30864</v>
      </c>
      <c r="E6167" s="7" t="s">
        <v>69</v>
      </c>
      <c r="F6167" s="38" t="s">
        <v>18273</v>
      </c>
      <c r="G6167" s="38" t="s">
        <v>5171</v>
      </c>
      <c r="H6167">
        <v>0.16600000000000001</v>
      </c>
      <c r="I6167" t="s">
        <v>40765</v>
      </c>
      <c r="J6167" t="s">
        <v>40766</v>
      </c>
      <c r="K6167" t="s">
        <v>40767</v>
      </c>
      <c r="L6167" t="s">
        <v>40760</v>
      </c>
      <c r="O6167" t="s">
        <v>40768</v>
      </c>
      <c r="P6167" t="s">
        <v>40769</v>
      </c>
      <c r="Q6167">
        <v>384251.07</v>
      </c>
      <c r="R6167">
        <v>6200653.7999999998</v>
      </c>
      <c r="S6167" t="s">
        <v>40770</v>
      </c>
      <c r="T6167" t="s">
        <v>40771</v>
      </c>
      <c r="U6167">
        <v>384236.35</v>
      </c>
      <c r="V6167">
        <v>6200638.1900000004</v>
      </c>
      <c r="W6167">
        <v>134.72</v>
      </c>
      <c r="X6167">
        <v>150.04</v>
      </c>
    </row>
    <row r="6168" spans="1:24" x14ac:dyDescent="0.25">
      <c r="A6168" s="146">
        <v>45128</v>
      </c>
      <c r="B6168" s="46">
        <v>202</v>
      </c>
      <c r="C6168" s="147">
        <v>5.7337962962962959E-2</v>
      </c>
      <c r="D6168" s="38" t="s">
        <v>30864</v>
      </c>
      <c r="E6168" s="7" t="s">
        <v>64</v>
      </c>
      <c r="F6168" s="38" t="s">
        <v>18273</v>
      </c>
      <c r="G6168" s="38" t="s">
        <v>5172</v>
      </c>
      <c r="H6168">
        <v>0.16200000000000001</v>
      </c>
      <c r="I6168" t="s">
        <v>40776</v>
      </c>
      <c r="J6168" t="s">
        <v>40777</v>
      </c>
      <c r="K6168" t="s">
        <v>40778</v>
      </c>
      <c r="L6168" t="s">
        <v>40760</v>
      </c>
      <c r="O6168" t="s">
        <v>40772</v>
      </c>
      <c r="P6168" t="s">
        <v>40773</v>
      </c>
      <c r="Q6168">
        <v>384248.67</v>
      </c>
      <c r="R6168">
        <v>6200644.7000000002</v>
      </c>
      <c r="S6168" t="s">
        <v>40774</v>
      </c>
      <c r="T6168" t="s">
        <v>40775</v>
      </c>
      <c r="U6168">
        <v>384235.18</v>
      </c>
      <c r="V6168">
        <v>6200626.8399999999</v>
      </c>
      <c r="W6168">
        <v>315.76</v>
      </c>
      <c r="X6168">
        <v>150.04</v>
      </c>
    </row>
    <row r="6169" spans="1:24" x14ac:dyDescent="0.25">
      <c r="A6169" s="146">
        <v>45128</v>
      </c>
      <c r="B6169" s="46">
        <v>202</v>
      </c>
      <c r="C6169" s="147">
        <v>6.0416666666666667E-2</v>
      </c>
      <c r="D6169" s="38" t="s">
        <v>30864</v>
      </c>
      <c r="E6169" s="7" t="s">
        <v>69</v>
      </c>
      <c r="F6169" s="38" t="s">
        <v>18273</v>
      </c>
      <c r="G6169" s="38" t="s">
        <v>5172</v>
      </c>
      <c r="H6169">
        <v>-0.02</v>
      </c>
      <c r="I6169" t="s">
        <v>40776</v>
      </c>
      <c r="J6169" t="s">
        <v>40777</v>
      </c>
      <c r="K6169" t="s">
        <v>40778</v>
      </c>
      <c r="L6169" t="s">
        <v>40783</v>
      </c>
      <c r="O6169" t="s">
        <v>40779</v>
      </c>
      <c r="P6169" t="s">
        <v>40780</v>
      </c>
      <c r="Q6169">
        <v>384116.68</v>
      </c>
      <c r="R6169">
        <v>6200778.1500000004</v>
      </c>
      <c r="S6169" t="s">
        <v>40781</v>
      </c>
      <c r="T6169" t="s">
        <v>40782</v>
      </c>
      <c r="U6169">
        <v>384106.23</v>
      </c>
      <c r="V6169">
        <v>6200755.7400000002</v>
      </c>
      <c r="W6169">
        <v>315.38</v>
      </c>
      <c r="X6169">
        <v>150.04</v>
      </c>
    </row>
    <row r="6170" spans="1:24" x14ac:dyDescent="0.25">
      <c r="A6170" s="146">
        <v>45128</v>
      </c>
      <c r="B6170" s="46">
        <v>202</v>
      </c>
      <c r="C6170" s="147">
        <v>6.2534722222222228E-2</v>
      </c>
      <c r="D6170" s="38" t="s">
        <v>30864</v>
      </c>
      <c r="E6170" s="7" t="s">
        <v>64</v>
      </c>
      <c r="F6170" s="38" t="s">
        <v>18273</v>
      </c>
      <c r="G6170" s="38" t="s">
        <v>5173</v>
      </c>
      <c r="H6170">
        <v>-1.6E-2</v>
      </c>
      <c r="I6170" t="s">
        <v>40788</v>
      </c>
      <c r="J6170" t="s">
        <v>40789</v>
      </c>
      <c r="K6170" t="s">
        <v>40790</v>
      </c>
      <c r="L6170" t="s">
        <v>40783</v>
      </c>
      <c r="O6170" t="s">
        <v>40784</v>
      </c>
      <c r="P6170" t="s">
        <v>40785</v>
      </c>
      <c r="Q6170">
        <v>384111.99</v>
      </c>
      <c r="R6170">
        <v>6200772.75</v>
      </c>
      <c r="S6170" t="s">
        <v>40786</v>
      </c>
      <c r="T6170" t="s">
        <v>40787</v>
      </c>
      <c r="U6170">
        <v>384094.62</v>
      </c>
      <c r="V6170">
        <v>6200754.6299999999</v>
      </c>
      <c r="W6170">
        <v>135.54</v>
      </c>
      <c r="X6170">
        <v>150.04</v>
      </c>
    </row>
    <row r="6171" spans="1:24" x14ac:dyDescent="0.25">
      <c r="A6171" s="146">
        <v>45128</v>
      </c>
      <c r="B6171" s="46">
        <v>202</v>
      </c>
      <c r="C6171" s="147">
        <v>6.5474537037037039E-2</v>
      </c>
      <c r="D6171" s="38" t="s">
        <v>30864</v>
      </c>
      <c r="E6171" s="7" t="s">
        <v>69</v>
      </c>
      <c r="F6171" s="38" t="s">
        <v>18273</v>
      </c>
      <c r="G6171" s="38" t="s">
        <v>5173</v>
      </c>
      <c r="H6171">
        <v>0.16700000000000001</v>
      </c>
      <c r="I6171" t="s">
        <v>40788</v>
      </c>
      <c r="J6171" t="s">
        <v>40789</v>
      </c>
      <c r="K6171" t="s">
        <v>40790</v>
      </c>
      <c r="L6171" t="s">
        <v>40783</v>
      </c>
      <c r="O6171" t="s">
        <v>40791</v>
      </c>
      <c r="P6171" t="s">
        <v>40792</v>
      </c>
      <c r="Q6171">
        <v>384235.34</v>
      </c>
      <c r="R6171">
        <v>6200643.7400000002</v>
      </c>
      <c r="S6171" t="s">
        <v>40793</v>
      </c>
      <c r="T6171" t="s">
        <v>40794</v>
      </c>
      <c r="U6171">
        <v>384223.93</v>
      </c>
      <c r="V6171">
        <v>6200625.29</v>
      </c>
      <c r="W6171">
        <v>135.13999999999999</v>
      </c>
      <c r="X6171">
        <v>150.04</v>
      </c>
    </row>
    <row r="6172" spans="1:24" x14ac:dyDescent="0.25">
      <c r="A6172" s="146">
        <v>45128</v>
      </c>
      <c r="B6172" s="46">
        <v>202</v>
      </c>
      <c r="C6172" s="147">
        <v>6.7743055555555556E-2</v>
      </c>
      <c r="D6172" s="38" t="s">
        <v>30864</v>
      </c>
      <c r="E6172" s="7" t="s">
        <v>64</v>
      </c>
      <c r="F6172" s="38" t="s">
        <v>18273</v>
      </c>
      <c r="G6172" s="38" t="s">
        <v>5174</v>
      </c>
      <c r="H6172">
        <v>0.16300000000000001</v>
      </c>
      <c r="I6172" t="s">
        <v>40799</v>
      </c>
      <c r="J6172" t="s">
        <v>40800</v>
      </c>
      <c r="K6172" t="s">
        <v>40801</v>
      </c>
      <c r="L6172" t="s">
        <v>40783</v>
      </c>
      <c r="O6172" t="s">
        <v>40795</v>
      </c>
      <c r="P6172" t="s">
        <v>40796</v>
      </c>
      <c r="Q6172">
        <v>384235.22</v>
      </c>
      <c r="R6172">
        <v>6200632.8700000001</v>
      </c>
      <c r="S6172" t="s">
        <v>40797</v>
      </c>
      <c r="T6172" t="s">
        <v>40798</v>
      </c>
      <c r="U6172">
        <v>384222.58</v>
      </c>
      <c r="V6172">
        <v>6200613.8600000003</v>
      </c>
      <c r="W6172">
        <v>315.99</v>
      </c>
      <c r="X6172">
        <v>150.04</v>
      </c>
    </row>
    <row r="6173" spans="1:24" x14ac:dyDescent="0.25">
      <c r="A6173" s="146">
        <v>45128</v>
      </c>
      <c r="B6173" s="46">
        <v>202</v>
      </c>
      <c r="C6173" s="147">
        <v>7.0844907407407412E-2</v>
      </c>
      <c r="D6173" s="38" t="s">
        <v>30864</v>
      </c>
      <c r="E6173" s="7" t="s">
        <v>69</v>
      </c>
      <c r="F6173" s="38" t="s">
        <v>18273</v>
      </c>
      <c r="G6173" s="38" t="s">
        <v>5174</v>
      </c>
      <c r="H6173">
        <v>-0.02</v>
      </c>
      <c r="I6173" t="s">
        <v>40799</v>
      </c>
      <c r="J6173" t="s">
        <v>40800</v>
      </c>
      <c r="K6173" t="s">
        <v>40801</v>
      </c>
      <c r="L6173" t="s">
        <v>40806</v>
      </c>
      <c r="O6173" t="s">
        <v>40802</v>
      </c>
      <c r="P6173" t="s">
        <v>40803</v>
      </c>
      <c r="Q6173">
        <v>384100.77</v>
      </c>
      <c r="R6173">
        <v>6200768.8499999996</v>
      </c>
      <c r="S6173" t="s">
        <v>40804</v>
      </c>
      <c r="T6173" t="s">
        <v>40805</v>
      </c>
      <c r="U6173">
        <v>384093.23</v>
      </c>
      <c r="V6173">
        <v>6200743.1200000001</v>
      </c>
      <c r="W6173">
        <v>317.04000000000002</v>
      </c>
      <c r="X6173">
        <v>150.04</v>
      </c>
    </row>
    <row r="6174" spans="1:24" x14ac:dyDescent="0.25">
      <c r="A6174" s="146">
        <v>45128</v>
      </c>
      <c r="B6174" s="46">
        <v>202</v>
      </c>
      <c r="C6174" s="147">
        <v>7.3020833333333326E-2</v>
      </c>
      <c r="D6174" s="38" t="s">
        <v>30864</v>
      </c>
      <c r="E6174" s="7" t="s">
        <v>64</v>
      </c>
      <c r="F6174" s="38" t="s">
        <v>18273</v>
      </c>
      <c r="G6174" s="38" t="s">
        <v>5175</v>
      </c>
      <c r="H6174">
        <v>-1.4999999999999999E-2</v>
      </c>
      <c r="I6174" t="s">
        <v>40811</v>
      </c>
      <c r="J6174" t="s">
        <v>40812</v>
      </c>
      <c r="K6174" t="s">
        <v>40813</v>
      </c>
      <c r="L6174" t="s">
        <v>40806</v>
      </c>
      <c r="O6174" t="s">
        <v>40807</v>
      </c>
      <c r="P6174" t="s">
        <v>40808</v>
      </c>
      <c r="Q6174">
        <v>384102.53</v>
      </c>
      <c r="R6174">
        <v>6200756.9400000004</v>
      </c>
      <c r="S6174" t="s">
        <v>40809</v>
      </c>
      <c r="T6174" t="s">
        <v>40810</v>
      </c>
      <c r="U6174">
        <v>384082.58</v>
      </c>
      <c r="V6174">
        <v>6200741.0599999996</v>
      </c>
      <c r="W6174">
        <v>134.19999999999999</v>
      </c>
      <c r="X6174">
        <v>150.04</v>
      </c>
    </row>
    <row r="6175" spans="1:24" x14ac:dyDescent="0.25">
      <c r="A6175" s="146">
        <v>45128</v>
      </c>
      <c r="B6175" s="46">
        <v>202</v>
      </c>
      <c r="C6175" s="147">
        <v>7.5914351851851858E-2</v>
      </c>
      <c r="D6175" s="38" t="s">
        <v>30864</v>
      </c>
      <c r="E6175" s="7" t="s">
        <v>69</v>
      </c>
      <c r="F6175" s="38" t="s">
        <v>18273</v>
      </c>
      <c r="G6175" s="38" t="s">
        <v>5175</v>
      </c>
      <c r="H6175">
        <v>0.16700000000000001</v>
      </c>
      <c r="I6175" t="s">
        <v>40811</v>
      </c>
      <c r="J6175" t="s">
        <v>40812</v>
      </c>
      <c r="K6175" t="s">
        <v>40813</v>
      </c>
      <c r="L6175" t="s">
        <v>40806</v>
      </c>
      <c r="O6175" t="s">
        <v>40814</v>
      </c>
      <c r="P6175" t="s">
        <v>40815</v>
      </c>
      <c r="Q6175">
        <v>384224.74</v>
      </c>
      <c r="R6175">
        <v>6200629.0499999998</v>
      </c>
      <c r="S6175" t="s">
        <v>40816</v>
      </c>
      <c r="T6175" t="s">
        <v>40817</v>
      </c>
      <c r="U6175">
        <v>384211.07</v>
      </c>
      <c r="V6175">
        <v>6200612.5800000001</v>
      </c>
      <c r="W6175">
        <v>134.65</v>
      </c>
      <c r="X6175">
        <v>150.04</v>
      </c>
    </row>
    <row r="6176" spans="1:24" x14ac:dyDescent="0.25">
      <c r="A6176" s="146">
        <v>45128</v>
      </c>
      <c r="B6176" s="46">
        <v>202</v>
      </c>
      <c r="C6176" s="147">
        <v>7.7523148148148147E-2</v>
      </c>
      <c r="D6176" s="38" t="s">
        <v>30864</v>
      </c>
      <c r="E6176" s="7" t="s">
        <v>64</v>
      </c>
      <c r="F6176" s="38" t="s">
        <v>18273</v>
      </c>
      <c r="G6176" s="38" t="s">
        <v>5176</v>
      </c>
      <c r="H6176">
        <v>0.16200000000000001</v>
      </c>
      <c r="I6176" t="s">
        <v>40822</v>
      </c>
      <c r="J6176" t="s">
        <v>40823</v>
      </c>
      <c r="K6176" t="s">
        <v>40824</v>
      </c>
      <c r="L6176" t="s">
        <v>40806</v>
      </c>
      <c r="O6176" t="s">
        <v>40818</v>
      </c>
      <c r="P6176" t="s">
        <v>40819</v>
      </c>
      <c r="Q6176">
        <v>384225.41</v>
      </c>
      <c r="R6176">
        <v>6200618.9400000004</v>
      </c>
      <c r="S6176" t="s">
        <v>40820</v>
      </c>
      <c r="T6176" t="s">
        <v>40821</v>
      </c>
      <c r="U6176">
        <v>384209.02</v>
      </c>
      <c r="V6176">
        <v>6200602</v>
      </c>
      <c r="W6176">
        <v>316.37</v>
      </c>
      <c r="X6176">
        <v>150.04</v>
      </c>
    </row>
    <row r="6177" spans="1:24" x14ac:dyDescent="0.25">
      <c r="A6177" s="146">
        <v>45128</v>
      </c>
      <c r="B6177" s="46">
        <v>202</v>
      </c>
      <c r="C6177" s="147">
        <v>8.0555555555555561E-2</v>
      </c>
      <c r="D6177" s="38" t="s">
        <v>30864</v>
      </c>
      <c r="E6177" s="7" t="s">
        <v>69</v>
      </c>
      <c r="F6177" s="38" t="s">
        <v>18273</v>
      </c>
      <c r="G6177" s="38" t="s">
        <v>5176</v>
      </c>
      <c r="H6177">
        <v>-1.9E-2</v>
      </c>
      <c r="I6177" t="s">
        <v>40822</v>
      </c>
      <c r="J6177" t="s">
        <v>40823</v>
      </c>
      <c r="K6177" t="s">
        <v>40824</v>
      </c>
      <c r="L6177" t="s">
        <v>40806</v>
      </c>
      <c r="O6177" t="s">
        <v>40825</v>
      </c>
      <c r="P6177" t="s">
        <v>40826</v>
      </c>
      <c r="Q6177">
        <v>384095.11</v>
      </c>
      <c r="R6177">
        <v>6200750.54</v>
      </c>
      <c r="S6177" t="s">
        <v>40827</v>
      </c>
      <c r="T6177" t="s">
        <v>40828</v>
      </c>
      <c r="U6177">
        <v>384081.73</v>
      </c>
      <c r="V6177">
        <v>6200729.2599999998</v>
      </c>
      <c r="W6177">
        <v>315.70999999999998</v>
      </c>
      <c r="X6177">
        <v>150.04</v>
      </c>
    </row>
    <row r="6178" spans="1:24" x14ac:dyDescent="0.25">
      <c r="A6178" s="146">
        <v>45128</v>
      </c>
      <c r="B6178" s="46">
        <v>202</v>
      </c>
      <c r="C6178" s="147">
        <v>8.3773148148148138E-2</v>
      </c>
      <c r="D6178" s="38" t="s">
        <v>30864</v>
      </c>
      <c r="E6178" s="159" t="s">
        <v>40351</v>
      </c>
      <c r="F6178" s="38" t="s">
        <v>18273</v>
      </c>
      <c r="G6178" s="161" t="s">
        <v>5176</v>
      </c>
      <c r="H6178">
        <v>-31.248000000000001</v>
      </c>
      <c r="O6178" t="s">
        <v>40829</v>
      </c>
      <c r="P6178" t="s">
        <v>40830</v>
      </c>
      <c r="Q6178">
        <v>384084.2</v>
      </c>
      <c r="R6178">
        <v>6200768.8899999997</v>
      </c>
      <c r="S6178" t="s">
        <v>40831</v>
      </c>
      <c r="T6178" t="s">
        <v>40832</v>
      </c>
      <c r="U6178">
        <v>384077.37</v>
      </c>
      <c r="V6178">
        <v>6200759.0599999996</v>
      </c>
      <c r="W6178">
        <v>185.5</v>
      </c>
      <c r="X6178">
        <v>700.19</v>
      </c>
    </row>
    <row r="6179" spans="1:24" x14ac:dyDescent="0.25">
      <c r="A6179" s="146">
        <v>45128</v>
      </c>
      <c r="B6179" s="46">
        <v>202</v>
      </c>
      <c r="C6179" s="147">
        <v>0.10094907407407407</v>
      </c>
      <c r="D6179" s="38" t="s">
        <v>30864</v>
      </c>
      <c r="E6179" s="7" t="s">
        <v>6100</v>
      </c>
      <c r="F6179" s="38" t="s">
        <v>18273</v>
      </c>
      <c r="G6179" s="38" t="s">
        <v>5167</v>
      </c>
      <c r="H6179">
        <v>-2.8000000000000001E-2</v>
      </c>
      <c r="O6179" t="s">
        <v>40833</v>
      </c>
      <c r="P6179" t="s">
        <v>40834</v>
      </c>
      <c r="Q6179">
        <v>386700.36</v>
      </c>
      <c r="R6179">
        <v>6199279.5800000001</v>
      </c>
      <c r="S6179" t="s">
        <v>40835</v>
      </c>
      <c r="T6179" t="s">
        <v>40836</v>
      </c>
      <c r="U6179">
        <v>386697.9</v>
      </c>
      <c r="V6179">
        <v>6199268.8700000001</v>
      </c>
      <c r="W6179">
        <v>170.13</v>
      </c>
      <c r="X6179">
        <v>150.04</v>
      </c>
    </row>
    <row r="6180" spans="1:24" s="170" customFormat="1" x14ac:dyDescent="0.25">
      <c r="A6180" s="63">
        <v>45128</v>
      </c>
      <c r="B6180" s="104">
        <v>202</v>
      </c>
      <c r="C6180" s="65">
        <v>0.10556712962962962</v>
      </c>
      <c r="D6180" s="64" t="s">
        <v>30864</v>
      </c>
      <c r="E6180" s="171" t="s">
        <v>40842</v>
      </c>
      <c r="F6180" s="64" t="s">
        <v>18273</v>
      </c>
      <c r="G6180" s="64" t="s">
        <v>5167</v>
      </c>
      <c r="H6180" s="170">
        <v>-2.3E-2</v>
      </c>
      <c r="M6180" s="170" t="s">
        <v>40837</v>
      </c>
      <c r="O6180" s="170" t="s">
        <v>40838</v>
      </c>
      <c r="P6180" s="170" t="s">
        <v>40839</v>
      </c>
      <c r="Q6180" s="170">
        <v>386703.37</v>
      </c>
      <c r="R6180" s="170">
        <v>6199301.5</v>
      </c>
      <c r="S6180" s="170" t="s">
        <v>40840</v>
      </c>
      <c r="T6180" s="170" t="s">
        <v>40841</v>
      </c>
      <c r="U6180" s="170">
        <v>386701.63</v>
      </c>
      <c r="V6180" s="170">
        <v>6199285.5</v>
      </c>
      <c r="W6180" s="170">
        <v>161.63999999999999</v>
      </c>
      <c r="X6180" s="170">
        <v>150.04</v>
      </c>
    </row>
    <row r="6181" spans="1:24" x14ac:dyDescent="0.25">
      <c r="A6181" s="146">
        <v>45128</v>
      </c>
      <c r="B6181" s="46">
        <v>202</v>
      </c>
      <c r="C6181" s="147">
        <v>0.10965277777777778</v>
      </c>
      <c r="D6181" s="38" t="s">
        <v>30864</v>
      </c>
      <c r="E6181" s="159" t="s">
        <v>40851</v>
      </c>
      <c r="F6181" s="38" t="s">
        <v>18273</v>
      </c>
      <c r="G6181" s="38" t="s">
        <v>5167</v>
      </c>
      <c r="H6181">
        <v>-8.9999999999999993E-3</v>
      </c>
      <c r="I6181" t="s">
        <v>40847</v>
      </c>
      <c r="J6181" t="s">
        <v>40848</v>
      </c>
      <c r="K6181" t="s">
        <v>40849</v>
      </c>
      <c r="L6181" t="s">
        <v>40850</v>
      </c>
      <c r="O6181" t="s">
        <v>40843</v>
      </c>
      <c r="P6181" t="s">
        <v>40844</v>
      </c>
      <c r="Q6181">
        <v>386714.98</v>
      </c>
      <c r="R6181">
        <v>6199298.3799999999</v>
      </c>
      <c r="S6181" t="s">
        <v>40845</v>
      </c>
      <c r="T6181" t="s">
        <v>40846</v>
      </c>
      <c r="U6181">
        <v>386711.84</v>
      </c>
      <c r="V6181">
        <v>6199273.79</v>
      </c>
      <c r="W6181">
        <v>91.75</v>
      </c>
      <c r="X6181">
        <v>150.04</v>
      </c>
    </row>
    <row r="6182" spans="1:24" x14ac:dyDescent="0.25">
      <c r="A6182" s="146">
        <v>45128</v>
      </c>
      <c r="B6182" s="46">
        <v>202</v>
      </c>
      <c r="C6182" s="147">
        <v>0.11274305555555557</v>
      </c>
      <c r="D6182" s="38" t="s">
        <v>30864</v>
      </c>
      <c r="E6182" s="7" t="s">
        <v>69</v>
      </c>
      <c r="F6182" s="38" t="s">
        <v>18273</v>
      </c>
      <c r="G6182" s="38" t="s">
        <v>5167</v>
      </c>
      <c r="H6182">
        <v>0.17599999999999999</v>
      </c>
      <c r="I6182" t="s">
        <v>40847</v>
      </c>
      <c r="J6182" t="s">
        <v>40848</v>
      </c>
      <c r="K6182" t="s">
        <v>40849</v>
      </c>
      <c r="L6182" t="s">
        <v>40856</v>
      </c>
      <c r="O6182" t="s">
        <v>40852</v>
      </c>
      <c r="P6182" t="s">
        <v>40853</v>
      </c>
      <c r="Q6182">
        <v>386895.51</v>
      </c>
      <c r="R6182">
        <v>6199297.7699999996</v>
      </c>
      <c r="S6182" t="s">
        <v>40854</v>
      </c>
      <c r="T6182" t="s">
        <v>40855</v>
      </c>
      <c r="U6182">
        <v>386897.09</v>
      </c>
      <c r="V6182">
        <v>6199273.7000000002</v>
      </c>
      <c r="W6182">
        <v>90.76</v>
      </c>
      <c r="X6182">
        <v>150.04</v>
      </c>
    </row>
    <row r="6183" spans="1:24" x14ac:dyDescent="0.25">
      <c r="A6183" s="146">
        <v>45128</v>
      </c>
      <c r="B6183" s="46">
        <v>202</v>
      </c>
      <c r="C6183" s="147">
        <v>0.11515046296296295</v>
      </c>
      <c r="D6183" s="38" t="s">
        <v>30864</v>
      </c>
      <c r="E6183" s="7" t="s">
        <v>64</v>
      </c>
      <c r="F6183" s="38" t="s">
        <v>18273</v>
      </c>
      <c r="G6183" s="38" t="s">
        <v>5166</v>
      </c>
      <c r="H6183">
        <v>0.17399999999999999</v>
      </c>
      <c r="I6183" t="s">
        <v>40861</v>
      </c>
      <c r="J6183" t="s">
        <v>40862</v>
      </c>
      <c r="K6183" t="s">
        <v>40863</v>
      </c>
      <c r="L6183" t="s">
        <v>40856</v>
      </c>
      <c r="O6183" t="s">
        <v>40857</v>
      </c>
      <c r="P6183" t="s">
        <v>40858</v>
      </c>
      <c r="Q6183">
        <v>386905.88</v>
      </c>
      <c r="R6183">
        <v>6199286.7699999996</v>
      </c>
      <c r="S6183" t="s">
        <v>40859</v>
      </c>
      <c r="T6183" t="s">
        <v>40860</v>
      </c>
      <c r="U6183">
        <v>386905.8</v>
      </c>
      <c r="V6183">
        <v>6199264.3600000003</v>
      </c>
      <c r="W6183">
        <v>271.13</v>
      </c>
      <c r="X6183">
        <v>150.04</v>
      </c>
    </row>
    <row r="6184" spans="1:24" x14ac:dyDescent="0.25">
      <c r="A6184" s="146">
        <v>45128</v>
      </c>
      <c r="B6184" s="46">
        <v>202</v>
      </c>
      <c r="C6184" s="147">
        <v>0.11847222222222221</v>
      </c>
      <c r="D6184" s="38" t="s">
        <v>30864</v>
      </c>
      <c r="E6184" s="7" t="s">
        <v>69</v>
      </c>
      <c r="F6184" s="38" t="s">
        <v>18273</v>
      </c>
      <c r="G6184" s="38" t="s">
        <v>5166</v>
      </c>
      <c r="H6184">
        <v>-2.5000000000000001E-2</v>
      </c>
      <c r="I6184" t="s">
        <v>40861</v>
      </c>
      <c r="J6184" t="s">
        <v>40862</v>
      </c>
      <c r="K6184" t="s">
        <v>40863</v>
      </c>
      <c r="L6184" t="s">
        <v>40856</v>
      </c>
      <c r="O6184" t="s">
        <v>40864</v>
      </c>
      <c r="P6184" t="s">
        <v>40865</v>
      </c>
      <c r="Q6184">
        <v>386704.09</v>
      </c>
      <c r="R6184">
        <v>6199288.4800000004</v>
      </c>
      <c r="S6184" t="s">
        <v>40866</v>
      </c>
      <c r="T6184" t="s">
        <v>40867</v>
      </c>
      <c r="U6184">
        <v>386707.47</v>
      </c>
      <c r="V6184">
        <v>6199264.6900000004</v>
      </c>
      <c r="W6184">
        <v>268.72000000000003</v>
      </c>
      <c r="X6184">
        <v>150.04</v>
      </c>
    </row>
    <row r="6185" spans="1:24" x14ac:dyDescent="0.25">
      <c r="A6185" s="146">
        <v>45128</v>
      </c>
      <c r="B6185" s="46">
        <v>202</v>
      </c>
      <c r="C6185" s="147">
        <v>0.12150462962962964</v>
      </c>
      <c r="D6185" s="38" t="s">
        <v>30864</v>
      </c>
      <c r="E6185" s="7" t="s">
        <v>64</v>
      </c>
      <c r="F6185" s="38" t="s">
        <v>18273</v>
      </c>
      <c r="G6185" s="38" t="s">
        <v>5165</v>
      </c>
      <c r="H6185">
        <v>-1.9E-2</v>
      </c>
      <c r="I6185" t="s">
        <v>40872</v>
      </c>
      <c r="J6185" t="s">
        <v>40873</v>
      </c>
      <c r="K6185" t="s">
        <v>40874</v>
      </c>
      <c r="L6185" t="s">
        <v>40856</v>
      </c>
      <c r="O6185" t="s">
        <v>40868</v>
      </c>
      <c r="P6185" t="s">
        <v>40869</v>
      </c>
      <c r="Q6185">
        <v>386708.44</v>
      </c>
      <c r="R6185">
        <v>6199278.8600000003</v>
      </c>
      <c r="S6185" t="s">
        <v>40870</v>
      </c>
      <c r="T6185" t="s">
        <v>40871</v>
      </c>
      <c r="U6185">
        <v>386702.39</v>
      </c>
      <c r="V6185">
        <v>6199255.4199999999</v>
      </c>
      <c r="W6185">
        <v>89.55</v>
      </c>
      <c r="X6185">
        <v>150.04</v>
      </c>
    </row>
    <row r="6186" spans="1:24" x14ac:dyDescent="0.25">
      <c r="A6186" s="146">
        <v>45128</v>
      </c>
      <c r="B6186" s="46">
        <v>202</v>
      </c>
      <c r="C6186" s="147">
        <v>0.1246412037037037</v>
      </c>
      <c r="D6186" s="38" t="s">
        <v>30864</v>
      </c>
      <c r="E6186" s="7" t="s">
        <v>69</v>
      </c>
      <c r="F6186" s="38" t="s">
        <v>18273</v>
      </c>
      <c r="G6186" s="38" t="s">
        <v>5165</v>
      </c>
      <c r="H6186">
        <v>0.17499999999999999</v>
      </c>
      <c r="I6186" t="s">
        <v>40872</v>
      </c>
      <c r="J6186" t="s">
        <v>40873</v>
      </c>
      <c r="K6186" t="s">
        <v>40874</v>
      </c>
      <c r="L6186" t="s">
        <v>40879</v>
      </c>
      <c r="O6186" t="s">
        <v>40875</v>
      </c>
      <c r="P6186" t="s">
        <v>40876</v>
      </c>
      <c r="Q6186">
        <v>386899.57</v>
      </c>
      <c r="R6186">
        <v>6199279.0999999996</v>
      </c>
      <c r="S6186" t="s">
        <v>40877</v>
      </c>
      <c r="T6186" t="s">
        <v>40878</v>
      </c>
      <c r="U6186">
        <v>386896.1</v>
      </c>
      <c r="V6186">
        <v>6199255.6200000001</v>
      </c>
      <c r="W6186">
        <v>90.19</v>
      </c>
      <c r="X6186">
        <v>150.04</v>
      </c>
    </row>
    <row r="6187" spans="1:24" x14ac:dyDescent="0.25">
      <c r="A6187" s="146">
        <v>45128</v>
      </c>
      <c r="B6187" s="46">
        <v>202</v>
      </c>
      <c r="C6187" s="147">
        <v>0.12656249999999999</v>
      </c>
      <c r="D6187" s="38" t="s">
        <v>30864</v>
      </c>
      <c r="E6187" s="7" t="s">
        <v>64</v>
      </c>
      <c r="F6187" s="38" t="s">
        <v>18273</v>
      </c>
      <c r="G6187" s="38" t="s">
        <v>5164</v>
      </c>
      <c r="H6187">
        <v>0.17299999999999999</v>
      </c>
      <c r="I6187" t="s">
        <v>40884</v>
      </c>
      <c r="J6187" t="s">
        <v>40885</v>
      </c>
      <c r="K6187" t="s">
        <v>40886</v>
      </c>
      <c r="L6187" t="s">
        <v>40879</v>
      </c>
      <c r="O6187" t="s">
        <v>40880</v>
      </c>
      <c r="P6187" t="s">
        <v>40881</v>
      </c>
      <c r="Q6187">
        <v>386904.36</v>
      </c>
      <c r="R6187">
        <v>6199269.71</v>
      </c>
      <c r="S6187" t="s">
        <v>40882</v>
      </c>
      <c r="T6187" t="s">
        <v>40883</v>
      </c>
      <c r="U6187">
        <v>386904.74</v>
      </c>
      <c r="V6187">
        <v>6199246.6100000003</v>
      </c>
      <c r="W6187">
        <v>269.81</v>
      </c>
      <c r="X6187">
        <v>150.04</v>
      </c>
    </row>
    <row r="6188" spans="1:24" x14ac:dyDescent="0.25">
      <c r="A6188" s="146">
        <v>45128</v>
      </c>
      <c r="B6188" s="46">
        <v>202</v>
      </c>
      <c r="C6188" s="147">
        <v>0.12982638888888889</v>
      </c>
      <c r="D6188" s="38" t="s">
        <v>30864</v>
      </c>
      <c r="E6188" s="7" t="s">
        <v>69</v>
      </c>
      <c r="F6188" s="38" t="s">
        <v>18273</v>
      </c>
      <c r="G6188" s="38" t="s">
        <v>5164</v>
      </c>
      <c r="H6188">
        <v>-2.3E-2</v>
      </c>
      <c r="I6188" t="s">
        <v>40884</v>
      </c>
      <c r="J6188" t="s">
        <v>40885</v>
      </c>
      <c r="K6188" t="s">
        <v>40886</v>
      </c>
      <c r="L6188" t="s">
        <v>40879</v>
      </c>
      <c r="O6188" t="s">
        <v>40887</v>
      </c>
      <c r="P6188" t="s">
        <v>40888</v>
      </c>
      <c r="Q6188">
        <v>386705.76</v>
      </c>
      <c r="R6188">
        <v>6199269.5099999998</v>
      </c>
      <c r="S6188" t="s">
        <v>40889</v>
      </c>
      <c r="T6188" t="s">
        <v>40890</v>
      </c>
      <c r="U6188">
        <v>386708.82</v>
      </c>
      <c r="V6188">
        <v>6199246.4400000004</v>
      </c>
      <c r="W6188">
        <v>270.36</v>
      </c>
      <c r="X6188">
        <v>150.04</v>
      </c>
    </row>
    <row r="6189" spans="1:24" x14ac:dyDescent="0.25">
      <c r="A6189" s="146">
        <v>45128</v>
      </c>
      <c r="B6189" s="46">
        <v>202</v>
      </c>
      <c r="C6189" s="147">
        <v>0.13174768518518518</v>
      </c>
      <c r="D6189" s="38" t="s">
        <v>30864</v>
      </c>
      <c r="E6189" s="7" t="s">
        <v>64</v>
      </c>
      <c r="F6189" s="38" t="s">
        <v>18273</v>
      </c>
      <c r="G6189" s="38" t="s">
        <v>5163</v>
      </c>
      <c r="H6189">
        <v>-1.9E-2</v>
      </c>
      <c r="I6189" t="s">
        <v>40895</v>
      </c>
      <c r="J6189" t="s">
        <v>40896</v>
      </c>
      <c r="K6189" t="s">
        <v>40897</v>
      </c>
      <c r="L6189" t="s">
        <v>40879</v>
      </c>
      <c r="O6189" t="s">
        <v>40891</v>
      </c>
      <c r="P6189" t="s">
        <v>40892</v>
      </c>
      <c r="Q6189">
        <v>386707.08</v>
      </c>
      <c r="R6189">
        <v>6199259.1399999997</v>
      </c>
      <c r="S6189" t="s">
        <v>40893</v>
      </c>
      <c r="T6189" t="s">
        <v>40894</v>
      </c>
      <c r="U6189">
        <v>386701.6</v>
      </c>
      <c r="V6189">
        <v>6199237.6399999997</v>
      </c>
      <c r="W6189">
        <v>90.6</v>
      </c>
      <c r="X6189">
        <v>150.04</v>
      </c>
    </row>
    <row r="6190" spans="1:24" x14ac:dyDescent="0.25">
      <c r="A6190" s="146">
        <v>45128</v>
      </c>
      <c r="B6190" s="46">
        <v>202</v>
      </c>
      <c r="C6190" s="147">
        <v>0.13491898148148149</v>
      </c>
      <c r="D6190" s="38" t="s">
        <v>30864</v>
      </c>
      <c r="E6190" s="7" t="s">
        <v>69</v>
      </c>
      <c r="F6190" s="38" t="s">
        <v>18273</v>
      </c>
      <c r="G6190" s="38" t="s">
        <v>5163</v>
      </c>
      <c r="H6190">
        <v>0.17799999999999999</v>
      </c>
      <c r="I6190" t="s">
        <v>40895</v>
      </c>
      <c r="J6190" t="s">
        <v>40896</v>
      </c>
      <c r="K6190" t="s">
        <v>40897</v>
      </c>
      <c r="L6190" t="s">
        <v>40902</v>
      </c>
      <c r="O6190" t="s">
        <v>40898</v>
      </c>
      <c r="P6190" t="s">
        <v>40899</v>
      </c>
      <c r="Q6190">
        <v>386899.22</v>
      </c>
      <c r="R6190">
        <v>6199260.0999999996</v>
      </c>
      <c r="S6190" t="s">
        <v>40900</v>
      </c>
      <c r="T6190" t="s">
        <v>40901</v>
      </c>
      <c r="U6190">
        <v>386898.46</v>
      </c>
      <c r="V6190">
        <v>6199237.7999999998</v>
      </c>
      <c r="W6190">
        <v>91.58</v>
      </c>
      <c r="X6190">
        <v>150.04</v>
      </c>
    </row>
    <row r="6191" spans="1:24" x14ac:dyDescent="0.25">
      <c r="A6191" s="146">
        <v>45128</v>
      </c>
      <c r="B6191" s="46">
        <v>202</v>
      </c>
      <c r="C6191" s="147">
        <v>0.13680555555555554</v>
      </c>
      <c r="D6191" s="38" t="s">
        <v>30864</v>
      </c>
      <c r="E6191" s="7" t="s">
        <v>64</v>
      </c>
      <c r="F6191" s="38" t="s">
        <v>18273</v>
      </c>
      <c r="G6191" s="38" t="s">
        <v>5162</v>
      </c>
      <c r="H6191">
        <v>0.17299999999999999</v>
      </c>
      <c r="I6191" t="s">
        <v>40907</v>
      </c>
      <c r="J6191" t="s">
        <v>40908</v>
      </c>
      <c r="K6191" t="s">
        <v>40909</v>
      </c>
      <c r="L6191" t="s">
        <v>40902</v>
      </c>
      <c r="O6191" t="s">
        <v>40903</v>
      </c>
      <c r="P6191" t="s">
        <v>40904</v>
      </c>
      <c r="Q6191">
        <v>386901.59</v>
      </c>
      <c r="R6191">
        <v>6199249.7699999996</v>
      </c>
      <c r="S6191" t="s">
        <v>40905</v>
      </c>
      <c r="T6191" t="s">
        <v>40906</v>
      </c>
      <c r="U6191">
        <v>386905.51</v>
      </c>
      <c r="V6191">
        <v>6199228.7000000002</v>
      </c>
      <c r="W6191">
        <v>270.44</v>
      </c>
      <c r="X6191">
        <v>150.04</v>
      </c>
    </row>
    <row r="6192" spans="1:24" x14ac:dyDescent="0.25">
      <c r="A6192" s="146">
        <v>45128</v>
      </c>
      <c r="B6192" s="46">
        <v>202</v>
      </c>
      <c r="C6192" s="147">
        <v>0.14017361111111112</v>
      </c>
      <c r="D6192" s="38" t="s">
        <v>30864</v>
      </c>
      <c r="E6192" s="7" t="s">
        <v>69</v>
      </c>
      <c r="F6192" s="38" t="s">
        <v>18273</v>
      </c>
      <c r="G6192" s="38" t="s">
        <v>5162</v>
      </c>
      <c r="H6192">
        <v>-3.3000000000000002E-2</v>
      </c>
      <c r="I6192" t="s">
        <v>40907</v>
      </c>
      <c r="J6192" t="s">
        <v>40908</v>
      </c>
      <c r="K6192" t="s">
        <v>40909</v>
      </c>
      <c r="L6192" t="s">
        <v>40902</v>
      </c>
      <c r="O6192" t="s">
        <v>40910</v>
      </c>
      <c r="P6192" t="s">
        <v>40911</v>
      </c>
      <c r="Q6192">
        <v>386695.03</v>
      </c>
      <c r="R6192">
        <v>6199251.21</v>
      </c>
      <c r="S6192" t="s">
        <v>40912</v>
      </c>
      <c r="T6192" t="s">
        <v>40913</v>
      </c>
      <c r="U6192">
        <v>386699.05</v>
      </c>
      <c r="V6192">
        <v>6199228.4100000001</v>
      </c>
      <c r="W6192">
        <v>271.58999999999997</v>
      </c>
      <c r="X6192">
        <v>150.04</v>
      </c>
    </row>
    <row r="6193" spans="1:24" x14ac:dyDescent="0.25">
      <c r="A6193" s="146">
        <v>45128</v>
      </c>
      <c r="B6193" s="46">
        <v>202</v>
      </c>
      <c r="C6193" s="147">
        <v>0.14266203703703703</v>
      </c>
      <c r="D6193" s="38" t="s">
        <v>30864</v>
      </c>
      <c r="E6193" s="7" t="s">
        <v>64</v>
      </c>
      <c r="F6193" s="38" t="s">
        <v>18273</v>
      </c>
      <c r="G6193" s="38" t="s">
        <v>5156</v>
      </c>
      <c r="H6193">
        <v>-1.9E-2</v>
      </c>
      <c r="I6193" t="s">
        <v>40918</v>
      </c>
      <c r="J6193" t="s">
        <v>40919</v>
      </c>
      <c r="K6193" t="s">
        <v>40920</v>
      </c>
      <c r="L6193" t="s">
        <v>40902</v>
      </c>
      <c r="O6193" t="s">
        <v>40914</v>
      </c>
      <c r="P6193" t="s">
        <v>40915</v>
      </c>
      <c r="Q6193">
        <v>386705.15</v>
      </c>
      <c r="R6193">
        <v>6199241.2599999998</v>
      </c>
      <c r="S6193" t="s">
        <v>40916</v>
      </c>
      <c r="T6193" t="s">
        <v>40917</v>
      </c>
      <c r="U6193">
        <v>386701.57</v>
      </c>
      <c r="V6193">
        <v>6199219.8399999999</v>
      </c>
      <c r="W6193">
        <v>91.17</v>
      </c>
      <c r="X6193">
        <v>150.04</v>
      </c>
    </row>
    <row r="6194" spans="1:24" x14ac:dyDescent="0.25">
      <c r="A6194" s="146">
        <v>45128</v>
      </c>
      <c r="B6194" s="46">
        <v>202</v>
      </c>
      <c r="C6194" s="147">
        <v>0.14581018518518518</v>
      </c>
      <c r="D6194" s="38" t="s">
        <v>30864</v>
      </c>
      <c r="E6194" s="7" t="s">
        <v>69</v>
      </c>
      <c r="F6194" s="38" t="s">
        <v>18273</v>
      </c>
      <c r="G6194" s="38" t="s">
        <v>5156</v>
      </c>
      <c r="H6194">
        <v>0.17699999999999999</v>
      </c>
      <c r="I6194" t="s">
        <v>40918</v>
      </c>
      <c r="J6194" t="s">
        <v>40919</v>
      </c>
      <c r="K6194" t="s">
        <v>40920</v>
      </c>
      <c r="L6194" t="s">
        <v>40925</v>
      </c>
      <c r="O6194" t="s">
        <v>40921</v>
      </c>
      <c r="P6194" t="s">
        <v>40922</v>
      </c>
      <c r="Q6194">
        <v>386899.25</v>
      </c>
      <c r="R6194">
        <v>6199243.9299999997</v>
      </c>
      <c r="S6194" t="s">
        <v>40923</v>
      </c>
      <c r="T6194" t="s">
        <v>40924</v>
      </c>
      <c r="U6194">
        <v>386897.75</v>
      </c>
      <c r="V6194">
        <v>6199219.7199999997</v>
      </c>
      <c r="W6194">
        <v>90.71</v>
      </c>
      <c r="X6194">
        <v>150.04</v>
      </c>
    </row>
    <row r="6195" spans="1:24" x14ac:dyDescent="0.25">
      <c r="A6195" s="146">
        <v>45128</v>
      </c>
      <c r="B6195" s="46">
        <v>202</v>
      </c>
      <c r="C6195" s="147">
        <v>0.14781249999999999</v>
      </c>
      <c r="D6195" s="38" t="s">
        <v>30864</v>
      </c>
      <c r="E6195" s="7" t="s">
        <v>64</v>
      </c>
      <c r="F6195" s="38" t="s">
        <v>18273</v>
      </c>
      <c r="G6195" s="38" t="s">
        <v>5157</v>
      </c>
      <c r="H6195">
        <v>0.17199999999999999</v>
      </c>
      <c r="I6195" t="s">
        <v>40930</v>
      </c>
      <c r="J6195" t="s">
        <v>40931</v>
      </c>
      <c r="K6195" t="s">
        <v>40932</v>
      </c>
      <c r="L6195" t="s">
        <v>40925</v>
      </c>
      <c r="O6195" t="s">
        <v>40926</v>
      </c>
      <c r="P6195" t="s">
        <v>40927</v>
      </c>
      <c r="Q6195">
        <v>386901.68</v>
      </c>
      <c r="R6195">
        <v>6199230.8499999996</v>
      </c>
      <c r="S6195" t="s">
        <v>40928</v>
      </c>
      <c r="T6195" t="s">
        <v>40929</v>
      </c>
      <c r="U6195">
        <v>386904.48</v>
      </c>
      <c r="V6195">
        <v>6199210.3700000001</v>
      </c>
      <c r="W6195">
        <v>272.12</v>
      </c>
      <c r="X6195">
        <v>150.04</v>
      </c>
    </row>
    <row r="6196" spans="1:24" x14ac:dyDescent="0.25">
      <c r="A6196" s="146">
        <v>45128</v>
      </c>
      <c r="B6196" s="46">
        <v>202</v>
      </c>
      <c r="C6196" s="147">
        <v>0.1509837962962963</v>
      </c>
      <c r="D6196" s="38" t="s">
        <v>30864</v>
      </c>
      <c r="E6196" s="7" t="s">
        <v>69</v>
      </c>
      <c r="F6196" s="38" t="s">
        <v>18273</v>
      </c>
      <c r="G6196" s="38" t="s">
        <v>5157</v>
      </c>
      <c r="H6196">
        <v>-2.3E-2</v>
      </c>
      <c r="I6196" t="s">
        <v>40930</v>
      </c>
      <c r="J6196" t="s">
        <v>40931</v>
      </c>
      <c r="K6196" t="s">
        <v>40932</v>
      </c>
      <c r="L6196" t="s">
        <v>40925</v>
      </c>
      <c r="O6196" t="s">
        <v>40933</v>
      </c>
      <c r="P6196" t="s">
        <v>40934</v>
      </c>
      <c r="Q6196">
        <v>386707.39</v>
      </c>
      <c r="R6196">
        <v>6199233.1100000003</v>
      </c>
      <c r="S6196" t="s">
        <v>40935</v>
      </c>
      <c r="T6196" t="s">
        <v>40936</v>
      </c>
      <c r="U6196">
        <v>386708.69</v>
      </c>
      <c r="V6196">
        <v>6199210.4400000004</v>
      </c>
      <c r="W6196">
        <v>270.25</v>
      </c>
      <c r="X6196">
        <v>150.04</v>
      </c>
    </row>
    <row r="6197" spans="1:24" x14ac:dyDescent="0.25">
      <c r="A6197" s="146">
        <v>45128</v>
      </c>
      <c r="B6197" s="46">
        <v>202</v>
      </c>
      <c r="C6197" s="147">
        <v>0.15282407407407408</v>
      </c>
      <c r="D6197" s="38" t="s">
        <v>30864</v>
      </c>
      <c r="E6197" s="7" t="s">
        <v>64</v>
      </c>
      <c r="F6197" s="38" t="s">
        <v>18273</v>
      </c>
      <c r="G6197" s="38" t="s">
        <v>5158</v>
      </c>
      <c r="H6197">
        <v>-1.9E-2</v>
      </c>
      <c r="I6197" t="s">
        <v>40941</v>
      </c>
      <c r="J6197" t="s">
        <v>40942</v>
      </c>
      <c r="K6197" t="s">
        <v>40943</v>
      </c>
      <c r="L6197" t="s">
        <v>40925</v>
      </c>
      <c r="O6197" t="s">
        <v>40937</v>
      </c>
      <c r="P6197" t="s">
        <v>40938</v>
      </c>
      <c r="Q6197">
        <v>386704.63</v>
      </c>
      <c r="R6197">
        <v>6199225.4900000002</v>
      </c>
      <c r="S6197" t="s">
        <v>40939</v>
      </c>
      <c r="T6197" t="s">
        <v>40940</v>
      </c>
      <c r="U6197">
        <v>386701.66</v>
      </c>
      <c r="V6197">
        <v>6199201.8700000001</v>
      </c>
      <c r="W6197">
        <v>91.29</v>
      </c>
      <c r="X6197">
        <v>150.04</v>
      </c>
    </row>
    <row r="6198" spans="1:24" x14ac:dyDescent="0.25">
      <c r="A6198" s="146">
        <v>45128</v>
      </c>
      <c r="B6198" s="46">
        <v>202</v>
      </c>
      <c r="C6198" s="147">
        <v>0.15609953703703702</v>
      </c>
      <c r="D6198" s="38" t="s">
        <v>30864</v>
      </c>
      <c r="E6198" s="7" t="s">
        <v>69</v>
      </c>
      <c r="F6198" s="38" t="s">
        <v>18273</v>
      </c>
      <c r="G6198" s="38" t="s">
        <v>5158</v>
      </c>
      <c r="H6198">
        <v>0.17899999999999999</v>
      </c>
      <c r="I6198" t="s">
        <v>40941</v>
      </c>
      <c r="J6198" t="s">
        <v>40942</v>
      </c>
      <c r="K6198" t="s">
        <v>40943</v>
      </c>
      <c r="L6198" t="s">
        <v>40948</v>
      </c>
      <c r="O6198" t="s">
        <v>40944</v>
      </c>
      <c r="P6198" t="s">
        <v>40945</v>
      </c>
      <c r="Q6198">
        <v>386901.14</v>
      </c>
      <c r="R6198">
        <v>6199223.9800000004</v>
      </c>
      <c r="S6198" t="s">
        <v>40946</v>
      </c>
      <c r="T6198" t="s">
        <v>40947</v>
      </c>
      <c r="U6198">
        <v>386900.38</v>
      </c>
      <c r="V6198">
        <v>6199201.9500000002</v>
      </c>
      <c r="W6198">
        <v>93.79</v>
      </c>
      <c r="X6198">
        <v>150.04</v>
      </c>
    </row>
    <row r="6199" spans="1:24" x14ac:dyDescent="0.25">
      <c r="A6199" s="146">
        <v>45128</v>
      </c>
      <c r="B6199" s="46">
        <v>202</v>
      </c>
      <c r="C6199" s="147">
        <v>0.1579861111111111</v>
      </c>
      <c r="D6199" s="38" t="s">
        <v>30864</v>
      </c>
      <c r="E6199" s="7" t="s">
        <v>64</v>
      </c>
      <c r="F6199" s="38" t="s">
        <v>18273</v>
      </c>
      <c r="G6199" s="38" t="s">
        <v>5159</v>
      </c>
      <c r="H6199">
        <v>0.17199999999999999</v>
      </c>
      <c r="I6199" t="s">
        <v>40953</v>
      </c>
      <c r="J6199" t="s">
        <v>40954</v>
      </c>
      <c r="K6199" t="s">
        <v>40955</v>
      </c>
      <c r="L6199" t="s">
        <v>40948</v>
      </c>
      <c r="O6199" t="s">
        <v>40949</v>
      </c>
      <c r="P6199" t="s">
        <v>40950</v>
      </c>
      <c r="Q6199">
        <v>386902.89</v>
      </c>
      <c r="R6199">
        <v>6199213.2599999998</v>
      </c>
      <c r="S6199" t="s">
        <v>40951</v>
      </c>
      <c r="T6199" t="s">
        <v>40952</v>
      </c>
      <c r="U6199">
        <v>386903.57</v>
      </c>
      <c r="V6199">
        <v>6199192.71</v>
      </c>
      <c r="W6199">
        <v>271.27999999999997</v>
      </c>
      <c r="X6199">
        <v>150.04</v>
      </c>
    </row>
    <row r="6200" spans="1:24" x14ac:dyDescent="0.25">
      <c r="A6200" s="146">
        <v>45128</v>
      </c>
      <c r="B6200" s="46">
        <v>202</v>
      </c>
      <c r="C6200" s="147">
        <v>0.16121527777777778</v>
      </c>
      <c r="D6200" s="38" t="s">
        <v>30864</v>
      </c>
      <c r="E6200" s="7" t="s">
        <v>69</v>
      </c>
      <c r="F6200" s="38" t="s">
        <v>18273</v>
      </c>
      <c r="G6200" s="38" t="s">
        <v>5159</v>
      </c>
      <c r="H6200">
        <v>-2.4E-2</v>
      </c>
      <c r="I6200" t="s">
        <v>40953</v>
      </c>
      <c r="J6200" t="s">
        <v>40954</v>
      </c>
      <c r="K6200" t="s">
        <v>40955</v>
      </c>
      <c r="L6200" t="s">
        <v>40948</v>
      </c>
      <c r="O6200" t="s">
        <v>40956</v>
      </c>
      <c r="P6200" t="s">
        <v>40957</v>
      </c>
      <c r="Q6200">
        <v>386706.54</v>
      </c>
      <c r="R6200">
        <v>6199215.8899999997</v>
      </c>
      <c r="S6200" t="s">
        <v>37753</v>
      </c>
      <c r="T6200" t="s">
        <v>40958</v>
      </c>
      <c r="U6200">
        <v>386707.96</v>
      </c>
      <c r="V6200">
        <v>6199192.6299999999</v>
      </c>
      <c r="W6200">
        <v>270.16000000000003</v>
      </c>
      <c r="X6200">
        <v>150.04</v>
      </c>
    </row>
    <row r="6201" spans="1:24" x14ac:dyDescent="0.25">
      <c r="A6201" s="146">
        <v>45128</v>
      </c>
      <c r="B6201" s="46">
        <v>202</v>
      </c>
      <c r="C6201" s="147">
        <v>0.16343749999999999</v>
      </c>
      <c r="D6201" s="38" t="s">
        <v>30864</v>
      </c>
      <c r="E6201" s="7" t="s">
        <v>64</v>
      </c>
      <c r="F6201" s="38" t="s">
        <v>18273</v>
      </c>
      <c r="G6201" s="38" t="s">
        <v>5160</v>
      </c>
      <c r="H6201">
        <v>-1.9E-2</v>
      </c>
      <c r="I6201" t="s">
        <v>40963</v>
      </c>
      <c r="J6201" t="s">
        <v>40964</v>
      </c>
      <c r="K6201" t="s">
        <v>40965</v>
      </c>
      <c r="L6201" t="s">
        <v>40948</v>
      </c>
      <c r="O6201" t="s">
        <v>40959</v>
      </c>
      <c r="P6201" t="s">
        <v>40960</v>
      </c>
      <c r="Q6201">
        <v>386706.6</v>
      </c>
      <c r="R6201">
        <v>6199205.7000000002</v>
      </c>
      <c r="S6201" t="s">
        <v>40961</v>
      </c>
      <c r="T6201" t="s">
        <v>40962</v>
      </c>
      <c r="U6201">
        <v>386701.59</v>
      </c>
      <c r="V6201">
        <v>6199183.6200000001</v>
      </c>
      <c r="W6201">
        <v>90.55</v>
      </c>
      <c r="X6201">
        <v>150.04</v>
      </c>
    </row>
    <row r="6202" spans="1:24" x14ac:dyDescent="0.25">
      <c r="A6202" s="146">
        <v>45128</v>
      </c>
      <c r="B6202" s="46">
        <v>202</v>
      </c>
      <c r="C6202" s="147">
        <v>0.1666087962962963</v>
      </c>
      <c r="D6202" s="38" t="s">
        <v>30864</v>
      </c>
      <c r="E6202" s="7" t="s">
        <v>69</v>
      </c>
      <c r="F6202" s="38" t="s">
        <v>18273</v>
      </c>
      <c r="G6202" s="38" t="s">
        <v>5160</v>
      </c>
      <c r="H6202">
        <v>0.17499999999999999</v>
      </c>
      <c r="I6202" t="s">
        <v>40963</v>
      </c>
      <c r="J6202" t="s">
        <v>40964</v>
      </c>
      <c r="K6202" t="s">
        <v>40965</v>
      </c>
      <c r="L6202" t="s">
        <v>40970</v>
      </c>
      <c r="O6202" t="s">
        <v>40966</v>
      </c>
      <c r="P6202" t="s">
        <v>40967</v>
      </c>
      <c r="Q6202">
        <v>386897.46</v>
      </c>
      <c r="R6202">
        <v>6199206.5800000001</v>
      </c>
      <c r="S6202" t="s">
        <v>40968</v>
      </c>
      <c r="T6202" t="s">
        <v>40969</v>
      </c>
      <c r="U6202">
        <v>386895.79</v>
      </c>
      <c r="V6202">
        <v>6199183.4900000002</v>
      </c>
      <c r="W6202">
        <v>89.64</v>
      </c>
      <c r="X6202">
        <v>150.04</v>
      </c>
    </row>
    <row r="6203" spans="1:24" x14ac:dyDescent="0.25">
      <c r="A6203" s="146">
        <v>45128</v>
      </c>
      <c r="B6203" s="46">
        <v>202</v>
      </c>
      <c r="C6203" s="147">
        <v>0.16879629629629631</v>
      </c>
      <c r="D6203" s="161" t="s">
        <v>31074</v>
      </c>
      <c r="E6203" s="7" t="s">
        <v>64</v>
      </c>
      <c r="F6203" s="38" t="s">
        <v>18273</v>
      </c>
      <c r="G6203" s="38" t="s">
        <v>5161</v>
      </c>
      <c r="H6203">
        <v>0.17199999999999999</v>
      </c>
      <c r="I6203" t="s">
        <v>40975</v>
      </c>
      <c r="J6203" t="s">
        <v>40976</v>
      </c>
      <c r="K6203" t="s">
        <v>40977</v>
      </c>
      <c r="L6203" t="s">
        <v>40970</v>
      </c>
      <c r="O6203" t="s">
        <v>40971</v>
      </c>
      <c r="P6203" t="s">
        <v>40972</v>
      </c>
      <c r="Q6203">
        <v>386907.78</v>
      </c>
      <c r="R6203">
        <v>6199195.2199999997</v>
      </c>
      <c r="S6203" t="s">
        <v>40973</v>
      </c>
      <c r="T6203" t="s">
        <v>40974</v>
      </c>
      <c r="U6203">
        <v>386903.63</v>
      </c>
      <c r="V6203">
        <v>6199174.5099999998</v>
      </c>
      <c r="W6203">
        <v>272.08999999999997</v>
      </c>
      <c r="X6203">
        <v>150.04</v>
      </c>
    </row>
    <row r="6204" spans="1:24" x14ac:dyDescent="0.25">
      <c r="A6204" s="146">
        <v>45128</v>
      </c>
      <c r="B6204" s="46">
        <v>202</v>
      </c>
      <c r="C6204" s="147">
        <v>0.17201388888888888</v>
      </c>
      <c r="D6204" s="161" t="s">
        <v>31074</v>
      </c>
      <c r="E6204" s="7" t="s">
        <v>69</v>
      </c>
      <c r="F6204" s="38" t="s">
        <v>18273</v>
      </c>
      <c r="G6204" s="38" t="s">
        <v>5161</v>
      </c>
      <c r="H6204">
        <v>-2.3E-2</v>
      </c>
      <c r="I6204" t="s">
        <v>40975</v>
      </c>
      <c r="J6204" t="s">
        <v>40976</v>
      </c>
      <c r="K6204" t="s">
        <v>40977</v>
      </c>
      <c r="L6204" t="s">
        <v>40970</v>
      </c>
      <c r="O6204" t="s">
        <v>40978</v>
      </c>
      <c r="P6204" t="s">
        <v>40979</v>
      </c>
      <c r="Q6204">
        <v>386710.16</v>
      </c>
      <c r="R6204">
        <v>6199197.0800000001</v>
      </c>
      <c r="S6204" t="s">
        <v>40980</v>
      </c>
      <c r="T6204" t="s">
        <v>40981</v>
      </c>
      <c r="U6204">
        <v>386708.63</v>
      </c>
      <c r="V6204">
        <v>6199174.5700000003</v>
      </c>
      <c r="W6204">
        <v>270.82</v>
      </c>
      <c r="X6204">
        <v>150.04</v>
      </c>
    </row>
    <row r="6205" spans="1:24" x14ac:dyDescent="0.25">
      <c r="A6205" s="146">
        <v>45128</v>
      </c>
      <c r="B6205" s="46">
        <v>202</v>
      </c>
      <c r="C6205" s="147">
        <v>0.17341435185185183</v>
      </c>
      <c r="D6205" s="38" t="s">
        <v>31074</v>
      </c>
      <c r="E6205" s="159" t="s">
        <v>36986</v>
      </c>
      <c r="F6205" s="38" t="s">
        <v>18273</v>
      </c>
      <c r="G6205" s="38" t="s">
        <v>5266</v>
      </c>
      <c r="H6205">
        <v>2.9180000000000001</v>
      </c>
      <c r="O6205" t="s">
        <v>40982</v>
      </c>
      <c r="P6205" t="s">
        <v>40983</v>
      </c>
      <c r="Q6205">
        <v>386688.35</v>
      </c>
      <c r="R6205">
        <v>6199195.3300000001</v>
      </c>
      <c r="S6205" t="s">
        <v>40984</v>
      </c>
      <c r="T6205" t="s">
        <v>40985</v>
      </c>
      <c r="U6205">
        <v>386682.44</v>
      </c>
      <c r="V6205">
        <v>6199180.1699999999</v>
      </c>
      <c r="W6205">
        <v>210.09</v>
      </c>
      <c r="X6205">
        <v>150.04</v>
      </c>
    </row>
    <row r="6206" spans="1:24" x14ac:dyDescent="0.25">
      <c r="A6206" s="146">
        <v>45128</v>
      </c>
      <c r="B6206" s="46">
        <v>202</v>
      </c>
      <c r="C6206" s="147">
        <v>0.17609953703703704</v>
      </c>
      <c r="D6206" s="38" t="s">
        <v>31074</v>
      </c>
      <c r="E6206" s="159" t="s">
        <v>33736</v>
      </c>
      <c r="F6206" s="38" t="s">
        <v>18273</v>
      </c>
      <c r="G6206" s="38" t="s">
        <v>5266</v>
      </c>
      <c r="H6206">
        <v>2.9260000000000002</v>
      </c>
      <c r="O6206" t="s">
        <v>40986</v>
      </c>
      <c r="P6206" t="s">
        <v>40987</v>
      </c>
      <c r="Q6206">
        <v>386684.82</v>
      </c>
      <c r="R6206">
        <v>6199197.0800000001</v>
      </c>
      <c r="S6206" t="s">
        <v>40988</v>
      </c>
      <c r="T6206" t="s">
        <v>40989</v>
      </c>
      <c r="U6206">
        <v>386685.22</v>
      </c>
      <c r="V6206">
        <v>6199185.9699999997</v>
      </c>
      <c r="W6206">
        <v>152.81</v>
      </c>
      <c r="X6206">
        <v>150.04</v>
      </c>
    </row>
    <row r="6207" spans="1:24" x14ac:dyDescent="0.25">
      <c r="A6207" s="146">
        <v>45128</v>
      </c>
      <c r="B6207" s="46">
        <v>202</v>
      </c>
      <c r="C6207" s="147">
        <v>0.19815972222222222</v>
      </c>
      <c r="D6207" s="38" t="s">
        <v>31074</v>
      </c>
      <c r="E6207" s="159" t="s">
        <v>40994</v>
      </c>
      <c r="F6207" s="38" t="s">
        <v>18273</v>
      </c>
      <c r="G6207" s="38" t="s">
        <v>5266</v>
      </c>
      <c r="H6207">
        <v>0.191</v>
      </c>
      <c r="O6207" t="s">
        <v>40990</v>
      </c>
      <c r="P6207" t="s">
        <v>40991</v>
      </c>
      <c r="Q6207">
        <v>383948.6</v>
      </c>
      <c r="R6207">
        <v>6197633.0800000001</v>
      </c>
      <c r="S6207" t="s">
        <v>40992</v>
      </c>
      <c r="T6207" t="s">
        <v>40993</v>
      </c>
      <c r="U6207">
        <v>383949.88</v>
      </c>
      <c r="V6207">
        <v>6197622.0700000003</v>
      </c>
      <c r="W6207">
        <v>147.5</v>
      </c>
      <c r="X6207">
        <v>150.04</v>
      </c>
    </row>
    <row r="6208" spans="1:24" s="170" customFormat="1" x14ac:dyDescent="0.25">
      <c r="A6208" s="63">
        <v>45128</v>
      </c>
      <c r="B6208" s="104">
        <v>202</v>
      </c>
      <c r="C6208" s="65">
        <v>0.25942129629629629</v>
      </c>
      <c r="D6208" s="64" t="s">
        <v>31074</v>
      </c>
      <c r="E6208" s="171" t="s">
        <v>41000</v>
      </c>
      <c r="F6208" s="64" t="s">
        <v>18273</v>
      </c>
      <c r="G6208" s="64" t="s">
        <v>5266</v>
      </c>
      <c r="H6208" s="170">
        <v>0.19</v>
      </c>
      <c r="M6208" s="170" t="s">
        <v>40995</v>
      </c>
      <c r="O6208" s="170" t="s">
        <v>40996</v>
      </c>
      <c r="P6208" s="170" t="s">
        <v>40997</v>
      </c>
      <c r="Q6208" s="170">
        <v>383949.78</v>
      </c>
      <c r="R6208" s="170">
        <v>6197629.8600000003</v>
      </c>
      <c r="S6208" s="170" t="s">
        <v>40998</v>
      </c>
      <c r="T6208" s="170" t="s">
        <v>40999</v>
      </c>
      <c r="U6208" s="170">
        <v>383948.85</v>
      </c>
      <c r="V6208" s="170">
        <v>6197619.3399999999</v>
      </c>
      <c r="W6208" s="170">
        <v>145.94999999999999</v>
      </c>
      <c r="X6208" s="170">
        <v>150.04</v>
      </c>
    </row>
    <row r="6209" spans="1:24" x14ac:dyDescent="0.25">
      <c r="A6209" s="146">
        <v>45128</v>
      </c>
      <c r="B6209" s="46">
        <v>202</v>
      </c>
      <c r="C6209" s="147">
        <v>0.26171296296296298</v>
      </c>
      <c r="D6209" s="38" t="s">
        <v>31074</v>
      </c>
      <c r="E6209" s="159" t="s">
        <v>40851</v>
      </c>
      <c r="F6209" s="38" t="s">
        <v>18273</v>
      </c>
      <c r="G6209" s="38" t="s">
        <v>5266</v>
      </c>
      <c r="H6209">
        <v>0.17399999999999999</v>
      </c>
      <c r="I6209" t="s">
        <v>41005</v>
      </c>
      <c r="J6209" t="s">
        <v>41006</v>
      </c>
      <c r="K6209" t="s">
        <v>41007</v>
      </c>
      <c r="L6209" t="s">
        <v>41008</v>
      </c>
      <c r="O6209" t="s">
        <v>41001</v>
      </c>
      <c r="P6209" t="s">
        <v>41002</v>
      </c>
      <c r="Q6209">
        <v>383942.51</v>
      </c>
      <c r="R6209">
        <v>6197631.71</v>
      </c>
      <c r="S6209" t="s">
        <v>41003</v>
      </c>
      <c r="T6209" t="s">
        <v>41004</v>
      </c>
      <c r="U6209">
        <v>383942.12</v>
      </c>
      <c r="V6209">
        <v>6197607.7800000003</v>
      </c>
      <c r="W6209">
        <v>270.52</v>
      </c>
      <c r="X6209">
        <v>150.04</v>
      </c>
    </row>
    <row r="6210" spans="1:24" x14ac:dyDescent="0.25">
      <c r="A6210" s="146">
        <v>45128</v>
      </c>
      <c r="B6210" s="46">
        <v>202</v>
      </c>
      <c r="C6210" s="147">
        <v>0.26542824074074073</v>
      </c>
      <c r="D6210" s="38" t="s">
        <v>31074</v>
      </c>
      <c r="E6210" s="7" t="s">
        <v>69</v>
      </c>
      <c r="F6210" s="38" t="s">
        <v>18273</v>
      </c>
      <c r="G6210" s="38" t="s">
        <v>5266</v>
      </c>
      <c r="H6210">
        <v>-0.02</v>
      </c>
      <c r="I6210" t="s">
        <v>41005</v>
      </c>
      <c r="J6210" t="s">
        <v>41006</v>
      </c>
      <c r="K6210" t="s">
        <v>41007</v>
      </c>
      <c r="L6210" t="s">
        <v>41008</v>
      </c>
      <c r="O6210" t="s">
        <v>41009</v>
      </c>
      <c r="P6210" t="s">
        <v>41010</v>
      </c>
      <c r="Q6210">
        <v>383750.88</v>
      </c>
      <c r="R6210">
        <v>6197631.2699999996</v>
      </c>
      <c r="S6210" t="s">
        <v>41011</v>
      </c>
      <c r="T6210" t="s">
        <v>41012</v>
      </c>
      <c r="U6210">
        <v>383747.44</v>
      </c>
      <c r="V6210">
        <v>6197607.9199999999</v>
      </c>
      <c r="W6210">
        <v>269.31</v>
      </c>
      <c r="X6210">
        <v>150.04</v>
      </c>
    </row>
    <row r="6211" spans="1:24" x14ac:dyDescent="0.25">
      <c r="A6211" s="146">
        <v>45128</v>
      </c>
      <c r="B6211" s="46">
        <v>202</v>
      </c>
      <c r="C6211" s="147">
        <v>0.26747685185185183</v>
      </c>
      <c r="D6211" s="38" t="s">
        <v>31074</v>
      </c>
      <c r="E6211" s="7" t="s">
        <v>64</v>
      </c>
      <c r="F6211" s="38" t="s">
        <v>18273</v>
      </c>
      <c r="G6211" s="38" t="s">
        <v>5265</v>
      </c>
      <c r="H6211">
        <v>-1.4999999999999999E-2</v>
      </c>
      <c r="I6211" t="s">
        <v>41017</v>
      </c>
      <c r="J6211" t="s">
        <v>41018</v>
      </c>
      <c r="K6211" t="s">
        <v>41019</v>
      </c>
      <c r="L6211" t="s">
        <v>41008</v>
      </c>
      <c r="O6211" t="s">
        <v>41013</v>
      </c>
      <c r="P6211" t="s">
        <v>41014</v>
      </c>
      <c r="Q6211">
        <v>383744.24</v>
      </c>
      <c r="R6211">
        <v>6197623.2699999996</v>
      </c>
      <c r="S6211" t="s">
        <v>41015</v>
      </c>
      <c r="T6211" t="s">
        <v>41016</v>
      </c>
      <c r="U6211">
        <v>383741.11</v>
      </c>
      <c r="V6211">
        <v>6197598.7599999998</v>
      </c>
      <c r="W6211">
        <v>91.48</v>
      </c>
      <c r="X6211">
        <v>150.04</v>
      </c>
    </row>
    <row r="6212" spans="1:24" x14ac:dyDescent="0.25">
      <c r="A6212" s="146">
        <v>45128</v>
      </c>
      <c r="B6212" s="46">
        <v>202</v>
      </c>
      <c r="C6212" s="147">
        <v>0.27099537037037036</v>
      </c>
      <c r="D6212" s="38" t="s">
        <v>31074</v>
      </c>
      <c r="E6212" s="7" t="s">
        <v>69</v>
      </c>
      <c r="F6212" s="38" t="s">
        <v>18273</v>
      </c>
      <c r="G6212" s="38" t="s">
        <v>5265</v>
      </c>
      <c r="H6212">
        <v>0.17</v>
      </c>
      <c r="I6212" t="s">
        <v>41017</v>
      </c>
      <c r="J6212" t="s">
        <v>41018</v>
      </c>
      <c r="K6212" t="s">
        <v>41019</v>
      </c>
      <c r="L6212" t="s">
        <v>41024</v>
      </c>
      <c r="O6212" t="s">
        <v>41020</v>
      </c>
      <c r="P6212" t="s">
        <v>41021</v>
      </c>
      <c r="Q6212">
        <v>383925.79</v>
      </c>
      <c r="R6212">
        <v>6197623.1900000004</v>
      </c>
      <c r="S6212" t="s">
        <v>41022</v>
      </c>
      <c r="T6212" t="s">
        <v>41023</v>
      </c>
      <c r="U6212">
        <v>383926.2</v>
      </c>
      <c r="V6212">
        <v>6197598.7300000004</v>
      </c>
      <c r="W6212">
        <v>89.66</v>
      </c>
      <c r="X6212">
        <v>150.04</v>
      </c>
    </row>
    <row r="6213" spans="1:24" x14ac:dyDescent="0.25">
      <c r="A6213" s="146">
        <v>45128</v>
      </c>
      <c r="B6213" s="46">
        <v>202</v>
      </c>
      <c r="C6213" s="147">
        <v>0.27340277777777777</v>
      </c>
      <c r="D6213" s="38" t="s">
        <v>31074</v>
      </c>
      <c r="E6213" s="7" t="s">
        <v>64</v>
      </c>
      <c r="F6213" s="38" t="s">
        <v>18273</v>
      </c>
      <c r="G6213" s="38" t="s">
        <v>5264</v>
      </c>
      <c r="H6213">
        <v>0.16400000000000001</v>
      </c>
      <c r="I6213" t="s">
        <v>41029</v>
      </c>
      <c r="J6213" t="s">
        <v>41030</v>
      </c>
      <c r="K6213" t="s">
        <v>41031</v>
      </c>
      <c r="L6213" t="s">
        <v>41024</v>
      </c>
      <c r="O6213" t="s">
        <v>41025</v>
      </c>
      <c r="P6213" t="s">
        <v>41026</v>
      </c>
      <c r="Q6213">
        <v>383934.68</v>
      </c>
      <c r="R6213">
        <v>6197613.5099999998</v>
      </c>
      <c r="S6213" t="s">
        <v>41027</v>
      </c>
      <c r="T6213" t="s">
        <v>41028</v>
      </c>
      <c r="U6213">
        <v>383931.67</v>
      </c>
      <c r="V6213">
        <v>6197589.9500000002</v>
      </c>
      <c r="W6213">
        <v>269.77</v>
      </c>
      <c r="X6213">
        <v>150.04</v>
      </c>
    </row>
    <row r="6214" spans="1:24" x14ac:dyDescent="0.25">
      <c r="A6214" s="146">
        <v>45128</v>
      </c>
      <c r="B6214" s="46">
        <v>202</v>
      </c>
      <c r="C6214" s="147">
        <v>0.27664351851851854</v>
      </c>
      <c r="D6214" s="38" t="s">
        <v>31074</v>
      </c>
      <c r="E6214" s="7" t="s">
        <v>69</v>
      </c>
      <c r="F6214" s="38" t="s">
        <v>18273</v>
      </c>
      <c r="G6214" s="38" t="s">
        <v>5264</v>
      </c>
      <c r="H6214">
        <v>-2.1999999999999999E-2</v>
      </c>
      <c r="I6214" t="s">
        <v>41029</v>
      </c>
      <c r="J6214" t="s">
        <v>41030</v>
      </c>
      <c r="K6214" t="s">
        <v>41031</v>
      </c>
      <c r="L6214" t="s">
        <v>41024</v>
      </c>
      <c r="O6214" t="s">
        <v>41032</v>
      </c>
      <c r="P6214" t="s">
        <v>41033</v>
      </c>
      <c r="Q6214">
        <v>383742.31</v>
      </c>
      <c r="R6214">
        <v>6197613.6100000003</v>
      </c>
      <c r="S6214" t="s">
        <v>41034</v>
      </c>
      <c r="T6214" t="s">
        <v>41035</v>
      </c>
      <c r="U6214">
        <v>383745.6</v>
      </c>
      <c r="V6214">
        <v>6197589.8499999996</v>
      </c>
      <c r="W6214">
        <v>270.24</v>
      </c>
      <c r="X6214">
        <v>150.04</v>
      </c>
    </row>
    <row r="6215" spans="1:24" x14ac:dyDescent="0.25">
      <c r="A6215" s="146">
        <v>45128</v>
      </c>
      <c r="B6215" s="46">
        <v>202</v>
      </c>
      <c r="C6215" s="147">
        <v>0.27902777777777776</v>
      </c>
      <c r="D6215" s="38" t="s">
        <v>31074</v>
      </c>
      <c r="E6215" s="7" t="s">
        <v>64</v>
      </c>
      <c r="F6215" s="38" t="s">
        <v>18273</v>
      </c>
      <c r="G6215" s="38" t="s">
        <v>5263</v>
      </c>
      <c r="H6215">
        <v>-1.7999999999999999E-2</v>
      </c>
      <c r="I6215" t="s">
        <v>41040</v>
      </c>
      <c r="J6215" t="s">
        <v>41041</v>
      </c>
      <c r="K6215" t="s">
        <v>41042</v>
      </c>
      <c r="L6215" t="s">
        <v>41024</v>
      </c>
      <c r="O6215" t="s">
        <v>41036</v>
      </c>
      <c r="P6215" t="s">
        <v>41037</v>
      </c>
      <c r="Q6215">
        <v>383740.68</v>
      </c>
      <c r="R6215">
        <v>6197605.6699999999</v>
      </c>
      <c r="S6215" t="s">
        <v>41038</v>
      </c>
      <c r="T6215" t="s">
        <v>41039</v>
      </c>
      <c r="U6215">
        <v>383738.3</v>
      </c>
      <c r="V6215">
        <v>6197580.75</v>
      </c>
      <c r="W6215">
        <v>91.46</v>
      </c>
      <c r="X6215">
        <v>150.04</v>
      </c>
    </row>
    <row r="6216" spans="1:24" x14ac:dyDescent="0.25">
      <c r="A6216" s="146">
        <v>45128</v>
      </c>
      <c r="B6216" s="46">
        <v>202</v>
      </c>
      <c r="C6216" s="147">
        <v>0.28216435185185185</v>
      </c>
      <c r="D6216" s="38" t="s">
        <v>31074</v>
      </c>
      <c r="E6216" s="7" t="s">
        <v>69</v>
      </c>
      <c r="F6216" s="38" t="s">
        <v>18273</v>
      </c>
      <c r="G6216" s="38" t="s">
        <v>5263</v>
      </c>
      <c r="H6216">
        <v>0.17199999999999999</v>
      </c>
      <c r="I6216" t="s">
        <v>41040</v>
      </c>
      <c r="J6216" t="s">
        <v>41041</v>
      </c>
      <c r="K6216" t="s">
        <v>41042</v>
      </c>
      <c r="L6216" t="s">
        <v>41047</v>
      </c>
      <c r="O6216" t="s">
        <v>41043</v>
      </c>
      <c r="P6216" t="s">
        <v>41044</v>
      </c>
      <c r="Q6216">
        <v>383930.2</v>
      </c>
      <c r="R6216">
        <v>6197605.0199999996</v>
      </c>
      <c r="S6216" t="s">
        <v>41045</v>
      </c>
      <c r="T6216" t="s">
        <v>41046</v>
      </c>
      <c r="U6216">
        <v>383928.12</v>
      </c>
      <c r="V6216">
        <v>6197580.9400000004</v>
      </c>
      <c r="W6216">
        <v>91.14</v>
      </c>
      <c r="X6216">
        <v>150.04</v>
      </c>
    </row>
    <row r="6217" spans="1:24" x14ac:dyDescent="0.25">
      <c r="A6217" s="146">
        <v>45128</v>
      </c>
      <c r="B6217" s="46">
        <v>202</v>
      </c>
      <c r="C6217" s="147">
        <v>0.28447916666666667</v>
      </c>
      <c r="D6217" s="38" t="s">
        <v>31074</v>
      </c>
      <c r="E6217" s="7" t="s">
        <v>64</v>
      </c>
      <c r="F6217" s="38" t="s">
        <v>18273</v>
      </c>
      <c r="G6217" s="38" t="s">
        <v>5262</v>
      </c>
      <c r="H6217">
        <v>0.16800000000000001</v>
      </c>
      <c r="I6217" t="s">
        <v>41052</v>
      </c>
      <c r="J6217" t="s">
        <v>41053</v>
      </c>
      <c r="K6217" t="s">
        <v>41054</v>
      </c>
      <c r="L6217" t="s">
        <v>41047</v>
      </c>
      <c r="O6217" t="s">
        <v>41048</v>
      </c>
      <c r="P6217" t="s">
        <v>41049</v>
      </c>
      <c r="Q6217">
        <v>383936.52</v>
      </c>
      <c r="R6217">
        <v>6197595.1799999997</v>
      </c>
      <c r="S6217" t="s">
        <v>41050</v>
      </c>
      <c r="T6217" t="s">
        <v>41051</v>
      </c>
      <c r="U6217">
        <v>383935.26</v>
      </c>
      <c r="V6217">
        <v>6197571.9299999997</v>
      </c>
      <c r="W6217">
        <v>269.61</v>
      </c>
      <c r="X6217">
        <v>150.04</v>
      </c>
    </row>
    <row r="6218" spans="1:24" x14ac:dyDescent="0.25">
      <c r="A6218" s="146">
        <v>45128</v>
      </c>
      <c r="B6218" s="46">
        <v>202</v>
      </c>
      <c r="C6218" s="147">
        <v>0.28758101851851853</v>
      </c>
      <c r="D6218" s="38" t="s">
        <v>31074</v>
      </c>
      <c r="E6218" s="7" t="s">
        <v>69</v>
      </c>
      <c r="F6218" s="38" t="s">
        <v>18273</v>
      </c>
      <c r="G6218" s="38" t="s">
        <v>5262</v>
      </c>
      <c r="H6218">
        <v>-2.1999999999999999E-2</v>
      </c>
      <c r="I6218" t="s">
        <v>41052</v>
      </c>
      <c r="J6218" t="s">
        <v>41053</v>
      </c>
      <c r="K6218" t="s">
        <v>41054</v>
      </c>
      <c r="L6218" t="s">
        <v>41047</v>
      </c>
      <c r="O6218" t="s">
        <v>41055</v>
      </c>
      <c r="P6218" t="s">
        <v>41056</v>
      </c>
      <c r="Q6218">
        <v>383748.25</v>
      </c>
      <c r="R6218">
        <v>6197594.9199999999</v>
      </c>
      <c r="S6218" t="s">
        <v>41057</v>
      </c>
      <c r="T6218" t="s">
        <v>41058</v>
      </c>
      <c r="U6218">
        <v>383745.54</v>
      </c>
      <c r="V6218">
        <v>6197571.7199999997</v>
      </c>
      <c r="W6218">
        <v>270.18</v>
      </c>
      <c r="X6218">
        <v>150.04</v>
      </c>
    </row>
    <row r="6219" spans="1:24" x14ac:dyDescent="0.25">
      <c r="A6219" s="146">
        <v>45128</v>
      </c>
      <c r="B6219" s="46">
        <v>202</v>
      </c>
      <c r="C6219" s="147">
        <v>0.28972222222222221</v>
      </c>
      <c r="D6219" s="38" t="s">
        <v>31074</v>
      </c>
      <c r="E6219" s="7" t="s">
        <v>64</v>
      </c>
      <c r="F6219" s="38" t="s">
        <v>18273</v>
      </c>
      <c r="G6219" s="38" t="s">
        <v>5261</v>
      </c>
      <c r="H6219">
        <v>-0.02</v>
      </c>
      <c r="I6219" t="s">
        <v>41063</v>
      </c>
      <c r="J6219" t="s">
        <v>41064</v>
      </c>
      <c r="K6219" t="s">
        <v>41065</v>
      </c>
      <c r="L6219" t="s">
        <v>41066</v>
      </c>
      <c r="O6219" t="s">
        <v>41059</v>
      </c>
      <c r="P6219" t="s">
        <v>41060</v>
      </c>
      <c r="Q6219">
        <v>383739.97</v>
      </c>
      <c r="R6219">
        <v>6197587.2599999998</v>
      </c>
      <c r="S6219" t="s">
        <v>41061</v>
      </c>
      <c r="T6219" t="s">
        <v>41062</v>
      </c>
      <c r="U6219">
        <v>383737.03</v>
      </c>
      <c r="V6219">
        <v>6197562.79</v>
      </c>
      <c r="W6219">
        <v>91.39</v>
      </c>
      <c r="X6219">
        <v>150.04</v>
      </c>
    </row>
    <row r="6220" spans="1:24" x14ac:dyDescent="0.25">
      <c r="A6220" s="146">
        <v>45128</v>
      </c>
      <c r="B6220" s="46">
        <v>202</v>
      </c>
      <c r="C6220" s="147">
        <v>0.2928472222222222</v>
      </c>
      <c r="D6220" s="38" t="s">
        <v>31074</v>
      </c>
      <c r="E6220" s="7" t="s">
        <v>69</v>
      </c>
      <c r="F6220" s="38" t="s">
        <v>18273</v>
      </c>
      <c r="G6220" s="38" t="s">
        <v>5261</v>
      </c>
      <c r="H6220">
        <v>0.17199999999999999</v>
      </c>
      <c r="I6220" t="s">
        <v>41063</v>
      </c>
      <c r="J6220" t="s">
        <v>41064</v>
      </c>
      <c r="K6220" t="s">
        <v>41065</v>
      </c>
      <c r="L6220" t="s">
        <v>41066</v>
      </c>
      <c r="O6220" t="s">
        <v>41067</v>
      </c>
      <c r="P6220" t="s">
        <v>41068</v>
      </c>
      <c r="Q6220">
        <v>383928.33</v>
      </c>
      <c r="R6220">
        <v>6197587.9000000004</v>
      </c>
      <c r="S6220" t="s">
        <v>41069</v>
      </c>
      <c r="T6220" t="s">
        <v>41070</v>
      </c>
      <c r="U6220">
        <v>383928.95</v>
      </c>
      <c r="V6220">
        <v>6197562.5800000001</v>
      </c>
      <c r="W6220">
        <v>89.43</v>
      </c>
      <c r="X6220">
        <v>150.04</v>
      </c>
    </row>
    <row r="6221" spans="1:24" x14ac:dyDescent="0.25">
      <c r="A6221" s="146">
        <v>45128</v>
      </c>
      <c r="B6221" s="46">
        <v>202</v>
      </c>
      <c r="C6221" s="147">
        <v>0.2948958333333333</v>
      </c>
      <c r="D6221" s="38" t="s">
        <v>31074</v>
      </c>
      <c r="E6221" s="7" t="s">
        <v>64</v>
      </c>
      <c r="F6221" s="38" t="s">
        <v>18273</v>
      </c>
      <c r="G6221" s="38" t="s">
        <v>5255</v>
      </c>
      <c r="H6221">
        <v>0.17</v>
      </c>
      <c r="I6221" t="s">
        <v>41075</v>
      </c>
      <c r="J6221" t="s">
        <v>41076</v>
      </c>
      <c r="K6221" t="s">
        <v>41077</v>
      </c>
      <c r="L6221" t="s">
        <v>41066</v>
      </c>
      <c r="O6221" t="s">
        <v>41071</v>
      </c>
      <c r="P6221" t="s">
        <v>41072</v>
      </c>
      <c r="Q6221">
        <v>383938.31</v>
      </c>
      <c r="R6221">
        <v>6197577.4100000001</v>
      </c>
      <c r="S6221" t="s">
        <v>41073</v>
      </c>
      <c r="T6221" t="s">
        <v>41074</v>
      </c>
      <c r="U6221">
        <v>383937.4</v>
      </c>
      <c r="V6221">
        <v>6197553.79</v>
      </c>
      <c r="W6221">
        <v>270.20999999999998</v>
      </c>
      <c r="X6221">
        <v>150.04</v>
      </c>
    </row>
    <row r="6222" spans="1:24" x14ac:dyDescent="0.25">
      <c r="A6222" s="146">
        <v>45128</v>
      </c>
      <c r="B6222" s="46">
        <v>202</v>
      </c>
      <c r="C6222" s="147">
        <v>0.29818287037037033</v>
      </c>
      <c r="D6222" s="38" t="s">
        <v>31074</v>
      </c>
      <c r="E6222" s="7" t="s">
        <v>69</v>
      </c>
      <c r="F6222" s="38" t="s">
        <v>18273</v>
      </c>
      <c r="G6222" s="38" t="s">
        <v>5255</v>
      </c>
      <c r="H6222">
        <v>-2.5000000000000001E-2</v>
      </c>
      <c r="I6222" t="s">
        <v>41075</v>
      </c>
      <c r="J6222" t="s">
        <v>41076</v>
      </c>
      <c r="K6222" t="s">
        <v>41077</v>
      </c>
      <c r="L6222" t="s">
        <v>41066</v>
      </c>
      <c r="O6222" t="s">
        <v>41078</v>
      </c>
      <c r="P6222" t="s">
        <v>41079</v>
      </c>
      <c r="Q6222">
        <v>383744.18</v>
      </c>
      <c r="R6222">
        <v>6197578.3499999996</v>
      </c>
      <c r="S6222" t="s">
        <v>41080</v>
      </c>
      <c r="T6222" t="s">
        <v>41081</v>
      </c>
      <c r="U6222">
        <v>383742.9</v>
      </c>
      <c r="V6222">
        <v>6197553.6200000001</v>
      </c>
      <c r="W6222">
        <v>268.99</v>
      </c>
      <c r="X6222">
        <v>150.04</v>
      </c>
    </row>
    <row r="6223" spans="1:24" x14ac:dyDescent="0.25">
      <c r="A6223" s="146">
        <v>45128</v>
      </c>
      <c r="B6223" s="46">
        <v>202</v>
      </c>
      <c r="C6223" s="147">
        <v>0.30019675925925926</v>
      </c>
      <c r="D6223" s="38" t="s">
        <v>31074</v>
      </c>
      <c r="E6223" s="7" t="s">
        <v>64</v>
      </c>
      <c r="F6223" s="38" t="s">
        <v>18273</v>
      </c>
      <c r="G6223" s="38" t="s">
        <v>5256</v>
      </c>
      <c r="H6223">
        <v>-2.3E-2</v>
      </c>
      <c r="I6223" t="s">
        <v>41086</v>
      </c>
      <c r="J6223" t="s">
        <v>41087</v>
      </c>
      <c r="K6223" t="s">
        <v>41088</v>
      </c>
      <c r="L6223" t="s">
        <v>41089</v>
      </c>
      <c r="O6223" t="s">
        <v>41082</v>
      </c>
      <c r="P6223" t="s">
        <v>41083</v>
      </c>
      <c r="Q6223">
        <v>383737.95</v>
      </c>
      <c r="R6223">
        <v>6197569.04</v>
      </c>
      <c r="S6223" t="s">
        <v>41084</v>
      </c>
      <c r="T6223" t="s">
        <v>41085</v>
      </c>
      <c r="U6223">
        <v>383733.41</v>
      </c>
      <c r="V6223">
        <v>6197544.7699999996</v>
      </c>
      <c r="W6223">
        <v>90.73</v>
      </c>
      <c r="X6223">
        <v>150.04</v>
      </c>
    </row>
    <row r="6224" spans="1:24" x14ac:dyDescent="0.25">
      <c r="A6224" s="146">
        <v>45128</v>
      </c>
      <c r="B6224" s="46">
        <v>202</v>
      </c>
      <c r="C6224" s="147">
        <v>0.30361111111111111</v>
      </c>
      <c r="D6224" s="38" t="s">
        <v>31074</v>
      </c>
      <c r="E6224" s="7" t="s">
        <v>69</v>
      </c>
      <c r="F6224" s="38" t="s">
        <v>18273</v>
      </c>
      <c r="G6224" s="38" t="s">
        <v>5256</v>
      </c>
      <c r="H6224">
        <v>0.17399999999999999</v>
      </c>
      <c r="I6224" t="s">
        <v>41086</v>
      </c>
      <c r="J6224" t="s">
        <v>41087</v>
      </c>
      <c r="K6224" t="s">
        <v>41088</v>
      </c>
      <c r="L6224" t="s">
        <v>41089</v>
      </c>
      <c r="O6224" t="s">
        <v>41090</v>
      </c>
      <c r="P6224" t="s">
        <v>41091</v>
      </c>
      <c r="Q6224">
        <v>383937.31</v>
      </c>
      <c r="R6224">
        <v>6197568.5199999996</v>
      </c>
      <c r="S6224" t="s">
        <v>41092</v>
      </c>
      <c r="T6224" t="s">
        <v>41093</v>
      </c>
      <c r="U6224">
        <v>383930.12</v>
      </c>
      <c r="V6224">
        <v>6197544.6600000001</v>
      </c>
      <c r="W6224">
        <v>92.22</v>
      </c>
      <c r="X6224">
        <v>150.04</v>
      </c>
    </row>
    <row r="6225" spans="1:24" x14ac:dyDescent="0.25">
      <c r="A6225" s="146">
        <v>45128</v>
      </c>
      <c r="B6225" s="46">
        <v>202</v>
      </c>
      <c r="C6225" s="147">
        <v>0.30594907407407407</v>
      </c>
      <c r="D6225" s="38" t="s">
        <v>31074</v>
      </c>
      <c r="E6225" s="7" t="s">
        <v>64</v>
      </c>
      <c r="F6225" s="38" t="s">
        <v>18273</v>
      </c>
      <c r="G6225" s="38" t="s">
        <v>5257</v>
      </c>
      <c r="H6225">
        <v>0.16900000000000001</v>
      </c>
      <c r="I6225" t="s">
        <v>41098</v>
      </c>
      <c r="J6225" t="s">
        <v>41099</v>
      </c>
      <c r="K6225" t="s">
        <v>41100</v>
      </c>
      <c r="L6225" t="s">
        <v>41089</v>
      </c>
      <c r="O6225" t="s">
        <v>41094</v>
      </c>
      <c r="P6225" t="s">
        <v>41095</v>
      </c>
      <c r="Q6225">
        <v>383937.64</v>
      </c>
      <c r="R6225">
        <v>6197560.1399999997</v>
      </c>
      <c r="S6225" t="s">
        <v>41096</v>
      </c>
      <c r="T6225" t="s">
        <v>41097</v>
      </c>
      <c r="U6225">
        <v>383936.53</v>
      </c>
      <c r="V6225">
        <v>6197535.8600000003</v>
      </c>
      <c r="W6225">
        <v>269.19</v>
      </c>
      <c r="X6225">
        <v>150.04</v>
      </c>
    </row>
    <row r="6226" spans="1:24" x14ac:dyDescent="0.25">
      <c r="A6226" s="146">
        <v>45128</v>
      </c>
      <c r="B6226" s="46">
        <v>202</v>
      </c>
      <c r="C6226" s="147">
        <v>0.30914351851851851</v>
      </c>
      <c r="D6226" s="38" t="s">
        <v>31074</v>
      </c>
      <c r="E6226" s="7" t="s">
        <v>69</v>
      </c>
      <c r="F6226" s="38" t="s">
        <v>18273</v>
      </c>
      <c r="G6226" s="38" t="s">
        <v>5257</v>
      </c>
      <c r="H6226">
        <v>-2.4E-2</v>
      </c>
      <c r="I6226" t="s">
        <v>41098</v>
      </c>
      <c r="J6226" t="s">
        <v>41099</v>
      </c>
      <c r="K6226" t="s">
        <v>41100</v>
      </c>
      <c r="L6226" t="s">
        <v>41089</v>
      </c>
      <c r="O6226" t="s">
        <v>41101</v>
      </c>
      <c r="P6226" t="s">
        <v>41102</v>
      </c>
      <c r="Q6226">
        <v>383746.61</v>
      </c>
      <c r="R6226">
        <v>6197560.1100000003</v>
      </c>
      <c r="S6226" t="s">
        <v>41103</v>
      </c>
      <c r="T6226" t="s">
        <v>41104</v>
      </c>
      <c r="U6226">
        <v>383743.5</v>
      </c>
      <c r="V6226">
        <v>6197535.8499999996</v>
      </c>
      <c r="W6226">
        <v>269.66000000000003</v>
      </c>
      <c r="X6226">
        <v>150.04</v>
      </c>
    </row>
    <row r="6227" spans="1:24" x14ac:dyDescent="0.25">
      <c r="A6227" s="146">
        <v>45128</v>
      </c>
      <c r="B6227" s="46">
        <v>202</v>
      </c>
      <c r="C6227" s="147">
        <v>0.31126157407407407</v>
      </c>
      <c r="D6227" s="38" t="s">
        <v>31074</v>
      </c>
      <c r="E6227" s="7" t="s">
        <v>64</v>
      </c>
      <c r="F6227" s="38" t="s">
        <v>18273</v>
      </c>
      <c r="G6227" s="38" t="s">
        <v>5258</v>
      </c>
      <c r="H6227">
        <v>-2.1999999999999999E-2</v>
      </c>
      <c r="I6227" t="s">
        <v>41109</v>
      </c>
      <c r="J6227" t="s">
        <v>41110</v>
      </c>
      <c r="K6227" t="s">
        <v>41111</v>
      </c>
      <c r="L6227" t="s">
        <v>41112</v>
      </c>
      <c r="O6227" t="s">
        <v>41105</v>
      </c>
      <c r="P6227" t="s">
        <v>41106</v>
      </c>
      <c r="Q6227">
        <v>383738.94</v>
      </c>
      <c r="R6227">
        <v>6197551.75</v>
      </c>
      <c r="S6227" t="s">
        <v>41107</v>
      </c>
      <c r="T6227" t="s">
        <v>41108</v>
      </c>
      <c r="U6227">
        <v>383735.03999999998</v>
      </c>
      <c r="V6227">
        <v>6197526.7300000004</v>
      </c>
      <c r="W6227">
        <v>91.09</v>
      </c>
      <c r="X6227">
        <v>150.04</v>
      </c>
    </row>
    <row r="6228" spans="1:24" x14ac:dyDescent="0.25">
      <c r="A6228" s="146">
        <v>45128</v>
      </c>
      <c r="B6228" s="46">
        <v>202</v>
      </c>
      <c r="C6228" s="147">
        <v>0.31439814814814815</v>
      </c>
      <c r="D6228" s="38" t="s">
        <v>31074</v>
      </c>
      <c r="E6228" s="7" t="s">
        <v>69</v>
      </c>
      <c r="F6228" s="38" t="s">
        <v>18273</v>
      </c>
      <c r="G6228" s="38" t="s">
        <v>5258</v>
      </c>
      <c r="H6228">
        <v>0.17199999999999999</v>
      </c>
      <c r="I6228" t="s">
        <v>41109</v>
      </c>
      <c r="J6228" t="s">
        <v>41110</v>
      </c>
      <c r="K6228" t="s">
        <v>41111</v>
      </c>
      <c r="L6228" t="s">
        <v>41112</v>
      </c>
      <c r="O6228" t="s">
        <v>41113</v>
      </c>
      <c r="P6228" t="s">
        <v>41114</v>
      </c>
      <c r="Q6228">
        <v>383926.03</v>
      </c>
      <c r="R6228">
        <v>6197551.4500000002</v>
      </c>
      <c r="S6228" t="s">
        <v>41115</v>
      </c>
      <c r="T6228" t="s">
        <v>41116</v>
      </c>
      <c r="U6228">
        <v>383928.46</v>
      </c>
      <c r="V6228">
        <v>6197526.8600000003</v>
      </c>
      <c r="W6228">
        <v>90.56</v>
      </c>
      <c r="X6228">
        <v>150.04</v>
      </c>
    </row>
    <row r="6229" spans="1:24" x14ac:dyDescent="0.25">
      <c r="A6229" s="146">
        <v>45128</v>
      </c>
      <c r="B6229" s="46">
        <v>202</v>
      </c>
      <c r="C6229" s="147">
        <v>0.31635416666666666</v>
      </c>
      <c r="D6229" s="38" t="s">
        <v>31074</v>
      </c>
      <c r="E6229" s="7" t="s">
        <v>64</v>
      </c>
      <c r="F6229" s="38" t="s">
        <v>18273</v>
      </c>
      <c r="G6229" s="38" t="s">
        <v>5259</v>
      </c>
      <c r="H6229">
        <v>0.16900000000000001</v>
      </c>
      <c r="I6229" t="s">
        <v>41121</v>
      </c>
      <c r="J6229" t="s">
        <v>41122</v>
      </c>
      <c r="K6229" t="s">
        <v>41123</v>
      </c>
      <c r="L6229" t="s">
        <v>41112</v>
      </c>
      <c r="O6229" t="s">
        <v>41117</v>
      </c>
      <c r="P6229" t="s">
        <v>41118</v>
      </c>
      <c r="Q6229">
        <v>383938.44</v>
      </c>
      <c r="R6229">
        <v>6197539.5300000003</v>
      </c>
      <c r="S6229" t="s">
        <v>41119</v>
      </c>
      <c r="T6229" t="s">
        <v>41120</v>
      </c>
      <c r="U6229">
        <v>383936.49</v>
      </c>
      <c r="V6229">
        <v>6197517.8700000001</v>
      </c>
      <c r="W6229">
        <v>268.75</v>
      </c>
      <c r="X6229">
        <v>150.04</v>
      </c>
    </row>
    <row r="6230" spans="1:24" x14ac:dyDescent="0.25">
      <c r="A6230" s="146">
        <v>45128</v>
      </c>
      <c r="B6230" s="46">
        <v>202</v>
      </c>
      <c r="C6230" s="147">
        <v>0.31961805555555556</v>
      </c>
      <c r="D6230" s="38" t="s">
        <v>31074</v>
      </c>
      <c r="E6230" s="7" t="s">
        <v>69</v>
      </c>
      <c r="F6230" s="38" t="s">
        <v>18273</v>
      </c>
      <c r="G6230" s="38" t="s">
        <v>5259</v>
      </c>
      <c r="H6230">
        <v>-2.1999999999999999E-2</v>
      </c>
      <c r="I6230" t="s">
        <v>41121</v>
      </c>
      <c r="J6230" t="s">
        <v>41122</v>
      </c>
      <c r="K6230" t="s">
        <v>41123</v>
      </c>
      <c r="L6230" t="s">
        <v>41112</v>
      </c>
      <c r="O6230" t="s">
        <v>41124</v>
      </c>
      <c r="P6230" t="s">
        <v>41125</v>
      </c>
      <c r="Q6230">
        <v>383744.59</v>
      </c>
      <c r="R6230">
        <v>6197541.3899999997</v>
      </c>
      <c r="S6230" t="s">
        <v>41126</v>
      </c>
      <c r="T6230" t="s">
        <v>41127</v>
      </c>
      <c r="U6230">
        <v>383745.94</v>
      </c>
      <c r="V6230">
        <v>6197517.75</v>
      </c>
      <c r="W6230">
        <v>270.22000000000003</v>
      </c>
      <c r="X6230">
        <v>150.04</v>
      </c>
    </row>
    <row r="6231" spans="1:24" x14ac:dyDescent="0.25">
      <c r="A6231" s="146">
        <v>45128</v>
      </c>
      <c r="B6231" s="46">
        <v>202</v>
      </c>
      <c r="C6231" s="147">
        <v>0.3216087962962963</v>
      </c>
      <c r="D6231" s="38" t="s">
        <v>31074</v>
      </c>
      <c r="E6231" s="7" t="s">
        <v>64</v>
      </c>
      <c r="F6231" s="38" t="s">
        <v>18273</v>
      </c>
      <c r="G6231" s="38" t="s">
        <v>5260</v>
      </c>
      <c r="H6231">
        <v>-2.1000000000000001E-2</v>
      </c>
      <c r="I6231" t="s">
        <v>41132</v>
      </c>
      <c r="J6231" t="s">
        <v>41133</v>
      </c>
      <c r="K6231" t="s">
        <v>41134</v>
      </c>
      <c r="L6231" t="s">
        <v>41135</v>
      </c>
      <c r="O6231" t="s">
        <v>41128</v>
      </c>
      <c r="P6231" t="s">
        <v>41129</v>
      </c>
      <c r="Q6231">
        <v>383737.21</v>
      </c>
      <c r="R6231">
        <v>6197533.4400000004</v>
      </c>
      <c r="S6231" t="s">
        <v>41130</v>
      </c>
      <c r="T6231" t="s">
        <v>41131</v>
      </c>
      <c r="U6231">
        <v>383735.68</v>
      </c>
      <c r="V6231">
        <v>6197508.7000000002</v>
      </c>
      <c r="W6231">
        <v>89.79</v>
      </c>
      <c r="X6231">
        <v>150.04</v>
      </c>
    </row>
    <row r="6232" spans="1:24" x14ac:dyDescent="0.25">
      <c r="A6232" s="146">
        <v>45128</v>
      </c>
      <c r="B6232" s="46">
        <v>202</v>
      </c>
      <c r="C6232" s="147">
        <v>0.32466435185185188</v>
      </c>
      <c r="D6232" s="38" t="s">
        <v>31074</v>
      </c>
      <c r="E6232" s="7" t="s">
        <v>69</v>
      </c>
      <c r="F6232" s="38" t="s">
        <v>18273</v>
      </c>
      <c r="G6232" s="38" t="s">
        <v>5260</v>
      </c>
      <c r="H6232">
        <v>0.16500000000000001</v>
      </c>
      <c r="I6232" t="s">
        <v>41132</v>
      </c>
      <c r="J6232" t="s">
        <v>41133</v>
      </c>
      <c r="K6232" t="s">
        <v>41134</v>
      </c>
      <c r="L6232" t="s">
        <v>41135</v>
      </c>
      <c r="O6232" t="s">
        <v>41136</v>
      </c>
      <c r="P6232" t="s">
        <v>41137</v>
      </c>
      <c r="Q6232">
        <v>383922.33</v>
      </c>
      <c r="R6232">
        <v>6197532.4100000001</v>
      </c>
      <c r="S6232" t="s">
        <v>41138</v>
      </c>
      <c r="T6232" t="s">
        <v>41139</v>
      </c>
      <c r="U6232">
        <v>383921.14</v>
      </c>
      <c r="V6232">
        <v>6197508.8700000001</v>
      </c>
      <c r="W6232">
        <v>90.5</v>
      </c>
      <c r="X6232">
        <v>150.04</v>
      </c>
    </row>
    <row r="6233" spans="1:24" x14ac:dyDescent="0.25">
      <c r="A6233" s="146">
        <v>45128</v>
      </c>
      <c r="B6233" s="46">
        <v>202</v>
      </c>
      <c r="C6233" s="147">
        <v>0.3253125</v>
      </c>
      <c r="D6233" s="38" t="s">
        <v>31074</v>
      </c>
      <c r="E6233" s="159" t="s">
        <v>36986</v>
      </c>
      <c r="F6233" s="38" t="s">
        <v>18273</v>
      </c>
      <c r="G6233" s="38" t="s">
        <v>5230</v>
      </c>
      <c r="H6233">
        <v>-2.2429999999999999</v>
      </c>
      <c r="O6233" t="s">
        <v>41140</v>
      </c>
      <c r="P6233" t="s">
        <v>41141</v>
      </c>
      <c r="Q6233">
        <v>383934.59</v>
      </c>
      <c r="R6233">
        <v>6197532.3399999999</v>
      </c>
      <c r="S6233" t="s">
        <v>41142</v>
      </c>
      <c r="T6233" t="s">
        <v>41143</v>
      </c>
      <c r="U6233">
        <v>383931.98</v>
      </c>
      <c r="V6233">
        <v>6197513.4400000004</v>
      </c>
      <c r="W6233">
        <v>192.72</v>
      </c>
      <c r="X6233">
        <v>150.04</v>
      </c>
    </row>
    <row r="6234" spans="1:24" x14ac:dyDescent="0.25">
      <c r="A6234" s="146">
        <v>45128</v>
      </c>
      <c r="B6234" s="46">
        <v>202</v>
      </c>
      <c r="C6234" s="147">
        <v>0.32842592592592595</v>
      </c>
      <c r="D6234" s="38" t="s">
        <v>31074</v>
      </c>
      <c r="E6234" s="159" t="s">
        <v>33736</v>
      </c>
      <c r="F6234" s="38" t="s">
        <v>18273</v>
      </c>
      <c r="G6234" s="38" t="s">
        <v>5230</v>
      </c>
      <c r="H6234">
        <v>-2.2370000000000001</v>
      </c>
      <c r="O6234" t="s">
        <v>41144</v>
      </c>
      <c r="P6234" t="s">
        <v>41145</v>
      </c>
      <c r="Q6234">
        <v>383929.77</v>
      </c>
      <c r="R6234">
        <v>6197533.6500000004</v>
      </c>
      <c r="S6234" t="s">
        <v>41146</v>
      </c>
      <c r="T6234" t="s">
        <v>41147</v>
      </c>
      <c r="U6234">
        <v>383933.63</v>
      </c>
      <c r="V6234">
        <v>6197523.2800000003</v>
      </c>
      <c r="W6234">
        <v>146.94999999999999</v>
      </c>
      <c r="X6234">
        <v>150.04</v>
      </c>
    </row>
    <row r="6235" spans="1:24" x14ac:dyDescent="0.25">
      <c r="A6235" s="146">
        <v>45128</v>
      </c>
      <c r="B6235" s="46">
        <v>202</v>
      </c>
      <c r="C6235" s="147">
        <v>0.34422453703703698</v>
      </c>
      <c r="D6235" s="38" t="s">
        <v>31074</v>
      </c>
      <c r="E6235" s="159" t="s">
        <v>6100</v>
      </c>
      <c r="F6235" s="38" t="s">
        <v>18273</v>
      </c>
      <c r="G6235" s="38" t="s">
        <v>5230</v>
      </c>
      <c r="H6235">
        <v>-3.6999999999999998E-2</v>
      </c>
      <c r="O6235" t="s">
        <v>41148</v>
      </c>
      <c r="P6235" t="s">
        <v>41149</v>
      </c>
      <c r="Q6235">
        <v>386131.85</v>
      </c>
      <c r="R6235">
        <v>6197133.0999999996</v>
      </c>
      <c r="S6235" t="s">
        <v>41150</v>
      </c>
      <c r="T6235" t="s">
        <v>41151</v>
      </c>
      <c r="U6235">
        <v>386133.78</v>
      </c>
      <c r="V6235">
        <v>6197122.1500000004</v>
      </c>
      <c r="W6235">
        <v>157.08000000000001</v>
      </c>
      <c r="X6235">
        <v>150.04</v>
      </c>
    </row>
    <row r="6236" spans="1:24" s="170" customFormat="1" x14ac:dyDescent="0.25">
      <c r="A6236" s="63">
        <v>45128</v>
      </c>
      <c r="B6236" s="104">
        <v>202</v>
      </c>
      <c r="C6236" s="65">
        <v>0.34709490740740739</v>
      </c>
      <c r="D6236" s="64" t="s">
        <v>31074</v>
      </c>
      <c r="E6236" s="171" t="s">
        <v>41157</v>
      </c>
      <c r="F6236" s="64" t="s">
        <v>18273</v>
      </c>
      <c r="G6236" s="64" t="s">
        <v>5230</v>
      </c>
      <c r="H6236" s="170">
        <v>-3.2000000000000001E-2</v>
      </c>
      <c r="M6236" s="170" t="s">
        <v>41152</v>
      </c>
      <c r="O6236" s="170" t="s">
        <v>41153</v>
      </c>
      <c r="P6236" s="170" t="s">
        <v>41154</v>
      </c>
      <c r="Q6236" s="170">
        <v>386132.14</v>
      </c>
      <c r="R6236" s="170">
        <v>6197132.04</v>
      </c>
      <c r="S6236" s="170" t="s">
        <v>41155</v>
      </c>
      <c r="T6236" s="170" t="s">
        <v>41156</v>
      </c>
      <c r="U6236" s="170">
        <v>386135.42</v>
      </c>
      <c r="V6236" s="170">
        <v>6197105</v>
      </c>
      <c r="W6236" s="170">
        <v>84.77</v>
      </c>
      <c r="X6236" s="170">
        <v>150.04</v>
      </c>
    </row>
    <row r="6237" spans="1:24" x14ac:dyDescent="0.25">
      <c r="A6237" s="146">
        <v>45128</v>
      </c>
      <c r="B6237" s="46">
        <v>202</v>
      </c>
      <c r="C6237" s="147">
        <v>0.34864583333333332</v>
      </c>
      <c r="D6237" s="38" t="s">
        <v>31074</v>
      </c>
      <c r="E6237" s="159" t="s">
        <v>40851</v>
      </c>
      <c r="F6237" s="38" t="s">
        <v>18273</v>
      </c>
      <c r="G6237" s="38" t="s">
        <v>5230</v>
      </c>
      <c r="H6237">
        <v>-2.1999999999999999E-2</v>
      </c>
      <c r="I6237" t="s">
        <v>41162</v>
      </c>
      <c r="J6237" t="s">
        <v>41163</v>
      </c>
      <c r="K6237" t="s">
        <v>41164</v>
      </c>
      <c r="L6237" t="s">
        <v>41165</v>
      </c>
      <c r="O6237" t="s">
        <v>41158</v>
      </c>
      <c r="P6237" t="s">
        <v>41159</v>
      </c>
      <c r="Q6237">
        <v>386145.92</v>
      </c>
      <c r="R6237">
        <v>6197132.3399999999</v>
      </c>
      <c r="S6237" t="s">
        <v>41160</v>
      </c>
      <c r="T6237" t="s">
        <v>41161</v>
      </c>
      <c r="U6237">
        <v>386145.03</v>
      </c>
      <c r="V6237">
        <v>6197107.21</v>
      </c>
      <c r="W6237">
        <v>91.48</v>
      </c>
      <c r="X6237">
        <v>150.04</v>
      </c>
    </row>
    <row r="6238" spans="1:24" x14ac:dyDescent="0.25">
      <c r="A6238" s="146">
        <v>45128</v>
      </c>
      <c r="B6238" s="46">
        <v>202</v>
      </c>
      <c r="C6238" s="147">
        <v>0.35177083333333337</v>
      </c>
      <c r="D6238" s="38" t="s">
        <v>31074</v>
      </c>
      <c r="E6238" s="7" t="s">
        <v>69</v>
      </c>
      <c r="F6238" s="38" t="s">
        <v>18273</v>
      </c>
      <c r="G6238" s="38" t="s">
        <v>5230</v>
      </c>
      <c r="H6238">
        <v>0.17</v>
      </c>
      <c r="I6238" t="s">
        <v>41162</v>
      </c>
      <c r="J6238" t="s">
        <v>41163</v>
      </c>
      <c r="K6238" t="s">
        <v>41164</v>
      </c>
      <c r="L6238" t="s">
        <v>41165</v>
      </c>
      <c r="O6238" t="s">
        <v>41166</v>
      </c>
      <c r="P6238" t="s">
        <v>41167</v>
      </c>
      <c r="Q6238">
        <v>386331.68</v>
      </c>
      <c r="R6238">
        <v>6197132.0899999999</v>
      </c>
      <c r="S6238" t="s">
        <v>41168</v>
      </c>
      <c r="T6238" t="s">
        <v>41169</v>
      </c>
      <c r="U6238">
        <v>386337.28000000003</v>
      </c>
      <c r="V6238">
        <v>6197107.1699999999</v>
      </c>
      <c r="W6238">
        <v>90.42</v>
      </c>
      <c r="X6238">
        <v>150.04</v>
      </c>
    </row>
    <row r="6239" spans="1:24" x14ac:dyDescent="0.25">
      <c r="A6239" s="146">
        <v>45128</v>
      </c>
      <c r="B6239" s="46">
        <v>202</v>
      </c>
      <c r="C6239" s="147">
        <v>0.35440972222222222</v>
      </c>
      <c r="D6239" s="38" t="s">
        <v>31074</v>
      </c>
      <c r="E6239" s="7" t="s">
        <v>64</v>
      </c>
      <c r="F6239" s="38" t="s">
        <v>18273</v>
      </c>
      <c r="G6239" s="38" t="s">
        <v>5229</v>
      </c>
      <c r="H6239">
        <v>0.16600000000000001</v>
      </c>
      <c r="I6239" t="s">
        <v>41174</v>
      </c>
      <c r="J6239" t="s">
        <v>41175</v>
      </c>
      <c r="K6239" t="s">
        <v>41176</v>
      </c>
      <c r="L6239" t="s">
        <v>41177</v>
      </c>
      <c r="O6239" t="s">
        <v>41170</v>
      </c>
      <c r="P6239" t="s">
        <v>41171</v>
      </c>
      <c r="Q6239">
        <v>386345.92</v>
      </c>
      <c r="R6239">
        <v>6197122.2300000004</v>
      </c>
      <c r="S6239" t="s">
        <v>41172</v>
      </c>
      <c r="T6239" t="s">
        <v>41173</v>
      </c>
      <c r="U6239">
        <v>386344.26</v>
      </c>
      <c r="V6239">
        <v>6197098.2800000003</v>
      </c>
      <c r="W6239">
        <v>268.79000000000002</v>
      </c>
      <c r="X6239">
        <v>150.04</v>
      </c>
    </row>
    <row r="6240" spans="1:24" x14ac:dyDescent="0.25">
      <c r="A6240" s="146">
        <v>45128</v>
      </c>
      <c r="B6240" s="46">
        <v>202</v>
      </c>
      <c r="C6240" s="147">
        <v>0.35761574074074076</v>
      </c>
      <c r="D6240" s="38" t="s">
        <v>31074</v>
      </c>
      <c r="E6240" s="7" t="s">
        <v>69</v>
      </c>
      <c r="F6240" s="38" t="s">
        <v>18273</v>
      </c>
      <c r="G6240" s="38" t="s">
        <v>5229</v>
      </c>
      <c r="H6240">
        <v>-2.7E-2</v>
      </c>
      <c r="I6240" t="s">
        <v>41174</v>
      </c>
      <c r="J6240" t="s">
        <v>41175</v>
      </c>
      <c r="K6240" t="s">
        <v>41176</v>
      </c>
      <c r="L6240" t="s">
        <v>41177</v>
      </c>
      <c r="O6240" t="s">
        <v>41178</v>
      </c>
      <c r="P6240" t="s">
        <v>41179</v>
      </c>
      <c r="Q6240">
        <v>386149.65</v>
      </c>
      <c r="R6240">
        <v>6197121.9500000002</v>
      </c>
      <c r="S6240" t="s">
        <v>41180</v>
      </c>
      <c r="T6240" t="s">
        <v>41181</v>
      </c>
      <c r="U6240">
        <v>386151.19</v>
      </c>
      <c r="V6240">
        <v>6197098.2000000002</v>
      </c>
      <c r="W6240">
        <v>269.66000000000003</v>
      </c>
      <c r="X6240">
        <v>150.04</v>
      </c>
    </row>
    <row r="6241" spans="1:24" x14ac:dyDescent="0.25">
      <c r="A6241" s="146">
        <v>45128</v>
      </c>
      <c r="B6241" s="46">
        <v>202</v>
      </c>
      <c r="C6241" s="147">
        <v>0.36019675925925926</v>
      </c>
      <c r="D6241" s="38" t="s">
        <v>31074</v>
      </c>
      <c r="E6241" s="7" t="s">
        <v>64</v>
      </c>
      <c r="F6241" s="38" t="s">
        <v>18273</v>
      </c>
      <c r="G6241" s="38" t="s">
        <v>5228</v>
      </c>
      <c r="H6241">
        <v>-2.1999999999999999E-2</v>
      </c>
      <c r="I6241" t="s">
        <v>41186</v>
      </c>
      <c r="J6241" t="s">
        <v>41187</v>
      </c>
      <c r="K6241" t="s">
        <v>41188</v>
      </c>
      <c r="L6241" t="s">
        <v>41177</v>
      </c>
      <c r="O6241" t="s">
        <v>41182</v>
      </c>
      <c r="P6241" t="s">
        <v>41183</v>
      </c>
      <c r="Q6241">
        <v>386142.59</v>
      </c>
      <c r="R6241">
        <v>6197112.04</v>
      </c>
      <c r="S6241" t="s">
        <v>41184</v>
      </c>
      <c r="T6241" t="s">
        <v>41185</v>
      </c>
      <c r="U6241">
        <v>386145.09</v>
      </c>
      <c r="V6241">
        <v>6197089.0700000003</v>
      </c>
      <c r="W6241">
        <v>91.55</v>
      </c>
      <c r="X6241">
        <v>150.04</v>
      </c>
    </row>
    <row r="6242" spans="1:24" x14ac:dyDescent="0.25">
      <c r="A6242" s="146">
        <v>45128</v>
      </c>
      <c r="B6242" s="46">
        <v>202</v>
      </c>
      <c r="C6242" s="147">
        <v>0.36332175925925925</v>
      </c>
      <c r="D6242" s="38" t="s">
        <v>31074</v>
      </c>
      <c r="E6242" s="7" t="s">
        <v>69</v>
      </c>
      <c r="F6242" s="38" t="s">
        <v>18273</v>
      </c>
      <c r="G6242" s="38" t="s">
        <v>5228</v>
      </c>
      <c r="H6242">
        <v>0.17100000000000001</v>
      </c>
      <c r="I6242" t="s">
        <v>41186</v>
      </c>
      <c r="J6242" t="s">
        <v>41187</v>
      </c>
      <c r="K6242" t="s">
        <v>41188</v>
      </c>
      <c r="L6242" t="s">
        <v>41193</v>
      </c>
      <c r="O6242" t="s">
        <v>41189</v>
      </c>
      <c r="P6242" t="s">
        <v>41190</v>
      </c>
      <c r="Q6242">
        <v>386332.32</v>
      </c>
      <c r="R6242">
        <v>6197112.1799999997</v>
      </c>
      <c r="S6242" t="s">
        <v>41191</v>
      </c>
      <c r="T6242" t="s">
        <v>41192</v>
      </c>
      <c r="U6242">
        <v>386338.28</v>
      </c>
      <c r="V6242">
        <v>6197089.2000000002</v>
      </c>
      <c r="W6242">
        <v>90.62</v>
      </c>
      <c r="X6242">
        <v>150.04</v>
      </c>
    </row>
    <row r="6243" spans="1:24" x14ac:dyDescent="0.25">
      <c r="A6243" s="146">
        <v>45128</v>
      </c>
      <c r="B6243" s="46">
        <v>202</v>
      </c>
      <c r="C6243" s="147">
        <v>0.36599537037037039</v>
      </c>
      <c r="D6243" s="38" t="s">
        <v>31074</v>
      </c>
      <c r="E6243" s="7" t="s">
        <v>64</v>
      </c>
      <c r="F6243" s="38" t="s">
        <v>18273</v>
      </c>
      <c r="G6243" s="38" t="s">
        <v>5227</v>
      </c>
      <c r="H6243">
        <v>0.16900000000000001</v>
      </c>
      <c r="I6243" t="s">
        <v>41198</v>
      </c>
      <c r="J6243" t="s">
        <v>41199</v>
      </c>
      <c r="K6243" t="s">
        <v>41200</v>
      </c>
      <c r="L6243" t="s">
        <v>41193</v>
      </c>
      <c r="O6243" t="s">
        <v>41194</v>
      </c>
      <c r="P6243" t="s">
        <v>41195</v>
      </c>
      <c r="Q6243">
        <v>386348.29</v>
      </c>
      <c r="R6243">
        <v>6197103.2400000002</v>
      </c>
      <c r="S6243" t="s">
        <v>41196</v>
      </c>
      <c r="T6243" t="s">
        <v>41197</v>
      </c>
      <c r="U6243">
        <v>386347.3</v>
      </c>
      <c r="V6243">
        <v>6197080.1399999997</v>
      </c>
      <c r="W6243">
        <v>270.31</v>
      </c>
      <c r="X6243">
        <v>150.04</v>
      </c>
    </row>
    <row r="6244" spans="1:24" x14ac:dyDescent="0.25">
      <c r="A6244" s="146">
        <v>45128</v>
      </c>
      <c r="B6244" s="46">
        <v>202</v>
      </c>
      <c r="C6244" s="147">
        <v>0.36922453703703706</v>
      </c>
      <c r="D6244" s="38" t="s">
        <v>31074</v>
      </c>
      <c r="E6244" s="7" t="s">
        <v>69</v>
      </c>
      <c r="F6244" s="38" t="s">
        <v>18273</v>
      </c>
      <c r="G6244" s="38" t="s">
        <v>5227</v>
      </c>
      <c r="H6244">
        <v>-2.7E-2</v>
      </c>
      <c r="I6244" t="s">
        <v>41198</v>
      </c>
      <c r="J6244" t="s">
        <v>41199</v>
      </c>
      <c r="K6244" t="s">
        <v>41200</v>
      </c>
      <c r="L6244" t="s">
        <v>41193</v>
      </c>
      <c r="O6244" t="s">
        <v>41201</v>
      </c>
      <c r="P6244" t="s">
        <v>41202</v>
      </c>
      <c r="Q6244">
        <v>386150.22</v>
      </c>
      <c r="R6244">
        <v>6197102.8399999999</v>
      </c>
      <c r="S6244" t="s">
        <v>41203</v>
      </c>
      <c r="T6244" t="s">
        <v>41204</v>
      </c>
      <c r="U6244">
        <v>386151.01</v>
      </c>
      <c r="V6244">
        <v>6197080.1699999999</v>
      </c>
      <c r="W6244">
        <v>269.8</v>
      </c>
      <c r="X6244">
        <v>150.04</v>
      </c>
    </row>
    <row r="6245" spans="1:24" x14ac:dyDescent="0.25">
      <c r="A6245" s="146">
        <v>45128</v>
      </c>
      <c r="B6245" s="46">
        <v>202</v>
      </c>
      <c r="C6245" s="147">
        <v>0.3716782407407408</v>
      </c>
      <c r="D6245" s="38" t="s">
        <v>31074</v>
      </c>
      <c r="E6245" s="7" t="s">
        <v>64</v>
      </c>
      <c r="F6245" s="38" t="s">
        <v>18273</v>
      </c>
      <c r="G6245" s="38" t="s">
        <v>5226</v>
      </c>
      <c r="H6245">
        <v>-2.3E-2</v>
      </c>
      <c r="I6245" t="s">
        <v>41209</v>
      </c>
      <c r="J6245" t="s">
        <v>41210</v>
      </c>
      <c r="K6245" t="s">
        <v>41211</v>
      </c>
      <c r="L6245" t="s">
        <v>41193</v>
      </c>
      <c r="O6245" t="s">
        <v>41205</v>
      </c>
      <c r="P6245" t="s">
        <v>41206</v>
      </c>
      <c r="Q6245">
        <v>386145.07</v>
      </c>
      <c r="R6245">
        <v>6197092.79</v>
      </c>
      <c r="S6245" t="s">
        <v>41207</v>
      </c>
      <c r="T6245" t="s">
        <v>41208</v>
      </c>
      <c r="U6245">
        <v>386144.71</v>
      </c>
      <c r="V6245">
        <v>6197071.1200000001</v>
      </c>
      <c r="W6245">
        <v>91.11</v>
      </c>
      <c r="X6245">
        <v>150.04</v>
      </c>
    </row>
    <row r="6246" spans="1:24" x14ac:dyDescent="0.25">
      <c r="A6246" s="146">
        <v>45128</v>
      </c>
      <c r="B6246" s="46">
        <v>202</v>
      </c>
      <c r="C6246" s="147">
        <v>0.3747800925925926</v>
      </c>
      <c r="D6246" s="38" t="s">
        <v>31074</v>
      </c>
      <c r="E6246" s="7" t="s">
        <v>69</v>
      </c>
      <c r="F6246" s="38" t="s">
        <v>18273</v>
      </c>
      <c r="G6246" s="38" t="s">
        <v>5226</v>
      </c>
      <c r="H6246">
        <v>0.17</v>
      </c>
      <c r="I6246" t="s">
        <v>41209</v>
      </c>
      <c r="J6246" t="s">
        <v>41210</v>
      </c>
      <c r="K6246" t="s">
        <v>41211</v>
      </c>
      <c r="L6246" t="s">
        <v>41216</v>
      </c>
      <c r="O6246" t="s">
        <v>41212</v>
      </c>
      <c r="P6246" t="s">
        <v>41213</v>
      </c>
      <c r="Q6246">
        <v>386335.29</v>
      </c>
      <c r="R6246">
        <v>6197093.3200000003</v>
      </c>
      <c r="S6246" t="s">
        <v>41214</v>
      </c>
      <c r="T6246" t="s">
        <v>41215</v>
      </c>
      <c r="U6246">
        <v>386337.27</v>
      </c>
      <c r="V6246">
        <v>6197071.0700000003</v>
      </c>
      <c r="W6246">
        <v>89.61</v>
      </c>
      <c r="X6246">
        <v>150.04</v>
      </c>
    </row>
    <row r="6247" spans="1:24" x14ac:dyDescent="0.25">
      <c r="A6247" s="146">
        <v>45128</v>
      </c>
      <c r="B6247" s="46">
        <v>202</v>
      </c>
      <c r="C6247" s="147">
        <v>0.37694444444444447</v>
      </c>
      <c r="D6247" s="38" t="s">
        <v>31074</v>
      </c>
      <c r="E6247" s="7" t="s">
        <v>64</v>
      </c>
      <c r="F6247" s="38" t="s">
        <v>18273</v>
      </c>
      <c r="G6247" s="38" t="s">
        <v>5225</v>
      </c>
      <c r="H6247">
        <v>0.16700000000000001</v>
      </c>
      <c r="I6247" t="s">
        <v>41221</v>
      </c>
      <c r="J6247" t="s">
        <v>41222</v>
      </c>
      <c r="K6247" t="s">
        <v>41223</v>
      </c>
      <c r="L6247" t="s">
        <v>41216</v>
      </c>
      <c r="O6247" t="s">
        <v>41217</v>
      </c>
      <c r="P6247" t="s">
        <v>41218</v>
      </c>
      <c r="Q6247">
        <v>386343.85</v>
      </c>
      <c r="R6247">
        <v>6197083.2800000003</v>
      </c>
      <c r="S6247" t="s">
        <v>41219</v>
      </c>
      <c r="T6247" t="s">
        <v>41220</v>
      </c>
      <c r="U6247">
        <v>386345.56</v>
      </c>
      <c r="V6247">
        <v>6197062.29</v>
      </c>
      <c r="W6247">
        <v>269.7</v>
      </c>
      <c r="X6247">
        <v>150.04</v>
      </c>
    </row>
    <row r="6248" spans="1:24" x14ac:dyDescent="0.25">
      <c r="A6248" s="146">
        <v>45128</v>
      </c>
      <c r="B6248" s="46">
        <v>202</v>
      </c>
      <c r="C6248" s="147">
        <v>0.38011574074074073</v>
      </c>
      <c r="D6248" s="38" t="s">
        <v>31074</v>
      </c>
      <c r="E6248" s="7" t="s">
        <v>69</v>
      </c>
      <c r="F6248" s="38" t="s">
        <v>18273</v>
      </c>
      <c r="G6248" s="38" t="s">
        <v>5225</v>
      </c>
      <c r="H6248">
        <v>-2.7E-2</v>
      </c>
      <c r="I6248" t="s">
        <v>41221</v>
      </c>
      <c r="J6248" t="s">
        <v>41222</v>
      </c>
      <c r="K6248" t="s">
        <v>41223</v>
      </c>
      <c r="L6248" t="s">
        <v>41216</v>
      </c>
      <c r="O6248" t="s">
        <v>41224</v>
      </c>
      <c r="P6248" t="s">
        <v>41225</v>
      </c>
      <c r="Q6248">
        <v>386153.82</v>
      </c>
      <c r="R6248">
        <v>6197081.7800000003</v>
      </c>
      <c r="S6248" t="s">
        <v>41226</v>
      </c>
      <c r="T6248" t="s">
        <v>41227</v>
      </c>
      <c r="U6248">
        <v>386151.04</v>
      </c>
      <c r="V6248">
        <v>6197062.0800000001</v>
      </c>
      <c r="W6248">
        <v>269.99</v>
      </c>
      <c r="X6248">
        <v>150.04</v>
      </c>
    </row>
    <row r="6249" spans="1:24" x14ac:dyDescent="0.25">
      <c r="A6249" s="146">
        <v>45128</v>
      </c>
      <c r="B6249" s="46">
        <v>202</v>
      </c>
      <c r="C6249" s="147">
        <v>0.38268518518518518</v>
      </c>
      <c r="D6249" s="38" t="s">
        <v>31074</v>
      </c>
      <c r="E6249" s="7" t="s">
        <v>64</v>
      </c>
      <c r="F6249" s="38" t="s">
        <v>18273</v>
      </c>
      <c r="G6249" s="38" t="s">
        <v>5219</v>
      </c>
      <c r="H6249">
        <v>-2.3E-2</v>
      </c>
      <c r="I6249" t="s">
        <v>41232</v>
      </c>
      <c r="J6249" t="s">
        <v>41233</v>
      </c>
      <c r="K6249" t="s">
        <v>41234</v>
      </c>
      <c r="L6249" t="s">
        <v>41216</v>
      </c>
      <c r="O6249" t="s">
        <v>41228</v>
      </c>
      <c r="P6249" t="s">
        <v>41229</v>
      </c>
      <c r="Q6249">
        <v>386147.67</v>
      </c>
      <c r="R6249">
        <v>6197074.6500000004</v>
      </c>
      <c r="S6249" t="s">
        <v>41230</v>
      </c>
      <c r="T6249" t="s">
        <v>41231</v>
      </c>
      <c r="U6249">
        <v>386144.63</v>
      </c>
      <c r="V6249">
        <v>6197053.25</v>
      </c>
      <c r="W6249">
        <v>92.63</v>
      </c>
      <c r="X6249">
        <v>150.04</v>
      </c>
    </row>
    <row r="6250" spans="1:24" x14ac:dyDescent="0.25">
      <c r="A6250" s="146">
        <v>45128</v>
      </c>
      <c r="B6250" s="46">
        <v>202</v>
      </c>
      <c r="C6250" s="147">
        <v>0.38581018518518517</v>
      </c>
      <c r="D6250" s="38" t="s">
        <v>31074</v>
      </c>
      <c r="E6250" s="7" t="s">
        <v>69</v>
      </c>
      <c r="F6250" s="38" t="s">
        <v>18273</v>
      </c>
      <c r="G6250" s="38" t="s">
        <v>5219</v>
      </c>
      <c r="H6250">
        <v>0.17100000000000001</v>
      </c>
      <c r="I6250" t="s">
        <v>41232</v>
      </c>
      <c r="J6250" t="s">
        <v>41233</v>
      </c>
      <c r="K6250" t="s">
        <v>41234</v>
      </c>
      <c r="L6250" t="s">
        <v>41239</v>
      </c>
      <c r="O6250" t="s">
        <v>41235</v>
      </c>
      <c r="P6250" t="s">
        <v>41236</v>
      </c>
      <c r="Q6250">
        <v>386336.76</v>
      </c>
      <c r="R6250">
        <v>6197074.2800000003</v>
      </c>
      <c r="S6250" t="s">
        <v>41237</v>
      </c>
      <c r="T6250" t="s">
        <v>41238</v>
      </c>
      <c r="U6250">
        <v>386338.74</v>
      </c>
      <c r="V6250">
        <v>6197053.21</v>
      </c>
      <c r="W6250">
        <v>90.79</v>
      </c>
      <c r="X6250">
        <v>150.04</v>
      </c>
    </row>
    <row r="6251" spans="1:24" x14ac:dyDescent="0.25">
      <c r="A6251" s="146">
        <v>45128</v>
      </c>
      <c r="B6251" s="46">
        <v>202</v>
      </c>
      <c r="C6251" s="147">
        <v>0.38800925925925928</v>
      </c>
      <c r="D6251" s="38" t="s">
        <v>31074</v>
      </c>
      <c r="E6251" s="7" t="s">
        <v>64</v>
      </c>
      <c r="F6251" s="38" t="s">
        <v>18273</v>
      </c>
      <c r="G6251" s="38" t="s">
        <v>5220</v>
      </c>
      <c r="H6251">
        <v>0.16600000000000001</v>
      </c>
      <c r="I6251" t="s">
        <v>41244</v>
      </c>
      <c r="J6251" t="s">
        <v>41245</v>
      </c>
      <c r="K6251" t="s">
        <v>41246</v>
      </c>
      <c r="L6251" t="s">
        <v>41239</v>
      </c>
      <c r="O6251" t="s">
        <v>41240</v>
      </c>
      <c r="P6251" t="s">
        <v>41241</v>
      </c>
      <c r="Q6251">
        <v>386343.38</v>
      </c>
      <c r="R6251">
        <v>6197065.3899999997</v>
      </c>
      <c r="S6251" t="s">
        <v>41242</v>
      </c>
      <c r="T6251" t="s">
        <v>41243</v>
      </c>
      <c r="U6251">
        <v>386344.38</v>
      </c>
      <c r="V6251">
        <v>6197044.1699999999</v>
      </c>
      <c r="W6251">
        <v>270.76</v>
      </c>
      <c r="X6251">
        <v>150.04</v>
      </c>
    </row>
    <row r="6252" spans="1:24" x14ac:dyDescent="0.25">
      <c r="A6252" s="146">
        <v>45128</v>
      </c>
      <c r="B6252" s="46">
        <v>202</v>
      </c>
      <c r="C6252" s="147">
        <v>0.3911458333333333</v>
      </c>
      <c r="D6252" s="38" t="s">
        <v>31074</v>
      </c>
      <c r="E6252" s="7" t="s">
        <v>69</v>
      </c>
      <c r="F6252" s="38" t="s">
        <v>18273</v>
      </c>
      <c r="G6252" s="38" t="s">
        <v>5220</v>
      </c>
      <c r="H6252">
        <v>-2.8000000000000001E-2</v>
      </c>
      <c r="I6252" t="s">
        <v>41244</v>
      </c>
      <c r="J6252" t="s">
        <v>41245</v>
      </c>
      <c r="K6252" t="s">
        <v>41246</v>
      </c>
      <c r="L6252" t="s">
        <v>41239</v>
      </c>
      <c r="O6252" t="s">
        <v>41247</v>
      </c>
      <c r="P6252" t="s">
        <v>41248</v>
      </c>
      <c r="Q6252">
        <v>386152.21</v>
      </c>
      <c r="R6252">
        <v>6197063.71</v>
      </c>
      <c r="S6252" t="s">
        <v>41249</v>
      </c>
      <c r="T6252" t="s">
        <v>41250</v>
      </c>
      <c r="U6252">
        <v>386150.45</v>
      </c>
      <c r="V6252">
        <v>6197044.1399999997</v>
      </c>
      <c r="W6252">
        <v>269.79000000000002</v>
      </c>
      <c r="X6252">
        <v>150.04</v>
      </c>
    </row>
    <row r="6253" spans="1:24" x14ac:dyDescent="0.25">
      <c r="A6253" s="146">
        <v>45128</v>
      </c>
      <c r="B6253" s="46">
        <v>202</v>
      </c>
      <c r="C6253" s="147">
        <v>0.39349537037037036</v>
      </c>
      <c r="D6253" s="38" t="s">
        <v>31074</v>
      </c>
      <c r="E6253" s="7" t="s">
        <v>64</v>
      </c>
      <c r="F6253" s="38" t="s">
        <v>18273</v>
      </c>
      <c r="G6253" s="38" t="s">
        <v>5221</v>
      </c>
      <c r="H6253">
        <v>-2.4E-2</v>
      </c>
      <c r="I6253" t="s">
        <v>41255</v>
      </c>
      <c r="J6253" t="s">
        <v>41256</v>
      </c>
      <c r="K6253" t="s">
        <v>41257</v>
      </c>
      <c r="L6253" t="s">
        <v>41239</v>
      </c>
      <c r="O6253" t="s">
        <v>41251</v>
      </c>
      <c r="P6253" t="s">
        <v>41252</v>
      </c>
      <c r="Q6253">
        <v>386144.68</v>
      </c>
      <c r="R6253">
        <v>6197056.4699999997</v>
      </c>
      <c r="S6253" t="s">
        <v>41253</v>
      </c>
      <c r="T6253" t="s">
        <v>41254</v>
      </c>
      <c r="U6253">
        <v>386143.82</v>
      </c>
      <c r="V6253">
        <v>6197035.0599999996</v>
      </c>
      <c r="W6253">
        <v>90.58</v>
      </c>
      <c r="X6253">
        <v>150.04</v>
      </c>
    </row>
    <row r="6254" spans="1:24" x14ac:dyDescent="0.25">
      <c r="A6254" s="146">
        <v>45128</v>
      </c>
      <c r="B6254" s="46">
        <v>202</v>
      </c>
      <c r="C6254" s="147">
        <v>0.3966898148148148</v>
      </c>
      <c r="D6254" s="38" t="s">
        <v>31074</v>
      </c>
      <c r="E6254" s="7" t="s">
        <v>69</v>
      </c>
      <c r="F6254" s="38" t="s">
        <v>18273</v>
      </c>
      <c r="G6254" s="38" t="s">
        <v>5221</v>
      </c>
      <c r="H6254">
        <v>0.17100000000000001</v>
      </c>
      <c r="I6254" t="s">
        <v>41255</v>
      </c>
      <c r="J6254" t="s">
        <v>41256</v>
      </c>
      <c r="K6254" t="s">
        <v>41257</v>
      </c>
      <c r="L6254" t="s">
        <v>41262</v>
      </c>
      <c r="O6254" t="s">
        <v>41258</v>
      </c>
      <c r="P6254" t="s">
        <v>41259</v>
      </c>
      <c r="Q6254">
        <v>386336.98</v>
      </c>
      <c r="R6254">
        <v>6197057.4000000004</v>
      </c>
      <c r="S6254" t="s">
        <v>41260</v>
      </c>
      <c r="T6254" t="s">
        <v>41261</v>
      </c>
      <c r="U6254">
        <v>386338.5</v>
      </c>
      <c r="V6254">
        <v>6197035.0999999996</v>
      </c>
      <c r="W6254">
        <v>89.97</v>
      </c>
      <c r="X6254">
        <v>150.04</v>
      </c>
    </row>
    <row r="6255" spans="1:24" x14ac:dyDescent="0.25">
      <c r="A6255" s="146">
        <v>45128</v>
      </c>
      <c r="B6255" s="46">
        <v>202</v>
      </c>
      <c r="C6255" s="147">
        <v>0.39887731481481481</v>
      </c>
      <c r="D6255" s="38" t="s">
        <v>31074</v>
      </c>
      <c r="E6255" s="7" t="s">
        <v>64</v>
      </c>
      <c r="F6255" s="38" t="s">
        <v>18273</v>
      </c>
      <c r="G6255" s="38" t="s">
        <v>5222</v>
      </c>
      <c r="H6255">
        <v>0.16500000000000001</v>
      </c>
      <c r="I6255" t="s">
        <v>41267</v>
      </c>
      <c r="J6255" t="s">
        <v>41268</v>
      </c>
      <c r="K6255" t="s">
        <v>41269</v>
      </c>
      <c r="L6255" t="s">
        <v>41262</v>
      </c>
      <c r="O6255" t="s">
        <v>41263</v>
      </c>
      <c r="P6255" t="s">
        <v>41264</v>
      </c>
      <c r="Q6255">
        <v>386342.45</v>
      </c>
      <c r="R6255">
        <v>6197046.9100000001</v>
      </c>
      <c r="S6255" t="s">
        <v>41265</v>
      </c>
      <c r="T6255" t="s">
        <v>41266</v>
      </c>
      <c r="U6255">
        <v>386343.78</v>
      </c>
      <c r="V6255">
        <v>6197026.2199999997</v>
      </c>
      <c r="W6255">
        <v>269.94</v>
      </c>
      <c r="X6255">
        <v>150.04</v>
      </c>
    </row>
    <row r="6256" spans="1:24" x14ac:dyDescent="0.25">
      <c r="A6256" s="146">
        <v>45128</v>
      </c>
      <c r="B6256" s="46">
        <v>202</v>
      </c>
      <c r="C6256" s="147">
        <v>0.40199074074074076</v>
      </c>
      <c r="D6256" s="38" t="s">
        <v>31074</v>
      </c>
      <c r="E6256" s="7" t="s">
        <v>69</v>
      </c>
      <c r="F6256" s="38" t="s">
        <v>18273</v>
      </c>
      <c r="G6256" s="38" t="s">
        <v>5222</v>
      </c>
      <c r="H6256">
        <v>-2.9000000000000001E-2</v>
      </c>
      <c r="I6256" t="s">
        <v>41267</v>
      </c>
      <c r="J6256" t="s">
        <v>41268</v>
      </c>
      <c r="K6256" t="s">
        <v>41269</v>
      </c>
      <c r="L6256" t="s">
        <v>41262</v>
      </c>
      <c r="O6256" t="s">
        <v>41270</v>
      </c>
      <c r="P6256" t="s">
        <v>41271</v>
      </c>
      <c r="Q6256">
        <v>386151.74</v>
      </c>
      <c r="R6256">
        <v>6197046.8099999996</v>
      </c>
      <c r="S6256" t="s">
        <v>41272</v>
      </c>
      <c r="T6256" t="s">
        <v>41273</v>
      </c>
      <c r="U6256">
        <v>386149.7</v>
      </c>
      <c r="V6256">
        <v>6197026.29</v>
      </c>
      <c r="W6256">
        <v>268.29000000000002</v>
      </c>
      <c r="X6256">
        <v>150.04</v>
      </c>
    </row>
    <row r="6257" spans="1:24" x14ac:dyDescent="0.25">
      <c r="A6257" s="146">
        <v>45128</v>
      </c>
      <c r="B6257" s="46">
        <v>202</v>
      </c>
      <c r="C6257" s="147">
        <v>0.40487268518518515</v>
      </c>
      <c r="D6257" s="38" t="s">
        <v>31074</v>
      </c>
      <c r="E6257" s="7" t="s">
        <v>64</v>
      </c>
      <c r="F6257" s="38" t="s">
        <v>18273</v>
      </c>
      <c r="G6257" s="38" t="s">
        <v>5223</v>
      </c>
      <c r="H6257">
        <v>-2.3E-2</v>
      </c>
      <c r="I6257" t="s">
        <v>41278</v>
      </c>
      <c r="J6257" t="s">
        <v>41279</v>
      </c>
      <c r="K6257" t="s">
        <v>41280</v>
      </c>
      <c r="L6257" t="s">
        <v>41281</v>
      </c>
      <c r="O6257" t="s">
        <v>41274</v>
      </c>
      <c r="P6257" t="s">
        <v>41275</v>
      </c>
      <c r="Q6257">
        <v>386150.59</v>
      </c>
      <c r="R6257">
        <v>6197039.4800000004</v>
      </c>
      <c r="S6257" t="s">
        <v>41276</v>
      </c>
      <c r="T6257" t="s">
        <v>41277</v>
      </c>
      <c r="U6257">
        <v>386143.89</v>
      </c>
      <c r="V6257">
        <v>6197017.1600000001</v>
      </c>
      <c r="W6257">
        <v>91.88</v>
      </c>
      <c r="X6257">
        <v>150.04</v>
      </c>
    </row>
    <row r="6258" spans="1:24" x14ac:dyDescent="0.25">
      <c r="A6258" s="146">
        <v>45128</v>
      </c>
      <c r="B6258" s="46">
        <v>202</v>
      </c>
      <c r="C6258" s="147">
        <v>0.40797453703703707</v>
      </c>
      <c r="D6258" s="38" t="s">
        <v>31074</v>
      </c>
      <c r="E6258" s="7" t="s">
        <v>69</v>
      </c>
      <c r="F6258" s="38" t="s">
        <v>18273</v>
      </c>
      <c r="G6258" s="38" t="s">
        <v>5223</v>
      </c>
      <c r="H6258">
        <v>0.17</v>
      </c>
      <c r="I6258" t="s">
        <v>41278</v>
      </c>
      <c r="J6258" t="s">
        <v>41279</v>
      </c>
      <c r="K6258" t="s">
        <v>41280</v>
      </c>
      <c r="L6258" t="s">
        <v>41281</v>
      </c>
      <c r="O6258" t="s">
        <v>41282</v>
      </c>
      <c r="P6258" t="s">
        <v>41283</v>
      </c>
      <c r="Q6258">
        <v>386340.55</v>
      </c>
      <c r="R6258">
        <v>6197039.0800000001</v>
      </c>
      <c r="S6258" t="s">
        <v>41284</v>
      </c>
      <c r="T6258" t="s">
        <v>41285</v>
      </c>
      <c r="U6258">
        <v>386337.02</v>
      </c>
      <c r="V6258">
        <v>6197017.0800000001</v>
      </c>
      <c r="W6258">
        <v>89.34</v>
      </c>
      <c r="X6258">
        <v>150.04</v>
      </c>
    </row>
    <row r="6259" spans="1:24" x14ac:dyDescent="0.25">
      <c r="A6259" s="146">
        <v>45128</v>
      </c>
      <c r="B6259" s="46">
        <v>202</v>
      </c>
      <c r="C6259" s="147">
        <v>0.41041666666666665</v>
      </c>
      <c r="D6259" s="38" t="s">
        <v>31074</v>
      </c>
      <c r="E6259" s="7" t="s">
        <v>64</v>
      </c>
      <c r="F6259" s="38" t="s">
        <v>18273</v>
      </c>
      <c r="G6259" s="38" t="s">
        <v>5224</v>
      </c>
      <c r="H6259">
        <v>0.16300000000000001</v>
      </c>
      <c r="I6259" t="s">
        <v>41290</v>
      </c>
      <c r="J6259" t="s">
        <v>41291</v>
      </c>
      <c r="K6259" t="s">
        <v>41292</v>
      </c>
      <c r="L6259" t="s">
        <v>41281</v>
      </c>
      <c r="O6259" t="s">
        <v>41286</v>
      </c>
      <c r="P6259" t="s">
        <v>41287</v>
      </c>
      <c r="Q6259">
        <v>386344.92</v>
      </c>
      <c r="R6259">
        <v>6197029.0700000003</v>
      </c>
      <c r="S6259" t="s">
        <v>41288</v>
      </c>
      <c r="T6259" t="s">
        <v>41289</v>
      </c>
      <c r="U6259">
        <v>386341.23</v>
      </c>
      <c r="V6259">
        <v>6197008.0199999996</v>
      </c>
      <c r="W6259">
        <v>271.13</v>
      </c>
      <c r="X6259">
        <v>150.04</v>
      </c>
    </row>
    <row r="6260" spans="1:24" x14ac:dyDescent="0.25">
      <c r="A6260" s="146">
        <v>45128</v>
      </c>
      <c r="B6260" s="46">
        <v>202</v>
      </c>
      <c r="C6260" s="147">
        <v>0.41356481481481483</v>
      </c>
      <c r="D6260" s="38" t="s">
        <v>31074</v>
      </c>
      <c r="E6260" s="7" t="s">
        <v>69</v>
      </c>
      <c r="F6260" s="38" t="s">
        <v>18273</v>
      </c>
      <c r="G6260" s="38" t="s">
        <v>5224</v>
      </c>
      <c r="H6260">
        <v>-2.9000000000000001E-2</v>
      </c>
      <c r="I6260" t="s">
        <v>41290</v>
      </c>
      <c r="J6260" t="s">
        <v>41291</v>
      </c>
      <c r="K6260" t="s">
        <v>41292</v>
      </c>
      <c r="L6260" t="s">
        <v>41281</v>
      </c>
      <c r="O6260" t="s">
        <v>41293</v>
      </c>
      <c r="P6260" t="s">
        <v>41294</v>
      </c>
      <c r="Q6260">
        <v>386150.63</v>
      </c>
      <c r="R6260">
        <v>6197028.8099999996</v>
      </c>
      <c r="S6260" t="s">
        <v>41295</v>
      </c>
      <c r="T6260" t="s">
        <v>41296</v>
      </c>
      <c r="U6260">
        <v>386149.93</v>
      </c>
      <c r="V6260">
        <v>6197008.0999999996</v>
      </c>
      <c r="W6260">
        <v>269.10000000000002</v>
      </c>
      <c r="X6260">
        <v>150.04</v>
      </c>
    </row>
    <row r="6261" spans="1:24" x14ac:dyDescent="0.25">
      <c r="A6261" s="146">
        <v>45128</v>
      </c>
      <c r="B6261" s="46">
        <v>202</v>
      </c>
      <c r="C6261" s="147">
        <v>0.41473379629629631</v>
      </c>
      <c r="D6261" s="38" t="s">
        <v>31074</v>
      </c>
      <c r="E6261" s="7" t="s">
        <v>41301</v>
      </c>
      <c r="F6261" s="38" t="s">
        <v>18273</v>
      </c>
      <c r="G6261" s="38" t="s">
        <v>4286</v>
      </c>
      <c r="H6261">
        <v>-7.4359999999999999</v>
      </c>
      <c r="O6261" t="s">
        <v>41297</v>
      </c>
      <c r="P6261" t="s">
        <v>41298</v>
      </c>
      <c r="Q6261">
        <v>386128.15</v>
      </c>
      <c r="R6261">
        <v>6197030.5499999998</v>
      </c>
      <c r="S6261" t="s">
        <v>41299</v>
      </c>
      <c r="T6261" t="s">
        <v>41300</v>
      </c>
      <c r="U6261">
        <v>386125.69</v>
      </c>
      <c r="V6261">
        <v>6197017.5300000003</v>
      </c>
      <c r="W6261">
        <v>176.15</v>
      </c>
      <c r="X6261">
        <v>200.05</v>
      </c>
    </row>
    <row r="6262" spans="1:24" s="174" customFormat="1" x14ac:dyDescent="0.25">
      <c r="A6262" s="76">
        <v>45128</v>
      </c>
      <c r="B6262" s="106">
        <v>202</v>
      </c>
      <c r="C6262" s="78">
        <v>0.41832175925925924</v>
      </c>
      <c r="D6262" s="77" t="s">
        <v>30701</v>
      </c>
      <c r="E6262" s="175" t="s">
        <v>41342</v>
      </c>
      <c r="F6262" s="77" t="s">
        <v>18273</v>
      </c>
      <c r="G6262" s="77" t="s">
        <v>4286</v>
      </c>
      <c r="H6262" s="174">
        <v>-7.4359999999999999</v>
      </c>
      <c r="O6262" s="174" t="s">
        <v>41302</v>
      </c>
      <c r="P6262" s="174" t="s">
        <v>41303</v>
      </c>
      <c r="Q6262" s="174">
        <v>386128.42</v>
      </c>
      <c r="R6262" s="174">
        <v>6197030.1600000001</v>
      </c>
      <c r="S6262" s="174" t="s">
        <v>41304</v>
      </c>
      <c r="T6262" s="174" t="s">
        <v>41305</v>
      </c>
      <c r="U6262" s="174">
        <v>386126.14</v>
      </c>
      <c r="V6262" s="174">
        <v>6197019.21</v>
      </c>
      <c r="W6262" s="174">
        <v>179.13</v>
      </c>
      <c r="X6262" s="174">
        <v>200.05</v>
      </c>
    </row>
    <row r="6263" spans="1:24" x14ac:dyDescent="0.25">
      <c r="A6263" s="146">
        <v>45128</v>
      </c>
      <c r="B6263" s="46">
        <v>202</v>
      </c>
      <c r="C6263" s="147">
        <v>0.44797453703703699</v>
      </c>
      <c r="D6263" s="38" t="s">
        <v>30701</v>
      </c>
      <c r="E6263" s="7" t="s">
        <v>35361</v>
      </c>
      <c r="F6263" s="38" t="s">
        <v>18271</v>
      </c>
      <c r="G6263" s="38" t="s">
        <v>4286</v>
      </c>
      <c r="H6263">
        <v>-3.7999999999999999E-2</v>
      </c>
      <c r="O6263" t="s">
        <v>41306</v>
      </c>
      <c r="P6263" t="s">
        <v>41307</v>
      </c>
      <c r="Q6263">
        <v>393526.72</v>
      </c>
      <c r="R6263">
        <v>6193647.5700000003</v>
      </c>
      <c r="S6263" t="s">
        <v>41308</v>
      </c>
      <c r="T6263" t="s">
        <v>41309</v>
      </c>
      <c r="U6263">
        <v>393522.28</v>
      </c>
      <c r="V6263">
        <v>6193637.3799999999</v>
      </c>
      <c r="W6263">
        <v>185.43</v>
      </c>
      <c r="X6263">
        <v>200.05</v>
      </c>
    </row>
    <row r="6264" spans="1:24" s="172" customFormat="1" x14ac:dyDescent="0.25">
      <c r="A6264" s="72">
        <v>45128</v>
      </c>
      <c r="B6264" s="103">
        <v>202</v>
      </c>
      <c r="C6264" s="74">
        <v>0.448275462962963</v>
      </c>
      <c r="D6264" s="73" t="s">
        <v>30701</v>
      </c>
      <c r="E6264" s="173" t="s">
        <v>41314</v>
      </c>
      <c r="F6264" s="73" t="s">
        <v>18271</v>
      </c>
      <c r="G6264" s="73" t="s">
        <v>4286</v>
      </c>
      <c r="H6264" s="172">
        <v>-3.7999999999999999E-2</v>
      </c>
      <c r="O6264" s="172" t="s">
        <v>41310</v>
      </c>
      <c r="P6264" s="172" t="s">
        <v>41311</v>
      </c>
      <c r="Q6264" s="172">
        <v>393526.91</v>
      </c>
      <c r="R6264" s="172">
        <v>6193647.2000000002</v>
      </c>
      <c r="S6264" s="172" t="s">
        <v>41312</v>
      </c>
      <c r="T6264" s="172" t="s">
        <v>41313</v>
      </c>
      <c r="U6264" s="172">
        <v>393522.59</v>
      </c>
      <c r="V6264" s="172">
        <v>6193636.0099999998</v>
      </c>
      <c r="W6264" s="172">
        <v>185.27</v>
      </c>
      <c r="X6264" s="172">
        <v>200.05</v>
      </c>
    </row>
    <row r="6265" spans="1:24" s="170" customFormat="1" x14ac:dyDescent="0.25">
      <c r="A6265" s="63">
        <v>45128</v>
      </c>
      <c r="B6265" s="104">
        <v>202</v>
      </c>
      <c r="C6265" s="65">
        <v>0.45131944444444444</v>
      </c>
      <c r="D6265" s="64" t="s">
        <v>30701</v>
      </c>
      <c r="E6265" s="171" t="s">
        <v>41320</v>
      </c>
      <c r="F6265" s="64" t="s">
        <v>18271</v>
      </c>
      <c r="G6265" s="64" t="s">
        <v>4286</v>
      </c>
      <c r="H6265" s="170">
        <v>-3.2000000000000001E-2</v>
      </c>
      <c r="M6265" s="170" t="s">
        <v>41315</v>
      </c>
      <c r="O6265" s="170" t="s">
        <v>41316</v>
      </c>
      <c r="P6265" s="170" t="s">
        <v>41317</v>
      </c>
      <c r="Q6265" s="170">
        <v>393526.59</v>
      </c>
      <c r="R6265" s="170">
        <v>6193646.3899999997</v>
      </c>
      <c r="S6265" s="170" t="s">
        <v>41318</v>
      </c>
      <c r="T6265" s="170" t="s">
        <v>41319</v>
      </c>
      <c r="U6265" s="170">
        <v>393524.92</v>
      </c>
      <c r="V6265" s="170">
        <v>6193629.3600000003</v>
      </c>
      <c r="W6265" s="170">
        <v>147.36000000000001</v>
      </c>
      <c r="X6265" s="170">
        <v>200.05</v>
      </c>
    </row>
    <row r="6266" spans="1:24" x14ac:dyDescent="0.25">
      <c r="A6266" s="146">
        <v>45128</v>
      </c>
      <c r="B6266" s="46">
        <v>202</v>
      </c>
      <c r="C6266" s="147">
        <v>0.45324074074074078</v>
      </c>
      <c r="D6266" s="38" t="s">
        <v>30701</v>
      </c>
      <c r="E6266" s="159" t="s">
        <v>41541</v>
      </c>
      <c r="F6266" s="38" t="s">
        <v>18271</v>
      </c>
      <c r="G6266" s="38" t="s">
        <v>4286</v>
      </c>
      <c r="H6266">
        <v>-1.6E-2</v>
      </c>
      <c r="I6266" t="s">
        <v>41325</v>
      </c>
      <c r="J6266" t="s">
        <v>41326</v>
      </c>
      <c r="K6266" t="s">
        <v>41327</v>
      </c>
      <c r="L6266" t="s">
        <v>41328</v>
      </c>
      <c r="O6266" t="s">
        <v>41321</v>
      </c>
      <c r="P6266" t="s">
        <v>41322</v>
      </c>
      <c r="Q6266">
        <v>393543.8</v>
      </c>
      <c r="R6266">
        <v>6193642.1699999999</v>
      </c>
      <c r="S6266" t="s">
        <v>41323</v>
      </c>
      <c r="T6266" t="s">
        <v>41324</v>
      </c>
      <c r="U6266">
        <v>393537.95</v>
      </c>
      <c r="V6266">
        <v>6193620.0599999996</v>
      </c>
      <c r="W6266">
        <v>91.9</v>
      </c>
      <c r="X6266">
        <v>200.05</v>
      </c>
    </row>
    <row r="6267" spans="1:24" x14ac:dyDescent="0.25">
      <c r="A6267" s="146">
        <v>45128</v>
      </c>
      <c r="B6267" s="46">
        <v>202</v>
      </c>
      <c r="C6267" s="147">
        <v>0.4576736111111111</v>
      </c>
      <c r="D6267" s="38" t="s">
        <v>30701</v>
      </c>
      <c r="E6267" s="7" t="s">
        <v>69</v>
      </c>
      <c r="F6267" s="38" t="s">
        <v>18271</v>
      </c>
      <c r="G6267" s="38" t="s">
        <v>4286</v>
      </c>
      <c r="H6267">
        <v>0.217</v>
      </c>
      <c r="I6267" t="s">
        <v>41325</v>
      </c>
      <c r="J6267" t="s">
        <v>41326</v>
      </c>
      <c r="K6267" t="s">
        <v>41327</v>
      </c>
      <c r="L6267" t="s">
        <v>41333</v>
      </c>
      <c r="O6267" t="s">
        <v>41329</v>
      </c>
      <c r="P6267" t="s">
        <v>41330</v>
      </c>
      <c r="Q6267">
        <v>393776.39</v>
      </c>
      <c r="R6267">
        <v>6193641.4299999997</v>
      </c>
      <c r="S6267" t="s">
        <v>41331</v>
      </c>
      <c r="T6267" t="s">
        <v>41332</v>
      </c>
      <c r="U6267">
        <v>393771.36</v>
      </c>
      <c r="V6267">
        <v>6193620.2400000002</v>
      </c>
      <c r="W6267">
        <v>90.78</v>
      </c>
      <c r="X6267">
        <v>200.05</v>
      </c>
    </row>
    <row r="6268" spans="1:24" x14ac:dyDescent="0.25">
      <c r="A6268" s="146">
        <v>45128</v>
      </c>
      <c r="B6268" s="46">
        <v>202</v>
      </c>
      <c r="C6268" s="147">
        <v>0.45953703703703702</v>
      </c>
      <c r="D6268" s="38" t="s">
        <v>30701</v>
      </c>
      <c r="E6268" s="7" t="s">
        <v>41341</v>
      </c>
      <c r="F6268" s="38" t="s">
        <v>18271</v>
      </c>
      <c r="G6268" s="38" t="s">
        <v>4285</v>
      </c>
      <c r="H6268">
        <v>0.21299999999999999</v>
      </c>
      <c r="I6268" t="s">
        <v>41338</v>
      </c>
      <c r="J6268" t="s">
        <v>41339</v>
      </c>
      <c r="K6268" t="s">
        <v>41340</v>
      </c>
      <c r="L6268" t="s">
        <v>41333</v>
      </c>
      <c r="O6268" t="s">
        <v>41334</v>
      </c>
      <c r="P6268" t="s">
        <v>41335</v>
      </c>
      <c r="Q6268">
        <v>393780.18</v>
      </c>
      <c r="R6268">
        <v>6193634.8300000001</v>
      </c>
      <c r="S6268" t="s">
        <v>41336</v>
      </c>
      <c r="T6268" t="s">
        <v>41337</v>
      </c>
      <c r="U6268">
        <v>393777.66</v>
      </c>
      <c r="V6268">
        <v>6193610.9400000004</v>
      </c>
      <c r="W6268">
        <v>272.10000000000002</v>
      </c>
      <c r="X6268">
        <v>200.05</v>
      </c>
    </row>
    <row r="6269" spans="1:24" x14ac:dyDescent="0.25">
      <c r="A6269" s="146">
        <v>45128</v>
      </c>
      <c r="B6269" s="46">
        <v>202</v>
      </c>
      <c r="C6269" s="147">
        <v>0.46398148148148149</v>
      </c>
      <c r="D6269" s="38" t="s">
        <v>30701</v>
      </c>
      <c r="E6269" s="7" t="s">
        <v>69</v>
      </c>
      <c r="F6269" s="38" t="s">
        <v>18271</v>
      </c>
      <c r="G6269" s="38" t="s">
        <v>4285</v>
      </c>
      <c r="H6269">
        <v>-2.1000000000000001E-2</v>
      </c>
      <c r="I6269" t="s">
        <v>41338</v>
      </c>
      <c r="J6269" t="s">
        <v>41339</v>
      </c>
      <c r="K6269" t="s">
        <v>41340</v>
      </c>
      <c r="L6269" t="s">
        <v>41333</v>
      </c>
      <c r="O6269" t="s">
        <v>41343</v>
      </c>
      <c r="P6269" t="s">
        <v>41344</v>
      </c>
      <c r="Q6269">
        <v>393545.09</v>
      </c>
      <c r="R6269">
        <v>6193635.3700000001</v>
      </c>
      <c r="S6269" t="s">
        <v>41345</v>
      </c>
      <c r="T6269" t="s">
        <v>41346</v>
      </c>
      <c r="U6269">
        <v>393544.29</v>
      </c>
      <c r="V6269">
        <v>6193611.2699999996</v>
      </c>
      <c r="W6269">
        <v>267.76</v>
      </c>
      <c r="X6269">
        <v>200.05</v>
      </c>
    </row>
    <row r="6270" spans="1:24" x14ac:dyDescent="0.25">
      <c r="A6270" s="146">
        <v>45128</v>
      </c>
      <c r="B6270" s="46">
        <v>202</v>
      </c>
      <c r="C6270" s="147">
        <v>0.46584490740740742</v>
      </c>
      <c r="D6270" s="38" t="s">
        <v>30701</v>
      </c>
      <c r="E6270" s="159" t="s">
        <v>41341</v>
      </c>
      <c r="F6270" s="38" t="s">
        <v>18271</v>
      </c>
      <c r="G6270" s="38" t="s">
        <v>4284</v>
      </c>
      <c r="H6270">
        <v>-1.4999999999999999E-2</v>
      </c>
      <c r="I6270" t="s">
        <v>41351</v>
      </c>
      <c r="J6270" t="s">
        <v>41352</v>
      </c>
      <c r="K6270" t="s">
        <v>41353</v>
      </c>
      <c r="L6270" t="s">
        <v>41333</v>
      </c>
      <c r="O6270" t="s">
        <v>41347</v>
      </c>
      <c r="P6270" t="s">
        <v>41348</v>
      </c>
      <c r="Q6270">
        <v>393544.75</v>
      </c>
      <c r="R6270">
        <v>6193627.5199999996</v>
      </c>
      <c r="S6270" t="s">
        <v>41349</v>
      </c>
      <c r="T6270" t="s">
        <v>41350</v>
      </c>
      <c r="U6270">
        <v>393538.9</v>
      </c>
      <c r="V6270">
        <v>6193602.0899999999</v>
      </c>
      <c r="W6270">
        <v>91.59</v>
      </c>
      <c r="X6270">
        <v>200.05</v>
      </c>
    </row>
    <row r="6271" spans="1:24" x14ac:dyDescent="0.25">
      <c r="A6271" s="146">
        <v>45128</v>
      </c>
      <c r="B6271" s="46">
        <v>202</v>
      </c>
      <c r="C6271" s="147">
        <v>0.46964120370370371</v>
      </c>
      <c r="D6271" s="38" t="s">
        <v>30701</v>
      </c>
      <c r="E6271" s="7" t="s">
        <v>69</v>
      </c>
      <c r="F6271" s="38" t="s">
        <v>18271</v>
      </c>
      <c r="G6271" s="38" t="s">
        <v>4284</v>
      </c>
      <c r="H6271">
        <v>0.216</v>
      </c>
      <c r="I6271" t="s">
        <v>41351</v>
      </c>
      <c r="J6271" t="s">
        <v>41352</v>
      </c>
      <c r="K6271" t="s">
        <v>41353</v>
      </c>
      <c r="L6271" t="s">
        <v>41358</v>
      </c>
      <c r="O6271" t="s">
        <v>41354</v>
      </c>
      <c r="P6271" t="s">
        <v>41355</v>
      </c>
      <c r="Q6271">
        <v>393777.5</v>
      </c>
      <c r="R6271">
        <v>6193625.6799999997</v>
      </c>
      <c r="S6271" t="s">
        <v>41356</v>
      </c>
      <c r="T6271" t="s">
        <v>41357</v>
      </c>
      <c r="U6271">
        <v>393770.51</v>
      </c>
      <c r="V6271">
        <v>6193601.7999999998</v>
      </c>
      <c r="W6271">
        <v>92.78</v>
      </c>
      <c r="X6271">
        <v>200.05</v>
      </c>
    </row>
    <row r="6272" spans="1:24" x14ac:dyDescent="0.25">
      <c r="A6272" s="146">
        <v>45128</v>
      </c>
      <c r="B6272" s="46">
        <v>202</v>
      </c>
      <c r="C6272" s="147">
        <v>0.47160879629629626</v>
      </c>
      <c r="D6272" s="38" t="s">
        <v>30701</v>
      </c>
      <c r="E6272" s="159" t="s">
        <v>41341</v>
      </c>
      <c r="F6272" s="38" t="s">
        <v>18271</v>
      </c>
      <c r="G6272" s="38" t="s">
        <v>4283</v>
      </c>
      <c r="H6272">
        <v>0.20899999999999999</v>
      </c>
      <c r="I6272" t="s">
        <v>41363</v>
      </c>
      <c r="J6272" t="s">
        <v>41364</v>
      </c>
      <c r="K6272" t="s">
        <v>41365</v>
      </c>
      <c r="L6272" t="s">
        <v>41358</v>
      </c>
      <c r="O6272" t="s">
        <v>41359</v>
      </c>
      <c r="P6272" t="s">
        <v>41360</v>
      </c>
      <c r="Q6272">
        <v>393778.07</v>
      </c>
      <c r="R6272">
        <v>6193617.1699999999</v>
      </c>
      <c r="S6272" t="s">
        <v>41361</v>
      </c>
      <c r="T6272" t="s">
        <v>41362</v>
      </c>
      <c r="U6272">
        <v>393774.18</v>
      </c>
      <c r="V6272">
        <v>6193593.1699999999</v>
      </c>
      <c r="W6272">
        <v>269.54000000000002</v>
      </c>
      <c r="X6272">
        <v>200.05</v>
      </c>
    </row>
    <row r="6273" spans="1:24" x14ac:dyDescent="0.25">
      <c r="A6273" s="146">
        <v>45128</v>
      </c>
      <c r="B6273" s="46">
        <v>202</v>
      </c>
      <c r="C6273" s="147">
        <v>0.47541666666666665</v>
      </c>
      <c r="D6273" s="38" t="s">
        <v>30701</v>
      </c>
      <c r="E6273" s="7" t="s">
        <v>69</v>
      </c>
      <c r="F6273" s="38" t="s">
        <v>18271</v>
      </c>
      <c r="G6273" s="38" t="s">
        <v>4283</v>
      </c>
      <c r="H6273">
        <v>-2.5000000000000001E-2</v>
      </c>
      <c r="I6273" t="s">
        <v>41363</v>
      </c>
      <c r="J6273" t="s">
        <v>41364</v>
      </c>
      <c r="K6273" t="s">
        <v>41365</v>
      </c>
      <c r="L6273" t="s">
        <v>41358</v>
      </c>
      <c r="O6273" t="s">
        <v>41366</v>
      </c>
      <c r="P6273" t="s">
        <v>41367</v>
      </c>
      <c r="Q6273">
        <v>393542.62</v>
      </c>
      <c r="R6273">
        <v>6193617.2000000002</v>
      </c>
      <c r="S6273" t="s">
        <v>41368</v>
      </c>
      <c r="T6273" t="s">
        <v>41369</v>
      </c>
      <c r="U6273">
        <v>393540.55</v>
      </c>
      <c r="V6273">
        <v>6193593.1299999999</v>
      </c>
      <c r="W6273">
        <v>269.83</v>
      </c>
      <c r="X6273">
        <v>200.05</v>
      </c>
    </row>
    <row r="6274" spans="1:24" x14ac:dyDescent="0.25">
      <c r="A6274" s="146">
        <v>45128</v>
      </c>
      <c r="B6274" s="46">
        <v>202</v>
      </c>
      <c r="C6274" s="147">
        <v>0.47793981481481485</v>
      </c>
      <c r="D6274" s="38" t="s">
        <v>30701</v>
      </c>
      <c r="E6274" s="159" t="s">
        <v>41341</v>
      </c>
      <c r="F6274" s="38" t="s">
        <v>18271</v>
      </c>
      <c r="G6274" s="38" t="s">
        <v>4282</v>
      </c>
      <c r="H6274">
        <v>-1.9E-2</v>
      </c>
      <c r="I6274" t="s">
        <v>41374</v>
      </c>
      <c r="J6274" t="s">
        <v>41375</v>
      </c>
      <c r="K6274" t="s">
        <v>41376</v>
      </c>
      <c r="L6274" t="s">
        <v>41377</v>
      </c>
      <c r="O6274" t="s">
        <v>41370</v>
      </c>
      <c r="P6274" t="s">
        <v>41371</v>
      </c>
      <c r="Q6274">
        <v>393539.1</v>
      </c>
      <c r="R6274">
        <v>6193609.4500000002</v>
      </c>
      <c r="S6274" t="s">
        <v>41372</v>
      </c>
      <c r="T6274" t="s">
        <v>41373</v>
      </c>
      <c r="U6274">
        <v>393535.15</v>
      </c>
      <c r="V6274">
        <v>6193584.1699999999</v>
      </c>
      <c r="W6274">
        <v>91.87</v>
      </c>
      <c r="X6274">
        <v>200.05</v>
      </c>
    </row>
    <row r="6275" spans="1:24" x14ac:dyDescent="0.25">
      <c r="A6275" s="146">
        <v>45128</v>
      </c>
      <c r="B6275" s="46">
        <v>202</v>
      </c>
      <c r="C6275" s="147">
        <v>0.48174768518518518</v>
      </c>
      <c r="D6275" s="38" t="s">
        <v>30701</v>
      </c>
      <c r="E6275" s="7" t="s">
        <v>69</v>
      </c>
      <c r="F6275" s="38" t="s">
        <v>18271</v>
      </c>
      <c r="G6275" s="38" t="s">
        <v>4282</v>
      </c>
      <c r="H6275">
        <v>0.215</v>
      </c>
      <c r="I6275" t="s">
        <v>41374</v>
      </c>
      <c r="J6275" t="s">
        <v>41375</v>
      </c>
      <c r="K6275" t="s">
        <v>41376</v>
      </c>
      <c r="L6275" t="s">
        <v>41377</v>
      </c>
      <c r="O6275" t="s">
        <v>41378</v>
      </c>
      <c r="P6275" t="s">
        <v>41379</v>
      </c>
      <c r="Q6275">
        <v>393773.17</v>
      </c>
      <c r="R6275">
        <v>6193607.9299999997</v>
      </c>
      <c r="S6275" t="s">
        <v>41380</v>
      </c>
      <c r="T6275" t="s">
        <v>41381</v>
      </c>
      <c r="U6275">
        <v>393768.67</v>
      </c>
      <c r="V6275">
        <v>6193583.7599999998</v>
      </c>
      <c r="W6275">
        <v>89.96</v>
      </c>
      <c r="X6275">
        <v>200.05</v>
      </c>
    </row>
    <row r="6276" spans="1:24" x14ac:dyDescent="0.25">
      <c r="A6276" s="146">
        <v>45128</v>
      </c>
      <c r="B6276" s="46">
        <v>202</v>
      </c>
      <c r="C6276" s="147">
        <v>0.48416666666666663</v>
      </c>
      <c r="D6276" s="38" t="s">
        <v>30701</v>
      </c>
      <c r="E6276" s="159" t="s">
        <v>41341</v>
      </c>
      <c r="F6276" s="38" t="s">
        <v>18271</v>
      </c>
      <c r="G6276" s="38" t="s">
        <v>4281</v>
      </c>
      <c r="H6276">
        <v>0.20899999999999999</v>
      </c>
      <c r="I6276" t="s">
        <v>41386</v>
      </c>
      <c r="J6276" t="s">
        <v>41387</v>
      </c>
      <c r="K6276" t="s">
        <v>41388</v>
      </c>
      <c r="L6276" t="s">
        <v>41377</v>
      </c>
      <c r="O6276" t="s">
        <v>41382</v>
      </c>
      <c r="P6276" t="s">
        <v>41383</v>
      </c>
      <c r="Q6276">
        <v>393778.17</v>
      </c>
      <c r="R6276">
        <v>6193598.75</v>
      </c>
      <c r="S6276" t="s">
        <v>41384</v>
      </c>
      <c r="T6276" t="s">
        <v>41385</v>
      </c>
      <c r="U6276">
        <v>393774.43</v>
      </c>
      <c r="V6276">
        <v>6193574.9299999997</v>
      </c>
      <c r="W6276">
        <v>270.33999999999997</v>
      </c>
      <c r="X6276">
        <v>200.05</v>
      </c>
    </row>
    <row r="6277" spans="1:24" x14ac:dyDescent="0.25">
      <c r="A6277" s="146">
        <v>45128</v>
      </c>
      <c r="B6277" s="46">
        <v>202</v>
      </c>
      <c r="C6277" s="147">
        <v>0.4878703703703704</v>
      </c>
      <c r="D6277" s="38" t="s">
        <v>30701</v>
      </c>
      <c r="E6277" s="7" t="s">
        <v>69</v>
      </c>
      <c r="F6277" s="38" t="s">
        <v>18271</v>
      </c>
      <c r="G6277" s="38" t="s">
        <v>4281</v>
      </c>
      <c r="H6277">
        <v>-1.7999999999999999E-2</v>
      </c>
      <c r="I6277" t="s">
        <v>41386</v>
      </c>
      <c r="J6277" t="s">
        <v>41387</v>
      </c>
      <c r="K6277" t="s">
        <v>41388</v>
      </c>
      <c r="L6277" t="s">
        <v>41393</v>
      </c>
      <c r="O6277" t="s">
        <v>41389</v>
      </c>
      <c r="P6277" t="s">
        <v>41390</v>
      </c>
      <c r="Q6277">
        <v>393549.22</v>
      </c>
      <c r="R6277">
        <v>6193599.4500000002</v>
      </c>
      <c r="S6277" t="s">
        <v>41391</v>
      </c>
      <c r="T6277" t="s">
        <v>41392</v>
      </c>
      <c r="U6277">
        <v>393547.39</v>
      </c>
      <c r="V6277">
        <v>6193575.0599999996</v>
      </c>
      <c r="W6277">
        <v>270.60000000000002</v>
      </c>
      <c r="X6277">
        <v>200.05</v>
      </c>
    </row>
    <row r="6278" spans="1:24" x14ac:dyDescent="0.25">
      <c r="A6278" s="146">
        <v>45128</v>
      </c>
      <c r="B6278" s="46">
        <v>202</v>
      </c>
      <c r="C6278" s="147">
        <v>0.49084490740740744</v>
      </c>
      <c r="D6278" s="38" t="s">
        <v>30701</v>
      </c>
      <c r="E6278" s="159" t="s">
        <v>41341</v>
      </c>
      <c r="F6278" s="38" t="s">
        <v>18271</v>
      </c>
      <c r="G6278" s="38" t="s">
        <v>4280</v>
      </c>
      <c r="H6278">
        <v>-0.02</v>
      </c>
      <c r="I6278" t="s">
        <v>41398</v>
      </c>
      <c r="J6278" t="s">
        <v>41399</v>
      </c>
      <c r="K6278" t="s">
        <v>41400</v>
      </c>
      <c r="L6278" t="s">
        <v>41393</v>
      </c>
      <c r="O6278" t="s">
        <v>41394</v>
      </c>
      <c r="P6278" t="s">
        <v>41395</v>
      </c>
      <c r="Q6278">
        <v>393537.45</v>
      </c>
      <c r="R6278">
        <v>6193592.04</v>
      </c>
      <c r="S6278" t="s">
        <v>41396</v>
      </c>
      <c r="T6278" t="s">
        <v>41397</v>
      </c>
      <c r="U6278">
        <v>393534.51</v>
      </c>
      <c r="V6278">
        <v>6193566.2000000002</v>
      </c>
      <c r="W6278">
        <v>91.99</v>
      </c>
      <c r="X6278">
        <v>200.05</v>
      </c>
    </row>
    <row r="6279" spans="1:24" x14ac:dyDescent="0.25">
      <c r="A6279" s="146">
        <v>45128</v>
      </c>
      <c r="B6279" s="46">
        <v>202</v>
      </c>
      <c r="C6279" s="147">
        <v>0.49472222222222223</v>
      </c>
      <c r="D6279" s="38" t="s">
        <v>30701</v>
      </c>
      <c r="E6279" s="7" t="s">
        <v>69</v>
      </c>
      <c r="F6279" s="38" t="s">
        <v>18271</v>
      </c>
      <c r="G6279" s="38" t="s">
        <v>4280</v>
      </c>
      <c r="H6279">
        <v>0.216</v>
      </c>
      <c r="I6279" t="s">
        <v>41398</v>
      </c>
      <c r="J6279" t="s">
        <v>41399</v>
      </c>
      <c r="K6279" t="s">
        <v>41400</v>
      </c>
      <c r="L6279" t="s">
        <v>41393</v>
      </c>
      <c r="O6279" t="s">
        <v>41401</v>
      </c>
      <c r="P6279" t="s">
        <v>41402</v>
      </c>
      <c r="Q6279">
        <v>393775.01</v>
      </c>
      <c r="R6279">
        <v>6193589.9100000001</v>
      </c>
      <c r="S6279" t="s">
        <v>41403</v>
      </c>
      <c r="T6279" t="s">
        <v>41404</v>
      </c>
      <c r="U6279">
        <v>393769.65</v>
      </c>
      <c r="V6279">
        <v>6193566.1100000003</v>
      </c>
      <c r="W6279">
        <v>89.41</v>
      </c>
      <c r="X6279">
        <v>200.05</v>
      </c>
    </row>
    <row r="6280" spans="1:24" x14ac:dyDescent="0.25">
      <c r="A6280" s="146">
        <v>45128</v>
      </c>
      <c r="B6280" s="46">
        <v>202</v>
      </c>
      <c r="C6280" s="147">
        <v>0.49766203703703704</v>
      </c>
      <c r="D6280" s="38" t="s">
        <v>30701</v>
      </c>
      <c r="E6280" s="159" t="s">
        <v>41341</v>
      </c>
      <c r="F6280" s="38" t="s">
        <v>18271</v>
      </c>
      <c r="G6280" s="38" t="s">
        <v>4279</v>
      </c>
      <c r="H6280">
        <v>0.21</v>
      </c>
      <c r="I6280" t="s">
        <v>41409</v>
      </c>
      <c r="J6280" t="s">
        <v>41410</v>
      </c>
      <c r="K6280" t="s">
        <v>41411</v>
      </c>
      <c r="L6280" t="s">
        <v>41393</v>
      </c>
      <c r="O6280" t="s">
        <v>41405</v>
      </c>
      <c r="P6280" t="s">
        <v>41406</v>
      </c>
      <c r="Q6280">
        <v>393779.34</v>
      </c>
      <c r="R6280">
        <v>6193580.3899999997</v>
      </c>
      <c r="S6280" t="s">
        <v>41407</v>
      </c>
      <c r="T6280" t="s">
        <v>41408</v>
      </c>
      <c r="U6280">
        <v>393775.41</v>
      </c>
      <c r="V6280">
        <v>6193557.1699999999</v>
      </c>
      <c r="W6280">
        <v>269.62</v>
      </c>
      <c r="X6280">
        <v>200.05</v>
      </c>
    </row>
    <row r="6281" spans="1:24" x14ac:dyDescent="0.25">
      <c r="A6281" s="146">
        <v>45128</v>
      </c>
      <c r="B6281" s="46">
        <v>202</v>
      </c>
      <c r="C6281" s="147">
        <v>0.50137731481481485</v>
      </c>
      <c r="D6281" s="38" t="s">
        <v>30701</v>
      </c>
      <c r="E6281" s="7" t="s">
        <v>69</v>
      </c>
      <c r="F6281" s="38" t="s">
        <v>18271</v>
      </c>
      <c r="G6281" s="38" t="s">
        <v>4279</v>
      </c>
      <c r="H6281">
        <v>-1.9E-2</v>
      </c>
      <c r="I6281" t="s">
        <v>41409</v>
      </c>
      <c r="J6281" t="s">
        <v>41410</v>
      </c>
      <c r="K6281" t="s">
        <v>41411</v>
      </c>
      <c r="L6281" t="s">
        <v>41416</v>
      </c>
      <c r="O6281" t="s">
        <v>41412</v>
      </c>
      <c r="P6281" t="s">
        <v>41413</v>
      </c>
      <c r="Q6281">
        <v>393549.18</v>
      </c>
      <c r="R6281">
        <v>6193580.96</v>
      </c>
      <c r="S6281" t="s">
        <v>41414</v>
      </c>
      <c r="T6281" t="s">
        <v>41415</v>
      </c>
      <c r="U6281">
        <v>393546.31</v>
      </c>
      <c r="V6281">
        <v>6193557.1500000004</v>
      </c>
      <c r="W6281">
        <v>268.95999999999998</v>
      </c>
      <c r="X6281">
        <v>200.05</v>
      </c>
    </row>
    <row r="6282" spans="1:24" x14ac:dyDescent="0.25">
      <c r="A6282" s="146">
        <v>45128</v>
      </c>
      <c r="B6282" s="46">
        <v>202</v>
      </c>
      <c r="C6282" s="147">
        <v>0.50414351851851846</v>
      </c>
      <c r="D6282" s="38" t="s">
        <v>30701</v>
      </c>
      <c r="E6282" s="159" t="s">
        <v>41341</v>
      </c>
      <c r="F6282" s="38" t="s">
        <v>18271</v>
      </c>
      <c r="G6282" s="38" t="s">
        <v>4270</v>
      </c>
      <c r="H6282">
        <v>-1.0999999999999999E-2</v>
      </c>
      <c r="I6282" t="s">
        <v>41421</v>
      </c>
      <c r="J6282" t="s">
        <v>41422</v>
      </c>
      <c r="K6282" t="s">
        <v>41423</v>
      </c>
      <c r="L6282" t="s">
        <v>41416</v>
      </c>
      <c r="O6282" t="s">
        <v>41417</v>
      </c>
      <c r="P6282" t="s">
        <v>41418</v>
      </c>
      <c r="Q6282">
        <v>393544.67</v>
      </c>
      <c r="R6282">
        <v>6193571.3700000001</v>
      </c>
      <c r="S6282" t="s">
        <v>41419</v>
      </c>
      <c r="T6282" t="s">
        <v>41420</v>
      </c>
      <c r="U6282">
        <v>393543.06</v>
      </c>
      <c r="V6282">
        <v>6193547.96</v>
      </c>
      <c r="W6282">
        <v>90.76</v>
      </c>
      <c r="X6282">
        <v>200.05</v>
      </c>
    </row>
    <row r="6283" spans="1:24" x14ac:dyDescent="0.25">
      <c r="A6283" s="146">
        <v>45128</v>
      </c>
      <c r="B6283" s="46">
        <v>202</v>
      </c>
      <c r="C6283" s="147">
        <v>0.50792824074074072</v>
      </c>
      <c r="D6283" s="38" t="s">
        <v>30701</v>
      </c>
      <c r="E6283" s="7" t="s">
        <v>69</v>
      </c>
      <c r="F6283" s="38" t="s">
        <v>18271</v>
      </c>
      <c r="G6283" s="38" t="s">
        <v>4270</v>
      </c>
      <c r="H6283">
        <v>0.222</v>
      </c>
      <c r="I6283" t="s">
        <v>41421</v>
      </c>
      <c r="J6283" t="s">
        <v>41422</v>
      </c>
      <c r="K6283" t="s">
        <v>41423</v>
      </c>
      <c r="L6283" t="s">
        <v>41416</v>
      </c>
      <c r="O6283" t="s">
        <v>41424</v>
      </c>
      <c r="P6283" t="s">
        <v>41425</v>
      </c>
      <c r="Q6283">
        <v>393774.66</v>
      </c>
      <c r="R6283">
        <v>6193570.1100000003</v>
      </c>
      <c r="S6283" t="s">
        <v>41426</v>
      </c>
      <c r="T6283" t="s">
        <v>41427</v>
      </c>
      <c r="U6283">
        <v>393775.7</v>
      </c>
      <c r="V6283">
        <v>6193548.1699999999</v>
      </c>
      <c r="W6283">
        <v>91.62</v>
      </c>
      <c r="X6283">
        <v>200.05</v>
      </c>
    </row>
    <row r="6284" spans="1:24" x14ac:dyDescent="0.25">
      <c r="A6284" s="146">
        <v>45128</v>
      </c>
      <c r="B6284" s="46">
        <v>202</v>
      </c>
      <c r="C6284" s="147">
        <v>0.51012731481481477</v>
      </c>
      <c r="D6284" s="38" t="s">
        <v>30701</v>
      </c>
      <c r="E6284" s="159" t="s">
        <v>41341</v>
      </c>
      <c r="F6284" s="38" t="s">
        <v>18271</v>
      </c>
      <c r="G6284" s="38" t="s">
        <v>4271</v>
      </c>
      <c r="H6284">
        <v>0.218</v>
      </c>
      <c r="I6284" t="s">
        <v>41432</v>
      </c>
      <c r="J6284" t="s">
        <v>41433</v>
      </c>
      <c r="K6284" t="s">
        <v>41434</v>
      </c>
      <c r="L6284" t="s">
        <v>41435</v>
      </c>
      <c r="O6284" t="s">
        <v>41428</v>
      </c>
      <c r="P6284" t="s">
        <v>41429</v>
      </c>
      <c r="Q6284">
        <v>393783.34</v>
      </c>
      <c r="R6284">
        <v>6193561.4900000002</v>
      </c>
      <c r="S6284" t="s">
        <v>41430</v>
      </c>
      <c r="T6284" t="s">
        <v>41431</v>
      </c>
      <c r="U6284">
        <v>393782.98</v>
      </c>
      <c r="V6284">
        <v>6193539.0800000001</v>
      </c>
      <c r="W6284">
        <v>270.08999999999997</v>
      </c>
      <c r="X6284">
        <v>200.05</v>
      </c>
    </row>
    <row r="6285" spans="1:24" x14ac:dyDescent="0.25">
      <c r="A6285" s="146">
        <v>45128</v>
      </c>
      <c r="B6285" s="46">
        <v>202</v>
      </c>
      <c r="C6285" s="147">
        <v>0.51401620370370371</v>
      </c>
      <c r="D6285" s="38" t="s">
        <v>30701</v>
      </c>
      <c r="E6285" s="7" t="s">
        <v>69</v>
      </c>
      <c r="F6285" s="38" t="s">
        <v>18271</v>
      </c>
      <c r="G6285" s="38" t="s">
        <v>4271</v>
      </c>
      <c r="H6285">
        <v>-1.9E-2</v>
      </c>
      <c r="I6285" t="s">
        <v>41432</v>
      </c>
      <c r="J6285" t="s">
        <v>41433</v>
      </c>
      <c r="K6285" t="s">
        <v>41434</v>
      </c>
      <c r="L6285" t="s">
        <v>41435</v>
      </c>
      <c r="O6285" t="s">
        <v>41436</v>
      </c>
      <c r="P6285" t="s">
        <v>41437</v>
      </c>
      <c r="Q6285">
        <v>393547.18</v>
      </c>
      <c r="R6285">
        <v>6193561.71</v>
      </c>
      <c r="S6285" t="s">
        <v>41438</v>
      </c>
      <c r="T6285" t="s">
        <v>41439</v>
      </c>
      <c r="U6285">
        <v>393545.75</v>
      </c>
      <c r="V6285">
        <v>6193538.79</v>
      </c>
      <c r="W6285">
        <v>268.57</v>
      </c>
      <c r="X6285">
        <v>200.05</v>
      </c>
    </row>
    <row r="6286" spans="1:24" x14ac:dyDescent="0.25">
      <c r="A6286" s="146">
        <v>45128</v>
      </c>
      <c r="B6286" s="46">
        <v>202</v>
      </c>
      <c r="C6286" s="147">
        <v>0.51587962962962963</v>
      </c>
      <c r="D6286" s="38" t="s">
        <v>30701</v>
      </c>
      <c r="E6286" s="159" t="s">
        <v>41341</v>
      </c>
      <c r="F6286" s="38" t="s">
        <v>18271</v>
      </c>
      <c r="G6286" s="38" t="s">
        <v>4272</v>
      </c>
      <c r="H6286">
        <v>-1.7999999999999999E-2</v>
      </c>
      <c r="I6286" t="s">
        <v>41444</v>
      </c>
      <c r="J6286" t="s">
        <v>41445</v>
      </c>
      <c r="K6286" t="s">
        <v>41446</v>
      </c>
      <c r="L6286" t="s">
        <v>41435</v>
      </c>
      <c r="O6286" t="s">
        <v>41440</v>
      </c>
      <c r="P6286" t="s">
        <v>41441</v>
      </c>
      <c r="Q6286">
        <v>393540.79</v>
      </c>
      <c r="R6286">
        <v>6193554.1600000001</v>
      </c>
      <c r="S6286" t="s">
        <v>41442</v>
      </c>
      <c r="T6286" t="s">
        <v>41443</v>
      </c>
      <c r="U6286">
        <v>393536</v>
      </c>
      <c r="V6286">
        <v>6193530.3200000003</v>
      </c>
      <c r="W6286">
        <v>91.56</v>
      </c>
      <c r="X6286">
        <v>200.05</v>
      </c>
    </row>
    <row r="6287" spans="1:24" x14ac:dyDescent="0.25">
      <c r="A6287" s="146">
        <v>45128</v>
      </c>
      <c r="B6287" s="46">
        <v>202</v>
      </c>
      <c r="C6287" s="147">
        <v>0.51986111111111111</v>
      </c>
      <c r="D6287" s="38" t="s">
        <v>30701</v>
      </c>
      <c r="E6287" s="7" t="s">
        <v>69</v>
      </c>
      <c r="F6287" s="38" t="s">
        <v>18271</v>
      </c>
      <c r="G6287" s="38" t="s">
        <v>4272</v>
      </c>
      <c r="H6287">
        <v>0.22500000000000001</v>
      </c>
      <c r="I6287" t="s">
        <v>41444</v>
      </c>
      <c r="J6287" t="s">
        <v>41445</v>
      </c>
      <c r="K6287" t="s">
        <v>41446</v>
      </c>
      <c r="L6287" t="s">
        <v>41451</v>
      </c>
      <c r="O6287" t="s">
        <v>41447</v>
      </c>
      <c r="P6287" t="s">
        <v>41448</v>
      </c>
      <c r="Q6287">
        <v>393781.15</v>
      </c>
      <c r="R6287">
        <v>6193552.5700000003</v>
      </c>
      <c r="S6287" t="s">
        <v>41449</v>
      </c>
      <c r="T6287" t="s">
        <v>41450</v>
      </c>
      <c r="U6287">
        <v>393779.24</v>
      </c>
      <c r="V6287">
        <v>6193529.7199999997</v>
      </c>
      <c r="W6287">
        <v>89.3</v>
      </c>
      <c r="X6287">
        <v>200.05</v>
      </c>
    </row>
    <row r="6288" spans="1:24" x14ac:dyDescent="0.25">
      <c r="A6288" s="146">
        <v>45128</v>
      </c>
      <c r="B6288" s="46">
        <v>202</v>
      </c>
      <c r="C6288" s="147">
        <v>0.52166666666666661</v>
      </c>
      <c r="D6288" s="38" t="s">
        <v>30701</v>
      </c>
      <c r="E6288" s="159" t="s">
        <v>41341</v>
      </c>
      <c r="F6288" s="38" t="s">
        <v>18271</v>
      </c>
      <c r="G6288" s="38" t="s">
        <v>4273</v>
      </c>
      <c r="H6288">
        <v>0.214</v>
      </c>
      <c r="I6288" t="s">
        <v>41456</v>
      </c>
      <c r="J6288" t="s">
        <v>41457</v>
      </c>
      <c r="K6288" t="s">
        <v>41458</v>
      </c>
      <c r="L6288" t="s">
        <v>41451</v>
      </c>
      <c r="O6288" t="s">
        <v>41452</v>
      </c>
      <c r="P6288" t="s">
        <v>41453</v>
      </c>
      <c r="Q6288">
        <v>393777.79</v>
      </c>
      <c r="R6288">
        <v>6193543.6200000001</v>
      </c>
      <c r="S6288" t="s">
        <v>41454</v>
      </c>
      <c r="T6288" t="s">
        <v>41455</v>
      </c>
      <c r="U6288">
        <v>393779.12</v>
      </c>
      <c r="V6288">
        <v>6193521.0899999999</v>
      </c>
      <c r="W6288">
        <v>270.58</v>
      </c>
      <c r="X6288">
        <v>200.05</v>
      </c>
    </row>
    <row r="6289" spans="1:24" x14ac:dyDescent="0.25">
      <c r="A6289" s="146">
        <v>45128</v>
      </c>
      <c r="B6289" s="46">
        <v>202</v>
      </c>
      <c r="C6289" s="147">
        <v>0.5254050925925926</v>
      </c>
      <c r="D6289" s="38" t="s">
        <v>30701</v>
      </c>
      <c r="E6289" s="7" t="s">
        <v>69</v>
      </c>
      <c r="F6289" s="38" t="s">
        <v>18271</v>
      </c>
      <c r="G6289" s="38" t="s">
        <v>4273</v>
      </c>
      <c r="H6289">
        <v>-1.6E-2</v>
      </c>
      <c r="I6289" t="s">
        <v>41456</v>
      </c>
      <c r="J6289" t="s">
        <v>41457</v>
      </c>
      <c r="K6289" t="s">
        <v>41458</v>
      </c>
      <c r="L6289" t="s">
        <v>41451</v>
      </c>
      <c r="O6289" t="s">
        <v>41459</v>
      </c>
      <c r="P6289" t="s">
        <v>41460</v>
      </c>
      <c r="Q6289">
        <v>393548.12</v>
      </c>
      <c r="R6289">
        <v>6193544.1500000004</v>
      </c>
      <c r="S6289" t="s">
        <v>41461</v>
      </c>
      <c r="T6289" t="s">
        <v>41462</v>
      </c>
      <c r="U6289">
        <v>393549</v>
      </c>
      <c r="V6289">
        <v>6193521.25</v>
      </c>
      <c r="W6289">
        <v>269.17</v>
      </c>
      <c r="X6289">
        <v>200.05</v>
      </c>
    </row>
    <row r="6290" spans="1:24" x14ac:dyDescent="0.25">
      <c r="A6290" s="146">
        <v>45128</v>
      </c>
      <c r="B6290" s="46">
        <v>202</v>
      </c>
      <c r="C6290" s="147">
        <v>0.5315509259259259</v>
      </c>
      <c r="D6290" s="38" t="s">
        <v>30701</v>
      </c>
      <c r="E6290" s="7" t="s">
        <v>41475</v>
      </c>
      <c r="F6290" s="38" t="s">
        <v>18271</v>
      </c>
      <c r="G6290" s="38" t="s">
        <v>4286</v>
      </c>
      <c r="H6290">
        <v>-2.1999999999999999E-2</v>
      </c>
      <c r="I6290" t="s">
        <v>41467</v>
      </c>
      <c r="J6290" t="s">
        <v>41468</v>
      </c>
      <c r="K6290" s="156" t="s">
        <v>41470</v>
      </c>
      <c r="L6290" t="s">
        <v>41469</v>
      </c>
      <c r="O6290" t="s">
        <v>41463</v>
      </c>
      <c r="P6290" t="s">
        <v>41464</v>
      </c>
      <c r="Q6290">
        <v>393535.86</v>
      </c>
      <c r="R6290">
        <v>6193643.6100000003</v>
      </c>
      <c r="S6290" t="s">
        <v>41465</v>
      </c>
      <c r="T6290" t="s">
        <v>41466</v>
      </c>
      <c r="U6290">
        <v>393532.28</v>
      </c>
      <c r="V6290">
        <v>6193620.2999999998</v>
      </c>
      <c r="W6290">
        <v>91.04</v>
      </c>
      <c r="X6290">
        <v>200.05</v>
      </c>
    </row>
    <row r="6291" spans="1:24" x14ac:dyDescent="0.25">
      <c r="A6291" s="146">
        <v>45128</v>
      </c>
      <c r="B6291" s="46">
        <v>202</v>
      </c>
      <c r="C6291" s="147">
        <v>0.53560185185185183</v>
      </c>
      <c r="D6291" s="38" t="s">
        <v>30701</v>
      </c>
      <c r="E6291" s="7" t="s">
        <v>69</v>
      </c>
      <c r="F6291" s="38" t="s">
        <v>18271</v>
      </c>
      <c r="G6291" s="38" t="s">
        <v>4286</v>
      </c>
      <c r="H6291">
        <v>0.221</v>
      </c>
      <c r="I6291" t="s">
        <v>41467</v>
      </c>
      <c r="J6291" t="s">
        <v>41468</v>
      </c>
      <c r="K6291" t="s">
        <v>41470</v>
      </c>
      <c r="L6291" t="s">
        <v>41469</v>
      </c>
      <c r="O6291" t="s">
        <v>41471</v>
      </c>
      <c r="P6291" t="s">
        <v>41472</v>
      </c>
      <c r="Q6291">
        <v>393777.83</v>
      </c>
      <c r="R6291">
        <v>6193643.1100000003</v>
      </c>
      <c r="S6291" t="s">
        <v>41473</v>
      </c>
      <c r="T6291" t="s">
        <v>41474</v>
      </c>
      <c r="U6291">
        <v>393774.81</v>
      </c>
      <c r="V6291">
        <v>6193620.2800000003</v>
      </c>
      <c r="W6291">
        <v>90.21</v>
      </c>
      <c r="X6291">
        <v>200.05</v>
      </c>
    </row>
    <row r="6292" spans="1:24" x14ac:dyDescent="0.25">
      <c r="A6292" s="146">
        <v>45128</v>
      </c>
      <c r="B6292" s="46">
        <v>202</v>
      </c>
      <c r="C6292" s="147">
        <v>0.53795138888888883</v>
      </c>
      <c r="D6292" s="38" t="s">
        <v>30701</v>
      </c>
      <c r="E6292" s="159" t="s">
        <v>41475</v>
      </c>
      <c r="F6292" s="38" t="s">
        <v>18271</v>
      </c>
      <c r="G6292" s="38" t="s">
        <v>4285</v>
      </c>
      <c r="H6292">
        <v>0.218</v>
      </c>
      <c r="I6292" t="s">
        <v>41480</v>
      </c>
      <c r="J6292" t="s">
        <v>41481</v>
      </c>
      <c r="K6292" t="s">
        <v>41482</v>
      </c>
      <c r="L6292" t="s">
        <v>41469</v>
      </c>
      <c r="O6292" t="s">
        <v>41476</v>
      </c>
      <c r="P6292" t="s">
        <v>41477</v>
      </c>
      <c r="Q6292">
        <v>393784.08</v>
      </c>
      <c r="R6292">
        <v>6193633.5700000003</v>
      </c>
      <c r="S6292" t="s">
        <v>41478</v>
      </c>
      <c r="T6292" t="s">
        <v>41479</v>
      </c>
      <c r="U6292">
        <v>393783.54</v>
      </c>
      <c r="V6292">
        <v>6193611.1200000001</v>
      </c>
      <c r="W6292">
        <v>271.67</v>
      </c>
      <c r="X6292">
        <v>200.05</v>
      </c>
    </row>
    <row r="6293" spans="1:24" x14ac:dyDescent="0.25">
      <c r="A6293" s="146">
        <v>45128</v>
      </c>
      <c r="B6293" s="46">
        <v>202</v>
      </c>
      <c r="C6293" s="147">
        <v>0.54182870370370373</v>
      </c>
      <c r="D6293" s="38" t="s">
        <v>30701</v>
      </c>
      <c r="E6293" s="7" t="s">
        <v>69</v>
      </c>
      <c r="F6293" s="38" t="s">
        <v>18271</v>
      </c>
      <c r="G6293" s="38" t="s">
        <v>4285</v>
      </c>
      <c r="H6293">
        <v>-0.02</v>
      </c>
      <c r="I6293" t="s">
        <v>41480</v>
      </c>
      <c r="J6293" t="s">
        <v>41481</v>
      </c>
      <c r="K6293" t="s">
        <v>41482</v>
      </c>
      <c r="L6293" t="s">
        <v>41487</v>
      </c>
      <c r="O6293" t="s">
        <v>41483</v>
      </c>
      <c r="P6293" t="s">
        <v>41484</v>
      </c>
      <c r="Q6293">
        <v>393546.52</v>
      </c>
      <c r="R6293">
        <v>6193633.6500000004</v>
      </c>
      <c r="S6293" t="s">
        <v>41485</v>
      </c>
      <c r="T6293" t="s">
        <v>41486</v>
      </c>
      <c r="U6293">
        <v>393545.15</v>
      </c>
      <c r="V6293">
        <v>6193611.0899999999</v>
      </c>
      <c r="W6293">
        <v>269.35000000000002</v>
      </c>
      <c r="X6293">
        <v>200.05</v>
      </c>
    </row>
    <row r="6294" spans="1:24" x14ac:dyDescent="0.25">
      <c r="A6294" s="146">
        <v>45128</v>
      </c>
      <c r="B6294" s="46">
        <v>202</v>
      </c>
      <c r="C6294" s="147">
        <v>0.54459490740740735</v>
      </c>
      <c r="D6294" s="38" t="s">
        <v>30701</v>
      </c>
      <c r="E6294" s="159" t="s">
        <v>41475</v>
      </c>
      <c r="F6294" s="38" t="s">
        <v>18271</v>
      </c>
      <c r="G6294" s="38" t="s">
        <v>4283</v>
      </c>
      <c r="H6294">
        <v>-1.0999999999999999E-2</v>
      </c>
      <c r="I6294" t="s">
        <v>41492</v>
      </c>
      <c r="J6294" t="s">
        <v>41493</v>
      </c>
      <c r="K6294" t="s">
        <v>41494</v>
      </c>
      <c r="L6294" t="s">
        <v>41487</v>
      </c>
      <c r="O6294" t="s">
        <v>41488</v>
      </c>
      <c r="P6294" t="s">
        <v>41489</v>
      </c>
      <c r="Q6294">
        <v>393543.24</v>
      </c>
      <c r="R6294">
        <v>6193617.3499999996</v>
      </c>
      <c r="S6294" t="s">
        <v>41490</v>
      </c>
      <c r="T6294" t="s">
        <v>41491</v>
      </c>
      <c r="U6294">
        <v>393542.8</v>
      </c>
      <c r="V6294">
        <v>6193593.21</v>
      </c>
      <c r="W6294">
        <v>90.64</v>
      </c>
      <c r="X6294">
        <v>200.05</v>
      </c>
    </row>
    <row r="6295" spans="1:24" x14ac:dyDescent="0.25">
      <c r="A6295" s="146">
        <v>45128</v>
      </c>
      <c r="B6295" s="46">
        <v>202</v>
      </c>
      <c r="C6295" s="147">
        <v>0.54842592592592598</v>
      </c>
      <c r="D6295" s="38" t="s">
        <v>30701</v>
      </c>
      <c r="E6295" s="7" t="s">
        <v>69</v>
      </c>
      <c r="F6295" s="38" t="s">
        <v>18271</v>
      </c>
      <c r="G6295" s="38" t="s">
        <v>4283</v>
      </c>
      <c r="H6295">
        <v>0.224</v>
      </c>
      <c r="I6295" t="s">
        <v>41492</v>
      </c>
      <c r="J6295" t="s">
        <v>41493</v>
      </c>
      <c r="K6295" t="s">
        <v>41494</v>
      </c>
      <c r="L6295" t="s">
        <v>41487</v>
      </c>
      <c r="O6295" t="s">
        <v>41495</v>
      </c>
      <c r="P6295" t="s">
        <v>41496</v>
      </c>
      <c r="Q6295">
        <v>393776.33</v>
      </c>
      <c r="R6295">
        <v>6193616.9100000001</v>
      </c>
      <c r="S6295" t="s">
        <v>41497</v>
      </c>
      <c r="T6295" t="s">
        <v>41498</v>
      </c>
      <c r="U6295">
        <v>393778.28</v>
      </c>
      <c r="V6295">
        <v>6193593.0999999996</v>
      </c>
      <c r="W6295">
        <v>89.95</v>
      </c>
      <c r="X6295">
        <v>200.05</v>
      </c>
    </row>
    <row r="6296" spans="1:24" x14ac:dyDescent="0.25">
      <c r="A6296" s="146">
        <v>45128</v>
      </c>
      <c r="B6296" s="46">
        <v>202</v>
      </c>
      <c r="C6296" s="147">
        <v>0.55137731481481478</v>
      </c>
      <c r="D6296" s="38" t="s">
        <v>30701</v>
      </c>
      <c r="E6296" s="159" t="s">
        <v>41475</v>
      </c>
      <c r="F6296" s="38" t="s">
        <v>18271</v>
      </c>
      <c r="G6296" s="38" t="s">
        <v>4281</v>
      </c>
      <c r="H6296">
        <v>0.216</v>
      </c>
      <c r="I6296" t="s">
        <v>41503</v>
      </c>
      <c r="J6296" t="s">
        <v>41504</v>
      </c>
      <c r="K6296" t="s">
        <v>41505</v>
      </c>
      <c r="L6296" t="s">
        <v>41506</v>
      </c>
      <c r="O6296" t="s">
        <v>41499</v>
      </c>
      <c r="P6296" t="s">
        <v>41500</v>
      </c>
      <c r="Q6296">
        <v>393787.1</v>
      </c>
      <c r="R6296">
        <v>6193598.9299999997</v>
      </c>
      <c r="S6296" t="s">
        <v>41501</v>
      </c>
      <c r="T6296" t="s">
        <v>41502</v>
      </c>
      <c r="U6296">
        <v>393781.27</v>
      </c>
      <c r="V6296">
        <v>6193575.3099999996</v>
      </c>
      <c r="W6296">
        <v>269.55</v>
      </c>
      <c r="X6296">
        <v>200.05</v>
      </c>
    </row>
    <row r="6297" spans="1:24" x14ac:dyDescent="0.25">
      <c r="A6297" s="146">
        <v>45128</v>
      </c>
      <c r="B6297" s="46">
        <v>202</v>
      </c>
      <c r="C6297" s="147">
        <v>0.55531249999999999</v>
      </c>
      <c r="D6297" s="38" t="s">
        <v>30701</v>
      </c>
      <c r="E6297" s="7" t="s">
        <v>69</v>
      </c>
      <c r="F6297" s="38" t="s">
        <v>18271</v>
      </c>
      <c r="G6297" s="38" t="s">
        <v>4281</v>
      </c>
      <c r="H6297">
        <v>-0.02</v>
      </c>
      <c r="I6297" t="s">
        <v>41503</v>
      </c>
      <c r="J6297" t="s">
        <v>41504</v>
      </c>
      <c r="K6297" t="s">
        <v>41505</v>
      </c>
      <c r="L6297" t="s">
        <v>41506</v>
      </c>
      <c r="O6297" t="s">
        <v>41507</v>
      </c>
      <c r="P6297" t="s">
        <v>41508</v>
      </c>
      <c r="Q6297">
        <v>393548.69</v>
      </c>
      <c r="R6297">
        <v>6193599.0700000003</v>
      </c>
      <c r="S6297" t="s">
        <v>41509</v>
      </c>
      <c r="T6297" t="s">
        <v>41510</v>
      </c>
      <c r="U6297">
        <v>393545.55</v>
      </c>
      <c r="V6297">
        <v>6193575.2400000002</v>
      </c>
      <c r="W6297">
        <v>270.17</v>
      </c>
      <c r="X6297">
        <v>200.05</v>
      </c>
    </row>
    <row r="6298" spans="1:24" x14ac:dyDescent="0.25">
      <c r="A6298" s="146">
        <v>45128</v>
      </c>
      <c r="B6298" s="46">
        <v>202</v>
      </c>
      <c r="C6298" s="147">
        <v>0.55959490740740747</v>
      </c>
      <c r="D6298" s="38" t="s">
        <v>30701</v>
      </c>
      <c r="E6298" s="159" t="s">
        <v>41475</v>
      </c>
      <c r="F6298" s="38" t="s">
        <v>18271</v>
      </c>
      <c r="G6298" s="38" t="s">
        <v>4273</v>
      </c>
      <c r="H6298">
        <v>-1.7999999999999999E-2</v>
      </c>
      <c r="I6298" s="162" t="s">
        <v>41546</v>
      </c>
      <c r="J6298" t="s">
        <v>41515</v>
      </c>
      <c r="K6298" t="s">
        <v>41516</v>
      </c>
      <c r="L6298" t="s">
        <v>41506</v>
      </c>
      <c r="O6298" t="s">
        <v>41511</v>
      </c>
      <c r="P6298" t="s">
        <v>41512</v>
      </c>
      <c r="Q6298">
        <v>393534.44</v>
      </c>
      <c r="R6298">
        <v>6193544.9400000004</v>
      </c>
      <c r="S6298" t="s">
        <v>41513</v>
      </c>
      <c r="T6298" t="s">
        <v>41514</v>
      </c>
      <c r="U6298">
        <v>393536.11</v>
      </c>
      <c r="V6298">
        <v>6193521.0300000003</v>
      </c>
      <c r="W6298">
        <v>89.45</v>
      </c>
      <c r="X6298">
        <v>200.05</v>
      </c>
    </row>
    <row r="6299" spans="1:24" x14ac:dyDescent="0.25">
      <c r="A6299" s="146">
        <v>45128</v>
      </c>
      <c r="B6299" s="46">
        <v>202</v>
      </c>
      <c r="C6299" s="147">
        <v>0.56359953703703702</v>
      </c>
      <c r="D6299" s="38" t="s">
        <v>30701</v>
      </c>
      <c r="E6299" s="7" t="s">
        <v>69</v>
      </c>
      <c r="F6299" s="38" t="s">
        <v>18271</v>
      </c>
      <c r="G6299" s="38" t="s">
        <v>4273</v>
      </c>
      <c r="H6299">
        <v>0.221</v>
      </c>
      <c r="I6299" s="162" t="s">
        <v>41546</v>
      </c>
      <c r="J6299" t="s">
        <v>41515</v>
      </c>
      <c r="K6299" t="s">
        <v>41516</v>
      </c>
      <c r="L6299" t="s">
        <v>41521</v>
      </c>
      <c r="O6299" t="s">
        <v>41517</v>
      </c>
      <c r="P6299" t="s">
        <v>41518</v>
      </c>
      <c r="Q6299">
        <v>393771.63</v>
      </c>
      <c r="R6299">
        <v>6193544.71</v>
      </c>
      <c r="S6299" t="s">
        <v>41519</v>
      </c>
      <c r="T6299" t="s">
        <v>41520</v>
      </c>
      <c r="U6299">
        <v>393774.65</v>
      </c>
      <c r="V6299">
        <v>6193521.1500000004</v>
      </c>
      <c r="W6299">
        <v>90.01</v>
      </c>
      <c r="X6299">
        <v>200.05</v>
      </c>
    </row>
    <row r="6300" spans="1:24" x14ac:dyDescent="0.25">
      <c r="A6300" s="146">
        <v>45128</v>
      </c>
      <c r="B6300" s="46">
        <v>202</v>
      </c>
      <c r="C6300" s="147">
        <v>0.56570601851851854</v>
      </c>
      <c r="D6300" s="38" t="s">
        <v>30701</v>
      </c>
      <c r="E6300" s="159" t="s">
        <v>41341</v>
      </c>
      <c r="F6300" s="38" t="s">
        <v>18271</v>
      </c>
      <c r="G6300" s="38" t="s">
        <v>4274</v>
      </c>
      <c r="H6300">
        <v>0.218</v>
      </c>
      <c r="I6300" t="s">
        <v>41526</v>
      </c>
      <c r="J6300" t="s">
        <v>41527</v>
      </c>
      <c r="K6300" t="s">
        <v>41528</v>
      </c>
      <c r="L6300" t="s">
        <v>41521</v>
      </c>
      <c r="O6300" t="s">
        <v>41522</v>
      </c>
      <c r="P6300" t="s">
        <v>41523</v>
      </c>
      <c r="Q6300">
        <v>393787.33</v>
      </c>
      <c r="R6300">
        <v>6193536.3399999999</v>
      </c>
      <c r="S6300" t="s">
        <v>41524</v>
      </c>
      <c r="T6300" t="s">
        <v>41525</v>
      </c>
      <c r="U6300">
        <v>393783.03</v>
      </c>
      <c r="V6300">
        <v>6193512.3499999996</v>
      </c>
      <c r="W6300">
        <v>267.64</v>
      </c>
      <c r="X6300">
        <v>200.05</v>
      </c>
    </row>
    <row r="6301" spans="1:24" x14ac:dyDescent="0.25">
      <c r="A6301" s="146">
        <v>45128</v>
      </c>
      <c r="B6301" s="46">
        <v>202</v>
      </c>
      <c r="C6301" s="147">
        <v>0.56967592592592597</v>
      </c>
      <c r="D6301" s="38" t="s">
        <v>30701</v>
      </c>
      <c r="E6301" s="7" t="s">
        <v>69</v>
      </c>
      <c r="F6301" s="38" t="s">
        <v>18271</v>
      </c>
      <c r="G6301" s="38" t="s">
        <v>4274</v>
      </c>
      <c r="H6301">
        <v>-0.02</v>
      </c>
      <c r="I6301" t="s">
        <v>41526</v>
      </c>
      <c r="J6301" t="s">
        <v>41527</v>
      </c>
      <c r="K6301" t="s">
        <v>41528</v>
      </c>
      <c r="L6301" t="s">
        <v>41521</v>
      </c>
      <c r="O6301" t="s">
        <v>41529</v>
      </c>
      <c r="P6301" t="s">
        <v>41530</v>
      </c>
      <c r="Q6301">
        <v>393549.81</v>
      </c>
      <c r="R6301">
        <v>6193535.9800000004</v>
      </c>
      <c r="S6301" t="s">
        <v>41531</v>
      </c>
      <c r="T6301" t="s">
        <v>41532</v>
      </c>
      <c r="U6301">
        <v>393545.46</v>
      </c>
      <c r="V6301">
        <v>6193512.29</v>
      </c>
      <c r="W6301">
        <v>269.25</v>
      </c>
      <c r="X6301">
        <v>200.05</v>
      </c>
    </row>
    <row r="6302" spans="1:24" x14ac:dyDescent="0.25">
      <c r="A6302" s="146">
        <v>45128</v>
      </c>
      <c r="B6302" s="46">
        <v>202</v>
      </c>
      <c r="C6302" s="147">
        <v>0.57181712962962961</v>
      </c>
      <c r="D6302" s="38" t="s">
        <v>30701</v>
      </c>
      <c r="E6302" s="159" t="s">
        <v>41341</v>
      </c>
      <c r="F6302" s="38" t="s">
        <v>18271</v>
      </c>
      <c r="G6302" s="38" t="s">
        <v>4275</v>
      </c>
      <c r="H6302">
        <v>-1.9E-2</v>
      </c>
      <c r="I6302" t="s">
        <v>41537</v>
      </c>
      <c r="J6302" t="s">
        <v>41538</v>
      </c>
      <c r="K6302" t="s">
        <v>41539</v>
      </c>
      <c r="L6302" t="s">
        <v>41540</v>
      </c>
      <c r="O6302" t="s">
        <v>41533</v>
      </c>
      <c r="P6302" t="s">
        <v>41534</v>
      </c>
      <c r="Q6302">
        <v>393536.22</v>
      </c>
      <c r="R6302">
        <v>6193529.1600000001</v>
      </c>
      <c r="S6302" t="s">
        <v>41535</v>
      </c>
      <c r="T6302" t="s">
        <v>41536</v>
      </c>
      <c r="U6302">
        <v>393535.16</v>
      </c>
      <c r="V6302">
        <v>6193503.0199999996</v>
      </c>
      <c r="W6302">
        <v>89.54</v>
      </c>
      <c r="X6302">
        <v>200.05</v>
      </c>
    </row>
    <row r="6303" spans="1:24" x14ac:dyDescent="0.25">
      <c r="A6303" s="146">
        <v>45128</v>
      </c>
      <c r="B6303" s="46">
        <v>202</v>
      </c>
      <c r="C6303" s="147">
        <v>0.57583333333333331</v>
      </c>
      <c r="D6303" s="38" t="s">
        <v>30701</v>
      </c>
      <c r="E6303" s="7" t="s">
        <v>69</v>
      </c>
      <c r="F6303" s="38" t="s">
        <v>18271</v>
      </c>
      <c r="G6303" s="38" t="s">
        <v>4275</v>
      </c>
      <c r="H6303">
        <v>0.22</v>
      </c>
      <c r="I6303" t="s">
        <v>41537</v>
      </c>
      <c r="J6303" t="s">
        <v>41538</v>
      </c>
      <c r="K6303" t="s">
        <v>41539</v>
      </c>
      <c r="L6303" t="s">
        <v>41540</v>
      </c>
      <c r="O6303" t="s">
        <v>41542</v>
      </c>
      <c r="P6303" t="s">
        <v>41543</v>
      </c>
      <c r="Q6303">
        <v>393776.64000000001</v>
      </c>
      <c r="R6303">
        <v>6193525.8700000001</v>
      </c>
      <c r="S6303" t="s">
        <v>41544</v>
      </c>
      <c r="T6303" t="s">
        <v>41545</v>
      </c>
      <c r="U6303">
        <v>393774.52</v>
      </c>
      <c r="V6303">
        <v>6193503.3899999997</v>
      </c>
      <c r="W6303">
        <v>90.63</v>
      </c>
      <c r="X6303">
        <v>200.05</v>
      </c>
    </row>
    <row r="6304" spans="1:24" x14ac:dyDescent="0.25">
      <c r="A6304" s="146">
        <v>45128</v>
      </c>
      <c r="B6304" s="46">
        <v>202</v>
      </c>
      <c r="C6304" s="147">
        <v>0.57788194444444441</v>
      </c>
      <c r="D6304" s="38" t="s">
        <v>30701</v>
      </c>
      <c r="E6304" s="159" t="s">
        <v>41341</v>
      </c>
      <c r="F6304" s="38" t="s">
        <v>18271</v>
      </c>
      <c r="G6304" s="38" t="s">
        <v>4276</v>
      </c>
      <c r="H6304">
        <v>0.214</v>
      </c>
      <c r="I6304" t="s">
        <v>41551</v>
      </c>
      <c r="J6304" t="s">
        <v>41552</v>
      </c>
      <c r="K6304" t="s">
        <v>41553</v>
      </c>
      <c r="L6304" t="s">
        <v>41540</v>
      </c>
      <c r="O6304" t="s">
        <v>41547</v>
      </c>
      <c r="P6304" t="s">
        <v>41548</v>
      </c>
      <c r="Q6304">
        <v>393782.08</v>
      </c>
      <c r="R6304">
        <v>6193518.1900000004</v>
      </c>
      <c r="S6304" t="s">
        <v>41549</v>
      </c>
      <c r="T6304" t="s">
        <v>41550</v>
      </c>
      <c r="U6304">
        <v>393779.34</v>
      </c>
      <c r="V6304">
        <v>6193494.1600000001</v>
      </c>
      <c r="W6304">
        <v>270.89</v>
      </c>
      <c r="X6304">
        <v>200.05</v>
      </c>
    </row>
    <row r="6305" spans="1:24" x14ac:dyDescent="0.25">
      <c r="A6305" s="146">
        <v>45128</v>
      </c>
      <c r="B6305" s="46">
        <v>202</v>
      </c>
      <c r="C6305" s="147">
        <v>0.58179398148148154</v>
      </c>
      <c r="D6305" s="38" t="s">
        <v>30701</v>
      </c>
      <c r="E6305" s="7" t="s">
        <v>69</v>
      </c>
      <c r="F6305" s="38" t="s">
        <v>18271</v>
      </c>
      <c r="G6305" s="38" t="s">
        <v>4276</v>
      </c>
      <c r="H6305">
        <v>-2.1000000000000001E-2</v>
      </c>
      <c r="I6305" t="s">
        <v>41551</v>
      </c>
      <c r="J6305" t="s">
        <v>41552</v>
      </c>
      <c r="K6305" t="s">
        <v>41553</v>
      </c>
      <c r="L6305" t="s">
        <v>41558</v>
      </c>
      <c r="O6305" t="s">
        <v>41554</v>
      </c>
      <c r="P6305" t="s">
        <v>41555</v>
      </c>
      <c r="Q6305">
        <v>393543.27</v>
      </c>
      <c r="R6305">
        <v>6193517.5499999998</v>
      </c>
      <c r="S6305" t="s">
        <v>41556</v>
      </c>
      <c r="T6305" t="s">
        <v>41557</v>
      </c>
      <c r="U6305">
        <v>393544.31</v>
      </c>
      <c r="V6305">
        <v>6193494.29</v>
      </c>
      <c r="W6305">
        <v>268.95</v>
      </c>
      <c r="X6305">
        <v>200.05</v>
      </c>
    </row>
    <row r="6306" spans="1:24" x14ac:dyDescent="0.25">
      <c r="A6306" s="146">
        <v>45128</v>
      </c>
      <c r="B6306" s="46">
        <v>202</v>
      </c>
      <c r="C6306" s="147">
        <v>0.58398148148148155</v>
      </c>
      <c r="D6306" s="38" t="s">
        <v>30701</v>
      </c>
      <c r="E6306" s="159" t="s">
        <v>41341</v>
      </c>
      <c r="F6306" s="38" t="s">
        <v>18271</v>
      </c>
      <c r="G6306" s="38" t="s">
        <v>4277</v>
      </c>
      <c r="H6306">
        <v>-1.7999999999999999E-2</v>
      </c>
      <c r="I6306" t="s">
        <v>41563</v>
      </c>
      <c r="J6306" t="s">
        <v>41564</v>
      </c>
      <c r="K6306" t="s">
        <v>41565</v>
      </c>
      <c r="L6306" t="s">
        <v>41558</v>
      </c>
      <c r="O6306" t="s">
        <v>41559</v>
      </c>
      <c r="P6306" t="s">
        <v>41560</v>
      </c>
      <c r="Q6306">
        <v>393539.09</v>
      </c>
      <c r="R6306">
        <v>6193506.6900000004</v>
      </c>
      <c r="S6306" t="s">
        <v>41561</v>
      </c>
      <c r="T6306" t="s">
        <v>41562</v>
      </c>
      <c r="U6306">
        <v>393535.95</v>
      </c>
      <c r="V6306">
        <v>6193484.9900000002</v>
      </c>
      <c r="W6306">
        <v>89.31</v>
      </c>
      <c r="X6306">
        <v>200.05</v>
      </c>
    </row>
    <row r="6307" spans="1:24" x14ac:dyDescent="0.25">
      <c r="A6307" s="146">
        <v>45128</v>
      </c>
      <c r="B6307" s="46">
        <v>202</v>
      </c>
      <c r="C6307" s="147">
        <v>0.58784722222222219</v>
      </c>
      <c r="D6307" s="38" t="s">
        <v>30701</v>
      </c>
      <c r="E6307" s="7" t="s">
        <v>69</v>
      </c>
      <c r="F6307" s="38" t="s">
        <v>18271</v>
      </c>
      <c r="G6307" s="38" t="s">
        <v>4277</v>
      </c>
      <c r="H6307">
        <v>0.221</v>
      </c>
      <c r="I6307" t="s">
        <v>41563</v>
      </c>
      <c r="J6307" t="s">
        <v>41564</v>
      </c>
      <c r="K6307" t="s">
        <v>41565</v>
      </c>
      <c r="L6307" t="s">
        <v>41558</v>
      </c>
      <c r="O6307" t="s">
        <v>41566</v>
      </c>
      <c r="P6307" t="s">
        <v>41567</v>
      </c>
      <c r="Q6307">
        <v>393773.47</v>
      </c>
      <c r="R6307">
        <v>6193506.75</v>
      </c>
      <c r="S6307" t="s">
        <v>41568</v>
      </c>
      <c r="T6307" t="s">
        <v>41569</v>
      </c>
      <c r="U6307">
        <v>393775.2</v>
      </c>
      <c r="V6307">
        <v>6193485.0800000001</v>
      </c>
      <c r="W6307">
        <v>89.98</v>
      </c>
      <c r="X6307">
        <v>200.05</v>
      </c>
    </row>
    <row r="6308" spans="1:24" x14ac:dyDescent="0.25">
      <c r="A6308" s="146">
        <v>45128</v>
      </c>
      <c r="B6308" s="46">
        <v>202</v>
      </c>
      <c r="C6308" s="147">
        <v>0.58987268518518521</v>
      </c>
      <c r="D6308" s="38" t="s">
        <v>30701</v>
      </c>
      <c r="E6308" s="159" t="s">
        <v>41341</v>
      </c>
      <c r="F6308" s="38" t="s">
        <v>18271</v>
      </c>
      <c r="G6308" s="38" t="s">
        <v>4278</v>
      </c>
      <c r="H6308">
        <v>0.215</v>
      </c>
      <c r="I6308" t="s">
        <v>41574</v>
      </c>
      <c r="J6308" t="s">
        <v>41575</v>
      </c>
      <c r="K6308" t="s">
        <v>41576</v>
      </c>
      <c r="L6308" t="s">
        <v>41558</v>
      </c>
      <c r="O6308" t="s">
        <v>41570</v>
      </c>
      <c r="P6308" t="s">
        <v>41571</v>
      </c>
      <c r="Q6308">
        <v>393785.58</v>
      </c>
      <c r="R6308">
        <v>6193496.7599999998</v>
      </c>
      <c r="S6308" t="s">
        <v>41572</v>
      </c>
      <c r="T6308" t="s">
        <v>41573</v>
      </c>
      <c r="U6308">
        <v>393780.55</v>
      </c>
      <c r="V6308">
        <v>6193476.1100000003</v>
      </c>
      <c r="W6308">
        <v>271.58999999999997</v>
      </c>
      <c r="X6308">
        <v>200.05</v>
      </c>
    </row>
    <row r="6309" spans="1:24" x14ac:dyDescent="0.25">
      <c r="A6309" s="146">
        <v>45128</v>
      </c>
      <c r="B6309" s="46">
        <v>202</v>
      </c>
      <c r="C6309" s="147">
        <v>0.59393518518518518</v>
      </c>
      <c r="D6309" s="38" t="s">
        <v>30701</v>
      </c>
      <c r="E6309" s="7" t="s">
        <v>69</v>
      </c>
      <c r="F6309" s="38" t="s">
        <v>18271</v>
      </c>
      <c r="G6309" s="38" t="s">
        <v>4278</v>
      </c>
      <c r="H6309">
        <v>-2.5999999999999999E-2</v>
      </c>
      <c r="I6309" t="s">
        <v>41574</v>
      </c>
      <c r="J6309" t="s">
        <v>41575</v>
      </c>
      <c r="K6309" t="s">
        <v>41576</v>
      </c>
      <c r="L6309" t="s">
        <v>41581</v>
      </c>
      <c r="O6309" t="s">
        <v>41577</v>
      </c>
      <c r="P6309" t="s">
        <v>41578</v>
      </c>
      <c r="Q6309">
        <v>393540.33</v>
      </c>
      <c r="R6309">
        <v>6193498.1799999997</v>
      </c>
      <c r="S6309" t="s">
        <v>41579</v>
      </c>
      <c r="T6309" t="s">
        <v>41580</v>
      </c>
      <c r="U6309">
        <v>393539.56</v>
      </c>
      <c r="V6309">
        <v>6193476.4000000004</v>
      </c>
      <c r="W6309">
        <v>272.86</v>
      </c>
      <c r="X6309">
        <v>200.05</v>
      </c>
    </row>
    <row r="6310" spans="1:24" x14ac:dyDescent="0.25">
      <c r="A6310" s="146">
        <v>45128</v>
      </c>
      <c r="B6310" s="46">
        <v>202</v>
      </c>
      <c r="C6310" s="147">
        <v>0.60106481481481489</v>
      </c>
      <c r="D6310" s="38" t="s">
        <v>30701</v>
      </c>
      <c r="E6310" s="159" t="s">
        <v>41475</v>
      </c>
      <c r="F6310" s="38" t="s">
        <v>18271</v>
      </c>
      <c r="G6310" s="38" t="s">
        <v>4274</v>
      </c>
      <c r="H6310">
        <v>-2.1000000000000001E-2</v>
      </c>
      <c r="I6310" t="s">
        <v>41586</v>
      </c>
      <c r="J6310" t="s">
        <v>41587</v>
      </c>
      <c r="K6310" t="s">
        <v>41588</v>
      </c>
      <c r="L6310" t="s">
        <v>41581</v>
      </c>
      <c r="O6310" t="s">
        <v>41582</v>
      </c>
      <c r="P6310" t="s">
        <v>41583</v>
      </c>
      <c r="Q6310">
        <v>393540.69</v>
      </c>
      <c r="R6310">
        <v>6193535.4400000004</v>
      </c>
      <c r="S6310" t="s">
        <v>41584</v>
      </c>
      <c r="T6310" t="s">
        <v>41585</v>
      </c>
      <c r="U6310">
        <v>393532.67</v>
      </c>
      <c r="V6310">
        <v>6193511.9800000004</v>
      </c>
      <c r="W6310">
        <v>89.43</v>
      </c>
      <c r="X6310">
        <v>200.05</v>
      </c>
    </row>
    <row r="6311" spans="1:24" x14ac:dyDescent="0.25">
      <c r="A6311" s="146">
        <v>45128</v>
      </c>
      <c r="B6311" s="46">
        <v>202</v>
      </c>
      <c r="C6311" s="147">
        <v>0.60498842592592594</v>
      </c>
      <c r="D6311" s="38" t="s">
        <v>30701</v>
      </c>
      <c r="E6311" s="7" t="s">
        <v>69</v>
      </c>
      <c r="F6311" s="38" t="s">
        <v>18271</v>
      </c>
      <c r="G6311" s="38" t="s">
        <v>4274</v>
      </c>
      <c r="H6311">
        <v>0.219</v>
      </c>
      <c r="I6311" t="s">
        <v>41586</v>
      </c>
      <c r="J6311" t="s">
        <v>41587</v>
      </c>
      <c r="K6311" t="s">
        <v>41588</v>
      </c>
      <c r="L6311" t="s">
        <v>41593</v>
      </c>
      <c r="O6311" t="s">
        <v>41589</v>
      </c>
      <c r="P6311" t="s">
        <v>41590</v>
      </c>
      <c r="Q6311">
        <v>393776.74</v>
      </c>
      <c r="R6311">
        <v>6193533.8200000003</v>
      </c>
      <c r="S6311" t="s">
        <v>41591</v>
      </c>
      <c r="T6311" t="s">
        <v>41592</v>
      </c>
      <c r="U6311">
        <v>393772.56</v>
      </c>
      <c r="V6311">
        <v>6193512.1699999999</v>
      </c>
      <c r="W6311">
        <v>90.9</v>
      </c>
      <c r="X6311">
        <v>200.05</v>
      </c>
    </row>
    <row r="6312" spans="1:24" x14ac:dyDescent="0.25">
      <c r="A6312" s="146">
        <v>45128</v>
      </c>
      <c r="B6312" s="46">
        <v>202</v>
      </c>
      <c r="C6312" s="147">
        <v>0.6088541666666667</v>
      </c>
      <c r="D6312" s="38" t="s">
        <v>30701</v>
      </c>
      <c r="E6312" s="159" t="s">
        <v>41475</v>
      </c>
      <c r="F6312" s="38" t="s">
        <v>18271</v>
      </c>
      <c r="G6312" s="38" t="s">
        <v>4278</v>
      </c>
      <c r="H6312">
        <v>0.219</v>
      </c>
      <c r="I6312" t="s">
        <v>41598</v>
      </c>
      <c r="J6312" t="s">
        <v>41599</v>
      </c>
      <c r="K6312" t="s">
        <v>41600</v>
      </c>
      <c r="L6312" t="s">
        <v>41593</v>
      </c>
      <c r="O6312" t="s">
        <v>41594</v>
      </c>
      <c r="P6312" t="s">
        <v>41595</v>
      </c>
      <c r="Q6312">
        <v>393786.65</v>
      </c>
      <c r="R6312">
        <v>6193498.0899999999</v>
      </c>
      <c r="S6312" t="s">
        <v>41596</v>
      </c>
      <c r="T6312" t="s">
        <v>41597</v>
      </c>
      <c r="U6312">
        <v>393784.47</v>
      </c>
      <c r="V6312">
        <v>6193476.1399999997</v>
      </c>
      <c r="W6312">
        <v>272.08</v>
      </c>
      <c r="X6312">
        <v>200.05</v>
      </c>
    </row>
    <row r="6313" spans="1:24" x14ac:dyDescent="0.25">
      <c r="A6313" s="146">
        <v>45128</v>
      </c>
      <c r="B6313" s="46">
        <v>202</v>
      </c>
      <c r="C6313" s="147">
        <v>0.61061342592592593</v>
      </c>
      <c r="D6313" s="38" t="s">
        <v>30701</v>
      </c>
      <c r="E6313" s="7" t="s">
        <v>69</v>
      </c>
      <c r="F6313" s="38" t="s">
        <v>18271</v>
      </c>
      <c r="G6313" s="38" t="s">
        <v>4278</v>
      </c>
      <c r="H6313">
        <v>0.127</v>
      </c>
      <c r="I6313" t="s">
        <v>41598</v>
      </c>
      <c r="J6313" t="s">
        <v>41599</v>
      </c>
      <c r="K6313" t="s">
        <v>41600</v>
      </c>
      <c r="L6313" t="s">
        <v>41593</v>
      </c>
      <c r="O6313" t="s">
        <v>41601</v>
      </c>
      <c r="P6313" t="s">
        <v>41602</v>
      </c>
      <c r="Q6313">
        <v>393698.76</v>
      </c>
      <c r="R6313">
        <v>6193499.4400000004</v>
      </c>
      <c r="S6313" t="s">
        <v>41603</v>
      </c>
      <c r="T6313" t="s">
        <v>41604</v>
      </c>
      <c r="U6313">
        <v>393692.25</v>
      </c>
      <c r="V6313">
        <v>6193476.1500000004</v>
      </c>
      <c r="W6313">
        <v>269.58999999999997</v>
      </c>
      <c r="X6313">
        <v>200.05</v>
      </c>
    </row>
    <row r="6314" spans="1:24" x14ac:dyDescent="0.25">
      <c r="A6314" s="146">
        <v>45128</v>
      </c>
      <c r="B6314" s="46">
        <v>202</v>
      </c>
      <c r="C6314" s="147">
        <v>0.61202546296296301</v>
      </c>
      <c r="D6314" s="38" t="s">
        <v>30701</v>
      </c>
      <c r="E6314" s="7" t="s">
        <v>41609</v>
      </c>
      <c r="F6314" s="38" t="s">
        <v>18271</v>
      </c>
      <c r="G6314" s="38" t="s">
        <v>4278</v>
      </c>
      <c r="H6314">
        <v>0.124</v>
      </c>
      <c r="O6314" t="s">
        <v>41605</v>
      </c>
      <c r="P6314" t="s">
        <v>41606</v>
      </c>
      <c r="Q6314">
        <v>393686.79</v>
      </c>
      <c r="R6314">
        <v>6193499.3700000001</v>
      </c>
      <c r="S6314" t="s">
        <v>41607</v>
      </c>
      <c r="T6314" t="s">
        <v>41608</v>
      </c>
      <c r="U6314">
        <v>393682.58</v>
      </c>
      <c r="V6314">
        <v>6193488.4299999997</v>
      </c>
      <c r="W6314">
        <v>171.41</v>
      </c>
      <c r="X6314">
        <v>200.05</v>
      </c>
    </row>
    <row r="6315" spans="1:24" x14ac:dyDescent="0.25">
      <c r="A6315" s="146">
        <v>45128</v>
      </c>
      <c r="B6315" s="46">
        <v>202</v>
      </c>
      <c r="C6315" s="147">
        <v>0.61212962962962958</v>
      </c>
      <c r="D6315" s="38" t="s">
        <v>30701</v>
      </c>
      <c r="E6315" s="7" t="s">
        <v>41618</v>
      </c>
      <c r="F6315" s="38" t="s">
        <v>18271</v>
      </c>
      <c r="G6315" s="38" t="s">
        <v>4278</v>
      </c>
      <c r="H6315">
        <v>0.125</v>
      </c>
      <c r="O6315" t="s">
        <v>41610</v>
      </c>
      <c r="P6315" t="s">
        <v>41611</v>
      </c>
      <c r="Q6315">
        <v>393686.73</v>
      </c>
      <c r="R6315">
        <v>6193499.21</v>
      </c>
      <c r="S6315" t="s">
        <v>41612</v>
      </c>
      <c r="T6315" t="s">
        <v>41613</v>
      </c>
      <c r="U6315">
        <v>393684.61</v>
      </c>
      <c r="V6315">
        <v>6193488.3499999996</v>
      </c>
      <c r="W6315">
        <v>175.3</v>
      </c>
      <c r="X6315">
        <v>200.05</v>
      </c>
    </row>
    <row r="6316" spans="1:24" s="174" customFormat="1" x14ac:dyDescent="0.25">
      <c r="A6316" s="76">
        <v>45128</v>
      </c>
      <c r="B6316" s="106">
        <v>202</v>
      </c>
      <c r="C6316" s="78">
        <v>0.61664351851851851</v>
      </c>
      <c r="D6316" s="77" t="s">
        <v>30701</v>
      </c>
      <c r="E6316" s="175" t="s">
        <v>41619</v>
      </c>
      <c r="F6316" s="77" t="s">
        <v>18271</v>
      </c>
      <c r="G6316" s="77" t="s">
        <v>4278</v>
      </c>
      <c r="H6316" s="174">
        <v>0.12</v>
      </c>
      <c r="O6316" s="174" t="s">
        <v>41614</v>
      </c>
      <c r="P6316" s="174" t="s">
        <v>41615</v>
      </c>
      <c r="Q6316" s="174">
        <v>393679.9</v>
      </c>
      <c r="R6316" s="174">
        <v>6193495.4299999997</v>
      </c>
      <c r="S6316" s="174" t="s">
        <v>41616</v>
      </c>
      <c r="T6316" s="174" t="s">
        <v>41617</v>
      </c>
      <c r="U6316" s="174">
        <v>393678.75</v>
      </c>
      <c r="V6316" s="174">
        <v>6193484.2199999997</v>
      </c>
      <c r="W6316" s="174">
        <v>168.85</v>
      </c>
      <c r="X6316" s="174">
        <v>200.05</v>
      </c>
    </row>
    <row r="6317" spans="1:24" x14ac:dyDescent="0.25">
      <c r="A6317" s="146">
        <v>45128</v>
      </c>
      <c r="B6317" s="46">
        <v>202</v>
      </c>
      <c r="C6317" s="147">
        <v>0.61723379629629627</v>
      </c>
      <c r="D6317" s="38" t="s">
        <v>30701</v>
      </c>
      <c r="E6317" s="7" t="s">
        <v>41624</v>
      </c>
      <c r="F6317" s="38" t="s">
        <v>18271</v>
      </c>
      <c r="G6317" s="38" t="s">
        <v>4278</v>
      </c>
      <c r="H6317">
        <v>0.111</v>
      </c>
      <c r="O6317" t="s">
        <v>41620</v>
      </c>
      <c r="P6317" t="s">
        <v>41621</v>
      </c>
      <c r="Q6317">
        <v>393655.34</v>
      </c>
      <c r="R6317">
        <v>6193494.4299999997</v>
      </c>
      <c r="S6317" t="s">
        <v>41622</v>
      </c>
      <c r="T6317" t="s">
        <v>41623</v>
      </c>
      <c r="U6317">
        <v>393665.26</v>
      </c>
      <c r="V6317">
        <v>6193488.7699999996</v>
      </c>
      <c r="W6317">
        <v>106.05</v>
      </c>
      <c r="X6317">
        <v>200.05</v>
      </c>
    </row>
    <row r="6318" spans="1:24" x14ac:dyDescent="0.25">
      <c r="A6318" s="146">
        <v>45128</v>
      </c>
      <c r="B6318" s="46">
        <v>202</v>
      </c>
      <c r="C6318" s="147">
        <v>0.83504629629629623</v>
      </c>
      <c r="D6318" s="38" t="s">
        <v>30704</v>
      </c>
      <c r="E6318" s="7" t="s">
        <v>41627</v>
      </c>
      <c r="F6318" s="38" t="s">
        <v>18271</v>
      </c>
      <c r="G6318" s="38" t="s">
        <v>4278</v>
      </c>
      <c r="O6318" t="s">
        <v>41625</v>
      </c>
      <c r="P6318" t="s">
        <v>41626</v>
      </c>
      <c r="Q6318">
        <v>448720.29</v>
      </c>
      <c r="R6318">
        <v>6141241.8399999999</v>
      </c>
      <c r="X6318">
        <v>200.05</v>
      </c>
    </row>
    <row r="6319" spans="1:24" s="156" customFormat="1" x14ac:dyDescent="0.25">
      <c r="A6319" s="67">
        <v>45129</v>
      </c>
      <c r="B6319" s="101">
        <v>202</v>
      </c>
      <c r="C6319" s="69">
        <v>1.1574074074074073E-5</v>
      </c>
      <c r="D6319" s="68" t="s">
        <v>30864</v>
      </c>
      <c r="E6319" s="158" t="s">
        <v>76</v>
      </c>
      <c r="F6319" s="188" t="s">
        <v>18271</v>
      </c>
      <c r="G6319" s="188" t="s">
        <v>4278</v>
      </c>
      <c r="H6319" s="158"/>
      <c r="I6319" s="158"/>
      <c r="J6319" s="158"/>
      <c r="K6319" s="158"/>
      <c r="L6319" s="158"/>
      <c r="M6319" s="158"/>
      <c r="N6319" s="158"/>
      <c r="O6319" s="158" t="s">
        <v>41625</v>
      </c>
      <c r="P6319" s="158" t="s">
        <v>41626</v>
      </c>
      <c r="Q6319" s="158">
        <v>448720.29</v>
      </c>
      <c r="R6319" s="158">
        <v>6141241.8399999999</v>
      </c>
      <c r="S6319" s="158"/>
      <c r="T6319" s="158"/>
      <c r="U6319" s="158"/>
      <c r="V6319" s="158"/>
      <c r="W6319" s="158"/>
      <c r="X6319" s="158">
        <v>200.05</v>
      </c>
    </row>
    <row r="6320" spans="1:24" s="157" customFormat="1" x14ac:dyDescent="0.25">
      <c r="A6320" s="67">
        <v>45130</v>
      </c>
      <c r="B6320" s="101">
        <v>204</v>
      </c>
      <c r="C6320" s="69">
        <v>1.1574074074074073E-5</v>
      </c>
      <c r="D6320" s="68" t="s">
        <v>30864</v>
      </c>
      <c r="E6320" s="158" t="s">
        <v>76</v>
      </c>
      <c r="F6320" s="68" t="s">
        <v>18271</v>
      </c>
      <c r="G6320" s="68" t="s">
        <v>4278</v>
      </c>
      <c r="O6320" s="157" t="s">
        <v>41628</v>
      </c>
      <c r="P6320" s="157" t="s">
        <v>41629</v>
      </c>
      <c r="Q6320" s="157">
        <v>448459.65</v>
      </c>
      <c r="R6320" s="157">
        <v>6141139.1500000004</v>
      </c>
      <c r="X6320" s="157">
        <v>200.05</v>
      </c>
    </row>
    <row r="6321" spans="1:24" s="157" customFormat="1" x14ac:dyDescent="0.25">
      <c r="A6321" s="67">
        <v>45131</v>
      </c>
      <c r="B6321" s="101">
        <v>205</v>
      </c>
      <c r="C6321" s="69">
        <v>2.3148148148148147E-5</v>
      </c>
      <c r="D6321" s="68" t="s">
        <v>30864</v>
      </c>
      <c r="E6321" s="158" t="s">
        <v>76</v>
      </c>
      <c r="F6321" s="68" t="s">
        <v>18271</v>
      </c>
      <c r="G6321" s="68" t="s">
        <v>5260</v>
      </c>
      <c r="O6321" s="157" t="s">
        <v>41630</v>
      </c>
      <c r="P6321" s="157" t="s">
        <v>41631</v>
      </c>
      <c r="Q6321" s="157">
        <v>448478.3</v>
      </c>
      <c r="R6321" s="157">
        <v>6141136.75</v>
      </c>
      <c r="X6321" s="157">
        <v>150.04</v>
      </c>
    </row>
    <row r="6322" spans="1:24" x14ac:dyDescent="0.25">
      <c r="A6322" s="146">
        <v>45131</v>
      </c>
      <c r="B6322" s="46">
        <v>205</v>
      </c>
      <c r="C6322" s="147">
        <v>0.32199074074074074</v>
      </c>
      <c r="D6322" s="38" t="s">
        <v>30864</v>
      </c>
      <c r="E6322" s="7" t="s">
        <v>41634</v>
      </c>
      <c r="F6322" s="161" t="s">
        <v>18273</v>
      </c>
      <c r="G6322" s="38" t="s">
        <v>5095</v>
      </c>
      <c r="O6322" t="s">
        <v>41632</v>
      </c>
      <c r="P6322" t="s">
        <v>41633</v>
      </c>
      <c r="Q6322">
        <v>448339.38</v>
      </c>
      <c r="R6322">
        <v>6139398.9500000002</v>
      </c>
      <c r="X6322">
        <v>150.03</v>
      </c>
    </row>
    <row r="6323" spans="1:24" x14ac:dyDescent="0.25">
      <c r="A6323" s="146">
        <v>45131</v>
      </c>
      <c r="B6323" s="46">
        <v>205</v>
      </c>
      <c r="C6323" s="147">
        <v>0.5464930555555555</v>
      </c>
      <c r="D6323" s="38" t="s">
        <v>30701</v>
      </c>
      <c r="E6323" s="7" t="s">
        <v>41637</v>
      </c>
      <c r="F6323" s="161" t="s">
        <v>18273</v>
      </c>
      <c r="G6323" s="38" t="s">
        <v>5089</v>
      </c>
      <c r="O6323" t="s">
        <v>41635</v>
      </c>
      <c r="P6323" t="s">
        <v>41636</v>
      </c>
      <c r="Q6323">
        <v>382245.24</v>
      </c>
      <c r="R6323">
        <v>6207311.4299999997</v>
      </c>
      <c r="X6323">
        <v>150.03</v>
      </c>
    </row>
    <row r="6324" spans="1:24" x14ac:dyDescent="0.25">
      <c r="A6324" s="146">
        <v>45131</v>
      </c>
      <c r="B6324" s="46">
        <v>205</v>
      </c>
      <c r="C6324" s="147">
        <v>0.56777777777777783</v>
      </c>
      <c r="D6324" s="38" t="s">
        <v>30701</v>
      </c>
      <c r="E6324" s="7" t="s">
        <v>41642</v>
      </c>
      <c r="F6324" s="38" t="s">
        <v>18273</v>
      </c>
      <c r="G6324" s="38" t="s">
        <v>5095</v>
      </c>
      <c r="H6324">
        <v>0.16700000000000001</v>
      </c>
      <c r="O6324" t="s">
        <v>41638</v>
      </c>
      <c r="P6324" t="s">
        <v>41639</v>
      </c>
      <c r="Q6324">
        <v>382279.63</v>
      </c>
      <c r="R6324">
        <v>6207350.4299999997</v>
      </c>
      <c r="S6324" t="s">
        <v>41640</v>
      </c>
      <c r="T6324" t="s">
        <v>41641</v>
      </c>
      <c r="U6324">
        <v>382268.89</v>
      </c>
      <c r="V6324">
        <v>6207347.6799999997</v>
      </c>
      <c r="W6324">
        <v>237.54</v>
      </c>
      <c r="X6324">
        <v>150.03</v>
      </c>
    </row>
    <row r="6325" spans="1:24" s="172" customFormat="1" x14ac:dyDescent="0.25">
      <c r="A6325" s="72">
        <v>45131</v>
      </c>
      <c r="B6325" s="103">
        <v>205</v>
      </c>
      <c r="C6325" s="74">
        <v>0.56949074074074069</v>
      </c>
      <c r="D6325" s="73" t="s">
        <v>30701</v>
      </c>
      <c r="E6325" s="173" t="s">
        <v>41647</v>
      </c>
      <c r="F6325" s="73" t="s">
        <v>18273</v>
      </c>
      <c r="G6325" s="73" t="s">
        <v>5095</v>
      </c>
      <c r="H6325" s="172">
        <v>0.16800000000000001</v>
      </c>
      <c r="O6325" s="172" t="s">
        <v>41643</v>
      </c>
      <c r="P6325" s="172" t="s">
        <v>41644</v>
      </c>
      <c r="Q6325" s="172">
        <v>382278.1</v>
      </c>
      <c r="R6325" s="172">
        <v>6207356.3600000003</v>
      </c>
      <c r="S6325" s="172" t="s">
        <v>41645</v>
      </c>
      <c r="T6325" s="172" t="s">
        <v>41646</v>
      </c>
      <c r="U6325" s="172">
        <v>382271.14</v>
      </c>
      <c r="V6325" s="172">
        <v>6207348.4199999999</v>
      </c>
      <c r="W6325" s="172">
        <v>213.45</v>
      </c>
      <c r="X6325" s="172">
        <v>150.03</v>
      </c>
    </row>
    <row r="6326" spans="1:24" s="170" customFormat="1" x14ac:dyDescent="0.25">
      <c r="A6326" s="63">
        <v>45131</v>
      </c>
      <c r="B6326" s="104">
        <v>205</v>
      </c>
      <c r="C6326" s="65">
        <v>0.57314814814814818</v>
      </c>
      <c r="D6326" s="64" t="s">
        <v>30701</v>
      </c>
      <c r="E6326" s="171" t="s">
        <v>41653</v>
      </c>
      <c r="F6326" s="64" t="s">
        <v>18273</v>
      </c>
      <c r="G6326" s="64" t="s">
        <v>5095</v>
      </c>
      <c r="H6326" s="170">
        <v>0.17</v>
      </c>
      <c r="M6326" s="170" t="s">
        <v>41648</v>
      </c>
      <c r="O6326" s="170" t="s">
        <v>41649</v>
      </c>
      <c r="P6326" s="170" t="s">
        <v>41650</v>
      </c>
      <c r="Q6326" s="170">
        <v>382277.48</v>
      </c>
      <c r="R6326" s="170">
        <v>6207355.1799999997</v>
      </c>
      <c r="S6326" s="170" t="s">
        <v>41651</v>
      </c>
      <c r="T6326" s="170" t="s">
        <v>41652</v>
      </c>
      <c r="U6326" s="170">
        <v>382265.76</v>
      </c>
      <c r="V6326" s="170">
        <v>6207345.5800000001</v>
      </c>
      <c r="W6326" s="170">
        <v>231.37</v>
      </c>
      <c r="X6326" s="170">
        <v>150.03</v>
      </c>
    </row>
    <row r="6327" spans="1:24" x14ac:dyDescent="0.25">
      <c r="A6327" s="146">
        <v>45131</v>
      </c>
      <c r="B6327" s="46">
        <v>205</v>
      </c>
      <c r="C6327" s="147">
        <v>0.57677083333333334</v>
      </c>
      <c r="D6327" s="38" t="s">
        <v>30701</v>
      </c>
      <c r="E6327" s="7" t="s">
        <v>64</v>
      </c>
      <c r="F6327" s="38" t="s">
        <v>18273</v>
      </c>
      <c r="G6327" s="38" t="s">
        <v>5095</v>
      </c>
      <c r="H6327">
        <v>0.157</v>
      </c>
      <c r="I6327" t="s">
        <v>41658</v>
      </c>
      <c r="J6327" t="s">
        <v>41659</v>
      </c>
      <c r="K6327" t="s">
        <v>41660</v>
      </c>
      <c r="L6327" t="s">
        <v>41661</v>
      </c>
      <c r="O6327" t="s">
        <v>41654</v>
      </c>
      <c r="P6327" t="s">
        <v>41655</v>
      </c>
      <c r="Q6327">
        <v>382281.35</v>
      </c>
      <c r="R6327">
        <v>6207349.5099999998</v>
      </c>
      <c r="S6327" t="s">
        <v>41656</v>
      </c>
      <c r="T6327" t="s">
        <v>41657</v>
      </c>
      <c r="U6327">
        <v>382256.75</v>
      </c>
      <c r="V6327">
        <v>6207349.4000000004</v>
      </c>
      <c r="W6327">
        <v>359.62</v>
      </c>
      <c r="X6327">
        <v>150.03</v>
      </c>
    </row>
    <row r="6328" spans="1:24" x14ac:dyDescent="0.25">
      <c r="A6328" s="146">
        <v>45131</v>
      </c>
      <c r="B6328" s="46">
        <v>205</v>
      </c>
      <c r="C6328" s="147">
        <v>0.5799305555555555</v>
      </c>
      <c r="D6328" s="38" t="s">
        <v>30701</v>
      </c>
      <c r="E6328" s="7" t="s">
        <v>69</v>
      </c>
      <c r="F6328" s="38" t="s">
        <v>18273</v>
      </c>
      <c r="G6328" s="38" t="s">
        <v>5095</v>
      </c>
      <c r="H6328">
        <v>-1.4E-2</v>
      </c>
      <c r="I6328" t="s">
        <v>41658</v>
      </c>
      <c r="J6328" t="s">
        <v>41659</v>
      </c>
      <c r="K6328" t="s">
        <v>41660</v>
      </c>
      <c r="L6328" t="s">
        <v>41661</v>
      </c>
      <c r="O6328" t="s">
        <v>41662</v>
      </c>
      <c r="P6328" t="s">
        <v>41663</v>
      </c>
      <c r="Q6328">
        <v>382279.57</v>
      </c>
      <c r="R6328">
        <v>6207513.1100000003</v>
      </c>
      <c r="S6328" t="s">
        <v>41664</v>
      </c>
      <c r="T6328" t="s">
        <v>41665</v>
      </c>
      <c r="U6328">
        <v>382256.88</v>
      </c>
      <c r="V6328">
        <v>6207520.29</v>
      </c>
      <c r="W6328">
        <v>359.48</v>
      </c>
      <c r="X6328">
        <v>150.03</v>
      </c>
    </row>
    <row r="6329" spans="1:24" x14ac:dyDescent="0.25">
      <c r="A6329" s="146">
        <v>45131</v>
      </c>
      <c r="B6329" s="46">
        <v>205</v>
      </c>
      <c r="C6329" s="147">
        <v>0.58119212962962963</v>
      </c>
      <c r="D6329" s="38" t="s">
        <v>30701</v>
      </c>
      <c r="E6329" s="7" t="s">
        <v>64</v>
      </c>
      <c r="F6329" s="38" t="s">
        <v>18273</v>
      </c>
      <c r="G6329" s="38" t="s">
        <v>5094</v>
      </c>
      <c r="H6329">
        <v>-6.0000000000000001E-3</v>
      </c>
      <c r="I6329" t="s">
        <v>41670</v>
      </c>
      <c r="J6329" t="s">
        <v>41671</v>
      </c>
      <c r="K6329" t="s">
        <v>41672</v>
      </c>
      <c r="L6329" t="s">
        <v>41661</v>
      </c>
      <c r="O6329" t="s">
        <v>41666</v>
      </c>
      <c r="P6329" t="s">
        <v>41667</v>
      </c>
      <c r="Q6329">
        <v>382273.24</v>
      </c>
      <c r="R6329">
        <v>6207520.9800000004</v>
      </c>
      <c r="S6329" t="s">
        <v>41668</v>
      </c>
      <c r="T6329" t="s">
        <v>41669</v>
      </c>
      <c r="U6329">
        <v>382247.94</v>
      </c>
      <c r="V6329">
        <v>6207523.9299999997</v>
      </c>
      <c r="W6329">
        <v>182.75</v>
      </c>
      <c r="X6329">
        <v>150.03</v>
      </c>
    </row>
    <row r="6330" spans="1:24" x14ac:dyDescent="0.25">
      <c r="A6330" s="146">
        <v>45131</v>
      </c>
      <c r="B6330" s="46">
        <v>205</v>
      </c>
      <c r="C6330" s="147">
        <v>0.5841319444444445</v>
      </c>
      <c r="D6330" s="38" t="s">
        <v>30701</v>
      </c>
      <c r="E6330" s="7" t="s">
        <v>69</v>
      </c>
      <c r="F6330" s="38" t="s">
        <v>18273</v>
      </c>
      <c r="G6330" s="38" t="s">
        <v>5094</v>
      </c>
      <c r="H6330">
        <v>0.16700000000000001</v>
      </c>
      <c r="I6330" t="s">
        <v>41670</v>
      </c>
      <c r="J6330" t="s">
        <v>41671</v>
      </c>
      <c r="K6330" t="s">
        <v>41672</v>
      </c>
      <c r="L6330" t="s">
        <v>41677</v>
      </c>
      <c r="O6330" t="s">
        <v>41673</v>
      </c>
      <c r="P6330" t="s">
        <v>41674</v>
      </c>
      <c r="Q6330">
        <v>382271.7</v>
      </c>
      <c r="R6330">
        <v>6207352.1600000001</v>
      </c>
      <c r="S6330" t="s">
        <v>41675</v>
      </c>
      <c r="T6330" t="s">
        <v>41676</v>
      </c>
      <c r="U6330">
        <v>382247.82</v>
      </c>
      <c r="V6330">
        <v>6207350.3600000003</v>
      </c>
      <c r="W6330">
        <v>179.98</v>
      </c>
      <c r="X6330">
        <v>150.03</v>
      </c>
    </row>
    <row r="6331" spans="1:24" x14ac:dyDescent="0.25">
      <c r="A6331" s="146">
        <v>45131</v>
      </c>
      <c r="B6331" s="46">
        <v>205</v>
      </c>
      <c r="C6331" s="147">
        <v>0.58578703703703705</v>
      </c>
      <c r="D6331" s="38" t="s">
        <v>30701</v>
      </c>
      <c r="E6331" s="7" t="s">
        <v>64</v>
      </c>
      <c r="F6331" s="38" t="s">
        <v>18273</v>
      </c>
      <c r="G6331" s="38" t="s">
        <v>5093</v>
      </c>
      <c r="H6331">
        <v>0.159</v>
      </c>
      <c r="I6331" t="s">
        <v>41682</v>
      </c>
      <c r="J6331" t="s">
        <v>41683</v>
      </c>
      <c r="K6331" t="s">
        <v>41684</v>
      </c>
      <c r="L6331" t="s">
        <v>41677</v>
      </c>
      <c r="O6331" t="s">
        <v>41678</v>
      </c>
      <c r="P6331" t="s">
        <v>41679</v>
      </c>
      <c r="Q6331">
        <v>382265.23</v>
      </c>
      <c r="R6331">
        <v>6207346.8099999996</v>
      </c>
      <c r="S6331" t="s">
        <v>41680</v>
      </c>
      <c r="T6331" t="s">
        <v>41681</v>
      </c>
      <c r="U6331">
        <v>382238.85</v>
      </c>
      <c r="V6331">
        <v>6207347.54</v>
      </c>
      <c r="W6331">
        <v>1.03</v>
      </c>
      <c r="X6331">
        <v>150.03</v>
      </c>
    </row>
    <row r="6332" spans="1:24" x14ac:dyDescent="0.25">
      <c r="A6332" s="146">
        <v>45131</v>
      </c>
      <c r="B6332" s="46">
        <v>205</v>
      </c>
      <c r="C6332" s="147">
        <v>0.58873842592592596</v>
      </c>
      <c r="D6332" s="38" t="s">
        <v>30701</v>
      </c>
      <c r="E6332" s="7" t="s">
        <v>69</v>
      </c>
      <c r="F6332" s="38" t="s">
        <v>18273</v>
      </c>
      <c r="G6332" s="38" t="s">
        <v>5093</v>
      </c>
      <c r="H6332">
        <v>-1.4E-2</v>
      </c>
      <c r="I6332" t="s">
        <v>41682</v>
      </c>
      <c r="J6332" t="s">
        <v>41683</v>
      </c>
      <c r="K6332" t="s">
        <v>41684</v>
      </c>
      <c r="L6332" t="s">
        <v>41677</v>
      </c>
      <c r="O6332" t="s">
        <v>41685</v>
      </c>
      <c r="P6332" t="s">
        <v>41686</v>
      </c>
      <c r="Q6332">
        <v>382262.06</v>
      </c>
      <c r="R6332">
        <v>6207523.6500000004</v>
      </c>
      <c r="S6332" t="s">
        <v>41687</v>
      </c>
      <c r="T6332" t="s">
        <v>41688</v>
      </c>
      <c r="U6332">
        <v>382238.85</v>
      </c>
      <c r="V6332">
        <v>6207520.7300000004</v>
      </c>
      <c r="W6332">
        <v>359.86</v>
      </c>
      <c r="X6332">
        <v>150.03</v>
      </c>
    </row>
    <row r="6333" spans="1:24" x14ac:dyDescent="0.25">
      <c r="A6333" s="146">
        <v>45131</v>
      </c>
      <c r="B6333" s="46">
        <v>205</v>
      </c>
      <c r="C6333" s="147">
        <v>0.59048611111111116</v>
      </c>
      <c r="D6333" s="38" t="s">
        <v>30701</v>
      </c>
      <c r="E6333" s="7" t="s">
        <v>64</v>
      </c>
      <c r="F6333" s="38" t="s">
        <v>18273</v>
      </c>
      <c r="G6333" s="38" t="s">
        <v>5092</v>
      </c>
      <c r="H6333">
        <v>-1.0999999999999999E-2</v>
      </c>
      <c r="I6333" t="s">
        <v>41693</v>
      </c>
      <c r="J6333" t="s">
        <v>41694</v>
      </c>
      <c r="K6333" t="s">
        <v>41695</v>
      </c>
      <c r="L6333" t="s">
        <v>41677</v>
      </c>
      <c r="O6333" t="s">
        <v>41689</v>
      </c>
      <c r="P6333" t="s">
        <v>41690</v>
      </c>
      <c r="Q6333">
        <v>382253.3</v>
      </c>
      <c r="R6333">
        <v>6207525.5599999996</v>
      </c>
      <c r="S6333" t="s">
        <v>41691</v>
      </c>
      <c r="T6333" t="s">
        <v>41692</v>
      </c>
      <c r="U6333">
        <v>382229.95</v>
      </c>
      <c r="V6333">
        <v>6207528.8499999996</v>
      </c>
      <c r="W6333">
        <v>181.92</v>
      </c>
      <c r="X6333">
        <v>150.03</v>
      </c>
    </row>
    <row r="6334" spans="1:24" x14ac:dyDescent="0.25">
      <c r="A6334" s="146">
        <v>45131</v>
      </c>
      <c r="B6334" s="46">
        <v>205</v>
      </c>
      <c r="C6334" s="147">
        <v>0.59337962962962965</v>
      </c>
      <c r="D6334" s="38" t="s">
        <v>30701</v>
      </c>
      <c r="E6334" s="7" t="s">
        <v>69</v>
      </c>
      <c r="F6334" s="38" t="s">
        <v>18273</v>
      </c>
      <c r="G6334" s="38" t="s">
        <v>5092</v>
      </c>
      <c r="H6334">
        <v>0.16600000000000001</v>
      </c>
      <c r="I6334" t="s">
        <v>41693</v>
      </c>
      <c r="J6334" t="s">
        <v>41694</v>
      </c>
      <c r="K6334" t="s">
        <v>41695</v>
      </c>
      <c r="L6334" t="s">
        <v>41700</v>
      </c>
      <c r="O6334" t="s">
        <v>41696</v>
      </c>
      <c r="P6334" t="s">
        <v>41697</v>
      </c>
      <c r="Q6334">
        <v>382251.89</v>
      </c>
      <c r="R6334">
        <v>6207351.54</v>
      </c>
      <c r="S6334" t="s">
        <v>41698</v>
      </c>
      <c r="T6334" t="s">
        <v>41699</v>
      </c>
      <c r="U6334">
        <v>382229.88</v>
      </c>
      <c r="V6334">
        <v>6207352.1299999999</v>
      </c>
      <c r="W6334">
        <v>180.48</v>
      </c>
      <c r="X6334">
        <v>150.03</v>
      </c>
    </row>
    <row r="6335" spans="1:24" x14ac:dyDescent="0.25">
      <c r="A6335" s="146">
        <v>45131</v>
      </c>
      <c r="B6335" s="46">
        <v>205</v>
      </c>
      <c r="C6335" s="147">
        <v>0.59526620370370364</v>
      </c>
      <c r="D6335" s="38" t="s">
        <v>30701</v>
      </c>
      <c r="E6335" s="7" t="s">
        <v>64</v>
      </c>
      <c r="F6335" s="38" t="s">
        <v>18273</v>
      </c>
      <c r="G6335" s="38" t="s">
        <v>5091</v>
      </c>
      <c r="H6335">
        <v>0.161</v>
      </c>
      <c r="I6335" t="s">
        <v>41705</v>
      </c>
      <c r="J6335" t="s">
        <v>41706</v>
      </c>
      <c r="K6335" t="s">
        <v>41707</v>
      </c>
      <c r="L6335" t="s">
        <v>41700</v>
      </c>
      <c r="O6335" t="s">
        <v>41701</v>
      </c>
      <c r="P6335" t="s">
        <v>41702</v>
      </c>
      <c r="Q6335">
        <v>382244.21</v>
      </c>
      <c r="R6335">
        <v>6207344.0099999998</v>
      </c>
      <c r="S6335" t="s">
        <v>41703</v>
      </c>
      <c r="T6335" t="s">
        <v>41704</v>
      </c>
      <c r="U6335">
        <v>382220.88</v>
      </c>
      <c r="V6335">
        <v>6207345.9800000004</v>
      </c>
      <c r="W6335">
        <v>0.03</v>
      </c>
      <c r="X6335">
        <v>150.03</v>
      </c>
    </row>
    <row r="6336" spans="1:24" x14ac:dyDescent="0.25">
      <c r="A6336" s="146">
        <v>45131</v>
      </c>
      <c r="B6336" s="46">
        <v>205</v>
      </c>
      <c r="C6336" s="147">
        <v>0.59827546296296297</v>
      </c>
      <c r="D6336" s="38" t="s">
        <v>30701</v>
      </c>
      <c r="E6336" s="7" t="s">
        <v>69</v>
      </c>
      <c r="F6336" s="38" t="s">
        <v>18273</v>
      </c>
      <c r="G6336" s="38" t="s">
        <v>5091</v>
      </c>
      <c r="H6336">
        <v>-1.7000000000000001E-2</v>
      </c>
      <c r="I6336" t="s">
        <v>41705</v>
      </c>
      <c r="J6336" t="s">
        <v>41706</v>
      </c>
      <c r="K6336" t="s">
        <v>41707</v>
      </c>
      <c r="L6336" t="s">
        <v>41700</v>
      </c>
      <c r="O6336" t="s">
        <v>41708</v>
      </c>
      <c r="P6336" t="s">
        <v>41709</v>
      </c>
      <c r="Q6336">
        <v>382242.49</v>
      </c>
      <c r="R6336">
        <v>6207521.8600000003</v>
      </c>
      <c r="S6336" t="s">
        <v>41710</v>
      </c>
      <c r="T6336" t="s">
        <v>41711</v>
      </c>
      <c r="U6336">
        <v>382220.92</v>
      </c>
      <c r="V6336">
        <v>6207523.9299999997</v>
      </c>
      <c r="W6336">
        <v>359.87</v>
      </c>
      <c r="X6336">
        <v>150.03</v>
      </c>
    </row>
    <row r="6337" spans="1:24" x14ac:dyDescent="0.25">
      <c r="A6337" s="146">
        <v>45131</v>
      </c>
      <c r="B6337" s="46">
        <v>205</v>
      </c>
      <c r="C6337" s="147">
        <v>0.59995370370370371</v>
      </c>
      <c r="D6337" s="38" t="s">
        <v>30701</v>
      </c>
      <c r="E6337" s="7" t="s">
        <v>64</v>
      </c>
      <c r="F6337" s="38" t="s">
        <v>18273</v>
      </c>
      <c r="G6337" s="38" t="s">
        <v>5090</v>
      </c>
      <c r="H6337">
        <v>-1.4E-2</v>
      </c>
      <c r="I6337" t="s">
        <v>41716</v>
      </c>
      <c r="J6337" t="s">
        <v>41717</v>
      </c>
      <c r="K6337" t="s">
        <v>41718</v>
      </c>
      <c r="L6337" t="s">
        <v>41700</v>
      </c>
      <c r="O6337" t="s">
        <v>41712</v>
      </c>
      <c r="P6337" t="s">
        <v>41713</v>
      </c>
      <c r="Q6337">
        <v>382235.49</v>
      </c>
      <c r="R6337">
        <v>6207528.2599999998</v>
      </c>
      <c r="S6337" t="s">
        <v>41714</v>
      </c>
      <c r="T6337" t="s">
        <v>41715</v>
      </c>
      <c r="U6337">
        <v>382211.91</v>
      </c>
      <c r="V6337">
        <v>6207532.1900000004</v>
      </c>
      <c r="W6337">
        <v>181.52</v>
      </c>
      <c r="X6337">
        <v>150.03</v>
      </c>
    </row>
    <row r="6338" spans="1:24" x14ac:dyDescent="0.25">
      <c r="A6338" s="146">
        <v>45131</v>
      </c>
      <c r="B6338" s="46">
        <v>205</v>
      </c>
      <c r="C6338" s="147">
        <v>0.60295138888888888</v>
      </c>
      <c r="D6338" s="38" t="s">
        <v>30701</v>
      </c>
      <c r="E6338" s="7" t="s">
        <v>69</v>
      </c>
      <c r="F6338" s="38" t="s">
        <v>18273</v>
      </c>
      <c r="G6338" s="38" t="s">
        <v>5090</v>
      </c>
      <c r="H6338">
        <v>0.16600000000000001</v>
      </c>
      <c r="I6338" t="s">
        <v>41716</v>
      </c>
      <c r="J6338" t="s">
        <v>41717</v>
      </c>
      <c r="K6338" t="s">
        <v>41718</v>
      </c>
      <c r="L6338" t="s">
        <v>41700</v>
      </c>
      <c r="O6338" t="s">
        <v>41719</v>
      </c>
      <c r="P6338" t="s">
        <v>41720</v>
      </c>
      <c r="Q6338">
        <v>382234.4</v>
      </c>
      <c r="R6338">
        <v>6207350.5999999996</v>
      </c>
      <c r="S6338" t="s">
        <v>41721</v>
      </c>
      <c r="T6338" t="s">
        <v>41722</v>
      </c>
      <c r="U6338">
        <v>382211.87</v>
      </c>
      <c r="V6338">
        <v>6207352.3200000003</v>
      </c>
      <c r="W6338">
        <v>180.02</v>
      </c>
      <c r="X6338">
        <v>150.03</v>
      </c>
    </row>
    <row r="6339" spans="1:24" x14ac:dyDescent="0.25">
      <c r="A6339" s="146">
        <v>45131</v>
      </c>
      <c r="B6339" s="46">
        <v>205</v>
      </c>
      <c r="C6339" s="147">
        <v>0.60525462962962961</v>
      </c>
      <c r="D6339" s="38" t="s">
        <v>30701</v>
      </c>
      <c r="E6339" s="7" t="s">
        <v>64</v>
      </c>
      <c r="F6339" s="38" t="s">
        <v>18273</v>
      </c>
      <c r="G6339" s="38" t="s">
        <v>5084</v>
      </c>
      <c r="H6339">
        <v>0.161</v>
      </c>
      <c r="I6339" t="s">
        <v>41727</v>
      </c>
      <c r="J6339" t="s">
        <v>41728</v>
      </c>
      <c r="K6339" t="s">
        <v>41729</v>
      </c>
      <c r="L6339" t="s">
        <v>41730</v>
      </c>
      <c r="O6339" t="s">
        <v>41723</v>
      </c>
      <c r="P6339" t="s">
        <v>41724</v>
      </c>
      <c r="Q6339">
        <v>382226.56</v>
      </c>
      <c r="R6339">
        <v>6207345.5099999998</v>
      </c>
      <c r="S6339" t="s">
        <v>41725</v>
      </c>
      <c r="T6339" t="s">
        <v>41726</v>
      </c>
      <c r="U6339">
        <v>382202.88</v>
      </c>
      <c r="V6339">
        <v>6207345.9199999999</v>
      </c>
      <c r="W6339">
        <v>0.86</v>
      </c>
      <c r="X6339">
        <v>150.03</v>
      </c>
    </row>
    <row r="6340" spans="1:24" x14ac:dyDescent="0.25">
      <c r="A6340" s="146">
        <v>45131</v>
      </c>
      <c r="B6340" s="46">
        <v>205</v>
      </c>
      <c r="C6340" s="147">
        <v>0.60827546296296298</v>
      </c>
      <c r="D6340" s="38" t="s">
        <v>30701</v>
      </c>
      <c r="E6340" s="7" t="s">
        <v>69</v>
      </c>
      <c r="F6340" s="38" t="s">
        <v>18273</v>
      </c>
      <c r="G6340" s="38" t="s">
        <v>5084</v>
      </c>
      <c r="H6340">
        <v>-1.7999999999999999E-2</v>
      </c>
      <c r="I6340" t="s">
        <v>41727</v>
      </c>
      <c r="J6340" t="s">
        <v>41728</v>
      </c>
      <c r="K6340" t="s">
        <v>41729</v>
      </c>
      <c r="L6340" t="s">
        <v>41730</v>
      </c>
      <c r="O6340" t="s">
        <v>41731</v>
      </c>
      <c r="P6340" t="s">
        <v>41732</v>
      </c>
      <c r="Q6340">
        <v>382224.02</v>
      </c>
      <c r="R6340">
        <v>6207528.4199999999</v>
      </c>
      <c r="S6340" t="s">
        <v>41733</v>
      </c>
      <c r="T6340" t="s">
        <v>41734</v>
      </c>
      <c r="U6340">
        <v>382202.86</v>
      </c>
      <c r="V6340">
        <v>6207524.5499999998</v>
      </c>
      <c r="W6340">
        <v>359.85</v>
      </c>
      <c r="X6340">
        <v>150.03</v>
      </c>
    </row>
    <row r="6341" spans="1:24" x14ac:dyDescent="0.25">
      <c r="A6341" s="146">
        <v>45131</v>
      </c>
      <c r="B6341" s="46">
        <v>205</v>
      </c>
      <c r="C6341" s="147">
        <v>0.60998842592592595</v>
      </c>
      <c r="D6341" s="38" t="s">
        <v>30701</v>
      </c>
      <c r="E6341" s="7" t="s">
        <v>64</v>
      </c>
      <c r="F6341" s="38" t="s">
        <v>18273</v>
      </c>
      <c r="G6341" s="38" t="s">
        <v>5085</v>
      </c>
      <c r="H6341">
        <v>-1.4E-2</v>
      </c>
      <c r="I6341" t="s">
        <v>41739</v>
      </c>
      <c r="J6341" t="s">
        <v>41740</v>
      </c>
      <c r="K6341" t="s">
        <v>41741</v>
      </c>
      <c r="L6341" t="s">
        <v>41730</v>
      </c>
      <c r="O6341" t="s">
        <v>41735</v>
      </c>
      <c r="P6341" t="s">
        <v>41736</v>
      </c>
      <c r="Q6341">
        <v>382217.63</v>
      </c>
      <c r="R6341">
        <v>6207533.0800000001</v>
      </c>
      <c r="S6341" t="s">
        <v>41737</v>
      </c>
      <c r="T6341" t="s">
        <v>41738</v>
      </c>
      <c r="U6341">
        <v>382193.86</v>
      </c>
      <c r="V6341">
        <v>6207531.9800000004</v>
      </c>
      <c r="W6341">
        <v>180.76</v>
      </c>
      <c r="X6341">
        <v>150.03</v>
      </c>
    </row>
    <row r="6342" spans="1:24" x14ac:dyDescent="0.25">
      <c r="A6342" s="146">
        <v>45131</v>
      </c>
      <c r="B6342" s="46">
        <v>205</v>
      </c>
      <c r="C6342" s="147">
        <v>0.61295138888888889</v>
      </c>
      <c r="D6342" s="38" t="s">
        <v>30701</v>
      </c>
      <c r="E6342" s="7" t="s">
        <v>69</v>
      </c>
      <c r="F6342" s="38" t="s">
        <v>18273</v>
      </c>
      <c r="G6342" s="38" t="s">
        <v>5085</v>
      </c>
      <c r="H6342">
        <v>0.16400000000000001</v>
      </c>
      <c r="I6342" t="s">
        <v>41739</v>
      </c>
      <c r="J6342" t="s">
        <v>41740</v>
      </c>
      <c r="K6342" t="s">
        <v>41741</v>
      </c>
      <c r="L6342" t="s">
        <v>41730</v>
      </c>
      <c r="O6342" t="s">
        <v>41742</v>
      </c>
      <c r="P6342" t="s">
        <v>41743</v>
      </c>
      <c r="Q6342">
        <v>382216.08</v>
      </c>
      <c r="R6342">
        <v>6207354.5700000003</v>
      </c>
      <c r="S6342" t="s">
        <v>41744</v>
      </c>
      <c r="T6342" t="s">
        <v>41745</v>
      </c>
      <c r="U6342">
        <v>382193.83</v>
      </c>
      <c r="V6342">
        <v>6207353.5</v>
      </c>
      <c r="W6342">
        <v>180.09</v>
      </c>
      <c r="X6342">
        <v>150.03</v>
      </c>
    </row>
    <row r="6343" spans="1:24" x14ac:dyDescent="0.25">
      <c r="A6343" s="146">
        <v>45131</v>
      </c>
      <c r="B6343" s="46">
        <v>205</v>
      </c>
      <c r="C6343" s="147">
        <v>0.61515046296296294</v>
      </c>
      <c r="D6343" s="38" t="s">
        <v>30701</v>
      </c>
      <c r="E6343" s="7" t="s">
        <v>64</v>
      </c>
      <c r="F6343" s="38" t="s">
        <v>18273</v>
      </c>
      <c r="G6343" s="38" t="s">
        <v>5086</v>
      </c>
      <c r="H6343">
        <v>0.16300000000000001</v>
      </c>
      <c r="I6343" t="s">
        <v>41750</v>
      </c>
      <c r="J6343" t="s">
        <v>41751</v>
      </c>
      <c r="K6343" t="s">
        <v>41752</v>
      </c>
      <c r="L6343" t="s">
        <v>41753</v>
      </c>
      <c r="O6343" t="s">
        <v>41746</v>
      </c>
      <c r="P6343" t="s">
        <v>41747</v>
      </c>
      <c r="Q6343">
        <v>382209.65</v>
      </c>
      <c r="R6343">
        <v>6207341.4000000004</v>
      </c>
      <c r="S6343" t="s">
        <v>41748</v>
      </c>
      <c r="T6343" t="s">
        <v>41749</v>
      </c>
      <c r="U6343">
        <v>382184.9</v>
      </c>
      <c r="V6343">
        <v>6207343.3799999999</v>
      </c>
      <c r="W6343">
        <v>0.18</v>
      </c>
      <c r="X6343">
        <v>150.03</v>
      </c>
    </row>
    <row r="6344" spans="1:24" x14ac:dyDescent="0.25">
      <c r="A6344" s="146">
        <v>45131</v>
      </c>
      <c r="B6344" s="46">
        <v>205</v>
      </c>
      <c r="C6344" s="147">
        <v>0.61819444444444438</v>
      </c>
      <c r="D6344" s="38" t="s">
        <v>30701</v>
      </c>
      <c r="E6344" s="7" t="s">
        <v>69</v>
      </c>
      <c r="F6344" s="38" t="s">
        <v>18273</v>
      </c>
      <c r="G6344" s="38" t="s">
        <v>5086</v>
      </c>
      <c r="H6344">
        <v>-1.9E-2</v>
      </c>
      <c r="I6344" t="s">
        <v>41750</v>
      </c>
      <c r="J6344" t="s">
        <v>41751</v>
      </c>
      <c r="K6344" t="s">
        <v>41752</v>
      </c>
      <c r="L6344" t="s">
        <v>41753</v>
      </c>
      <c r="O6344" t="s">
        <v>41754</v>
      </c>
      <c r="P6344" t="s">
        <v>41755</v>
      </c>
      <c r="Q6344">
        <v>382208.33</v>
      </c>
      <c r="R6344">
        <v>6207526.1100000003</v>
      </c>
      <c r="S6344" t="s">
        <v>41756</v>
      </c>
      <c r="T6344" t="s">
        <v>41757</v>
      </c>
      <c r="U6344">
        <v>382184.92</v>
      </c>
      <c r="V6344">
        <v>6207525.9100000001</v>
      </c>
      <c r="W6344">
        <v>359.34</v>
      </c>
      <c r="X6344">
        <v>150.03</v>
      </c>
    </row>
    <row r="6345" spans="1:24" x14ac:dyDescent="0.25">
      <c r="A6345" s="146">
        <v>45131</v>
      </c>
      <c r="B6345" s="46">
        <v>205</v>
      </c>
      <c r="C6345" s="147">
        <v>0.62</v>
      </c>
      <c r="D6345" s="38" t="s">
        <v>30701</v>
      </c>
      <c r="E6345" s="7" t="s">
        <v>64</v>
      </c>
      <c r="F6345" s="38" t="s">
        <v>18273</v>
      </c>
      <c r="G6345" s="38" t="s">
        <v>5087</v>
      </c>
      <c r="H6345">
        <v>-0.02</v>
      </c>
      <c r="I6345" t="s">
        <v>41762</v>
      </c>
      <c r="J6345" t="s">
        <v>41763</v>
      </c>
      <c r="K6345" t="s">
        <v>41764</v>
      </c>
      <c r="L6345" t="s">
        <v>41753</v>
      </c>
      <c r="O6345" t="s">
        <v>41758</v>
      </c>
      <c r="P6345" t="s">
        <v>41759</v>
      </c>
      <c r="Q6345">
        <v>382201.81</v>
      </c>
      <c r="R6345">
        <v>6207539.8700000001</v>
      </c>
      <c r="S6345" t="s">
        <v>41760</v>
      </c>
      <c r="T6345" t="s">
        <v>41761</v>
      </c>
      <c r="U6345">
        <v>382175.79</v>
      </c>
      <c r="V6345">
        <v>6207537.6399999997</v>
      </c>
      <c r="W6345">
        <v>179.89</v>
      </c>
      <c r="X6345">
        <v>150.03</v>
      </c>
    </row>
    <row r="6346" spans="1:24" x14ac:dyDescent="0.25">
      <c r="A6346" s="146">
        <v>45131</v>
      </c>
      <c r="B6346" s="46">
        <v>205</v>
      </c>
      <c r="C6346" s="147">
        <v>0.62322916666666661</v>
      </c>
      <c r="D6346" s="38" t="s">
        <v>30701</v>
      </c>
      <c r="E6346" s="7" t="s">
        <v>69</v>
      </c>
      <c r="F6346" s="38" t="s">
        <v>18273</v>
      </c>
      <c r="G6346" s="38" t="s">
        <v>5087</v>
      </c>
      <c r="H6346">
        <v>0.16900000000000001</v>
      </c>
      <c r="I6346" t="s">
        <v>41762</v>
      </c>
      <c r="J6346" t="s">
        <v>41763</v>
      </c>
      <c r="K6346" t="s">
        <v>41764</v>
      </c>
      <c r="L6346" t="s">
        <v>41753</v>
      </c>
      <c r="O6346" t="s">
        <v>41765</v>
      </c>
      <c r="P6346" t="s">
        <v>41766</v>
      </c>
      <c r="Q6346">
        <v>382200.26</v>
      </c>
      <c r="R6346">
        <v>6207352.2000000002</v>
      </c>
      <c r="S6346" t="s">
        <v>41767</v>
      </c>
      <c r="T6346" t="s">
        <v>41768</v>
      </c>
      <c r="U6346">
        <v>382175.74</v>
      </c>
      <c r="V6346">
        <v>6207349.04</v>
      </c>
      <c r="W6346">
        <v>180.04</v>
      </c>
      <c r="X6346">
        <v>150.03</v>
      </c>
    </row>
    <row r="6347" spans="1:24" x14ac:dyDescent="0.25">
      <c r="A6347" s="146">
        <v>45131</v>
      </c>
      <c r="B6347" s="46">
        <v>205</v>
      </c>
      <c r="C6347" s="147">
        <v>0.6255208333333333</v>
      </c>
      <c r="D6347" s="38" t="s">
        <v>30701</v>
      </c>
      <c r="E6347" s="7" t="s">
        <v>64</v>
      </c>
      <c r="F6347" s="38" t="s">
        <v>18273</v>
      </c>
      <c r="G6347" s="38" t="s">
        <v>5088</v>
      </c>
      <c r="H6347">
        <v>0.16500000000000001</v>
      </c>
      <c r="I6347" t="s">
        <v>41773</v>
      </c>
      <c r="J6347" t="s">
        <v>41774</v>
      </c>
      <c r="K6347" t="s">
        <v>41775</v>
      </c>
      <c r="L6347" t="s">
        <v>41776</v>
      </c>
      <c r="O6347" t="s">
        <v>41769</v>
      </c>
      <c r="P6347" t="s">
        <v>41770</v>
      </c>
      <c r="Q6347">
        <v>382191.79</v>
      </c>
      <c r="R6347">
        <v>6207338.21</v>
      </c>
      <c r="S6347" t="s">
        <v>41771</v>
      </c>
      <c r="T6347" t="s">
        <v>41772</v>
      </c>
      <c r="U6347">
        <v>382166.86</v>
      </c>
      <c r="V6347">
        <v>6207341.3499999996</v>
      </c>
      <c r="W6347">
        <v>0.14000000000000001</v>
      </c>
      <c r="X6347">
        <v>150.03</v>
      </c>
    </row>
    <row r="6348" spans="1:24" x14ac:dyDescent="0.25">
      <c r="A6348" s="146">
        <v>45131</v>
      </c>
      <c r="B6348" s="46">
        <v>205</v>
      </c>
      <c r="C6348" s="147">
        <v>0.62866898148148154</v>
      </c>
      <c r="D6348" s="38" t="s">
        <v>30701</v>
      </c>
      <c r="E6348" s="7" t="s">
        <v>69</v>
      </c>
      <c r="F6348" s="38" t="s">
        <v>18273</v>
      </c>
      <c r="G6348" s="38" t="s">
        <v>5088</v>
      </c>
      <c r="H6348">
        <v>-1.7999999999999999E-2</v>
      </c>
      <c r="I6348" t="s">
        <v>41773</v>
      </c>
      <c r="J6348" t="s">
        <v>41774</v>
      </c>
      <c r="K6348" t="s">
        <v>41775</v>
      </c>
      <c r="L6348" t="s">
        <v>41776</v>
      </c>
      <c r="O6348" t="s">
        <v>41777</v>
      </c>
      <c r="P6348" t="s">
        <v>41778</v>
      </c>
      <c r="Q6348">
        <v>382189.25</v>
      </c>
      <c r="R6348">
        <v>6207530.0800000001</v>
      </c>
      <c r="S6348" t="s">
        <v>41779</v>
      </c>
      <c r="T6348" t="s">
        <v>41780</v>
      </c>
      <c r="U6348">
        <v>382166.9</v>
      </c>
      <c r="V6348">
        <v>6207524.4100000001</v>
      </c>
      <c r="W6348">
        <v>359.91</v>
      </c>
      <c r="X6348">
        <v>150.03</v>
      </c>
    </row>
    <row r="6349" spans="1:24" x14ac:dyDescent="0.25">
      <c r="A6349" s="146">
        <v>45131</v>
      </c>
      <c r="B6349" s="46">
        <v>205</v>
      </c>
      <c r="C6349" s="147">
        <v>0.63077546296296294</v>
      </c>
      <c r="D6349" s="38" t="s">
        <v>30701</v>
      </c>
      <c r="E6349" s="7" t="s">
        <v>64</v>
      </c>
      <c r="F6349" s="38" t="s">
        <v>18273</v>
      </c>
      <c r="G6349" s="38" t="s">
        <v>5089</v>
      </c>
      <c r="H6349">
        <v>-1.6E-2</v>
      </c>
      <c r="I6349" t="s">
        <v>41785</v>
      </c>
      <c r="J6349" t="s">
        <v>41786</v>
      </c>
      <c r="K6349" t="s">
        <v>41787</v>
      </c>
      <c r="L6349" t="s">
        <v>41776</v>
      </c>
      <c r="O6349" t="s">
        <v>41781</v>
      </c>
      <c r="P6349" t="s">
        <v>41782</v>
      </c>
      <c r="Q6349">
        <v>382182.02</v>
      </c>
      <c r="R6349">
        <v>6207536.5899999999</v>
      </c>
      <c r="S6349" t="s">
        <v>41783</v>
      </c>
      <c r="T6349" t="s">
        <v>41784</v>
      </c>
      <c r="U6349">
        <v>382157.87</v>
      </c>
      <c r="V6349">
        <v>6207534.0800000001</v>
      </c>
      <c r="W6349">
        <v>180.74</v>
      </c>
      <c r="X6349">
        <v>150.03</v>
      </c>
    </row>
    <row r="6350" spans="1:24" x14ac:dyDescent="0.25">
      <c r="A6350" s="146">
        <v>45131</v>
      </c>
      <c r="B6350" s="46">
        <v>205</v>
      </c>
      <c r="C6350" s="147">
        <v>0.63418981481481485</v>
      </c>
      <c r="D6350" s="38" t="s">
        <v>30701</v>
      </c>
      <c r="E6350" s="7" t="s">
        <v>69</v>
      </c>
      <c r="F6350" s="38" t="s">
        <v>18273</v>
      </c>
      <c r="G6350" s="38" t="s">
        <v>5089</v>
      </c>
      <c r="H6350">
        <v>0.16800000000000001</v>
      </c>
      <c r="I6350" t="s">
        <v>41785</v>
      </c>
      <c r="J6350" t="s">
        <v>41786</v>
      </c>
      <c r="K6350" t="s">
        <v>41787</v>
      </c>
      <c r="L6350" t="s">
        <v>41776</v>
      </c>
      <c r="O6350" t="s">
        <v>41788</v>
      </c>
      <c r="P6350" t="s">
        <v>41789</v>
      </c>
      <c r="Q6350">
        <v>382181.62</v>
      </c>
      <c r="R6350">
        <v>6207358</v>
      </c>
      <c r="S6350" t="s">
        <v>41790</v>
      </c>
      <c r="T6350" t="s">
        <v>41791</v>
      </c>
      <c r="U6350">
        <v>382157.82</v>
      </c>
      <c r="V6350">
        <v>6207350.2000000002</v>
      </c>
      <c r="W6350">
        <v>180.1</v>
      </c>
      <c r="X6350">
        <v>150.03</v>
      </c>
    </row>
    <row r="6351" spans="1:24" x14ac:dyDescent="0.25">
      <c r="A6351" s="146">
        <v>45131</v>
      </c>
      <c r="B6351" s="46">
        <v>205</v>
      </c>
      <c r="C6351" s="147">
        <v>0.6350810185185185</v>
      </c>
      <c r="D6351" s="38" t="s">
        <v>30701</v>
      </c>
      <c r="E6351" s="7" t="s">
        <v>41855</v>
      </c>
      <c r="F6351" s="38" t="s">
        <v>18273</v>
      </c>
      <c r="G6351" s="38" t="s">
        <v>41792</v>
      </c>
      <c r="H6351">
        <v>-0.46</v>
      </c>
      <c r="O6351" t="s">
        <v>41793</v>
      </c>
      <c r="P6351" t="s">
        <v>41794</v>
      </c>
      <c r="Q6351">
        <v>382182.13</v>
      </c>
      <c r="R6351">
        <v>6207341.21</v>
      </c>
      <c r="S6351" t="s">
        <v>41795</v>
      </c>
      <c r="T6351" t="s">
        <v>41796</v>
      </c>
      <c r="U6351">
        <v>382163.14</v>
      </c>
      <c r="V6351">
        <v>6207341.3300000001</v>
      </c>
      <c r="W6351">
        <v>155.63999999999999</v>
      </c>
      <c r="X6351">
        <v>200.05</v>
      </c>
    </row>
    <row r="6352" spans="1:24" x14ac:dyDescent="0.25">
      <c r="A6352" s="146">
        <v>45131</v>
      </c>
      <c r="B6352" s="46">
        <v>205</v>
      </c>
      <c r="C6352" s="147">
        <v>0.64990740740740738</v>
      </c>
      <c r="D6352" s="38" t="s">
        <v>30701</v>
      </c>
      <c r="E6352" s="7" t="s">
        <v>64</v>
      </c>
      <c r="F6352" s="38" t="s">
        <v>18273</v>
      </c>
      <c r="G6352" s="38" t="s">
        <v>41792</v>
      </c>
      <c r="H6352">
        <v>-8.9999999999999993E-3</v>
      </c>
      <c r="I6352" t="s">
        <v>41801</v>
      </c>
      <c r="J6352" t="s">
        <v>41802</v>
      </c>
      <c r="K6352" t="s">
        <v>41803</v>
      </c>
      <c r="L6352" t="s">
        <v>41804</v>
      </c>
      <c r="O6352" t="s">
        <v>41797</v>
      </c>
      <c r="P6352" t="s">
        <v>41798</v>
      </c>
      <c r="Q6352">
        <v>382772.25</v>
      </c>
      <c r="R6352">
        <v>6206890.7000000002</v>
      </c>
      <c r="S6352" t="s">
        <v>41799</v>
      </c>
      <c r="T6352" t="s">
        <v>41800</v>
      </c>
      <c r="U6352">
        <v>382744.48</v>
      </c>
      <c r="V6352">
        <v>6206890.9400000004</v>
      </c>
      <c r="W6352">
        <v>180.52</v>
      </c>
      <c r="X6352">
        <v>200.05</v>
      </c>
    </row>
    <row r="6353" spans="1:24" x14ac:dyDescent="0.25">
      <c r="A6353" s="146">
        <v>45131</v>
      </c>
      <c r="B6353" s="46">
        <v>205</v>
      </c>
      <c r="C6353" s="147">
        <v>0.65431712962962962</v>
      </c>
      <c r="D6353" s="38" t="s">
        <v>30701</v>
      </c>
      <c r="E6353" s="7" t="s">
        <v>69</v>
      </c>
      <c r="F6353" s="38" t="s">
        <v>18273</v>
      </c>
      <c r="G6353" s="38" t="s">
        <v>41792</v>
      </c>
      <c r="H6353">
        <v>0.219</v>
      </c>
      <c r="I6353" t="s">
        <v>41801</v>
      </c>
      <c r="J6353" t="s">
        <v>41802</v>
      </c>
      <c r="K6353" t="s">
        <v>41803</v>
      </c>
      <c r="L6353" t="s">
        <v>41804</v>
      </c>
      <c r="O6353" t="s">
        <v>41805</v>
      </c>
      <c r="P6353" t="s">
        <v>41806</v>
      </c>
      <c r="Q6353">
        <v>382769.3</v>
      </c>
      <c r="R6353">
        <v>6206664.8899999997</v>
      </c>
      <c r="S6353" t="s">
        <v>41807</v>
      </c>
      <c r="T6353" t="s">
        <v>41808</v>
      </c>
      <c r="U6353">
        <v>382744.41</v>
      </c>
      <c r="V6353">
        <v>6206663.6900000004</v>
      </c>
      <c r="W6353">
        <v>180.46</v>
      </c>
      <c r="X6353">
        <v>200.05</v>
      </c>
    </row>
    <row r="6354" spans="1:24" x14ac:dyDescent="0.25">
      <c r="A6354" s="146">
        <v>45131</v>
      </c>
      <c r="B6354" s="46">
        <v>205</v>
      </c>
      <c r="C6354" s="147">
        <v>0.65667824074074077</v>
      </c>
      <c r="D6354" s="38" t="s">
        <v>30701</v>
      </c>
      <c r="E6354" s="7" t="s">
        <v>64</v>
      </c>
      <c r="F6354" s="38" t="s">
        <v>18273</v>
      </c>
      <c r="G6354" s="38" t="s">
        <v>41809</v>
      </c>
      <c r="H6354">
        <v>0.215</v>
      </c>
      <c r="I6354" t="s">
        <v>41814</v>
      </c>
      <c r="J6354" t="s">
        <v>41815</v>
      </c>
      <c r="K6354" t="s">
        <v>41816</v>
      </c>
      <c r="L6354" t="s">
        <v>41817</v>
      </c>
      <c r="O6354" t="s">
        <v>41810</v>
      </c>
      <c r="P6354" t="s">
        <v>41811</v>
      </c>
      <c r="Q6354">
        <v>382778.8</v>
      </c>
      <c r="R6354">
        <v>6206655.4900000002</v>
      </c>
      <c r="S6354" t="s">
        <v>41812</v>
      </c>
      <c r="T6354" t="s">
        <v>41813</v>
      </c>
      <c r="U6354">
        <v>382753.46</v>
      </c>
      <c r="V6354">
        <v>6206656.0899999999</v>
      </c>
      <c r="W6354">
        <v>0.2</v>
      </c>
      <c r="X6354">
        <v>200.05</v>
      </c>
    </row>
    <row r="6355" spans="1:24" x14ac:dyDescent="0.25">
      <c r="A6355" s="146">
        <v>45131</v>
      </c>
      <c r="B6355" s="46">
        <v>205</v>
      </c>
      <c r="C6355" s="147">
        <v>0.66064814814814821</v>
      </c>
      <c r="D6355" s="38" t="s">
        <v>30701</v>
      </c>
      <c r="E6355" s="7" t="s">
        <v>69</v>
      </c>
      <c r="F6355" s="38" t="s">
        <v>18273</v>
      </c>
      <c r="G6355" s="38" t="s">
        <v>41809</v>
      </c>
      <c r="H6355">
        <v>-1.9E-2</v>
      </c>
      <c r="I6355" t="s">
        <v>41814</v>
      </c>
      <c r="J6355" t="s">
        <v>41815</v>
      </c>
      <c r="K6355" t="s">
        <v>41816</v>
      </c>
      <c r="L6355" t="s">
        <v>41817</v>
      </c>
      <c r="O6355" t="s">
        <v>41818</v>
      </c>
      <c r="P6355" t="s">
        <v>41819</v>
      </c>
      <c r="Q6355">
        <v>382778.58</v>
      </c>
      <c r="R6355">
        <v>6206895.8200000003</v>
      </c>
      <c r="S6355" t="s">
        <v>41820</v>
      </c>
      <c r="T6355" t="s">
        <v>41821</v>
      </c>
      <c r="U6355">
        <v>382753.42</v>
      </c>
      <c r="V6355">
        <v>6206890.0499999998</v>
      </c>
      <c r="W6355">
        <v>359.99</v>
      </c>
      <c r="X6355">
        <v>200.05</v>
      </c>
    </row>
    <row r="6356" spans="1:24" x14ac:dyDescent="0.25">
      <c r="A6356" s="146">
        <v>45131</v>
      </c>
      <c r="B6356" s="46">
        <v>205</v>
      </c>
      <c r="C6356" s="147">
        <v>0.66309027777777774</v>
      </c>
      <c r="D6356" s="38" t="s">
        <v>30701</v>
      </c>
      <c r="E6356" s="7" t="s">
        <v>64</v>
      </c>
      <c r="F6356" s="38" t="s">
        <v>18273</v>
      </c>
      <c r="G6356" s="38" t="s">
        <v>41822</v>
      </c>
      <c r="H6356">
        <v>-1.7000000000000001E-2</v>
      </c>
      <c r="I6356" t="s">
        <v>41827</v>
      </c>
      <c r="J6356" t="s">
        <v>41828</v>
      </c>
      <c r="K6356" t="s">
        <v>41829</v>
      </c>
      <c r="L6356" t="s">
        <v>41817</v>
      </c>
      <c r="O6356" t="s">
        <v>41823</v>
      </c>
      <c r="P6356" t="s">
        <v>41824</v>
      </c>
      <c r="Q6356">
        <v>382786.4</v>
      </c>
      <c r="R6356">
        <v>6206900</v>
      </c>
      <c r="S6356" t="s">
        <v>41825</v>
      </c>
      <c r="T6356" t="s">
        <v>41826</v>
      </c>
      <c r="U6356">
        <v>382762.5</v>
      </c>
      <c r="V6356">
        <v>6206899.1900000004</v>
      </c>
      <c r="W6356">
        <v>181.12</v>
      </c>
      <c r="X6356">
        <v>200.05</v>
      </c>
    </row>
    <row r="6357" spans="1:24" x14ac:dyDescent="0.25">
      <c r="A6357" s="146">
        <v>45131</v>
      </c>
      <c r="B6357" s="46">
        <v>205</v>
      </c>
      <c r="C6357" s="147">
        <v>0.66759259259259263</v>
      </c>
      <c r="D6357" s="38" t="s">
        <v>30704</v>
      </c>
      <c r="E6357" s="7" t="s">
        <v>69</v>
      </c>
      <c r="F6357" s="38" t="s">
        <v>18273</v>
      </c>
      <c r="G6357" s="38" t="s">
        <v>41822</v>
      </c>
      <c r="H6357">
        <v>0.219</v>
      </c>
      <c r="I6357" t="s">
        <v>41827</v>
      </c>
      <c r="J6357" t="s">
        <v>41828</v>
      </c>
      <c r="K6357" t="s">
        <v>41829</v>
      </c>
      <c r="L6357" t="s">
        <v>41834</v>
      </c>
      <c r="O6357" t="s">
        <v>41830</v>
      </c>
      <c r="P6357" t="s">
        <v>41831</v>
      </c>
      <c r="Q6357">
        <v>382785.82</v>
      </c>
      <c r="R6357">
        <v>6206662.75</v>
      </c>
      <c r="S6357" t="s">
        <v>41832</v>
      </c>
      <c r="T6357" t="s">
        <v>41833</v>
      </c>
      <c r="U6357">
        <v>382762.52</v>
      </c>
      <c r="V6357">
        <v>6206662.7599999998</v>
      </c>
      <c r="W6357">
        <v>183.55</v>
      </c>
      <c r="X6357">
        <v>200.05</v>
      </c>
    </row>
    <row r="6358" spans="1:24" x14ac:dyDescent="0.25">
      <c r="A6358" s="146">
        <v>45131</v>
      </c>
      <c r="B6358" s="46">
        <v>205</v>
      </c>
      <c r="C6358" s="147">
        <v>0.6694444444444444</v>
      </c>
      <c r="D6358" s="38" t="s">
        <v>30704</v>
      </c>
      <c r="E6358" s="7" t="s">
        <v>64</v>
      </c>
      <c r="F6358" s="38" t="s">
        <v>18273</v>
      </c>
      <c r="G6358" s="38" t="s">
        <v>41835</v>
      </c>
      <c r="H6358">
        <v>0.215</v>
      </c>
      <c r="I6358" t="s">
        <v>41840</v>
      </c>
      <c r="J6358" t="s">
        <v>41841</v>
      </c>
      <c r="K6358" t="s">
        <v>41842</v>
      </c>
      <c r="L6358" t="s">
        <v>41834</v>
      </c>
      <c r="O6358" t="s">
        <v>41836</v>
      </c>
      <c r="P6358" t="s">
        <v>41837</v>
      </c>
      <c r="Q6358">
        <v>382794.11</v>
      </c>
      <c r="R6358">
        <v>6206658.04</v>
      </c>
      <c r="S6358" t="s">
        <v>41838</v>
      </c>
      <c r="T6358" t="s">
        <v>41839</v>
      </c>
      <c r="U6358">
        <v>382771.3</v>
      </c>
      <c r="V6358">
        <v>6206656.5899999999</v>
      </c>
      <c r="W6358">
        <v>0.72</v>
      </c>
      <c r="X6358">
        <v>200.05</v>
      </c>
    </row>
    <row r="6359" spans="1:24" x14ac:dyDescent="0.25">
      <c r="A6359" s="146">
        <v>45131</v>
      </c>
      <c r="B6359" s="46">
        <v>205</v>
      </c>
      <c r="C6359" s="147">
        <v>0.67334490740740749</v>
      </c>
      <c r="D6359" s="38" t="s">
        <v>30704</v>
      </c>
      <c r="E6359" s="7" t="s">
        <v>69</v>
      </c>
      <c r="F6359" s="38" t="s">
        <v>18273</v>
      </c>
      <c r="G6359" s="38" t="s">
        <v>41835</v>
      </c>
      <c r="H6359">
        <v>-1.4E-2</v>
      </c>
      <c r="I6359" t="s">
        <v>41840</v>
      </c>
      <c r="J6359" t="s">
        <v>41841</v>
      </c>
      <c r="K6359" t="s">
        <v>41842</v>
      </c>
      <c r="L6359" t="s">
        <v>41834</v>
      </c>
      <c r="O6359" t="s">
        <v>41843</v>
      </c>
      <c r="P6359" t="s">
        <v>41844</v>
      </c>
      <c r="Q6359">
        <v>382797.36</v>
      </c>
      <c r="R6359">
        <v>6206892.2599999998</v>
      </c>
      <c r="S6359" t="s">
        <v>41845</v>
      </c>
      <c r="T6359" t="s">
        <v>41846</v>
      </c>
      <c r="U6359">
        <v>382771.28</v>
      </c>
      <c r="V6359">
        <v>6206885.1600000001</v>
      </c>
      <c r="W6359">
        <v>0.13</v>
      </c>
      <c r="X6359">
        <v>200.05</v>
      </c>
    </row>
    <row r="6360" spans="1:24" x14ac:dyDescent="0.25">
      <c r="A6360" s="146">
        <v>45131</v>
      </c>
      <c r="B6360" s="46">
        <v>205</v>
      </c>
      <c r="C6360" s="147">
        <v>0.67538194444444455</v>
      </c>
      <c r="D6360" s="38" t="s">
        <v>30704</v>
      </c>
      <c r="E6360" s="7" t="s">
        <v>64</v>
      </c>
      <c r="F6360" s="38" t="s">
        <v>18273</v>
      </c>
      <c r="G6360" s="38" t="s">
        <v>41847</v>
      </c>
      <c r="H6360">
        <v>-1.0999999999999999E-2</v>
      </c>
      <c r="I6360" t="s">
        <v>41852</v>
      </c>
      <c r="J6360" t="s">
        <v>41853</v>
      </c>
      <c r="K6360" t="s">
        <v>41854</v>
      </c>
      <c r="L6360" t="s">
        <v>41834</v>
      </c>
      <c r="O6360" t="s">
        <v>41848</v>
      </c>
      <c r="P6360" t="s">
        <v>41849</v>
      </c>
      <c r="Q6360">
        <v>382804.7</v>
      </c>
      <c r="R6360">
        <v>6206893.5499999998</v>
      </c>
      <c r="S6360" t="s">
        <v>41850</v>
      </c>
      <c r="T6360" t="s">
        <v>41851</v>
      </c>
      <c r="U6360">
        <v>382780.47</v>
      </c>
      <c r="V6360">
        <v>6206892.7000000002</v>
      </c>
      <c r="W6360">
        <v>180.69</v>
      </c>
      <c r="X6360">
        <v>200.05</v>
      </c>
    </row>
    <row r="6361" spans="1:24" x14ac:dyDescent="0.25">
      <c r="A6361" s="146">
        <v>45131</v>
      </c>
      <c r="B6361" s="46">
        <v>205</v>
      </c>
      <c r="C6361" s="147">
        <v>0.67969907407407415</v>
      </c>
      <c r="D6361" s="38" t="s">
        <v>30704</v>
      </c>
      <c r="E6361" s="7" t="s">
        <v>69</v>
      </c>
      <c r="F6361" s="38" t="s">
        <v>18273</v>
      </c>
      <c r="G6361" s="38" t="s">
        <v>41847</v>
      </c>
      <c r="H6361">
        <v>0.216</v>
      </c>
      <c r="I6361" t="s">
        <v>41852</v>
      </c>
      <c r="J6361" t="s">
        <v>41853</v>
      </c>
      <c r="K6361" t="s">
        <v>41854</v>
      </c>
      <c r="L6361" t="s">
        <v>41860</v>
      </c>
      <c r="O6361" t="s">
        <v>41856</v>
      </c>
      <c r="P6361" t="s">
        <v>41857</v>
      </c>
      <c r="Q6361">
        <v>382803.52</v>
      </c>
      <c r="R6361">
        <v>6206665.6100000003</v>
      </c>
      <c r="S6361" t="s">
        <v>41858</v>
      </c>
      <c r="T6361" t="s">
        <v>41859</v>
      </c>
      <c r="U6361">
        <v>382780.5</v>
      </c>
      <c r="V6361">
        <v>6206666.2800000003</v>
      </c>
      <c r="W6361">
        <v>181.98</v>
      </c>
      <c r="X6361">
        <v>200.05</v>
      </c>
    </row>
    <row r="6362" spans="1:24" x14ac:dyDescent="0.25">
      <c r="A6362" s="146">
        <v>45131</v>
      </c>
      <c r="B6362" s="46">
        <v>205</v>
      </c>
      <c r="C6362" s="147">
        <v>0.68155092592592592</v>
      </c>
      <c r="D6362" s="38" t="s">
        <v>30704</v>
      </c>
      <c r="E6362" s="7" t="s">
        <v>64</v>
      </c>
      <c r="F6362" s="38" t="s">
        <v>18273</v>
      </c>
      <c r="G6362" s="38" t="s">
        <v>41861</v>
      </c>
      <c r="H6362">
        <v>0.216</v>
      </c>
      <c r="I6362" t="s">
        <v>41866</v>
      </c>
      <c r="J6362" t="s">
        <v>41867</v>
      </c>
      <c r="K6362" t="s">
        <v>41868</v>
      </c>
      <c r="L6362" t="s">
        <v>41860</v>
      </c>
      <c r="O6362" t="s">
        <v>41862</v>
      </c>
      <c r="P6362" t="s">
        <v>41863</v>
      </c>
      <c r="Q6362">
        <v>382811.76</v>
      </c>
      <c r="R6362">
        <v>6206660.5</v>
      </c>
      <c r="S6362" t="s">
        <v>41864</v>
      </c>
      <c r="T6362" t="s">
        <v>41865</v>
      </c>
      <c r="U6362">
        <v>382789.27</v>
      </c>
      <c r="V6362">
        <v>6206655.6500000004</v>
      </c>
      <c r="W6362">
        <v>0.64</v>
      </c>
      <c r="X6362">
        <v>200.05</v>
      </c>
    </row>
    <row r="6363" spans="1:24" x14ac:dyDescent="0.25">
      <c r="A6363" s="146">
        <v>45131</v>
      </c>
      <c r="B6363" s="46">
        <v>205</v>
      </c>
      <c r="C6363" s="147">
        <v>0.6853935185185186</v>
      </c>
      <c r="D6363" s="38" t="s">
        <v>30704</v>
      </c>
      <c r="E6363" s="7" t="s">
        <v>69</v>
      </c>
      <c r="F6363" s="38" t="s">
        <v>18273</v>
      </c>
      <c r="G6363" s="38" t="s">
        <v>41861</v>
      </c>
      <c r="H6363">
        <v>-1.4999999999999999E-2</v>
      </c>
      <c r="I6363" t="s">
        <v>41866</v>
      </c>
      <c r="J6363" t="s">
        <v>41867</v>
      </c>
      <c r="K6363" t="s">
        <v>41868</v>
      </c>
      <c r="L6363" t="s">
        <v>41860</v>
      </c>
      <c r="O6363" t="s">
        <v>41869</v>
      </c>
      <c r="P6363" t="s">
        <v>41870</v>
      </c>
      <c r="Q6363">
        <v>382814.01</v>
      </c>
      <c r="R6363">
        <v>6206893.9199999999</v>
      </c>
      <c r="S6363" t="s">
        <v>41871</v>
      </c>
      <c r="T6363" t="s">
        <v>41872</v>
      </c>
      <c r="U6363">
        <v>382789.37</v>
      </c>
      <c r="V6363">
        <v>6206885.8399999999</v>
      </c>
      <c r="W6363">
        <v>359.86</v>
      </c>
      <c r="X6363">
        <v>200.05</v>
      </c>
    </row>
    <row r="6364" spans="1:24" x14ac:dyDescent="0.25">
      <c r="A6364" s="146">
        <v>45131</v>
      </c>
      <c r="B6364" s="46">
        <v>205</v>
      </c>
      <c r="C6364" s="147">
        <v>0.68740740740740736</v>
      </c>
      <c r="D6364" s="38" t="s">
        <v>30704</v>
      </c>
      <c r="E6364" s="7" t="s">
        <v>64</v>
      </c>
      <c r="F6364" s="38" t="s">
        <v>18273</v>
      </c>
      <c r="G6364" s="38" t="s">
        <v>41873</v>
      </c>
      <c r="H6364">
        <v>-1.2E-2</v>
      </c>
      <c r="I6364" t="s">
        <v>41878</v>
      </c>
      <c r="J6364" t="s">
        <v>41867</v>
      </c>
      <c r="K6364" t="s">
        <v>41879</v>
      </c>
      <c r="L6364" t="s">
        <v>41880</v>
      </c>
      <c r="O6364" t="s">
        <v>41874</v>
      </c>
      <c r="P6364" t="s">
        <v>41875</v>
      </c>
      <c r="Q6364">
        <v>382822.6</v>
      </c>
      <c r="R6364">
        <v>6206890.0899999999</v>
      </c>
      <c r="S6364" t="s">
        <v>41876</v>
      </c>
      <c r="T6364" t="s">
        <v>41877</v>
      </c>
      <c r="U6364">
        <v>382798.4</v>
      </c>
      <c r="V6364">
        <v>6206894.6399999997</v>
      </c>
      <c r="W6364">
        <v>180.73</v>
      </c>
      <c r="X6364">
        <v>200.05</v>
      </c>
    </row>
    <row r="6365" spans="1:24" x14ac:dyDescent="0.25">
      <c r="A6365" s="146">
        <v>45131</v>
      </c>
      <c r="B6365" s="46">
        <v>205</v>
      </c>
      <c r="C6365" s="147">
        <v>0.69173611111111111</v>
      </c>
      <c r="D6365" s="38" t="s">
        <v>30704</v>
      </c>
      <c r="E6365" s="7" t="s">
        <v>69</v>
      </c>
      <c r="F6365" s="38" t="s">
        <v>18273</v>
      </c>
      <c r="G6365" s="38" t="s">
        <v>41873</v>
      </c>
      <c r="H6365">
        <v>0.217</v>
      </c>
      <c r="I6365" t="s">
        <v>41878</v>
      </c>
      <c r="J6365" t="s">
        <v>41867</v>
      </c>
      <c r="K6365" t="s">
        <v>41879</v>
      </c>
      <c r="L6365" t="s">
        <v>41880</v>
      </c>
      <c r="O6365" t="s">
        <v>41881</v>
      </c>
      <c r="P6365" t="s">
        <v>41882</v>
      </c>
      <c r="Q6365">
        <v>382822.04</v>
      </c>
      <c r="R6365">
        <v>6206661.8099999996</v>
      </c>
      <c r="S6365" t="s">
        <v>41883</v>
      </c>
      <c r="T6365" t="s">
        <v>41884</v>
      </c>
      <c r="U6365">
        <v>382798.48</v>
      </c>
      <c r="V6365">
        <v>6206665.3300000001</v>
      </c>
      <c r="W6365">
        <v>183.22</v>
      </c>
      <c r="X6365">
        <v>200.05</v>
      </c>
    </row>
    <row r="6366" spans="1:24" x14ac:dyDescent="0.25">
      <c r="A6366" s="146">
        <v>45131</v>
      </c>
      <c r="B6366" s="46">
        <v>205</v>
      </c>
      <c r="C6366" s="147">
        <v>0.69374999999999998</v>
      </c>
      <c r="D6366" s="38" t="s">
        <v>30704</v>
      </c>
      <c r="E6366" s="7" t="s">
        <v>64</v>
      </c>
      <c r="F6366" s="38" t="s">
        <v>18273</v>
      </c>
      <c r="G6366" s="38" t="s">
        <v>41885</v>
      </c>
      <c r="H6366">
        <v>0.21199999999999999</v>
      </c>
      <c r="I6366" t="s">
        <v>41890</v>
      </c>
      <c r="J6366" t="s">
        <v>41891</v>
      </c>
      <c r="K6366" t="s">
        <v>41892</v>
      </c>
      <c r="L6366" t="s">
        <v>41880</v>
      </c>
      <c r="O6366" t="s">
        <v>41886</v>
      </c>
      <c r="P6366" t="s">
        <v>41887</v>
      </c>
      <c r="Q6366">
        <v>382828.37</v>
      </c>
      <c r="R6366">
        <v>6206664.8899999997</v>
      </c>
      <c r="S6366" t="s">
        <v>41888</v>
      </c>
      <c r="T6366" t="s">
        <v>41889</v>
      </c>
      <c r="U6366">
        <v>382807.48</v>
      </c>
      <c r="V6366">
        <v>6206658.9699999997</v>
      </c>
      <c r="W6366">
        <v>0.43</v>
      </c>
      <c r="X6366">
        <v>200.05</v>
      </c>
    </row>
    <row r="6367" spans="1:24" x14ac:dyDescent="0.25">
      <c r="A6367" s="146">
        <v>45131</v>
      </c>
      <c r="B6367" s="46">
        <v>205</v>
      </c>
      <c r="C6367" s="147">
        <v>0.6974999999999999</v>
      </c>
      <c r="D6367" s="38" t="s">
        <v>30704</v>
      </c>
      <c r="E6367" s="7" t="s">
        <v>69</v>
      </c>
      <c r="F6367" s="38" t="s">
        <v>18273</v>
      </c>
      <c r="G6367" s="38" t="s">
        <v>41885</v>
      </c>
      <c r="H6367">
        <v>-1.4999999999999999E-2</v>
      </c>
      <c r="I6367" t="s">
        <v>41890</v>
      </c>
      <c r="J6367" t="s">
        <v>41891</v>
      </c>
      <c r="K6367" t="s">
        <v>41892</v>
      </c>
      <c r="L6367" t="s">
        <v>41897</v>
      </c>
      <c r="O6367" t="s">
        <v>41893</v>
      </c>
      <c r="P6367" t="s">
        <v>41894</v>
      </c>
      <c r="Q6367">
        <v>382831.4</v>
      </c>
      <c r="R6367">
        <v>6206893.3799999999</v>
      </c>
      <c r="S6367" t="s">
        <v>41895</v>
      </c>
      <c r="T6367" t="s">
        <v>41896</v>
      </c>
      <c r="U6367">
        <v>382807.54</v>
      </c>
      <c r="V6367">
        <v>6206886.29</v>
      </c>
      <c r="W6367">
        <v>2.5</v>
      </c>
      <c r="X6367">
        <v>200.05</v>
      </c>
    </row>
    <row r="6368" spans="1:24" x14ac:dyDescent="0.25">
      <c r="A6368" s="146">
        <v>45131</v>
      </c>
      <c r="B6368" s="46">
        <v>205</v>
      </c>
      <c r="C6368" s="147">
        <v>0.69931712962962955</v>
      </c>
      <c r="D6368" s="38" t="s">
        <v>30704</v>
      </c>
      <c r="E6368" s="7" t="s">
        <v>64</v>
      </c>
      <c r="F6368" s="38" t="s">
        <v>18273</v>
      </c>
      <c r="G6368" s="38" t="s">
        <v>41898</v>
      </c>
      <c r="H6368">
        <v>-1.0999999999999999E-2</v>
      </c>
      <c r="I6368" t="s">
        <v>41903</v>
      </c>
      <c r="J6368" t="s">
        <v>41904</v>
      </c>
      <c r="K6368" t="s">
        <v>41905</v>
      </c>
      <c r="L6368" t="s">
        <v>41897</v>
      </c>
      <c r="O6368" t="s">
        <v>41899</v>
      </c>
      <c r="P6368" t="s">
        <v>41900</v>
      </c>
      <c r="Q6368">
        <v>382838.62</v>
      </c>
      <c r="R6368">
        <v>6206890.5899999999</v>
      </c>
      <c r="S6368" t="s">
        <v>41901</v>
      </c>
      <c r="T6368" t="s">
        <v>41902</v>
      </c>
      <c r="U6368">
        <v>382816.28</v>
      </c>
      <c r="V6368">
        <v>6206892.8099999996</v>
      </c>
      <c r="W6368">
        <v>180.58</v>
      </c>
      <c r="X6368">
        <v>200.05</v>
      </c>
    </row>
    <row r="6369" spans="1:24" x14ac:dyDescent="0.25">
      <c r="A6369" s="146">
        <v>45131</v>
      </c>
      <c r="B6369" s="46">
        <v>205</v>
      </c>
      <c r="C6369" s="147">
        <v>0.70363425925925915</v>
      </c>
      <c r="D6369" s="38" t="s">
        <v>30704</v>
      </c>
      <c r="E6369" s="7" t="s">
        <v>69</v>
      </c>
      <c r="F6369" s="38" t="s">
        <v>18273</v>
      </c>
      <c r="G6369" s="38" t="s">
        <v>41898</v>
      </c>
      <c r="H6369">
        <v>0.215</v>
      </c>
      <c r="I6369" t="s">
        <v>41903</v>
      </c>
      <c r="J6369" t="s">
        <v>41904</v>
      </c>
      <c r="K6369" t="s">
        <v>41905</v>
      </c>
      <c r="L6369" t="s">
        <v>41897</v>
      </c>
      <c r="O6369" t="s">
        <v>41906</v>
      </c>
      <c r="P6369" t="s">
        <v>41907</v>
      </c>
      <c r="Q6369">
        <v>382840.02</v>
      </c>
      <c r="R6369">
        <v>6206663.2999999998</v>
      </c>
      <c r="S6369" t="s">
        <v>41908</v>
      </c>
      <c r="T6369" t="s">
        <v>41909</v>
      </c>
      <c r="U6369">
        <v>382816.34</v>
      </c>
      <c r="V6369">
        <v>6206667.46</v>
      </c>
      <c r="W6369">
        <v>180.42</v>
      </c>
      <c r="X6369">
        <v>200.05</v>
      </c>
    </row>
    <row r="6370" spans="1:24" x14ac:dyDescent="0.25">
      <c r="A6370" s="146">
        <v>45131</v>
      </c>
      <c r="B6370" s="46">
        <v>205</v>
      </c>
      <c r="C6370" s="147">
        <v>0.70901620370370377</v>
      </c>
      <c r="D6370" s="38" t="s">
        <v>30704</v>
      </c>
      <c r="E6370" s="7" t="s">
        <v>64</v>
      </c>
      <c r="F6370" s="38" t="s">
        <v>18273</v>
      </c>
      <c r="G6370" s="38" t="s">
        <v>41910</v>
      </c>
      <c r="H6370">
        <v>0.214</v>
      </c>
      <c r="I6370" t="s">
        <v>41915</v>
      </c>
      <c r="J6370" t="s">
        <v>41916</v>
      </c>
      <c r="K6370" t="s">
        <v>41917</v>
      </c>
      <c r="L6370" t="s">
        <v>41918</v>
      </c>
      <c r="O6370" t="s">
        <v>41911</v>
      </c>
      <c r="P6370" t="s">
        <v>41912</v>
      </c>
      <c r="Q6370">
        <v>382822.25</v>
      </c>
      <c r="R6370">
        <v>6206655.3300000001</v>
      </c>
      <c r="S6370" t="s">
        <v>41913</v>
      </c>
      <c r="T6370" t="s">
        <v>41914</v>
      </c>
      <c r="U6370">
        <v>382798.23</v>
      </c>
      <c r="V6370">
        <v>6206656.9299999997</v>
      </c>
      <c r="W6370">
        <v>0.99</v>
      </c>
      <c r="X6370">
        <v>200.05</v>
      </c>
    </row>
    <row r="6371" spans="1:24" x14ac:dyDescent="0.25">
      <c r="A6371" s="146">
        <v>45131</v>
      </c>
      <c r="B6371" s="46">
        <v>205</v>
      </c>
      <c r="C6371" s="147">
        <v>0.71288194444444442</v>
      </c>
      <c r="D6371" s="38" t="s">
        <v>30704</v>
      </c>
      <c r="E6371" s="7" t="s">
        <v>69</v>
      </c>
      <c r="F6371" s="38" t="s">
        <v>18273</v>
      </c>
      <c r="G6371" s="38" t="s">
        <v>41910</v>
      </c>
      <c r="H6371">
        <v>-1.4E-2</v>
      </c>
      <c r="I6371" t="s">
        <v>41915</v>
      </c>
      <c r="J6371" t="s">
        <v>41916</v>
      </c>
      <c r="K6371" t="s">
        <v>41917</v>
      </c>
      <c r="L6371" t="s">
        <v>41918</v>
      </c>
      <c r="O6371" t="s">
        <v>41919</v>
      </c>
      <c r="P6371" t="s">
        <v>41920</v>
      </c>
      <c r="Q6371">
        <v>382824.35</v>
      </c>
      <c r="R6371">
        <v>6206891.5999999996</v>
      </c>
      <c r="S6371" t="s">
        <v>41921</v>
      </c>
      <c r="T6371" t="s">
        <v>41922</v>
      </c>
      <c r="U6371">
        <v>382798.32</v>
      </c>
      <c r="V6371">
        <v>6206884.96</v>
      </c>
      <c r="W6371">
        <v>0.28999999999999998</v>
      </c>
      <c r="X6371">
        <v>200.05</v>
      </c>
    </row>
    <row r="6372" spans="1:24" x14ac:dyDescent="0.25">
      <c r="A6372" s="146">
        <v>45131</v>
      </c>
      <c r="B6372" s="46">
        <v>205</v>
      </c>
      <c r="C6372" s="147">
        <v>0.7163425925925927</v>
      </c>
      <c r="D6372" s="38" t="s">
        <v>30704</v>
      </c>
      <c r="E6372" s="7" t="s">
        <v>64</v>
      </c>
      <c r="F6372" s="38" t="s">
        <v>18273</v>
      </c>
      <c r="G6372" s="38" t="s">
        <v>41923</v>
      </c>
      <c r="H6372">
        <v>-1.2E-2</v>
      </c>
      <c r="I6372" t="s">
        <v>41928</v>
      </c>
      <c r="J6372" t="s">
        <v>41929</v>
      </c>
      <c r="K6372" t="s">
        <v>41930</v>
      </c>
      <c r="L6372" t="s">
        <v>41918</v>
      </c>
      <c r="O6372" t="s">
        <v>41924</v>
      </c>
      <c r="P6372" t="s">
        <v>41925</v>
      </c>
      <c r="Q6372">
        <v>382850.75</v>
      </c>
      <c r="R6372">
        <v>6206893.3600000003</v>
      </c>
      <c r="S6372" t="s">
        <v>41926</v>
      </c>
      <c r="T6372" t="s">
        <v>41927</v>
      </c>
      <c r="U6372">
        <v>382825.52</v>
      </c>
      <c r="V6372">
        <v>6206893.9199999999</v>
      </c>
      <c r="W6372">
        <v>180.62</v>
      </c>
      <c r="X6372">
        <v>200.05</v>
      </c>
    </row>
    <row r="6373" spans="1:24" x14ac:dyDescent="0.25">
      <c r="A6373" s="146">
        <v>45131</v>
      </c>
      <c r="B6373" s="46">
        <v>205</v>
      </c>
      <c r="C6373" s="147">
        <v>0.72064814814814815</v>
      </c>
      <c r="D6373" s="38" t="s">
        <v>30704</v>
      </c>
      <c r="E6373" s="7" t="s">
        <v>69</v>
      </c>
      <c r="F6373" s="38" t="s">
        <v>18273</v>
      </c>
      <c r="G6373" s="38" t="s">
        <v>41923</v>
      </c>
      <c r="H6373">
        <v>0.214</v>
      </c>
      <c r="I6373" t="s">
        <v>41928</v>
      </c>
      <c r="J6373" t="s">
        <v>41929</v>
      </c>
      <c r="K6373" t="s">
        <v>41930</v>
      </c>
      <c r="L6373" t="s">
        <v>41935</v>
      </c>
      <c r="O6373" t="s">
        <v>41931</v>
      </c>
      <c r="P6373" t="s">
        <v>41932</v>
      </c>
      <c r="Q6373">
        <v>382849.09</v>
      </c>
      <c r="R6373">
        <v>6206664.2000000002</v>
      </c>
      <c r="S6373" t="s">
        <v>41933</v>
      </c>
      <c r="T6373" t="s">
        <v>41934</v>
      </c>
      <c r="U6373">
        <v>382825.46</v>
      </c>
      <c r="V6373">
        <v>6206667.8899999997</v>
      </c>
      <c r="W6373">
        <v>179.68</v>
      </c>
      <c r="X6373">
        <v>200.05</v>
      </c>
    </row>
    <row r="6374" spans="1:24" x14ac:dyDescent="0.25">
      <c r="A6374" s="146">
        <v>45131</v>
      </c>
      <c r="B6374" s="46">
        <v>205</v>
      </c>
      <c r="C6374" s="147">
        <v>0.72277777777777785</v>
      </c>
      <c r="D6374" s="38" t="s">
        <v>30704</v>
      </c>
      <c r="E6374" s="7" t="s">
        <v>64</v>
      </c>
      <c r="F6374" s="38" t="s">
        <v>18273</v>
      </c>
      <c r="G6374" s="38" t="s">
        <v>41936</v>
      </c>
      <c r="H6374">
        <v>0.21199999999999999</v>
      </c>
      <c r="I6374" t="s">
        <v>41941</v>
      </c>
      <c r="J6374" t="s">
        <v>41942</v>
      </c>
      <c r="K6374" t="s">
        <v>41943</v>
      </c>
      <c r="L6374" t="s">
        <v>41935</v>
      </c>
      <c r="O6374" t="s">
        <v>41937</v>
      </c>
      <c r="P6374" t="s">
        <v>41938</v>
      </c>
      <c r="Q6374">
        <v>382860.44</v>
      </c>
      <c r="R6374">
        <v>6206660</v>
      </c>
      <c r="S6374" t="s">
        <v>41939</v>
      </c>
      <c r="T6374" t="s">
        <v>41940</v>
      </c>
      <c r="U6374">
        <v>382834.47</v>
      </c>
      <c r="V6374">
        <v>6206659.5899999999</v>
      </c>
      <c r="W6374">
        <v>0.55000000000000004</v>
      </c>
      <c r="X6374">
        <v>200.05</v>
      </c>
    </row>
    <row r="6375" spans="1:24" x14ac:dyDescent="0.25">
      <c r="A6375" s="146">
        <v>45131</v>
      </c>
      <c r="B6375" s="46">
        <v>205</v>
      </c>
      <c r="C6375" s="147">
        <v>0.72649305555555566</v>
      </c>
      <c r="D6375" s="38" t="s">
        <v>30704</v>
      </c>
      <c r="E6375" s="7" t="s">
        <v>69</v>
      </c>
      <c r="F6375" s="38" t="s">
        <v>18273</v>
      </c>
      <c r="G6375" s="38" t="s">
        <v>41936</v>
      </c>
      <c r="H6375">
        <v>-1.7000000000000001E-2</v>
      </c>
      <c r="I6375" t="s">
        <v>41941</v>
      </c>
      <c r="J6375" t="s">
        <v>41942</v>
      </c>
      <c r="K6375" t="s">
        <v>41943</v>
      </c>
      <c r="L6375" t="s">
        <v>41935</v>
      </c>
      <c r="O6375" t="s">
        <v>41944</v>
      </c>
      <c r="P6375" t="s">
        <v>41945</v>
      </c>
      <c r="Q6375">
        <v>382863.09</v>
      </c>
      <c r="R6375">
        <v>6206884.7199999997</v>
      </c>
      <c r="S6375" t="s">
        <v>41946</v>
      </c>
      <c r="T6375" t="s">
        <v>41947</v>
      </c>
      <c r="U6375">
        <v>382834.47</v>
      </c>
      <c r="V6375">
        <v>6206887.5599999996</v>
      </c>
      <c r="W6375">
        <v>7.0000000000000007E-2</v>
      </c>
      <c r="X6375">
        <v>200.05</v>
      </c>
    </row>
    <row r="6376" spans="1:24" x14ac:dyDescent="0.25">
      <c r="A6376" s="146">
        <v>45131</v>
      </c>
      <c r="B6376" s="46">
        <v>205</v>
      </c>
      <c r="C6376" s="147">
        <v>0.72842592592592592</v>
      </c>
      <c r="D6376" s="38" t="s">
        <v>30704</v>
      </c>
      <c r="E6376" s="7" t="s">
        <v>64</v>
      </c>
      <c r="F6376" s="38" t="s">
        <v>18273</v>
      </c>
      <c r="G6376" s="38" t="s">
        <v>41948</v>
      </c>
      <c r="H6376">
        <v>-1.4E-2</v>
      </c>
      <c r="I6376" t="s">
        <v>41953</v>
      </c>
      <c r="J6376" t="s">
        <v>41954</v>
      </c>
      <c r="K6376" t="s">
        <v>41955</v>
      </c>
      <c r="L6376" t="s">
        <v>41956</v>
      </c>
      <c r="O6376" t="s">
        <v>41949</v>
      </c>
      <c r="P6376" t="s">
        <v>41950</v>
      </c>
      <c r="Q6376">
        <v>382868.24</v>
      </c>
      <c r="R6376">
        <v>6206894.4000000004</v>
      </c>
      <c r="S6376" t="s">
        <v>41951</v>
      </c>
      <c r="T6376" t="s">
        <v>41952</v>
      </c>
      <c r="U6376">
        <v>382843.65</v>
      </c>
      <c r="V6376">
        <v>6206896.1399999997</v>
      </c>
      <c r="W6376">
        <v>181.59</v>
      </c>
      <c r="X6376">
        <v>200.05</v>
      </c>
    </row>
    <row r="6377" spans="1:24" x14ac:dyDescent="0.25">
      <c r="A6377" s="146">
        <v>45131</v>
      </c>
      <c r="B6377" s="46">
        <v>205</v>
      </c>
      <c r="C6377" s="147">
        <v>0.73275462962962967</v>
      </c>
      <c r="D6377" s="38" t="s">
        <v>30704</v>
      </c>
      <c r="E6377" s="7" t="s">
        <v>69</v>
      </c>
      <c r="F6377" s="38" t="s">
        <v>18273</v>
      </c>
      <c r="G6377" s="38" t="s">
        <v>41948</v>
      </c>
      <c r="H6377">
        <v>0.215</v>
      </c>
      <c r="I6377" t="s">
        <v>41953</v>
      </c>
      <c r="J6377" t="s">
        <v>41954</v>
      </c>
      <c r="K6377" t="s">
        <v>41955</v>
      </c>
      <c r="L6377" t="s">
        <v>41956</v>
      </c>
      <c r="O6377" t="s">
        <v>41957</v>
      </c>
      <c r="P6377" t="s">
        <v>41958</v>
      </c>
      <c r="Q6377">
        <v>382865.83</v>
      </c>
      <c r="R6377">
        <v>6206666.1200000001</v>
      </c>
      <c r="S6377" t="s">
        <v>41959</v>
      </c>
      <c r="T6377" t="s">
        <v>41960</v>
      </c>
      <c r="U6377">
        <v>382843.42</v>
      </c>
      <c r="V6377">
        <v>6206666.8200000003</v>
      </c>
      <c r="W6377">
        <v>179.88</v>
      </c>
      <c r="X6377">
        <v>200.05</v>
      </c>
    </row>
    <row r="6378" spans="1:24" x14ac:dyDescent="0.25">
      <c r="A6378" s="146">
        <v>45131</v>
      </c>
      <c r="B6378" s="46">
        <v>205</v>
      </c>
      <c r="C6378" s="147">
        <v>0.7346759259259259</v>
      </c>
      <c r="D6378" s="38" t="s">
        <v>30704</v>
      </c>
      <c r="E6378" s="7" t="s">
        <v>64</v>
      </c>
      <c r="F6378" s="38" t="s">
        <v>18273</v>
      </c>
      <c r="G6378" s="38" t="s">
        <v>41961</v>
      </c>
      <c r="H6378">
        <v>0.21099999999999999</v>
      </c>
      <c r="I6378" t="s">
        <v>41966</v>
      </c>
      <c r="J6378" t="s">
        <v>41967</v>
      </c>
      <c r="K6378" t="s">
        <v>41968</v>
      </c>
      <c r="L6378" t="s">
        <v>41956</v>
      </c>
      <c r="O6378" t="s">
        <v>41962</v>
      </c>
      <c r="P6378" t="s">
        <v>41963</v>
      </c>
      <c r="Q6378">
        <v>382875.22</v>
      </c>
      <c r="R6378">
        <v>6206660.2699999996</v>
      </c>
      <c r="S6378" t="s">
        <v>41964</v>
      </c>
      <c r="T6378" t="s">
        <v>41965</v>
      </c>
      <c r="U6378">
        <v>382852.26</v>
      </c>
      <c r="V6378">
        <v>6206659.8399999999</v>
      </c>
      <c r="W6378">
        <v>0.69</v>
      </c>
      <c r="X6378">
        <v>200.05</v>
      </c>
    </row>
    <row r="6379" spans="1:24" x14ac:dyDescent="0.25">
      <c r="A6379" s="146">
        <v>45131</v>
      </c>
      <c r="B6379" s="46">
        <v>205</v>
      </c>
      <c r="C6379" s="147">
        <v>0.73844907407407412</v>
      </c>
      <c r="D6379" s="38" t="s">
        <v>30704</v>
      </c>
      <c r="E6379" s="7" t="s">
        <v>69</v>
      </c>
      <c r="F6379" s="38" t="s">
        <v>18273</v>
      </c>
      <c r="G6379" s="38" t="s">
        <v>41961</v>
      </c>
      <c r="H6379">
        <v>-1.6E-2</v>
      </c>
      <c r="I6379" t="s">
        <v>41966</v>
      </c>
      <c r="J6379" t="s">
        <v>41967</v>
      </c>
      <c r="K6379" t="s">
        <v>41968</v>
      </c>
      <c r="L6379" t="s">
        <v>41956</v>
      </c>
      <c r="O6379" t="s">
        <v>41969</v>
      </c>
      <c r="P6379" t="s">
        <v>41970</v>
      </c>
      <c r="Q6379">
        <v>382876.48</v>
      </c>
      <c r="R6379">
        <v>6206889.9900000002</v>
      </c>
      <c r="S6379" t="s">
        <v>41971</v>
      </c>
      <c r="T6379" t="s">
        <v>41972</v>
      </c>
      <c r="U6379">
        <v>382852.36</v>
      </c>
      <c r="V6379">
        <v>6206886.6299999999</v>
      </c>
      <c r="W6379">
        <v>0.01</v>
      </c>
      <c r="X6379">
        <v>200.05</v>
      </c>
    </row>
    <row r="6380" spans="1:24" x14ac:dyDescent="0.25">
      <c r="A6380" s="146">
        <v>45131</v>
      </c>
      <c r="B6380" s="46">
        <v>205</v>
      </c>
      <c r="C6380" s="147">
        <v>0.7409027777777778</v>
      </c>
      <c r="D6380" s="38" t="s">
        <v>30704</v>
      </c>
      <c r="E6380" s="7" t="s">
        <v>64</v>
      </c>
      <c r="F6380" s="38" t="s">
        <v>18273</v>
      </c>
      <c r="G6380" s="38" t="s">
        <v>41973</v>
      </c>
      <c r="H6380">
        <v>-1.2E-2</v>
      </c>
      <c r="I6380" t="s">
        <v>41978</v>
      </c>
      <c r="J6380" t="s">
        <v>41979</v>
      </c>
      <c r="K6380" t="s">
        <v>41980</v>
      </c>
      <c r="L6380" t="s">
        <v>41981</v>
      </c>
      <c r="O6380" t="s">
        <v>41974</v>
      </c>
      <c r="P6380" t="s">
        <v>41975</v>
      </c>
      <c r="Q6380">
        <v>382882.94</v>
      </c>
      <c r="R6380">
        <v>6206894.0899999999</v>
      </c>
      <c r="S6380" t="s">
        <v>41976</v>
      </c>
      <c r="T6380" t="s">
        <v>41977</v>
      </c>
      <c r="U6380">
        <v>382861.67</v>
      </c>
      <c r="V6380">
        <v>6206893.96</v>
      </c>
      <c r="W6380">
        <v>181.13</v>
      </c>
      <c r="X6380">
        <v>200.05</v>
      </c>
    </row>
    <row r="6381" spans="1:24" x14ac:dyDescent="0.25">
      <c r="A6381" s="146">
        <v>45131</v>
      </c>
      <c r="B6381" s="46">
        <v>205</v>
      </c>
      <c r="C6381" s="147">
        <v>0.74512731481481476</v>
      </c>
      <c r="D6381" s="38" t="s">
        <v>30704</v>
      </c>
      <c r="E6381" s="7" t="s">
        <v>69</v>
      </c>
      <c r="F6381" s="38" t="s">
        <v>18273</v>
      </c>
      <c r="G6381" s="38" t="s">
        <v>41973</v>
      </c>
      <c r="H6381">
        <v>0.215</v>
      </c>
      <c r="I6381" t="s">
        <v>41978</v>
      </c>
      <c r="J6381" t="s">
        <v>41979</v>
      </c>
      <c r="K6381" t="s">
        <v>41980</v>
      </c>
      <c r="L6381" t="s">
        <v>41981</v>
      </c>
      <c r="O6381" t="s">
        <v>41982</v>
      </c>
      <c r="P6381" t="s">
        <v>41983</v>
      </c>
      <c r="Q6381">
        <v>382882.69</v>
      </c>
      <c r="R6381">
        <v>6206670.4400000004</v>
      </c>
      <c r="S6381" t="s">
        <v>41984</v>
      </c>
      <c r="T6381" t="s">
        <v>41985</v>
      </c>
      <c r="U6381">
        <v>382861.5</v>
      </c>
      <c r="V6381">
        <v>6206667.29</v>
      </c>
      <c r="W6381">
        <v>179.87</v>
      </c>
      <c r="X6381">
        <v>200.05</v>
      </c>
    </row>
    <row r="6382" spans="1:24" x14ac:dyDescent="0.25">
      <c r="A6382" s="146">
        <v>45131</v>
      </c>
      <c r="B6382" s="46">
        <v>205</v>
      </c>
      <c r="C6382" s="147">
        <v>0.74710648148148151</v>
      </c>
      <c r="D6382" s="38" t="s">
        <v>30704</v>
      </c>
      <c r="E6382" s="7" t="s">
        <v>64</v>
      </c>
      <c r="F6382" s="38" t="s">
        <v>18273</v>
      </c>
      <c r="G6382" s="38" t="s">
        <v>41986</v>
      </c>
      <c r="H6382">
        <v>0.20799999999999999</v>
      </c>
      <c r="I6382" t="s">
        <v>41991</v>
      </c>
      <c r="J6382" t="s">
        <v>41992</v>
      </c>
      <c r="K6382" t="s">
        <v>41993</v>
      </c>
      <c r="L6382" t="s">
        <v>41981</v>
      </c>
      <c r="O6382" t="s">
        <v>41987</v>
      </c>
      <c r="P6382" t="s">
        <v>41988</v>
      </c>
      <c r="Q6382">
        <v>382894.37</v>
      </c>
      <c r="R6382">
        <v>6206665.6799999997</v>
      </c>
      <c r="S6382" t="s">
        <v>41989</v>
      </c>
      <c r="T6382" t="s">
        <v>41990</v>
      </c>
      <c r="U6382">
        <v>382870.37</v>
      </c>
      <c r="V6382">
        <v>6206663.0599999996</v>
      </c>
      <c r="W6382">
        <v>1.63</v>
      </c>
      <c r="X6382">
        <v>200.05</v>
      </c>
    </row>
    <row r="6383" spans="1:24" x14ac:dyDescent="0.25">
      <c r="A6383" s="146">
        <v>45131</v>
      </c>
      <c r="B6383" s="46">
        <v>205</v>
      </c>
      <c r="C6383" s="147">
        <v>0.75078703703703698</v>
      </c>
      <c r="D6383" s="38" t="s">
        <v>30704</v>
      </c>
      <c r="E6383" s="7" t="s">
        <v>69</v>
      </c>
      <c r="F6383" s="38" t="s">
        <v>18273</v>
      </c>
      <c r="G6383" s="38" t="s">
        <v>41986</v>
      </c>
      <c r="H6383">
        <v>-1.7999999999999999E-2</v>
      </c>
      <c r="I6383" t="s">
        <v>41991</v>
      </c>
      <c r="J6383" t="s">
        <v>41992</v>
      </c>
      <c r="K6383" t="s">
        <v>41993</v>
      </c>
      <c r="L6383" t="s">
        <v>41998</v>
      </c>
      <c r="O6383" t="s">
        <v>41994</v>
      </c>
      <c r="P6383" t="s">
        <v>41995</v>
      </c>
      <c r="Q6383">
        <v>382894.98</v>
      </c>
      <c r="R6383">
        <v>6206890.25</v>
      </c>
      <c r="S6383" t="s">
        <v>41996</v>
      </c>
      <c r="T6383" t="s">
        <v>41997</v>
      </c>
      <c r="U6383">
        <v>382870.45</v>
      </c>
      <c r="V6383">
        <v>6206888.7999999998</v>
      </c>
      <c r="W6383">
        <v>359.75</v>
      </c>
      <c r="X6383">
        <v>200.05</v>
      </c>
    </row>
    <row r="6384" spans="1:24" x14ac:dyDescent="0.25">
      <c r="A6384" s="146">
        <v>45131</v>
      </c>
      <c r="B6384" s="46">
        <v>205</v>
      </c>
      <c r="C6384" s="147">
        <v>0.75127314814814816</v>
      </c>
      <c r="D6384" s="38" t="s">
        <v>30704</v>
      </c>
      <c r="E6384" s="7" t="s">
        <v>42047</v>
      </c>
      <c r="F6384" s="38" t="s">
        <v>18273</v>
      </c>
      <c r="G6384" s="161" t="s">
        <v>41986</v>
      </c>
      <c r="H6384">
        <v>6.5000000000000002E-2</v>
      </c>
      <c r="O6384" t="s">
        <v>42007</v>
      </c>
      <c r="P6384" t="s">
        <v>42008</v>
      </c>
      <c r="Q6384">
        <v>382904.03</v>
      </c>
      <c r="R6384">
        <v>6206821.7800000003</v>
      </c>
      <c r="S6384" t="s">
        <v>42009</v>
      </c>
      <c r="T6384" t="s">
        <v>42010</v>
      </c>
      <c r="U6384">
        <v>382879.45</v>
      </c>
      <c r="V6384">
        <v>6206817.4199999999</v>
      </c>
      <c r="W6384">
        <v>179.95</v>
      </c>
      <c r="X6384">
        <v>200.05</v>
      </c>
    </row>
    <row r="6385" spans="1:24" x14ac:dyDescent="0.25">
      <c r="A6385" s="146">
        <v>45131</v>
      </c>
      <c r="B6385" s="46">
        <v>205</v>
      </c>
      <c r="C6385" s="147">
        <v>0.75289351851851849</v>
      </c>
      <c r="D6385" s="38" t="s">
        <v>30704</v>
      </c>
      <c r="E6385" s="7" t="s">
        <v>64</v>
      </c>
      <c r="F6385" s="38" t="s">
        <v>18273</v>
      </c>
      <c r="G6385" s="38" t="s">
        <v>41999</v>
      </c>
      <c r="H6385">
        <v>-4.0000000000000001E-3</v>
      </c>
      <c r="I6385" t="s">
        <v>42004</v>
      </c>
      <c r="J6385" t="s">
        <v>42005</v>
      </c>
      <c r="K6385" t="s">
        <v>42006</v>
      </c>
      <c r="L6385" t="s">
        <v>41998</v>
      </c>
      <c r="O6385" t="s">
        <v>42000</v>
      </c>
      <c r="P6385" t="s">
        <v>42001</v>
      </c>
      <c r="Q6385">
        <v>382904.34</v>
      </c>
      <c r="R6385">
        <v>6206885.5</v>
      </c>
      <c r="S6385" t="s">
        <v>42002</v>
      </c>
      <c r="T6385" t="s">
        <v>42003</v>
      </c>
      <c r="U6385">
        <v>382879.55</v>
      </c>
      <c r="V6385">
        <v>6206886.3700000001</v>
      </c>
      <c r="W6385">
        <v>181.19</v>
      </c>
      <c r="X6385">
        <v>200.05</v>
      </c>
    </row>
    <row r="6386" spans="1:24" x14ac:dyDescent="0.25">
      <c r="A6386" s="146">
        <v>45131</v>
      </c>
      <c r="B6386" s="46">
        <v>205</v>
      </c>
      <c r="C6386" s="147">
        <v>0.75603009259259257</v>
      </c>
      <c r="D6386" s="38" t="s">
        <v>30704</v>
      </c>
      <c r="E6386" s="7" t="s">
        <v>42015</v>
      </c>
      <c r="F6386" s="38" t="s">
        <v>18273</v>
      </c>
      <c r="G6386" s="38" t="s">
        <v>41999</v>
      </c>
      <c r="H6386">
        <v>0.16700000000000001</v>
      </c>
      <c r="O6386" t="s">
        <v>42011</v>
      </c>
      <c r="P6386" t="s">
        <v>42012</v>
      </c>
      <c r="Q6386">
        <v>382903.09</v>
      </c>
      <c r="R6386">
        <v>6206716</v>
      </c>
      <c r="S6386" t="s">
        <v>42013</v>
      </c>
      <c r="T6386" t="s">
        <v>42014</v>
      </c>
      <c r="U6386">
        <v>382879.42</v>
      </c>
      <c r="V6386">
        <v>6206714.7300000004</v>
      </c>
      <c r="W6386">
        <v>180.29</v>
      </c>
      <c r="X6386">
        <v>200.05</v>
      </c>
    </row>
    <row r="6387" spans="1:24" x14ac:dyDescent="0.25">
      <c r="A6387" s="146">
        <v>45131</v>
      </c>
      <c r="B6387" s="46">
        <v>205</v>
      </c>
      <c r="C6387" s="147">
        <v>0.75700231481481473</v>
      </c>
      <c r="D6387" s="38" t="s">
        <v>30704</v>
      </c>
      <c r="E6387" s="7" t="s">
        <v>69</v>
      </c>
      <c r="F6387" s="38" t="s">
        <v>18273</v>
      </c>
      <c r="G6387" s="38" t="s">
        <v>41999</v>
      </c>
      <c r="H6387">
        <v>0.217</v>
      </c>
      <c r="I6387" t="s">
        <v>42004</v>
      </c>
      <c r="J6387" t="s">
        <v>42005</v>
      </c>
      <c r="K6387" t="s">
        <v>42006</v>
      </c>
      <c r="L6387" t="s">
        <v>41998</v>
      </c>
      <c r="O6387" t="s">
        <v>42016</v>
      </c>
      <c r="P6387" t="s">
        <v>42017</v>
      </c>
      <c r="Q6387">
        <v>382902.4</v>
      </c>
      <c r="R6387">
        <v>6206664.8600000003</v>
      </c>
      <c r="S6387" t="s">
        <v>42018</v>
      </c>
      <c r="T6387" t="s">
        <v>42019</v>
      </c>
      <c r="U6387">
        <v>382879.44</v>
      </c>
      <c r="V6387">
        <v>6206665.0599999996</v>
      </c>
      <c r="W6387">
        <v>179.9</v>
      </c>
      <c r="X6387">
        <v>200.05</v>
      </c>
    </row>
    <row r="6388" spans="1:24" x14ac:dyDescent="0.25">
      <c r="A6388" s="146">
        <v>45131</v>
      </c>
      <c r="B6388" s="46">
        <v>205</v>
      </c>
      <c r="C6388" s="147">
        <v>0.75880787037037034</v>
      </c>
      <c r="D6388" s="38" t="s">
        <v>30704</v>
      </c>
      <c r="E6388" s="7" t="s">
        <v>64</v>
      </c>
      <c r="F6388" s="38" t="s">
        <v>18273</v>
      </c>
      <c r="G6388" s="38" t="s">
        <v>42020</v>
      </c>
      <c r="H6388">
        <v>0.214</v>
      </c>
      <c r="I6388" t="s">
        <v>42025</v>
      </c>
      <c r="J6388" t="s">
        <v>42026</v>
      </c>
      <c r="K6388" t="s">
        <v>42027</v>
      </c>
      <c r="L6388" t="s">
        <v>41998</v>
      </c>
      <c r="O6388" t="s">
        <v>42021</v>
      </c>
      <c r="P6388" t="s">
        <v>42022</v>
      </c>
      <c r="Q6388">
        <v>382910.99</v>
      </c>
      <c r="R6388">
        <v>6206653.6900000004</v>
      </c>
      <c r="S6388" t="s">
        <v>42023</v>
      </c>
      <c r="T6388" t="s">
        <v>42024</v>
      </c>
      <c r="U6388">
        <v>382888.1</v>
      </c>
      <c r="V6388">
        <v>6206657.5099999998</v>
      </c>
      <c r="W6388">
        <v>0.85</v>
      </c>
      <c r="X6388">
        <v>200.05</v>
      </c>
    </row>
    <row r="6389" spans="1:24" x14ac:dyDescent="0.25">
      <c r="A6389" s="146">
        <v>45131</v>
      </c>
      <c r="B6389" s="46">
        <v>205</v>
      </c>
      <c r="C6389" s="147">
        <v>0.76295138888888892</v>
      </c>
      <c r="D6389" s="38" t="s">
        <v>30704</v>
      </c>
      <c r="E6389" s="7" t="s">
        <v>69</v>
      </c>
      <c r="F6389" s="38" t="s">
        <v>18273</v>
      </c>
      <c r="G6389" s="38" t="s">
        <v>42020</v>
      </c>
      <c r="H6389">
        <v>-1.9E-2</v>
      </c>
      <c r="I6389" t="s">
        <v>42025</v>
      </c>
      <c r="J6389" t="s">
        <v>42026</v>
      </c>
      <c r="K6389" t="s">
        <v>42027</v>
      </c>
      <c r="L6389" t="s">
        <v>42032</v>
      </c>
      <c r="O6389" t="s">
        <v>42028</v>
      </c>
      <c r="P6389" t="s">
        <v>42029</v>
      </c>
      <c r="Q6389">
        <v>382914.03</v>
      </c>
      <c r="R6389">
        <v>6206897.46</v>
      </c>
      <c r="S6389" t="s">
        <v>42030</v>
      </c>
      <c r="T6389" t="s">
        <v>42031</v>
      </c>
      <c r="U6389">
        <v>382888.34</v>
      </c>
      <c r="V6389">
        <v>6206890.3799999999</v>
      </c>
      <c r="W6389">
        <v>359.87</v>
      </c>
      <c r="X6389">
        <v>200.05</v>
      </c>
    </row>
    <row r="6390" spans="1:24" x14ac:dyDescent="0.25">
      <c r="A6390" s="146">
        <v>45131</v>
      </c>
      <c r="B6390" s="46">
        <v>205</v>
      </c>
      <c r="C6390" s="147">
        <v>0.76437499999999992</v>
      </c>
      <c r="D6390" s="38" t="s">
        <v>30704</v>
      </c>
      <c r="E6390" s="7" t="s">
        <v>42041</v>
      </c>
      <c r="F6390" s="38" t="s">
        <v>18273</v>
      </c>
      <c r="G6390" s="38" t="s">
        <v>4511</v>
      </c>
      <c r="H6390">
        <v>-0.54100000000000004</v>
      </c>
      <c r="O6390" t="s">
        <v>42033</v>
      </c>
      <c r="P6390" t="s">
        <v>42034</v>
      </c>
      <c r="Q6390">
        <v>382915.59</v>
      </c>
      <c r="R6390">
        <v>6206924.5</v>
      </c>
      <c r="S6390" t="s">
        <v>42035</v>
      </c>
      <c r="T6390" t="s">
        <v>42036</v>
      </c>
      <c r="U6390">
        <v>382891.6</v>
      </c>
      <c r="V6390">
        <v>6206919.8600000003</v>
      </c>
      <c r="W6390">
        <v>242.58</v>
      </c>
      <c r="X6390">
        <v>200.05</v>
      </c>
    </row>
    <row r="6391" spans="1:24" x14ac:dyDescent="0.25">
      <c r="A6391" s="146">
        <v>45131</v>
      </c>
      <c r="B6391" s="46">
        <v>205</v>
      </c>
      <c r="C6391" s="147">
        <v>0.76469907407407411</v>
      </c>
      <c r="D6391" s="38" t="s">
        <v>30704</v>
      </c>
      <c r="E6391" s="159" t="s">
        <v>36986</v>
      </c>
      <c r="F6391" s="38" t="s">
        <v>18273</v>
      </c>
      <c r="G6391" s="38" t="s">
        <v>4511</v>
      </c>
      <c r="H6391">
        <v>-0.54100000000000004</v>
      </c>
      <c r="O6391" t="s">
        <v>42037</v>
      </c>
      <c r="P6391" t="s">
        <v>42038</v>
      </c>
      <c r="Q6391">
        <v>382916.3</v>
      </c>
      <c r="R6391">
        <v>6206926.71</v>
      </c>
      <c r="S6391" t="s">
        <v>42039</v>
      </c>
      <c r="T6391" t="s">
        <v>42040</v>
      </c>
      <c r="U6391">
        <v>382897.78</v>
      </c>
      <c r="V6391">
        <v>6206920.04</v>
      </c>
      <c r="W6391">
        <v>240.39</v>
      </c>
      <c r="X6391">
        <v>200.05</v>
      </c>
    </row>
    <row r="6392" spans="1:24" x14ac:dyDescent="0.25">
      <c r="A6392" s="146">
        <v>45131</v>
      </c>
      <c r="B6392" s="46">
        <v>205</v>
      </c>
      <c r="C6392" s="147">
        <v>0.76758101851851857</v>
      </c>
      <c r="D6392" s="38" t="s">
        <v>30704</v>
      </c>
      <c r="E6392" s="159" t="s">
        <v>42042</v>
      </c>
      <c r="F6392" s="38" t="s">
        <v>18273</v>
      </c>
      <c r="G6392" s="38" t="s">
        <v>4511</v>
      </c>
      <c r="H6392">
        <v>-2.7490000000000001</v>
      </c>
      <c r="O6392" t="s">
        <v>42043</v>
      </c>
      <c r="P6392" t="s">
        <v>42044</v>
      </c>
      <c r="Q6392">
        <v>382909.24</v>
      </c>
      <c r="R6392">
        <v>6206924.1200000001</v>
      </c>
      <c r="S6392" t="s">
        <v>42045</v>
      </c>
      <c r="T6392" t="s">
        <v>42046</v>
      </c>
      <c r="U6392">
        <v>382903.74</v>
      </c>
      <c r="V6392">
        <v>6206914.5700000003</v>
      </c>
      <c r="W6392">
        <v>209.4</v>
      </c>
      <c r="X6392">
        <v>200.05</v>
      </c>
    </row>
    <row r="6393" spans="1:24" x14ac:dyDescent="0.25">
      <c r="A6393" s="146">
        <v>45131</v>
      </c>
      <c r="B6393" s="46">
        <v>205</v>
      </c>
      <c r="C6393" s="147">
        <v>0.78276620370370376</v>
      </c>
      <c r="D6393" s="38" t="s">
        <v>30704</v>
      </c>
      <c r="E6393" s="159" t="s">
        <v>6100</v>
      </c>
      <c r="F6393" s="38" t="s">
        <v>18272</v>
      </c>
      <c r="G6393" s="38" t="s">
        <v>4511</v>
      </c>
      <c r="H6393">
        <v>-1.6E-2</v>
      </c>
      <c r="O6393" t="s">
        <v>42048</v>
      </c>
      <c r="P6393" t="s">
        <v>42049</v>
      </c>
      <c r="Q6393">
        <v>386178.59</v>
      </c>
      <c r="R6393">
        <v>6206325.9400000004</v>
      </c>
      <c r="S6393" t="s">
        <v>42050</v>
      </c>
      <c r="T6393" t="s">
        <v>42051</v>
      </c>
      <c r="U6393">
        <v>386171.66</v>
      </c>
      <c r="V6393">
        <v>6206317.3799999999</v>
      </c>
      <c r="W6393">
        <v>217.32</v>
      </c>
      <c r="X6393">
        <v>200.05</v>
      </c>
    </row>
    <row r="6394" spans="1:24" s="170" customFormat="1" x14ac:dyDescent="0.25">
      <c r="A6394" s="63">
        <v>45131</v>
      </c>
      <c r="B6394" s="104">
        <v>205</v>
      </c>
      <c r="C6394" s="65">
        <v>0.78553240740740737</v>
      </c>
      <c r="D6394" s="64" t="s">
        <v>30704</v>
      </c>
      <c r="E6394" s="171" t="s">
        <v>42057</v>
      </c>
      <c r="F6394" s="64" t="s">
        <v>18272</v>
      </c>
      <c r="G6394" s="64" t="s">
        <v>4511</v>
      </c>
      <c r="H6394" s="170">
        <v>-1.9E-2</v>
      </c>
      <c r="M6394" s="170" t="s">
        <v>42052</v>
      </c>
      <c r="O6394" s="170" t="s">
        <v>42053</v>
      </c>
      <c r="P6394" s="170" t="s">
        <v>42054</v>
      </c>
      <c r="Q6394" s="170">
        <v>386181.44</v>
      </c>
      <c r="R6394" s="170">
        <v>6206321.4500000002</v>
      </c>
      <c r="S6394" s="170" t="s">
        <v>42055</v>
      </c>
      <c r="T6394" s="170" t="s">
        <v>42056</v>
      </c>
      <c r="U6394" s="170">
        <v>386161.79</v>
      </c>
      <c r="V6394" s="170">
        <v>6206312.6200000001</v>
      </c>
      <c r="W6394" s="170">
        <v>208.23</v>
      </c>
      <c r="X6394" s="170">
        <v>200.05</v>
      </c>
    </row>
    <row r="6395" spans="1:24" x14ac:dyDescent="0.25">
      <c r="A6395" s="146">
        <v>45131</v>
      </c>
      <c r="B6395" s="46">
        <v>205</v>
      </c>
      <c r="C6395" s="147">
        <v>0.78707175925925921</v>
      </c>
      <c r="D6395" s="38" t="s">
        <v>30704</v>
      </c>
      <c r="E6395" s="159" t="s">
        <v>38485</v>
      </c>
      <c r="F6395" s="38" t="s">
        <v>18272</v>
      </c>
      <c r="G6395" s="38" t="s">
        <v>4511</v>
      </c>
      <c r="H6395">
        <v>-8.0000000000000002E-3</v>
      </c>
      <c r="I6395" t="s">
        <v>42062</v>
      </c>
      <c r="J6395" t="s">
        <v>42063</v>
      </c>
      <c r="K6395" t="s">
        <v>42064</v>
      </c>
      <c r="L6395" t="s">
        <v>42065</v>
      </c>
      <c r="O6395" t="s">
        <v>42058</v>
      </c>
      <c r="P6395" t="s">
        <v>42059</v>
      </c>
      <c r="Q6395">
        <v>386186.26</v>
      </c>
      <c r="R6395">
        <v>6206315.6299999999</v>
      </c>
      <c r="S6395" t="s">
        <v>42060</v>
      </c>
      <c r="T6395" t="s">
        <v>42061</v>
      </c>
      <c r="U6395">
        <v>386164.52</v>
      </c>
      <c r="V6395">
        <v>6206306.7199999997</v>
      </c>
      <c r="W6395">
        <v>135.16</v>
      </c>
      <c r="X6395">
        <v>200.05</v>
      </c>
    </row>
    <row r="6396" spans="1:24" x14ac:dyDescent="0.25">
      <c r="A6396" s="146">
        <v>45131</v>
      </c>
      <c r="B6396" s="46">
        <v>205</v>
      </c>
      <c r="C6396" s="147">
        <v>0.79148148148148145</v>
      </c>
      <c r="D6396" s="38" t="s">
        <v>30704</v>
      </c>
      <c r="E6396" s="7" t="s">
        <v>69</v>
      </c>
      <c r="F6396" s="38" t="s">
        <v>18272</v>
      </c>
      <c r="G6396" s="38" t="s">
        <v>4511</v>
      </c>
      <c r="H6396">
        <v>0.22</v>
      </c>
      <c r="I6396" t="s">
        <v>42062</v>
      </c>
      <c r="J6396" t="s">
        <v>42063</v>
      </c>
      <c r="K6396" t="s">
        <v>42064</v>
      </c>
      <c r="L6396" t="s">
        <v>42070</v>
      </c>
      <c r="O6396" t="s">
        <v>42066</v>
      </c>
      <c r="P6396" t="s">
        <v>42067</v>
      </c>
      <c r="Q6396">
        <v>386345.92</v>
      </c>
      <c r="R6396">
        <v>6206155.6200000001</v>
      </c>
      <c r="S6396" t="s">
        <v>42068</v>
      </c>
      <c r="T6396" t="s">
        <v>42069</v>
      </c>
      <c r="U6396">
        <v>386326.11</v>
      </c>
      <c r="V6396">
        <v>6206144.9699999997</v>
      </c>
      <c r="W6396">
        <v>134.76</v>
      </c>
      <c r="X6396">
        <v>200.05</v>
      </c>
    </row>
    <row r="6397" spans="1:24" x14ac:dyDescent="0.25">
      <c r="A6397" s="146">
        <v>45131</v>
      </c>
      <c r="B6397" s="46">
        <v>205</v>
      </c>
      <c r="C6397" s="147">
        <v>0.79299768518518521</v>
      </c>
      <c r="D6397" s="38" t="s">
        <v>30704</v>
      </c>
      <c r="E6397" s="7" t="s">
        <v>64</v>
      </c>
      <c r="F6397" s="38" t="s">
        <v>18272</v>
      </c>
      <c r="G6397" s="38" t="s">
        <v>4510</v>
      </c>
      <c r="H6397">
        <v>0.21299999999999999</v>
      </c>
      <c r="I6397" t="s">
        <v>42075</v>
      </c>
      <c r="J6397" t="s">
        <v>42076</v>
      </c>
      <c r="K6397" t="s">
        <v>42077</v>
      </c>
      <c r="L6397" t="s">
        <v>42070</v>
      </c>
      <c r="O6397" t="s">
        <v>42071</v>
      </c>
      <c r="P6397" t="s">
        <v>42072</v>
      </c>
      <c r="Q6397">
        <v>386359.76</v>
      </c>
      <c r="R6397">
        <v>6206154.04</v>
      </c>
      <c r="S6397" t="s">
        <v>42073</v>
      </c>
      <c r="T6397" t="s">
        <v>42074</v>
      </c>
      <c r="U6397">
        <v>386335.42</v>
      </c>
      <c r="V6397">
        <v>6206148.3700000001</v>
      </c>
      <c r="W6397">
        <v>313.72000000000003</v>
      </c>
      <c r="X6397">
        <v>200.05</v>
      </c>
    </row>
    <row r="6398" spans="1:24" x14ac:dyDescent="0.25">
      <c r="A6398" s="146">
        <v>45131</v>
      </c>
      <c r="B6398" s="46">
        <v>205</v>
      </c>
      <c r="C6398" s="147">
        <v>0.79719907407407409</v>
      </c>
      <c r="D6398" s="38" t="s">
        <v>30704</v>
      </c>
      <c r="E6398" s="7" t="s">
        <v>69</v>
      </c>
      <c r="F6398" s="38" t="s">
        <v>18272</v>
      </c>
      <c r="G6398" s="38" t="s">
        <v>4510</v>
      </c>
      <c r="H6398">
        <v>-2.4E-2</v>
      </c>
      <c r="I6398" t="s">
        <v>42075</v>
      </c>
      <c r="J6398" t="s">
        <v>42076</v>
      </c>
      <c r="K6398" t="s">
        <v>42077</v>
      </c>
      <c r="L6398" t="s">
        <v>42070</v>
      </c>
      <c r="O6398" t="s">
        <v>42078</v>
      </c>
      <c r="P6398" t="s">
        <v>42079</v>
      </c>
      <c r="Q6398">
        <v>386186.66</v>
      </c>
      <c r="R6398">
        <v>6206331.8700000001</v>
      </c>
      <c r="S6398" t="s">
        <v>42080</v>
      </c>
      <c r="T6398" t="s">
        <v>42081</v>
      </c>
      <c r="U6398">
        <v>386167.45</v>
      </c>
      <c r="V6398">
        <v>6206316.2999999998</v>
      </c>
      <c r="W6398">
        <v>314.42</v>
      </c>
      <c r="X6398">
        <v>200.05</v>
      </c>
    </row>
    <row r="6399" spans="1:24" s="178" customFormat="1" x14ac:dyDescent="0.25">
      <c r="A6399" s="100">
        <v>45131</v>
      </c>
      <c r="B6399" s="98">
        <v>205</v>
      </c>
      <c r="C6399" s="102">
        <v>0.79836805555555557</v>
      </c>
      <c r="D6399" s="94" t="s">
        <v>30704</v>
      </c>
      <c r="E6399" s="179" t="s">
        <v>42086</v>
      </c>
      <c r="F6399" s="94" t="s">
        <v>18272</v>
      </c>
      <c r="G6399" s="94" t="s">
        <v>4509</v>
      </c>
      <c r="H6399" s="178">
        <v>-2.8000000000000001E-2</v>
      </c>
      <c r="O6399" s="178" t="s">
        <v>42082</v>
      </c>
      <c r="P6399" s="178" t="s">
        <v>42083</v>
      </c>
      <c r="Q6399" s="178">
        <v>386180.03</v>
      </c>
      <c r="R6399" s="178">
        <v>6206347.4400000004</v>
      </c>
      <c r="S6399" s="178" t="s">
        <v>42084</v>
      </c>
      <c r="T6399" s="178" t="s">
        <v>42085</v>
      </c>
      <c r="U6399" s="178">
        <v>386162.91</v>
      </c>
      <c r="V6399" s="178">
        <v>6206333.4299999997</v>
      </c>
      <c r="W6399" s="178">
        <v>134.84</v>
      </c>
      <c r="X6399" s="178">
        <v>200.05</v>
      </c>
    </row>
    <row r="6400" spans="1:24" x14ac:dyDescent="0.25">
      <c r="A6400" s="146">
        <v>45131</v>
      </c>
      <c r="B6400" s="46">
        <v>205</v>
      </c>
      <c r="C6400" s="147">
        <v>0.7989814814814814</v>
      </c>
      <c r="D6400" s="38" t="s">
        <v>30704</v>
      </c>
      <c r="E6400" s="7" t="s">
        <v>64</v>
      </c>
      <c r="F6400" s="38" t="s">
        <v>18272</v>
      </c>
      <c r="G6400" s="38" t="s">
        <v>4509</v>
      </c>
      <c r="H6400">
        <v>-1.9E-2</v>
      </c>
      <c r="I6400" t="s">
        <v>42091</v>
      </c>
      <c r="J6400" t="s">
        <v>42092</v>
      </c>
      <c r="K6400" t="s">
        <v>42093</v>
      </c>
      <c r="L6400" t="s">
        <v>42070</v>
      </c>
      <c r="O6400" t="s">
        <v>42087</v>
      </c>
      <c r="P6400" t="s">
        <v>42088</v>
      </c>
      <c r="Q6400">
        <v>386192.38</v>
      </c>
      <c r="R6400">
        <v>6206334.21</v>
      </c>
      <c r="S6400" t="s">
        <v>42089</v>
      </c>
      <c r="T6400" t="s">
        <v>42090</v>
      </c>
      <c r="U6400">
        <v>386169.33</v>
      </c>
      <c r="V6400">
        <v>6206327.1900000004</v>
      </c>
      <c r="W6400">
        <v>134.63999999999999</v>
      </c>
      <c r="X6400">
        <v>200.05</v>
      </c>
    </row>
    <row r="6401" spans="1:24" x14ac:dyDescent="0.25">
      <c r="A6401" s="146">
        <v>45131</v>
      </c>
      <c r="B6401" s="46">
        <v>205</v>
      </c>
      <c r="C6401" s="147">
        <v>0.80348379629629629</v>
      </c>
      <c r="D6401" s="38" t="s">
        <v>30704</v>
      </c>
      <c r="E6401" s="7" t="s">
        <v>69</v>
      </c>
      <c r="F6401" s="38" t="s">
        <v>18272</v>
      </c>
      <c r="G6401" s="38" t="s">
        <v>4509</v>
      </c>
      <c r="H6401">
        <v>0.222</v>
      </c>
      <c r="I6401" t="s">
        <v>42091</v>
      </c>
      <c r="J6401" t="s">
        <v>42092</v>
      </c>
      <c r="K6401" t="s">
        <v>42093</v>
      </c>
      <c r="L6401" t="s">
        <v>42098</v>
      </c>
      <c r="O6401" t="s">
        <v>42094</v>
      </c>
      <c r="P6401" t="s">
        <v>42095</v>
      </c>
      <c r="Q6401">
        <v>386357.78</v>
      </c>
      <c r="R6401">
        <v>6206165.0099999998</v>
      </c>
      <c r="S6401" t="s">
        <v>42096</v>
      </c>
      <c r="T6401" t="s">
        <v>42097</v>
      </c>
      <c r="U6401">
        <v>386339.9</v>
      </c>
      <c r="V6401">
        <v>6206156.7300000004</v>
      </c>
      <c r="W6401">
        <v>135.82</v>
      </c>
      <c r="X6401">
        <v>200.05</v>
      </c>
    </row>
    <row r="6402" spans="1:24" x14ac:dyDescent="0.25">
      <c r="A6402" s="146">
        <v>45131</v>
      </c>
      <c r="B6402" s="46">
        <v>205</v>
      </c>
      <c r="C6402" s="147">
        <v>0.80578703703703702</v>
      </c>
      <c r="D6402" s="38" t="s">
        <v>30704</v>
      </c>
      <c r="E6402" s="7" t="s">
        <v>64</v>
      </c>
      <c r="F6402" s="38" t="s">
        <v>18272</v>
      </c>
      <c r="G6402" s="38" t="s">
        <v>4508</v>
      </c>
      <c r="H6402">
        <v>0.218</v>
      </c>
      <c r="I6402" t="s">
        <v>42103</v>
      </c>
      <c r="J6402" t="s">
        <v>42104</v>
      </c>
      <c r="K6402" t="s">
        <v>42105</v>
      </c>
      <c r="L6402" t="s">
        <v>42098</v>
      </c>
      <c r="O6402" t="s">
        <v>42099</v>
      </c>
      <c r="P6402" t="s">
        <v>42100</v>
      </c>
      <c r="Q6402">
        <v>386376.78</v>
      </c>
      <c r="R6402">
        <v>6206163.7300000004</v>
      </c>
      <c r="S6402" t="s">
        <v>42101</v>
      </c>
      <c r="T6402" t="s">
        <v>42102</v>
      </c>
      <c r="U6402">
        <v>386351.17</v>
      </c>
      <c r="V6402">
        <v>6206157.7300000004</v>
      </c>
      <c r="W6402">
        <v>315.25</v>
      </c>
      <c r="X6402">
        <v>200.05</v>
      </c>
    </row>
    <row r="6403" spans="1:24" x14ac:dyDescent="0.25">
      <c r="A6403" s="146">
        <v>45131</v>
      </c>
      <c r="B6403" s="46">
        <v>205</v>
      </c>
      <c r="C6403" s="147">
        <v>0.81004629629629632</v>
      </c>
      <c r="D6403" s="38" t="s">
        <v>30704</v>
      </c>
      <c r="E6403" s="7" t="s">
        <v>69</v>
      </c>
      <c r="F6403" s="38" t="s">
        <v>18272</v>
      </c>
      <c r="G6403" s="38" t="s">
        <v>4508</v>
      </c>
      <c r="H6403">
        <v>-2.4E-2</v>
      </c>
      <c r="I6403" t="s">
        <v>42103</v>
      </c>
      <c r="J6403" t="s">
        <v>42104</v>
      </c>
      <c r="K6403" t="s">
        <v>42105</v>
      </c>
      <c r="L6403" t="s">
        <v>42098</v>
      </c>
      <c r="O6403" t="s">
        <v>42106</v>
      </c>
      <c r="P6403" t="s">
        <v>42107</v>
      </c>
      <c r="Q6403">
        <v>386200.04</v>
      </c>
      <c r="R6403">
        <v>6206341.9299999997</v>
      </c>
      <c r="S6403" t="s">
        <v>42108</v>
      </c>
      <c r="T6403" t="s">
        <v>42109</v>
      </c>
      <c r="U6403">
        <v>386180.47</v>
      </c>
      <c r="V6403">
        <v>6206328.7599999998</v>
      </c>
      <c r="W6403">
        <v>314.79000000000002</v>
      </c>
      <c r="X6403">
        <v>200.05</v>
      </c>
    </row>
    <row r="6404" spans="1:24" x14ac:dyDescent="0.25">
      <c r="A6404" s="146">
        <v>45131</v>
      </c>
      <c r="B6404" s="46">
        <v>205</v>
      </c>
      <c r="C6404" s="147">
        <v>0.81212962962962953</v>
      </c>
      <c r="D6404" s="38" t="s">
        <v>30704</v>
      </c>
      <c r="E6404" s="7" t="s">
        <v>64</v>
      </c>
      <c r="F6404" s="38" t="s">
        <v>18272</v>
      </c>
      <c r="G6404" s="38" t="s">
        <v>4507</v>
      </c>
      <c r="H6404">
        <v>-1.7999999999999999E-2</v>
      </c>
      <c r="I6404" t="s">
        <v>42114</v>
      </c>
      <c r="J6404" t="s">
        <v>42115</v>
      </c>
      <c r="K6404" t="s">
        <v>42116</v>
      </c>
      <c r="L6404" t="s">
        <v>42117</v>
      </c>
      <c r="O6404" t="s">
        <v>42110</v>
      </c>
      <c r="P6404" t="s">
        <v>42111</v>
      </c>
      <c r="Q6404">
        <v>386206.76</v>
      </c>
      <c r="R6404">
        <v>6206347.3700000001</v>
      </c>
      <c r="S6404" t="s">
        <v>42112</v>
      </c>
      <c r="T6404" t="s">
        <v>42113</v>
      </c>
      <c r="U6404">
        <v>386183.39</v>
      </c>
      <c r="V6404">
        <v>6206338.7300000004</v>
      </c>
      <c r="W6404">
        <v>136.69999999999999</v>
      </c>
      <c r="X6404">
        <v>200.05</v>
      </c>
    </row>
    <row r="6405" spans="1:24" x14ac:dyDescent="0.25">
      <c r="A6405" s="146">
        <v>45131</v>
      </c>
      <c r="B6405" s="46">
        <v>205</v>
      </c>
      <c r="C6405" s="147">
        <v>0.81664351851851846</v>
      </c>
      <c r="D6405" s="38" t="s">
        <v>30704</v>
      </c>
      <c r="E6405" s="7" t="s">
        <v>69</v>
      </c>
      <c r="F6405" s="38" t="s">
        <v>18272</v>
      </c>
      <c r="G6405" s="38" t="s">
        <v>4507</v>
      </c>
      <c r="H6405">
        <v>0.223</v>
      </c>
      <c r="I6405" t="s">
        <v>42114</v>
      </c>
      <c r="J6405" t="s">
        <v>42115</v>
      </c>
      <c r="K6405" t="s">
        <v>42116</v>
      </c>
      <c r="L6405" t="s">
        <v>42117</v>
      </c>
      <c r="O6405" t="s">
        <v>42118</v>
      </c>
      <c r="P6405" t="s">
        <v>42119</v>
      </c>
      <c r="Q6405">
        <v>386372.56</v>
      </c>
      <c r="R6405">
        <v>6206177.8899999997</v>
      </c>
      <c r="S6405" t="s">
        <v>42120</v>
      </c>
      <c r="T6405" t="s">
        <v>42121</v>
      </c>
      <c r="U6405">
        <v>386353.39</v>
      </c>
      <c r="V6405">
        <v>6206168.5</v>
      </c>
      <c r="W6405">
        <v>134.91</v>
      </c>
      <c r="X6405">
        <v>200.05</v>
      </c>
    </row>
    <row r="6406" spans="1:24" x14ac:dyDescent="0.25">
      <c r="A6406" s="146">
        <v>45131</v>
      </c>
      <c r="B6406" s="46">
        <v>205</v>
      </c>
      <c r="C6406" s="147">
        <v>0.81829861111111113</v>
      </c>
      <c r="D6406" s="38" t="s">
        <v>30704</v>
      </c>
      <c r="E6406" s="7" t="s">
        <v>64</v>
      </c>
      <c r="F6406" s="38" t="s">
        <v>18272</v>
      </c>
      <c r="G6406" s="38" t="s">
        <v>4506</v>
      </c>
      <c r="H6406">
        <v>0.219</v>
      </c>
      <c r="I6406" t="s">
        <v>42126</v>
      </c>
      <c r="J6406" t="s">
        <v>42127</v>
      </c>
      <c r="K6406" t="s">
        <v>42128</v>
      </c>
      <c r="L6406" t="s">
        <v>42117</v>
      </c>
      <c r="O6406" t="s">
        <v>42122</v>
      </c>
      <c r="P6406" t="s">
        <v>42123</v>
      </c>
      <c r="Q6406">
        <v>386387.65</v>
      </c>
      <c r="R6406">
        <v>6206178.3899999997</v>
      </c>
      <c r="S6406" t="s">
        <v>42124</v>
      </c>
      <c r="T6406" t="s">
        <v>42125</v>
      </c>
      <c r="U6406">
        <v>386364.29</v>
      </c>
      <c r="V6406">
        <v>6206170.1600000001</v>
      </c>
      <c r="W6406">
        <v>316.02</v>
      </c>
      <c r="X6406">
        <v>200.05</v>
      </c>
    </row>
    <row r="6407" spans="1:24" x14ac:dyDescent="0.25">
      <c r="A6407" s="146">
        <v>45131</v>
      </c>
      <c r="B6407" s="46">
        <v>205</v>
      </c>
      <c r="C6407" s="147">
        <v>0.8224421296296297</v>
      </c>
      <c r="D6407" s="38" t="s">
        <v>30704</v>
      </c>
      <c r="E6407" s="7" t="s">
        <v>69</v>
      </c>
      <c r="F6407" s="38" t="s">
        <v>18272</v>
      </c>
      <c r="G6407" s="38" t="s">
        <v>4506</v>
      </c>
      <c r="H6407">
        <v>-2.1999999999999999E-2</v>
      </c>
      <c r="I6407" t="s">
        <v>42126</v>
      </c>
      <c r="J6407" t="s">
        <v>42127</v>
      </c>
      <c r="K6407" t="s">
        <v>42128</v>
      </c>
      <c r="L6407" t="s">
        <v>42133</v>
      </c>
      <c r="O6407" t="s">
        <v>42129</v>
      </c>
      <c r="P6407" t="s">
        <v>42130</v>
      </c>
      <c r="Q6407">
        <v>386215.47</v>
      </c>
      <c r="R6407">
        <v>6206353.5899999999</v>
      </c>
      <c r="S6407" t="s">
        <v>42131</v>
      </c>
      <c r="T6407" t="s">
        <v>42132</v>
      </c>
      <c r="U6407">
        <v>386194.39</v>
      </c>
      <c r="V6407">
        <v>6206340.1600000001</v>
      </c>
      <c r="W6407">
        <v>314.83999999999997</v>
      </c>
      <c r="X6407">
        <v>200.05</v>
      </c>
    </row>
    <row r="6408" spans="1:24" x14ac:dyDescent="0.25">
      <c r="A6408" s="146">
        <v>45131</v>
      </c>
      <c r="B6408" s="46">
        <v>205</v>
      </c>
      <c r="C6408" s="147">
        <v>0.82403935185185195</v>
      </c>
      <c r="D6408" s="38" t="s">
        <v>30704</v>
      </c>
      <c r="E6408" s="7" t="s">
        <v>64</v>
      </c>
      <c r="F6408" s="38" t="s">
        <v>18272</v>
      </c>
      <c r="G6408" s="38" t="s">
        <v>4505</v>
      </c>
      <c r="H6408">
        <v>-1.7999999999999999E-2</v>
      </c>
      <c r="I6408" t="s">
        <v>42138</v>
      </c>
      <c r="J6408" t="s">
        <v>42139</v>
      </c>
      <c r="K6408" t="s">
        <v>42140</v>
      </c>
      <c r="L6408" t="s">
        <v>42133</v>
      </c>
      <c r="O6408" t="s">
        <v>42134</v>
      </c>
      <c r="P6408" t="s">
        <v>42135</v>
      </c>
      <c r="Q6408">
        <v>386216.06</v>
      </c>
      <c r="R6408">
        <v>6206360.0499999998</v>
      </c>
      <c r="S6408" t="s">
        <v>42136</v>
      </c>
      <c r="T6408" t="s">
        <v>42137</v>
      </c>
      <c r="U6408">
        <v>386196.08</v>
      </c>
      <c r="V6408">
        <v>6206351.3700000001</v>
      </c>
      <c r="W6408">
        <v>135.41999999999999</v>
      </c>
      <c r="X6408">
        <v>200.05</v>
      </c>
    </row>
    <row r="6409" spans="1:24" x14ac:dyDescent="0.25">
      <c r="A6409" s="146">
        <v>45131</v>
      </c>
      <c r="B6409" s="46">
        <v>205</v>
      </c>
      <c r="C6409" s="147">
        <v>0.82866898148148149</v>
      </c>
      <c r="D6409" s="38" t="s">
        <v>30704</v>
      </c>
      <c r="E6409" s="7" t="s">
        <v>69</v>
      </c>
      <c r="F6409" s="38" t="s">
        <v>18272</v>
      </c>
      <c r="G6409" s="38" t="s">
        <v>4505</v>
      </c>
      <c r="H6409">
        <v>0.222</v>
      </c>
      <c r="I6409" t="s">
        <v>42138</v>
      </c>
      <c r="J6409" t="s">
        <v>42139</v>
      </c>
      <c r="K6409" t="s">
        <v>42140</v>
      </c>
      <c r="L6409" t="s">
        <v>42133</v>
      </c>
      <c r="O6409" t="s">
        <v>42141</v>
      </c>
      <c r="P6409" t="s">
        <v>42142</v>
      </c>
      <c r="Q6409">
        <v>386387.79</v>
      </c>
      <c r="R6409">
        <v>6206189.9000000004</v>
      </c>
      <c r="S6409" t="s">
        <v>42143</v>
      </c>
      <c r="T6409" t="s">
        <v>42144</v>
      </c>
      <c r="U6409">
        <v>386365.18</v>
      </c>
      <c r="V6409">
        <v>6206182.1900000004</v>
      </c>
      <c r="W6409">
        <v>134.47999999999999</v>
      </c>
      <c r="X6409">
        <v>200.05</v>
      </c>
    </row>
    <row r="6410" spans="1:24" x14ac:dyDescent="0.25">
      <c r="A6410" s="146">
        <v>45131</v>
      </c>
      <c r="B6410" s="46">
        <v>205</v>
      </c>
      <c r="C6410" s="147">
        <v>0.83068287037037036</v>
      </c>
      <c r="D6410" s="38" t="s">
        <v>30704</v>
      </c>
      <c r="E6410" s="7" t="s">
        <v>64</v>
      </c>
      <c r="F6410" s="38" t="s">
        <v>18272</v>
      </c>
      <c r="G6410" s="38" t="s">
        <v>4504</v>
      </c>
      <c r="H6410">
        <v>0.218</v>
      </c>
      <c r="I6410" t="s">
        <v>42149</v>
      </c>
      <c r="J6410" t="s">
        <v>42150</v>
      </c>
      <c r="K6410" t="s">
        <v>42151</v>
      </c>
      <c r="L6410" t="s">
        <v>42133</v>
      </c>
      <c r="O6410" t="s">
        <v>42145</v>
      </c>
      <c r="P6410" t="s">
        <v>42146</v>
      </c>
      <c r="Q6410">
        <v>386401.35</v>
      </c>
      <c r="R6410">
        <v>6206193.71</v>
      </c>
      <c r="S6410" t="s">
        <v>42147</v>
      </c>
      <c r="T6410" t="s">
        <v>42148</v>
      </c>
      <c r="U6410">
        <v>386376.42</v>
      </c>
      <c r="V6410">
        <v>6206183.6600000001</v>
      </c>
      <c r="W6410">
        <v>316.83</v>
      </c>
      <c r="X6410">
        <v>200.05</v>
      </c>
    </row>
    <row r="6411" spans="1:24" x14ac:dyDescent="0.25">
      <c r="A6411" s="146">
        <v>45131</v>
      </c>
      <c r="B6411" s="46">
        <v>205</v>
      </c>
      <c r="C6411" s="147">
        <v>0.83481481481481479</v>
      </c>
      <c r="D6411" s="38" t="s">
        <v>30704</v>
      </c>
      <c r="E6411" s="7" t="s">
        <v>69</v>
      </c>
      <c r="F6411" s="38" t="s">
        <v>18272</v>
      </c>
      <c r="G6411" s="38" t="s">
        <v>4504</v>
      </c>
      <c r="H6411">
        <v>-2.1000000000000001E-2</v>
      </c>
      <c r="I6411" t="s">
        <v>42149</v>
      </c>
      <c r="J6411" t="s">
        <v>42150</v>
      </c>
      <c r="K6411" t="s">
        <v>42151</v>
      </c>
      <c r="L6411" t="s">
        <v>42156</v>
      </c>
      <c r="O6411" t="s">
        <v>42152</v>
      </c>
      <c r="P6411" t="s">
        <v>42153</v>
      </c>
      <c r="Q6411">
        <v>386227.22</v>
      </c>
      <c r="R6411">
        <v>6206369.71</v>
      </c>
      <c r="S6411" t="s">
        <v>42154</v>
      </c>
      <c r="T6411" t="s">
        <v>42155</v>
      </c>
      <c r="U6411">
        <v>386207.51</v>
      </c>
      <c r="V6411">
        <v>6206352.5300000003</v>
      </c>
      <c r="W6411">
        <v>314.81</v>
      </c>
      <c r="X6411">
        <v>200.05</v>
      </c>
    </row>
    <row r="6412" spans="1:24" x14ac:dyDescent="0.25">
      <c r="A6412" s="146">
        <v>45131</v>
      </c>
      <c r="B6412" s="46">
        <v>205</v>
      </c>
      <c r="C6412" s="147">
        <v>0.836400462962963</v>
      </c>
      <c r="D6412" s="38" t="s">
        <v>30704</v>
      </c>
      <c r="E6412" s="7" t="s">
        <v>64</v>
      </c>
      <c r="F6412" s="38" t="s">
        <v>18272</v>
      </c>
      <c r="G6412" s="38" t="s">
        <v>4503</v>
      </c>
      <c r="H6412">
        <v>-1.7000000000000001E-2</v>
      </c>
      <c r="I6412" t="s">
        <v>42161</v>
      </c>
      <c r="J6412" t="s">
        <v>42162</v>
      </c>
      <c r="K6412" t="s">
        <v>42163</v>
      </c>
      <c r="L6412" t="s">
        <v>42156</v>
      </c>
      <c r="O6412" t="s">
        <v>42157</v>
      </c>
      <c r="P6412" t="s">
        <v>42158</v>
      </c>
      <c r="Q6412">
        <v>386227.16</v>
      </c>
      <c r="R6412">
        <v>6206377.4400000004</v>
      </c>
      <c r="S6412" t="s">
        <v>42159</v>
      </c>
      <c r="T6412" t="s">
        <v>42160</v>
      </c>
      <c r="U6412">
        <v>386208.81</v>
      </c>
      <c r="V6412">
        <v>6206363.8200000003</v>
      </c>
      <c r="W6412">
        <v>134.06</v>
      </c>
      <c r="X6412">
        <v>200.05</v>
      </c>
    </row>
    <row r="6413" spans="1:24" x14ac:dyDescent="0.25">
      <c r="A6413" s="146">
        <v>45131</v>
      </c>
      <c r="B6413" s="46">
        <v>205</v>
      </c>
      <c r="C6413" s="147">
        <v>0.84104166666666658</v>
      </c>
      <c r="D6413" s="38" t="s">
        <v>30704</v>
      </c>
      <c r="E6413" s="7" t="s">
        <v>69</v>
      </c>
      <c r="F6413" s="38" t="s">
        <v>18272</v>
      </c>
      <c r="G6413" s="38" t="s">
        <v>4503</v>
      </c>
      <c r="H6413">
        <v>0.224</v>
      </c>
      <c r="I6413" t="s">
        <v>42161</v>
      </c>
      <c r="J6413" t="s">
        <v>42162</v>
      </c>
      <c r="K6413" t="s">
        <v>42163</v>
      </c>
      <c r="L6413" t="s">
        <v>42156</v>
      </c>
      <c r="O6413" t="s">
        <v>42164</v>
      </c>
      <c r="P6413" t="s">
        <v>42165</v>
      </c>
      <c r="Q6413">
        <v>386399.58</v>
      </c>
      <c r="R6413">
        <v>6206205.3200000003</v>
      </c>
      <c r="S6413" t="s">
        <v>42166</v>
      </c>
      <c r="T6413" t="s">
        <v>42167</v>
      </c>
      <c r="U6413">
        <v>386379.43</v>
      </c>
      <c r="V6413">
        <v>6206193.4699999997</v>
      </c>
      <c r="W6413">
        <v>134.80000000000001</v>
      </c>
      <c r="X6413">
        <v>200.05</v>
      </c>
    </row>
    <row r="6414" spans="1:24" x14ac:dyDescent="0.25">
      <c r="A6414" s="146">
        <v>45131</v>
      </c>
      <c r="B6414" s="46">
        <v>205</v>
      </c>
      <c r="C6414" s="147">
        <v>0.84266203703703713</v>
      </c>
      <c r="D6414" s="38" t="s">
        <v>30704</v>
      </c>
      <c r="E6414" s="7" t="s">
        <v>64</v>
      </c>
      <c r="F6414" s="38" t="s">
        <v>18272</v>
      </c>
      <c r="G6414" s="38" t="s">
        <v>4512</v>
      </c>
      <c r="H6414">
        <v>0.216</v>
      </c>
      <c r="I6414" t="s">
        <v>42172</v>
      </c>
      <c r="J6414" t="s">
        <v>42173</v>
      </c>
      <c r="K6414" t="s">
        <v>42174</v>
      </c>
      <c r="L6414" t="s">
        <v>42156</v>
      </c>
      <c r="O6414" t="s">
        <v>42168</v>
      </c>
      <c r="P6414" t="s">
        <v>42169</v>
      </c>
      <c r="Q6414">
        <v>386410.17</v>
      </c>
      <c r="R6414">
        <v>6206206.1799999997</v>
      </c>
      <c r="S6414" t="s">
        <v>42170</v>
      </c>
      <c r="T6414" t="s">
        <v>42171</v>
      </c>
      <c r="U6414">
        <v>386388.15</v>
      </c>
      <c r="V6414">
        <v>6206197.2800000003</v>
      </c>
      <c r="W6414">
        <v>316.04000000000002</v>
      </c>
      <c r="X6414">
        <v>200.05</v>
      </c>
    </row>
    <row r="6415" spans="1:24" x14ac:dyDescent="0.25">
      <c r="A6415" s="146">
        <v>45131</v>
      </c>
      <c r="B6415" s="46">
        <v>205</v>
      </c>
      <c r="C6415" s="147">
        <v>0.84675925925925932</v>
      </c>
      <c r="D6415" s="38" t="s">
        <v>30704</v>
      </c>
      <c r="E6415" s="7" t="s">
        <v>69</v>
      </c>
      <c r="F6415" s="38" t="s">
        <v>18272</v>
      </c>
      <c r="G6415" s="38" t="s">
        <v>4512</v>
      </c>
      <c r="H6415">
        <v>-2.1000000000000001E-2</v>
      </c>
      <c r="I6415" t="s">
        <v>42172</v>
      </c>
      <c r="J6415" t="s">
        <v>42173</v>
      </c>
      <c r="K6415" t="s">
        <v>42174</v>
      </c>
      <c r="L6415" t="s">
        <v>42179</v>
      </c>
      <c r="O6415" t="s">
        <v>42175</v>
      </c>
      <c r="P6415" t="s">
        <v>42176</v>
      </c>
      <c r="Q6415">
        <v>386241.04</v>
      </c>
      <c r="R6415">
        <v>6206376.9199999999</v>
      </c>
      <c r="S6415" t="s">
        <v>42177</v>
      </c>
      <c r="T6415" t="s">
        <v>42178</v>
      </c>
      <c r="U6415">
        <v>386220.57</v>
      </c>
      <c r="V6415">
        <v>6206365.0700000003</v>
      </c>
      <c r="W6415">
        <v>315.42</v>
      </c>
      <c r="X6415">
        <v>200.05</v>
      </c>
    </row>
    <row r="6416" spans="1:24" x14ac:dyDescent="0.25">
      <c r="A6416" s="146">
        <v>45131</v>
      </c>
      <c r="B6416" s="46">
        <v>205</v>
      </c>
      <c r="C6416" s="147">
        <v>0.84842592592592592</v>
      </c>
      <c r="D6416" s="38" t="s">
        <v>30704</v>
      </c>
      <c r="E6416" s="7" t="s">
        <v>64</v>
      </c>
      <c r="F6416" s="38" t="s">
        <v>18272</v>
      </c>
      <c r="G6416" s="38" t="s">
        <v>4513</v>
      </c>
      <c r="H6416">
        <v>-1.4999999999999999E-2</v>
      </c>
      <c r="I6416" t="s">
        <v>42184</v>
      </c>
      <c r="J6416" t="s">
        <v>42185</v>
      </c>
      <c r="K6416" t="s">
        <v>42186</v>
      </c>
      <c r="L6416" t="s">
        <v>42179</v>
      </c>
      <c r="O6416" t="s">
        <v>42180</v>
      </c>
      <c r="P6416" t="s">
        <v>42181</v>
      </c>
      <c r="Q6416">
        <v>386240.15</v>
      </c>
      <c r="R6416">
        <v>6206390.7800000003</v>
      </c>
      <c r="S6416" t="s">
        <v>42182</v>
      </c>
      <c r="T6416" t="s">
        <v>42183</v>
      </c>
      <c r="U6416">
        <v>386223.04</v>
      </c>
      <c r="V6416">
        <v>6206375.25</v>
      </c>
      <c r="W6416">
        <v>135.41</v>
      </c>
      <c r="X6416">
        <v>200.05</v>
      </c>
    </row>
    <row r="6417" spans="1:24" x14ac:dyDescent="0.25">
      <c r="A6417" s="146">
        <v>45131</v>
      </c>
      <c r="B6417" s="46">
        <v>205</v>
      </c>
      <c r="C6417" s="147">
        <v>0.8531481481481481</v>
      </c>
      <c r="D6417" s="38" t="s">
        <v>30704</v>
      </c>
      <c r="E6417" s="7" t="s">
        <v>69</v>
      </c>
      <c r="F6417" s="38" t="s">
        <v>18272</v>
      </c>
      <c r="G6417" s="38" t="s">
        <v>4513</v>
      </c>
      <c r="H6417">
        <v>0.221</v>
      </c>
      <c r="I6417" t="s">
        <v>42184</v>
      </c>
      <c r="J6417" t="s">
        <v>42185</v>
      </c>
      <c r="K6417" t="s">
        <v>42186</v>
      </c>
      <c r="L6417" t="s">
        <v>42179</v>
      </c>
      <c r="O6417" t="s">
        <v>42187</v>
      </c>
      <c r="P6417" t="s">
        <v>42188</v>
      </c>
      <c r="Q6417">
        <v>386414.24</v>
      </c>
      <c r="R6417">
        <v>6206214.8399999999</v>
      </c>
      <c r="S6417" t="s">
        <v>42189</v>
      </c>
      <c r="T6417" t="s">
        <v>42190</v>
      </c>
      <c r="U6417">
        <v>386389.81</v>
      </c>
      <c r="V6417">
        <v>6206208.2800000003</v>
      </c>
      <c r="W6417">
        <v>133.82</v>
      </c>
      <c r="X6417">
        <v>200.05</v>
      </c>
    </row>
    <row r="6418" spans="1:24" x14ac:dyDescent="0.25">
      <c r="A6418" s="146">
        <v>45131</v>
      </c>
      <c r="B6418" s="46">
        <v>205</v>
      </c>
      <c r="C6418" s="147">
        <v>0.85469907407407408</v>
      </c>
      <c r="D6418" s="38" t="s">
        <v>30704</v>
      </c>
      <c r="E6418" s="7" t="s">
        <v>64</v>
      </c>
      <c r="F6418" s="38" t="s">
        <v>18272</v>
      </c>
      <c r="G6418" s="38" t="s">
        <v>4514</v>
      </c>
      <c r="H6418">
        <v>0.216</v>
      </c>
      <c r="I6418" t="s">
        <v>42195</v>
      </c>
      <c r="J6418" t="s">
        <v>42196</v>
      </c>
      <c r="K6418" t="s">
        <v>42197</v>
      </c>
      <c r="L6418" t="s">
        <v>42198</v>
      </c>
      <c r="O6418" t="s">
        <v>42191</v>
      </c>
      <c r="P6418" t="s">
        <v>42192</v>
      </c>
      <c r="Q6418">
        <v>386424.78</v>
      </c>
      <c r="R6418">
        <v>6206216.5800000001</v>
      </c>
      <c r="S6418" t="s">
        <v>42193</v>
      </c>
      <c r="T6418" t="s">
        <v>42194</v>
      </c>
      <c r="U6418">
        <v>386400.51</v>
      </c>
      <c r="V6418">
        <v>6206210.5199999996</v>
      </c>
      <c r="W6418">
        <v>315.64999999999998</v>
      </c>
      <c r="X6418">
        <v>200.05</v>
      </c>
    </row>
    <row r="6419" spans="1:24" s="178" customFormat="1" x14ac:dyDescent="0.25">
      <c r="A6419" s="100">
        <v>45131</v>
      </c>
      <c r="B6419" s="98">
        <v>205</v>
      </c>
      <c r="C6419" s="102">
        <v>0.85609953703703701</v>
      </c>
      <c r="D6419" s="94" t="s">
        <v>30704</v>
      </c>
      <c r="E6419" s="179" t="s">
        <v>42203</v>
      </c>
      <c r="F6419" s="94" t="s">
        <v>18272</v>
      </c>
      <c r="G6419" s="94" t="s">
        <v>4514</v>
      </c>
      <c r="H6419" s="178">
        <v>0.14399999999999999</v>
      </c>
      <c r="O6419" s="178" t="s">
        <v>42199</v>
      </c>
      <c r="P6419" s="178" t="s">
        <v>42200</v>
      </c>
      <c r="Q6419" s="178">
        <v>386369.49</v>
      </c>
      <c r="R6419" s="178">
        <v>6206272.1500000004</v>
      </c>
      <c r="S6419" s="178" t="s">
        <v>42201</v>
      </c>
      <c r="T6419" s="178" t="s">
        <v>42202</v>
      </c>
      <c r="U6419" s="178">
        <v>386349.71</v>
      </c>
      <c r="V6419" s="178">
        <v>6206261.2000000002</v>
      </c>
      <c r="W6419" s="178">
        <v>314.76</v>
      </c>
      <c r="X6419" s="178">
        <v>200.05</v>
      </c>
    </row>
    <row r="6420" spans="1:24" x14ac:dyDescent="0.25">
      <c r="A6420" s="146">
        <v>45131</v>
      </c>
      <c r="B6420" s="46">
        <v>205</v>
      </c>
      <c r="C6420" s="147">
        <v>0.85878472222222213</v>
      </c>
      <c r="D6420" s="38" t="s">
        <v>30704</v>
      </c>
      <c r="E6420" s="7" t="s">
        <v>69</v>
      </c>
      <c r="F6420" s="38" t="s">
        <v>18272</v>
      </c>
      <c r="G6420" s="38" t="s">
        <v>4514</v>
      </c>
      <c r="H6420">
        <v>-2.1000000000000001E-2</v>
      </c>
      <c r="I6420" t="s">
        <v>42195</v>
      </c>
      <c r="J6420" t="s">
        <v>42196</v>
      </c>
      <c r="K6420" t="s">
        <v>42197</v>
      </c>
      <c r="L6420" t="s">
        <v>42198</v>
      </c>
      <c r="O6420" t="s">
        <v>42204</v>
      </c>
      <c r="P6420" t="s">
        <v>42205</v>
      </c>
      <c r="Q6420">
        <v>386253.16</v>
      </c>
      <c r="R6420">
        <v>6206389.7199999997</v>
      </c>
      <c r="S6420" t="s">
        <v>42206</v>
      </c>
      <c r="T6420" t="s">
        <v>42207</v>
      </c>
      <c r="U6420">
        <v>386233.32</v>
      </c>
      <c r="V6420">
        <v>6206377.4800000004</v>
      </c>
      <c r="W6420">
        <v>315.27</v>
      </c>
      <c r="X6420">
        <v>200.05</v>
      </c>
    </row>
    <row r="6421" spans="1:24" x14ac:dyDescent="0.25">
      <c r="A6421" s="146">
        <v>45131</v>
      </c>
      <c r="B6421" s="46">
        <v>205</v>
      </c>
      <c r="C6421" s="147">
        <v>0.86049768518518521</v>
      </c>
      <c r="D6421" s="38" t="s">
        <v>30704</v>
      </c>
      <c r="E6421" s="7" t="s">
        <v>64</v>
      </c>
      <c r="F6421" s="38" t="s">
        <v>18272</v>
      </c>
      <c r="G6421" s="38" t="s">
        <v>4515</v>
      </c>
      <c r="H6421">
        <v>-1.4999999999999999E-2</v>
      </c>
      <c r="I6421" t="s">
        <v>42212</v>
      </c>
      <c r="J6421" t="s">
        <v>42213</v>
      </c>
      <c r="K6421" t="s">
        <v>42214</v>
      </c>
      <c r="L6421" t="s">
        <v>42198</v>
      </c>
      <c r="O6421" t="s">
        <v>42208</v>
      </c>
      <c r="P6421" t="s">
        <v>42209</v>
      </c>
      <c r="Q6421">
        <v>386256.97</v>
      </c>
      <c r="R6421">
        <v>6206396.0499999998</v>
      </c>
      <c r="S6421" t="s">
        <v>42210</v>
      </c>
      <c r="T6421" t="s">
        <v>42211</v>
      </c>
      <c r="U6421">
        <v>386235.85</v>
      </c>
      <c r="V6421">
        <v>6206388.1799999997</v>
      </c>
      <c r="W6421">
        <v>136.19999999999999</v>
      </c>
      <c r="X6421">
        <v>200.05</v>
      </c>
    </row>
    <row r="6422" spans="1:24" x14ac:dyDescent="0.25">
      <c r="A6422" s="146">
        <v>45131</v>
      </c>
      <c r="B6422" s="46">
        <v>205</v>
      </c>
      <c r="C6422" s="147">
        <v>0.8649768518518518</v>
      </c>
      <c r="D6422" s="38" t="s">
        <v>30704</v>
      </c>
      <c r="E6422" s="7" t="s">
        <v>69</v>
      </c>
      <c r="F6422" s="38" t="s">
        <v>18272</v>
      </c>
      <c r="G6422" s="38" t="s">
        <v>4515</v>
      </c>
      <c r="H6422">
        <v>0.222</v>
      </c>
      <c r="I6422" t="s">
        <v>42212</v>
      </c>
      <c r="J6422" t="s">
        <v>42213</v>
      </c>
      <c r="K6422" t="s">
        <v>42214</v>
      </c>
      <c r="L6422" t="s">
        <v>42219</v>
      </c>
      <c r="O6422" t="s">
        <v>42215</v>
      </c>
      <c r="P6422" t="s">
        <v>42216</v>
      </c>
      <c r="Q6422">
        <v>386421.99</v>
      </c>
      <c r="R6422">
        <v>6206231.8399999999</v>
      </c>
      <c r="S6422" t="s">
        <v>42217</v>
      </c>
      <c r="T6422" t="s">
        <v>42218</v>
      </c>
      <c r="U6422">
        <v>386403.54</v>
      </c>
      <c r="V6422">
        <v>6206220.1399999997</v>
      </c>
      <c r="W6422">
        <v>134.43</v>
      </c>
      <c r="X6422">
        <v>200.05</v>
      </c>
    </row>
    <row r="6423" spans="1:24" x14ac:dyDescent="0.25">
      <c r="A6423" s="146">
        <v>45131</v>
      </c>
      <c r="B6423" s="46">
        <v>205</v>
      </c>
      <c r="C6423" s="147">
        <v>0.86678240740740742</v>
      </c>
      <c r="D6423" s="38" t="s">
        <v>30704</v>
      </c>
      <c r="E6423" s="7" t="s">
        <v>64</v>
      </c>
      <c r="F6423" s="38" t="s">
        <v>18272</v>
      </c>
      <c r="G6423" s="38" t="s">
        <v>4516</v>
      </c>
      <c r="H6423">
        <v>0.216</v>
      </c>
      <c r="I6423" t="s">
        <v>42224</v>
      </c>
      <c r="J6423" t="s">
        <v>42225</v>
      </c>
      <c r="K6423" t="s">
        <v>42226</v>
      </c>
      <c r="L6423" t="s">
        <v>42219</v>
      </c>
      <c r="O6423" t="s">
        <v>42220</v>
      </c>
      <c r="P6423" t="s">
        <v>42221</v>
      </c>
      <c r="Q6423">
        <v>386431.28</v>
      </c>
      <c r="R6423">
        <v>6206237.9900000002</v>
      </c>
      <c r="S6423" t="s">
        <v>42222</v>
      </c>
      <c r="T6423" t="s">
        <v>42223</v>
      </c>
      <c r="U6423">
        <v>386413.9</v>
      </c>
      <c r="V6423">
        <v>6206222.6600000001</v>
      </c>
      <c r="W6423">
        <v>315.5</v>
      </c>
      <c r="X6423">
        <v>200.05</v>
      </c>
    </row>
    <row r="6424" spans="1:24" x14ac:dyDescent="0.25">
      <c r="A6424" s="146">
        <v>45131</v>
      </c>
      <c r="B6424" s="46">
        <v>205</v>
      </c>
      <c r="C6424" s="147">
        <v>0.87069444444444455</v>
      </c>
      <c r="D6424" s="38" t="s">
        <v>30704</v>
      </c>
      <c r="E6424" s="7" t="s">
        <v>69</v>
      </c>
      <c r="F6424" s="38" t="s">
        <v>18272</v>
      </c>
      <c r="G6424" s="38" t="s">
        <v>4516</v>
      </c>
      <c r="H6424">
        <v>-0.02</v>
      </c>
      <c r="I6424" t="s">
        <v>42224</v>
      </c>
      <c r="J6424" t="s">
        <v>42225</v>
      </c>
      <c r="K6424" t="s">
        <v>42226</v>
      </c>
      <c r="L6424" t="s">
        <v>42219</v>
      </c>
      <c r="O6424" t="s">
        <v>42227</v>
      </c>
      <c r="P6424" t="s">
        <v>42228</v>
      </c>
      <c r="Q6424">
        <v>386263.4</v>
      </c>
      <c r="R6424">
        <v>6206407.04</v>
      </c>
      <c r="S6424" t="s">
        <v>42229</v>
      </c>
      <c r="T6424" t="s">
        <v>42230</v>
      </c>
      <c r="U6424">
        <v>386247.02</v>
      </c>
      <c r="V6424">
        <v>6206389.5199999996</v>
      </c>
      <c r="W6424">
        <v>314.63</v>
      </c>
      <c r="X6424">
        <v>200.05</v>
      </c>
    </row>
    <row r="6425" spans="1:24" x14ac:dyDescent="0.25">
      <c r="A6425" s="146">
        <v>45131</v>
      </c>
      <c r="B6425" s="46">
        <v>205</v>
      </c>
      <c r="C6425" s="147">
        <v>0.87234953703703699</v>
      </c>
      <c r="D6425" s="38" t="s">
        <v>30704</v>
      </c>
      <c r="E6425" s="7" t="s">
        <v>64</v>
      </c>
      <c r="F6425" s="38" t="s">
        <v>18272</v>
      </c>
      <c r="G6425" s="38" t="s">
        <v>4517</v>
      </c>
      <c r="H6425">
        <v>-1.4999999999999999E-2</v>
      </c>
      <c r="I6425" t="s">
        <v>42235</v>
      </c>
      <c r="J6425" t="s">
        <v>42236</v>
      </c>
      <c r="K6425" t="s">
        <v>42237</v>
      </c>
      <c r="L6425" t="s">
        <v>42219</v>
      </c>
      <c r="O6425" t="s">
        <v>42231</v>
      </c>
      <c r="P6425" t="s">
        <v>42232</v>
      </c>
      <c r="Q6425">
        <v>386267.27</v>
      </c>
      <c r="R6425">
        <v>6206411.8600000003</v>
      </c>
      <c r="S6425" t="s">
        <v>42233</v>
      </c>
      <c r="T6425" t="s">
        <v>42234</v>
      </c>
      <c r="U6425">
        <v>386249.36</v>
      </c>
      <c r="V6425">
        <v>6206400.2599999998</v>
      </c>
      <c r="W6425">
        <v>135.71</v>
      </c>
      <c r="X6425">
        <v>200.05</v>
      </c>
    </row>
    <row r="6426" spans="1:24" x14ac:dyDescent="0.25">
      <c r="A6426" s="146">
        <v>45131</v>
      </c>
      <c r="B6426" s="46">
        <v>205</v>
      </c>
      <c r="C6426" s="147">
        <v>0.87679398148148147</v>
      </c>
      <c r="D6426" s="38" t="s">
        <v>30704</v>
      </c>
      <c r="E6426" s="7" t="s">
        <v>69</v>
      </c>
      <c r="F6426" s="38" t="s">
        <v>18272</v>
      </c>
      <c r="G6426" s="38" t="s">
        <v>4517</v>
      </c>
      <c r="H6426">
        <v>0.221</v>
      </c>
      <c r="I6426" t="s">
        <v>42235</v>
      </c>
      <c r="J6426" t="s">
        <v>42236</v>
      </c>
      <c r="K6426" t="s">
        <v>42237</v>
      </c>
      <c r="L6426" t="s">
        <v>42242</v>
      </c>
      <c r="O6426" t="s">
        <v>42238</v>
      </c>
      <c r="P6426" t="s">
        <v>42239</v>
      </c>
      <c r="Q6426">
        <v>386431.49</v>
      </c>
      <c r="R6426">
        <v>6206247.3499999996</v>
      </c>
      <c r="S6426" t="s">
        <v>42240</v>
      </c>
      <c r="T6426" t="s">
        <v>42241</v>
      </c>
      <c r="U6426">
        <v>386415.75</v>
      </c>
      <c r="V6426">
        <v>6206233.4400000004</v>
      </c>
      <c r="W6426">
        <v>134.44999999999999</v>
      </c>
      <c r="X6426">
        <v>200.05</v>
      </c>
    </row>
    <row r="6427" spans="1:24" x14ac:dyDescent="0.25">
      <c r="A6427" s="146">
        <v>45131</v>
      </c>
      <c r="B6427" s="46">
        <v>205</v>
      </c>
      <c r="C6427" s="147">
        <v>0.87857638888888889</v>
      </c>
      <c r="D6427" s="38" t="s">
        <v>30704</v>
      </c>
      <c r="E6427" s="7" t="s">
        <v>64</v>
      </c>
      <c r="F6427" s="38" t="s">
        <v>18272</v>
      </c>
      <c r="G6427" s="38" t="s">
        <v>4518</v>
      </c>
      <c r="H6427">
        <v>0.216</v>
      </c>
      <c r="I6427" t="s">
        <v>42247</v>
      </c>
      <c r="J6427" t="s">
        <v>42248</v>
      </c>
      <c r="K6427" t="s">
        <v>42249</v>
      </c>
      <c r="L6427" t="s">
        <v>42242</v>
      </c>
      <c r="O6427" t="s">
        <v>42243</v>
      </c>
      <c r="P6427" t="s">
        <v>42244</v>
      </c>
      <c r="Q6427">
        <v>386443.1</v>
      </c>
      <c r="R6427">
        <v>6206249.3799999999</v>
      </c>
      <c r="S6427" t="s">
        <v>42245</v>
      </c>
      <c r="T6427" t="s">
        <v>42246</v>
      </c>
      <c r="U6427">
        <v>386425.96</v>
      </c>
      <c r="V6427">
        <v>6206235.9699999997</v>
      </c>
      <c r="W6427">
        <v>316.18</v>
      </c>
      <c r="X6427">
        <v>200.05</v>
      </c>
    </row>
    <row r="6428" spans="1:24" x14ac:dyDescent="0.25">
      <c r="A6428" s="146">
        <v>45131</v>
      </c>
      <c r="B6428" s="46">
        <v>205</v>
      </c>
      <c r="C6428" s="147">
        <v>0.88243055555555561</v>
      </c>
      <c r="D6428" s="38" t="s">
        <v>30704</v>
      </c>
      <c r="E6428" s="7" t="s">
        <v>69</v>
      </c>
      <c r="F6428" s="38" t="s">
        <v>18272</v>
      </c>
      <c r="G6428" s="38" t="s">
        <v>4518</v>
      </c>
      <c r="H6428">
        <v>-0.02</v>
      </c>
      <c r="I6428" t="s">
        <v>42247</v>
      </c>
      <c r="J6428" t="s">
        <v>42248</v>
      </c>
      <c r="K6428" t="s">
        <v>42249</v>
      </c>
      <c r="L6428" t="s">
        <v>42242</v>
      </c>
      <c r="O6428" t="s">
        <v>42250</v>
      </c>
      <c r="P6428" t="s">
        <v>42251</v>
      </c>
      <c r="Q6428">
        <v>386280.5</v>
      </c>
      <c r="R6428">
        <v>6206417.3399999999</v>
      </c>
      <c r="S6428" t="s">
        <v>42252</v>
      </c>
      <c r="T6428" t="s">
        <v>42253</v>
      </c>
      <c r="U6428">
        <v>386259.62</v>
      </c>
      <c r="V6428">
        <v>6206402.3499999996</v>
      </c>
      <c r="W6428">
        <v>315.04000000000002</v>
      </c>
      <c r="X6428">
        <v>200.05</v>
      </c>
    </row>
    <row r="6429" spans="1:24" x14ac:dyDescent="0.25">
      <c r="A6429" s="146">
        <v>45131</v>
      </c>
      <c r="B6429" s="46">
        <v>205</v>
      </c>
      <c r="C6429" s="147">
        <v>0.88414351851851858</v>
      </c>
      <c r="D6429" s="38" t="s">
        <v>30704</v>
      </c>
      <c r="E6429" s="7" t="s">
        <v>64</v>
      </c>
      <c r="F6429" s="38" t="s">
        <v>18272</v>
      </c>
      <c r="G6429" s="38" t="s">
        <v>4519</v>
      </c>
      <c r="H6429">
        <v>-1.4E-2</v>
      </c>
      <c r="I6429" t="s">
        <v>42258</v>
      </c>
      <c r="J6429" t="s">
        <v>42259</v>
      </c>
      <c r="K6429" t="s">
        <v>42260</v>
      </c>
      <c r="L6429" t="s">
        <v>42242</v>
      </c>
      <c r="O6429" t="s">
        <v>42254</v>
      </c>
      <c r="P6429" t="s">
        <v>42255</v>
      </c>
      <c r="Q6429">
        <v>386282.3</v>
      </c>
      <c r="R6429">
        <v>6206425.9900000002</v>
      </c>
      <c r="S6429" t="s">
        <v>42256</v>
      </c>
      <c r="T6429" t="s">
        <v>42257</v>
      </c>
      <c r="U6429">
        <v>386262.42</v>
      </c>
      <c r="V6429">
        <v>6206412.3700000001</v>
      </c>
      <c r="W6429">
        <v>134.77000000000001</v>
      </c>
      <c r="X6429">
        <v>200.05</v>
      </c>
    </row>
    <row r="6430" spans="1:24" x14ac:dyDescent="0.25">
      <c r="A6430" s="146">
        <v>45131</v>
      </c>
      <c r="B6430" s="46">
        <v>205</v>
      </c>
      <c r="C6430" s="147">
        <v>0.88861111111111113</v>
      </c>
      <c r="D6430" s="38" t="s">
        <v>30704</v>
      </c>
      <c r="E6430" s="7" t="s">
        <v>69</v>
      </c>
      <c r="F6430" s="38" t="s">
        <v>18272</v>
      </c>
      <c r="G6430" s="38" t="s">
        <v>4519</v>
      </c>
      <c r="H6430">
        <v>0.221</v>
      </c>
      <c r="I6430" t="s">
        <v>42258</v>
      </c>
      <c r="J6430" t="s">
        <v>42259</v>
      </c>
      <c r="K6430" t="s">
        <v>42260</v>
      </c>
      <c r="L6430" t="s">
        <v>42265</v>
      </c>
      <c r="O6430" t="s">
        <v>42261</v>
      </c>
      <c r="P6430" t="s">
        <v>42262</v>
      </c>
      <c r="Q6430">
        <v>386446.72</v>
      </c>
      <c r="R6430">
        <v>6206258.96</v>
      </c>
      <c r="S6430" t="s">
        <v>42263</v>
      </c>
      <c r="T6430" t="s">
        <v>42264</v>
      </c>
      <c r="U6430">
        <v>386428.32</v>
      </c>
      <c r="V6430">
        <v>6206246.4900000002</v>
      </c>
      <c r="W6430">
        <v>135.21</v>
      </c>
      <c r="X6430">
        <v>200.05</v>
      </c>
    </row>
    <row r="6431" spans="1:24" x14ac:dyDescent="0.25">
      <c r="A6431" s="146">
        <v>45131</v>
      </c>
      <c r="B6431" s="46">
        <v>205</v>
      </c>
      <c r="C6431" s="147">
        <v>0.89096064814814813</v>
      </c>
      <c r="D6431" s="38" t="s">
        <v>30704</v>
      </c>
      <c r="E6431" s="159" t="s">
        <v>36986</v>
      </c>
      <c r="F6431" s="38" t="s">
        <v>18272</v>
      </c>
      <c r="G6431" s="38" t="s">
        <v>4767</v>
      </c>
      <c r="H6431">
        <v>0.503</v>
      </c>
      <c r="O6431" t="s">
        <v>42266</v>
      </c>
      <c r="P6431" t="s">
        <v>42267</v>
      </c>
      <c r="Q6431">
        <v>386453.26</v>
      </c>
      <c r="R6431">
        <v>6206255.5300000003</v>
      </c>
      <c r="S6431" t="s">
        <v>42268</v>
      </c>
      <c r="T6431" t="s">
        <v>42269</v>
      </c>
      <c r="U6431">
        <v>386445.55</v>
      </c>
      <c r="V6431">
        <v>6206247.6399999997</v>
      </c>
      <c r="W6431">
        <v>211.12</v>
      </c>
      <c r="X6431">
        <v>150.04</v>
      </c>
    </row>
    <row r="6432" spans="1:24" x14ac:dyDescent="0.25">
      <c r="A6432" s="146">
        <v>45131</v>
      </c>
      <c r="B6432" s="46">
        <v>205</v>
      </c>
      <c r="C6432" s="147">
        <v>0.89175925925925925</v>
      </c>
      <c r="D6432" s="38" t="s">
        <v>30704</v>
      </c>
      <c r="E6432" s="159" t="s">
        <v>42042</v>
      </c>
      <c r="F6432" s="38" t="s">
        <v>18272</v>
      </c>
      <c r="G6432" s="38" t="s">
        <v>4767</v>
      </c>
      <c r="H6432">
        <v>0.504</v>
      </c>
      <c r="O6432" t="s">
        <v>42270</v>
      </c>
      <c r="P6432" t="s">
        <v>42271</v>
      </c>
      <c r="Q6432">
        <v>386453.17</v>
      </c>
      <c r="R6432">
        <v>6206254.8499999996</v>
      </c>
      <c r="S6432" t="s">
        <v>42272</v>
      </c>
      <c r="T6432" t="s">
        <v>42273</v>
      </c>
      <c r="U6432">
        <v>386444.22</v>
      </c>
      <c r="V6432">
        <v>6206246.6299999999</v>
      </c>
      <c r="W6432">
        <v>190.85</v>
      </c>
      <c r="X6432">
        <v>150.04</v>
      </c>
    </row>
    <row r="6433" spans="1:24" s="178" customFormat="1" x14ac:dyDescent="0.25">
      <c r="A6433" s="100">
        <v>45131</v>
      </c>
      <c r="B6433" s="98">
        <v>205</v>
      </c>
      <c r="C6433" s="102">
        <v>0.8931365740740741</v>
      </c>
      <c r="D6433" s="94" t="s">
        <v>30704</v>
      </c>
      <c r="E6433" s="179" t="s">
        <v>42641</v>
      </c>
      <c r="F6433" s="94" t="s">
        <v>18272</v>
      </c>
      <c r="G6433" s="94" t="s">
        <v>4767</v>
      </c>
      <c r="H6433" s="178">
        <v>0.47199999999999998</v>
      </c>
      <c r="O6433" s="178" t="s">
        <v>42274</v>
      </c>
      <c r="P6433" s="178" t="s">
        <v>42275</v>
      </c>
      <c r="Q6433" s="178">
        <v>386468.8</v>
      </c>
      <c r="R6433" s="178">
        <v>6206288.96</v>
      </c>
      <c r="S6433" s="178" t="s">
        <v>42276</v>
      </c>
      <c r="T6433" s="178" t="s">
        <v>42277</v>
      </c>
      <c r="U6433" s="178">
        <v>386460.62</v>
      </c>
      <c r="V6433" s="178">
        <v>6206296.7000000002</v>
      </c>
      <c r="W6433" s="178">
        <v>285.89</v>
      </c>
      <c r="X6433" s="178">
        <v>150.04</v>
      </c>
    </row>
    <row r="6434" spans="1:24" x14ac:dyDescent="0.25">
      <c r="A6434" s="146">
        <v>45131</v>
      </c>
      <c r="B6434" s="46">
        <v>205</v>
      </c>
      <c r="C6434" s="147">
        <v>0.90449074074074076</v>
      </c>
      <c r="D6434" s="38" t="s">
        <v>30704</v>
      </c>
      <c r="E6434" s="159" t="s">
        <v>6100</v>
      </c>
      <c r="F6434" s="38" t="s">
        <v>18272</v>
      </c>
      <c r="G6434" s="38" t="s">
        <v>4773</v>
      </c>
      <c r="H6434">
        <v>-1.6E-2</v>
      </c>
      <c r="O6434" t="s">
        <v>42278</v>
      </c>
      <c r="P6434" t="s">
        <v>42279</v>
      </c>
      <c r="Q6434">
        <v>387046.42</v>
      </c>
      <c r="R6434">
        <v>6207584.9100000001</v>
      </c>
      <c r="S6434" t="s">
        <v>42280</v>
      </c>
      <c r="T6434" t="s">
        <v>42281</v>
      </c>
      <c r="U6434">
        <v>387038.8</v>
      </c>
      <c r="V6434">
        <v>6207576.5300000003</v>
      </c>
      <c r="W6434">
        <v>194.1</v>
      </c>
      <c r="X6434">
        <v>150.04</v>
      </c>
    </row>
    <row r="6435" spans="1:24" s="170" customFormat="1" x14ac:dyDescent="0.25">
      <c r="A6435" s="63">
        <v>45131</v>
      </c>
      <c r="B6435" s="104">
        <v>205</v>
      </c>
      <c r="C6435" s="65">
        <v>0.90704861111111112</v>
      </c>
      <c r="D6435" s="64" t="s">
        <v>30704</v>
      </c>
      <c r="E6435" s="171" t="s">
        <v>42287</v>
      </c>
      <c r="F6435" s="64" t="s">
        <v>18272</v>
      </c>
      <c r="G6435" s="64" t="s">
        <v>4773</v>
      </c>
      <c r="H6435" s="170">
        <v>-7.0000000000000001E-3</v>
      </c>
      <c r="M6435" s="170" t="s">
        <v>42282</v>
      </c>
      <c r="O6435" s="170" t="s">
        <v>42283</v>
      </c>
      <c r="P6435" s="170" t="s">
        <v>42284</v>
      </c>
      <c r="Q6435" s="170">
        <v>387046.62</v>
      </c>
      <c r="R6435" s="170">
        <v>6207581.71</v>
      </c>
      <c r="S6435" s="170" t="s">
        <v>42285</v>
      </c>
      <c r="T6435" s="170" t="s">
        <v>42286</v>
      </c>
      <c r="U6435" s="170">
        <v>387035.2</v>
      </c>
      <c r="V6435" s="170">
        <v>6207560.4100000001</v>
      </c>
      <c r="W6435" s="170">
        <v>187.01</v>
      </c>
      <c r="X6435" s="170">
        <v>150.04</v>
      </c>
    </row>
    <row r="6436" spans="1:24" x14ac:dyDescent="0.25">
      <c r="A6436" s="146">
        <v>45131</v>
      </c>
      <c r="B6436" s="46">
        <v>205</v>
      </c>
      <c r="C6436" s="147">
        <v>0.90973379629629625</v>
      </c>
      <c r="D6436" s="38" t="s">
        <v>30864</v>
      </c>
      <c r="E6436" s="159" t="s">
        <v>38485</v>
      </c>
      <c r="F6436" s="38" t="s">
        <v>18272</v>
      </c>
      <c r="G6436" s="38" t="s">
        <v>4773</v>
      </c>
      <c r="H6436">
        <v>-3.0000000000000001E-3</v>
      </c>
      <c r="I6436" t="s">
        <v>42292</v>
      </c>
      <c r="J6436" t="s">
        <v>42293</v>
      </c>
      <c r="K6436" t="s">
        <v>42294</v>
      </c>
      <c r="L6436" t="s">
        <v>42295</v>
      </c>
      <c r="O6436" t="s">
        <v>42288</v>
      </c>
      <c r="P6436" t="s">
        <v>42289</v>
      </c>
      <c r="Q6436">
        <v>387056.19</v>
      </c>
      <c r="R6436">
        <v>6207571.6900000004</v>
      </c>
      <c r="S6436" t="s">
        <v>42290</v>
      </c>
      <c r="T6436" t="s">
        <v>42291</v>
      </c>
      <c r="U6436">
        <v>387036.99</v>
      </c>
      <c r="V6436">
        <v>6207560.54</v>
      </c>
      <c r="W6436">
        <v>135.05000000000001</v>
      </c>
      <c r="X6436">
        <v>150.04</v>
      </c>
    </row>
    <row r="6437" spans="1:24" x14ac:dyDescent="0.25">
      <c r="A6437" s="146">
        <v>45131</v>
      </c>
      <c r="B6437" s="46">
        <v>205</v>
      </c>
      <c r="C6437" s="147">
        <v>0.91298611111111105</v>
      </c>
      <c r="D6437" s="161" t="s">
        <v>30864</v>
      </c>
      <c r="E6437" s="7" t="s">
        <v>69</v>
      </c>
      <c r="F6437" s="38" t="s">
        <v>18272</v>
      </c>
      <c r="G6437" s="38" t="s">
        <v>4773</v>
      </c>
      <c r="H6437">
        <v>0.16700000000000001</v>
      </c>
      <c r="I6437" t="s">
        <v>42292</v>
      </c>
      <c r="J6437" t="s">
        <v>42293</v>
      </c>
      <c r="K6437" t="s">
        <v>42294</v>
      </c>
      <c r="L6437" t="s">
        <v>42295</v>
      </c>
      <c r="O6437" t="s">
        <v>42296</v>
      </c>
      <c r="P6437" t="s">
        <v>42297</v>
      </c>
      <c r="Q6437">
        <v>387173.31</v>
      </c>
      <c r="R6437">
        <v>6207455.0999999996</v>
      </c>
      <c r="S6437" t="s">
        <v>42298</v>
      </c>
      <c r="T6437" t="s">
        <v>42299</v>
      </c>
      <c r="U6437">
        <v>387157.01</v>
      </c>
      <c r="V6437">
        <v>6207440.2999999998</v>
      </c>
      <c r="W6437">
        <v>134.91999999999999</v>
      </c>
      <c r="X6437">
        <v>150.04</v>
      </c>
    </row>
    <row r="6438" spans="1:24" x14ac:dyDescent="0.25">
      <c r="A6438" s="146">
        <v>45131</v>
      </c>
      <c r="B6438" s="46">
        <v>205</v>
      </c>
      <c r="C6438" s="147">
        <v>0.91500000000000004</v>
      </c>
      <c r="D6438" s="161" t="s">
        <v>30864</v>
      </c>
      <c r="E6438" s="7" t="s">
        <v>64</v>
      </c>
      <c r="F6438" s="38" t="s">
        <v>18272</v>
      </c>
      <c r="G6438" s="38" t="s">
        <v>4772</v>
      </c>
      <c r="H6438">
        <v>0.161</v>
      </c>
      <c r="I6438" t="s">
        <v>42304</v>
      </c>
      <c r="J6438" t="s">
        <v>42305</v>
      </c>
      <c r="K6438" t="s">
        <v>42306</v>
      </c>
      <c r="L6438" t="s">
        <v>42295</v>
      </c>
      <c r="O6438" t="s">
        <v>42300</v>
      </c>
      <c r="P6438" t="s">
        <v>42301</v>
      </c>
      <c r="Q6438">
        <v>387171.76</v>
      </c>
      <c r="R6438">
        <v>6207443.2599999998</v>
      </c>
      <c r="S6438" t="s">
        <v>42302</v>
      </c>
      <c r="T6438" t="s">
        <v>42303</v>
      </c>
      <c r="U6438">
        <v>387154.55</v>
      </c>
      <c r="V6438">
        <v>6207430.0899999999</v>
      </c>
      <c r="W6438">
        <v>317.51</v>
      </c>
      <c r="X6438">
        <v>150.04</v>
      </c>
    </row>
    <row r="6439" spans="1:24" x14ac:dyDescent="0.25">
      <c r="A6439" s="146">
        <v>45131</v>
      </c>
      <c r="B6439" s="46">
        <v>205</v>
      </c>
      <c r="C6439" s="147">
        <v>0.91809027777777785</v>
      </c>
      <c r="D6439" s="161" t="s">
        <v>30864</v>
      </c>
      <c r="E6439" s="7" t="s">
        <v>69</v>
      </c>
      <c r="F6439" s="38" t="s">
        <v>18272</v>
      </c>
      <c r="G6439" s="38" t="s">
        <v>4772</v>
      </c>
      <c r="H6439">
        <v>-0.02</v>
      </c>
      <c r="I6439" t="s">
        <v>42304</v>
      </c>
      <c r="J6439" t="s">
        <v>42305</v>
      </c>
      <c r="K6439" t="s">
        <v>42306</v>
      </c>
      <c r="L6439" t="s">
        <v>42311</v>
      </c>
      <c r="O6439" t="s">
        <v>42307</v>
      </c>
      <c r="P6439" t="s">
        <v>42308</v>
      </c>
      <c r="Q6439">
        <v>387043.33</v>
      </c>
      <c r="R6439">
        <v>6207571.6399999997</v>
      </c>
      <c r="S6439" t="s">
        <v>42309</v>
      </c>
      <c r="T6439" t="s">
        <v>42310</v>
      </c>
      <c r="U6439">
        <v>387026.7</v>
      </c>
      <c r="V6439">
        <v>6207558.04</v>
      </c>
      <c r="W6439">
        <v>315.13</v>
      </c>
      <c r="X6439">
        <v>150.04</v>
      </c>
    </row>
    <row r="6440" spans="1:24" x14ac:dyDescent="0.25">
      <c r="A6440" s="146">
        <v>45131</v>
      </c>
      <c r="B6440" s="46">
        <v>205</v>
      </c>
      <c r="C6440" s="147">
        <v>0.92032407407407402</v>
      </c>
      <c r="D6440" s="161" t="s">
        <v>30864</v>
      </c>
      <c r="E6440" s="7" t="s">
        <v>64</v>
      </c>
      <c r="F6440" s="38" t="s">
        <v>18272</v>
      </c>
      <c r="G6440" s="38" t="s">
        <v>4771</v>
      </c>
      <c r="H6440">
        <v>-0.02</v>
      </c>
      <c r="I6440" t="s">
        <v>42316</v>
      </c>
      <c r="J6440" t="s">
        <v>42317</v>
      </c>
      <c r="K6440" t="s">
        <v>42318</v>
      </c>
      <c r="L6440" t="s">
        <v>42311</v>
      </c>
      <c r="O6440" t="s">
        <v>42312</v>
      </c>
      <c r="P6440" t="s">
        <v>42313</v>
      </c>
      <c r="Q6440">
        <v>387029.42</v>
      </c>
      <c r="R6440">
        <v>6207574.1600000001</v>
      </c>
      <c r="S6440" t="s">
        <v>42314</v>
      </c>
      <c r="T6440" t="s">
        <v>42315</v>
      </c>
      <c r="U6440">
        <v>387012.85</v>
      </c>
      <c r="V6440">
        <v>6207559.2300000004</v>
      </c>
      <c r="W6440">
        <v>134.79</v>
      </c>
      <c r="X6440">
        <v>150.04</v>
      </c>
    </row>
    <row r="6441" spans="1:24" x14ac:dyDescent="0.25">
      <c r="A6441" s="146">
        <v>45131</v>
      </c>
      <c r="B6441" s="46">
        <v>205</v>
      </c>
      <c r="C6441" s="147">
        <v>0.92364583333333339</v>
      </c>
      <c r="D6441" s="161" t="s">
        <v>30864</v>
      </c>
      <c r="E6441" s="7" t="s">
        <v>69</v>
      </c>
      <c r="F6441" s="38" t="s">
        <v>18272</v>
      </c>
      <c r="G6441" s="38" t="s">
        <v>4771</v>
      </c>
      <c r="H6441">
        <v>0.17499999999999999</v>
      </c>
      <c r="I6441" t="s">
        <v>42316</v>
      </c>
      <c r="J6441" t="s">
        <v>42317</v>
      </c>
      <c r="K6441" t="s">
        <v>42318</v>
      </c>
      <c r="L6441" t="s">
        <v>42311</v>
      </c>
      <c r="O6441" t="s">
        <v>42319</v>
      </c>
      <c r="P6441" t="s">
        <v>42320</v>
      </c>
      <c r="Q6441">
        <v>387169.17</v>
      </c>
      <c r="R6441">
        <v>6207430.1500000004</v>
      </c>
      <c r="S6441" t="s">
        <v>42321</v>
      </c>
      <c r="T6441" t="s">
        <v>42322</v>
      </c>
      <c r="U6441">
        <v>387150.25</v>
      </c>
      <c r="V6441">
        <v>6207421.8300000001</v>
      </c>
      <c r="W6441">
        <v>134.69</v>
      </c>
      <c r="X6441">
        <v>150.04</v>
      </c>
    </row>
    <row r="6442" spans="1:24" x14ac:dyDescent="0.25">
      <c r="A6442" s="146">
        <v>45131</v>
      </c>
      <c r="B6442" s="46">
        <v>205</v>
      </c>
      <c r="C6442" s="147">
        <v>0.9253703703703704</v>
      </c>
      <c r="D6442" s="161" t="s">
        <v>30864</v>
      </c>
      <c r="E6442" s="7" t="s">
        <v>64</v>
      </c>
      <c r="F6442" s="38" t="s">
        <v>18272</v>
      </c>
      <c r="G6442" s="38" t="s">
        <v>4770</v>
      </c>
      <c r="H6442">
        <v>0.16900000000000001</v>
      </c>
      <c r="I6442" t="s">
        <v>42327</v>
      </c>
      <c r="J6442" t="s">
        <v>42328</v>
      </c>
      <c r="K6442" t="s">
        <v>42329</v>
      </c>
      <c r="L6442" t="s">
        <v>42311</v>
      </c>
      <c r="O6442" t="s">
        <v>42323</v>
      </c>
      <c r="P6442" t="s">
        <v>42324</v>
      </c>
      <c r="Q6442">
        <v>387169.42</v>
      </c>
      <c r="R6442">
        <v>6207419.4900000002</v>
      </c>
      <c r="S6442" t="s">
        <v>42325</v>
      </c>
      <c r="T6442" t="s">
        <v>42326</v>
      </c>
      <c r="U6442">
        <v>387147.75</v>
      </c>
      <c r="V6442">
        <v>6207411.5099999998</v>
      </c>
      <c r="W6442">
        <v>315.37</v>
      </c>
      <c r="X6442">
        <v>150.04</v>
      </c>
    </row>
    <row r="6443" spans="1:24" x14ac:dyDescent="0.25">
      <c r="A6443" s="146">
        <v>45131</v>
      </c>
      <c r="B6443" s="46">
        <v>205</v>
      </c>
      <c r="C6443" s="147">
        <v>0.92868055555555562</v>
      </c>
      <c r="D6443" s="161" t="s">
        <v>30864</v>
      </c>
      <c r="E6443" s="7" t="s">
        <v>69</v>
      </c>
      <c r="F6443" s="38" t="s">
        <v>18272</v>
      </c>
      <c r="G6443" s="38" t="s">
        <v>4770</v>
      </c>
      <c r="H6443">
        <v>-2.5000000000000001E-2</v>
      </c>
      <c r="I6443" t="s">
        <v>42327</v>
      </c>
      <c r="J6443" t="s">
        <v>42328</v>
      </c>
      <c r="K6443" t="s">
        <v>42329</v>
      </c>
      <c r="L6443" t="s">
        <v>42334</v>
      </c>
      <c r="O6443" t="s">
        <v>42330</v>
      </c>
      <c r="P6443" t="s">
        <v>42331</v>
      </c>
      <c r="Q6443">
        <v>387029.59</v>
      </c>
      <c r="R6443">
        <v>6207561.1600000001</v>
      </c>
      <c r="S6443" t="s">
        <v>42332</v>
      </c>
      <c r="T6443" t="s">
        <v>42333</v>
      </c>
      <c r="U6443">
        <v>387010.78</v>
      </c>
      <c r="V6443">
        <v>6207548.5099999998</v>
      </c>
      <c r="W6443">
        <v>314.51</v>
      </c>
      <c r="X6443">
        <v>150.04</v>
      </c>
    </row>
    <row r="6444" spans="1:24" x14ac:dyDescent="0.25">
      <c r="A6444" s="146">
        <v>45131</v>
      </c>
      <c r="B6444" s="46">
        <v>205</v>
      </c>
      <c r="C6444" s="147">
        <v>0.93103009259259262</v>
      </c>
      <c r="D6444" s="161" t="s">
        <v>30864</v>
      </c>
      <c r="E6444" s="7" t="s">
        <v>64</v>
      </c>
      <c r="F6444" s="38" t="s">
        <v>18272</v>
      </c>
      <c r="G6444" s="38" t="s">
        <v>4769</v>
      </c>
      <c r="H6444">
        <v>-1.9E-2</v>
      </c>
      <c r="I6444" t="s">
        <v>42339</v>
      </c>
      <c r="J6444" t="s">
        <v>42340</v>
      </c>
      <c r="K6444" t="s">
        <v>42341</v>
      </c>
      <c r="L6444" t="s">
        <v>42334</v>
      </c>
      <c r="O6444" t="s">
        <v>42335</v>
      </c>
      <c r="P6444" t="s">
        <v>42336</v>
      </c>
      <c r="Q6444">
        <v>387016.98</v>
      </c>
      <c r="R6444">
        <v>6207561.4500000002</v>
      </c>
      <c r="S6444" t="s">
        <v>42337</v>
      </c>
      <c r="T6444" t="s">
        <v>42338</v>
      </c>
      <c r="U6444">
        <v>387000.22</v>
      </c>
      <c r="V6444">
        <v>6207546.4900000002</v>
      </c>
      <c r="W6444">
        <v>134.6</v>
      </c>
      <c r="X6444">
        <v>150.04</v>
      </c>
    </row>
    <row r="6445" spans="1:24" x14ac:dyDescent="0.25">
      <c r="A6445" s="146">
        <v>45131</v>
      </c>
      <c r="B6445" s="46">
        <v>205</v>
      </c>
      <c r="C6445" s="147">
        <v>0.93429398148148157</v>
      </c>
      <c r="D6445" s="161" t="s">
        <v>30864</v>
      </c>
      <c r="E6445" s="7" t="s">
        <v>69</v>
      </c>
      <c r="F6445" s="38" t="s">
        <v>18272</v>
      </c>
      <c r="G6445" s="38" t="s">
        <v>4769</v>
      </c>
      <c r="H6445">
        <v>0.17299999999999999</v>
      </c>
      <c r="I6445" t="s">
        <v>42339</v>
      </c>
      <c r="J6445" t="s">
        <v>42340</v>
      </c>
      <c r="K6445" t="s">
        <v>42341</v>
      </c>
      <c r="L6445" t="s">
        <v>42334</v>
      </c>
      <c r="O6445" t="s">
        <v>42342</v>
      </c>
      <c r="P6445" t="s">
        <v>42343</v>
      </c>
      <c r="Q6445">
        <v>387157.22</v>
      </c>
      <c r="R6445">
        <v>6207421.8499999996</v>
      </c>
      <c r="S6445" t="s">
        <v>42344</v>
      </c>
      <c r="T6445" t="s">
        <v>42345</v>
      </c>
      <c r="U6445">
        <v>387136.5</v>
      </c>
      <c r="V6445">
        <v>6207410.3099999996</v>
      </c>
      <c r="W6445">
        <v>135.44</v>
      </c>
      <c r="X6445">
        <v>150.04</v>
      </c>
    </row>
    <row r="6446" spans="1:24" x14ac:dyDescent="0.25">
      <c r="A6446" s="146">
        <v>45131</v>
      </c>
      <c r="B6446" s="46">
        <v>205</v>
      </c>
      <c r="C6446" s="147">
        <v>0.93659722222222219</v>
      </c>
      <c r="D6446" s="161" t="s">
        <v>30864</v>
      </c>
      <c r="E6446" s="7" t="s">
        <v>64</v>
      </c>
      <c r="F6446" s="38" t="s">
        <v>18272</v>
      </c>
      <c r="G6446" s="38" t="s">
        <v>4768</v>
      </c>
      <c r="H6446">
        <v>0.17</v>
      </c>
      <c r="I6446" t="s">
        <v>42350</v>
      </c>
      <c r="J6446" t="s">
        <v>42351</v>
      </c>
      <c r="K6446" t="s">
        <v>42352</v>
      </c>
      <c r="L6446" t="s">
        <v>42334</v>
      </c>
      <c r="O6446" t="s">
        <v>42346</v>
      </c>
      <c r="P6446" t="s">
        <v>42347</v>
      </c>
      <c r="Q6446">
        <v>387157.12</v>
      </c>
      <c r="R6446">
        <v>6207407.75</v>
      </c>
      <c r="S6446" t="s">
        <v>42348</v>
      </c>
      <c r="T6446" t="s">
        <v>42349</v>
      </c>
      <c r="U6446">
        <v>387135.42</v>
      </c>
      <c r="V6446">
        <v>6207398.3099999996</v>
      </c>
      <c r="W6446">
        <v>316.64999999999998</v>
      </c>
      <c r="X6446">
        <v>150.04</v>
      </c>
    </row>
    <row r="6447" spans="1:24" x14ac:dyDescent="0.25">
      <c r="A6447" s="146">
        <v>45131</v>
      </c>
      <c r="B6447" s="46">
        <v>205</v>
      </c>
      <c r="C6447" s="147">
        <v>0.93987268518518519</v>
      </c>
      <c r="D6447" s="161" t="s">
        <v>30864</v>
      </c>
      <c r="E6447" s="7" t="s">
        <v>69</v>
      </c>
      <c r="F6447" s="38" t="s">
        <v>18272</v>
      </c>
      <c r="G6447" s="38" t="s">
        <v>4768</v>
      </c>
      <c r="H6447">
        <v>-2.4E-2</v>
      </c>
      <c r="I6447" t="s">
        <v>42350</v>
      </c>
      <c r="J6447" t="s">
        <v>42351</v>
      </c>
      <c r="K6447" t="s">
        <v>42352</v>
      </c>
      <c r="L6447" t="s">
        <v>42357</v>
      </c>
      <c r="O6447" t="s">
        <v>42353</v>
      </c>
      <c r="P6447" t="s">
        <v>42354</v>
      </c>
      <c r="Q6447">
        <v>387017.95</v>
      </c>
      <c r="R6447">
        <v>6207547.6299999999</v>
      </c>
      <c r="S6447" t="s">
        <v>42355</v>
      </c>
      <c r="T6447" t="s">
        <v>42356</v>
      </c>
      <c r="U6447">
        <v>386998.4</v>
      </c>
      <c r="V6447">
        <v>6207535.4800000004</v>
      </c>
      <c r="W6447">
        <v>314.89</v>
      </c>
      <c r="X6447">
        <v>150.04</v>
      </c>
    </row>
    <row r="6448" spans="1:24" x14ac:dyDescent="0.25">
      <c r="A6448" s="146">
        <v>45131</v>
      </c>
      <c r="B6448" s="46">
        <v>205</v>
      </c>
      <c r="C6448" s="147">
        <v>0.94212962962962965</v>
      </c>
      <c r="D6448" s="161" t="s">
        <v>30864</v>
      </c>
      <c r="E6448" s="7" t="s">
        <v>64</v>
      </c>
      <c r="F6448" s="38" t="s">
        <v>18272</v>
      </c>
      <c r="G6448" s="38" t="s">
        <v>4762</v>
      </c>
      <c r="H6448">
        <v>-0.02</v>
      </c>
      <c r="I6448" t="s">
        <v>42362</v>
      </c>
      <c r="J6448" t="s">
        <v>42363</v>
      </c>
      <c r="K6448" t="s">
        <v>42364</v>
      </c>
      <c r="L6448" t="s">
        <v>42357</v>
      </c>
      <c r="O6448" t="s">
        <v>42358</v>
      </c>
      <c r="P6448" t="s">
        <v>42359</v>
      </c>
      <c r="Q6448">
        <v>387003.93</v>
      </c>
      <c r="R6448">
        <v>6207549.3499999996</v>
      </c>
      <c r="S6448" t="s">
        <v>42360</v>
      </c>
      <c r="T6448" t="s">
        <v>42361</v>
      </c>
      <c r="U6448">
        <v>386987.48</v>
      </c>
      <c r="V6448">
        <v>6207533.9400000004</v>
      </c>
      <c r="W6448">
        <v>135.80000000000001</v>
      </c>
      <c r="X6448">
        <v>150.04</v>
      </c>
    </row>
    <row r="6449" spans="1:24" x14ac:dyDescent="0.25">
      <c r="A6449" s="146">
        <v>45131</v>
      </c>
      <c r="B6449" s="46">
        <v>205</v>
      </c>
      <c r="C6449" s="147">
        <v>0.94543981481481476</v>
      </c>
      <c r="D6449" s="161" t="s">
        <v>30864</v>
      </c>
      <c r="E6449" s="7" t="s">
        <v>69</v>
      </c>
      <c r="F6449" s="38" t="s">
        <v>18272</v>
      </c>
      <c r="G6449" s="38" t="s">
        <v>4762</v>
      </c>
      <c r="H6449">
        <v>0.17299999999999999</v>
      </c>
      <c r="I6449" t="s">
        <v>42362</v>
      </c>
      <c r="J6449" t="s">
        <v>42363</v>
      </c>
      <c r="K6449" t="s">
        <v>42364</v>
      </c>
      <c r="L6449" t="s">
        <v>42357</v>
      </c>
      <c r="O6449" t="s">
        <v>42365</v>
      </c>
      <c r="P6449" t="s">
        <v>42366</v>
      </c>
      <c r="Q6449">
        <v>387144.88</v>
      </c>
      <c r="R6449">
        <v>6207408.0700000003</v>
      </c>
      <c r="S6449" t="s">
        <v>42367</v>
      </c>
      <c r="T6449" t="s">
        <v>42368</v>
      </c>
      <c r="U6449">
        <v>387123.86</v>
      </c>
      <c r="V6449">
        <v>6207397.5099999998</v>
      </c>
      <c r="W6449">
        <v>135.59</v>
      </c>
      <c r="X6449">
        <v>150.04</v>
      </c>
    </row>
    <row r="6450" spans="1:24" x14ac:dyDescent="0.25">
      <c r="A6450" s="146">
        <v>45131</v>
      </c>
      <c r="B6450" s="46">
        <v>205</v>
      </c>
      <c r="C6450" s="147">
        <v>0.94783564814814814</v>
      </c>
      <c r="D6450" s="161" t="s">
        <v>30864</v>
      </c>
      <c r="E6450" s="7" t="s">
        <v>64</v>
      </c>
      <c r="F6450" s="38" t="s">
        <v>18272</v>
      </c>
      <c r="G6450" s="38" t="s">
        <v>4763</v>
      </c>
      <c r="H6450">
        <v>0.16900000000000001</v>
      </c>
      <c r="I6450" t="s">
        <v>42373</v>
      </c>
      <c r="J6450" t="s">
        <v>42374</v>
      </c>
      <c r="K6450" t="s">
        <v>42375</v>
      </c>
      <c r="L6450" t="s">
        <v>42376</v>
      </c>
      <c r="O6450" t="s">
        <v>42369</v>
      </c>
      <c r="P6450" t="s">
        <v>42370</v>
      </c>
      <c r="Q6450">
        <v>387141.96</v>
      </c>
      <c r="R6450">
        <v>6207397.9400000004</v>
      </c>
      <c r="S6450" t="s">
        <v>42371</v>
      </c>
      <c r="T6450" t="s">
        <v>42372</v>
      </c>
      <c r="U6450">
        <v>387121.93</v>
      </c>
      <c r="V6450">
        <v>6207386.4900000002</v>
      </c>
      <c r="W6450">
        <v>315.67</v>
      </c>
      <c r="X6450">
        <v>150.04</v>
      </c>
    </row>
    <row r="6451" spans="1:24" x14ac:dyDescent="0.25">
      <c r="A6451" s="146">
        <v>45131</v>
      </c>
      <c r="B6451" s="46">
        <v>205</v>
      </c>
      <c r="C6451" s="147">
        <v>0.95109953703703709</v>
      </c>
      <c r="D6451" s="161" t="s">
        <v>30864</v>
      </c>
      <c r="E6451" s="7" t="s">
        <v>69</v>
      </c>
      <c r="F6451" s="38" t="s">
        <v>18272</v>
      </c>
      <c r="G6451" s="38" t="s">
        <v>4763</v>
      </c>
      <c r="H6451">
        <v>-2.5000000000000001E-2</v>
      </c>
      <c r="I6451" t="s">
        <v>42373</v>
      </c>
      <c r="J6451" t="s">
        <v>42374</v>
      </c>
      <c r="K6451" t="s">
        <v>42375</v>
      </c>
      <c r="L6451" t="s">
        <v>42376</v>
      </c>
      <c r="O6451" t="s">
        <v>42377</v>
      </c>
      <c r="P6451" t="s">
        <v>42378</v>
      </c>
      <c r="Q6451">
        <v>386998.91</v>
      </c>
      <c r="R6451">
        <v>6207540.2199999997</v>
      </c>
      <c r="S6451" t="s">
        <v>42379</v>
      </c>
      <c r="T6451" t="s">
        <v>42380</v>
      </c>
      <c r="U6451">
        <v>386985.01</v>
      </c>
      <c r="V6451">
        <v>6207523.3899999997</v>
      </c>
      <c r="W6451">
        <v>314.76</v>
      </c>
      <c r="X6451">
        <v>150.04</v>
      </c>
    </row>
    <row r="6452" spans="1:24" x14ac:dyDescent="0.25">
      <c r="A6452" s="146">
        <v>45131</v>
      </c>
      <c r="B6452" s="46">
        <v>205</v>
      </c>
      <c r="C6452" s="147">
        <v>0.95456018518518526</v>
      </c>
      <c r="D6452" s="161" t="s">
        <v>30864</v>
      </c>
      <c r="E6452" s="7" t="s">
        <v>64</v>
      </c>
      <c r="F6452" s="38" t="s">
        <v>18272</v>
      </c>
      <c r="G6452" s="38" t="s">
        <v>4764</v>
      </c>
      <c r="H6452">
        <v>-2.1999999999999999E-2</v>
      </c>
      <c r="I6452" t="s">
        <v>42385</v>
      </c>
      <c r="J6452" t="s">
        <v>42386</v>
      </c>
      <c r="K6452" t="s">
        <v>42387</v>
      </c>
      <c r="L6452" t="s">
        <v>42376</v>
      </c>
      <c r="O6452" t="s">
        <v>42381</v>
      </c>
      <c r="P6452" t="s">
        <v>42382</v>
      </c>
      <c r="Q6452">
        <v>386990.38</v>
      </c>
      <c r="R6452">
        <v>6207537.7599999998</v>
      </c>
      <c r="S6452" t="s">
        <v>42383</v>
      </c>
      <c r="T6452" t="s">
        <v>42384</v>
      </c>
      <c r="U6452">
        <v>386973.26</v>
      </c>
      <c r="V6452">
        <v>6207522.6200000001</v>
      </c>
      <c r="W6452">
        <v>135.97999999999999</v>
      </c>
      <c r="X6452">
        <v>150.04</v>
      </c>
    </row>
    <row r="6453" spans="1:24" x14ac:dyDescent="0.25">
      <c r="A6453" s="146">
        <v>45131</v>
      </c>
      <c r="B6453" s="46">
        <v>205</v>
      </c>
      <c r="C6453" s="147">
        <v>0.95782407407407411</v>
      </c>
      <c r="D6453" s="161" t="s">
        <v>30864</v>
      </c>
      <c r="E6453" s="7" t="s">
        <v>69</v>
      </c>
      <c r="F6453" s="38" t="s">
        <v>18272</v>
      </c>
      <c r="G6453" s="38" t="s">
        <v>4764</v>
      </c>
      <c r="H6453">
        <v>0.17299999999999999</v>
      </c>
      <c r="I6453" t="s">
        <v>42385</v>
      </c>
      <c r="J6453" t="s">
        <v>42386</v>
      </c>
      <c r="K6453" t="s">
        <v>42387</v>
      </c>
      <c r="L6453" t="s">
        <v>42392</v>
      </c>
      <c r="O6453" t="s">
        <v>42388</v>
      </c>
      <c r="P6453" t="s">
        <v>42389</v>
      </c>
      <c r="Q6453">
        <v>387130.55</v>
      </c>
      <c r="R6453">
        <v>6207397.1699999999</v>
      </c>
      <c r="S6453" t="s">
        <v>42390</v>
      </c>
      <c r="T6453" t="s">
        <v>42391</v>
      </c>
      <c r="U6453">
        <v>387110.64</v>
      </c>
      <c r="V6453">
        <v>6207385.29</v>
      </c>
      <c r="W6453">
        <v>135.31</v>
      </c>
      <c r="X6453">
        <v>150.04</v>
      </c>
    </row>
    <row r="6454" spans="1:24" x14ac:dyDescent="0.25">
      <c r="A6454" s="146">
        <v>45131</v>
      </c>
      <c r="B6454" s="46">
        <v>205</v>
      </c>
      <c r="C6454" s="147">
        <v>0.95982638888888883</v>
      </c>
      <c r="D6454" s="161" t="s">
        <v>30864</v>
      </c>
      <c r="E6454" s="7" t="s">
        <v>64</v>
      </c>
      <c r="F6454" s="38" t="s">
        <v>18272</v>
      </c>
      <c r="G6454" s="38" t="s">
        <v>4765</v>
      </c>
      <c r="H6454">
        <v>0.16800000000000001</v>
      </c>
      <c r="I6454" t="s">
        <v>42397</v>
      </c>
      <c r="J6454" t="s">
        <v>42398</v>
      </c>
      <c r="K6454" t="s">
        <v>42399</v>
      </c>
      <c r="L6454" t="s">
        <v>42392</v>
      </c>
      <c r="O6454" t="s">
        <v>42393</v>
      </c>
      <c r="P6454" t="s">
        <v>42394</v>
      </c>
      <c r="Q6454">
        <v>387127.97</v>
      </c>
      <c r="R6454">
        <v>6207387.7199999997</v>
      </c>
      <c r="S6454" t="s">
        <v>42395</v>
      </c>
      <c r="T6454" t="s">
        <v>42396</v>
      </c>
      <c r="U6454">
        <v>387108.53</v>
      </c>
      <c r="V6454">
        <v>6207374.4400000004</v>
      </c>
      <c r="W6454">
        <v>316.3</v>
      </c>
      <c r="X6454">
        <v>150.04</v>
      </c>
    </row>
    <row r="6455" spans="1:24" x14ac:dyDescent="0.25">
      <c r="A6455" s="146">
        <v>45131</v>
      </c>
      <c r="B6455" s="46">
        <v>205</v>
      </c>
      <c r="C6455" s="147">
        <v>0.96305555555555555</v>
      </c>
      <c r="D6455" s="161" t="s">
        <v>30864</v>
      </c>
      <c r="E6455" s="7" t="s">
        <v>69</v>
      </c>
      <c r="F6455" s="38" t="s">
        <v>18272</v>
      </c>
      <c r="G6455" s="38" t="s">
        <v>4765</v>
      </c>
      <c r="H6455">
        <v>-2.7E-2</v>
      </c>
      <c r="I6455" t="s">
        <v>42397</v>
      </c>
      <c r="J6455" t="s">
        <v>42398</v>
      </c>
      <c r="K6455" t="s">
        <v>42399</v>
      </c>
      <c r="L6455" t="s">
        <v>42392</v>
      </c>
      <c r="O6455" t="s">
        <v>42400</v>
      </c>
      <c r="P6455" t="s">
        <v>42401</v>
      </c>
      <c r="Q6455">
        <v>386987.96</v>
      </c>
      <c r="R6455">
        <v>6207527.9299999997</v>
      </c>
      <c r="S6455" t="s">
        <v>42402</v>
      </c>
      <c r="T6455" t="s">
        <v>42403</v>
      </c>
      <c r="U6455">
        <v>386971.25</v>
      </c>
      <c r="V6455">
        <v>6207511.7999999998</v>
      </c>
      <c r="W6455">
        <v>314.81</v>
      </c>
      <c r="X6455">
        <v>150.04</v>
      </c>
    </row>
    <row r="6456" spans="1:24" x14ac:dyDescent="0.25">
      <c r="A6456" s="146">
        <v>45131</v>
      </c>
      <c r="B6456" s="46">
        <v>205</v>
      </c>
      <c r="C6456" s="147">
        <v>0.96518518518518526</v>
      </c>
      <c r="D6456" s="161" t="s">
        <v>30864</v>
      </c>
      <c r="E6456" s="7" t="s">
        <v>64</v>
      </c>
      <c r="F6456" s="38" t="s">
        <v>18272</v>
      </c>
      <c r="G6456" s="38" t="s">
        <v>4766</v>
      </c>
      <c r="H6456">
        <v>-2.1999999999999999E-2</v>
      </c>
      <c r="I6456" t="s">
        <v>42408</v>
      </c>
      <c r="J6456" t="s">
        <v>42409</v>
      </c>
      <c r="K6456" t="s">
        <v>42410</v>
      </c>
      <c r="L6456" t="s">
        <v>42392</v>
      </c>
      <c r="O6456" t="s">
        <v>42404</v>
      </c>
      <c r="P6456" t="s">
        <v>42405</v>
      </c>
      <c r="Q6456">
        <v>386979.45</v>
      </c>
      <c r="R6456">
        <v>6207524.3399999999</v>
      </c>
      <c r="S6456" t="s">
        <v>42406</v>
      </c>
      <c r="T6456" t="s">
        <v>42407</v>
      </c>
      <c r="U6456">
        <v>386960.65</v>
      </c>
      <c r="V6456">
        <v>6207509.79</v>
      </c>
      <c r="W6456">
        <v>134.61000000000001</v>
      </c>
      <c r="X6456">
        <v>150.04</v>
      </c>
    </row>
    <row r="6457" spans="1:24" x14ac:dyDescent="0.25">
      <c r="A6457" s="146">
        <v>45131</v>
      </c>
      <c r="B6457" s="46">
        <v>205</v>
      </c>
      <c r="C6457" s="147">
        <v>0.96837962962962953</v>
      </c>
      <c r="D6457" s="161" t="s">
        <v>30864</v>
      </c>
      <c r="E6457" s="7" t="s">
        <v>69</v>
      </c>
      <c r="F6457" s="38" t="s">
        <v>18272</v>
      </c>
      <c r="G6457" s="38" t="s">
        <v>4766</v>
      </c>
      <c r="H6457">
        <v>0.17199999999999999</v>
      </c>
      <c r="I6457" t="s">
        <v>42408</v>
      </c>
      <c r="J6457" t="s">
        <v>42409</v>
      </c>
      <c r="K6457" t="s">
        <v>42410</v>
      </c>
      <c r="L6457" t="s">
        <v>42415</v>
      </c>
      <c r="O6457" t="s">
        <v>42411</v>
      </c>
      <c r="P6457" t="s">
        <v>42412</v>
      </c>
      <c r="Q6457">
        <v>387118.23</v>
      </c>
      <c r="R6457">
        <v>6207385.1600000001</v>
      </c>
      <c r="S6457" t="s">
        <v>42413</v>
      </c>
      <c r="T6457" t="s">
        <v>42414</v>
      </c>
      <c r="U6457">
        <v>387097.18</v>
      </c>
      <c r="V6457">
        <v>6207373.0999999996</v>
      </c>
      <c r="W6457">
        <v>134.57</v>
      </c>
      <c r="X6457">
        <v>150.04</v>
      </c>
    </row>
    <row r="6458" spans="1:24" x14ac:dyDescent="0.25">
      <c r="A6458" s="146">
        <v>45131</v>
      </c>
      <c r="B6458" s="46">
        <v>205</v>
      </c>
      <c r="C6458" s="147">
        <v>0.97017361111111111</v>
      </c>
      <c r="D6458" s="161" t="s">
        <v>30864</v>
      </c>
      <c r="E6458" s="7" t="s">
        <v>64</v>
      </c>
      <c r="F6458" s="38" t="s">
        <v>18272</v>
      </c>
      <c r="G6458" s="38" t="s">
        <v>4767</v>
      </c>
      <c r="H6458">
        <v>0.16800000000000001</v>
      </c>
      <c r="I6458" t="s">
        <v>42420</v>
      </c>
      <c r="J6458" t="s">
        <v>42421</v>
      </c>
      <c r="K6458" t="s">
        <v>42422</v>
      </c>
      <c r="L6458" t="s">
        <v>42415</v>
      </c>
      <c r="O6458" t="s">
        <v>42416</v>
      </c>
      <c r="P6458" t="s">
        <v>42417</v>
      </c>
      <c r="Q6458">
        <v>387118.32</v>
      </c>
      <c r="R6458">
        <v>6207374.5700000003</v>
      </c>
      <c r="S6458" t="s">
        <v>42418</v>
      </c>
      <c r="T6458" t="s">
        <v>42419</v>
      </c>
      <c r="U6458">
        <v>387096.17</v>
      </c>
      <c r="V6458">
        <v>6207361.2800000003</v>
      </c>
      <c r="W6458">
        <v>315.61</v>
      </c>
      <c r="X6458">
        <v>150.04</v>
      </c>
    </row>
    <row r="6459" spans="1:24" x14ac:dyDescent="0.25">
      <c r="A6459" s="146">
        <v>45131</v>
      </c>
      <c r="B6459" s="46">
        <v>205</v>
      </c>
      <c r="C6459" s="147">
        <v>0.97347222222222218</v>
      </c>
      <c r="D6459" s="161" t="s">
        <v>30864</v>
      </c>
      <c r="E6459" s="7" t="s">
        <v>69</v>
      </c>
      <c r="F6459" s="38" t="s">
        <v>18272</v>
      </c>
      <c r="G6459" s="38" t="s">
        <v>4767</v>
      </c>
      <c r="H6459">
        <v>-2.5999999999999999E-2</v>
      </c>
      <c r="I6459" t="s">
        <v>42420</v>
      </c>
      <c r="J6459" t="s">
        <v>42421</v>
      </c>
      <c r="K6459" t="s">
        <v>42422</v>
      </c>
      <c r="L6459" t="s">
        <v>42415</v>
      </c>
      <c r="O6459" t="s">
        <v>42423</v>
      </c>
      <c r="P6459" t="s">
        <v>42424</v>
      </c>
      <c r="Q6459">
        <v>386974.3</v>
      </c>
      <c r="R6459">
        <v>6207517.4699999997</v>
      </c>
      <c r="S6459" t="s">
        <v>42425</v>
      </c>
      <c r="T6459" t="s">
        <v>42426</v>
      </c>
      <c r="U6459">
        <v>386958.77</v>
      </c>
      <c r="V6459">
        <v>6207498.7199999997</v>
      </c>
      <c r="W6459">
        <v>315.2</v>
      </c>
      <c r="X6459">
        <v>150.04</v>
      </c>
    </row>
    <row r="6460" spans="1:24" x14ac:dyDescent="0.25">
      <c r="A6460" s="146">
        <v>45131</v>
      </c>
      <c r="B6460" s="46">
        <v>205</v>
      </c>
      <c r="C6460" s="147">
        <v>0.97436342592592595</v>
      </c>
      <c r="D6460" s="161" t="s">
        <v>30864</v>
      </c>
      <c r="E6460" s="159" t="s">
        <v>36986</v>
      </c>
      <c r="F6460" s="38" t="s">
        <v>18272</v>
      </c>
      <c r="G6460" s="38" t="s">
        <v>42427</v>
      </c>
      <c r="H6460">
        <v>-1.542</v>
      </c>
      <c r="O6460" t="s">
        <v>42428</v>
      </c>
      <c r="P6460" t="s">
        <v>42429</v>
      </c>
      <c r="Q6460">
        <v>386960.33</v>
      </c>
      <c r="R6460">
        <v>6207529.4000000004</v>
      </c>
      <c r="S6460" t="s">
        <v>42430</v>
      </c>
      <c r="T6460" t="s">
        <v>42431</v>
      </c>
      <c r="U6460">
        <v>386941.57</v>
      </c>
      <c r="V6460">
        <v>6207522.2199999997</v>
      </c>
      <c r="W6460">
        <v>258.14</v>
      </c>
      <c r="X6460">
        <v>150.04</v>
      </c>
    </row>
    <row r="6461" spans="1:24" x14ac:dyDescent="0.25">
      <c r="A6461" s="146">
        <v>45131</v>
      </c>
      <c r="B6461" s="46">
        <v>205</v>
      </c>
      <c r="C6461" s="147">
        <v>0.9770833333333333</v>
      </c>
      <c r="D6461" s="38" t="s">
        <v>30864</v>
      </c>
      <c r="E6461" s="159" t="s">
        <v>42042</v>
      </c>
      <c r="F6461" s="38" t="s">
        <v>18272</v>
      </c>
      <c r="G6461" s="38" t="s">
        <v>42427</v>
      </c>
      <c r="H6461">
        <v>-1.5349999999999999</v>
      </c>
      <c r="O6461" t="s">
        <v>42432</v>
      </c>
      <c r="P6461" t="s">
        <v>42433</v>
      </c>
      <c r="Q6461">
        <v>386956.96</v>
      </c>
      <c r="R6461">
        <v>6207537.1100000003</v>
      </c>
      <c r="S6461" t="s">
        <v>42434</v>
      </c>
      <c r="T6461" t="s">
        <v>42435</v>
      </c>
      <c r="U6461">
        <v>386948.88</v>
      </c>
      <c r="V6461">
        <v>6207528.3099999996</v>
      </c>
      <c r="W6461">
        <v>193.34</v>
      </c>
      <c r="X6461">
        <v>150.04</v>
      </c>
    </row>
    <row r="6462" spans="1:24" s="178" customFormat="1" x14ac:dyDescent="0.25">
      <c r="A6462" s="100">
        <v>45131</v>
      </c>
      <c r="B6462" s="98">
        <v>205</v>
      </c>
      <c r="C6462" s="102">
        <v>0.98851851851851846</v>
      </c>
      <c r="D6462" s="94" t="s">
        <v>30864</v>
      </c>
      <c r="E6462" s="179" t="s">
        <v>42640</v>
      </c>
      <c r="F6462" s="94" t="s">
        <v>18272</v>
      </c>
      <c r="G6462" s="94" t="s">
        <v>42427</v>
      </c>
      <c r="H6462" s="178">
        <v>-2.9000000000000001E-2</v>
      </c>
      <c r="O6462" s="178" t="s">
        <v>42436</v>
      </c>
      <c r="P6462" s="178" t="s">
        <v>42437</v>
      </c>
      <c r="Q6462" s="178">
        <v>388389.83</v>
      </c>
      <c r="R6462" s="178">
        <v>6206835.5</v>
      </c>
      <c r="S6462" s="178" t="s">
        <v>42438</v>
      </c>
      <c r="T6462" s="178" t="s">
        <v>42439</v>
      </c>
      <c r="U6462" s="178">
        <v>388380.9</v>
      </c>
      <c r="V6462" s="178">
        <v>6206828.5899999999</v>
      </c>
      <c r="W6462" s="178">
        <v>215.17</v>
      </c>
      <c r="X6462" s="178">
        <v>150.04</v>
      </c>
    </row>
    <row r="6463" spans="1:24" x14ac:dyDescent="0.25">
      <c r="A6463" s="146">
        <v>45131</v>
      </c>
      <c r="B6463" s="46">
        <v>205</v>
      </c>
      <c r="C6463" s="147">
        <v>0.9903587962962962</v>
      </c>
      <c r="D6463" s="38" t="s">
        <v>30864</v>
      </c>
      <c r="E6463" s="159" t="s">
        <v>6100</v>
      </c>
      <c r="F6463" s="38" t="s">
        <v>18272</v>
      </c>
      <c r="G6463" s="38" t="s">
        <v>42427</v>
      </c>
      <c r="H6463">
        <v>-3.4000000000000002E-2</v>
      </c>
      <c r="O6463" t="s">
        <v>42440</v>
      </c>
      <c r="P6463" t="s">
        <v>42441</v>
      </c>
      <c r="Q6463">
        <v>388398.73</v>
      </c>
      <c r="R6463">
        <v>6206853.46</v>
      </c>
      <c r="S6463" t="s">
        <v>42442</v>
      </c>
      <c r="T6463" t="s">
        <v>42443</v>
      </c>
      <c r="U6463">
        <v>388390.63</v>
      </c>
      <c r="V6463">
        <v>6206845.7199999997</v>
      </c>
      <c r="W6463">
        <v>209.65</v>
      </c>
      <c r="X6463">
        <v>150.04</v>
      </c>
    </row>
    <row r="6464" spans="1:24" s="170" customFormat="1" x14ac:dyDescent="0.25">
      <c r="A6464" s="63">
        <v>45131</v>
      </c>
      <c r="B6464" s="104">
        <v>205</v>
      </c>
      <c r="C6464" s="65">
        <v>0.99479166666666663</v>
      </c>
      <c r="D6464" s="64" t="s">
        <v>30864</v>
      </c>
      <c r="E6464" s="171" t="s">
        <v>42449</v>
      </c>
      <c r="F6464" s="64" t="s">
        <v>18272</v>
      </c>
      <c r="G6464" s="64" t="s">
        <v>42427</v>
      </c>
      <c r="H6464" s="170">
        <v>-2.1999999999999999E-2</v>
      </c>
      <c r="M6464" s="170" t="s">
        <v>42444</v>
      </c>
      <c r="O6464" s="170" t="s">
        <v>42445</v>
      </c>
      <c r="P6464" s="170" t="s">
        <v>42446</v>
      </c>
      <c r="Q6464" s="170">
        <v>388399.93</v>
      </c>
      <c r="R6464" s="170">
        <v>6206854.9800000004</v>
      </c>
      <c r="S6464" s="170" t="s">
        <v>42447</v>
      </c>
      <c r="T6464" s="170" t="s">
        <v>42448</v>
      </c>
      <c r="U6464" s="170">
        <v>388395.51</v>
      </c>
      <c r="V6464" s="170">
        <v>6206836.75</v>
      </c>
      <c r="W6464" s="170">
        <v>187.92</v>
      </c>
      <c r="X6464" s="170">
        <v>150.04</v>
      </c>
    </row>
    <row r="6465" spans="1:24" x14ac:dyDescent="0.25">
      <c r="A6465" s="146">
        <v>45131</v>
      </c>
      <c r="B6465" s="46">
        <v>205</v>
      </c>
      <c r="C6465" s="147">
        <v>0.99665509259259266</v>
      </c>
      <c r="D6465" s="38" t="s">
        <v>30864</v>
      </c>
      <c r="E6465" s="159" t="s">
        <v>38485</v>
      </c>
      <c r="F6465" s="38" t="s">
        <v>18272</v>
      </c>
      <c r="G6465" s="38" t="s">
        <v>42427</v>
      </c>
      <c r="H6465">
        <v>0</v>
      </c>
      <c r="I6465" t="s">
        <v>42454</v>
      </c>
      <c r="J6465" t="s">
        <v>42455</v>
      </c>
      <c r="K6465" t="s">
        <v>42456</v>
      </c>
      <c r="L6465" t="s">
        <v>42457</v>
      </c>
      <c r="O6465" t="s">
        <v>42450</v>
      </c>
      <c r="P6465" t="s">
        <v>42451</v>
      </c>
      <c r="Q6465">
        <v>388419.06</v>
      </c>
      <c r="R6465">
        <v>6206831.6399999997</v>
      </c>
      <c r="S6465" t="s">
        <v>42452</v>
      </c>
      <c r="T6465" t="s">
        <v>42453</v>
      </c>
      <c r="U6465">
        <v>388403.3</v>
      </c>
      <c r="V6465">
        <v>6206816.5599999996</v>
      </c>
      <c r="W6465">
        <v>135.31</v>
      </c>
      <c r="X6465">
        <v>150.04</v>
      </c>
    </row>
    <row r="6466" spans="1:24" x14ac:dyDescent="0.25">
      <c r="A6466" s="146">
        <v>45131</v>
      </c>
      <c r="B6466" s="46">
        <v>205</v>
      </c>
      <c r="C6466" s="147">
        <v>0.99966435185185187</v>
      </c>
      <c r="D6466" s="38" t="s">
        <v>30864</v>
      </c>
      <c r="E6466" s="7" t="s">
        <v>69</v>
      </c>
      <c r="F6466" s="38" t="s">
        <v>18272</v>
      </c>
      <c r="G6466" s="38" t="s">
        <v>42427</v>
      </c>
      <c r="H6466">
        <v>0.17</v>
      </c>
      <c r="I6466" t="s">
        <v>42454</v>
      </c>
      <c r="J6466" t="s">
        <v>42455</v>
      </c>
      <c r="K6466" t="s">
        <v>42456</v>
      </c>
      <c r="L6466" t="s">
        <v>42462</v>
      </c>
      <c r="O6466" t="s">
        <v>42458</v>
      </c>
      <c r="P6466" t="s">
        <v>42459</v>
      </c>
      <c r="Q6466">
        <v>388547.73</v>
      </c>
      <c r="R6466">
        <v>6206704.0899999999</v>
      </c>
      <c r="S6466" t="s">
        <v>42460</v>
      </c>
      <c r="T6466" t="s">
        <v>42461</v>
      </c>
      <c r="U6466">
        <v>388523.09</v>
      </c>
      <c r="V6466">
        <v>6206696.7699999996</v>
      </c>
      <c r="W6466">
        <v>134.63</v>
      </c>
      <c r="X6466">
        <v>150.04</v>
      </c>
    </row>
    <row r="6467" spans="1:24" x14ac:dyDescent="0.25">
      <c r="A6467" s="146">
        <v>45131</v>
      </c>
      <c r="B6467" s="46">
        <v>205</v>
      </c>
      <c r="C6467" s="147">
        <v>0.99980324074074067</v>
      </c>
      <c r="D6467" s="38" t="s">
        <v>30864</v>
      </c>
      <c r="E6467" s="7" t="s">
        <v>39628</v>
      </c>
      <c r="F6467" s="38" t="s">
        <v>18272</v>
      </c>
      <c r="G6467" s="38" t="s">
        <v>42463</v>
      </c>
      <c r="H6467">
        <v>0.18</v>
      </c>
      <c r="O6467" t="s">
        <v>42464</v>
      </c>
      <c r="P6467" t="s">
        <v>42465</v>
      </c>
      <c r="Q6467">
        <v>388553.03</v>
      </c>
      <c r="R6467">
        <v>6206698.9500000002</v>
      </c>
      <c r="S6467" t="s">
        <v>42466</v>
      </c>
      <c r="T6467" t="s">
        <v>42467</v>
      </c>
      <c r="U6467">
        <v>388530.44</v>
      </c>
      <c r="V6467">
        <v>6206689.4800000004</v>
      </c>
      <c r="W6467">
        <v>134.80000000000001</v>
      </c>
      <c r="X6467">
        <v>150.04</v>
      </c>
    </row>
    <row r="6468" spans="1:24" s="157" customFormat="1" x14ac:dyDescent="0.25">
      <c r="A6468" s="67">
        <v>45132</v>
      </c>
      <c r="B6468" s="101">
        <v>206</v>
      </c>
      <c r="C6468" s="69">
        <v>1.1574074074074073E-5</v>
      </c>
      <c r="D6468" s="68" t="s">
        <v>30864</v>
      </c>
      <c r="E6468" s="158" t="s">
        <v>76</v>
      </c>
      <c r="F6468" s="68" t="s">
        <v>18272</v>
      </c>
      <c r="G6468" s="68" t="s">
        <v>42463</v>
      </c>
      <c r="H6468" s="157">
        <v>0.191</v>
      </c>
      <c r="O6468" s="157" t="s">
        <v>42468</v>
      </c>
      <c r="P6468" s="157" t="s">
        <v>42469</v>
      </c>
      <c r="Q6468" s="157">
        <v>388556.82</v>
      </c>
      <c r="R6468" s="157">
        <v>6206695.3399999999</v>
      </c>
      <c r="S6468" s="157" t="s">
        <v>42470</v>
      </c>
      <c r="T6468" s="157" t="s">
        <v>42471</v>
      </c>
      <c r="U6468" s="157">
        <v>388540.47</v>
      </c>
      <c r="V6468" s="157">
        <v>6206683.1699999999</v>
      </c>
      <c r="W6468" s="157">
        <v>149.09</v>
      </c>
      <c r="X6468" s="157">
        <v>150.04</v>
      </c>
    </row>
    <row r="6469" spans="1:24" x14ac:dyDescent="0.25">
      <c r="A6469" s="146">
        <v>45132</v>
      </c>
      <c r="B6469" s="46">
        <v>206</v>
      </c>
      <c r="C6469" s="147">
        <v>2.2453703703703702E-3</v>
      </c>
      <c r="D6469" s="38" t="s">
        <v>30864</v>
      </c>
      <c r="E6469" s="7" t="s">
        <v>64</v>
      </c>
      <c r="F6469" s="38" t="s">
        <v>18272</v>
      </c>
      <c r="G6469" s="38" t="s">
        <v>42463</v>
      </c>
      <c r="H6469">
        <v>0.16400000000000001</v>
      </c>
      <c r="I6469" t="s">
        <v>42476</v>
      </c>
      <c r="J6469" t="s">
        <v>42477</v>
      </c>
      <c r="K6469" t="s">
        <v>42478</v>
      </c>
      <c r="L6469" t="s">
        <v>42462</v>
      </c>
      <c r="O6469" t="s">
        <v>42472</v>
      </c>
      <c r="P6469" t="s">
        <v>42473</v>
      </c>
      <c r="Q6469">
        <v>388547.98</v>
      </c>
      <c r="R6469">
        <v>6206716.2400000002</v>
      </c>
      <c r="S6469" t="s">
        <v>42474</v>
      </c>
      <c r="T6469" t="s">
        <v>42475</v>
      </c>
      <c r="U6469">
        <v>388533.55</v>
      </c>
      <c r="V6469">
        <v>6206698.8099999996</v>
      </c>
      <c r="W6469">
        <v>316.73</v>
      </c>
      <c r="X6469">
        <v>150.04</v>
      </c>
    </row>
    <row r="6470" spans="1:24" x14ac:dyDescent="0.25">
      <c r="A6470" s="146">
        <v>45132</v>
      </c>
      <c r="B6470" s="46">
        <v>206</v>
      </c>
      <c r="C6470" s="147">
        <v>5.2430555555555555E-3</v>
      </c>
      <c r="D6470" s="38" t="s">
        <v>30864</v>
      </c>
      <c r="E6470" s="7" t="s">
        <v>69</v>
      </c>
      <c r="F6470" s="38" t="s">
        <v>18272</v>
      </c>
      <c r="G6470" s="38" t="s">
        <v>42463</v>
      </c>
      <c r="H6470">
        <v>-0.02</v>
      </c>
      <c r="I6470" t="s">
        <v>42476</v>
      </c>
      <c r="J6470" t="s">
        <v>42477</v>
      </c>
      <c r="K6470" t="s">
        <v>42478</v>
      </c>
      <c r="L6470" t="s">
        <v>42462</v>
      </c>
      <c r="O6470" t="s">
        <v>42479</v>
      </c>
      <c r="P6470" t="s">
        <v>42480</v>
      </c>
      <c r="Q6470">
        <v>388417.48</v>
      </c>
      <c r="R6470">
        <v>6206848.75</v>
      </c>
      <c r="S6470" t="s">
        <v>42481</v>
      </c>
      <c r="T6470" t="s">
        <v>42482</v>
      </c>
      <c r="U6470">
        <v>388403.07</v>
      </c>
      <c r="V6470">
        <v>6206829.2699999996</v>
      </c>
      <c r="W6470">
        <v>314.97000000000003</v>
      </c>
      <c r="X6470">
        <v>150.04</v>
      </c>
    </row>
    <row r="6471" spans="1:24" x14ac:dyDescent="0.25">
      <c r="A6471" s="146">
        <v>45132</v>
      </c>
      <c r="B6471" s="46">
        <v>206</v>
      </c>
      <c r="C6471" s="147">
        <v>8.0208333333333329E-3</v>
      </c>
      <c r="D6471" s="38" t="s">
        <v>30864</v>
      </c>
      <c r="E6471" s="7" t="s">
        <v>64</v>
      </c>
      <c r="F6471" s="38" t="s">
        <v>18272</v>
      </c>
      <c r="G6471" s="38" t="s">
        <v>42483</v>
      </c>
      <c r="H6471">
        <v>-1.6E-2</v>
      </c>
      <c r="I6471" t="s">
        <v>42488</v>
      </c>
      <c r="J6471" t="s">
        <v>42489</v>
      </c>
      <c r="K6471" t="s">
        <v>42490</v>
      </c>
      <c r="L6471" t="s">
        <v>42462</v>
      </c>
      <c r="O6471" t="s">
        <v>42484</v>
      </c>
      <c r="P6471" t="s">
        <v>42485</v>
      </c>
      <c r="Q6471">
        <v>388426.71</v>
      </c>
      <c r="R6471">
        <v>6206852.8300000001</v>
      </c>
      <c r="S6471" t="s">
        <v>42486</v>
      </c>
      <c r="T6471" t="s">
        <v>42487</v>
      </c>
      <c r="U6471">
        <v>388404.73</v>
      </c>
      <c r="V6471">
        <v>6206840.7000000002</v>
      </c>
      <c r="W6471">
        <v>136.43</v>
      </c>
      <c r="X6471">
        <v>150.04</v>
      </c>
    </row>
    <row r="6472" spans="1:24" x14ac:dyDescent="0.25">
      <c r="A6472" s="146">
        <v>45132</v>
      </c>
      <c r="B6472" s="46">
        <v>206</v>
      </c>
      <c r="C6472" s="147">
        <v>1.0995370370370371E-2</v>
      </c>
      <c r="D6472" s="38" t="s">
        <v>30864</v>
      </c>
      <c r="E6472" s="7" t="s">
        <v>69</v>
      </c>
      <c r="F6472" s="38" t="s">
        <v>18272</v>
      </c>
      <c r="G6472" s="38" t="s">
        <v>42483</v>
      </c>
      <c r="H6472">
        <v>0.17</v>
      </c>
      <c r="I6472" t="s">
        <v>42488</v>
      </c>
      <c r="J6472" t="s">
        <v>42489</v>
      </c>
      <c r="K6472" t="s">
        <v>42490</v>
      </c>
      <c r="L6472" t="s">
        <v>42495</v>
      </c>
      <c r="O6472" t="s">
        <v>42491</v>
      </c>
      <c r="P6472" t="s">
        <v>42492</v>
      </c>
      <c r="Q6472">
        <v>388555.91</v>
      </c>
      <c r="R6472">
        <v>6206723.04</v>
      </c>
      <c r="S6472" t="s">
        <v>42493</v>
      </c>
      <c r="T6472" t="s">
        <v>42494</v>
      </c>
      <c r="U6472">
        <v>388536.21</v>
      </c>
      <c r="V6472">
        <v>6206709.2300000004</v>
      </c>
      <c r="W6472">
        <v>134.87</v>
      </c>
      <c r="X6472">
        <v>150.04</v>
      </c>
    </row>
    <row r="6473" spans="1:24" x14ac:dyDescent="0.25">
      <c r="A6473" s="146">
        <v>45132</v>
      </c>
      <c r="B6473" s="46">
        <v>206</v>
      </c>
      <c r="C6473" s="147">
        <v>1.3668981481481482E-2</v>
      </c>
      <c r="D6473" s="38" t="s">
        <v>30864</v>
      </c>
      <c r="E6473" s="7" t="s">
        <v>64</v>
      </c>
      <c r="F6473" s="38" t="s">
        <v>18272</v>
      </c>
      <c r="G6473" s="38" t="s">
        <v>42496</v>
      </c>
      <c r="H6473">
        <v>0.16500000000000001</v>
      </c>
      <c r="I6473" t="s">
        <v>42501</v>
      </c>
      <c r="J6473" t="s">
        <v>42502</v>
      </c>
      <c r="K6473" t="s">
        <v>42503</v>
      </c>
      <c r="L6473" t="s">
        <v>42495</v>
      </c>
      <c r="O6473" t="s">
        <v>42497</v>
      </c>
      <c r="P6473" t="s">
        <v>42498</v>
      </c>
      <c r="Q6473">
        <v>388557.32</v>
      </c>
      <c r="R6473">
        <v>6206731.0700000003</v>
      </c>
      <c r="S6473" t="s">
        <v>42499</v>
      </c>
      <c r="T6473" t="s">
        <v>42500</v>
      </c>
      <c r="U6473">
        <v>388546.65</v>
      </c>
      <c r="V6473">
        <v>6206711</v>
      </c>
      <c r="W6473">
        <v>315.91000000000003</v>
      </c>
      <c r="X6473">
        <v>150.04</v>
      </c>
    </row>
    <row r="6474" spans="1:24" x14ac:dyDescent="0.25">
      <c r="A6474" s="146">
        <v>45132</v>
      </c>
      <c r="B6474" s="46">
        <v>206</v>
      </c>
      <c r="C6474" s="147">
        <v>1.6597222222222222E-2</v>
      </c>
      <c r="D6474" s="38" t="s">
        <v>30864</v>
      </c>
      <c r="E6474" s="7" t="s">
        <v>69</v>
      </c>
      <c r="F6474" s="38" t="s">
        <v>18272</v>
      </c>
      <c r="G6474" s="38" t="s">
        <v>42496</v>
      </c>
      <c r="H6474">
        <v>-1.9E-2</v>
      </c>
      <c r="I6474" t="s">
        <v>42501</v>
      </c>
      <c r="J6474" t="s">
        <v>42502</v>
      </c>
      <c r="K6474" t="s">
        <v>42503</v>
      </c>
      <c r="L6474" t="s">
        <v>42495</v>
      </c>
      <c r="O6474" t="s">
        <v>42504</v>
      </c>
      <c r="P6474" t="s">
        <v>42505</v>
      </c>
      <c r="Q6474">
        <v>388430.77</v>
      </c>
      <c r="R6474">
        <v>6206861.3899999997</v>
      </c>
      <c r="S6474" t="s">
        <v>42506</v>
      </c>
      <c r="T6474" t="s">
        <v>42507</v>
      </c>
      <c r="U6474">
        <v>388416.54</v>
      </c>
      <c r="V6474">
        <v>6206841.1600000001</v>
      </c>
      <c r="W6474">
        <v>315.60000000000002</v>
      </c>
      <c r="X6474">
        <v>150.04</v>
      </c>
    </row>
    <row r="6475" spans="1:24" x14ac:dyDescent="0.25">
      <c r="A6475" s="146">
        <v>45132</v>
      </c>
      <c r="B6475" s="46">
        <v>206</v>
      </c>
      <c r="C6475" s="147">
        <v>1.9050925925925926E-2</v>
      </c>
      <c r="D6475" s="38" t="s">
        <v>30864</v>
      </c>
      <c r="E6475" s="7" t="s">
        <v>64</v>
      </c>
      <c r="F6475" s="38" t="s">
        <v>18272</v>
      </c>
      <c r="G6475" s="38" t="s">
        <v>42508</v>
      </c>
      <c r="H6475">
        <v>-1.4E-2</v>
      </c>
      <c r="I6475" t="s">
        <v>42513</v>
      </c>
      <c r="J6475" t="s">
        <v>42514</v>
      </c>
      <c r="K6475" t="s">
        <v>42515</v>
      </c>
      <c r="L6475" t="s">
        <v>42495</v>
      </c>
      <c r="O6475" t="s">
        <v>42509</v>
      </c>
      <c r="P6475" t="s">
        <v>42510</v>
      </c>
      <c r="Q6475">
        <v>388436.89</v>
      </c>
      <c r="R6475">
        <v>6206867.3200000003</v>
      </c>
      <c r="S6475" t="s">
        <v>42511</v>
      </c>
      <c r="T6475" t="s">
        <v>42512</v>
      </c>
      <c r="U6475">
        <v>388418.6</v>
      </c>
      <c r="V6475">
        <v>6206852.0300000003</v>
      </c>
      <c r="W6475">
        <v>135.29</v>
      </c>
      <c r="X6475">
        <v>150.04</v>
      </c>
    </row>
    <row r="6476" spans="1:24" x14ac:dyDescent="0.25">
      <c r="A6476" s="146">
        <v>45132</v>
      </c>
      <c r="B6476" s="46">
        <v>206</v>
      </c>
      <c r="C6476" s="147">
        <v>2.2048611111111113E-2</v>
      </c>
      <c r="D6476" s="38" t="s">
        <v>30864</v>
      </c>
      <c r="E6476" s="7" t="s">
        <v>69</v>
      </c>
      <c r="F6476" s="38" t="s">
        <v>18272</v>
      </c>
      <c r="G6476" s="38" t="s">
        <v>42508</v>
      </c>
      <c r="H6476">
        <v>0.17199999999999999</v>
      </c>
      <c r="I6476" t="s">
        <v>42513</v>
      </c>
      <c r="J6476" t="s">
        <v>42514</v>
      </c>
      <c r="K6476" t="s">
        <v>42515</v>
      </c>
      <c r="L6476" t="s">
        <v>42520</v>
      </c>
      <c r="O6476" t="s">
        <v>42516</v>
      </c>
      <c r="P6476" t="s">
        <v>42517</v>
      </c>
      <c r="Q6476">
        <v>388566.17</v>
      </c>
      <c r="R6476">
        <v>6206737.5099999998</v>
      </c>
      <c r="S6476" t="s">
        <v>42518</v>
      </c>
      <c r="T6476" t="s">
        <v>42519</v>
      </c>
      <c r="U6476">
        <v>388550</v>
      </c>
      <c r="V6476">
        <v>6206720.8399999999</v>
      </c>
      <c r="W6476">
        <v>136.5</v>
      </c>
      <c r="X6476">
        <v>150.04</v>
      </c>
    </row>
    <row r="6477" spans="1:24" x14ac:dyDescent="0.25">
      <c r="A6477" s="146">
        <v>45132</v>
      </c>
      <c r="B6477" s="46">
        <v>206</v>
      </c>
      <c r="C6477" s="147">
        <v>2.4722222222222225E-2</v>
      </c>
      <c r="D6477" s="38" t="s">
        <v>30864</v>
      </c>
      <c r="E6477" s="7" t="s">
        <v>64</v>
      </c>
      <c r="F6477" s="38" t="s">
        <v>18272</v>
      </c>
      <c r="G6477" s="38" t="s">
        <v>42521</v>
      </c>
      <c r="H6477">
        <v>0.16600000000000001</v>
      </c>
      <c r="I6477" t="s">
        <v>42526</v>
      </c>
      <c r="J6477" t="s">
        <v>42527</v>
      </c>
      <c r="K6477" t="s">
        <v>42528</v>
      </c>
      <c r="L6477" t="s">
        <v>42520</v>
      </c>
      <c r="O6477" t="s">
        <v>42522</v>
      </c>
      <c r="P6477" t="s">
        <v>42523</v>
      </c>
      <c r="Q6477">
        <v>388574.55</v>
      </c>
      <c r="R6477">
        <v>6206739.8200000003</v>
      </c>
      <c r="S6477" t="s">
        <v>42524</v>
      </c>
      <c r="T6477" t="s">
        <v>42525</v>
      </c>
      <c r="U6477">
        <v>388559.98</v>
      </c>
      <c r="V6477">
        <v>6206723.1799999997</v>
      </c>
      <c r="W6477">
        <v>316.45999999999998</v>
      </c>
      <c r="X6477">
        <v>150.04</v>
      </c>
    </row>
    <row r="6478" spans="1:24" x14ac:dyDescent="0.25">
      <c r="A6478" s="146">
        <v>45132</v>
      </c>
      <c r="B6478" s="46">
        <v>206</v>
      </c>
      <c r="C6478" s="147">
        <v>2.7743055555555559E-2</v>
      </c>
      <c r="D6478" s="38" t="s">
        <v>30864</v>
      </c>
      <c r="E6478" s="7" t="s">
        <v>69</v>
      </c>
      <c r="F6478" s="38" t="s">
        <v>18272</v>
      </c>
      <c r="G6478" s="38" t="s">
        <v>42521</v>
      </c>
      <c r="H6478">
        <v>-1.7999999999999999E-2</v>
      </c>
      <c r="I6478" t="s">
        <v>42526</v>
      </c>
      <c r="J6478" t="s">
        <v>42527</v>
      </c>
      <c r="K6478" t="s">
        <v>42528</v>
      </c>
      <c r="L6478" t="s">
        <v>42520</v>
      </c>
      <c r="O6478" t="s">
        <v>42529</v>
      </c>
      <c r="P6478" t="s">
        <v>42530</v>
      </c>
      <c r="Q6478">
        <v>388443.25</v>
      </c>
      <c r="R6478">
        <v>6206873.5700000003</v>
      </c>
      <c r="S6478" t="s">
        <v>42531</v>
      </c>
      <c r="T6478" t="s">
        <v>42532</v>
      </c>
      <c r="U6478">
        <v>388429.99</v>
      </c>
      <c r="V6478">
        <v>6206853.3899999997</v>
      </c>
      <c r="W6478">
        <v>315.14999999999998</v>
      </c>
      <c r="X6478">
        <v>150.04</v>
      </c>
    </row>
    <row r="6479" spans="1:24" x14ac:dyDescent="0.25">
      <c r="A6479" s="146">
        <v>45132</v>
      </c>
      <c r="B6479" s="46">
        <v>206</v>
      </c>
      <c r="C6479" s="147">
        <v>3.0543981481481481E-2</v>
      </c>
      <c r="D6479" s="38" t="s">
        <v>30864</v>
      </c>
      <c r="E6479" s="7" t="s">
        <v>64</v>
      </c>
      <c r="F6479" s="38" t="s">
        <v>18272</v>
      </c>
      <c r="G6479" s="38" t="s">
        <v>42533</v>
      </c>
      <c r="H6479">
        <v>-1.2999999999999999E-2</v>
      </c>
      <c r="I6479" t="s">
        <v>42538</v>
      </c>
      <c r="J6479" t="s">
        <v>42539</v>
      </c>
      <c r="K6479" t="s">
        <v>42540</v>
      </c>
      <c r="L6479" t="s">
        <v>42541</v>
      </c>
      <c r="O6479" t="s">
        <v>42534</v>
      </c>
      <c r="P6479" t="s">
        <v>42535</v>
      </c>
      <c r="Q6479">
        <v>388450.56</v>
      </c>
      <c r="R6479">
        <v>6206880.0499999998</v>
      </c>
      <c r="S6479" t="s">
        <v>42536</v>
      </c>
      <c r="T6479" t="s">
        <v>42537</v>
      </c>
      <c r="U6479">
        <v>388432.01</v>
      </c>
      <c r="V6479">
        <v>6206864.21</v>
      </c>
      <c r="W6479">
        <v>135.4</v>
      </c>
      <c r="X6479">
        <v>150.04</v>
      </c>
    </row>
    <row r="6480" spans="1:24" x14ac:dyDescent="0.25">
      <c r="A6480" s="146">
        <v>45132</v>
      </c>
      <c r="B6480" s="46">
        <v>206</v>
      </c>
      <c r="C6480" s="147">
        <v>3.3576388888888892E-2</v>
      </c>
      <c r="D6480" s="38" t="s">
        <v>30864</v>
      </c>
      <c r="E6480" s="7" t="s">
        <v>69</v>
      </c>
      <c r="F6480" s="38" t="s">
        <v>18272</v>
      </c>
      <c r="G6480" s="38" t="s">
        <v>42533</v>
      </c>
      <c r="H6480">
        <v>0.17199999999999999</v>
      </c>
      <c r="I6480" t="s">
        <v>42538</v>
      </c>
      <c r="J6480" t="s">
        <v>42539</v>
      </c>
      <c r="K6480" t="s">
        <v>42540</v>
      </c>
      <c r="L6480" t="s">
        <v>42541</v>
      </c>
      <c r="O6480" t="s">
        <v>42542</v>
      </c>
      <c r="P6480" t="s">
        <v>42543</v>
      </c>
      <c r="Q6480">
        <v>388580.98</v>
      </c>
      <c r="R6480">
        <v>6206747.1100000003</v>
      </c>
      <c r="S6480" t="s">
        <v>42544</v>
      </c>
      <c r="T6480" t="s">
        <v>42545</v>
      </c>
      <c r="U6480">
        <v>388562.7</v>
      </c>
      <c r="V6480">
        <v>6206733.4000000004</v>
      </c>
      <c r="W6480">
        <v>134.76</v>
      </c>
      <c r="X6480">
        <v>150.04</v>
      </c>
    </row>
    <row r="6481" spans="1:24" x14ac:dyDescent="0.25">
      <c r="A6481" s="146">
        <v>45132</v>
      </c>
      <c r="B6481" s="46">
        <v>206</v>
      </c>
      <c r="C6481" s="147">
        <v>3.6249999999999998E-2</v>
      </c>
      <c r="D6481" s="38" t="s">
        <v>30864</v>
      </c>
      <c r="E6481" s="7" t="s">
        <v>64</v>
      </c>
      <c r="F6481" s="38" t="s">
        <v>18272</v>
      </c>
      <c r="G6481" s="38" t="s">
        <v>42546</v>
      </c>
      <c r="H6481">
        <v>0.16600000000000001</v>
      </c>
      <c r="I6481" t="s">
        <v>42551</v>
      </c>
      <c r="J6481" t="s">
        <v>42552</v>
      </c>
      <c r="K6481" t="s">
        <v>42553</v>
      </c>
      <c r="L6481" t="s">
        <v>42541</v>
      </c>
      <c r="O6481" t="s">
        <v>42547</v>
      </c>
      <c r="P6481" t="s">
        <v>42548</v>
      </c>
      <c r="Q6481">
        <v>388591.93</v>
      </c>
      <c r="R6481">
        <v>6206748.6200000001</v>
      </c>
      <c r="S6481" t="s">
        <v>42549</v>
      </c>
      <c r="T6481" t="s">
        <v>42550</v>
      </c>
      <c r="U6481">
        <v>388572.93</v>
      </c>
      <c r="V6481">
        <v>6206735.6799999997</v>
      </c>
      <c r="W6481">
        <v>315.98</v>
      </c>
      <c r="X6481">
        <v>150.04</v>
      </c>
    </row>
    <row r="6482" spans="1:24" x14ac:dyDescent="0.25">
      <c r="A6482" s="146">
        <v>45132</v>
      </c>
      <c r="B6482" s="46">
        <v>206</v>
      </c>
      <c r="C6482" s="147">
        <v>3.9386574074074074E-2</v>
      </c>
      <c r="D6482" s="38" t="s">
        <v>30864</v>
      </c>
      <c r="E6482" s="7" t="s">
        <v>69</v>
      </c>
      <c r="F6482" s="38" t="s">
        <v>18272</v>
      </c>
      <c r="G6482" s="38" t="s">
        <v>42546</v>
      </c>
      <c r="H6482">
        <v>-1.9E-2</v>
      </c>
      <c r="I6482" t="s">
        <v>42551</v>
      </c>
      <c r="J6482" t="s">
        <v>42552</v>
      </c>
      <c r="K6482" t="s">
        <v>42553</v>
      </c>
      <c r="L6482" t="s">
        <v>42541</v>
      </c>
      <c r="O6482" t="s">
        <v>42554</v>
      </c>
      <c r="P6482" t="s">
        <v>42555</v>
      </c>
      <c r="Q6482">
        <v>388458.82</v>
      </c>
      <c r="R6482">
        <v>6206883.46</v>
      </c>
      <c r="S6482" t="s">
        <v>42556</v>
      </c>
      <c r="T6482" t="s">
        <v>42557</v>
      </c>
      <c r="U6482">
        <v>388442.41</v>
      </c>
      <c r="V6482">
        <v>6206866.4100000001</v>
      </c>
      <c r="W6482">
        <v>315.06</v>
      </c>
      <c r="X6482">
        <v>150.04</v>
      </c>
    </row>
    <row r="6483" spans="1:24" s="178" customFormat="1" x14ac:dyDescent="0.25">
      <c r="A6483" s="100">
        <v>45132</v>
      </c>
      <c r="B6483" s="98">
        <v>206</v>
      </c>
      <c r="C6483" s="102">
        <v>4.0682870370370376E-2</v>
      </c>
      <c r="D6483" s="94" t="s">
        <v>30864</v>
      </c>
      <c r="E6483" s="179" t="s">
        <v>42639</v>
      </c>
      <c r="F6483" s="94" t="s">
        <v>18272</v>
      </c>
      <c r="G6483" s="94" t="s">
        <v>42558</v>
      </c>
      <c r="H6483" s="178">
        <v>-0.03</v>
      </c>
      <c r="O6483" s="178" t="s">
        <v>42559</v>
      </c>
      <c r="P6483" s="178" t="s">
        <v>42560</v>
      </c>
      <c r="Q6483" s="178">
        <v>388446.92</v>
      </c>
      <c r="R6483" s="178">
        <v>6206907.5700000003</v>
      </c>
      <c r="S6483" s="178" t="s">
        <v>42561</v>
      </c>
      <c r="T6483" s="178" t="s">
        <v>42562</v>
      </c>
      <c r="U6483" s="178">
        <v>388432.45</v>
      </c>
      <c r="V6483" s="178">
        <v>6206888.46</v>
      </c>
      <c r="W6483" s="178">
        <v>134.33000000000001</v>
      </c>
      <c r="X6483" s="178">
        <v>150.04</v>
      </c>
    </row>
    <row r="6484" spans="1:24" x14ac:dyDescent="0.25">
      <c r="A6484" s="146">
        <v>45132</v>
      </c>
      <c r="B6484" s="46">
        <v>206</v>
      </c>
      <c r="C6484" s="147">
        <v>4.2083333333333334E-2</v>
      </c>
      <c r="D6484" s="38" t="s">
        <v>30864</v>
      </c>
      <c r="E6484" s="7" t="s">
        <v>64</v>
      </c>
      <c r="F6484" s="38" t="s">
        <v>18272</v>
      </c>
      <c r="G6484" s="38" t="s">
        <v>42558</v>
      </c>
      <c r="H6484">
        <v>-1.2999999999999999E-2</v>
      </c>
      <c r="I6484" t="s">
        <v>42567</v>
      </c>
      <c r="J6484" t="s">
        <v>42568</v>
      </c>
      <c r="K6484" t="s">
        <v>42569</v>
      </c>
      <c r="L6484" t="s">
        <v>42570</v>
      </c>
      <c r="O6484" t="s">
        <v>42563</v>
      </c>
      <c r="P6484" t="s">
        <v>42564</v>
      </c>
      <c r="Q6484">
        <v>388464.2</v>
      </c>
      <c r="R6484">
        <v>6206891.5499999998</v>
      </c>
      <c r="S6484" t="s">
        <v>42565</v>
      </c>
      <c r="T6484" t="s">
        <v>42566</v>
      </c>
      <c r="U6484">
        <v>388444.57</v>
      </c>
      <c r="V6484">
        <v>6206876.8499999996</v>
      </c>
      <c r="W6484">
        <v>135.46</v>
      </c>
      <c r="X6484">
        <v>150.04</v>
      </c>
    </row>
    <row r="6485" spans="1:24" x14ac:dyDescent="0.25">
      <c r="A6485" s="146">
        <v>45132</v>
      </c>
      <c r="B6485" s="46">
        <v>206</v>
      </c>
      <c r="C6485" s="147">
        <v>4.5081018518518513E-2</v>
      </c>
      <c r="D6485" s="38" t="s">
        <v>30864</v>
      </c>
      <c r="E6485" s="7" t="s">
        <v>69</v>
      </c>
      <c r="F6485" s="38" t="s">
        <v>18272</v>
      </c>
      <c r="G6485" s="38" t="s">
        <v>42558</v>
      </c>
      <c r="H6485">
        <v>0.17199999999999999</v>
      </c>
      <c r="I6485" t="s">
        <v>42567</v>
      </c>
      <c r="J6485" t="s">
        <v>42568</v>
      </c>
      <c r="K6485" t="s">
        <v>42569</v>
      </c>
      <c r="L6485" t="s">
        <v>42570</v>
      </c>
      <c r="O6485" t="s">
        <v>42571</v>
      </c>
      <c r="P6485" t="s">
        <v>42572</v>
      </c>
      <c r="Q6485">
        <v>388593.24</v>
      </c>
      <c r="R6485">
        <v>6206760.0899999999</v>
      </c>
      <c r="S6485" t="s">
        <v>42573</v>
      </c>
      <c r="T6485" t="s">
        <v>42574</v>
      </c>
      <c r="U6485">
        <v>388575.61</v>
      </c>
      <c r="V6485">
        <v>6206745.96</v>
      </c>
      <c r="W6485">
        <v>134.82</v>
      </c>
      <c r="X6485">
        <v>150.04</v>
      </c>
    </row>
    <row r="6486" spans="1:24" x14ac:dyDescent="0.25">
      <c r="A6486" s="146">
        <v>45132</v>
      </c>
      <c r="B6486" s="46">
        <v>206</v>
      </c>
      <c r="C6486" s="147">
        <v>4.7372685185185191E-2</v>
      </c>
      <c r="D6486" s="38" t="s">
        <v>30864</v>
      </c>
      <c r="E6486" s="7" t="s">
        <v>64</v>
      </c>
      <c r="F6486" s="38" t="s">
        <v>18272</v>
      </c>
      <c r="G6486" s="38" t="s">
        <v>42575</v>
      </c>
      <c r="H6486">
        <v>0.16500000000000001</v>
      </c>
      <c r="I6486" t="s">
        <v>42580</v>
      </c>
      <c r="J6486" t="s">
        <v>42581</v>
      </c>
      <c r="K6486" t="s">
        <v>42582</v>
      </c>
      <c r="L6486" t="s">
        <v>42570</v>
      </c>
      <c r="O6486" t="s">
        <v>42576</v>
      </c>
      <c r="P6486" t="s">
        <v>42577</v>
      </c>
      <c r="Q6486">
        <v>388600.14</v>
      </c>
      <c r="R6486">
        <v>6206767.4500000002</v>
      </c>
      <c r="S6486" t="s">
        <v>42578</v>
      </c>
      <c r="T6486" t="s">
        <v>42579</v>
      </c>
      <c r="U6486">
        <v>388585.13</v>
      </c>
      <c r="V6486">
        <v>6206749.0099999998</v>
      </c>
      <c r="W6486">
        <v>315.77</v>
      </c>
      <c r="X6486">
        <v>150.04</v>
      </c>
    </row>
    <row r="6487" spans="1:24" x14ac:dyDescent="0.25">
      <c r="A6487" s="146">
        <v>45132</v>
      </c>
      <c r="B6487" s="46">
        <v>206</v>
      </c>
      <c r="C6487" s="147">
        <v>5.0358796296296297E-2</v>
      </c>
      <c r="D6487" s="38" t="s">
        <v>30864</v>
      </c>
      <c r="E6487" s="7" t="s">
        <v>69</v>
      </c>
      <c r="F6487" s="38" t="s">
        <v>18272</v>
      </c>
      <c r="G6487" s="38" t="s">
        <v>42575</v>
      </c>
      <c r="H6487">
        <v>-1.7000000000000001E-2</v>
      </c>
      <c r="I6487" t="s">
        <v>42580</v>
      </c>
      <c r="J6487" t="s">
        <v>42581</v>
      </c>
      <c r="K6487" t="s">
        <v>42582</v>
      </c>
      <c r="L6487" t="s">
        <v>42570</v>
      </c>
      <c r="O6487" t="s">
        <v>42583</v>
      </c>
      <c r="P6487" t="s">
        <v>42584</v>
      </c>
      <c r="Q6487">
        <v>388470.87</v>
      </c>
      <c r="R6487">
        <v>6206897.7599999998</v>
      </c>
      <c r="S6487" t="s">
        <v>42585</v>
      </c>
      <c r="T6487" t="s">
        <v>42586</v>
      </c>
      <c r="U6487">
        <v>388456.01</v>
      </c>
      <c r="V6487">
        <v>6206878.1399999997</v>
      </c>
      <c r="W6487">
        <v>314.82</v>
      </c>
      <c r="X6487">
        <v>150.04</v>
      </c>
    </row>
    <row r="6488" spans="1:24" x14ac:dyDescent="0.25">
      <c r="A6488" s="146">
        <v>45132</v>
      </c>
      <c r="B6488" s="46">
        <v>206</v>
      </c>
      <c r="C6488" s="147">
        <v>5.2210648148148152E-2</v>
      </c>
      <c r="D6488" s="38" t="s">
        <v>30864</v>
      </c>
      <c r="E6488" s="7" t="s">
        <v>64</v>
      </c>
      <c r="F6488" s="38" t="s">
        <v>18272</v>
      </c>
      <c r="G6488" s="38" t="s">
        <v>42587</v>
      </c>
      <c r="H6488">
        <v>-1.2999999999999999E-2</v>
      </c>
      <c r="I6488" t="s">
        <v>42592</v>
      </c>
      <c r="J6488" t="s">
        <v>42593</v>
      </c>
      <c r="K6488" t="s">
        <v>42594</v>
      </c>
      <c r="L6488" t="s">
        <v>42595</v>
      </c>
      <c r="O6488" t="s">
        <v>42588</v>
      </c>
      <c r="P6488" t="s">
        <v>42589</v>
      </c>
      <c r="Q6488">
        <v>388479.34</v>
      </c>
      <c r="R6488">
        <v>6206901.8200000003</v>
      </c>
      <c r="S6488" t="s">
        <v>42590</v>
      </c>
      <c r="T6488" t="s">
        <v>42591</v>
      </c>
      <c r="U6488">
        <v>388457.68</v>
      </c>
      <c r="V6488">
        <v>6206889.1299999999</v>
      </c>
      <c r="W6488">
        <v>136.31</v>
      </c>
      <c r="X6488">
        <v>150.04</v>
      </c>
    </row>
    <row r="6489" spans="1:24" x14ac:dyDescent="0.25">
      <c r="A6489" s="146">
        <v>45132</v>
      </c>
      <c r="B6489" s="46">
        <v>206</v>
      </c>
      <c r="C6489" s="147">
        <v>5.5173611111111111E-2</v>
      </c>
      <c r="D6489" s="38" t="s">
        <v>30864</v>
      </c>
      <c r="E6489" s="7" t="s">
        <v>69</v>
      </c>
      <c r="F6489" s="38" t="s">
        <v>18272</v>
      </c>
      <c r="G6489" s="38" t="s">
        <v>42587</v>
      </c>
      <c r="H6489">
        <v>0.17199999999999999</v>
      </c>
      <c r="I6489" t="s">
        <v>42592</v>
      </c>
      <c r="J6489" t="s">
        <v>42593</v>
      </c>
      <c r="K6489" t="s">
        <v>42594</v>
      </c>
      <c r="L6489" t="s">
        <v>42595</v>
      </c>
      <c r="O6489" t="s">
        <v>42596</v>
      </c>
      <c r="P6489" t="s">
        <v>42597</v>
      </c>
      <c r="Q6489">
        <v>388606.3</v>
      </c>
      <c r="R6489">
        <v>6206771.29</v>
      </c>
      <c r="S6489" t="s">
        <v>42598</v>
      </c>
      <c r="T6489" t="s">
        <v>42599</v>
      </c>
      <c r="U6489">
        <v>388588.45</v>
      </c>
      <c r="V6489">
        <v>6206758.5999999996</v>
      </c>
      <c r="W6489">
        <v>134.41</v>
      </c>
      <c r="X6489">
        <v>150.04</v>
      </c>
    </row>
    <row r="6490" spans="1:24" x14ac:dyDescent="0.25">
      <c r="A6490" s="146">
        <v>45132</v>
      </c>
      <c r="B6490" s="46">
        <v>206</v>
      </c>
      <c r="C6490" s="147">
        <v>5.7141203703703708E-2</v>
      </c>
      <c r="D6490" s="38" t="s">
        <v>30864</v>
      </c>
      <c r="E6490" s="7" t="s">
        <v>64</v>
      </c>
      <c r="F6490" s="38" t="s">
        <v>18272</v>
      </c>
      <c r="G6490" s="38" t="s">
        <v>42600</v>
      </c>
      <c r="H6490">
        <v>0.16800000000000001</v>
      </c>
      <c r="I6490" t="s">
        <v>42605</v>
      </c>
      <c r="J6490" t="s">
        <v>42606</v>
      </c>
      <c r="K6490" t="s">
        <v>42607</v>
      </c>
      <c r="L6490" t="s">
        <v>42595</v>
      </c>
      <c r="O6490" t="s">
        <v>42601</v>
      </c>
      <c r="P6490" t="s">
        <v>42602</v>
      </c>
      <c r="Q6490">
        <v>388617.75</v>
      </c>
      <c r="R6490">
        <v>6206773.0199999996</v>
      </c>
      <c r="S6490" t="s">
        <v>42603</v>
      </c>
      <c r="T6490" t="s">
        <v>42604</v>
      </c>
      <c r="U6490">
        <v>388599.67</v>
      </c>
      <c r="V6490">
        <v>6206759.7199999997</v>
      </c>
      <c r="W6490">
        <v>315.20999999999998</v>
      </c>
      <c r="X6490">
        <v>150.04</v>
      </c>
    </row>
    <row r="6491" spans="1:24" x14ac:dyDescent="0.25">
      <c r="A6491" s="146">
        <v>45132</v>
      </c>
      <c r="B6491" s="46">
        <v>206</v>
      </c>
      <c r="C6491" s="147">
        <v>6.0266203703703704E-2</v>
      </c>
      <c r="D6491" s="38" t="s">
        <v>30864</v>
      </c>
      <c r="E6491" s="7" t="s">
        <v>69</v>
      </c>
      <c r="F6491" s="38" t="s">
        <v>18272</v>
      </c>
      <c r="G6491" s="38" t="s">
        <v>42600</v>
      </c>
      <c r="H6491">
        <v>-1.7999999999999999E-2</v>
      </c>
      <c r="I6491" t="s">
        <v>42605</v>
      </c>
      <c r="J6491" t="s">
        <v>42606</v>
      </c>
      <c r="K6491" t="s">
        <v>42607</v>
      </c>
      <c r="L6491" t="s">
        <v>42595</v>
      </c>
      <c r="O6491" t="s">
        <v>42608</v>
      </c>
      <c r="P6491" t="s">
        <v>42609</v>
      </c>
      <c r="Q6491">
        <v>388482.97</v>
      </c>
      <c r="R6491">
        <v>6206909.5</v>
      </c>
      <c r="S6491" t="s">
        <v>42610</v>
      </c>
      <c r="T6491" t="s">
        <v>42611</v>
      </c>
      <c r="U6491">
        <v>388468.27</v>
      </c>
      <c r="V6491">
        <v>6206891.21</v>
      </c>
      <c r="W6491">
        <v>314.89</v>
      </c>
      <c r="X6491">
        <v>150.04</v>
      </c>
    </row>
    <row r="6492" spans="1:24" x14ac:dyDescent="0.25">
      <c r="A6492" s="146">
        <v>45132</v>
      </c>
      <c r="B6492" s="46">
        <v>206</v>
      </c>
      <c r="C6492" s="147">
        <v>6.1249999999999999E-2</v>
      </c>
      <c r="D6492" s="38" t="s">
        <v>30864</v>
      </c>
      <c r="E6492" s="159" t="s">
        <v>36986</v>
      </c>
      <c r="F6492" s="38" t="s">
        <v>18272</v>
      </c>
      <c r="G6492" s="38" t="s">
        <v>42600</v>
      </c>
      <c r="H6492">
        <v>-4.1000000000000002E-2</v>
      </c>
      <c r="O6492" t="s">
        <v>42612</v>
      </c>
      <c r="P6492" t="s">
        <v>42613</v>
      </c>
      <c r="Q6492">
        <v>388470.79</v>
      </c>
      <c r="R6492">
        <v>6206922.9299999997</v>
      </c>
      <c r="S6492" t="s">
        <v>42614</v>
      </c>
      <c r="T6492" t="s">
        <v>42615</v>
      </c>
      <c r="U6492">
        <v>388454.85</v>
      </c>
      <c r="V6492">
        <v>6206914.8799999999</v>
      </c>
      <c r="W6492">
        <v>245.59</v>
      </c>
      <c r="X6492">
        <v>150.04</v>
      </c>
    </row>
    <row r="6493" spans="1:24" x14ac:dyDescent="0.25">
      <c r="A6493" s="146">
        <v>45132</v>
      </c>
      <c r="B6493" s="46">
        <v>206</v>
      </c>
      <c r="C6493" s="147">
        <v>6.4780092592592597E-2</v>
      </c>
      <c r="D6493" s="38" t="s">
        <v>30864</v>
      </c>
      <c r="E6493" s="159" t="s">
        <v>42629</v>
      </c>
      <c r="F6493" s="38" t="s">
        <v>18271</v>
      </c>
      <c r="G6493" s="38" t="s">
        <v>4316</v>
      </c>
      <c r="H6493">
        <v>0.252</v>
      </c>
      <c r="O6493" t="s">
        <v>42616</v>
      </c>
      <c r="P6493" t="s">
        <v>42617</v>
      </c>
      <c r="Q6493">
        <v>388475.75</v>
      </c>
      <c r="R6493">
        <v>6206915.7699999996</v>
      </c>
      <c r="S6493" t="s">
        <v>42618</v>
      </c>
      <c r="T6493" t="s">
        <v>42619</v>
      </c>
      <c r="U6493">
        <v>388470.32</v>
      </c>
      <c r="V6493">
        <v>6206906.0099999998</v>
      </c>
      <c r="W6493">
        <v>195.6</v>
      </c>
      <c r="X6493">
        <v>150.04</v>
      </c>
    </row>
    <row r="6494" spans="1:24" s="174" customFormat="1" x14ac:dyDescent="0.25">
      <c r="A6494" s="76">
        <v>45132</v>
      </c>
      <c r="B6494" s="106">
        <v>206</v>
      </c>
      <c r="C6494" s="78">
        <v>6.7453703703703696E-2</v>
      </c>
      <c r="D6494" s="77" t="s">
        <v>30864</v>
      </c>
      <c r="E6494" s="175" t="s">
        <v>42624</v>
      </c>
      <c r="F6494" s="77" t="s">
        <v>18271</v>
      </c>
      <c r="G6494" s="77" t="s">
        <v>4316</v>
      </c>
      <c r="H6494" s="174">
        <v>0.253</v>
      </c>
      <c r="O6494" s="174" t="s">
        <v>42620</v>
      </c>
      <c r="P6494" s="174" t="s">
        <v>42621</v>
      </c>
      <c r="Q6494" s="174">
        <v>388476.57</v>
      </c>
      <c r="R6494" s="174">
        <v>6206915.21</v>
      </c>
      <c r="S6494" s="174" t="s">
        <v>42622</v>
      </c>
      <c r="T6494" s="174" t="s">
        <v>42623</v>
      </c>
      <c r="U6494" s="174">
        <v>388470.91</v>
      </c>
      <c r="V6494" s="174">
        <v>6206905.4199999999</v>
      </c>
      <c r="W6494" s="174">
        <v>199.35</v>
      </c>
      <c r="X6494" s="174">
        <v>150.04</v>
      </c>
    </row>
    <row r="6495" spans="1:24" x14ac:dyDescent="0.25">
      <c r="A6495" s="146">
        <v>45132</v>
      </c>
      <c r="B6495" s="46">
        <v>206</v>
      </c>
      <c r="C6495" s="147">
        <v>7.0787037037037037E-2</v>
      </c>
      <c r="D6495" s="38" t="s">
        <v>30864</v>
      </c>
      <c r="E6495" s="7" t="s">
        <v>31463</v>
      </c>
      <c r="F6495" s="38" t="s">
        <v>18271</v>
      </c>
      <c r="G6495" s="38" t="s">
        <v>4316</v>
      </c>
      <c r="H6495">
        <v>0.25</v>
      </c>
      <c r="O6495" t="s">
        <v>42625</v>
      </c>
      <c r="P6495" t="s">
        <v>42626</v>
      </c>
      <c r="Q6495">
        <v>388478.25</v>
      </c>
      <c r="R6495">
        <v>6206910.9199999999</v>
      </c>
      <c r="S6495" t="s">
        <v>42627</v>
      </c>
      <c r="T6495" t="s">
        <v>42628</v>
      </c>
      <c r="U6495">
        <v>388469.13</v>
      </c>
      <c r="V6495">
        <v>6206904.2999999998</v>
      </c>
      <c r="W6495">
        <v>221.06</v>
      </c>
      <c r="X6495">
        <v>150.04</v>
      </c>
    </row>
    <row r="6496" spans="1:24" s="178" customFormat="1" x14ac:dyDescent="0.25">
      <c r="A6496" s="100">
        <v>45132</v>
      </c>
      <c r="B6496" s="98">
        <v>206</v>
      </c>
      <c r="C6496" s="102">
        <v>8.4733796296296293E-2</v>
      </c>
      <c r="D6496" s="94" t="s">
        <v>30864</v>
      </c>
      <c r="E6496" s="179" t="s">
        <v>21659</v>
      </c>
      <c r="F6496" s="94" t="s">
        <v>18271</v>
      </c>
      <c r="G6496" s="94" t="s">
        <v>4322</v>
      </c>
      <c r="H6496" s="178">
        <v>-0.04</v>
      </c>
      <c r="O6496" s="178" t="s">
        <v>42630</v>
      </c>
      <c r="P6496" s="178" t="s">
        <v>42631</v>
      </c>
      <c r="Q6496" s="178">
        <v>389134.44</v>
      </c>
      <c r="R6496" s="178">
        <v>6207982.1399999997</v>
      </c>
      <c r="S6496" s="178" t="s">
        <v>42632</v>
      </c>
      <c r="T6496" s="178" t="s">
        <v>42633</v>
      </c>
      <c r="U6496" s="178">
        <v>389126.67</v>
      </c>
      <c r="V6496" s="178">
        <v>6207973.9800000004</v>
      </c>
      <c r="W6496" s="178">
        <v>208.74</v>
      </c>
      <c r="X6496" s="178">
        <v>150.04</v>
      </c>
    </row>
    <row r="6497" spans="1:24" x14ac:dyDescent="0.25">
      <c r="A6497" s="146">
        <v>45132</v>
      </c>
      <c r="B6497" s="46">
        <v>206</v>
      </c>
      <c r="C6497" s="147">
        <v>9.1145833333333329E-2</v>
      </c>
      <c r="D6497" s="38" t="s">
        <v>30864</v>
      </c>
      <c r="E6497" s="7" t="s">
        <v>42638</v>
      </c>
      <c r="F6497" s="38" t="s">
        <v>18271</v>
      </c>
      <c r="G6497" s="38" t="s">
        <v>4322</v>
      </c>
      <c r="H6497">
        <v>-1.2999999999999999E-2</v>
      </c>
      <c r="O6497" t="s">
        <v>42634</v>
      </c>
      <c r="P6497" t="s">
        <v>42635</v>
      </c>
      <c r="Q6497">
        <v>389247.26</v>
      </c>
      <c r="R6497">
        <v>6208056.5099999998</v>
      </c>
      <c r="S6497" t="s">
        <v>42636</v>
      </c>
      <c r="T6497" t="s">
        <v>42637</v>
      </c>
      <c r="U6497">
        <v>389239.78</v>
      </c>
      <c r="V6497">
        <v>6208048.3600000003</v>
      </c>
      <c r="W6497">
        <v>211.26</v>
      </c>
      <c r="X6497">
        <v>150.04</v>
      </c>
    </row>
    <row r="6498" spans="1:24" s="178" customFormat="1" x14ac:dyDescent="0.25">
      <c r="A6498" s="100">
        <v>45132</v>
      </c>
      <c r="B6498" s="98">
        <v>206</v>
      </c>
      <c r="C6498" s="102">
        <v>0.12133101851851852</v>
      </c>
      <c r="D6498" s="94" t="s">
        <v>30864</v>
      </c>
      <c r="E6498" s="179" t="s">
        <v>42646</v>
      </c>
      <c r="F6498" s="94" t="s">
        <v>18271</v>
      </c>
      <c r="G6498" s="94" t="s">
        <v>4322</v>
      </c>
      <c r="H6498" s="178">
        <v>-2.3E-2</v>
      </c>
      <c r="O6498" s="178" t="s">
        <v>42642</v>
      </c>
      <c r="P6498" s="178" t="s">
        <v>42643</v>
      </c>
      <c r="Q6498" s="178">
        <v>389243.55</v>
      </c>
      <c r="R6498" s="178">
        <v>6208065.4699999997</v>
      </c>
      <c r="S6498" s="178" t="s">
        <v>42644</v>
      </c>
      <c r="T6498" s="178" t="s">
        <v>42645</v>
      </c>
      <c r="U6498" s="178">
        <v>389235.73</v>
      </c>
      <c r="V6498" s="178">
        <v>6208057.6500000004</v>
      </c>
      <c r="W6498" s="178">
        <v>212.88</v>
      </c>
      <c r="X6498" s="178">
        <v>150.04</v>
      </c>
    </row>
    <row r="6499" spans="1:24" s="178" customFormat="1" x14ac:dyDescent="0.25">
      <c r="A6499" s="100">
        <v>45132</v>
      </c>
      <c r="B6499" s="98">
        <v>206</v>
      </c>
      <c r="C6499" s="102">
        <v>0.16443287037037038</v>
      </c>
      <c r="D6499" s="94" t="s">
        <v>30864</v>
      </c>
      <c r="E6499" s="179" t="s">
        <v>42651</v>
      </c>
      <c r="F6499" s="94" t="s">
        <v>18271</v>
      </c>
      <c r="G6499" s="94" t="s">
        <v>4322</v>
      </c>
      <c r="H6499" s="178">
        <v>-2.9000000000000001E-2</v>
      </c>
      <c r="O6499" s="178" t="s">
        <v>42647</v>
      </c>
      <c r="P6499" s="178" t="s">
        <v>42648</v>
      </c>
      <c r="Q6499" s="178">
        <v>389245.54</v>
      </c>
      <c r="R6499" s="178">
        <v>6208076.21</v>
      </c>
      <c r="S6499" s="178" t="s">
        <v>42649</v>
      </c>
      <c r="T6499" s="178" t="s">
        <v>42650</v>
      </c>
      <c r="U6499" s="178">
        <v>389237.49</v>
      </c>
      <c r="V6499" s="178">
        <v>6208068.4299999997</v>
      </c>
      <c r="W6499" s="178">
        <v>213.21</v>
      </c>
      <c r="X6499" s="178">
        <v>150.04</v>
      </c>
    </row>
    <row r="6500" spans="1:24" s="178" customFormat="1" x14ac:dyDescent="0.25">
      <c r="A6500" s="100">
        <v>45132</v>
      </c>
      <c r="B6500" s="98">
        <v>206</v>
      </c>
      <c r="C6500" s="102">
        <v>0.22343749999999998</v>
      </c>
      <c r="D6500" s="94" t="s">
        <v>42652</v>
      </c>
      <c r="E6500" s="179" t="s">
        <v>42657</v>
      </c>
      <c r="F6500" s="94" t="s">
        <v>18271</v>
      </c>
      <c r="G6500" s="94" t="s">
        <v>4322</v>
      </c>
      <c r="H6500" s="178">
        <v>-3.6999999999999998E-2</v>
      </c>
      <c r="O6500" s="178" t="s">
        <v>42653</v>
      </c>
      <c r="P6500" s="178" t="s">
        <v>42654</v>
      </c>
      <c r="Q6500" s="178">
        <v>389234.43</v>
      </c>
      <c r="R6500" s="178">
        <v>6208075.7800000003</v>
      </c>
      <c r="S6500" s="178" t="s">
        <v>42655</v>
      </c>
      <c r="T6500" s="178" t="s">
        <v>42656</v>
      </c>
      <c r="U6500" s="178">
        <v>389226.18</v>
      </c>
      <c r="V6500" s="178">
        <v>6208068.2300000004</v>
      </c>
      <c r="W6500" s="178">
        <v>215.34</v>
      </c>
      <c r="X6500" s="178">
        <v>150.04</v>
      </c>
    </row>
    <row r="6501" spans="1:24" s="178" customFormat="1" x14ac:dyDescent="0.25">
      <c r="A6501" s="100">
        <v>45132</v>
      </c>
      <c r="B6501" s="98">
        <v>206</v>
      </c>
      <c r="C6501" s="102">
        <v>0.33594907407407404</v>
      </c>
      <c r="D6501" s="94" t="s">
        <v>42652</v>
      </c>
      <c r="E6501" s="179" t="s">
        <v>42662</v>
      </c>
      <c r="F6501" s="94" t="s">
        <v>18271</v>
      </c>
      <c r="G6501" s="94" t="s">
        <v>4322</v>
      </c>
      <c r="H6501" s="178">
        <v>-2.7E-2</v>
      </c>
      <c r="O6501" s="178" t="s">
        <v>42658</v>
      </c>
      <c r="P6501" s="178" t="s">
        <v>42659</v>
      </c>
      <c r="Q6501" s="178">
        <v>389235.17</v>
      </c>
      <c r="R6501" s="178">
        <v>6208065.9100000001</v>
      </c>
      <c r="S6501" s="178" t="s">
        <v>42660</v>
      </c>
      <c r="T6501" s="178" t="s">
        <v>42661</v>
      </c>
      <c r="U6501" s="178">
        <v>389228.29</v>
      </c>
      <c r="V6501" s="178">
        <v>6208057.1699999999</v>
      </c>
      <c r="W6501" s="178">
        <v>204.19</v>
      </c>
      <c r="X6501" s="178">
        <v>150.04</v>
      </c>
    </row>
    <row r="6502" spans="1:24" s="172" customFormat="1" x14ac:dyDescent="0.25">
      <c r="A6502" s="72">
        <v>45132</v>
      </c>
      <c r="B6502" s="103">
        <v>206</v>
      </c>
      <c r="C6502" s="74">
        <v>0.42571759259259262</v>
      </c>
      <c r="D6502" s="73" t="s">
        <v>42652</v>
      </c>
      <c r="E6502" s="173" t="s">
        <v>42667</v>
      </c>
      <c r="F6502" s="73" t="s">
        <v>18271</v>
      </c>
      <c r="G6502" s="73" t="s">
        <v>4322</v>
      </c>
      <c r="H6502" s="172">
        <v>-3.5999999999999997E-2</v>
      </c>
      <c r="O6502" s="172" t="s">
        <v>42663</v>
      </c>
      <c r="P6502" s="172" t="s">
        <v>42664</v>
      </c>
      <c r="Q6502" s="172">
        <v>389236.5</v>
      </c>
      <c r="R6502" s="172">
        <v>6208096.6500000004</v>
      </c>
      <c r="S6502" s="172" t="s">
        <v>42665</v>
      </c>
      <c r="T6502" s="172" t="s">
        <v>42666</v>
      </c>
      <c r="U6502" s="172">
        <v>389238.32</v>
      </c>
      <c r="V6502" s="172">
        <v>6208085.6399999997</v>
      </c>
      <c r="W6502" s="172">
        <v>157.21</v>
      </c>
      <c r="X6502" s="172">
        <v>150.04</v>
      </c>
    </row>
    <row r="6503" spans="1:24" s="170" customFormat="1" x14ac:dyDescent="0.25">
      <c r="A6503" s="63">
        <v>45132</v>
      </c>
      <c r="B6503" s="104">
        <v>206</v>
      </c>
      <c r="C6503" s="65">
        <v>0.42951388888888892</v>
      </c>
      <c r="D6503" s="64" t="s">
        <v>42652</v>
      </c>
      <c r="E6503" s="171" t="s">
        <v>42673</v>
      </c>
      <c r="F6503" s="64" t="s">
        <v>18271</v>
      </c>
      <c r="G6503" s="64" t="s">
        <v>4322</v>
      </c>
      <c r="H6503" s="170">
        <v>-3.6999999999999998E-2</v>
      </c>
      <c r="M6503" s="170" t="s">
        <v>42668</v>
      </c>
      <c r="O6503" s="170" t="s">
        <v>42669</v>
      </c>
      <c r="P6503" s="170" t="s">
        <v>42670</v>
      </c>
      <c r="Q6503" s="170">
        <v>389236.27</v>
      </c>
      <c r="R6503" s="170">
        <v>6208095.9900000002</v>
      </c>
      <c r="S6503" s="170" t="s">
        <v>42671</v>
      </c>
      <c r="T6503" s="170" t="s">
        <v>42672</v>
      </c>
      <c r="U6503" s="170">
        <v>389233.64</v>
      </c>
      <c r="V6503" s="170">
        <v>6208081.5899999999</v>
      </c>
      <c r="W6503" s="170">
        <v>160.31</v>
      </c>
      <c r="X6503" s="170">
        <v>150.04</v>
      </c>
    </row>
    <row r="6504" spans="1:24" x14ac:dyDescent="0.25">
      <c r="A6504" s="146">
        <v>45132</v>
      </c>
      <c r="B6504" s="46">
        <v>206</v>
      </c>
      <c r="C6504" s="147">
        <v>0.43086805555555552</v>
      </c>
      <c r="D6504" s="38" t="s">
        <v>30701</v>
      </c>
      <c r="E6504" s="7" t="s">
        <v>42677</v>
      </c>
      <c r="F6504" s="38" t="s">
        <v>18271</v>
      </c>
      <c r="G6504" s="38" t="s">
        <v>4322</v>
      </c>
      <c r="H6504">
        <v>-3.3000000000000002E-2</v>
      </c>
      <c r="O6504" t="s">
        <v>19815</v>
      </c>
      <c r="P6504" t="s">
        <v>42674</v>
      </c>
      <c r="Q6504">
        <v>389232.86</v>
      </c>
      <c r="R6504">
        <v>6208072.7000000002</v>
      </c>
      <c r="S6504" t="s">
        <v>42675</v>
      </c>
      <c r="T6504" t="s">
        <v>42676</v>
      </c>
      <c r="U6504">
        <v>389217.14</v>
      </c>
      <c r="V6504">
        <v>6208056.2599999998</v>
      </c>
      <c r="W6504">
        <v>196.38</v>
      </c>
      <c r="X6504">
        <v>150.04</v>
      </c>
    </row>
    <row r="6505" spans="1:24" x14ac:dyDescent="0.25">
      <c r="A6505" s="146">
        <v>45132</v>
      </c>
      <c r="B6505" s="46">
        <v>206</v>
      </c>
      <c r="C6505" s="147">
        <v>0.4314351851851852</v>
      </c>
      <c r="D6505" s="161" t="s">
        <v>30701</v>
      </c>
      <c r="E6505" s="7" t="s">
        <v>42682</v>
      </c>
      <c r="F6505" s="38" t="s">
        <v>18271</v>
      </c>
      <c r="G6505" s="38" t="s">
        <v>4322</v>
      </c>
      <c r="H6505">
        <v>-4.7E-2</v>
      </c>
      <c r="O6505" t="s">
        <v>42678</v>
      </c>
      <c r="P6505" t="s">
        <v>42679</v>
      </c>
      <c r="Q6505">
        <v>389231.41</v>
      </c>
      <c r="R6505">
        <v>6208072.5</v>
      </c>
      <c r="S6505" t="s">
        <v>42680</v>
      </c>
      <c r="T6505" t="s">
        <v>42681</v>
      </c>
      <c r="U6505">
        <v>389214.61</v>
      </c>
      <c r="V6505">
        <v>6208065.75</v>
      </c>
      <c r="W6505">
        <v>253.3</v>
      </c>
      <c r="X6505">
        <v>150.04</v>
      </c>
    </row>
    <row r="6506" spans="1:24" x14ac:dyDescent="0.25">
      <c r="A6506" s="146">
        <v>45132</v>
      </c>
      <c r="B6506" s="46">
        <v>206</v>
      </c>
      <c r="C6506" s="147">
        <v>0.45424768518518516</v>
      </c>
      <c r="D6506" s="38" t="s">
        <v>30701</v>
      </c>
      <c r="E6506" s="7" t="s">
        <v>42687</v>
      </c>
      <c r="F6506" s="38" t="s">
        <v>18271</v>
      </c>
      <c r="G6506" s="38" t="s">
        <v>4322</v>
      </c>
      <c r="H6506">
        <v>-3.2000000000000001E-2</v>
      </c>
      <c r="O6506" t="s">
        <v>42683</v>
      </c>
      <c r="P6506" t="s">
        <v>42684</v>
      </c>
      <c r="Q6506">
        <v>389232.96</v>
      </c>
      <c r="R6506">
        <v>6208071.8200000003</v>
      </c>
      <c r="S6506" t="s">
        <v>42685</v>
      </c>
      <c r="T6506" t="s">
        <v>42686</v>
      </c>
      <c r="U6506">
        <v>389215.7</v>
      </c>
      <c r="V6506">
        <v>6208057.3300000001</v>
      </c>
      <c r="W6506">
        <v>134.57</v>
      </c>
      <c r="X6506">
        <v>150.04</v>
      </c>
    </row>
    <row r="6507" spans="1:24" x14ac:dyDescent="0.25">
      <c r="A6507" s="146">
        <v>45132</v>
      </c>
      <c r="B6507" s="46">
        <v>206</v>
      </c>
      <c r="C6507" s="147">
        <v>0.45528935185185188</v>
      </c>
      <c r="D6507" s="38" t="s">
        <v>30701</v>
      </c>
      <c r="E6507" s="159" t="s">
        <v>38485</v>
      </c>
      <c r="F6507" s="38" t="s">
        <v>18271</v>
      </c>
      <c r="G6507" s="38" t="s">
        <v>4322</v>
      </c>
      <c r="H6507">
        <v>-1.9E-2</v>
      </c>
      <c r="I6507" t="s">
        <v>42692</v>
      </c>
      <c r="J6507" t="s">
        <v>42693</v>
      </c>
      <c r="K6507" t="s">
        <v>42694</v>
      </c>
      <c r="L6507" t="s">
        <v>42695</v>
      </c>
      <c r="O6507" t="s">
        <v>42688</v>
      </c>
      <c r="P6507" t="s">
        <v>42689</v>
      </c>
      <c r="Q6507">
        <v>389243.86</v>
      </c>
      <c r="R6507">
        <v>6208060.4299999997</v>
      </c>
      <c r="S6507" t="s">
        <v>42690</v>
      </c>
      <c r="T6507" t="s">
        <v>42691</v>
      </c>
      <c r="U6507">
        <v>389224.95</v>
      </c>
      <c r="V6507">
        <v>6208048.2300000004</v>
      </c>
      <c r="W6507">
        <v>136.19</v>
      </c>
      <c r="X6507">
        <v>150.04</v>
      </c>
    </row>
    <row r="6508" spans="1:24" x14ac:dyDescent="0.25">
      <c r="A6508" s="146">
        <v>45132</v>
      </c>
      <c r="B6508" s="46">
        <v>206</v>
      </c>
      <c r="C6508" s="147">
        <v>0.45887731481481481</v>
      </c>
      <c r="D6508" s="38" t="s">
        <v>30701</v>
      </c>
      <c r="E6508" s="7" t="s">
        <v>69</v>
      </c>
      <c r="F6508" s="38" t="s">
        <v>18271</v>
      </c>
      <c r="G6508" s="38" t="s">
        <v>4322</v>
      </c>
      <c r="H6508">
        <v>0.17</v>
      </c>
      <c r="I6508" t="s">
        <v>42692</v>
      </c>
      <c r="J6508" t="s">
        <v>42693</v>
      </c>
      <c r="K6508" t="s">
        <v>42694</v>
      </c>
      <c r="L6508" t="s">
        <v>42700</v>
      </c>
      <c r="O6508" t="s">
        <v>42696</v>
      </c>
      <c r="P6508" t="s">
        <v>42697</v>
      </c>
      <c r="Q6508">
        <v>389375.06</v>
      </c>
      <c r="R6508">
        <v>6207926.5999999996</v>
      </c>
      <c r="S6508" t="s">
        <v>42698</v>
      </c>
      <c r="T6508" t="s">
        <v>42699</v>
      </c>
      <c r="U6508">
        <v>389358.4</v>
      </c>
      <c r="V6508">
        <v>6207914.7300000004</v>
      </c>
      <c r="W6508">
        <v>135.09</v>
      </c>
      <c r="X6508">
        <v>150.04</v>
      </c>
    </row>
    <row r="6509" spans="1:24" x14ac:dyDescent="0.25">
      <c r="A6509" s="146">
        <v>45132</v>
      </c>
      <c r="B6509" s="46">
        <v>206</v>
      </c>
      <c r="C6509" s="147">
        <v>0.46030092592592592</v>
      </c>
      <c r="D6509" s="38" t="s">
        <v>30701</v>
      </c>
      <c r="E6509" s="7" t="s">
        <v>64</v>
      </c>
      <c r="F6509" s="38" t="s">
        <v>18271</v>
      </c>
      <c r="G6509" s="38" t="s">
        <v>4321</v>
      </c>
      <c r="H6509">
        <v>0.16600000000000001</v>
      </c>
      <c r="I6509" t="s">
        <v>42705</v>
      </c>
      <c r="J6509" t="s">
        <v>42706</v>
      </c>
      <c r="K6509" t="s">
        <v>42707</v>
      </c>
      <c r="L6509" t="s">
        <v>42700</v>
      </c>
      <c r="O6509" t="s">
        <v>42701</v>
      </c>
      <c r="P6509" t="s">
        <v>42702</v>
      </c>
      <c r="Q6509">
        <v>389375.83</v>
      </c>
      <c r="R6509">
        <v>6207918</v>
      </c>
      <c r="S6509" t="s">
        <v>42703</v>
      </c>
      <c r="T6509" t="s">
        <v>42704</v>
      </c>
      <c r="U6509">
        <v>389357.06</v>
      </c>
      <c r="V6509">
        <v>6207903.3799999999</v>
      </c>
      <c r="W6509">
        <v>314.60000000000002</v>
      </c>
      <c r="X6509">
        <v>150.04</v>
      </c>
    </row>
    <row r="6510" spans="1:24" x14ac:dyDescent="0.25">
      <c r="A6510" s="146">
        <v>45132</v>
      </c>
      <c r="B6510" s="46">
        <v>206</v>
      </c>
      <c r="C6510" s="147">
        <v>0.46386574074074072</v>
      </c>
      <c r="D6510" s="38" t="s">
        <v>30701</v>
      </c>
      <c r="E6510" s="7" t="s">
        <v>69</v>
      </c>
      <c r="F6510" s="38" t="s">
        <v>18271</v>
      </c>
      <c r="G6510" s="38" t="s">
        <v>4321</v>
      </c>
      <c r="H6510">
        <v>-1.7999999999999999E-2</v>
      </c>
      <c r="I6510" t="s">
        <v>42705</v>
      </c>
      <c r="J6510" t="s">
        <v>42706</v>
      </c>
      <c r="K6510" t="s">
        <v>42707</v>
      </c>
      <c r="L6510" t="s">
        <v>42700</v>
      </c>
      <c r="O6510" t="s">
        <v>42708</v>
      </c>
      <c r="P6510" t="s">
        <v>42709</v>
      </c>
      <c r="Q6510">
        <v>389246.44</v>
      </c>
      <c r="R6510">
        <v>6208046.7599999998</v>
      </c>
      <c r="S6510" t="s">
        <v>42710</v>
      </c>
      <c r="T6510" t="s">
        <v>42711</v>
      </c>
      <c r="U6510">
        <v>389227.02</v>
      </c>
      <c r="V6510">
        <v>6208033.4100000001</v>
      </c>
      <c r="W6510">
        <v>314.3</v>
      </c>
      <c r="X6510">
        <v>150.04</v>
      </c>
    </row>
    <row r="6511" spans="1:24" x14ac:dyDescent="0.25">
      <c r="A6511" s="146">
        <v>45132</v>
      </c>
      <c r="B6511" s="46">
        <v>206</v>
      </c>
      <c r="C6511" s="147">
        <v>0.46555555555555556</v>
      </c>
      <c r="D6511" s="38" t="s">
        <v>30701</v>
      </c>
      <c r="E6511" s="7" t="s">
        <v>64</v>
      </c>
      <c r="F6511" s="38" t="s">
        <v>18271</v>
      </c>
      <c r="G6511" s="38" t="s">
        <v>4320</v>
      </c>
      <c r="H6511">
        <v>-1.7000000000000001E-2</v>
      </c>
      <c r="I6511" t="s">
        <v>42716</v>
      </c>
      <c r="J6511" t="s">
        <v>42717</v>
      </c>
      <c r="K6511" t="s">
        <v>42718</v>
      </c>
      <c r="L6511" t="s">
        <v>42700</v>
      </c>
      <c r="O6511" t="s">
        <v>42712</v>
      </c>
      <c r="P6511" t="s">
        <v>42713</v>
      </c>
      <c r="Q6511">
        <v>389233.77</v>
      </c>
      <c r="R6511">
        <v>6208046.25</v>
      </c>
      <c r="S6511" t="s">
        <v>42714</v>
      </c>
      <c r="T6511" t="s">
        <v>42715</v>
      </c>
      <c r="U6511">
        <v>389213.9</v>
      </c>
      <c r="V6511">
        <v>6208033.79</v>
      </c>
      <c r="W6511">
        <v>135.66</v>
      </c>
      <c r="X6511">
        <v>150.04</v>
      </c>
    </row>
    <row r="6512" spans="1:24" x14ac:dyDescent="0.25">
      <c r="A6512" s="146">
        <v>45132</v>
      </c>
      <c r="B6512" s="46">
        <v>206</v>
      </c>
      <c r="C6512" s="147">
        <v>0.46917824074074077</v>
      </c>
      <c r="D6512" s="38" t="s">
        <v>30701</v>
      </c>
      <c r="E6512" s="7" t="s">
        <v>69</v>
      </c>
      <c r="F6512" s="38" t="s">
        <v>18271</v>
      </c>
      <c r="G6512" s="38" t="s">
        <v>4320</v>
      </c>
      <c r="H6512">
        <v>0.16800000000000001</v>
      </c>
      <c r="I6512" t="s">
        <v>42716</v>
      </c>
      <c r="J6512" t="s">
        <v>42717</v>
      </c>
      <c r="K6512" t="s">
        <v>42718</v>
      </c>
      <c r="L6512" t="s">
        <v>42723</v>
      </c>
      <c r="O6512" t="s">
        <v>42719</v>
      </c>
      <c r="P6512" t="s">
        <v>42720</v>
      </c>
      <c r="Q6512">
        <v>389364.82</v>
      </c>
      <c r="R6512">
        <v>6207914.3600000003</v>
      </c>
      <c r="S6512" t="s">
        <v>42721</v>
      </c>
      <c r="T6512" t="s">
        <v>42722</v>
      </c>
      <c r="U6512">
        <v>389344.3</v>
      </c>
      <c r="V6512">
        <v>6207903.3799999999</v>
      </c>
      <c r="W6512">
        <v>134.65</v>
      </c>
      <c r="X6512">
        <v>150.04</v>
      </c>
    </row>
    <row r="6513" spans="1:24" x14ac:dyDescent="0.25">
      <c r="A6513" s="146">
        <v>45132</v>
      </c>
      <c r="B6513" s="46">
        <v>206</v>
      </c>
      <c r="C6513" s="147">
        <v>0.47077546296296297</v>
      </c>
      <c r="D6513" s="38" t="s">
        <v>30701</v>
      </c>
      <c r="E6513" s="7" t="s">
        <v>64</v>
      </c>
      <c r="F6513" s="38" t="s">
        <v>18271</v>
      </c>
      <c r="G6513" s="38" t="s">
        <v>4319</v>
      </c>
      <c r="H6513">
        <v>0.16500000000000001</v>
      </c>
      <c r="I6513" t="s">
        <v>42728</v>
      </c>
      <c r="J6513" t="s">
        <v>42729</v>
      </c>
      <c r="K6513" t="s">
        <v>42730</v>
      </c>
      <c r="L6513" t="s">
        <v>42723</v>
      </c>
      <c r="O6513" t="s">
        <v>42724</v>
      </c>
      <c r="P6513" t="s">
        <v>42725</v>
      </c>
      <c r="Q6513">
        <v>389362.48</v>
      </c>
      <c r="R6513">
        <v>6207905.54</v>
      </c>
      <c r="S6513" t="s">
        <v>42726</v>
      </c>
      <c r="T6513" t="s">
        <v>42727</v>
      </c>
      <c r="U6513">
        <v>389343.66</v>
      </c>
      <c r="V6513">
        <v>6207891.46</v>
      </c>
      <c r="W6513">
        <v>314.18</v>
      </c>
      <c r="X6513">
        <v>150.04</v>
      </c>
    </row>
    <row r="6514" spans="1:24" x14ac:dyDescent="0.25">
      <c r="A6514" s="146">
        <v>45132</v>
      </c>
      <c r="B6514" s="46">
        <v>206</v>
      </c>
      <c r="C6514" s="147">
        <v>0.4742824074074074</v>
      </c>
      <c r="D6514" s="38" t="s">
        <v>30701</v>
      </c>
      <c r="E6514" s="7" t="s">
        <v>69</v>
      </c>
      <c r="F6514" s="38" t="s">
        <v>18271</v>
      </c>
      <c r="G6514" s="38" t="s">
        <v>4319</v>
      </c>
      <c r="H6514">
        <v>-1.7999999999999999E-2</v>
      </c>
      <c r="I6514" t="s">
        <v>42728</v>
      </c>
      <c r="J6514" t="s">
        <v>42729</v>
      </c>
      <c r="K6514" t="s">
        <v>42730</v>
      </c>
      <c r="L6514" t="s">
        <v>42723</v>
      </c>
      <c r="O6514" t="s">
        <v>42731</v>
      </c>
      <c r="P6514" t="s">
        <v>42732</v>
      </c>
      <c r="Q6514">
        <v>389231.24</v>
      </c>
      <c r="R6514">
        <v>6208033.8899999997</v>
      </c>
      <c r="S6514" t="s">
        <v>42733</v>
      </c>
      <c r="T6514" t="s">
        <v>42734</v>
      </c>
      <c r="U6514">
        <v>389214.11</v>
      </c>
      <c r="V6514">
        <v>6208020.9000000004</v>
      </c>
      <c r="W6514">
        <v>315.31</v>
      </c>
      <c r="X6514">
        <v>150.04</v>
      </c>
    </row>
    <row r="6515" spans="1:24" x14ac:dyDescent="0.25">
      <c r="A6515" s="146">
        <v>45132</v>
      </c>
      <c r="B6515" s="46">
        <v>206</v>
      </c>
      <c r="C6515" s="147">
        <v>0.47584490740740737</v>
      </c>
      <c r="D6515" s="38" t="s">
        <v>30701</v>
      </c>
      <c r="E6515" s="7" t="s">
        <v>64</v>
      </c>
      <c r="F6515" s="38" t="s">
        <v>18271</v>
      </c>
      <c r="G6515" s="38" t="s">
        <v>4318</v>
      </c>
      <c r="H6515">
        <v>-1.7000000000000001E-2</v>
      </c>
      <c r="I6515" t="s">
        <v>42739</v>
      </c>
      <c r="J6515" t="s">
        <v>42740</v>
      </c>
      <c r="K6515" t="s">
        <v>42741</v>
      </c>
      <c r="L6515" t="s">
        <v>42723</v>
      </c>
      <c r="O6515" t="s">
        <v>42735</v>
      </c>
      <c r="P6515" t="s">
        <v>42736</v>
      </c>
      <c r="Q6515">
        <v>389223.03</v>
      </c>
      <c r="R6515">
        <v>6208032.3300000001</v>
      </c>
      <c r="S6515" t="s">
        <v>42737</v>
      </c>
      <c r="T6515" t="s">
        <v>42738</v>
      </c>
      <c r="U6515">
        <v>389201.14</v>
      </c>
      <c r="V6515">
        <v>6208021.1399999997</v>
      </c>
      <c r="W6515">
        <v>136.80000000000001</v>
      </c>
      <c r="X6515">
        <v>150.04</v>
      </c>
    </row>
    <row r="6516" spans="1:24" x14ac:dyDescent="0.25">
      <c r="A6516" s="146">
        <v>45132</v>
      </c>
      <c r="B6516" s="46">
        <v>206</v>
      </c>
      <c r="C6516" s="147">
        <v>0.47939814814814818</v>
      </c>
      <c r="D6516" s="38" t="s">
        <v>30701</v>
      </c>
      <c r="E6516" s="7" t="s">
        <v>69</v>
      </c>
      <c r="F6516" s="38" t="s">
        <v>18271</v>
      </c>
      <c r="G6516" s="38" t="s">
        <v>4318</v>
      </c>
      <c r="H6516">
        <v>0.16900000000000001</v>
      </c>
      <c r="I6516" t="s">
        <v>42739</v>
      </c>
      <c r="J6516" t="s">
        <v>42740</v>
      </c>
      <c r="K6516" t="s">
        <v>42741</v>
      </c>
      <c r="L6516" t="s">
        <v>42746</v>
      </c>
      <c r="O6516" t="s">
        <v>42742</v>
      </c>
      <c r="P6516" t="s">
        <v>42743</v>
      </c>
      <c r="Q6516">
        <v>389354.19</v>
      </c>
      <c r="R6516">
        <v>6207902.9000000004</v>
      </c>
      <c r="S6516" t="s">
        <v>42744</v>
      </c>
      <c r="T6516" t="s">
        <v>42745</v>
      </c>
      <c r="U6516">
        <v>389332.02</v>
      </c>
      <c r="V6516">
        <v>6207890.1900000004</v>
      </c>
      <c r="W6516">
        <v>135.44</v>
      </c>
      <c r="X6516">
        <v>150.04</v>
      </c>
    </row>
    <row r="6517" spans="1:24" x14ac:dyDescent="0.25">
      <c r="A6517" s="146">
        <v>45132</v>
      </c>
      <c r="B6517" s="46">
        <v>206</v>
      </c>
      <c r="C6517" s="147">
        <v>0.48120370370370374</v>
      </c>
      <c r="D6517" s="38" t="s">
        <v>30701</v>
      </c>
      <c r="E6517" s="7" t="s">
        <v>64</v>
      </c>
      <c r="F6517" s="38" t="s">
        <v>18271</v>
      </c>
      <c r="G6517" s="38" t="s">
        <v>4317</v>
      </c>
      <c r="H6517">
        <v>0.16700000000000001</v>
      </c>
      <c r="I6517" t="s">
        <v>42751</v>
      </c>
      <c r="J6517" t="s">
        <v>42752</v>
      </c>
      <c r="K6517" t="s">
        <v>42753</v>
      </c>
      <c r="L6517" t="s">
        <v>42746</v>
      </c>
      <c r="O6517" t="s">
        <v>42747</v>
      </c>
      <c r="P6517" t="s">
        <v>42748</v>
      </c>
      <c r="Q6517">
        <v>389351.07</v>
      </c>
      <c r="R6517">
        <v>6207892.6100000003</v>
      </c>
      <c r="S6517" t="s">
        <v>42749</v>
      </c>
      <c r="T6517" t="s">
        <v>42750</v>
      </c>
      <c r="U6517">
        <v>389332.49</v>
      </c>
      <c r="V6517">
        <v>6207877.04</v>
      </c>
      <c r="W6517">
        <v>315.49</v>
      </c>
      <c r="X6517">
        <v>150.04</v>
      </c>
    </row>
    <row r="6518" spans="1:24" x14ac:dyDescent="0.25">
      <c r="A6518" s="146">
        <v>45132</v>
      </c>
      <c r="B6518" s="46">
        <v>206</v>
      </c>
      <c r="C6518" s="147">
        <v>0.48473379629629632</v>
      </c>
      <c r="D6518" s="38" t="s">
        <v>30701</v>
      </c>
      <c r="E6518" s="7" t="s">
        <v>69</v>
      </c>
      <c r="F6518" s="38" t="s">
        <v>18271</v>
      </c>
      <c r="G6518" s="38" t="s">
        <v>4317</v>
      </c>
      <c r="H6518">
        <v>-1.7999999999999999E-2</v>
      </c>
      <c r="I6518" t="s">
        <v>42751</v>
      </c>
      <c r="J6518" t="s">
        <v>42752</v>
      </c>
      <c r="K6518" t="s">
        <v>42753</v>
      </c>
      <c r="L6518" t="s">
        <v>42746</v>
      </c>
      <c r="O6518" t="s">
        <v>42754</v>
      </c>
      <c r="P6518" t="s">
        <v>42755</v>
      </c>
      <c r="Q6518">
        <v>389219.16</v>
      </c>
      <c r="R6518">
        <v>6208021.1100000003</v>
      </c>
      <c r="S6518" t="s">
        <v>42756</v>
      </c>
      <c r="T6518" t="s">
        <v>42757</v>
      </c>
      <c r="U6518">
        <v>389201.77</v>
      </c>
      <c r="V6518">
        <v>6208007.6699999999</v>
      </c>
      <c r="W6518">
        <v>315.44</v>
      </c>
      <c r="X6518">
        <v>150.04</v>
      </c>
    </row>
    <row r="6519" spans="1:24" x14ac:dyDescent="0.25">
      <c r="A6519" s="146">
        <v>45132</v>
      </c>
      <c r="B6519" s="46">
        <v>206</v>
      </c>
      <c r="C6519" s="147">
        <v>0.48668981481481483</v>
      </c>
      <c r="D6519" s="38" t="s">
        <v>30701</v>
      </c>
      <c r="E6519" s="7" t="s">
        <v>64</v>
      </c>
      <c r="F6519" s="38" t="s">
        <v>18271</v>
      </c>
      <c r="G6519" s="38" t="s">
        <v>4311</v>
      </c>
      <c r="H6519">
        <v>-1.6E-2</v>
      </c>
      <c r="I6519" t="s">
        <v>42762</v>
      </c>
      <c r="J6519" t="s">
        <v>42763</v>
      </c>
      <c r="K6519" t="s">
        <v>42764</v>
      </c>
      <c r="L6519" t="s">
        <v>42746</v>
      </c>
      <c r="O6519" t="s">
        <v>42758</v>
      </c>
      <c r="P6519" t="s">
        <v>42759</v>
      </c>
      <c r="Q6519">
        <v>389210.52</v>
      </c>
      <c r="R6519">
        <v>6208020.6200000001</v>
      </c>
      <c r="S6519" t="s">
        <v>42760</v>
      </c>
      <c r="T6519" t="s">
        <v>42761</v>
      </c>
      <c r="U6519">
        <v>389188.93</v>
      </c>
      <c r="V6519">
        <v>6208007.7400000002</v>
      </c>
      <c r="W6519">
        <v>135.69999999999999</v>
      </c>
      <c r="X6519">
        <v>150.04</v>
      </c>
    </row>
    <row r="6520" spans="1:24" x14ac:dyDescent="0.25">
      <c r="A6520" s="146">
        <v>45132</v>
      </c>
      <c r="B6520" s="46">
        <v>206</v>
      </c>
      <c r="C6520" s="147">
        <v>0.49023148148148149</v>
      </c>
      <c r="D6520" s="38" t="s">
        <v>30701</v>
      </c>
      <c r="E6520" s="7" t="s">
        <v>69</v>
      </c>
      <c r="F6520" s="38" t="s">
        <v>18271</v>
      </c>
      <c r="G6520" s="38" t="s">
        <v>4311</v>
      </c>
      <c r="H6520">
        <v>0.16900000000000001</v>
      </c>
      <c r="I6520" t="s">
        <v>42762</v>
      </c>
      <c r="J6520" t="s">
        <v>42763</v>
      </c>
      <c r="K6520" t="s">
        <v>42764</v>
      </c>
      <c r="L6520" t="s">
        <v>42769</v>
      </c>
      <c r="O6520" t="s">
        <v>42765</v>
      </c>
      <c r="P6520" t="s">
        <v>42766</v>
      </c>
      <c r="Q6520">
        <v>389337.44</v>
      </c>
      <c r="R6520">
        <v>6207890.1200000001</v>
      </c>
      <c r="S6520" t="s">
        <v>42767</v>
      </c>
      <c r="T6520" t="s">
        <v>42768</v>
      </c>
      <c r="U6520">
        <v>389319.24</v>
      </c>
      <c r="V6520">
        <v>6207877.4199999999</v>
      </c>
      <c r="W6520">
        <v>135.19999999999999</v>
      </c>
      <c r="X6520">
        <v>150.04</v>
      </c>
    </row>
    <row r="6521" spans="1:24" x14ac:dyDescent="0.25">
      <c r="A6521" s="146">
        <v>45132</v>
      </c>
      <c r="B6521" s="46">
        <v>206</v>
      </c>
      <c r="C6521" s="147">
        <v>0.49190972222222223</v>
      </c>
      <c r="D6521" s="38" t="s">
        <v>30701</v>
      </c>
      <c r="E6521" s="7" t="s">
        <v>64</v>
      </c>
      <c r="F6521" s="38" t="s">
        <v>18271</v>
      </c>
      <c r="G6521" s="38" t="s">
        <v>4312</v>
      </c>
      <c r="H6521">
        <v>0.16400000000000001</v>
      </c>
      <c r="I6521" t="s">
        <v>42774</v>
      </c>
      <c r="J6521" t="s">
        <v>42775</v>
      </c>
      <c r="K6521" t="s">
        <v>42776</v>
      </c>
      <c r="L6521" t="s">
        <v>42769</v>
      </c>
      <c r="O6521" t="s">
        <v>42770</v>
      </c>
      <c r="P6521" t="s">
        <v>42771</v>
      </c>
      <c r="Q6521">
        <v>389338.06</v>
      </c>
      <c r="R6521">
        <v>6207879.9699999997</v>
      </c>
      <c r="S6521" t="s">
        <v>42772</v>
      </c>
      <c r="T6521" t="s">
        <v>42773</v>
      </c>
      <c r="U6521">
        <v>389317.6</v>
      </c>
      <c r="V6521">
        <v>6207866.4900000002</v>
      </c>
      <c r="W6521">
        <v>314.29000000000002</v>
      </c>
      <c r="X6521">
        <v>150.04</v>
      </c>
    </row>
    <row r="6522" spans="1:24" x14ac:dyDescent="0.25">
      <c r="A6522" s="146">
        <v>45132</v>
      </c>
      <c r="B6522" s="46">
        <v>206</v>
      </c>
      <c r="C6522" s="147">
        <v>0.49546296296296299</v>
      </c>
      <c r="D6522" s="38" t="s">
        <v>30701</v>
      </c>
      <c r="E6522" s="7" t="s">
        <v>69</v>
      </c>
      <c r="F6522" s="38" t="s">
        <v>18271</v>
      </c>
      <c r="G6522" s="38" t="s">
        <v>4312</v>
      </c>
      <c r="H6522">
        <v>-1.7999999999999999E-2</v>
      </c>
      <c r="I6522" t="s">
        <v>42774</v>
      </c>
      <c r="J6522" t="s">
        <v>42775</v>
      </c>
      <c r="K6522" t="s">
        <v>42776</v>
      </c>
      <c r="L6522" t="s">
        <v>42769</v>
      </c>
      <c r="O6522" t="s">
        <v>42777</v>
      </c>
      <c r="P6522" t="s">
        <v>42778</v>
      </c>
      <c r="Q6522">
        <v>389207.82</v>
      </c>
      <c r="R6522">
        <v>6208008.0800000001</v>
      </c>
      <c r="S6522" t="s">
        <v>42779</v>
      </c>
      <c r="T6522" t="s">
        <v>42780</v>
      </c>
      <c r="U6522">
        <v>389189</v>
      </c>
      <c r="V6522">
        <v>6207995.1500000004</v>
      </c>
      <c r="W6522">
        <v>314.8</v>
      </c>
      <c r="X6522">
        <v>150.04</v>
      </c>
    </row>
    <row r="6523" spans="1:24" x14ac:dyDescent="0.25">
      <c r="A6523" s="146">
        <v>45132</v>
      </c>
      <c r="B6523" s="46">
        <v>206</v>
      </c>
      <c r="C6523" s="147">
        <v>0.49723379629629627</v>
      </c>
      <c r="D6523" s="38" t="s">
        <v>30701</v>
      </c>
      <c r="E6523" s="7" t="s">
        <v>64</v>
      </c>
      <c r="F6523" s="38" t="s">
        <v>18271</v>
      </c>
      <c r="G6523" s="38" t="s">
        <v>4313</v>
      </c>
      <c r="H6523">
        <v>-1.7999999999999999E-2</v>
      </c>
      <c r="I6523" t="s">
        <v>42785</v>
      </c>
      <c r="J6523" t="s">
        <v>42786</v>
      </c>
      <c r="K6523" t="s">
        <v>42787</v>
      </c>
      <c r="L6523" t="s">
        <v>42769</v>
      </c>
      <c r="O6523" t="s">
        <v>42781</v>
      </c>
      <c r="P6523" t="s">
        <v>42782</v>
      </c>
      <c r="Q6523">
        <v>389196.84</v>
      </c>
      <c r="R6523">
        <v>6208009.6399999997</v>
      </c>
      <c r="S6523" t="s">
        <v>42783</v>
      </c>
      <c r="T6523" t="s">
        <v>42784</v>
      </c>
      <c r="U6523">
        <v>389174.62</v>
      </c>
      <c r="V6523">
        <v>6207996.6500000004</v>
      </c>
      <c r="W6523">
        <v>135.34</v>
      </c>
      <c r="X6523">
        <v>150.04</v>
      </c>
    </row>
    <row r="6524" spans="1:24" x14ac:dyDescent="0.25">
      <c r="A6524" s="146">
        <v>45132</v>
      </c>
      <c r="B6524" s="46">
        <v>206</v>
      </c>
      <c r="C6524" s="147">
        <v>0.50084490740740739</v>
      </c>
      <c r="D6524" s="38" t="s">
        <v>30701</v>
      </c>
      <c r="E6524" s="7" t="s">
        <v>69</v>
      </c>
      <c r="F6524" s="38" t="s">
        <v>18271</v>
      </c>
      <c r="G6524" s="38" t="s">
        <v>4313</v>
      </c>
      <c r="H6524">
        <v>0.16900000000000001</v>
      </c>
      <c r="I6524" t="s">
        <v>42785</v>
      </c>
      <c r="J6524" t="s">
        <v>42786</v>
      </c>
      <c r="K6524" t="s">
        <v>42787</v>
      </c>
      <c r="L6524" t="s">
        <v>42792</v>
      </c>
      <c r="O6524" t="s">
        <v>42788</v>
      </c>
      <c r="P6524" t="s">
        <v>42789</v>
      </c>
      <c r="Q6524">
        <v>389329.01</v>
      </c>
      <c r="R6524">
        <v>6207875.3499999996</v>
      </c>
      <c r="S6524" t="s">
        <v>42790</v>
      </c>
      <c r="T6524" t="s">
        <v>42791</v>
      </c>
      <c r="U6524">
        <v>389306.76</v>
      </c>
      <c r="V6524">
        <v>6207864.6299999999</v>
      </c>
      <c r="W6524">
        <v>134.9</v>
      </c>
      <c r="X6524">
        <v>150.04</v>
      </c>
    </row>
    <row r="6525" spans="1:24" x14ac:dyDescent="0.25">
      <c r="A6525" s="146">
        <v>45132</v>
      </c>
      <c r="B6525" s="46">
        <v>206</v>
      </c>
      <c r="C6525" s="147">
        <v>0.50295138888888891</v>
      </c>
      <c r="D6525" s="38" t="s">
        <v>30701</v>
      </c>
      <c r="E6525" s="7" t="s">
        <v>64</v>
      </c>
      <c r="F6525" s="38" t="s">
        <v>18271</v>
      </c>
      <c r="G6525" s="38" t="s">
        <v>4314</v>
      </c>
      <c r="H6525">
        <v>0.158</v>
      </c>
      <c r="I6525" t="s">
        <v>42797</v>
      </c>
      <c r="J6525" t="s">
        <v>42798</v>
      </c>
      <c r="K6525" t="s">
        <v>42799</v>
      </c>
      <c r="L6525" t="s">
        <v>42792</v>
      </c>
      <c r="O6525" t="s">
        <v>42793</v>
      </c>
      <c r="P6525" t="s">
        <v>42794</v>
      </c>
      <c r="Q6525">
        <v>389317.42</v>
      </c>
      <c r="R6525">
        <v>6207871.46</v>
      </c>
      <c r="S6525" t="s">
        <v>42795</v>
      </c>
      <c r="T6525" t="s">
        <v>42796</v>
      </c>
      <c r="U6525">
        <v>389300.36</v>
      </c>
      <c r="V6525">
        <v>6207858.1900000004</v>
      </c>
      <c r="W6525">
        <v>315.61</v>
      </c>
      <c r="X6525">
        <v>150.04</v>
      </c>
    </row>
    <row r="6526" spans="1:24" x14ac:dyDescent="0.25">
      <c r="A6526" s="146">
        <v>45132</v>
      </c>
      <c r="B6526" s="46">
        <v>206</v>
      </c>
      <c r="C6526" s="147">
        <v>0.50627314814814817</v>
      </c>
      <c r="D6526" s="38" t="s">
        <v>30701</v>
      </c>
      <c r="E6526" s="7" t="s">
        <v>69</v>
      </c>
      <c r="F6526" s="38" t="s">
        <v>18271</v>
      </c>
      <c r="G6526" s="38" t="s">
        <v>4314</v>
      </c>
      <c r="H6526">
        <v>-1.7999999999999999E-2</v>
      </c>
      <c r="I6526" t="s">
        <v>42797</v>
      </c>
      <c r="J6526" t="s">
        <v>42798</v>
      </c>
      <c r="K6526" t="s">
        <v>42799</v>
      </c>
      <c r="L6526" t="s">
        <v>42792</v>
      </c>
      <c r="O6526" t="s">
        <v>42800</v>
      </c>
      <c r="P6526" t="s">
        <v>42801</v>
      </c>
      <c r="Q6526">
        <v>389192.04</v>
      </c>
      <c r="R6526">
        <v>6207995.9299999997</v>
      </c>
      <c r="S6526" t="s">
        <v>42802</v>
      </c>
      <c r="T6526" t="s">
        <v>42803</v>
      </c>
      <c r="U6526">
        <v>389176.27</v>
      </c>
      <c r="V6526">
        <v>6207982.3700000001</v>
      </c>
      <c r="W6526">
        <v>315.39</v>
      </c>
      <c r="X6526">
        <v>150.04</v>
      </c>
    </row>
    <row r="6527" spans="1:24" x14ac:dyDescent="0.25">
      <c r="A6527" s="146">
        <v>45132</v>
      </c>
      <c r="B6527" s="46">
        <v>206</v>
      </c>
      <c r="C6527" s="147">
        <v>0.5079745370370371</v>
      </c>
      <c r="D6527" s="38" t="s">
        <v>30701</v>
      </c>
      <c r="E6527" s="7" t="s">
        <v>64</v>
      </c>
      <c r="F6527" s="38" t="s">
        <v>18271</v>
      </c>
      <c r="G6527" s="38" t="s">
        <v>4315</v>
      </c>
      <c r="H6527">
        <v>-1.6E-2</v>
      </c>
      <c r="I6527" t="s">
        <v>42808</v>
      </c>
      <c r="J6527" t="s">
        <v>42809</v>
      </c>
      <c r="K6527" t="s">
        <v>42810</v>
      </c>
      <c r="L6527" t="s">
        <v>42792</v>
      </c>
      <c r="O6527" t="s">
        <v>42804</v>
      </c>
      <c r="P6527" t="s">
        <v>42805</v>
      </c>
      <c r="Q6527">
        <v>389182.56</v>
      </c>
      <c r="R6527">
        <v>6207993.6600000001</v>
      </c>
      <c r="S6527" t="s">
        <v>42806</v>
      </c>
      <c r="T6527" t="s">
        <v>42807</v>
      </c>
      <c r="U6527">
        <v>389163.1</v>
      </c>
      <c r="V6527">
        <v>6207982.75</v>
      </c>
      <c r="W6527">
        <v>136.57</v>
      </c>
      <c r="X6527">
        <v>150.04</v>
      </c>
    </row>
    <row r="6528" spans="1:24" x14ac:dyDescent="0.25">
      <c r="A6528" s="146">
        <v>45132</v>
      </c>
      <c r="B6528" s="46">
        <v>206</v>
      </c>
      <c r="C6528" s="147">
        <v>0.51149305555555558</v>
      </c>
      <c r="D6528" s="38" t="s">
        <v>30701</v>
      </c>
      <c r="E6528" s="7" t="s">
        <v>69</v>
      </c>
      <c r="F6528" s="38" t="s">
        <v>18271</v>
      </c>
      <c r="G6528" s="38" t="s">
        <v>4315</v>
      </c>
      <c r="H6528">
        <v>0.16700000000000001</v>
      </c>
      <c r="I6528" t="s">
        <v>42808</v>
      </c>
      <c r="J6528" t="s">
        <v>42809</v>
      </c>
      <c r="K6528" t="s">
        <v>42810</v>
      </c>
      <c r="L6528" t="s">
        <v>42815</v>
      </c>
      <c r="O6528" t="s">
        <v>42811</v>
      </c>
      <c r="P6528" t="s">
        <v>42812</v>
      </c>
      <c r="Q6528">
        <v>389312.56</v>
      </c>
      <c r="R6528">
        <v>6207866.8899999997</v>
      </c>
      <c r="S6528" t="s">
        <v>42813</v>
      </c>
      <c r="T6528" t="s">
        <v>42814</v>
      </c>
      <c r="U6528">
        <v>389292.55</v>
      </c>
      <c r="V6528">
        <v>6207853.3799999999</v>
      </c>
      <c r="W6528">
        <v>135.26</v>
      </c>
      <c r="X6528">
        <v>150.04</v>
      </c>
    </row>
    <row r="6529" spans="1:24" x14ac:dyDescent="0.25">
      <c r="A6529" s="146">
        <v>45132</v>
      </c>
      <c r="B6529" s="46">
        <v>206</v>
      </c>
      <c r="C6529" s="147">
        <v>0.51361111111111113</v>
      </c>
      <c r="D6529" s="38" t="s">
        <v>30701</v>
      </c>
      <c r="E6529" s="7" t="s">
        <v>64</v>
      </c>
      <c r="F6529" s="38" t="s">
        <v>18271</v>
      </c>
      <c r="G6529" s="38" t="s">
        <v>4316</v>
      </c>
      <c r="H6529">
        <v>0.16200000000000001</v>
      </c>
      <c r="I6529" t="s">
        <v>42820</v>
      </c>
      <c r="J6529" t="s">
        <v>42821</v>
      </c>
      <c r="K6529" t="s">
        <v>42822</v>
      </c>
      <c r="L6529" t="s">
        <v>42815</v>
      </c>
      <c r="O6529" t="s">
        <v>42816</v>
      </c>
      <c r="P6529" t="s">
        <v>42817</v>
      </c>
      <c r="Q6529">
        <v>389307.22</v>
      </c>
      <c r="R6529">
        <v>6207855.0999999996</v>
      </c>
      <c r="S6529" t="s">
        <v>42818</v>
      </c>
      <c r="T6529" t="s">
        <v>42819</v>
      </c>
      <c r="U6529">
        <v>389291.06</v>
      </c>
      <c r="V6529">
        <v>6207842.1299999999</v>
      </c>
      <c r="W6529">
        <v>314.76</v>
      </c>
      <c r="X6529">
        <v>150.04</v>
      </c>
    </row>
    <row r="6530" spans="1:24" x14ac:dyDescent="0.25">
      <c r="A6530" s="146">
        <v>45132</v>
      </c>
      <c r="B6530" s="46">
        <v>206</v>
      </c>
      <c r="C6530" s="147">
        <v>0.51710648148148153</v>
      </c>
      <c r="D6530" s="38" t="s">
        <v>30701</v>
      </c>
      <c r="E6530" s="7" t="s">
        <v>69</v>
      </c>
      <c r="F6530" s="38" t="s">
        <v>18271</v>
      </c>
      <c r="G6530" s="38" t="s">
        <v>4316</v>
      </c>
      <c r="H6530">
        <v>-1.9E-2</v>
      </c>
      <c r="I6530" t="s">
        <v>42820</v>
      </c>
      <c r="J6530" t="s">
        <v>42821</v>
      </c>
      <c r="K6530" t="s">
        <v>42822</v>
      </c>
      <c r="L6530" t="s">
        <v>42815</v>
      </c>
      <c r="O6530" t="s">
        <v>42823</v>
      </c>
      <c r="P6530" t="s">
        <v>42824</v>
      </c>
      <c r="Q6530">
        <v>389178.17</v>
      </c>
      <c r="R6530">
        <v>6207983.6299999999</v>
      </c>
      <c r="S6530" t="s">
        <v>42825</v>
      </c>
      <c r="T6530" t="s">
        <v>42826</v>
      </c>
      <c r="U6530">
        <v>389162.96</v>
      </c>
      <c r="V6530">
        <v>6207970.1799999997</v>
      </c>
      <c r="W6530">
        <v>315.62</v>
      </c>
      <c r="X6530">
        <v>150.04</v>
      </c>
    </row>
    <row r="6531" spans="1:24" x14ac:dyDescent="0.25">
      <c r="A6531" s="146">
        <v>45132</v>
      </c>
      <c r="B6531" s="46">
        <v>206</v>
      </c>
      <c r="C6531" s="147">
        <v>0.51837962962962958</v>
      </c>
      <c r="D6531" s="38" t="s">
        <v>30701</v>
      </c>
      <c r="E6531" s="159" t="s">
        <v>36986</v>
      </c>
      <c r="F6531" s="38" t="s">
        <v>18271</v>
      </c>
      <c r="G6531" s="38" t="s">
        <v>4316</v>
      </c>
      <c r="H6531">
        <v>-2.1999999999999999E-2</v>
      </c>
      <c r="O6531" t="s">
        <v>42827</v>
      </c>
      <c r="P6531" t="s">
        <v>42828</v>
      </c>
      <c r="Q6531">
        <v>389174.99</v>
      </c>
      <c r="R6531">
        <v>6207990.9500000002</v>
      </c>
      <c r="S6531" t="s">
        <v>42829</v>
      </c>
      <c r="T6531" t="s">
        <v>42830</v>
      </c>
      <c r="U6531">
        <v>389164.14</v>
      </c>
      <c r="V6531">
        <v>6207984.0999999996</v>
      </c>
      <c r="W6531">
        <v>218.66</v>
      </c>
      <c r="X6531">
        <v>150.04</v>
      </c>
    </row>
    <row r="6532" spans="1:24" x14ac:dyDescent="0.25">
      <c r="A6532" s="146">
        <v>45132</v>
      </c>
      <c r="B6532" s="46">
        <v>206</v>
      </c>
      <c r="C6532" s="147">
        <v>0.52016203703703701</v>
      </c>
      <c r="D6532" s="38" t="s">
        <v>30701</v>
      </c>
      <c r="E6532" s="159" t="s">
        <v>42042</v>
      </c>
      <c r="F6532" s="38" t="s">
        <v>18272</v>
      </c>
      <c r="G6532" s="38" t="s">
        <v>4316</v>
      </c>
      <c r="H6532">
        <v>-2.5000000000000001E-2</v>
      </c>
      <c r="O6532" t="s">
        <v>42831</v>
      </c>
      <c r="P6532" t="s">
        <v>42832</v>
      </c>
      <c r="Q6532">
        <v>389174.04</v>
      </c>
      <c r="R6532">
        <v>6207991.6299999999</v>
      </c>
      <c r="S6532" t="s">
        <v>42833</v>
      </c>
      <c r="T6532" t="s">
        <v>42834</v>
      </c>
      <c r="U6532">
        <v>389161.83</v>
      </c>
      <c r="V6532">
        <v>6207986.4299999997</v>
      </c>
      <c r="W6532">
        <v>218.72</v>
      </c>
      <c r="X6532">
        <v>150.04</v>
      </c>
    </row>
    <row r="6533" spans="1:24" x14ac:dyDescent="0.25">
      <c r="A6533" s="146">
        <v>45132</v>
      </c>
      <c r="B6533" s="46">
        <v>206</v>
      </c>
      <c r="C6533" s="147">
        <v>0.53407407407407403</v>
      </c>
      <c r="D6533" s="38" t="s">
        <v>30701</v>
      </c>
      <c r="E6533" s="7" t="s">
        <v>6100</v>
      </c>
      <c r="F6533" s="38" t="s">
        <v>18272</v>
      </c>
      <c r="G6533" s="38" t="s">
        <v>4630</v>
      </c>
      <c r="H6533">
        <v>0.22700000000000001</v>
      </c>
      <c r="O6533" t="s">
        <v>42835</v>
      </c>
      <c r="P6533" t="s">
        <v>42836</v>
      </c>
      <c r="Q6533">
        <v>388165.48</v>
      </c>
      <c r="R6533">
        <v>6209618.2300000004</v>
      </c>
      <c r="S6533" t="s">
        <v>42837</v>
      </c>
      <c r="T6533" t="s">
        <v>42838</v>
      </c>
      <c r="U6533">
        <v>388156.24</v>
      </c>
      <c r="V6533">
        <v>6209612.1600000001</v>
      </c>
      <c r="W6533">
        <v>219.62</v>
      </c>
      <c r="X6533">
        <v>200.05</v>
      </c>
    </row>
    <row r="6534" spans="1:24" s="170" customFormat="1" x14ac:dyDescent="0.25">
      <c r="A6534" s="63">
        <v>45132</v>
      </c>
      <c r="B6534" s="104">
        <v>206</v>
      </c>
      <c r="C6534" s="65">
        <v>0.53795138888888883</v>
      </c>
      <c r="D6534" s="64" t="s">
        <v>30701</v>
      </c>
      <c r="E6534" s="171" t="s">
        <v>42844</v>
      </c>
      <c r="F6534" s="64" t="s">
        <v>18272</v>
      </c>
      <c r="G6534" s="64" t="s">
        <v>4630</v>
      </c>
      <c r="H6534" s="170">
        <v>0.23300000000000001</v>
      </c>
      <c r="M6534" s="170" t="s">
        <v>42839</v>
      </c>
      <c r="O6534" s="170" t="s">
        <v>42840</v>
      </c>
      <c r="P6534" s="170" t="s">
        <v>42841</v>
      </c>
      <c r="Q6534" s="170">
        <v>388163.16</v>
      </c>
      <c r="R6534" s="170">
        <v>6209620.0800000001</v>
      </c>
      <c r="S6534" s="170" t="s">
        <v>42842</v>
      </c>
      <c r="T6534" s="170" t="s">
        <v>42843</v>
      </c>
      <c r="U6534" s="170">
        <v>388156.95</v>
      </c>
      <c r="V6534" s="170">
        <v>6209602.4699999997</v>
      </c>
      <c r="W6534" s="170">
        <v>229.23</v>
      </c>
      <c r="X6534" s="170">
        <v>200.05</v>
      </c>
    </row>
    <row r="6535" spans="1:24" x14ac:dyDescent="0.25">
      <c r="A6535" s="146">
        <v>45132</v>
      </c>
      <c r="B6535" s="46">
        <v>206</v>
      </c>
      <c r="C6535" s="147">
        <v>0.54116898148148151</v>
      </c>
      <c r="D6535" s="38" t="s">
        <v>30701</v>
      </c>
      <c r="E6535" s="159" t="s">
        <v>38485</v>
      </c>
      <c r="F6535" s="38" t="s">
        <v>18272</v>
      </c>
      <c r="G6535" s="38" t="s">
        <v>4630</v>
      </c>
      <c r="H6535">
        <v>0.20699999999999999</v>
      </c>
      <c r="I6535" t="s">
        <v>42849</v>
      </c>
      <c r="J6535" t="s">
        <v>42850</v>
      </c>
      <c r="K6535" t="s">
        <v>42851</v>
      </c>
      <c r="L6535" t="s">
        <v>42852</v>
      </c>
      <c r="O6535" t="s">
        <v>42845</v>
      </c>
      <c r="P6535" t="s">
        <v>42846</v>
      </c>
      <c r="Q6535">
        <v>388151.12</v>
      </c>
      <c r="R6535">
        <v>6209621.1699999999</v>
      </c>
      <c r="S6535" t="s">
        <v>42847</v>
      </c>
      <c r="T6535" t="s">
        <v>42848</v>
      </c>
      <c r="U6535">
        <v>388132.34</v>
      </c>
      <c r="V6535">
        <v>6209608.21</v>
      </c>
      <c r="W6535">
        <v>314.87</v>
      </c>
      <c r="X6535">
        <v>200.05</v>
      </c>
    </row>
    <row r="6536" spans="1:24" x14ac:dyDescent="0.25">
      <c r="A6536" s="146">
        <v>45132</v>
      </c>
      <c r="B6536" s="46">
        <v>206</v>
      </c>
      <c r="C6536" s="147">
        <v>0.54541666666666666</v>
      </c>
      <c r="D6536" s="38" t="s">
        <v>30701</v>
      </c>
      <c r="E6536" s="7" t="s">
        <v>69</v>
      </c>
      <c r="F6536" s="38" t="s">
        <v>18272</v>
      </c>
      <c r="G6536" s="38" t="s">
        <v>4630</v>
      </c>
      <c r="H6536">
        <v>-1.6E-2</v>
      </c>
      <c r="I6536" t="s">
        <v>42849</v>
      </c>
      <c r="J6536" t="s">
        <v>42850</v>
      </c>
      <c r="K6536" t="s">
        <v>42851</v>
      </c>
      <c r="L6536" t="s">
        <v>42857</v>
      </c>
      <c r="O6536" t="s">
        <v>42853</v>
      </c>
      <c r="P6536" t="s">
        <v>42854</v>
      </c>
      <c r="Q6536">
        <v>387992.04</v>
      </c>
      <c r="R6536">
        <v>6209781.1100000003</v>
      </c>
      <c r="S6536" t="s">
        <v>42855</v>
      </c>
      <c r="T6536" t="s">
        <v>42856</v>
      </c>
      <c r="U6536">
        <v>387974.66</v>
      </c>
      <c r="V6536">
        <v>6209765.7000000002</v>
      </c>
      <c r="W6536">
        <v>314.97000000000003</v>
      </c>
      <c r="X6536">
        <v>200.05</v>
      </c>
    </row>
    <row r="6537" spans="1:24" x14ac:dyDescent="0.25">
      <c r="A6537" s="146">
        <v>45132</v>
      </c>
      <c r="B6537" s="46">
        <v>206</v>
      </c>
      <c r="C6537" s="147">
        <v>0.54770833333333335</v>
      </c>
      <c r="D6537" s="38" t="s">
        <v>30701</v>
      </c>
      <c r="E6537" s="7" t="s">
        <v>64</v>
      </c>
      <c r="F6537" s="38" t="s">
        <v>18272</v>
      </c>
      <c r="G6537" s="38" t="s">
        <v>4629</v>
      </c>
      <c r="H6537">
        <v>-1.0999999999999999E-2</v>
      </c>
      <c r="I6537" t="s">
        <v>42862</v>
      </c>
      <c r="J6537" t="s">
        <v>42863</v>
      </c>
      <c r="K6537" t="s">
        <v>42864</v>
      </c>
      <c r="L6537" t="s">
        <v>42857</v>
      </c>
      <c r="O6537" t="s">
        <v>42858</v>
      </c>
      <c r="P6537" t="s">
        <v>42859</v>
      </c>
      <c r="Q6537">
        <v>387998.96</v>
      </c>
      <c r="R6537">
        <v>6209788.9900000002</v>
      </c>
      <c r="S6537" t="s">
        <v>42860</v>
      </c>
      <c r="T6537" t="s">
        <v>42861</v>
      </c>
      <c r="U6537">
        <v>387976.49</v>
      </c>
      <c r="V6537">
        <v>6209776.5800000001</v>
      </c>
      <c r="W6537">
        <v>135.77000000000001</v>
      </c>
      <c r="X6537">
        <v>200.05</v>
      </c>
    </row>
    <row r="6538" spans="1:24" x14ac:dyDescent="0.25">
      <c r="A6538" s="146">
        <v>45132</v>
      </c>
      <c r="B6538" s="46">
        <v>206</v>
      </c>
      <c r="C6538" s="147">
        <v>0.55196759259259254</v>
      </c>
      <c r="D6538" s="38" t="s">
        <v>30701</v>
      </c>
      <c r="E6538" s="7" t="s">
        <v>69</v>
      </c>
      <c r="F6538" s="38" t="s">
        <v>18272</v>
      </c>
      <c r="G6538" s="38" t="s">
        <v>4629</v>
      </c>
      <c r="H6538">
        <v>0.21299999999999999</v>
      </c>
      <c r="I6538" t="s">
        <v>42862</v>
      </c>
      <c r="J6538" t="s">
        <v>42863</v>
      </c>
      <c r="K6538" t="s">
        <v>42864</v>
      </c>
      <c r="L6538" t="s">
        <v>42857</v>
      </c>
      <c r="O6538" t="s">
        <v>42865</v>
      </c>
      <c r="P6538" t="s">
        <v>42866</v>
      </c>
      <c r="Q6538">
        <v>388155.74</v>
      </c>
      <c r="R6538">
        <v>6209628.7000000002</v>
      </c>
      <c r="S6538" t="s">
        <v>42867</v>
      </c>
      <c r="T6538" t="s">
        <v>42868</v>
      </c>
      <c r="U6538">
        <v>388135.22</v>
      </c>
      <c r="V6538">
        <v>6209617.8799999999</v>
      </c>
      <c r="W6538">
        <v>134.69</v>
      </c>
      <c r="X6538">
        <v>200.05</v>
      </c>
    </row>
    <row r="6539" spans="1:24" x14ac:dyDescent="0.25">
      <c r="A6539" s="146">
        <v>45132</v>
      </c>
      <c r="B6539" s="46">
        <v>206</v>
      </c>
      <c r="C6539" s="147">
        <v>0.55393518518518514</v>
      </c>
      <c r="D6539" s="38" t="s">
        <v>30701</v>
      </c>
      <c r="E6539" s="7" t="s">
        <v>64</v>
      </c>
      <c r="F6539" s="38" t="s">
        <v>18272</v>
      </c>
      <c r="G6539" s="38" t="s">
        <v>4628</v>
      </c>
      <c r="H6539">
        <v>0.20899999999999999</v>
      </c>
      <c r="I6539" t="s">
        <v>42873</v>
      </c>
      <c r="J6539" t="s">
        <v>42874</v>
      </c>
      <c r="K6539" t="s">
        <v>42875</v>
      </c>
      <c r="L6539" t="s">
        <v>42876</v>
      </c>
      <c r="O6539" t="s">
        <v>42869</v>
      </c>
      <c r="P6539" t="s">
        <v>42870</v>
      </c>
      <c r="Q6539">
        <v>388167.26</v>
      </c>
      <c r="R6539">
        <v>6209631.5700000003</v>
      </c>
      <c r="S6539" t="s">
        <v>42871</v>
      </c>
      <c r="T6539" t="s">
        <v>42872</v>
      </c>
      <c r="U6539">
        <v>388146.3</v>
      </c>
      <c r="V6539">
        <v>6209619.5199999996</v>
      </c>
      <c r="W6539">
        <v>314.62</v>
      </c>
      <c r="X6539">
        <v>200.05</v>
      </c>
    </row>
    <row r="6540" spans="1:24" x14ac:dyDescent="0.25">
      <c r="A6540" s="146">
        <v>45132</v>
      </c>
      <c r="B6540" s="46">
        <v>206</v>
      </c>
      <c r="C6540" s="147">
        <v>0.55837962962962961</v>
      </c>
      <c r="D6540" s="38" t="s">
        <v>30701</v>
      </c>
      <c r="E6540" s="7" t="s">
        <v>69</v>
      </c>
      <c r="F6540" s="38" t="s">
        <v>18272</v>
      </c>
      <c r="G6540" s="38" t="s">
        <v>4628</v>
      </c>
      <c r="H6540">
        <v>-0.02</v>
      </c>
      <c r="I6540" t="s">
        <v>42873</v>
      </c>
      <c r="J6540" t="s">
        <v>42874</v>
      </c>
      <c r="K6540" t="s">
        <v>42875</v>
      </c>
      <c r="L6540" t="s">
        <v>42876</v>
      </c>
      <c r="O6540" t="s">
        <v>42877</v>
      </c>
      <c r="P6540" t="s">
        <v>42878</v>
      </c>
      <c r="Q6540">
        <v>387999.44</v>
      </c>
      <c r="R6540">
        <v>6209798.1900000004</v>
      </c>
      <c r="S6540" t="s">
        <v>42879</v>
      </c>
      <c r="T6540" t="s">
        <v>42880</v>
      </c>
      <c r="U6540">
        <v>387984.25</v>
      </c>
      <c r="V6540">
        <v>6209781.6900000004</v>
      </c>
      <c r="W6540">
        <v>313.87</v>
      </c>
      <c r="X6540">
        <v>200.05</v>
      </c>
    </row>
    <row r="6541" spans="1:24" x14ac:dyDescent="0.25">
      <c r="A6541" s="146">
        <v>45132</v>
      </c>
      <c r="B6541" s="46">
        <v>206</v>
      </c>
      <c r="C6541" s="147">
        <v>0.56047453703703709</v>
      </c>
      <c r="D6541" s="38" t="s">
        <v>30701</v>
      </c>
      <c r="E6541" s="7" t="s">
        <v>64</v>
      </c>
      <c r="F6541" s="38" t="s">
        <v>18272</v>
      </c>
      <c r="G6541" s="38" t="s">
        <v>4627</v>
      </c>
      <c r="H6541">
        <v>-1.6E-2</v>
      </c>
      <c r="I6541" t="s">
        <v>42885</v>
      </c>
      <c r="J6541" t="s">
        <v>42886</v>
      </c>
      <c r="K6541" t="s">
        <v>42887</v>
      </c>
      <c r="L6541" t="s">
        <v>42876</v>
      </c>
      <c r="O6541" t="s">
        <v>42881</v>
      </c>
      <c r="P6541" t="s">
        <v>42882</v>
      </c>
      <c r="Q6541">
        <v>388004.49</v>
      </c>
      <c r="R6541">
        <v>6209807.1399999997</v>
      </c>
      <c r="S6541" t="s">
        <v>42883</v>
      </c>
      <c r="T6541" t="s">
        <v>42884</v>
      </c>
      <c r="U6541">
        <v>387985.7</v>
      </c>
      <c r="V6541">
        <v>6209792.9000000004</v>
      </c>
      <c r="W6541">
        <v>136.33000000000001</v>
      </c>
      <c r="X6541">
        <v>200.05</v>
      </c>
    </row>
    <row r="6542" spans="1:24" x14ac:dyDescent="0.25">
      <c r="A6542" s="146">
        <v>45132</v>
      </c>
      <c r="B6542" s="46">
        <v>206</v>
      </c>
      <c r="C6542" s="147">
        <v>0.56484953703703711</v>
      </c>
      <c r="D6542" s="38" t="s">
        <v>30701</v>
      </c>
      <c r="E6542" s="7" t="s">
        <v>69</v>
      </c>
      <c r="F6542" s="38" t="s">
        <v>18272</v>
      </c>
      <c r="G6542" s="38" t="s">
        <v>4627</v>
      </c>
      <c r="H6542">
        <v>0.214</v>
      </c>
      <c r="I6542" t="s">
        <v>42885</v>
      </c>
      <c r="J6542" t="s">
        <v>42886</v>
      </c>
      <c r="K6542" t="s">
        <v>42887</v>
      </c>
      <c r="L6542" t="s">
        <v>42892</v>
      </c>
      <c r="O6542" t="s">
        <v>42888</v>
      </c>
      <c r="P6542" t="s">
        <v>42889</v>
      </c>
      <c r="Q6542">
        <v>388168.9</v>
      </c>
      <c r="R6542">
        <v>6209644.2300000004</v>
      </c>
      <c r="S6542" t="s">
        <v>42890</v>
      </c>
      <c r="T6542" t="s">
        <v>42891</v>
      </c>
      <c r="U6542">
        <v>388148.32</v>
      </c>
      <c r="V6542">
        <v>6209630.3099999996</v>
      </c>
      <c r="W6542">
        <v>134.66999999999999</v>
      </c>
      <c r="X6542">
        <v>200.05</v>
      </c>
    </row>
    <row r="6543" spans="1:24" x14ac:dyDescent="0.25">
      <c r="A6543" s="146">
        <v>45132</v>
      </c>
      <c r="B6543" s="46">
        <v>206</v>
      </c>
      <c r="C6543" s="147">
        <v>0.56640046296296298</v>
      </c>
      <c r="D6543" s="38" t="s">
        <v>30701</v>
      </c>
      <c r="E6543" s="7" t="s">
        <v>64</v>
      </c>
      <c r="F6543" s="38" t="s">
        <v>18272</v>
      </c>
      <c r="G6543" s="38" t="s">
        <v>4626</v>
      </c>
      <c r="H6543">
        <v>0.21199999999999999</v>
      </c>
      <c r="I6543" t="s">
        <v>42897</v>
      </c>
      <c r="J6543" t="s">
        <v>42898</v>
      </c>
      <c r="K6543" t="s">
        <v>42899</v>
      </c>
      <c r="L6543" t="s">
        <v>42892</v>
      </c>
      <c r="O6543" t="s">
        <v>42893</v>
      </c>
      <c r="P6543" t="s">
        <v>42894</v>
      </c>
      <c r="Q6543">
        <v>388181.72</v>
      </c>
      <c r="R6543">
        <v>6209641.5599999996</v>
      </c>
      <c r="S6543" t="s">
        <v>42895</v>
      </c>
      <c r="T6543" t="s">
        <v>42896</v>
      </c>
      <c r="U6543">
        <v>388161.33</v>
      </c>
      <c r="V6543">
        <v>6209629.9900000002</v>
      </c>
      <c r="W6543">
        <v>315.01</v>
      </c>
      <c r="X6543">
        <v>200.05</v>
      </c>
    </row>
    <row r="6544" spans="1:24" x14ac:dyDescent="0.25">
      <c r="A6544" s="146">
        <v>45132</v>
      </c>
      <c r="B6544" s="46">
        <v>206</v>
      </c>
      <c r="C6544" s="147">
        <v>0.57086805555555553</v>
      </c>
      <c r="D6544" s="38" t="s">
        <v>30701</v>
      </c>
      <c r="E6544" s="7" t="s">
        <v>69</v>
      </c>
      <c r="F6544" s="38" t="s">
        <v>18272</v>
      </c>
      <c r="G6544" s="38" t="s">
        <v>4626</v>
      </c>
      <c r="H6544">
        <v>-1.6E-2</v>
      </c>
      <c r="I6544" t="s">
        <v>42897</v>
      </c>
      <c r="J6544" t="s">
        <v>42898</v>
      </c>
      <c r="K6544" t="s">
        <v>42899</v>
      </c>
      <c r="L6544" t="s">
        <v>42892</v>
      </c>
      <c r="O6544" t="s">
        <v>42900</v>
      </c>
      <c r="P6544" t="s">
        <v>42901</v>
      </c>
      <c r="Q6544">
        <v>388017.71</v>
      </c>
      <c r="R6544">
        <v>6209806.6299999999</v>
      </c>
      <c r="S6544" t="s">
        <v>42902</v>
      </c>
      <c r="T6544" t="s">
        <v>42903</v>
      </c>
      <c r="U6544">
        <v>387999.76</v>
      </c>
      <c r="V6544">
        <v>6209791.5300000003</v>
      </c>
      <c r="W6544">
        <v>316.55</v>
      </c>
      <c r="X6544">
        <v>200.05</v>
      </c>
    </row>
    <row r="6545" spans="1:24" x14ac:dyDescent="0.25">
      <c r="A6545" s="146">
        <v>45132</v>
      </c>
      <c r="B6545" s="46">
        <v>206</v>
      </c>
      <c r="C6545" s="147">
        <v>0.57276620370370368</v>
      </c>
      <c r="D6545" s="38" t="s">
        <v>30701</v>
      </c>
      <c r="E6545" s="7" t="s">
        <v>64</v>
      </c>
      <c r="F6545" s="38" t="s">
        <v>18272</v>
      </c>
      <c r="G6545" s="38" t="s">
        <v>4625</v>
      </c>
      <c r="H6545">
        <v>-1.2999999999999999E-2</v>
      </c>
      <c r="I6545" t="s">
        <v>42908</v>
      </c>
      <c r="J6545" t="s">
        <v>42909</v>
      </c>
      <c r="K6545" t="s">
        <v>42910</v>
      </c>
      <c r="L6545" t="s">
        <v>42892</v>
      </c>
      <c r="O6545" t="s">
        <v>42904</v>
      </c>
      <c r="P6545" t="s">
        <v>42905</v>
      </c>
      <c r="Q6545">
        <v>388023.56</v>
      </c>
      <c r="R6545">
        <v>6209817.5499999998</v>
      </c>
      <c r="S6545" t="s">
        <v>42906</v>
      </c>
      <c r="T6545" t="s">
        <v>42907</v>
      </c>
      <c r="U6545">
        <v>388001</v>
      </c>
      <c r="V6545">
        <v>6209802.9900000002</v>
      </c>
      <c r="W6545">
        <v>135.57</v>
      </c>
      <c r="X6545">
        <v>200.05</v>
      </c>
    </row>
    <row r="6546" spans="1:24" x14ac:dyDescent="0.25">
      <c r="A6546" s="146">
        <v>45132</v>
      </c>
      <c r="B6546" s="46">
        <v>206</v>
      </c>
      <c r="C6546" s="147">
        <v>0.57717592592592593</v>
      </c>
      <c r="D6546" s="38" t="s">
        <v>30701</v>
      </c>
      <c r="E6546" s="7" t="s">
        <v>69</v>
      </c>
      <c r="F6546" s="38" t="s">
        <v>18272</v>
      </c>
      <c r="G6546" s="38" t="s">
        <v>4625</v>
      </c>
      <c r="H6546">
        <v>0.219</v>
      </c>
      <c r="I6546" t="s">
        <v>42908</v>
      </c>
      <c r="J6546" t="s">
        <v>42909</v>
      </c>
      <c r="K6546" t="s">
        <v>42910</v>
      </c>
      <c r="L6546" t="s">
        <v>42915</v>
      </c>
      <c r="O6546" t="s">
        <v>42911</v>
      </c>
      <c r="P6546" t="s">
        <v>42912</v>
      </c>
      <c r="Q6546">
        <v>388184.46</v>
      </c>
      <c r="R6546">
        <v>6209654.04</v>
      </c>
      <c r="S6546" t="s">
        <v>42913</v>
      </c>
      <c r="T6546" t="s">
        <v>42914</v>
      </c>
      <c r="U6546">
        <v>388164.92</v>
      </c>
      <c r="V6546">
        <v>6209639.2599999998</v>
      </c>
      <c r="W6546">
        <v>135.41999999999999</v>
      </c>
      <c r="X6546">
        <v>200.05</v>
      </c>
    </row>
    <row r="6547" spans="1:24" x14ac:dyDescent="0.25">
      <c r="A6547" s="146">
        <v>45132</v>
      </c>
      <c r="B6547" s="46">
        <v>206</v>
      </c>
      <c r="C6547" s="147">
        <v>0.57902777777777781</v>
      </c>
      <c r="D6547" s="38" t="s">
        <v>30701</v>
      </c>
      <c r="E6547" s="7" t="s">
        <v>64</v>
      </c>
      <c r="F6547" s="38" t="s">
        <v>18272</v>
      </c>
      <c r="G6547" s="38" t="s">
        <v>4624</v>
      </c>
      <c r="H6547">
        <v>0.216</v>
      </c>
      <c r="I6547" t="s">
        <v>42920</v>
      </c>
      <c r="J6547" t="s">
        <v>42921</v>
      </c>
      <c r="K6547" t="s">
        <v>42922</v>
      </c>
      <c r="L6547" t="s">
        <v>42915</v>
      </c>
      <c r="O6547" t="s">
        <v>42916</v>
      </c>
      <c r="P6547" t="s">
        <v>42917</v>
      </c>
      <c r="Q6547">
        <v>388196.48</v>
      </c>
      <c r="R6547">
        <v>6209654.8899999997</v>
      </c>
      <c r="S6547" t="s">
        <v>42918</v>
      </c>
      <c r="T6547" t="s">
        <v>42919</v>
      </c>
      <c r="U6547">
        <v>388176.43</v>
      </c>
      <c r="V6547">
        <v>6209640.2400000002</v>
      </c>
      <c r="W6547">
        <v>315.74</v>
      </c>
      <c r="X6547">
        <v>200.05</v>
      </c>
    </row>
    <row r="6548" spans="1:24" x14ac:dyDescent="0.25">
      <c r="A6548" s="146">
        <v>45132</v>
      </c>
      <c r="B6548" s="46">
        <v>206</v>
      </c>
      <c r="C6548" s="147">
        <v>0.58337962962962964</v>
      </c>
      <c r="D6548" s="38" t="s">
        <v>30701</v>
      </c>
      <c r="E6548" s="7" t="s">
        <v>69</v>
      </c>
      <c r="F6548" s="38" t="s">
        <v>18272</v>
      </c>
      <c r="G6548" s="38" t="s">
        <v>4624</v>
      </c>
      <c r="H6548">
        <v>-1.4E-2</v>
      </c>
      <c r="I6548" t="s">
        <v>42920</v>
      </c>
      <c r="J6548" t="s">
        <v>42921</v>
      </c>
      <c r="K6548" t="s">
        <v>42922</v>
      </c>
      <c r="L6548" t="s">
        <v>42915</v>
      </c>
      <c r="O6548" t="s">
        <v>42923</v>
      </c>
      <c r="P6548" t="s">
        <v>42924</v>
      </c>
      <c r="Q6548">
        <v>388033.24</v>
      </c>
      <c r="R6548">
        <v>6209817.04</v>
      </c>
      <c r="S6548" t="s">
        <v>42925</v>
      </c>
      <c r="T6548" t="s">
        <v>42926</v>
      </c>
      <c r="U6548">
        <v>388014.28</v>
      </c>
      <c r="V6548">
        <v>6209802.5899999999</v>
      </c>
      <c r="W6548">
        <v>313.68</v>
      </c>
      <c r="X6548">
        <v>200.05</v>
      </c>
    </row>
    <row r="6549" spans="1:24" s="178" customFormat="1" x14ac:dyDescent="0.25">
      <c r="A6549" s="100">
        <v>45132</v>
      </c>
      <c r="B6549" s="98">
        <v>206</v>
      </c>
      <c r="C6549" s="102">
        <v>0.58409722222222216</v>
      </c>
      <c r="D6549" s="94" t="s">
        <v>30701</v>
      </c>
      <c r="E6549" s="179" t="s">
        <v>42931</v>
      </c>
      <c r="F6549" s="94" t="s">
        <v>18272</v>
      </c>
      <c r="G6549" s="94" t="s">
        <v>4623</v>
      </c>
      <c r="H6549" s="178">
        <v>-2.1000000000000001E-2</v>
      </c>
      <c r="O6549" s="178" t="s">
        <v>42927</v>
      </c>
      <c r="P6549" s="178" t="s">
        <v>42928</v>
      </c>
      <c r="Q6549" s="178">
        <v>388032.01</v>
      </c>
      <c r="R6549" s="178">
        <v>6209829.7800000003</v>
      </c>
      <c r="S6549" s="178" t="s">
        <v>42929</v>
      </c>
      <c r="T6549" s="178" t="s">
        <v>42930</v>
      </c>
      <c r="U6549" s="178">
        <v>388011.01</v>
      </c>
      <c r="V6549" s="178">
        <v>6209818.2599999998</v>
      </c>
      <c r="W6549" s="178">
        <v>213.1</v>
      </c>
      <c r="X6549" s="178">
        <v>200.05</v>
      </c>
    </row>
    <row r="6550" spans="1:24" x14ac:dyDescent="0.25">
      <c r="A6550" s="146">
        <v>45132</v>
      </c>
      <c r="B6550" s="46">
        <v>206</v>
      </c>
      <c r="C6550" s="147">
        <v>0.58539351851851851</v>
      </c>
      <c r="D6550" s="38" t="s">
        <v>30701</v>
      </c>
      <c r="E6550" s="7" t="s">
        <v>64</v>
      </c>
      <c r="F6550" s="38" t="s">
        <v>18272</v>
      </c>
      <c r="G6550" s="38" t="s">
        <v>4623</v>
      </c>
      <c r="H6550">
        <v>-8.9999999999999993E-3</v>
      </c>
      <c r="I6550" t="s">
        <v>42936</v>
      </c>
      <c r="J6550" t="s">
        <v>42937</v>
      </c>
      <c r="K6550" t="s">
        <v>42938</v>
      </c>
      <c r="L6550" t="s">
        <v>42939</v>
      </c>
      <c r="O6550" t="s">
        <v>42932</v>
      </c>
      <c r="P6550" t="s">
        <v>42933</v>
      </c>
      <c r="Q6550">
        <v>388038.98</v>
      </c>
      <c r="R6550">
        <v>6209827.6200000001</v>
      </c>
      <c r="S6550" t="s">
        <v>42934</v>
      </c>
      <c r="T6550" t="s">
        <v>42935</v>
      </c>
      <c r="U6550">
        <v>388016.13</v>
      </c>
      <c r="V6550">
        <v>6209813.2699999996</v>
      </c>
      <c r="W6550">
        <v>134.97999999999999</v>
      </c>
      <c r="X6550">
        <v>200.05</v>
      </c>
    </row>
    <row r="6551" spans="1:24" x14ac:dyDescent="0.25">
      <c r="A6551" s="146">
        <v>45132</v>
      </c>
      <c r="B6551" s="46">
        <v>206</v>
      </c>
      <c r="C6551" s="147">
        <v>0.58976851851851853</v>
      </c>
      <c r="D6551" s="38" t="s">
        <v>30701</v>
      </c>
      <c r="E6551" s="7" t="s">
        <v>69</v>
      </c>
      <c r="F6551" s="38" t="s">
        <v>18272</v>
      </c>
      <c r="G6551" s="38" t="s">
        <v>4623</v>
      </c>
      <c r="H6551">
        <v>0.219</v>
      </c>
      <c r="I6551" t="s">
        <v>42936</v>
      </c>
      <c r="J6551" t="s">
        <v>42937</v>
      </c>
      <c r="K6551" t="s">
        <v>42938</v>
      </c>
      <c r="L6551" t="s">
        <v>42939</v>
      </c>
      <c r="O6551" t="s">
        <v>42940</v>
      </c>
      <c r="P6551" t="s">
        <v>42941</v>
      </c>
      <c r="Q6551">
        <v>388201.13</v>
      </c>
      <c r="R6551">
        <v>6209666.4299999997</v>
      </c>
      <c r="S6551" t="s">
        <v>42942</v>
      </c>
      <c r="T6551" t="s">
        <v>42943</v>
      </c>
      <c r="U6551">
        <v>388177.65</v>
      </c>
      <c r="V6551">
        <v>6209651.8399999999</v>
      </c>
      <c r="W6551">
        <v>135.09</v>
      </c>
      <c r="X6551">
        <v>200.05</v>
      </c>
    </row>
    <row r="6552" spans="1:24" x14ac:dyDescent="0.25">
      <c r="A6552" s="146">
        <v>45132</v>
      </c>
      <c r="B6552" s="46">
        <v>206</v>
      </c>
      <c r="C6552" s="147">
        <v>0.59189814814814812</v>
      </c>
      <c r="D6552" s="38" t="s">
        <v>30701</v>
      </c>
      <c r="E6552" s="7" t="s">
        <v>64</v>
      </c>
      <c r="F6552" s="38" t="s">
        <v>18272</v>
      </c>
      <c r="G6552" s="38" t="s">
        <v>4622</v>
      </c>
      <c r="H6552">
        <v>0.219</v>
      </c>
      <c r="I6552" t="s">
        <v>42948</v>
      </c>
      <c r="J6552" t="s">
        <v>42949</v>
      </c>
      <c r="K6552" t="s">
        <v>42950</v>
      </c>
      <c r="L6552" t="s">
        <v>42939</v>
      </c>
      <c r="O6552" t="s">
        <v>42944</v>
      </c>
      <c r="P6552" t="s">
        <v>42945</v>
      </c>
      <c r="Q6552">
        <v>388209.22</v>
      </c>
      <c r="R6552">
        <v>6209668.6699999999</v>
      </c>
      <c r="S6552" t="s">
        <v>42946</v>
      </c>
      <c r="T6552" t="s">
        <v>42947</v>
      </c>
      <c r="U6552">
        <v>388191.54</v>
      </c>
      <c r="V6552">
        <v>6209650.6799999997</v>
      </c>
      <c r="W6552">
        <v>315.42</v>
      </c>
      <c r="X6552">
        <v>200.05</v>
      </c>
    </row>
    <row r="6553" spans="1:24" x14ac:dyDescent="0.25">
      <c r="A6553" s="146">
        <v>45132</v>
      </c>
      <c r="B6553" s="46">
        <v>206</v>
      </c>
      <c r="C6553" s="147">
        <v>0.59636574074074067</v>
      </c>
      <c r="D6553" s="38" t="s">
        <v>30701</v>
      </c>
      <c r="E6553" s="7" t="s">
        <v>69</v>
      </c>
      <c r="F6553" s="38" t="s">
        <v>18272</v>
      </c>
      <c r="G6553" s="38" t="s">
        <v>4622</v>
      </c>
      <c r="H6553">
        <v>-1.4E-2</v>
      </c>
      <c r="I6553" t="s">
        <v>42948</v>
      </c>
      <c r="J6553" t="s">
        <v>42949</v>
      </c>
      <c r="K6553" t="s">
        <v>42950</v>
      </c>
      <c r="L6553" t="s">
        <v>42955</v>
      </c>
      <c r="O6553" t="s">
        <v>42951</v>
      </c>
      <c r="P6553" t="s">
        <v>42952</v>
      </c>
      <c r="Q6553">
        <v>388043.56</v>
      </c>
      <c r="R6553">
        <v>6209832.9500000002</v>
      </c>
      <c r="S6553" t="s">
        <v>42953</v>
      </c>
      <c r="T6553" t="s">
        <v>42954</v>
      </c>
      <c r="U6553">
        <v>388026.92</v>
      </c>
      <c r="V6553">
        <v>6209815.1399999997</v>
      </c>
      <c r="W6553">
        <v>313.8</v>
      </c>
      <c r="X6553">
        <v>200.05</v>
      </c>
    </row>
    <row r="6554" spans="1:24" x14ac:dyDescent="0.25">
      <c r="A6554" s="146">
        <v>45132</v>
      </c>
      <c r="B6554" s="46">
        <v>206</v>
      </c>
      <c r="C6554" s="147">
        <v>0.59804398148148141</v>
      </c>
      <c r="D6554" s="38" t="s">
        <v>30701</v>
      </c>
      <c r="E6554" s="7" t="s">
        <v>64</v>
      </c>
      <c r="F6554" s="38" t="s">
        <v>18272</v>
      </c>
      <c r="G6554" s="38" t="s">
        <v>4631</v>
      </c>
      <c r="H6554">
        <v>-1.4E-2</v>
      </c>
      <c r="I6554" t="s">
        <v>42960</v>
      </c>
      <c r="J6554" t="s">
        <v>42961</v>
      </c>
      <c r="K6554" t="s">
        <v>42962</v>
      </c>
      <c r="L6554" t="s">
        <v>42955</v>
      </c>
      <c r="O6554" t="s">
        <v>42956</v>
      </c>
      <c r="P6554" t="s">
        <v>42957</v>
      </c>
      <c r="Q6554">
        <v>388049.93</v>
      </c>
      <c r="R6554">
        <v>6209842.96</v>
      </c>
      <c r="S6554" t="s">
        <v>42958</v>
      </c>
      <c r="T6554" t="s">
        <v>42959</v>
      </c>
      <c r="U6554">
        <v>388025.25</v>
      </c>
      <c r="V6554">
        <v>6209829.7599999998</v>
      </c>
      <c r="W6554">
        <v>136.05000000000001</v>
      </c>
      <c r="X6554">
        <v>200.05</v>
      </c>
    </row>
    <row r="6555" spans="1:24" x14ac:dyDescent="0.25">
      <c r="A6555" s="146">
        <v>45132</v>
      </c>
      <c r="B6555" s="46">
        <v>206</v>
      </c>
      <c r="C6555" s="147">
        <v>0.60255787037037034</v>
      </c>
      <c r="D6555" s="38" t="s">
        <v>30701</v>
      </c>
      <c r="E6555" s="7" t="s">
        <v>69</v>
      </c>
      <c r="F6555" s="38" t="s">
        <v>18272</v>
      </c>
      <c r="G6555" s="38" t="s">
        <v>4631</v>
      </c>
      <c r="H6555">
        <v>0.221</v>
      </c>
      <c r="I6555" t="s">
        <v>42960</v>
      </c>
      <c r="J6555" t="s">
        <v>42961</v>
      </c>
      <c r="K6555" t="s">
        <v>42962</v>
      </c>
      <c r="L6555" t="s">
        <v>42955</v>
      </c>
      <c r="O6555" t="s">
        <v>42963</v>
      </c>
      <c r="P6555" t="s">
        <v>42964</v>
      </c>
      <c r="Q6555">
        <v>388216.36</v>
      </c>
      <c r="R6555">
        <v>6209679.1900000004</v>
      </c>
      <c r="S6555" t="s">
        <v>42965</v>
      </c>
      <c r="T6555" t="s">
        <v>42966</v>
      </c>
      <c r="U6555">
        <v>388191.31</v>
      </c>
      <c r="V6555">
        <v>6209663.4900000002</v>
      </c>
      <c r="W6555">
        <v>137.09</v>
      </c>
      <c r="X6555">
        <v>200.05</v>
      </c>
    </row>
    <row r="6556" spans="1:24" x14ac:dyDescent="0.25">
      <c r="A6556" s="146">
        <v>45132</v>
      </c>
      <c r="B6556" s="46">
        <v>206</v>
      </c>
      <c r="C6556" s="147">
        <v>0.6055208333333334</v>
      </c>
      <c r="D6556" s="38" t="s">
        <v>30701</v>
      </c>
      <c r="E6556" s="7" t="s">
        <v>64</v>
      </c>
      <c r="F6556" s="38" t="s">
        <v>18272</v>
      </c>
      <c r="G6556" s="38" t="s">
        <v>4632</v>
      </c>
      <c r="H6556">
        <v>0.221</v>
      </c>
      <c r="I6556" t="s">
        <v>42971</v>
      </c>
      <c r="J6556" t="s">
        <v>42972</v>
      </c>
      <c r="K6556" t="s">
        <v>42973</v>
      </c>
      <c r="L6556" t="s">
        <v>42974</v>
      </c>
      <c r="O6556" t="s">
        <v>42967</v>
      </c>
      <c r="P6556" t="s">
        <v>42968</v>
      </c>
      <c r="Q6556">
        <v>388224.7</v>
      </c>
      <c r="R6556">
        <v>6209674.0499999998</v>
      </c>
      <c r="S6556" t="s">
        <v>42969</v>
      </c>
      <c r="T6556" t="s">
        <v>42970</v>
      </c>
      <c r="U6556">
        <v>388205.63</v>
      </c>
      <c r="V6556">
        <v>6209662.0499999998</v>
      </c>
      <c r="W6556">
        <v>315.48</v>
      </c>
      <c r="X6556">
        <v>200.05</v>
      </c>
    </row>
    <row r="6557" spans="1:24" x14ac:dyDescent="0.25">
      <c r="A6557" s="146">
        <v>45132</v>
      </c>
      <c r="B6557" s="46">
        <v>206</v>
      </c>
      <c r="C6557" s="147">
        <v>0.61026620370370377</v>
      </c>
      <c r="D6557" s="38" t="s">
        <v>30701</v>
      </c>
      <c r="E6557" s="7" t="s">
        <v>69</v>
      </c>
      <c r="F6557" s="38" t="s">
        <v>18272</v>
      </c>
      <c r="G6557" s="38" t="s">
        <v>4632</v>
      </c>
      <c r="H6557">
        <v>-1.7999999999999999E-2</v>
      </c>
      <c r="I6557" t="s">
        <v>42971</v>
      </c>
      <c r="J6557" t="s">
        <v>42972</v>
      </c>
      <c r="K6557" t="s">
        <v>42973</v>
      </c>
      <c r="L6557" t="s">
        <v>42974</v>
      </c>
      <c r="O6557" t="s">
        <v>42975</v>
      </c>
      <c r="P6557" t="s">
        <v>42976</v>
      </c>
      <c r="Q6557">
        <v>388047.17</v>
      </c>
      <c r="R6557">
        <v>6209849.79</v>
      </c>
      <c r="S6557" t="s">
        <v>42977</v>
      </c>
      <c r="T6557" t="s">
        <v>42978</v>
      </c>
      <c r="U6557">
        <v>388036.82</v>
      </c>
      <c r="V6557">
        <v>6209830.8399999999</v>
      </c>
      <c r="W6557">
        <v>314.98</v>
      </c>
      <c r="X6557">
        <v>200.05</v>
      </c>
    </row>
    <row r="6558" spans="1:24" x14ac:dyDescent="0.25">
      <c r="A6558" s="146">
        <v>45132</v>
      </c>
      <c r="B6558" s="46">
        <v>206</v>
      </c>
      <c r="C6558" s="147">
        <v>0.61212962962962958</v>
      </c>
      <c r="D6558" s="38" t="s">
        <v>30701</v>
      </c>
      <c r="E6558" s="7" t="s">
        <v>64</v>
      </c>
      <c r="F6558" s="38" t="s">
        <v>18272</v>
      </c>
      <c r="G6558" s="38" t="s">
        <v>4633</v>
      </c>
      <c r="H6558">
        <v>-1.9E-2</v>
      </c>
      <c r="I6558" t="s">
        <v>42983</v>
      </c>
      <c r="J6558" t="s">
        <v>42984</v>
      </c>
      <c r="K6558" t="s">
        <v>42985</v>
      </c>
      <c r="L6558" t="s">
        <v>42974</v>
      </c>
      <c r="O6558" t="s">
        <v>42979</v>
      </c>
      <c r="P6558" t="s">
        <v>42980</v>
      </c>
      <c r="Q6558">
        <v>388052.49</v>
      </c>
      <c r="R6558">
        <v>6209860.8399999999</v>
      </c>
      <c r="S6558" t="s">
        <v>42981</v>
      </c>
      <c r="T6558" t="s">
        <v>42982</v>
      </c>
      <c r="U6558">
        <v>388034.36</v>
      </c>
      <c r="V6558">
        <v>6209846.1299999999</v>
      </c>
      <c r="W6558">
        <v>135.81</v>
      </c>
      <c r="X6558">
        <v>200.05</v>
      </c>
    </row>
    <row r="6559" spans="1:24" x14ac:dyDescent="0.25">
      <c r="A6559" s="146">
        <v>45132</v>
      </c>
      <c r="B6559" s="46">
        <v>206</v>
      </c>
      <c r="C6559" s="147">
        <v>0.61670138888888892</v>
      </c>
      <c r="D6559" s="38" t="s">
        <v>30701</v>
      </c>
      <c r="E6559" s="7" t="s">
        <v>69</v>
      </c>
      <c r="F6559" s="38" t="s">
        <v>18272</v>
      </c>
      <c r="G6559" s="38" t="s">
        <v>4633</v>
      </c>
      <c r="H6559">
        <v>0.219</v>
      </c>
      <c r="I6559" t="s">
        <v>42983</v>
      </c>
      <c r="J6559" t="s">
        <v>42984</v>
      </c>
      <c r="K6559" t="s">
        <v>42985</v>
      </c>
      <c r="L6559" t="s">
        <v>42990</v>
      </c>
      <c r="O6559" t="s">
        <v>42986</v>
      </c>
      <c r="P6559" t="s">
        <v>42987</v>
      </c>
      <c r="Q6559">
        <v>388220.74</v>
      </c>
      <c r="R6559">
        <v>6209691.3600000003</v>
      </c>
      <c r="S6559" t="s">
        <v>42988</v>
      </c>
      <c r="T6559" t="s">
        <v>42989</v>
      </c>
      <c r="U6559">
        <v>388203.03</v>
      </c>
      <c r="V6559">
        <v>6209677.4500000002</v>
      </c>
      <c r="W6559">
        <v>134.85</v>
      </c>
      <c r="X6559">
        <v>200.05</v>
      </c>
    </row>
    <row r="6560" spans="1:24" x14ac:dyDescent="0.25">
      <c r="A6560" s="146">
        <v>45132</v>
      </c>
      <c r="B6560" s="46">
        <v>206</v>
      </c>
      <c r="C6560" s="147">
        <v>0.61851851851851858</v>
      </c>
      <c r="D6560" s="38" t="s">
        <v>30701</v>
      </c>
      <c r="E6560" s="7" t="s">
        <v>64</v>
      </c>
      <c r="F6560" s="38" t="s">
        <v>18272</v>
      </c>
      <c r="G6560" s="38" t="s">
        <v>4634</v>
      </c>
      <c r="H6560">
        <v>0.22</v>
      </c>
      <c r="I6560" t="s">
        <v>42995</v>
      </c>
      <c r="J6560" t="s">
        <v>42996</v>
      </c>
      <c r="K6560" t="s">
        <v>42997</v>
      </c>
      <c r="L6560" t="s">
        <v>42990</v>
      </c>
      <c r="O6560" t="s">
        <v>42991</v>
      </c>
      <c r="P6560" t="s">
        <v>42992</v>
      </c>
      <c r="Q6560">
        <v>388236.19</v>
      </c>
      <c r="R6560">
        <v>6209689.25</v>
      </c>
      <c r="S6560" t="s">
        <v>42993</v>
      </c>
      <c r="T6560" t="s">
        <v>42994</v>
      </c>
      <c r="U6560">
        <v>388218</v>
      </c>
      <c r="V6560">
        <v>6209675.1500000004</v>
      </c>
      <c r="W6560">
        <v>315.48</v>
      </c>
      <c r="X6560">
        <v>200.05</v>
      </c>
    </row>
    <row r="6561" spans="1:24" x14ac:dyDescent="0.25">
      <c r="A6561" s="146">
        <v>45132</v>
      </c>
      <c r="B6561" s="46">
        <v>206</v>
      </c>
      <c r="C6561" s="147">
        <v>0.62321759259259257</v>
      </c>
      <c r="D6561" s="38" t="s">
        <v>30701</v>
      </c>
      <c r="E6561" s="7" t="s">
        <v>69</v>
      </c>
      <c r="F6561" s="38" t="s">
        <v>18272</v>
      </c>
      <c r="G6561" s="38" t="s">
        <v>4634</v>
      </c>
      <c r="H6561">
        <v>-1.7000000000000001E-2</v>
      </c>
      <c r="I6561" t="s">
        <v>42995</v>
      </c>
      <c r="J6561" t="s">
        <v>42996</v>
      </c>
      <c r="K6561" t="s">
        <v>42997</v>
      </c>
      <c r="L6561" t="s">
        <v>42990</v>
      </c>
      <c r="O6561" t="s">
        <v>42998</v>
      </c>
      <c r="P6561" t="s">
        <v>42999</v>
      </c>
      <c r="Q6561">
        <v>388063.71</v>
      </c>
      <c r="R6561">
        <v>6209860.5499999998</v>
      </c>
      <c r="S6561" t="s">
        <v>43000</v>
      </c>
      <c r="T6561" t="s">
        <v>43001</v>
      </c>
      <c r="U6561">
        <v>388050</v>
      </c>
      <c r="V6561">
        <v>6209843.1399999997</v>
      </c>
      <c r="W6561">
        <v>314.8</v>
      </c>
      <c r="X6561">
        <v>200.05</v>
      </c>
    </row>
    <row r="6562" spans="1:24" x14ac:dyDescent="0.25">
      <c r="A6562" s="146">
        <v>45132</v>
      </c>
      <c r="B6562" s="46">
        <v>206</v>
      </c>
      <c r="C6562" s="147">
        <v>0.62481481481481482</v>
      </c>
      <c r="D6562" s="38" t="s">
        <v>30701</v>
      </c>
      <c r="E6562" s="7" t="s">
        <v>64</v>
      </c>
      <c r="F6562" s="38" t="s">
        <v>18272</v>
      </c>
      <c r="G6562" s="38" t="s">
        <v>4635</v>
      </c>
      <c r="H6562">
        <v>-1.7000000000000001E-2</v>
      </c>
      <c r="I6562" t="s">
        <v>43006</v>
      </c>
      <c r="J6562" t="s">
        <v>43007</v>
      </c>
      <c r="K6562" t="s">
        <v>43008</v>
      </c>
      <c r="L6562" t="s">
        <v>42990</v>
      </c>
      <c r="O6562" t="s">
        <v>43002</v>
      </c>
      <c r="P6562" t="s">
        <v>43003</v>
      </c>
      <c r="Q6562">
        <v>388064.87</v>
      </c>
      <c r="R6562">
        <v>6209870.5300000003</v>
      </c>
      <c r="S6562" t="s">
        <v>43004</v>
      </c>
      <c r="T6562" t="s">
        <v>43005</v>
      </c>
      <c r="U6562">
        <v>388048.54</v>
      </c>
      <c r="V6562">
        <v>6209857.2999999998</v>
      </c>
      <c r="W6562">
        <v>136.08000000000001</v>
      </c>
      <c r="X6562">
        <v>200.05</v>
      </c>
    </row>
    <row r="6563" spans="1:24" x14ac:dyDescent="0.25">
      <c r="A6563" s="146">
        <v>45132</v>
      </c>
      <c r="B6563" s="46">
        <v>206</v>
      </c>
      <c r="C6563" s="147">
        <v>0.62930555555555556</v>
      </c>
      <c r="D6563" s="38" t="s">
        <v>30701</v>
      </c>
      <c r="E6563" s="7" t="s">
        <v>69</v>
      </c>
      <c r="F6563" s="38" t="s">
        <v>18272</v>
      </c>
      <c r="G6563" s="38" t="s">
        <v>4635</v>
      </c>
      <c r="H6563">
        <v>0.218</v>
      </c>
      <c r="I6563" t="s">
        <v>43006</v>
      </c>
      <c r="J6563" t="s">
        <v>43007</v>
      </c>
      <c r="K6563" t="s">
        <v>43008</v>
      </c>
      <c r="L6563" t="s">
        <v>43013</v>
      </c>
      <c r="O6563" t="s">
        <v>43009</v>
      </c>
      <c r="P6563" t="s">
        <v>43010</v>
      </c>
      <c r="Q6563">
        <v>388233.16</v>
      </c>
      <c r="R6563">
        <v>6209704.6699999999</v>
      </c>
      <c r="S6563" t="s">
        <v>43011</v>
      </c>
      <c r="T6563" t="s">
        <v>43012</v>
      </c>
      <c r="U6563">
        <v>388215.2</v>
      </c>
      <c r="V6563">
        <v>6209690.5099999998</v>
      </c>
      <c r="W6563">
        <v>136.13</v>
      </c>
      <c r="X6563">
        <v>200.05</v>
      </c>
    </row>
    <row r="6564" spans="1:24" x14ac:dyDescent="0.25">
      <c r="A6564" s="146">
        <v>45132</v>
      </c>
      <c r="B6564" s="46">
        <v>206</v>
      </c>
      <c r="C6564" s="147">
        <v>0.63127314814814817</v>
      </c>
      <c r="D6564" s="38" t="s">
        <v>30701</v>
      </c>
      <c r="E6564" s="7" t="s">
        <v>64</v>
      </c>
      <c r="F6564" s="38" t="s">
        <v>18272</v>
      </c>
      <c r="G6564" s="38" t="s">
        <v>4636</v>
      </c>
      <c r="H6564">
        <v>0.219</v>
      </c>
      <c r="I6564" t="s">
        <v>43018</v>
      </c>
      <c r="J6564" t="s">
        <v>43019</v>
      </c>
      <c r="K6564" t="s">
        <v>43020</v>
      </c>
      <c r="L6564" t="s">
        <v>43013</v>
      </c>
      <c r="O6564" t="s">
        <v>43014</v>
      </c>
      <c r="P6564" t="s">
        <v>43015</v>
      </c>
      <c r="Q6564">
        <v>388248.61</v>
      </c>
      <c r="R6564">
        <v>6209701.3700000001</v>
      </c>
      <c r="S6564" t="s">
        <v>43016</v>
      </c>
      <c r="T6564" t="s">
        <v>43017</v>
      </c>
      <c r="U6564">
        <v>388229.86</v>
      </c>
      <c r="V6564">
        <v>6209688.8200000003</v>
      </c>
      <c r="W6564">
        <v>314.14999999999998</v>
      </c>
      <c r="X6564">
        <v>200.05</v>
      </c>
    </row>
    <row r="6565" spans="1:24" x14ac:dyDescent="0.25">
      <c r="A6565" s="146">
        <v>45132</v>
      </c>
      <c r="B6565" s="46">
        <v>206</v>
      </c>
      <c r="C6565" s="147">
        <v>0.63593749999999993</v>
      </c>
      <c r="D6565" s="38" t="s">
        <v>30701</v>
      </c>
      <c r="E6565" s="7" t="s">
        <v>69</v>
      </c>
      <c r="F6565" s="38" t="s">
        <v>18272</v>
      </c>
      <c r="G6565" s="38" t="s">
        <v>4636</v>
      </c>
      <c r="H6565">
        <v>-2.1000000000000001E-2</v>
      </c>
      <c r="I6565" t="s">
        <v>43018</v>
      </c>
      <c r="J6565" t="s">
        <v>43019</v>
      </c>
      <c r="K6565" t="s">
        <v>43020</v>
      </c>
      <c r="L6565" t="s">
        <v>43025</v>
      </c>
      <c r="O6565" t="s">
        <v>43021</v>
      </c>
      <c r="P6565" t="s">
        <v>43022</v>
      </c>
      <c r="Q6565">
        <v>388076.59</v>
      </c>
      <c r="R6565">
        <v>6209873.9000000004</v>
      </c>
      <c r="S6565" t="s">
        <v>43023</v>
      </c>
      <c r="T6565" t="s">
        <v>43024</v>
      </c>
      <c r="U6565">
        <v>388059.96</v>
      </c>
      <c r="V6565">
        <v>6209858.6100000003</v>
      </c>
      <c r="W6565">
        <v>315.06</v>
      </c>
      <c r="X6565">
        <v>200.05</v>
      </c>
    </row>
    <row r="6566" spans="1:24" s="168" customFormat="1" x14ac:dyDescent="0.25">
      <c r="A6566" s="91">
        <v>45132</v>
      </c>
      <c r="B6566" s="90">
        <v>206</v>
      </c>
      <c r="C6566" s="81">
        <v>0.63758101851851856</v>
      </c>
      <c r="D6566" s="180" t="s">
        <v>30701</v>
      </c>
      <c r="E6566" s="169" t="s">
        <v>43037</v>
      </c>
      <c r="F6566" s="180" t="s">
        <v>18272</v>
      </c>
      <c r="G6566" s="180" t="s">
        <v>4637</v>
      </c>
      <c r="H6566" s="168">
        <v>-0.02</v>
      </c>
      <c r="I6566" s="168" t="s">
        <v>43030</v>
      </c>
      <c r="J6566" s="168" t="s">
        <v>43031</v>
      </c>
      <c r="K6566" s="168" t="s">
        <v>43032</v>
      </c>
      <c r="L6566" s="168" t="s">
        <v>43025</v>
      </c>
      <c r="O6566" s="168" t="s">
        <v>43026</v>
      </c>
      <c r="P6566" s="168" t="s">
        <v>43027</v>
      </c>
      <c r="Q6566" s="168">
        <v>388075.39</v>
      </c>
      <c r="R6566" s="168">
        <v>6209890.29</v>
      </c>
      <c r="S6566" s="168" t="s">
        <v>43028</v>
      </c>
      <c r="T6566" s="168" t="s">
        <v>43029</v>
      </c>
      <c r="U6566" s="168">
        <v>388059.1</v>
      </c>
      <c r="V6566" s="168">
        <v>6209871.1799999997</v>
      </c>
      <c r="W6566" s="168">
        <v>137.91999999999999</v>
      </c>
      <c r="X6566" s="168">
        <v>200.05</v>
      </c>
    </row>
    <row r="6567" spans="1:24" s="168" customFormat="1" x14ac:dyDescent="0.25">
      <c r="A6567" s="91">
        <v>45132</v>
      </c>
      <c r="B6567" s="90">
        <v>206</v>
      </c>
      <c r="C6567" s="81">
        <v>0.63773148148148151</v>
      </c>
      <c r="D6567" s="180" t="s">
        <v>30701</v>
      </c>
      <c r="E6567" s="169" t="s">
        <v>69</v>
      </c>
      <c r="F6567" s="180" t="s">
        <v>18272</v>
      </c>
      <c r="G6567" s="180" t="s">
        <v>4637</v>
      </c>
      <c r="H6567" s="168">
        <v>-0.02</v>
      </c>
      <c r="I6567" s="168" t="s">
        <v>43030</v>
      </c>
      <c r="J6567" s="168" t="s">
        <v>43031</v>
      </c>
      <c r="K6567" s="168" t="s">
        <v>43032</v>
      </c>
      <c r="L6567" s="168" t="s">
        <v>43025</v>
      </c>
      <c r="O6567" s="168" t="s">
        <v>43033</v>
      </c>
      <c r="P6567" s="168" t="s">
        <v>43034</v>
      </c>
      <c r="Q6567" s="168">
        <v>388078.77</v>
      </c>
      <c r="R6567" s="168">
        <v>6209887.6100000003</v>
      </c>
      <c r="S6567" s="168" t="s">
        <v>43035</v>
      </c>
      <c r="T6567" s="168" t="s">
        <v>43036</v>
      </c>
      <c r="U6567" s="168">
        <v>388055.96</v>
      </c>
      <c r="V6567" s="168">
        <v>6209867.8300000001</v>
      </c>
      <c r="W6567" s="168">
        <v>143.29</v>
      </c>
      <c r="X6567" s="168">
        <v>200.05</v>
      </c>
    </row>
    <row r="6568" spans="1:24" x14ac:dyDescent="0.25">
      <c r="A6568" s="146">
        <v>45132</v>
      </c>
      <c r="B6568" s="46">
        <v>206</v>
      </c>
      <c r="C6568" s="147">
        <v>0.63945601851851852</v>
      </c>
      <c r="D6568" s="38" t="s">
        <v>30701</v>
      </c>
      <c r="E6568" s="7" t="s">
        <v>64</v>
      </c>
      <c r="F6568" s="38" t="s">
        <v>18272</v>
      </c>
      <c r="G6568" s="38" t="s">
        <v>4637</v>
      </c>
      <c r="H6568">
        <v>-1.6E-2</v>
      </c>
      <c r="I6568" t="s">
        <v>43042</v>
      </c>
      <c r="J6568" t="s">
        <v>43043</v>
      </c>
      <c r="K6568" t="s">
        <v>43044</v>
      </c>
      <c r="L6568" t="s">
        <v>43025</v>
      </c>
      <c r="O6568" t="s">
        <v>43038</v>
      </c>
      <c r="P6568" t="s">
        <v>43039</v>
      </c>
      <c r="Q6568">
        <v>388081.29</v>
      </c>
      <c r="R6568">
        <v>6209884.71</v>
      </c>
      <c r="S6568" t="s">
        <v>43040</v>
      </c>
      <c r="T6568" t="s">
        <v>43041</v>
      </c>
      <c r="U6568">
        <v>388062.26</v>
      </c>
      <c r="V6568">
        <v>6209868.9299999997</v>
      </c>
      <c r="W6568">
        <v>134.47</v>
      </c>
      <c r="X6568">
        <v>200.05</v>
      </c>
    </row>
    <row r="6569" spans="1:24" x14ac:dyDescent="0.25">
      <c r="A6569" s="146">
        <v>45132</v>
      </c>
      <c r="B6569" s="46">
        <v>206</v>
      </c>
      <c r="C6569" s="147">
        <v>0.64409722222222221</v>
      </c>
      <c r="D6569" s="38" t="s">
        <v>30701</v>
      </c>
      <c r="E6569" s="7" t="s">
        <v>69</v>
      </c>
      <c r="F6569" s="38" t="s">
        <v>18272</v>
      </c>
      <c r="G6569" s="38" t="s">
        <v>4637</v>
      </c>
      <c r="H6569">
        <v>0.218</v>
      </c>
      <c r="I6569" t="s">
        <v>43042</v>
      </c>
      <c r="J6569" t="s">
        <v>43043</v>
      </c>
      <c r="K6569" t="s">
        <v>43044</v>
      </c>
      <c r="L6569" t="s">
        <v>43025</v>
      </c>
      <c r="O6569" t="s">
        <v>43045</v>
      </c>
      <c r="P6569" t="s">
        <v>43046</v>
      </c>
      <c r="Q6569">
        <v>388245.38</v>
      </c>
      <c r="R6569">
        <v>6209719.71</v>
      </c>
      <c r="S6569" t="s">
        <v>43047</v>
      </c>
      <c r="T6569" t="s">
        <v>43048</v>
      </c>
      <c r="U6569">
        <v>388227.56</v>
      </c>
      <c r="V6569">
        <v>6209703.7599999998</v>
      </c>
      <c r="W6569">
        <v>134.88</v>
      </c>
      <c r="X6569">
        <v>200.05</v>
      </c>
    </row>
    <row r="6570" spans="1:24" x14ac:dyDescent="0.25">
      <c r="A6570" s="146">
        <v>45132</v>
      </c>
      <c r="B6570" s="46">
        <v>206</v>
      </c>
      <c r="C6570" s="147">
        <v>0.6457060185185185</v>
      </c>
      <c r="D6570" s="38" t="s">
        <v>30701</v>
      </c>
      <c r="E6570" s="7" t="s">
        <v>64</v>
      </c>
      <c r="F6570" s="38" t="s">
        <v>18272</v>
      </c>
      <c r="G6570" s="38" t="s">
        <v>4638</v>
      </c>
      <c r="H6570">
        <v>0.21099999999999999</v>
      </c>
      <c r="I6570" t="s">
        <v>43053</v>
      </c>
      <c r="J6570" t="s">
        <v>43054</v>
      </c>
      <c r="K6570" t="s">
        <v>43055</v>
      </c>
      <c r="L6570" t="s">
        <v>43025</v>
      </c>
      <c r="O6570" t="s">
        <v>43049</v>
      </c>
      <c r="P6570" t="s">
        <v>43050</v>
      </c>
      <c r="Q6570">
        <v>388257.88</v>
      </c>
      <c r="R6570">
        <v>6209719.1500000004</v>
      </c>
      <c r="S6570" t="s">
        <v>43051</v>
      </c>
      <c r="T6570" t="s">
        <v>43052</v>
      </c>
      <c r="U6570">
        <v>388237.18</v>
      </c>
      <c r="V6570">
        <v>6209706.8399999999</v>
      </c>
      <c r="W6570">
        <v>315.47000000000003</v>
      </c>
      <c r="X6570">
        <v>200.05</v>
      </c>
    </row>
    <row r="6571" spans="1:24" x14ac:dyDescent="0.25">
      <c r="A6571" s="146">
        <v>45132</v>
      </c>
      <c r="B6571" s="46">
        <v>206</v>
      </c>
      <c r="C6571" s="147">
        <v>0.65032407407407411</v>
      </c>
      <c r="D6571" s="38" t="s">
        <v>30701</v>
      </c>
      <c r="E6571" s="7" t="s">
        <v>69</v>
      </c>
      <c r="F6571" s="38" t="s">
        <v>18272</v>
      </c>
      <c r="G6571" s="38" t="s">
        <v>4638</v>
      </c>
      <c r="H6571">
        <v>-1.6E-2</v>
      </c>
      <c r="I6571" t="s">
        <v>43053</v>
      </c>
      <c r="J6571" t="s">
        <v>43054</v>
      </c>
      <c r="K6571" t="s">
        <v>43055</v>
      </c>
      <c r="L6571" t="s">
        <v>43060</v>
      </c>
      <c r="O6571" t="s">
        <v>43056</v>
      </c>
      <c r="P6571" t="s">
        <v>43057</v>
      </c>
      <c r="Q6571">
        <v>388089.04</v>
      </c>
      <c r="R6571">
        <v>6209887.7599999998</v>
      </c>
      <c r="S6571" t="s">
        <v>43058</v>
      </c>
      <c r="T6571" t="s">
        <v>43059</v>
      </c>
      <c r="U6571">
        <v>388076.09</v>
      </c>
      <c r="V6571">
        <v>6209867.75</v>
      </c>
      <c r="W6571">
        <v>317.36</v>
      </c>
      <c r="X6571">
        <v>200.05</v>
      </c>
    </row>
    <row r="6572" spans="1:24" x14ac:dyDescent="0.25">
      <c r="A6572" s="146">
        <v>45132</v>
      </c>
      <c r="B6572" s="46">
        <v>206</v>
      </c>
      <c r="C6572" s="147">
        <v>0.65162037037037035</v>
      </c>
      <c r="D6572" s="38" t="s">
        <v>30701</v>
      </c>
      <c r="E6572" s="159" t="s">
        <v>36986</v>
      </c>
      <c r="F6572" s="38" t="s">
        <v>18272</v>
      </c>
      <c r="G6572" s="38" t="s">
        <v>4388</v>
      </c>
      <c r="H6572">
        <v>0.38700000000000001</v>
      </c>
      <c r="O6572" t="s">
        <v>43061</v>
      </c>
      <c r="P6572" t="s">
        <v>43062</v>
      </c>
      <c r="Q6572">
        <v>388086.49</v>
      </c>
      <c r="R6572">
        <v>6209892.2199999997</v>
      </c>
      <c r="S6572" t="s">
        <v>43063</v>
      </c>
      <c r="T6572" t="s">
        <v>43064</v>
      </c>
      <c r="U6572">
        <v>388076.46</v>
      </c>
      <c r="V6572">
        <v>6209885.3700000001</v>
      </c>
      <c r="W6572">
        <v>223.71</v>
      </c>
      <c r="X6572">
        <v>150.04</v>
      </c>
    </row>
    <row r="6573" spans="1:24" x14ac:dyDescent="0.25">
      <c r="A6573" s="146">
        <v>45132</v>
      </c>
      <c r="B6573" s="46">
        <v>206</v>
      </c>
      <c r="C6573" s="147">
        <v>0.65505787037037033</v>
      </c>
      <c r="D6573" s="38" t="s">
        <v>30701</v>
      </c>
      <c r="E6573" s="159" t="s">
        <v>42042</v>
      </c>
      <c r="F6573" s="38" t="s">
        <v>18271</v>
      </c>
      <c r="G6573" s="38" t="s">
        <v>4388</v>
      </c>
      <c r="H6573">
        <v>0.39</v>
      </c>
      <c r="O6573" t="s">
        <v>43065</v>
      </c>
      <c r="P6573" t="s">
        <v>43066</v>
      </c>
      <c r="Q6573">
        <v>388084.16</v>
      </c>
      <c r="R6573">
        <v>6209896.6200000001</v>
      </c>
      <c r="S6573" t="s">
        <v>43067</v>
      </c>
      <c r="T6573" t="s">
        <v>43068</v>
      </c>
      <c r="U6573">
        <v>388077.98</v>
      </c>
      <c r="V6573">
        <v>6209887.0999999996</v>
      </c>
      <c r="W6573">
        <v>186.62</v>
      </c>
      <c r="X6573">
        <v>150.04</v>
      </c>
    </row>
    <row r="6574" spans="1:24" x14ac:dyDescent="0.25">
      <c r="A6574" s="146">
        <v>45132</v>
      </c>
      <c r="B6574" s="46">
        <v>206</v>
      </c>
      <c r="C6574" s="147">
        <v>0.66268518518518515</v>
      </c>
      <c r="D6574" s="38" t="s">
        <v>30701</v>
      </c>
      <c r="E6574" s="159" t="s">
        <v>43086</v>
      </c>
      <c r="F6574" s="38" t="s">
        <v>18271</v>
      </c>
      <c r="G6574" s="38" t="s">
        <v>4638</v>
      </c>
      <c r="H6574">
        <v>2.1000000000000001E-2</v>
      </c>
      <c r="O6574" t="s">
        <v>43069</v>
      </c>
      <c r="P6574" t="s">
        <v>43070</v>
      </c>
      <c r="Q6574">
        <v>388395.57</v>
      </c>
      <c r="R6574">
        <v>6210164.1699999999</v>
      </c>
      <c r="S6574" t="s">
        <v>43071</v>
      </c>
      <c r="T6574" t="s">
        <v>43072</v>
      </c>
      <c r="U6574">
        <v>388399.01</v>
      </c>
      <c r="V6574">
        <v>6210153.6900000004</v>
      </c>
      <c r="W6574">
        <v>135.26</v>
      </c>
      <c r="X6574">
        <v>200.05</v>
      </c>
    </row>
    <row r="6575" spans="1:24" x14ac:dyDescent="0.25">
      <c r="A6575" s="146">
        <v>45132</v>
      </c>
      <c r="B6575" s="46">
        <v>206</v>
      </c>
      <c r="C6575" s="147">
        <v>0.67020833333333341</v>
      </c>
      <c r="D6575" s="38" t="s">
        <v>30704</v>
      </c>
      <c r="E6575" s="7" t="s">
        <v>43087</v>
      </c>
      <c r="F6575" s="38" t="s">
        <v>18272</v>
      </c>
      <c r="G6575" s="38" t="s">
        <v>4638</v>
      </c>
      <c r="H6575">
        <v>-2.1999999999999999E-2</v>
      </c>
      <c r="O6575" t="s">
        <v>43073</v>
      </c>
      <c r="P6575" t="s">
        <v>43074</v>
      </c>
      <c r="Q6575">
        <v>388076.83</v>
      </c>
      <c r="R6575">
        <v>6209892.9400000004</v>
      </c>
      <c r="S6575" t="s">
        <v>43075</v>
      </c>
      <c r="T6575" t="s">
        <v>43076</v>
      </c>
      <c r="U6575">
        <v>388071.24</v>
      </c>
      <c r="V6575">
        <v>6209882.6100000003</v>
      </c>
      <c r="W6575">
        <v>188.55</v>
      </c>
      <c r="X6575">
        <v>200.05</v>
      </c>
    </row>
    <row r="6576" spans="1:24" x14ac:dyDescent="0.25">
      <c r="A6576" s="146">
        <v>45132</v>
      </c>
      <c r="B6576" s="46">
        <v>206</v>
      </c>
      <c r="C6576" s="147">
        <v>0.67331018518518515</v>
      </c>
      <c r="D6576" s="38" t="s">
        <v>30704</v>
      </c>
      <c r="E6576" s="7" t="s">
        <v>64</v>
      </c>
      <c r="F6576" s="38" t="s">
        <v>18272</v>
      </c>
      <c r="G6576" s="38" t="s">
        <v>43077</v>
      </c>
      <c r="H6576">
        <v>-1.2E-2</v>
      </c>
      <c r="I6576" t="s">
        <v>43082</v>
      </c>
      <c r="J6576" t="s">
        <v>43083</v>
      </c>
      <c r="K6576" t="s">
        <v>43084</v>
      </c>
      <c r="L6576" t="s">
        <v>43085</v>
      </c>
      <c r="O6576" t="s">
        <v>43078</v>
      </c>
      <c r="P6576" t="s">
        <v>43079</v>
      </c>
      <c r="Q6576">
        <v>388088.43</v>
      </c>
      <c r="R6576">
        <v>6209885.5800000001</v>
      </c>
      <c r="S6576" t="s">
        <v>43080</v>
      </c>
      <c r="T6576" t="s">
        <v>43081</v>
      </c>
      <c r="U6576">
        <v>388071.55</v>
      </c>
      <c r="V6576">
        <v>6209872.6200000001</v>
      </c>
      <c r="W6576">
        <v>134.76</v>
      </c>
      <c r="X6576">
        <v>200.05</v>
      </c>
    </row>
    <row r="6577" spans="1:24" x14ac:dyDescent="0.25">
      <c r="A6577" s="146">
        <v>45132</v>
      </c>
      <c r="B6577" s="46">
        <v>206</v>
      </c>
      <c r="C6577" s="147">
        <v>0.67773148148148143</v>
      </c>
      <c r="D6577" s="38" t="s">
        <v>30704</v>
      </c>
      <c r="E6577" s="7" t="s">
        <v>69</v>
      </c>
      <c r="F6577" s="38" t="s">
        <v>18272</v>
      </c>
      <c r="G6577" s="38" t="s">
        <v>43077</v>
      </c>
      <c r="H6577">
        <v>0.217</v>
      </c>
      <c r="I6577" t="s">
        <v>43082</v>
      </c>
      <c r="J6577" t="s">
        <v>43083</v>
      </c>
      <c r="K6577" t="s">
        <v>43084</v>
      </c>
      <c r="L6577" t="s">
        <v>43092</v>
      </c>
      <c r="O6577" t="s">
        <v>43088</v>
      </c>
      <c r="P6577" t="s">
        <v>43089</v>
      </c>
      <c r="Q6577">
        <v>388249.94</v>
      </c>
      <c r="R6577">
        <v>6209727.5899999999</v>
      </c>
      <c r="S6577" t="s">
        <v>43090</v>
      </c>
      <c r="T6577" t="s">
        <v>43091</v>
      </c>
      <c r="U6577">
        <v>388233.16</v>
      </c>
      <c r="V6577">
        <v>6209711.0700000003</v>
      </c>
      <c r="W6577">
        <v>135.25</v>
      </c>
      <c r="X6577">
        <v>200.05</v>
      </c>
    </row>
    <row r="6578" spans="1:24" x14ac:dyDescent="0.25">
      <c r="A6578" s="146">
        <v>45132</v>
      </c>
      <c r="B6578" s="46">
        <v>206</v>
      </c>
      <c r="C6578" s="147">
        <v>0.68680555555555556</v>
      </c>
      <c r="D6578" s="38" t="s">
        <v>30704</v>
      </c>
      <c r="E6578" s="7" t="s">
        <v>39980</v>
      </c>
      <c r="F6578" s="38" t="s">
        <v>18272</v>
      </c>
      <c r="G6578" s="161" t="s">
        <v>43077</v>
      </c>
      <c r="H6578">
        <v>0.64500000000000002</v>
      </c>
      <c r="O6578" t="s">
        <v>43093</v>
      </c>
      <c r="P6578" t="s">
        <v>43094</v>
      </c>
      <c r="Q6578">
        <v>388258.92</v>
      </c>
      <c r="R6578">
        <v>6209718.0899999999</v>
      </c>
      <c r="S6578" t="s">
        <v>43095</v>
      </c>
      <c r="T6578" t="s">
        <v>43096</v>
      </c>
      <c r="U6578">
        <v>388250.84</v>
      </c>
      <c r="V6578">
        <v>6209699.25</v>
      </c>
      <c r="W6578">
        <v>194.46</v>
      </c>
      <c r="X6578">
        <v>150.04</v>
      </c>
    </row>
    <row r="6579" spans="1:24" x14ac:dyDescent="0.25">
      <c r="A6579" s="146">
        <v>45132</v>
      </c>
      <c r="B6579" s="46">
        <v>206</v>
      </c>
      <c r="C6579" s="147">
        <v>0.69165509259259261</v>
      </c>
      <c r="D6579" s="38" t="s">
        <v>30704</v>
      </c>
      <c r="E6579" s="7" t="s">
        <v>43101</v>
      </c>
      <c r="F6579" s="38" t="s">
        <v>18272</v>
      </c>
      <c r="G6579" s="161" t="s">
        <v>43077</v>
      </c>
      <c r="H6579">
        <v>0.64400000000000002</v>
      </c>
      <c r="O6579" t="s">
        <v>43097</v>
      </c>
      <c r="P6579" t="s">
        <v>43098</v>
      </c>
      <c r="Q6579">
        <v>388259.34</v>
      </c>
      <c r="R6579">
        <v>6209717.29</v>
      </c>
      <c r="S6579" t="s">
        <v>43099</v>
      </c>
      <c r="T6579" t="s">
        <v>43100</v>
      </c>
      <c r="U6579">
        <v>388252.03</v>
      </c>
      <c r="V6579">
        <v>6209701.0099999998</v>
      </c>
      <c r="W6579">
        <v>195.83</v>
      </c>
      <c r="X6579">
        <v>150.04</v>
      </c>
    </row>
    <row r="6580" spans="1:24" x14ac:dyDescent="0.25">
      <c r="A6580" s="146">
        <v>45132</v>
      </c>
      <c r="B6580" s="46">
        <v>206</v>
      </c>
      <c r="C6580" s="147">
        <v>0.69311342592592595</v>
      </c>
      <c r="D6580" s="38" t="s">
        <v>30704</v>
      </c>
      <c r="E6580" s="159" t="s">
        <v>42042</v>
      </c>
      <c r="F6580" s="38" t="s">
        <v>18271</v>
      </c>
      <c r="G6580" s="38" t="s">
        <v>4394</v>
      </c>
      <c r="H6580">
        <v>0.64300000000000002</v>
      </c>
      <c r="O6580" t="s">
        <v>43102</v>
      </c>
      <c r="P6580" t="s">
        <v>43103</v>
      </c>
      <c r="Q6580">
        <v>388258.39</v>
      </c>
      <c r="R6580">
        <v>6209717.6200000001</v>
      </c>
      <c r="S6580" t="s">
        <v>43104</v>
      </c>
      <c r="T6580" t="s">
        <v>43105</v>
      </c>
      <c r="U6580">
        <v>388253.01</v>
      </c>
      <c r="V6580">
        <v>6209706.0099999998</v>
      </c>
      <c r="W6580">
        <v>177.64</v>
      </c>
      <c r="X6580">
        <v>150.04</v>
      </c>
    </row>
    <row r="6581" spans="1:24" x14ac:dyDescent="0.25">
      <c r="A6581" s="146">
        <v>45132</v>
      </c>
      <c r="B6581" s="46">
        <v>206</v>
      </c>
      <c r="C6581" s="147">
        <v>0.70846064814814813</v>
      </c>
      <c r="D6581" s="38" t="s">
        <v>30704</v>
      </c>
      <c r="E6581" s="159" t="s">
        <v>6100</v>
      </c>
      <c r="F6581" s="38" t="s">
        <v>18271</v>
      </c>
      <c r="G6581" s="38" t="s">
        <v>4394</v>
      </c>
      <c r="H6581">
        <v>-1.7000000000000001E-2</v>
      </c>
      <c r="O6581" t="s">
        <v>43106</v>
      </c>
      <c r="P6581" t="s">
        <v>43107</v>
      </c>
      <c r="Q6581">
        <v>388615.6</v>
      </c>
      <c r="R6581">
        <v>6210992.8700000001</v>
      </c>
      <c r="S6581" t="s">
        <v>43108</v>
      </c>
      <c r="T6581" t="s">
        <v>43109</v>
      </c>
      <c r="U6581">
        <v>388606.18</v>
      </c>
      <c r="V6581">
        <v>6210986.9100000001</v>
      </c>
      <c r="W6581">
        <v>214.99</v>
      </c>
      <c r="X6581">
        <v>150.04</v>
      </c>
    </row>
    <row r="6582" spans="1:24" s="178" customFormat="1" x14ac:dyDescent="0.25">
      <c r="A6582" s="100">
        <v>45132</v>
      </c>
      <c r="B6582" s="98">
        <v>206</v>
      </c>
      <c r="C6582" s="102">
        <v>0.70848379629629632</v>
      </c>
      <c r="D6582" s="94" t="s">
        <v>30704</v>
      </c>
      <c r="E6582" s="179" t="s">
        <v>43114</v>
      </c>
      <c r="F6582" s="94" t="s">
        <v>18271</v>
      </c>
      <c r="G6582" s="94" t="s">
        <v>4394</v>
      </c>
      <c r="H6582" s="178">
        <v>-1.7000000000000001E-2</v>
      </c>
      <c r="O6582" s="178" t="s">
        <v>43110</v>
      </c>
      <c r="P6582" s="178" t="s">
        <v>43111</v>
      </c>
      <c r="Q6582" s="178">
        <v>388615.65</v>
      </c>
      <c r="R6582" s="178">
        <v>6210992.9299999997</v>
      </c>
      <c r="S6582" s="178" t="s">
        <v>43112</v>
      </c>
      <c r="T6582" s="178" t="s">
        <v>43113</v>
      </c>
      <c r="U6582" s="178">
        <v>388606.23</v>
      </c>
      <c r="V6582" s="178">
        <v>6210986.9500000002</v>
      </c>
      <c r="W6582" s="178">
        <v>214.72</v>
      </c>
      <c r="X6582" s="178">
        <v>150.04</v>
      </c>
    </row>
    <row r="6583" spans="1:24" s="170" customFormat="1" x14ac:dyDescent="0.25">
      <c r="A6583" s="63">
        <v>45132</v>
      </c>
      <c r="B6583" s="104">
        <v>206</v>
      </c>
      <c r="C6583" s="65">
        <v>0.71350694444444451</v>
      </c>
      <c r="D6583" s="64" t="s">
        <v>30704</v>
      </c>
      <c r="E6583" s="171" t="s">
        <v>43120</v>
      </c>
      <c r="F6583" s="64" t="s">
        <v>18271</v>
      </c>
      <c r="G6583" s="64" t="s">
        <v>4394</v>
      </c>
      <c r="H6583" s="170">
        <v>-1.7000000000000001E-2</v>
      </c>
      <c r="M6583" s="170" t="s">
        <v>43115</v>
      </c>
      <c r="O6583" s="170" t="s">
        <v>43116</v>
      </c>
      <c r="P6583" s="170" t="s">
        <v>43117</v>
      </c>
      <c r="Q6583" s="170">
        <v>388609.97</v>
      </c>
      <c r="R6583" s="170">
        <v>6210994.7199999997</v>
      </c>
      <c r="S6583" s="170" t="s">
        <v>43118</v>
      </c>
      <c r="T6583" s="170" t="s">
        <v>43119</v>
      </c>
      <c r="U6583" s="170">
        <v>388600.43</v>
      </c>
      <c r="V6583" s="170">
        <v>6210986.6100000003</v>
      </c>
      <c r="W6583" s="170">
        <v>177.3</v>
      </c>
      <c r="X6583" s="170">
        <v>150.04</v>
      </c>
    </row>
    <row r="6584" spans="1:24" x14ac:dyDescent="0.25">
      <c r="A6584" s="146">
        <v>45132</v>
      </c>
      <c r="B6584" s="46">
        <v>206</v>
      </c>
      <c r="C6584" s="147">
        <v>0.71502314814814805</v>
      </c>
      <c r="D6584" s="38" t="s">
        <v>30704</v>
      </c>
      <c r="E6584" s="159" t="s">
        <v>38485</v>
      </c>
      <c r="F6584" s="38" t="s">
        <v>18271</v>
      </c>
      <c r="G6584" s="38" t="s">
        <v>4394</v>
      </c>
      <c r="H6584">
        <v>-1.0999999999999999E-2</v>
      </c>
      <c r="I6584" t="s">
        <v>43125</v>
      </c>
      <c r="J6584" t="s">
        <v>43126</v>
      </c>
      <c r="K6584" t="s">
        <v>43127</v>
      </c>
      <c r="L6584" t="s">
        <v>43128</v>
      </c>
      <c r="O6584" t="s">
        <v>43121</v>
      </c>
      <c r="P6584" t="s">
        <v>43122</v>
      </c>
      <c r="Q6584">
        <v>388617.63</v>
      </c>
      <c r="R6584">
        <v>6210987.1600000001</v>
      </c>
      <c r="S6584" t="s">
        <v>43123</v>
      </c>
      <c r="T6584" t="s">
        <v>43124</v>
      </c>
      <c r="U6584">
        <v>388594.95</v>
      </c>
      <c r="V6584">
        <v>6210974.6200000001</v>
      </c>
      <c r="W6584">
        <v>134.59</v>
      </c>
      <c r="X6584">
        <v>150.04</v>
      </c>
    </row>
    <row r="6585" spans="1:24" x14ac:dyDescent="0.25">
      <c r="A6585" s="146">
        <v>45132</v>
      </c>
      <c r="B6585" s="46">
        <v>206</v>
      </c>
      <c r="C6585" s="147">
        <v>0.71855324074074067</v>
      </c>
      <c r="D6585" s="38" t="s">
        <v>30704</v>
      </c>
      <c r="E6585" s="7" t="s">
        <v>69</v>
      </c>
      <c r="F6585" s="38" t="s">
        <v>18271</v>
      </c>
      <c r="G6585" s="38" t="s">
        <v>4394</v>
      </c>
      <c r="H6585">
        <v>0.16900000000000001</v>
      </c>
      <c r="I6585" t="s">
        <v>43125</v>
      </c>
      <c r="J6585" t="s">
        <v>43126</v>
      </c>
      <c r="K6585" t="s">
        <v>43127</v>
      </c>
      <c r="L6585" t="s">
        <v>43128</v>
      </c>
      <c r="O6585" t="s">
        <v>43129</v>
      </c>
      <c r="P6585" t="s">
        <v>43130</v>
      </c>
      <c r="Q6585">
        <v>388742.12</v>
      </c>
      <c r="R6585">
        <v>6210861.3499999996</v>
      </c>
      <c r="S6585" t="s">
        <v>43131</v>
      </c>
      <c r="T6585" t="s">
        <v>43132</v>
      </c>
      <c r="U6585">
        <v>388722.64</v>
      </c>
      <c r="V6585">
        <v>6210847.1399999997</v>
      </c>
      <c r="W6585">
        <v>136.09</v>
      </c>
      <c r="X6585">
        <v>150.04</v>
      </c>
    </row>
    <row r="6586" spans="1:24" x14ac:dyDescent="0.25">
      <c r="A6586" s="146">
        <v>45132</v>
      </c>
      <c r="B6586" s="46">
        <v>206</v>
      </c>
      <c r="C6586" s="147">
        <v>0.72133101851851855</v>
      </c>
      <c r="D6586" s="38" t="s">
        <v>30704</v>
      </c>
      <c r="E6586" s="7" t="s">
        <v>64</v>
      </c>
      <c r="F6586" s="38" t="s">
        <v>18271</v>
      </c>
      <c r="G6586" s="38" t="s">
        <v>4393</v>
      </c>
      <c r="H6586">
        <v>0.161</v>
      </c>
      <c r="I6586" t="s">
        <v>43137</v>
      </c>
      <c r="J6586" t="s">
        <v>43138</v>
      </c>
      <c r="K6586" t="s">
        <v>43139</v>
      </c>
      <c r="L6586" t="s">
        <v>43140</v>
      </c>
      <c r="O6586" t="s">
        <v>43133</v>
      </c>
      <c r="P6586" t="s">
        <v>43134</v>
      </c>
      <c r="Q6586">
        <v>388738.19</v>
      </c>
      <c r="R6586">
        <v>6210849.6100000003</v>
      </c>
      <c r="S6586" t="s">
        <v>43135</v>
      </c>
      <c r="T6586" t="s">
        <v>43136</v>
      </c>
      <c r="U6586">
        <v>388717.95</v>
      </c>
      <c r="V6586">
        <v>6210838.8099999996</v>
      </c>
      <c r="W6586">
        <v>316.29000000000002</v>
      </c>
      <c r="X6586">
        <v>150.04</v>
      </c>
    </row>
    <row r="6587" spans="1:24" x14ac:dyDescent="0.25">
      <c r="A6587" s="146">
        <v>45132</v>
      </c>
      <c r="B6587" s="46">
        <v>206</v>
      </c>
      <c r="C6587" s="147">
        <v>0.72472222222222227</v>
      </c>
      <c r="D6587" s="38" t="s">
        <v>30704</v>
      </c>
      <c r="E6587" s="7" t="s">
        <v>69</v>
      </c>
      <c r="F6587" s="38" t="s">
        <v>18271</v>
      </c>
      <c r="G6587" s="38" t="s">
        <v>4393</v>
      </c>
      <c r="H6587">
        <v>-1.6E-2</v>
      </c>
      <c r="I6587" t="s">
        <v>43137</v>
      </c>
      <c r="J6587" t="s">
        <v>43138</v>
      </c>
      <c r="K6587" t="s">
        <v>43139</v>
      </c>
      <c r="L6587" t="s">
        <v>43140</v>
      </c>
      <c r="O6587" t="s">
        <v>43141</v>
      </c>
      <c r="P6587" t="s">
        <v>43142</v>
      </c>
      <c r="Q6587">
        <v>388612.11</v>
      </c>
      <c r="R6587">
        <v>6210973.8700000001</v>
      </c>
      <c r="S6587" t="s">
        <v>43143</v>
      </c>
      <c r="T6587" t="s">
        <v>43144</v>
      </c>
      <c r="U6587">
        <v>388592.95</v>
      </c>
      <c r="V6587">
        <v>6210963.75</v>
      </c>
      <c r="W6587">
        <v>315.48</v>
      </c>
      <c r="X6587">
        <v>150.04</v>
      </c>
    </row>
    <row r="6588" spans="1:24" x14ac:dyDescent="0.25">
      <c r="A6588" s="146">
        <v>45132</v>
      </c>
      <c r="B6588" s="46">
        <v>206</v>
      </c>
      <c r="C6588" s="147">
        <v>0.72659722222222223</v>
      </c>
      <c r="D6588" s="38" t="s">
        <v>30704</v>
      </c>
      <c r="E6588" s="7" t="s">
        <v>64</v>
      </c>
      <c r="F6588" s="38" t="s">
        <v>18271</v>
      </c>
      <c r="G6588" s="38" t="s">
        <v>4392</v>
      </c>
      <c r="H6588">
        <v>-1.0999999999999999E-2</v>
      </c>
      <c r="I6588" t="s">
        <v>43149</v>
      </c>
      <c r="J6588" t="s">
        <v>43150</v>
      </c>
      <c r="K6588" t="s">
        <v>43151</v>
      </c>
      <c r="L6588" t="s">
        <v>43140</v>
      </c>
      <c r="O6588" t="s">
        <v>43145</v>
      </c>
      <c r="P6588" t="s">
        <v>43146</v>
      </c>
      <c r="Q6588">
        <v>388602.24</v>
      </c>
      <c r="R6588">
        <v>6210971.8099999996</v>
      </c>
      <c r="S6588" t="s">
        <v>43147</v>
      </c>
      <c r="T6588" t="s">
        <v>43148</v>
      </c>
      <c r="U6588">
        <v>388582.47</v>
      </c>
      <c r="V6588">
        <v>6210961.6699999999</v>
      </c>
      <c r="W6588">
        <v>134.72999999999999</v>
      </c>
      <c r="X6588">
        <v>150.04</v>
      </c>
    </row>
    <row r="6589" spans="1:24" x14ac:dyDescent="0.25">
      <c r="A6589" s="146">
        <v>45132</v>
      </c>
      <c r="B6589" s="46">
        <v>206</v>
      </c>
      <c r="C6589" s="147">
        <v>0.72967592592592589</v>
      </c>
      <c r="D6589" s="38" t="s">
        <v>30704</v>
      </c>
      <c r="E6589" s="7" t="s">
        <v>69</v>
      </c>
      <c r="F6589" s="38" t="s">
        <v>18271</v>
      </c>
      <c r="G6589" s="38" t="s">
        <v>4392</v>
      </c>
      <c r="H6589">
        <v>0.16700000000000001</v>
      </c>
      <c r="I6589" t="s">
        <v>43149</v>
      </c>
      <c r="J6589" t="s">
        <v>43150</v>
      </c>
      <c r="K6589" t="s">
        <v>43151</v>
      </c>
      <c r="L6589" t="s">
        <v>43156</v>
      </c>
      <c r="O6589" t="s">
        <v>43152</v>
      </c>
      <c r="P6589" t="s">
        <v>43153</v>
      </c>
      <c r="Q6589">
        <v>388724.51</v>
      </c>
      <c r="R6589">
        <v>6210848.4400000004</v>
      </c>
      <c r="S6589" t="s">
        <v>43154</v>
      </c>
      <c r="T6589" t="s">
        <v>43155</v>
      </c>
      <c r="U6589">
        <v>388708.52</v>
      </c>
      <c r="V6589">
        <v>6210835.6799999997</v>
      </c>
      <c r="W6589">
        <v>134.63</v>
      </c>
      <c r="X6589">
        <v>150.04</v>
      </c>
    </row>
    <row r="6590" spans="1:24" x14ac:dyDescent="0.25">
      <c r="A6590" s="146">
        <v>45132</v>
      </c>
      <c r="B6590" s="46">
        <v>206</v>
      </c>
      <c r="C6590" s="147">
        <v>0.73152777777777767</v>
      </c>
      <c r="D6590" s="38" t="s">
        <v>30704</v>
      </c>
      <c r="E6590" s="7" t="s">
        <v>64</v>
      </c>
      <c r="F6590" s="38" t="s">
        <v>18271</v>
      </c>
      <c r="G6590" s="38" t="s">
        <v>4391</v>
      </c>
      <c r="H6590">
        <v>0.16200000000000001</v>
      </c>
      <c r="I6590" t="s">
        <v>43161</v>
      </c>
      <c r="J6590" t="s">
        <v>43162</v>
      </c>
      <c r="K6590" t="s">
        <v>43163</v>
      </c>
      <c r="L6590" t="s">
        <v>43156</v>
      </c>
      <c r="O6590" t="s">
        <v>43157</v>
      </c>
      <c r="P6590" t="s">
        <v>43158</v>
      </c>
      <c r="Q6590">
        <v>388724.42</v>
      </c>
      <c r="R6590">
        <v>6210836.4800000004</v>
      </c>
      <c r="S6590" t="s">
        <v>43159</v>
      </c>
      <c r="T6590" t="s">
        <v>43160</v>
      </c>
      <c r="U6590">
        <v>388706.12</v>
      </c>
      <c r="V6590">
        <v>6210825.0899999999</v>
      </c>
      <c r="W6590">
        <v>316.74</v>
      </c>
      <c r="X6590">
        <v>150.04</v>
      </c>
    </row>
    <row r="6591" spans="1:24" x14ac:dyDescent="0.25">
      <c r="A6591" s="146">
        <v>45132</v>
      </c>
      <c r="B6591" s="46">
        <v>206</v>
      </c>
      <c r="C6591" s="147">
        <v>0.73442129629629627</v>
      </c>
      <c r="D6591" s="38" t="s">
        <v>30704</v>
      </c>
      <c r="E6591" s="7" t="s">
        <v>69</v>
      </c>
      <c r="F6591" s="38" t="s">
        <v>18271</v>
      </c>
      <c r="G6591" s="38" t="s">
        <v>4391</v>
      </c>
      <c r="H6591">
        <v>-1.4999999999999999E-2</v>
      </c>
      <c r="I6591" t="s">
        <v>43161</v>
      </c>
      <c r="J6591" t="s">
        <v>43162</v>
      </c>
      <c r="K6591" t="s">
        <v>43163</v>
      </c>
      <c r="L6591" t="s">
        <v>43156</v>
      </c>
      <c r="O6591" t="s">
        <v>43164</v>
      </c>
      <c r="P6591" t="s">
        <v>43165</v>
      </c>
      <c r="Q6591">
        <v>388598.85</v>
      </c>
      <c r="R6591">
        <v>6210958.4199999999</v>
      </c>
      <c r="S6591" t="s">
        <v>43166</v>
      </c>
      <c r="T6591" t="s">
        <v>43167</v>
      </c>
      <c r="U6591">
        <v>388580.76</v>
      </c>
      <c r="V6591">
        <v>6210950.5199999996</v>
      </c>
      <c r="W6591">
        <v>315.08999999999997</v>
      </c>
      <c r="X6591">
        <v>150.04</v>
      </c>
    </row>
    <row r="6592" spans="1:24" x14ac:dyDescent="0.25">
      <c r="A6592" s="146">
        <v>45132</v>
      </c>
      <c r="B6592" s="46">
        <v>206</v>
      </c>
      <c r="C6592" s="147">
        <v>0.73622685185185188</v>
      </c>
      <c r="D6592" s="38" t="s">
        <v>30704</v>
      </c>
      <c r="E6592" s="7" t="s">
        <v>64</v>
      </c>
      <c r="F6592" s="38" t="s">
        <v>18271</v>
      </c>
      <c r="G6592" s="38" t="s">
        <v>4390</v>
      </c>
      <c r="H6592">
        <v>-0.01</v>
      </c>
      <c r="I6592" t="s">
        <v>43172</v>
      </c>
      <c r="J6592" t="s">
        <v>43173</v>
      </c>
      <c r="K6592" t="s">
        <v>43174</v>
      </c>
      <c r="L6592" t="s">
        <v>43156</v>
      </c>
      <c r="O6592" t="s">
        <v>43168</v>
      </c>
      <c r="P6592" t="s">
        <v>43169</v>
      </c>
      <c r="Q6592">
        <v>388591.09</v>
      </c>
      <c r="R6592">
        <v>6210956.4100000001</v>
      </c>
      <c r="S6592" t="s">
        <v>43170</v>
      </c>
      <c r="T6592" t="s">
        <v>43171</v>
      </c>
      <c r="U6592">
        <v>388570.49</v>
      </c>
      <c r="V6592">
        <v>6210948.46</v>
      </c>
      <c r="W6592">
        <v>135.66</v>
      </c>
      <c r="X6592">
        <v>150.04</v>
      </c>
    </row>
    <row r="6593" spans="1:24" x14ac:dyDescent="0.25">
      <c r="A6593" s="146">
        <v>45132</v>
      </c>
      <c r="B6593" s="46">
        <v>206</v>
      </c>
      <c r="C6593" s="147">
        <v>0.73916666666666664</v>
      </c>
      <c r="D6593" s="38" t="s">
        <v>30704</v>
      </c>
      <c r="E6593" s="7" t="s">
        <v>69</v>
      </c>
      <c r="F6593" s="38" t="s">
        <v>18271</v>
      </c>
      <c r="G6593" s="38" t="s">
        <v>4390</v>
      </c>
      <c r="H6593">
        <v>0.17</v>
      </c>
      <c r="I6593" t="s">
        <v>43172</v>
      </c>
      <c r="J6593" t="s">
        <v>43173</v>
      </c>
      <c r="K6593" t="s">
        <v>43174</v>
      </c>
      <c r="L6593" t="s">
        <v>43156</v>
      </c>
      <c r="O6593" t="s">
        <v>43175</v>
      </c>
      <c r="P6593" t="s">
        <v>43176</v>
      </c>
      <c r="Q6593">
        <v>388717.58</v>
      </c>
      <c r="R6593">
        <v>6210833.5300000003</v>
      </c>
      <c r="S6593" t="s">
        <v>43177</v>
      </c>
      <c r="T6593" t="s">
        <v>43178</v>
      </c>
      <c r="U6593">
        <v>388697.73</v>
      </c>
      <c r="V6593">
        <v>6210821.2800000003</v>
      </c>
      <c r="W6593">
        <v>136.46</v>
      </c>
      <c r="X6593">
        <v>150.04</v>
      </c>
    </row>
    <row r="6594" spans="1:24" x14ac:dyDescent="0.25">
      <c r="A6594" s="146">
        <v>45132</v>
      </c>
      <c r="B6594" s="46">
        <v>206</v>
      </c>
      <c r="C6594" s="147">
        <v>0.74096064814814822</v>
      </c>
      <c r="D6594" s="38" t="s">
        <v>30704</v>
      </c>
      <c r="E6594" s="7" t="s">
        <v>64</v>
      </c>
      <c r="F6594" s="38" t="s">
        <v>18271</v>
      </c>
      <c r="G6594" s="38" t="s">
        <v>4389</v>
      </c>
      <c r="H6594">
        <v>0.16400000000000001</v>
      </c>
      <c r="I6594" t="s">
        <v>43183</v>
      </c>
      <c r="J6594" t="s">
        <v>43184</v>
      </c>
      <c r="K6594" t="s">
        <v>43185</v>
      </c>
      <c r="L6594" t="s">
        <v>43186</v>
      </c>
      <c r="O6594" t="s">
        <v>43179</v>
      </c>
      <c r="P6594" t="s">
        <v>43180</v>
      </c>
      <c r="Q6594">
        <v>388716.22</v>
      </c>
      <c r="R6594">
        <v>6210822.46</v>
      </c>
      <c r="S6594" t="s">
        <v>43181</v>
      </c>
      <c r="T6594" t="s">
        <v>43182</v>
      </c>
      <c r="U6594">
        <v>388695.11</v>
      </c>
      <c r="V6594">
        <v>6210810.7800000003</v>
      </c>
      <c r="W6594">
        <v>315.60000000000002</v>
      </c>
      <c r="X6594">
        <v>150.04</v>
      </c>
    </row>
    <row r="6595" spans="1:24" x14ac:dyDescent="0.25">
      <c r="A6595" s="146">
        <v>45132</v>
      </c>
      <c r="B6595" s="46">
        <v>206</v>
      </c>
      <c r="C6595" s="147">
        <v>0.74414351851851857</v>
      </c>
      <c r="D6595" s="38" t="s">
        <v>30704</v>
      </c>
      <c r="E6595" s="7" t="s">
        <v>69</v>
      </c>
      <c r="F6595" s="38" t="s">
        <v>18271</v>
      </c>
      <c r="G6595" s="38" t="s">
        <v>4389</v>
      </c>
      <c r="H6595">
        <v>-0.02</v>
      </c>
      <c r="I6595" t="s">
        <v>43183</v>
      </c>
      <c r="J6595" t="s">
        <v>43184</v>
      </c>
      <c r="K6595" t="s">
        <v>43185</v>
      </c>
      <c r="L6595" t="s">
        <v>43186</v>
      </c>
      <c r="O6595" t="s">
        <v>43187</v>
      </c>
      <c r="P6595" t="s">
        <v>43188</v>
      </c>
      <c r="Q6595">
        <v>388578.47</v>
      </c>
      <c r="R6595">
        <v>6210956.8499999996</v>
      </c>
      <c r="S6595" t="s">
        <v>43189</v>
      </c>
      <c r="T6595" t="s">
        <v>43190</v>
      </c>
      <c r="U6595">
        <v>388564.69</v>
      </c>
      <c r="V6595">
        <v>6210941.2800000003</v>
      </c>
      <c r="W6595">
        <v>317.83</v>
      </c>
      <c r="X6595">
        <v>150.04</v>
      </c>
    </row>
    <row r="6596" spans="1:24" x14ac:dyDescent="0.25">
      <c r="A6596" s="146">
        <v>45132</v>
      </c>
      <c r="B6596" s="46">
        <v>206</v>
      </c>
      <c r="C6596" s="147">
        <v>0.74604166666666671</v>
      </c>
      <c r="D6596" s="38" t="s">
        <v>30704</v>
      </c>
      <c r="E6596" s="7" t="s">
        <v>64</v>
      </c>
      <c r="F6596" s="38" t="s">
        <v>18271</v>
      </c>
      <c r="G6596" s="38" t="s">
        <v>4383</v>
      </c>
      <c r="H6596">
        <v>-1.6E-2</v>
      </c>
      <c r="I6596" t="s">
        <v>43195</v>
      </c>
      <c r="J6596" t="s">
        <v>43196</v>
      </c>
      <c r="K6596" t="s">
        <v>43197</v>
      </c>
      <c r="L6596" t="s">
        <v>43186</v>
      </c>
      <c r="O6596" t="s">
        <v>43191</v>
      </c>
      <c r="P6596" t="s">
        <v>43192</v>
      </c>
      <c r="Q6596">
        <v>388571.94</v>
      </c>
      <c r="R6596">
        <v>6210952.6100000003</v>
      </c>
      <c r="S6596" t="s">
        <v>43193</v>
      </c>
      <c r="T6596" t="s">
        <v>43194</v>
      </c>
      <c r="U6596">
        <v>388553.42</v>
      </c>
      <c r="V6596">
        <v>6210939.7800000003</v>
      </c>
      <c r="W6596">
        <v>134.63999999999999</v>
      </c>
      <c r="X6596">
        <v>150.04</v>
      </c>
    </row>
    <row r="6597" spans="1:24" x14ac:dyDescent="0.25">
      <c r="A6597" s="146">
        <v>45132</v>
      </c>
      <c r="B6597" s="46">
        <v>206</v>
      </c>
      <c r="C6597" s="147">
        <v>0.74967592592592591</v>
      </c>
      <c r="D6597" s="38" t="s">
        <v>30704</v>
      </c>
      <c r="E6597" s="7" t="s">
        <v>69</v>
      </c>
      <c r="F6597" s="38" t="s">
        <v>18271</v>
      </c>
      <c r="G6597" s="38" t="s">
        <v>4383</v>
      </c>
      <c r="H6597">
        <v>0.16800000000000001</v>
      </c>
      <c r="I6597" t="s">
        <v>43195</v>
      </c>
      <c r="J6597" t="s">
        <v>43196</v>
      </c>
      <c r="K6597" t="s">
        <v>43197</v>
      </c>
      <c r="L6597" t="s">
        <v>43186</v>
      </c>
      <c r="O6597" t="s">
        <v>43198</v>
      </c>
      <c r="P6597" t="s">
        <v>43199</v>
      </c>
      <c r="Q6597">
        <v>388705.56</v>
      </c>
      <c r="R6597">
        <v>6210818.1900000004</v>
      </c>
      <c r="S6597" t="s">
        <v>43200</v>
      </c>
      <c r="T6597" t="s">
        <v>43201</v>
      </c>
      <c r="U6597">
        <v>388683.7</v>
      </c>
      <c r="V6597">
        <v>6210809.4500000002</v>
      </c>
      <c r="W6597">
        <v>134.69999999999999</v>
      </c>
      <c r="X6597">
        <v>150.04</v>
      </c>
    </row>
    <row r="6598" spans="1:24" x14ac:dyDescent="0.25">
      <c r="A6598" s="146">
        <v>45132</v>
      </c>
      <c r="B6598" s="46">
        <v>206</v>
      </c>
      <c r="C6598" s="147">
        <v>0.75135416666666666</v>
      </c>
      <c r="D6598" s="38" t="s">
        <v>30704</v>
      </c>
      <c r="E6598" s="7" t="s">
        <v>64</v>
      </c>
      <c r="F6598" s="38" t="s">
        <v>18271</v>
      </c>
      <c r="G6598" s="38" t="s">
        <v>4384</v>
      </c>
      <c r="H6598">
        <v>0.16300000000000001</v>
      </c>
      <c r="I6598" t="s">
        <v>43206</v>
      </c>
      <c r="J6598" t="s">
        <v>43207</v>
      </c>
      <c r="K6598" t="s">
        <v>43208</v>
      </c>
      <c r="L6598" t="s">
        <v>43209</v>
      </c>
      <c r="O6598" t="s">
        <v>43202</v>
      </c>
      <c r="P6598" t="s">
        <v>43203</v>
      </c>
      <c r="Q6598">
        <v>388703.47</v>
      </c>
      <c r="R6598">
        <v>6210810.9000000004</v>
      </c>
      <c r="S6598" t="s">
        <v>43204</v>
      </c>
      <c r="T6598" t="s">
        <v>43205</v>
      </c>
      <c r="U6598">
        <v>388681.51</v>
      </c>
      <c r="V6598">
        <v>6210798.9199999999</v>
      </c>
      <c r="W6598">
        <v>315.38</v>
      </c>
      <c r="X6598">
        <v>150.04</v>
      </c>
    </row>
    <row r="6599" spans="1:24" x14ac:dyDescent="0.25">
      <c r="A6599" s="146">
        <v>45132</v>
      </c>
      <c r="B6599" s="46">
        <v>206</v>
      </c>
      <c r="C6599" s="147">
        <v>0.75440972222222225</v>
      </c>
      <c r="D6599" s="38" t="s">
        <v>30704</v>
      </c>
      <c r="E6599" s="7" t="s">
        <v>69</v>
      </c>
      <c r="F6599" s="38" t="s">
        <v>18271</v>
      </c>
      <c r="G6599" s="38" t="s">
        <v>4384</v>
      </c>
      <c r="H6599">
        <v>-2.1999999999999999E-2</v>
      </c>
      <c r="I6599" t="s">
        <v>43206</v>
      </c>
      <c r="J6599" t="s">
        <v>43207</v>
      </c>
      <c r="K6599" t="s">
        <v>43208</v>
      </c>
      <c r="L6599" t="s">
        <v>43209</v>
      </c>
      <c r="O6599" t="s">
        <v>43210</v>
      </c>
      <c r="P6599" t="s">
        <v>43211</v>
      </c>
      <c r="Q6599">
        <v>388573.54</v>
      </c>
      <c r="R6599">
        <v>6210940.2000000002</v>
      </c>
      <c r="S6599" t="s">
        <v>43212</v>
      </c>
      <c r="T6599" t="s">
        <v>43213</v>
      </c>
      <c r="U6599">
        <v>388550.40000000002</v>
      </c>
      <c r="V6599">
        <v>6210929.9699999997</v>
      </c>
      <c r="W6599">
        <v>314.89999999999998</v>
      </c>
      <c r="X6599">
        <v>150.04</v>
      </c>
    </row>
    <row r="6600" spans="1:24" x14ac:dyDescent="0.25">
      <c r="A6600" s="146">
        <v>45132</v>
      </c>
      <c r="B6600" s="46">
        <v>206</v>
      </c>
      <c r="C6600" s="147">
        <v>0.75637731481481485</v>
      </c>
      <c r="D6600" s="38" t="s">
        <v>30704</v>
      </c>
      <c r="E6600" s="7" t="s">
        <v>64</v>
      </c>
      <c r="F6600" s="38" t="s">
        <v>18271</v>
      </c>
      <c r="G6600" s="38" t="s">
        <v>4385</v>
      </c>
      <c r="H6600">
        <v>-2.1999999999999999E-2</v>
      </c>
      <c r="I6600" t="s">
        <v>43218</v>
      </c>
      <c r="J6600" t="s">
        <v>43219</v>
      </c>
      <c r="K6600" t="s">
        <v>43220</v>
      </c>
      <c r="L6600" t="s">
        <v>43209</v>
      </c>
      <c r="O6600" t="s">
        <v>43214</v>
      </c>
      <c r="P6600" t="s">
        <v>43215</v>
      </c>
      <c r="Q6600">
        <v>388561.85</v>
      </c>
      <c r="R6600">
        <v>6210940.8600000003</v>
      </c>
      <c r="S6600" t="s">
        <v>43216</v>
      </c>
      <c r="T6600" t="s">
        <v>43217</v>
      </c>
      <c r="U6600">
        <v>388536.49</v>
      </c>
      <c r="V6600">
        <v>6210931.1200000001</v>
      </c>
      <c r="W6600">
        <v>134.88999999999999</v>
      </c>
      <c r="X6600">
        <v>150.04</v>
      </c>
    </row>
    <row r="6601" spans="1:24" x14ac:dyDescent="0.25">
      <c r="A6601" s="146">
        <v>45132</v>
      </c>
      <c r="B6601" s="46">
        <v>206</v>
      </c>
      <c r="C6601" s="147">
        <v>0.75996527777777778</v>
      </c>
      <c r="D6601" s="38" t="s">
        <v>30704</v>
      </c>
      <c r="E6601" s="7" t="s">
        <v>69</v>
      </c>
      <c r="F6601" s="38" t="s">
        <v>18271</v>
      </c>
      <c r="G6601" s="38" t="s">
        <v>4385</v>
      </c>
      <c r="H6601">
        <v>0.16700000000000001</v>
      </c>
      <c r="I6601" t="s">
        <v>43218</v>
      </c>
      <c r="J6601" t="s">
        <v>43219</v>
      </c>
      <c r="K6601" t="s">
        <v>43220</v>
      </c>
      <c r="L6601" t="s">
        <v>43209</v>
      </c>
      <c r="O6601" t="s">
        <v>43221</v>
      </c>
      <c r="P6601" t="s">
        <v>43222</v>
      </c>
      <c r="Q6601">
        <v>388690.13</v>
      </c>
      <c r="R6601">
        <v>6210810.6600000001</v>
      </c>
      <c r="S6601" t="s">
        <v>43223</v>
      </c>
      <c r="T6601" t="s">
        <v>43224</v>
      </c>
      <c r="U6601">
        <v>388670.07</v>
      </c>
      <c r="V6601">
        <v>6210797.6699999999</v>
      </c>
      <c r="W6601">
        <v>138.78</v>
      </c>
      <c r="X6601">
        <v>150.04</v>
      </c>
    </row>
    <row r="6602" spans="1:24" x14ac:dyDescent="0.25">
      <c r="A6602" s="146">
        <v>45132</v>
      </c>
      <c r="B6602" s="46">
        <v>206</v>
      </c>
      <c r="C6602" s="147">
        <v>0.76146990740740739</v>
      </c>
      <c r="D6602" s="38" t="s">
        <v>30704</v>
      </c>
      <c r="E6602" s="7" t="s">
        <v>64</v>
      </c>
      <c r="F6602" s="38" t="s">
        <v>18271</v>
      </c>
      <c r="G6602" s="38" t="s">
        <v>4386</v>
      </c>
      <c r="H6602">
        <v>0.161</v>
      </c>
      <c r="I6602" t="s">
        <v>43229</v>
      </c>
      <c r="J6602" t="s">
        <v>43230</v>
      </c>
      <c r="K6602" t="s">
        <v>43231</v>
      </c>
      <c r="L6602" t="s">
        <v>43232</v>
      </c>
      <c r="O6602" t="s">
        <v>43225</v>
      </c>
      <c r="P6602" t="s">
        <v>43226</v>
      </c>
      <c r="Q6602">
        <v>388693.67</v>
      </c>
      <c r="R6602">
        <v>6210799.21</v>
      </c>
      <c r="S6602" t="s">
        <v>43227</v>
      </c>
      <c r="T6602" t="s">
        <v>43228</v>
      </c>
      <c r="U6602">
        <v>388667.42</v>
      </c>
      <c r="V6602">
        <v>6210787.7800000003</v>
      </c>
      <c r="W6602">
        <v>314.57</v>
      </c>
      <c r="X6602">
        <v>150.04</v>
      </c>
    </row>
    <row r="6603" spans="1:24" x14ac:dyDescent="0.25">
      <c r="A6603" s="146">
        <v>45132</v>
      </c>
      <c r="B6603" s="46">
        <v>206</v>
      </c>
      <c r="C6603" s="147">
        <v>0.76471064814814815</v>
      </c>
      <c r="D6603" s="38" t="s">
        <v>30704</v>
      </c>
      <c r="E6603" s="7" t="s">
        <v>69</v>
      </c>
      <c r="F6603" s="38" t="s">
        <v>18271</v>
      </c>
      <c r="G6603" s="38" t="s">
        <v>4386</v>
      </c>
      <c r="H6603">
        <v>-2.1000000000000001E-2</v>
      </c>
      <c r="I6603" t="s">
        <v>43229</v>
      </c>
      <c r="J6603" t="s">
        <v>43230</v>
      </c>
      <c r="K6603" t="s">
        <v>43231</v>
      </c>
      <c r="L6603" t="s">
        <v>43232</v>
      </c>
      <c r="O6603" t="s">
        <v>43233</v>
      </c>
      <c r="P6603" t="s">
        <v>43234</v>
      </c>
      <c r="Q6603">
        <v>388563.5</v>
      </c>
      <c r="R6603">
        <v>6210926.9100000001</v>
      </c>
      <c r="S6603" t="s">
        <v>43235</v>
      </c>
      <c r="T6603" t="s">
        <v>43236</v>
      </c>
      <c r="U6603">
        <v>388538.67</v>
      </c>
      <c r="V6603">
        <v>6210916.29</v>
      </c>
      <c r="W6603">
        <v>315.3</v>
      </c>
      <c r="X6603">
        <v>150.04</v>
      </c>
    </row>
    <row r="6604" spans="1:24" x14ac:dyDescent="0.25">
      <c r="A6604" s="146">
        <v>45132</v>
      </c>
      <c r="B6604" s="46">
        <v>206</v>
      </c>
      <c r="C6604" s="147">
        <v>0.7666087962962963</v>
      </c>
      <c r="D6604" s="38" t="s">
        <v>30704</v>
      </c>
      <c r="E6604" s="7" t="s">
        <v>64</v>
      </c>
      <c r="F6604" s="38" t="s">
        <v>18271</v>
      </c>
      <c r="G6604" s="38" t="s">
        <v>4387</v>
      </c>
      <c r="H6604">
        <v>-1.6E-2</v>
      </c>
      <c r="I6604" t="s">
        <v>43241</v>
      </c>
      <c r="J6604" t="s">
        <v>43242</v>
      </c>
      <c r="K6604" t="s">
        <v>43243</v>
      </c>
      <c r="L6604" t="s">
        <v>43232</v>
      </c>
      <c r="O6604" t="s">
        <v>43237</v>
      </c>
      <c r="P6604" t="s">
        <v>43238</v>
      </c>
      <c r="Q6604">
        <v>388552.79</v>
      </c>
      <c r="R6604">
        <v>6210924.9500000002</v>
      </c>
      <c r="S6604" t="s">
        <v>43239</v>
      </c>
      <c r="T6604" t="s">
        <v>43240</v>
      </c>
      <c r="U6604">
        <v>388528.08</v>
      </c>
      <c r="V6604">
        <v>6210914.5199999996</v>
      </c>
      <c r="W6604">
        <v>135.81</v>
      </c>
      <c r="X6604">
        <v>150.04</v>
      </c>
    </row>
    <row r="6605" spans="1:24" x14ac:dyDescent="0.25">
      <c r="A6605" s="146">
        <v>45132</v>
      </c>
      <c r="B6605" s="46">
        <v>206</v>
      </c>
      <c r="C6605" s="147">
        <v>0.77004629629629628</v>
      </c>
      <c r="D6605" s="38" t="s">
        <v>30704</v>
      </c>
      <c r="E6605" s="7" t="s">
        <v>69</v>
      </c>
      <c r="F6605" s="38" t="s">
        <v>18271</v>
      </c>
      <c r="G6605" s="38" t="s">
        <v>4387</v>
      </c>
      <c r="H6605">
        <v>0.16500000000000001</v>
      </c>
      <c r="I6605" t="s">
        <v>43241</v>
      </c>
      <c r="J6605" t="s">
        <v>43242</v>
      </c>
      <c r="K6605" t="s">
        <v>43243</v>
      </c>
      <c r="L6605" t="s">
        <v>43232</v>
      </c>
      <c r="O6605" t="s">
        <v>43244</v>
      </c>
      <c r="P6605" t="s">
        <v>43245</v>
      </c>
      <c r="Q6605">
        <v>388678.02</v>
      </c>
      <c r="R6605">
        <v>6210798.5599999996</v>
      </c>
      <c r="S6605" t="s">
        <v>43246</v>
      </c>
      <c r="T6605" t="s">
        <v>43247</v>
      </c>
      <c r="U6605">
        <v>388656.02</v>
      </c>
      <c r="V6605">
        <v>6210786.1699999999</v>
      </c>
      <c r="W6605">
        <v>134.29</v>
      </c>
      <c r="X6605">
        <v>150.04</v>
      </c>
    </row>
    <row r="6606" spans="1:24" x14ac:dyDescent="0.25">
      <c r="A6606" s="146">
        <v>45132</v>
      </c>
      <c r="B6606" s="46">
        <v>206</v>
      </c>
      <c r="C6606" s="147">
        <v>0.7715277777777777</v>
      </c>
      <c r="D6606" s="38" t="s">
        <v>30704</v>
      </c>
      <c r="E6606" s="7" t="s">
        <v>64</v>
      </c>
      <c r="F6606" s="38" t="s">
        <v>18271</v>
      </c>
      <c r="G6606" s="38" t="s">
        <v>4388</v>
      </c>
      <c r="H6606">
        <v>0.161</v>
      </c>
      <c r="I6606" t="s">
        <v>43252</v>
      </c>
      <c r="J6606" t="s">
        <v>43253</v>
      </c>
      <c r="K6606" t="s">
        <v>43254</v>
      </c>
      <c r="L6606" t="s">
        <v>43255</v>
      </c>
      <c r="O6606" t="s">
        <v>43248</v>
      </c>
      <c r="P6606" t="s">
        <v>43249</v>
      </c>
      <c r="Q6606">
        <v>388680.94</v>
      </c>
      <c r="R6606">
        <v>6210785.2699999996</v>
      </c>
      <c r="S6606" t="s">
        <v>43250</v>
      </c>
      <c r="T6606" t="s">
        <v>43251</v>
      </c>
      <c r="U6606">
        <v>388654.06</v>
      </c>
      <c r="V6606">
        <v>6210775.4000000004</v>
      </c>
      <c r="W6606">
        <v>315.16000000000003</v>
      </c>
      <c r="X6606">
        <v>150.04</v>
      </c>
    </row>
    <row r="6607" spans="1:24" x14ac:dyDescent="0.25">
      <c r="A6607" s="146">
        <v>45132</v>
      </c>
      <c r="B6607" s="46">
        <v>206</v>
      </c>
      <c r="C6607" s="147">
        <v>0.77484953703703707</v>
      </c>
      <c r="D6607" s="38" t="s">
        <v>30704</v>
      </c>
      <c r="E6607" s="7" t="s">
        <v>69</v>
      </c>
      <c r="F6607" s="38" t="s">
        <v>18271</v>
      </c>
      <c r="G6607" s="38" t="s">
        <v>4388</v>
      </c>
      <c r="H6607">
        <v>-0.02</v>
      </c>
      <c r="I6607" t="s">
        <v>43252</v>
      </c>
      <c r="J6607" t="s">
        <v>43253</v>
      </c>
      <c r="K6607" t="s">
        <v>43254</v>
      </c>
      <c r="L6607" t="s">
        <v>43255</v>
      </c>
      <c r="O6607" t="s">
        <v>43256</v>
      </c>
      <c r="P6607" t="s">
        <v>43257</v>
      </c>
      <c r="Q6607">
        <v>388544.9</v>
      </c>
      <c r="R6607">
        <v>6210919.29</v>
      </c>
      <c r="S6607" t="s">
        <v>43258</v>
      </c>
      <c r="T6607" t="s">
        <v>43259</v>
      </c>
      <c r="U6607">
        <v>388526.69</v>
      </c>
      <c r="V6607">
        <v>6210902.7800000003</v>
      </c>
      <c r="W6607">
        <v>314.3</v>
      </c>
      <c r="X6607">
        <v>150.04</v>
      </c>
    </row>
    <row r="6608" spans="1:24" x14ac:dyDescent="0.25">
      <c r="A6608" s="146">
        <v>45132</v>
      </c>
      <c r="B6608" s="46">
        <v>206</v>
      </c>
      <c r="C6608" s="147">
        <v>0.77517361111111116</v>
      </c>
      <c r="D6608" s="38" t="s">
        <v>30704</v>
      </c>
      <c r="E6608" s="7" t="s">
        <v>39980</v>
      </c>
      <c r="F6608" s="38" t="s">
        <v>18271</v>
      </c>
      <c r="G6608" s="38" t="s">
        <v>4725</v>
      </c>
      <c r="H6608">
        <v>2.3039999999999998</v>
      </c>
      <c r="O6608" t="s">
        <v>43260</v>
      </c>
      <c r="P6608" t="s">
        <v>43261</v>
      </c>
      <c r="Q6608">
        <v>388537.05</v>
      </c>
      <c r="R6608">
        <v>6210928.8700000001</v>
      </c>
      <c r="S6608" t="s">
        <v>43262</v>
      </c>
      <c r="T6608" t="s">
        <v>43263</v>
      </c>
      <c r="U6608">
        <v>388527.14</v>
      </c>
      <c r="V6608">
        <v>6210921.8600000003</v>
      </c>
      <c r="W6608">
        <v>213.23</v>
      </c>
      <c r="X6608">
        <v>150.04</v>
      </c>
    </row>
    <row r="6609" spans="1:24" x14ac:dyDescent="0.25">
      <c r="A6609" s="146">
        <v>45132</v>
      </c>
      <c r="B6609" s="46">
        <v>206</v>
      </c>
      <c r="C6609" s="147">
        <v>0.78503472222222215</v>
      </c>
      <c r="D6609" s="38" t="s">
        <v>30704</v>
      </c>
      <c r="E6609" s="159" t="s">
        <v>43268</v>
      </c>
      <c r="F6609" s="38" t="s">
        <v>18271</v>
      </c>
      <c r="G6609" s="38" t="s">
        <v>4725</v>
      </c>
      <c r="H6609">
        <v>2.302</v>
      </c>
      <c r="O6609" t="s">
        <v>43264</v>
      </c>
      <c r="P6609" t="s">
        <v>43265</v>
      </c>
      <c r="Q6609">
        <v>388535.83</v>
      </c>
      <c r="R6609">
        <v>6210930.1699999999</v>
      </c>
      <c r="S6609" t="s">
        <v>43266</v>
      </c>
      <c r="T6609" t="s">
        <v>43267</v>
      </c>
      <c r="U6609">
        <v>388526.1</v>
      </c>
      <c r="V6609">
        <v>6210922.7000000002</v>
      </c>
      <c r="W6609">
        <v>213.41</v>
      </c>
      <c r="X6609">
        <v>150.04</v>
      </c>
    </row>
    <row r="6610" spans="1:24" x14ac:dyDescent="0.25">
      <c r="A6610" s="146">
        <v>45132</v>
      </c>
      <c r="B6610" s="46">
        <v>206</v>
      </c>
      <c r="C6610" s="147">
        <v>0.79107638888888887</v>
      </c>
      <c r="D6610" s="38" t="s">
        <v>30704</v>
      </c>
      <c r="E6610" s="159" t="s">
        <v>42042</v>
      </c>
      <c r="F6610" s="38" t="s">
        <v>18271</v>
      </c>
      <c r="G6610" s="38" t="s">
        <v>4725</v>
      </c>
      <c r="H6610">
        <v>2.3039999999999998</v>
      </c>
      <c r="O6610" t="s">
        <v>43269</v>
      </c>
      <c r="P6610" t="s">
        <v>43270</v>
      </c>
      <c r="Q6610">
        <v>388531.49</v>
      </c>
      <c r="R6610">
        <v>6210934.2400000002</v>
      </c>
      <c r="S6610" t="s">
        <v>43271</v>
      </c>
      <c r="T6610" t="s">
        <v>43272</v>
      </c>
      <c r="U6610">
        <v>388528.59</v>
      </c>
      <c r="V6610">
        <v>6210923.5700000003</v>
      </c>
      <c r="W6610">
        <v>209.51</v>
      </c>
      <c r="X6610">
        <v>150.04</v>
      </c>
    </row>
    <row r="6611" spans="1:24" s="170" customFormat="1" x14ac:dyDescent="0.25">
      <c r="A6611" s="63">
        <v>45132</v>
      </c>
      <c r="B6611" s="104">
        <v>206</v>
      </c>
      <c r="C6611" s="65">
        <v>0.81741898148148151</v>
      </c>
      <c r="D6611" s="64" t="s">
        <v>30704</v>
      </c>
      <c r="E6611" s="171" t="s">
        <v>43278</v>
      </c>
      <c r="F6611" s="64" t="s">
        <v>18272</v>
      </c>
      <c r="G6611" s="64" t="s">
        <v>4725</v>
      </c>
      <c r="H6611" s="170">
        <v>-0.02</v>
      </c>
      <c r="M6611" s="170" t="s">
        <v>43273</v>
      </c>
      <c r="O6611" s="170" t="s">
        <v>43274</v>
      </c>
      <c r="P6611" s="170" t="s">
        <v>43275</v>
      </c>
      <c r="Q6611" s="170">
        <v>385710.05</v>
      </c>
      <c r="R6611" s="170">
        <v>6211389.7699999996</v>
      </c>
      <c r="S6611" s="170" t="s">
        <v>43276</v>
      </c>
      <c r="T6611" s="170" t="s">
        <v>43277</v>
      </c>
      <c r="U6611" s="170">
        <v>385694.53</v>
      </c>
      <c r="V6611" s="170">
        <v>6211374.79</v>
      </c>
      <c r="W6611" s="170">
        <v>210</v>
      </c>
      <c r="X6611" s="170">
        <v>150.04</v>
      </c>
    </row>
    <row r="6612" spans="1:24" x14ac:dyDescent="0.25">
      <c r="A6612" s="146">
        <v>45132</v>
      </c>
      <c r="B6612" s="46">
        <v>206</v>
      </c>
      <c r="C6612" s="147">
        <v>0.82086805555555553</v>
      </c>
      <c r="D6612" s="38" t="s">
        <v>30704</v>
      </c>
      <c r="E6612" s="159" t="s">
        <v>38485</v>
      </c>
      <c r="F6612" s="38" t="s">
        <v>18272</v>
      </c>
      <c r="G6612" s="38" t="s">
        <v>4725</v>
      </c>
      <c r="H6612">
        <v>-8.0000000000000002E-3</v>
      </c>
      <c r="I6612" t="s">
        <v>43283</v>
      </c>
      <c r="J6612" t="s">
        <v>43284</v>
      </c>
      <c r="K6612" t="s">
        <v>43285</v>
      </c>
      <c r="L6612" t="s">
        <v>43286</v>
      </c>
      <c r="O6612" t="s">
        <v>43279</v>
      </c>
      <c r="P6612" t="s">
        <v>43280</v>
      </c>
      <c r="Q6612">
        <v>385720.64</v>
      </c>
      <c r="R6612">
        <v>6211379.7300000004</v>
      </c>
      <c r="S6612" t="s">
        <v>43281</v>
      </c>
      <c r="T6612" t="s">
        <v>43282</v>
      </c>
      <c r="U6612">
        <v>385698.04</v>
      </c>
      <c r="V6612">
        <v>6211366.8200000003</v>
      </c>
      <c r="W6612">
        <v>136.22</v>
      </c>
      <c r="X6612">
        <v>150.04</v>
      </c>
    </row>
    <row r="6613" spans="1:24" x14ac:dyDescent="0.25">
      <c r="A6613" s="146">
        <v>45132</v>
      </c>
      <c r="B6613" s="46">
        <v>206</v>
      </c>
      <c r="C6613" s="147">
        <v>0.82423611111111106</v>
      </c>
      <c r="D6613" s="38" t="s">
        <v>30704</v>
      </c>
      <c r="E6613" s="7" t="s">
        <v>69</v>
      </c>
      <c r="F6613" s="38" t="s">
        <v>18272</v>
      </c>
      <c r="G6613" s="38" t="s">
        <v>4725</v>
      </c>
      <c r="H6613">
        <v>0.17100000000000001</v>
      </c>
      <c r="I6613" t="s">
        <v>43283</v>
      </c>
      <c r="J6613" t="s">
        <v>43284</v>
      </c>
      <c r="K6613" t="s">
        <v>43285</v>
      </c>
      <c r="L6613" t="s">
        <v>43291</v>
      </c>
      <c r="O6613" t="s">
        <v>43287</v>
      </c>
      <c r="P6613" t="s">
        <v>43288</v>
      </c>
      <c r="Q6613">
        <v>385840.91</v>
      </c>
      <c r="R6613">
        <v>6211259.2400000002</v>
      </c>
      <c r="S6613" t="s">
        <v>43289</v>
      </c>
      <c r="T6613" t="s">
        <v>43290</v>
      </c>
      <c r="U6613">
        <v>385824.06</v>
      </c>
      <c r="V6613">
        <v>6211240.7000000002</v>
      </c>
      <c r="W6613">
        <v>133.87</v>
      </c>
      <c r="X6613">
        <v>150.04</v>
      </c>
    </row>
    <row r="6614" spans="1:24" x14ac:dyDescent="0.25">
      <c r="A6614" s="146">
        <v>45132</v>
      </c>
      <c r="B6614" s="46">
        <v>206</v>
      </c>
      <c r="C6614" s="147">
        <v>0.82607638888888879</v>
      </c>
      <c r="D6614" s="38" t="s">
        <v>30704</v>
      </c>
      <c r="E6614" s="7" t="s">
        <v>64</v>
      </c>
      <c r="F6614" s="38" t="s">
        <v>18272</v>
      </c>
      <c r="G6614" s="38" t="s">
        <v>4724</v>
      </c>
      <c r="H6614">
        <v>0.161</v>
      </c>
      <c r="I6614" t="s">
        <v>43296</v>
      </c>
      <c r="J6614" t="s">
        <v>43297</v>
      </c>
      <c r="K6614" t="s">
        <v>43298</v>
      </c>
      <c r="L6614" t="s">
        <v>43291</v>
      </c>
      <c r="O6614" t="s">
        <v>43292</v>
      </c>
      <c r="P6614" t="s">
        <v>43293</v>
      </c>
      <c r="Q6614">
        <v>385838.81</v>
      </c>
      <c r="R6614">
        <v>6211247.5599999996</v>
      </c>
      <c r="S6614" t="s">
        <v>43294</v>
      </c>
      <c r="T6614" t="s">
        <v>43295</v>
      </c>
      <c r="U6614">
        <v>385818.53</v>
      </c>
      <c r="V6614">
        <v>6211233.5999999996</v>
      </c>
      <c r="W6614">
        <v>316.39999999999998</v>
      </c>
      <c r="X6614">
        <v>150.04</v>
      </c>
    </row>
    <row r="6615" spans="1:24" x14ac:dyDescent="0.25">
      <c r="A6615" s="146">
        <v>45132</v>
      </c>
      <c r="B6615" s="46">
        <v>206</v>
      </c>
      <c r="C6615" s="147">
        <v>0.82952546296296292</v>
      </c>
      <c r="D6615" s="38" t="s">
        <v>30704</v>
      </c>
      <c r="E6615" s="7" t="s">
        <v>69</v>
      </c>
      <c r="F6615" s="38" t="s">
        <v>18272</v>
      </c>
      <c r="G6615" s="38" t="s">
        <v>4724</v>
      </c>
      <c r="H6615">
        <v>-1.9E-2</v>
      </c>
      <c r="I6615" t="s">
        <v>43296</v>
      </c>
      <c r="J6615" t="s">
        <v>43297</v>
      </c>
      <c r="K6615" t="s">
        <v>43298</v>
      </c>
      <c r="L6615" t="s">
        <v>43291</v>
      </c>
      <c r="O6615" t="s">
        <v>43299</v>
      </c>
      <c r="P6615" t="s">
        <v>43300</v>
      </c>
      <c r="Q6615">
        <v>385712.67</v>
      </c>
      <c r="R6615">
        <v>6211373.0499999998</v>
      </c>
      <c r="S6615" t="s">
        <v>43301</v>
      </c>
      <c r="T6615" t="s">
        <v>43302</v>
      </c>
      <c r="U6615">
        <v>385691.74</v>
      </c>
      <c r="V6615">
        <v>6211360.3099999996</v>
      </c>
      <c r="W6615">
        <v>315.66000000000003</v>
      </c>
      <c r="X6615">
        <v>150.04</v>
      </c>
    </row>
    <row r="6616" spans="1:24" x14ac:dyDescent="0.25">
      <c r="A6616" s="146">
        <v>45132</v>
      </c>
      <c r="B6616" s="46">
        <v>206</v>
      </c>
      <c r="C6616" s="147">
        <v>0.83111111111111102</v>
      </c>
      <c r="D6616" s="38" t="s">
        <v>30704</v>
      </c>
      <c r="E6616" s="7" t="s">
        <v>64</v>
      </c>
      <c r="F6616" s="38" t="s">
        <v>18272</v>
      </c>
      <c r="G6616" s="38" t="s">
        <v>4723</v>
      </c>
      <c r="H6616">
        <v>-1.7000000000000001E-2</v>
      </c>
      <c r="I6616" t="s">
        <v>43307</v>
      </c>
      <c r="J6616" t="s">
        <v>43308</v>
      </c>
      <c r="K6616" t="s">
        <v>43309</v>
      </c>
      <c r="L6616" t="s">
        <v>43291</v>
      </c>
      <c r="O6616" t="s">
        <v>43303</v>
      </c>
      <c r="P6616" t="s">
        <v>43304</v>
      </c>
      <c r="Q6616">
        <v>385699.98</v>
      </c>
      <c r="R6616">
        <v>6211371.2199999997</v>
      </c>
      <c r="S6616" t="s">
        <v>43305</v>
      </c>
      <c r="T6616" t="s">
        <v>43306</v>
      </c>
      <c r="U6616">
        <v>385678.61</v>
      </c>
      <c r="V6616">
        <v>6211360.6200000001</v>
      </c>
      <c r="W6616">
        <v>136.05000000000001</v>
      </c>
      <c r="X6616">
        <v>150.04</v>
      </c>
    </row>
    <row r="6617" spans="1:24" x14ac:dyDescent="0.25">
      <c r="A6617" s="146">
        <v>45132</v>
      </c>
      <c r="B6617" s="46">
        <v>206</v>
      </c>
      <c r="C6617" s="147">
        <v>0.83472222222222225</v>
      </c>
      <c r="D6617" s="38" t="s">
        <v>30704</v>
      </c>
      <c r="E6617" s="7" t="s">
        <v>69</v>
      </c>
      <c r="F6617" s="38" t="s">
        <v>18272</v>
      </c>
      <c r="G6617" s="38" t="s">
        <v>4723</v>
      </c>
      <c r="H6617">
        <v>0.17</v>
      </c>
      <c r="I6617" t="s">
        <v>43307</v>
      </c>
      <c r="J6617" t="s">
        <v>43308</v>
      </c>
      <c r="K6617" t="s">
        <v>43309</v>
      </c>
      <c r="L6617" t="s">
        <v>43314</v>
      </c>
      <c r="O6617" t="s">
        <v>43310</v>
      </c>
      <c r="P6617" t="s">
        <v>43311</v>
      </c>
      <c r="Q6617">
        <v>385832.27</v>
      </c>
      <c r="R6617">
        <v>6211237.9400000004</v>
      </c>
      <c r="S6617" t="s">
        <v>43312</v>
      </c>
      <c r="T6617" t="s">
        <v>43313</v>
      </c>
      <c r="U6617">
        <v>385810.65</v>
      </c>
      <c r="V6617">
        <v>6211228.4800000004</v>
      </c>
      <c r="W6617">
        <v>134.62</v>
      </c>
      <c r="X6617">
        <v>150.04</v>
      </c>
    </row>
    <row r="6618" spans="1:24" x14ac:dyDescent="0.25">
      <c r="A6618" s="146">
        <v>45132</v>
      </c>
      <c r="B6618" s="46">
        <v>206</v>
      </c>
      <c r="C6618" s="147">
        <v>0.83627314814814813</v>
      </c>
      <c r="D6618" s="38" t="s">
        <v>30704</v>
      </c>
      <c r="E6618" s="7" t="s">
        <v>64</v>
      </c>
      <c r="F6618" s="38" t="s">
        <v>18272</v>
      </c>
      <c r="G6618" s="38" t="s">
        <v>4722</v>
      </c>
      <c r="H6618">
        <v>0.16500000000000001</v>
      </c>
      <c r="I6618" t="s">
        <v>43319</v>
      </c>
      <c r="J6618" t="s">
        <v>43320</v>
      </c>
      <c r="K6618" t="s">
        <v>43321</v>
      </c>
      <c r="L6618" t="s">
        <v>43314</v>
      </c>
      <c r="O6618" t="s">
        <v>43315</v>
      </c>
      <c r="P6618" t="s">
        <v>43316</v>
      </c>
      <c r="Q6618">
        <v>385830.49</v>
      </c>
      <c r="R6618">
        <v>6211229.7000000002</v>
      </c>
      <c r="S6618" t="s">
        <v>43317</v>
      </c>
      <c r="T6618" t="s">
        <v>43318</v>
      </c>
      <c r="U6618">
        <v>385809</v>
      </c>
      <c r="V6618">
        <v>6211217.5099999998</v>
      </c>
      <c r="W6618">
        <v>316.44</v>
      </c>
      <c r="X6618">
        <v>150.04</v>
      </c>
    </row>
    <row r="6619" spans="1:24" x14ac:dyDescent="0.25">
      <c r="A6619" s="146">
        <v>45132</v>
      </c>
      <c r="B6619" s="46">
        <v>206</v>
      </c>
      <c r="C6619" s="147">
        <v>0.83991898148148147</v>
      </c>
      <c r="D6619" s="38" t="s">
        <v>30704</v>
      </c>
      <c r="E6619" s="7" t="s">
        <v>69</v>
      </c>
      <c r="F6619" s="38" t="s">
        <v>18272</v>
      </c>
      <c r="G6619" s="38" t="s">
        <v>4722</v>
      </c>
      <c r="H6619">
        <v>-2.1999999999999999E-2</v>
      </c>
      <c r="I6619" t="s">
        <v>43319</v>
      </c>
      <c r="J6619" t="s">
        <v>43320</v>
      </c>
      <c r="K6619" t="s">
        <v>43321</v>
      </c>
      <c r="L6619" t="s">
        <v>43314</v>
      </c>
      <c r="O6619" t="s">
        <v>43322</v>
      </c>
      <c r="P6619" t="s">
        <v>43323</v>
      </c>
      <c r="Q6619">
        <v>385699.21</v>
      </c>
      <c r="R6619">
        <v>6211361.5499999998</v>
      </c>
      <c r="S6619" t="s">
        <v>43324</v>
      </c>
      <c r="T6619" t="s">
        <v>43325</v>
      </c>
      <c r="U6619">
        <v>385676.86</v>
      </c>
      <c r="V6619">
        <v>6211349.8799999999</v>
      </c>
      <c r="W6619">
        <v>314.27</v>
      </c>
      <c r="X6619">
        <v>150.04</v>
      </c>
    </row>
    <row r="6620" spans="1:24" x14ac:dyDescent="0.25">
      <c r="A6620" s="146">
        <v>45132</v>
      </c>
      <c r="B6620" s="46">
        <v>206</v>
      </c>
      <c r="C6620" s="147">
        <v>0.84170138888888879</v>
      </c>
      <c r="D6620" s="38" t="s">
        <v>30704</v>
      </c>
      <c r="E6620" s="7" t="s">
        <v>64</v>
      </c>
      <c r="F6620" s="38" t="s">
        <v>18272</v>
      </c>
      <c r="G6620" s="38" t="s">
        <v>4721</v>
      </c>
      <c r="H6620">
        <v>-1.7000000000000001E-2</v>
      </c>
      <c r="I6620" t="s">
        <v>43330</v>
      </c>
      <c r="J6620" t="s">
        <v>43331</v>
      </c>
      <c r="K6620" t="s">
        <v>43332</v>
      </c>
      <c r="L6620" t="s">
        <v>43314</v>
      </c>
      <c r="O6620" t="s">
        <v>43326</v>
      </c>
      <c r="P6620" t="s">
        <v>43327</v>
      </c>
      <c r="Q6620">
        <v>385688.06</v>
      </c>
      <c r="R6620">
        <v>6211362.25</v>
      </c>
      <c r="S6620" t="s">
        <v>43328</v>
      </c>
      <c r="T6620" t="s">
        <v>43329</v>
      </c>
      <c r="U6620">
        <v>385665.91</v>
      </c>
      <c r="V6620">
        <v>6211347.8700000001</v>
      </c>
      <c r="W6620">
        <v>134.69</v>
      </c>
      <c r="X6620">
        <v>150.04</v>
      </c>
    </row>
    <row r="6621" spans="1:24" x14ac:dyDescent="0.25">
      <c r="A6621" s="146">
        <v>45132</v>
      </c>
      <c r="B6621" s="46">
        <v>206</v>
      </c>
      <c r="C6621" s="147">
        <v>0.84524305555555557</v>
      </c>
      <c r="D6621" s="38" t="s">
        <v>30704</v>
      </c>
      <c r="E6621" s="7" t="s">
        <v>69</v>
      </c>
      <c r="F6621" s="38" t="s">
        <v>18272</v>
      </c>
      <c r="G6621" s="38" t="s">
        <v>4721</v>
      </c>
      <c r="H6621">
        <v>0.16800000000000001</v>
      </c>
      <c r="I6621" t="s">
        <v>43330</v>
      </c>
      <c r="J6621" t="s">
        <v>43331</v>
      </c>
      <c r="K6621" t="s">
        <v>43332</v>
      </c>
      <c r="L6621" t="s">
        <v>43337</v>
      </c>
      <c r="O6621" t="s">
        <v>43333</v>
      </c>
      <c r="P6621" t="s">
        <v>43334</v>
      </c>
      <c r="Q6621">
        <v>385815.65</v>
      </c>
      <c r="R6621">
        <v>6211232.8700000001</v>
      </c>
      <c r="S6621" t="s">
        <v>43335</v>
      </c>
      <c r="T6621" t="s">
        <v>43336</v>
      </c>
      <c r="U6621">
        <v>385796.87</v>
      </c>
      <c r="V6621">
        <v>6211216.96</v>
      </c>
      <c r="W6621">
        <v>134.59</v>
      </c>
      <c r="X6621">
        <v>150.04</v>
      </c>
    </row>
    <row r="6622" spans="1:24" x14ac:dyDescent="0.25">
      <c r="A6622" s="146">
        <v>45132</v>
      </c>
      <c r="B6622" s="46">
        <v>206</v>
      </c>
      <c r="C6622" s="147">
        <v>0.84681712962962974</v>
      </c>
      <c r="D6622" s="38" t="s">
        <v>30704</v>
      </c>
      <c r="E6622" s="7" t="s">
        <v>64</v>
      </c>
      <c r="F6622" s="38" t="s">
        <v>18272</v>
      </c>
      <c r="G6622" s="38" t="s">
        <v>4720</v>
      </c>
      <c r="H6622">
        <v>0.161</v>
      </c>
      <c r="I6622" t="s">
        <v>43342</v>
      </c>
      <c r="J6622" t="s">
        <v>43343</v>
      </c>
      <c r="K6622" t="s">
        <v>43344</v>
      </c>
      <c r="L6622" t="s">
        <v>43337</v>
      </c>
      <c r="O6622" t="s">
        <v>43338</v>
      </c>
      <c r="P6622" t="s">
        <v>43339</v>
      </c>
      <c r="Q6622">
        <v>385816.67</v>
      </c>
      <c r="R6622">
        <v>6211222.0300000003</v>
      </c>
      <c r="S6622" t="s">
        <v>43340</v>
      </c>
      <c r="T6622" t="s">
        <v>43341</v>
      </c>
      <c r="U6622">
        <v>385793.36</v>
      </c>
      <c r="V6622">
        <v>6211207.9500000002</v>
      </c>
      <c r="W6622">
        <v>315.36</v>
      </c>
      <c r="X6622">
        <v>150.04</v>
      </c>
    </row>
    <row r="6623" spans="1:24" x14ac:dyDescent="0.25">
      <c r="A6623" s="146">
        <v>45132</v>
      </c>
      <c r="B6623" s="46">
        <v>206</v>
      </c>
      <c r="C6623" s="147">
        <v>0.85040509259259256</v>
      </c>
      <c r="D6623" s="38" t="s">
        <v>30704</v>
      </c>
      <c r="E6623" s="7" t="s">
        <v>69</v>
      </c>
      <c r="F6623" s="38" t="s">
        <v>18272</v>
      </c>
      <c r="G6623" s="38" t="s">
        <v>4720</v>
      </c>
      <c r="H6623">
        <v>-1.7000000000000001E-2</v>
      </c>
      <c r="I6623" t="s">
        <v>43342</v>
      </c>
      <c r="J6623" t="s">
        <v>43343</v>
      </c>
      <c r="K6623" t="s">
        <v>43344</v>
      </c>
      <c r="L6623" t="s">
        <v>43337</v>
      </c>
      <c r="O6623" t="s">
        <v>43345</v>
      </c>
      <c r="P6623" t="s">
        <v>43346</v>
      </c>
      <c r="Q6623">
        <v>385685.61</v>
      </c>
      <c r="R6623">
        <v>6211351.5099999998</v>
      </c>
      <c r="S6623" t="s">
        <v>43347</v>
      </c>
      <c r="T6623" t="s">
        <v>43348</v>
      </c>
      <c r="U6623">
        <v>385667.37</v>
      </c>
      <c r="V6623">
        <v>6211333.7300000004</v>
      </c>
      <c r="W6623">
        <v>316.95999999999998</v>
      </c>
      <c r="X6623">
        <v>150.04</v>
      </c>
    </row>
    <row r="6624" spans="1:24" x14ac:dyDescent="0.25">
      <c r="A6624" s="146">
        <v>45132</v>
      </c>
      <c r="B6624" s="46">
        <v>206</v>
      </c>
      <c r="C6624" s="147">
        <v>0.85196759259259258</v>
      </c>
      <c r="D6624" s="38" t="s">
        <v>30704</v>
      </c>
      <c r="E6624" s="7" t="s">
        <v>64</v>
      </c>
      <c r="F6624" s="38" t="s">
        <v>18272</v>
      </c>
      <c r="G6624" s="38" t="s">
        <v>4714</v>
      </c>
      <c r="H6624">
        <v>-1.4999999999999999E-2</v>
      </c>
      <c r="I6624" t="s">
        <v>43353</v>
      </c>
      <c r="J6624" t="s">
        <v>43343</v>
      </c>
      <c r="K6624" t="s">
        <v>43354</v>
      </c>
      <c r="L6624" t="s">
        <v>43337</v>
      </c>
      <c r="O6624" t="s">
        <v>43349</v>
      </c>
      <c r="P6624" t="s">
        <v>43350</v>
      </c>
      <c r="Q6624">
        <v>385678.81</v>
      </c>
      <c r="R6624">
        <v>6211347.5</v>
      </c>
      <c r="S6624" t="s">
        <v>43351</v>
      </c>
      <c r="T6624" t="s">
        <v>43352</v>
      </c>
      <c r="U6624">
        <v>385654.5</v>
      </c>
      <c r="V6624">
        <v>6211334.1500000004</v>
      </c>
      <c r="W6624">
        <v>136.06</v>
      </c>
      <c r="X6624">
        <v>150.04</v>
      </c>
    </row>
    <row r="6625" spans="1:24" x14ac:dyDescent="0.25">
      <c r="A6625" s="146">
        <v>45132</v>
      </c>
      <c r="B6625" s="46">
        <v>206</v>
      </c>
      <c r="C6625" s="147">
        <v>0.85539351851851853</v>
      </c>
      <c r="D6625" s="38" t="s">
        <v>30704</v>
      </c>
      <c r="E6625" s="7" t="s">
        <v>69</v>
      </c>
      <c r="F6625" s="38" t="s">
        <v>18272</v>
      </c>
      <c r="G6625" s="38" t="s">
        <v>4714</v>
      </c>
      <c r="H6625">
        <v>0.16400000000000001</v>
      </c>
      <c r="I6625" t="s">
        <v>43353</v>
      </c>
      <c r="J6625" t="s">
        <v>43343</v>
      </c>
      <c r="K6625" t="s">
        <v>43354</v>
      </c>
      <c r="L6625" t="s">
        <v>43359</v>
      </c>
      <c r="O6625" t="s">
        <v>43355</v>
      </c>
      <c r="P6625" t="s">
        <v>43356</v>
      </c>
      <c r="Q6625">
        <v>385803.3</v>
      </c>
      <c r="R6625">
        <v>6211221.9500000002</v>
      </c>
      <c r="S6625" t="s">
        <v>43357</v>
      </c>
      <c r="T6625" t="s">
        <v>43358</v>
      </c>
      <c r="U6625">
        <v>385781.24</v>
      </c>
      <c r="V6625">
        <v>6211207.3300000001</v>
      </c>
      <c r="W6625">
        <v>134.97</v>
      </c>
      <c r="X6625">
        <v>150.04</v>
      </c>
    </row>
    <row r="6626" spans="1:24" x14ac:dyDescent="0.25">
      <c r="A6626" s="146">
        <v>45132</v>
      </c>
      <c r="B6626" s="46">
        <v>206</v>
      </c>
      <c r="C6626" s="147">
        <v>0.85649305555555555</v>
      </c>
      <c r="D6626" s="38" t="s">
        <v>30704</v>
      </c>
      <c r="E6626" s="7" t="s">
        <v>43364</v>
      </c>
      <c r="F6626" s="38" t="s">
        <v>18272</v>
      </c>
      <c r="G6626" s="38" t="s">
        <v>4714</v>
      </c>
      <c r="H6626">
        <v>0.17</v>
      </c>
      <c r="O6626" t="s">
        <v>43360</v>
      </c>
      <c r="P6626" t="s">
        <v>43361</v>
      </c>
      <c r="Q6626">
        <v>385806.92</v>
      </c>
      <c r="R6626">
        <v>6211220.7300000004</v>
      </c>
      <c r="S6626" t="s">
        <v>43362</v>
      </c>
      <c r="T6626" t="s">
        <v>43363</v>
      </c>
      <c r="U6626">
        <v>385792.2</v>
      </c>
      <c r="V6626">
        <v>6211206.4800000004</v>
      </c>
      <c r="W6626">
        <v>191.52</v>
      </c>
      <c r="X6626">
        <v>150.04</v>
      </c>
    </row>
    <row r="6627" spans="1:24" s="174" customFormat="1" x14ac:dyDescent="0.25">
      <c r="A6627" s="76">
        <v>45132</v>
      </c>
      <c r="B6627" s="106">
        <v>206</v>
      </c>
      <c r="C6627" s="78">
        <v>0.86140046296296291</v>
      </c>
      <c r="D6627" s="77" t="s">
        <v>30704</v>
      </c>
      <c r="E6627" s="175" t="s">
        <v>43367</v>
      </c>
      <c r="F6627" s="77" t="s">
        <v>18272</v>
      </c>
      <c r="G6627" s="77" t="s">
        <v>4714</v>
      </c>
      <c r="O6627" s="174" t="s">
        <v>43365</v>
      </c>
      <c r="P6627" s="174" t="s">
        <v>43366</v>
      </c>
      <c r="Q6627" s="174">
        <v>385804.15</v>
      </c>
      <c r="R6627" s="174">
        <v>6211224.7599999998</v>
      </c>
      <c r="X6627" s="174">
        <v>150.04</v>
      </c>
    </row>
    <row r="6628" spans="1:24" x14ac:dyDescent="0.25">
      <c r="A6628" s="146">
        <v>45132</v>
      </c>
      <c r="B6628" s="46">
        <v>206</v>
      </c>
      <c r="C6628" s="147">
        <v>0.86350694444444442</v>
      </c>
      <c r="D6628" s="38" t="s">
        <v>30704</v>
      </c>
      <c r="E6628" s="7" t="s">
        <v>43368</v>
      </c>
      <c r="F6628" s="38" t="s">
        <v>18272</v>
      </c>
      <c r="G6628" s="38" t="s">
        <v>4714</v>
      </c>
      <c r="O6628" t="s">
        <v>43369</v>
      </c>
      <c r="P6628" t="s">
        <v>43370</v>
      </c>
      <c r="Q6628">
        <v>385803.1</v>
      </c>
      <c r="R6628">
        <v>6211226.0099999998</v>
      </c>
      <c r="X6628">
        <v>150.04</v>
      </c>
    </row>
    <row r="6629" spans="1:24" s="157" customFormat="1" x14ac:dyDescent="0.25">
      <c r="A6629" s="67">
        <v>45133</v>
      </c>
      <c r="B6629" s="101">
        <v>206</v>
      </c>
      <c r="C6629" s="69">
        <v>1.1574074074074073E-5</v>
      </c>
      <c r="D6629" s="68" t="s">
        <v>30864</v>
      </c>
      <c r="E6629" s="158" t="s">
        <v>76</v>
      </c>
      <c r="F6629" s="68" t="s">
        <v>18272</v>
      </c>
      <c r="G6629" s="68" t="s">
        <v>42463</v>
      </c>
      <c r="H6629" s="157">
        <v>0.191</v>
      </c>
      <c r="O6629" s="157" t="s">
        <v>43371</v>
      </c>
      <c r="P6629" s="157" t="s">
        <v>43372</v>
      </c>
      <c r="Q6629" s="157">
        <v>415994.11</v>
      </c>
      <c r="R6629" s="157">
        <v>6145604.1200000001</v>
      </c>
      <c r="S6629" s="157" t="s">
        <v>42470</v>
      </c>
      <c r="T6629" s="157" t="s">
        <v>42471</v>
      </c>
      <c r="U6629" s="157">
        <v>388540.47</v>
      </c>
      <c r="V6629" s="157">
        <v>6206683.1699999999</v>
      </c>
      <c r="W6629" s="157">
        <v>149.09</v>
      </c>
      <c r="X6629" s="157">
        <v>150.04</v>
      </c>
    </row>
    <row r="6630" spans="1:24" x14ac:dyDescent="0.25">
      <c r="A6630" s="146">
        <v>45133</v>
      </c>
      <c r="B6630" s="46">
        <v>207</v>
      </c>
      <c r="C6630" s="147">
        <v>0.25065972222222221</v>
      </c>
      <c r="D6630" s="38" t="s">
        <v>30864</v>
      </c>
      <c r="E6630" s="7" t="s">
        <v>35352</v>
      </c>
      <c r="F6630" s="38" t="s">
        <v>18272</v>
      </c>
      <c r="G6630" s="38" t="s">
        <v>4714</v>
      </c>
      <c r="O6630" t="s">
        <v>43373</v>
      </c>
      <c r="P6630" t="s">
        <v>43374</v>
      </c>
      <c r="Q6630">
        <v>465225.38</v>
      </c>
      <c r="R6630">
        <v>6146072.8899999997</v>
      </c>
      <c r="X6630">
        <v>150.04</v>
      </c>
    </row>
    <row r="6631" spans="1:24" x14ac:dyDescent="0.25">
      <c r="A6631" s="146">
        <v>45133</v>
      </c>
      <c r="B6631" s="46">
        <v>207</v>
      </c>
      <c r="C6631" s="147">
        <v>0.69841435185185186</v>
      </c>
      <c r="D6631" s="38" t="s">
        <v>43375</v>
      </c>
      <c r="E6631" s="7" t="s">
        <v>43378</v>
      </c>
      <c r="F6631" s="38" t="s">
        <v>18272</v>
      </c>
      <c r="G6631" s="38" t="s">
        <v>4714</v>
      </c>
      <c r="O6631" t="s">
        <v>43376</v>
      </c>
      <c r="P6631" t="s">
        <v>43377</v>
      </c>
      <c r="Q6631">
        <v>465225.37</v>
      </c>
      <c r="R6631">
        <v>6146073.8300000001</v>
      </c>
      <c r="X6631">
        <v>150.04</v>
      </c>
    </row>
    <row r="6632" spans="1:24" x14ac:dyDescent="0.25">
      <c r="A6632" s="146">
        <v>45133</v>
      </c>
      <c r="B6632" s="46">
        <v>207</v>
      </c>
      <c r="C6632" s="147">
        <v>0.75524305555555549</v>
      </c>
      <c r="D6632" s="38" t="s">
        <v>43375</v>
      </c>
      <c r="E6632" s="7" t="s">
        <v>43381</v>
      </c>
      <c r="F6632" s="38" t="s">
        <v>18272</v>
      </c>
      <c r="G6632" s="38" t="s">
        <v>4714</v>
      </c>
      <c r="O6632" t="s">
        <v>43379</v>
      </c>
      <c r="P6632" t="s">
        <v>43380</v>
      </c>
      <c r="Q6632">
        <v>465206.48</v>
      </c>
      <c r="R6632">
        <v>6146085.96</v>
      </c>
      <c r="X6632">
        <v>150.04</v>
      </c>
    </row>
    <row r="6633" spans="1:24" s="157" customFormat="1" x14ac:dyDescent="0.25">
      <c r="A6633" s="67">
        <v>45134</v>
      </c>
      <c r="B6633" s="101">
        <v>208</v>
      </c>
      <c r="C6633" s="69">
        <v>1.1574074074074073E-5</v>
      </c>
      <c r="D6633" s="68" t="s">
        <v>30864</v>
      </c>
      <c r="E6633" s="158" t="s">
        <v>76</v>
      </c>
      <c r="F6633" s="68" t="s">
        <v>18272</v>
      </c>
      <c r="G6633" s="68" t="s">
        <v>43382</v>
      </c>
      <c r="O6633" s="157" t="s">
        <v>43383</v>
      </c>
      <c r="P6633" s="157" t="s">
        <v>43384</v>
      </c>
      <c r="Q6633" s="157">
        <v>390567.09</v>
      </c>
      <c r="R6633" s="157">
        <v>6185962.0800000001</v>
      </c>
      <c r="X6633" s="157">
        <v>150.04</v>
      </c>
    </row>
    <row r="6634" spans="1:24" x14ac:dyDescent="0.25">
      <c r="A6634" s="146">
        <v>45134</v>
      </c>
      <c r="B6634" s="46">
        <v>208</v>
      </c>
      <c r="C6634" s="147">
        <v>7.4884259259259262E-2</v>
      </c>
      <c r="D6634" s="38" t="s">
        <v>30864</v>
      </c>
      <c r="E6634" s="7" t="s">
        <v>30877</v>
      </c>
      <c r="F6634" s="38" t="s">
        <v>18272</v>
      </c>
      <c r="G6634" s="38" t="s">
        <v>43382</v>
      </c>
      <c r="O6634" t="s">
        <v>43385</v>
      </c>
      <c r="P6634" t="s">
        <v>43386</v>
      </c>
      <c r="Q6634">
        <v>385688.25</v>
      </c>
      <c r="R6634">
        <v>6211285.4100000001</v>
      </c>
      <c r="X6634">
        <v>150.04</v>
      </c>
    </row>
    <row r="6635" spans="1:24" x14ac:dyDescent="0.25">
      <c r="A6635" s="146">
        <v>45134</v>
      </c>
      <c r="B6635" s="46">
        <v>208</v>
      </c>
      <c r="C6635" s="147">
        <v>9.4803240740740743E-2</v>
      </c>
      <c r="D6635" s="38" t="s">
        <v>30864</v>
      </c>
      <c r="E6635" s="7" t="s">
        <v>43387</v>
      </c>
      <c r="F6635" s="38" t="s">
        <v>18272</v>
      </c>
      <c r="G6635" s="38" t="s">
        <v>43382</v>
      </c>
      <c r="H6635">
        <v>-1.9E-2</v>
      </c>
      <c r="O6635" t="s">
        <v>43388</v>
      </c>
      <c r="P6635" t="s">
        <v>43389</v>
      </c>
      <c r="Q6635">
        <v>385668.28</v>
      </c>
      <c r="R6635">
        <v>6211352.2800000003</v>
      </c>
      <c r="S6635" t="s">
        <v>43390</v>
      </c>
      <c r="T6635" t="s">
        <v>43391</v>
      </c>
      <c r="U6635">
        <v>385662.34</v>
      </c>
      <c r="V6635">
        <v>6211342.7800000003</v>
      </c>
      <c r="W6635">
        <v>194.35</v>
      </c>
      <c r="X6635">
        <v>150.04</v>
      </c>
    </row>
    <row r="6636" spans="1:24" x14ac:dyDescent="0.25">
      <c r="A6636" s="146">
        <v>45134</v>
      </c>
      <c r="B6636" s="46">
        <v>208</v>
      </c>
      <c r="C6636" s="147">
        <v>9.7476851851851842E-2</v>
      </c>
      <c r="D6636" s="38" t="s">
        <v>30864</v>
      </c>
      <c r="E6636" s="7" t="s">
        <v>43396</v>
      </c>
      <c r="F6636" s="38" t="s">
        <v>18272</v>
      </c>
      <c r="G6636" s="38" t="s">
        <v>43382</v>
      </c>
      <c r="H6636">
        <v>-1.7999999999999999E-2</v>
      </c>
      <c r="O6636" t="s">
        <v>43392</v>
      </c>
      <c r="P6636" t="s">
        <v>43393</v>
      </c>
      <c r="Q6636">
        <v>385667.44</v>
      </c>
      <c r="R6636">
        <v>6211350.5</v>
      </c>
      <c r="S6636" t="s">
        <v>43394</v>
      </c>
      <c r="T6636" t="s">
        <v>43395</v>
      </c>
      <c r="U6636">
        <v>385661.39</v>
      </c>
      <c r="V6636">
        <v>6211341.0800000001</v>
      </c>
      <c r="W6636">
        <v>195.61</v>
      </c>
      <c r="X6636">
        <v>150.04</v>
      </c>
    </row>
    <row r="6637" spans="1:24" s="172" customFormat="1" x14ac:dyDescent="0.25">
      <c r="A6637" s="72">
        <v>45134</v>
      </c>
      <c r="B6637" s="103">
        <v>208</v>
      </c>
      <c r="C6637" s="74">
        <v>0.10694444444444444</v>
      </c>
      <c r="D6637" s="73" t="s">
        <v>30864</v>
      </c>
      <c r="E6637" s="173" t="s">
        <v>43401</v>
      </c>
      <c r="F6637" s="73" t="s">
        <v>18272</v>
      </c>
      <c r="G6637" s="73" t="s">
        <v>43382</v>
      </c>
      <c r="H6637" s="172">
        <v>-1.7999999999999999E-2</v>
      </c>
      <c r="O6637" s="172" t="s">
        <v>43397</v>
      </c>
      <c r="P6637" s="172" t="s">
        <v>43398</v>
      </c>
      <c r="Q6637" s="172">
        <v>385667.33</v>
      </c>
      <c r="R6637" s="172">
        <v>6211350.75</v>
      </c>
      <c r="S6637" s="172" t="s">
        <v>43399</v>
      </c>
      <c r="T6637" s="172" t="s">
        <v>43400</v>
      </c>
      <c r="U6637" s="172">
        <v>385661.68</v>
      </c>
      <c r="V6637" s="172">
        <v>6211341.1299999999</v>
      </c>
      <c r="W6637" s="172">
        <v>194.34</v>
      </c>
      <c r="X6637" s="172">
        <v>150.04</v>
      </c>
    </row>
    <row r="6638" spans="1:24" s="170" customFormat="1" x14ac:dyDescent="0.25">
      <c r="A6638" s="63">
        <v>45134</v>
      </c>
      <c r="B6638" s="104">
        <v>208</v>
      </c>
      <c r="C6638" s="65">
        <v>0.11697916666666668</v>
      </c>
      <c r="D6638" s="64" t="s">
        <v>30864</v>
      </c>
      <c r="E6638" s="171" t="s">
        <v>43407</v>
      </c>
      <c r="F6638" s="64" t="s">
        <v>18272</v>
      </c>
      <c r="G6638" s="64" t="s">
        <v>43382</v>
      </c>
      <c r="H6638" s="170">
        <v>-7.0000000000000001E-3</v>
      </c>
      <c r="M6638" s="170" t="s">
        <v>43402</v>
      </c>
      <c r="O6638" s="170" t="s">
        <v>43403</v>
      </c>
      <c r="P6638" s="170" t="s">
        <v>43404</v>
      </c>
      <c r="Q6638" s="170">
        <v>385669.93</v>
      </c>
      <c r="R6638" s="170">
        <v>6211347.7699999996</v>
      </c>
      <c r="S6638" s="170" t="s">
        <v>43405</v>
      </c>
      <c r="T6638" s="170" t="s">
        <v>43406</v>
      </c>
      <c r="U6638" s="170">
        <v>385658</v>
      </c>
      <c r="V6638" s="170">
        <v>6211324.4100000001</v>
      </c>
      <c r="W6638" s="170">
        <v>177.11</v>
      </c>
      <c r="X6638" s="170">
        <v>150.04</v>
      </c>
    </row>
    <row r="6639" spans="1:24" x14ac:dyDescent="0.25">
      <c r="A6639" s="146">
        <v>45134</v>
      </c>
      <c r="B6639" s="46">
        <v>208</v>
      </c>
      <c r="C6639" s="147">
        <v>0.11871527777777778</v>
      </c>
      <c r="D6639" s="38" t="s">
        <v>30864</v>
      </c>
      <c r="E6639" s="7" t="s">
        <v>43412</v>
      </c>
      <c r="F6639" s="38" t="s">
        <v>18272</v>
      </c>
      <c r="G6639" s="38" t="s">
        <v>43382</v>
      </c>
      <c r="H6639">
        <v>-8.0000000000000002E-3</v>
      </c>
      <c r="O6639" t="s">
        <v>43408</v>
      </c>
      <c r="P6639" t="s">
        <v>43409</v>
      </c>
      <c r="Q6639">
        <v>385671.57</v>
      </c>
      <c r="R6639">
        <v>6211349.04</v>
      </c>
      <c r="S6639" t="s">
        <v>43410</v>
      </c>
      <c r="T6639" t="s">
        <v>43411</v>
      </c>
      <c r="U6639">
        <v>385657.46</v>
      </c>
      <c r="V6639">
        <v>6211324.4100000001</v>
      </c>
      <c r="W6639">
        <v>181.32</v>
      </c>
      <c r="X6639">
        <v>150.04</v>
      </c>
    </row>
    <row r="6640" spans="1:24" s="168" customFormat="1" x14ac:dyDescent="0.25">
      <c r="A6640" s="91">
        <v>45134</v>
      </c>
      <c r="B6640" s="90">
        <v>208</v>
      </c>
      <c r="C6640" s="81">
        <v>0.13662037037037036</v>
      </c>
      <c r="D6640" s="180" t="s">
        <v>30864</v>
      </c>
      <c r="E6640" s="169" t="s">
        <v>64</v>
      </c>
      <c r="F6640" s="180" t="s">
        <v>18272</v>
      </c>
      <c r="G6640" s="180" t="s">
        <v>43382</v>
      </c>
      <c r="H6640" s="168">
        <v>-3.0000000000000001E-3</v>
      </c>
      <c r="I6640" s="168" t="s">
        <v>43417</v>
      </c>
      <c r="J6640" s="168" t="s">
        <v>43418</v>
      </c>
      <c r="K6640" s="168" t="s">
        <v>43419</v>
      </c>
      <c r="L6640" s="168" t="s">
        <v>43420</v>
      </c>
      <c r="O6640" s="168" t="s">
        <v>43413</v>
      </c>
      <c r="P6640" s="168" t="s">
        <v>43414</v>
      </c>
      <c r="Q6640" s="168">
        <v>385672.03</v>
      </c>
      <c r="R6640" s="168">
        <v>6211348.96</v>
      </c>
      <c r="S6640" s="168" t="s">
        <v>43415</v>
      </c>
      <c r="T6640" s="168" t="s">
        <v>43416</v>
      </c>
      <c r="U6640" s="168">
        <v>385662.88</v>
      </c>
      <c r="V6640" s="168">
        <v>6211325.4000000004</v>
      </c>
      <c r="W6640" s="168">
        <v>135.44</v>
      </c>
      <c r="X6640" s="168">
        <v>150.04</v>
      </c>
    </row>
    <row r="6641" spans="1:24" s="168" customFormat="1" x14ac:dyDescent="0.25">
      <c r="A6641" s="91">
        <v>45134</v>
      </c>
      <c r="B6641" s="90">
        <v>208</v>
      </c>
      <c r="C6641" s="81">
        <v>0.13723379629629631</v>
      </c>
      <c r="D6641" s="180" t="s">
        <v>30864</v>
      </c>
      <c r="E6641" s="169" t="s">
        <v>43425</v>
      </c>
      <c r="F6641" s="180" t="s">
        <v>18272</v>
      </c>
      <c r="G6641" s="180" t="s">
        <v>43382</v>
      </c>
      <c r="H6641" s="168">
        <v>0.01</v>
      </c>
      <c r="I6641" s="168" t="s">
        <v>43417</v>
      </c>
      <c r="J6641" s="168" t="s">
        <v>43418</v>
      </c>
      <c r="K6641" s="168" t="s">
        <v>43419</v>
      </c>
      <c r="L6641" s="168" t="s">
        <v>43420</v>
      </c>
      <c r="O6641" s="168" t="s">
        <v>43421</v>
      </c>
      <c r="P6641" s="168" t="s">
        <v>43422</v>
      </c>
      <c r="Q6641" s="168">
        <v>385673.73</v>
      </c>
      <c r="R6641" s="168">
        <v>6211347.0999999996</v>
      </c>
      <c r="S6641" s="168" t="s">
        <v>43423</v>
      </c>
      <c r="T6641" s="168" t="s">
        <v>43424</v>
      </c>
      <c r="U6641" s="168">
        <v>385672.25</v>
      </c>
      <c r="V6641" s="168">
        <v>6211316.6200000001</v>
      </c>
      <c r="W6641" s="168">
        <v>137.66999999999999</v>
      </c>
      <c r="X6641" s="168">
        <v>150.04</v>
      </c>
    </row>
    <row r="6642" spans="1:24" x14ac:dyDescent="0.25">
      <c r="A6642" s="146">
        <v>45134</v>
      </c>
      <c r="B6642" s="46">
        <v>208</v>
      </c>
      <c r="C6642" s="147">
        <v>0.13971064814814815</v>
      </c>
      <c r="D6642" s="38" t="s">
        <v>30864</v>
      </c>
      <c r="E6642" s="159" t="s">
        <v>38485</v>
      </c>
      <c r="F6642" s="38" t="s">
        <v>18272</v>
      </c>
      <c r="G6642" s="38" t="s">
        <v>43382</v>
      </c>
      <c r="H6642">
        <v>-6.0000000000000001E-3</v>
      </c>
      <c r="I6642" t="s">
        <v>43430</v>
      </c>
      <c r="J6642" t="s">
        <v>43431</v>
      </c>
      <c r="K6642" t="s">
        <v>43432</v>
      </c>
      <c r="L6642" t="s">
        <v>43433</v>
      </c>
      <c r="O6642" t="s">
        <v>43426</v>
      </c>
      <c r="P6642" t="s">
        <v>43427</v>
      </c>
      <c r="Q6642">
        <v>385668.74</v>
      </c>
      <c r="R6642">
        <v>6211353.0800000001</v>
      </c>
      <c r="S6642" t="s">
        <v>43428</v>
      </c>
      <c r="T6642" t="s">
        <v>43429</v>
      </c>
      <c r="U6642">
        <v>385661.11</v>
      </c>
      <c r="V6642">
        <v>6211327.0899999999</v>
      </c>
      <c r="W6642">
        <v>136.53</v>
      </c>
      <c r="X6642">
        <v>150.04</v>
      </c>
    </row>
    <row r="6643" spans="1:24" x14ac:dyDescent="0.25">
      <c r="A6643" s="146">
        <v>45134</v>
      </c>
      <c r="B6643" s="46">
        <v>208</v>
      </c>
      <c r="C6643" s="147">
        <v>0.14265046296296297</v>
      </c>
      <c r="D6643" s="38" t="s">
        <v>30864</v>
      </c>
      <c r="E6643" s="7" t="s">
        <v>69</v>
      </c>
      <c r="F6643" s="38" t="s">
        <v>18272</v>
      </c>
      <c r="G6643" s="38" t="s">
        <v>43382</v>
      </c>
      <c r="H6643">
        <v>0.17100000000000001</v>
      </c>
      <c r="I6643" t="s">
        <v>43430</v>
      </c>
      <c r="J6643" t="s">
        <v>43431</v>
      </c>
      <c r="K6643" t="s">
        <v>43432</v>
      </c>
      <c r="L6643" t="s">
        <v>43433</v>
      </c>
      <c r="O6643" t="s">
        <v>43434</v>
      </c>
      <c r="P6643" t="s">
        <v>43435</v>
      </c>
      <c r="Q6643">
        <v>385785.77</v>
      </c>
      <c r="R6643">
        <v>6211234.7400000002</v>
      </c>
      <c r="S6643" t="s">
        <v>43436</v>
      </c>
      <c r="T6643" t="s">
        <v>43437</v>
      </c>
      <c r="U6643">
        <v>385785.85</v>
      </c>
      <c r="V6643">
        <v>6211202.46</v>
      </c>
      <c r="W6643">
        <v>134.75</v>
      </c>
      <c r="X6643">
        <v>150.04</v>
      </c>
    </row>
    <row r="6644" spans="1:24" x14ac:dyDescent="0.25">
      <c r="A6644" s="146">
        <v>45134</v>
      </c>
      <c r="B6644" s="46">
        <v>208</v>
      </c>
      <c r="C6644" s="147">
        <v>0.14623842592592592</v>
      </c>
      <c r="D6644" s="38" t="s">
        <v>30864</v>
      </c>
      <c r="E6644" s="7" t="s">
        <v>64</v>
      </c>
      <c r="F6644" s="38" t="s">
        <v>18272</v>
      </c>
      <c r="G6644" s="38" t="s">
        <v>4715</v>
      </c>
      <c r="H6644">
        <v>0.16500000000000001</v>
      </c>
      <c r="I6644" t="s">
        <v>43442</v>
      </c>
      <c r="J6644" t="s">
        <v>43443</v>
      </c>
      <c r="K6644" t="s">
        <v>43444</v>
      </c>
      <c r="L6644" t="s">
        <v>43433</v>
      </c>
      <c r="O6644" t="s">
        <v>43438</v>
      </c>
      <c r="P6644" t="s">
        <v>43439</v>
      </c>
      <c r="Q6644">
        <v>385802.4</v>
      </c>
      <c r="R6644">
        <v>6211204.5700000003</v>
      </c>
      <c r="S6644" t="s">
        <v>43440</v>
      </c>
      <c r="T6644" t="s">
        <v>43441</v>
      </c>
      <c r="U6644">
        <v>385783.2</v>
      </c>
      <c r="V6644">
        <v>6211192.7199999997</v>
      </c>
      <c r="W6644">
        <v>315.94</v>
      </c>
      <c r="X6644">
        <v>150.04</v>
      </c>
    </row>
    <row r="6645" spans="1:24" x14ac:dyDescent="0.25">
      <c r="A6645" s="146">
        <v>45134</v>
      </c>
      <c r="B6645" s="46">
        <v>208</v>
      </c>
      <c r="C6645" s="147">
        <v>0.14924768518518519</v>
      </c>
      <c r="D6645" s="38" t="s">
        <v>30864</v>
      </c>
      <c r="E6645" s="7" t="s">
        <v>69</v>
      </c>
      <c r="F6645" s="38" t="s">
        <v>18272</v>
      </c>
      <c r="G6645" s="38" t="s">
        <v>4715</v>
      </c>
      <c r="H6645">
        <v>-0.02</v>
      </c>
      <c r="I6645" t="s">
        <v>43442</v>
      </c>
      <c r="J6645" t="s">
        <v>43443</v>
      </c>
      <c r="K6645" t="s">
        <v>43444</v>
      </c>
      <c r="L6645" t="s">
        <v>43433</v>
      </c>
      <c r="O6645" t="s">
        <v>43445</v>
      </c>
      <c r="P6645" t="s">
        <v>43446</v>
      </c>
      <c r="Q6645">
        <v>385672.88</v>
      </c>
      <c r="R6645">
        <v>6211333.9500000002</v>
      </c>
      <c r="S6645" t="s">
        <v>43447</v>
      </c>
      <c r="T6645" t="s">
        <v>43448</v>
      </c>
      <c r="U6645">
        <v>385652.83</v>
      </c>
      <c r="V6645">
        <v>6211323.0499999998</v>
      </c>
      <c r="W6645">
        <v>314.91000000000003</v>
      </c>
      <c r="X6645">
        <v>150.04</v>
      </c>
    </row>
    <row r="6646" spans="1:24" x14ac:dyDescent="0.25">
      <c r="A6646" s="146">
        <v>45134</v>
      </c>
      <c r="B6646" s="46">
        <v>208</v>
      </c>
      <c r="C6646" s="147">
        <v>0.15234953703703705</v>
      </c>
      <c r="D6646" s="38" t="s">
        <v>30864</v>
      </c>
      <c r="E6646" s="7" t="s">
        <v>64</v>
      </c>
      <c r="F6646" s="38" t="s">
        <v>18272</v>
      </c>
      <c r="G6646" s="38" t="s">
        <v>4716</v>
      </c>
      <c r="H6646">
        <v>-1.4999999999999999E-2</v>
      </c>
      <c r="I6646" t="s">
        <v>43453</v>
      </c>
      <c r="J6646" t="s">
        <v>43454</v>
      </c>
      <c r="K6646" t="s">
        <v>43455</v>
      </c>
      <c r="L6646" t="s">
        <v>43456</v>
      </c>
      <c r="O6646" t="s">
        <v>43449</v>
      </c>
      <c r="P6646" t="s">
        <v>43450</v>
      </c>
      <c r="Q6646">
        <v>385657.72</v>
      </c>
      <c r="R6646">
        <v>6211339.6200000001</v>
      </c>
      <c r="S6646" t="s">
        <v>43451</v>
      </c>
      <c r="T6646" t="s">
        <v>43452</v>
      </c>
      <c r="U6646">
        <v>385641.39</v>
      </c>
      <c r="V6646">
        <v>6211321.1600000001</v>
      </c>
      <c r="W6646">
        <v>134.65</v>
      </c>
      <c r="X6646">
        <v>150.04</v>
      </c>
    </row>
    <row r="6647" spans="1:24" x14ac:dyDescent="0.25">
      <c r="A6647" s="146">
        <v>45134</v>
      </c>
      <c r="B6647" s="46">
        <v>208</v>
      </c>
      <c r="C6647" s="147">
        <v>0.15549768518518517</v>
      </c>
      <c r="D6647" s="38" t="s">
        <v>30864</v>
      </c>
      <c r="E6647" s="7" t="s">
        <v>69</v>
      </c>
      <c r="F6647" s="38" t="s">
        <v>18272</v>
      </c>
      <c r="G6647" s="38" t="s">
        <v>4716</v>
      </c>
      <c r="H6647">
        <v>0.17299999999999999</v>
      </c>
      <c r="I6647" t="s">
        <v>43453</v>
      </c>
      <c r="J6647" t="s">
        <v>43454</v>
      </c>
      <c r="K6647" t="s">
        <v>43455</v>
      </c>
      <c r="L6647" t="s">
        <v>43456</v>
      </c>
      <c r="O6647" t="s">
        <v>43457</v>
      </c>
      <c r="P6647" t="s">
        <v>43458</v>
      </c>
      <c r="Q6647">
        <v>385786.99</v>
      </c>
      <c r="R6647">
        <v>6211209.1799999997</v>
      </c>
      <c r="S6647" t="s">
        <v>43459</v>
      </c>
      <c r="T6647" t="s">
        <v>43460</v>
      </c>
      <c r="U6647">
        <v>385774.86</v>
      </c>
      <c r="V6647">
        <v>6211188.0599999996</v>
      </c>
      <c r="W6647">
        <v>135.09</v>
      </c>
      <c r="X6647">
        <v>150.04</v>
      </c>
    </row>
    <row r="6648" spans="1:24" x14ac:dyDescent="0.25">
      <c r="A6648" s="146">
        <v>45134</v>
      </c>
      <c r="B6648" s="46">
        <v>208</v>
      </c>
      <c r="C6648" s="147">
        <v>0.15868055555555557</v>
      </c>
      <c r="D6648" s="38" t="s">
        <v>30864</v>
      </c>
      <c r="E6648" s="7" t="s">
        <v>64</v>
      </c>
      <c r="F6648" s="38" t="s">
        <v>18272</v>
      </c>
      <c r="G6648" s="38" t="s">
        <v>4717</v>
      </c>
      <c r="H6648">
        <v>0.16700000000000001</v>
      </c>
      <c r="I6648" t="s">
        <v>43465</v>
      </c>
      <c r="J6648" t="s">
        <v>43466</v>
      </c>
      <c r="K6648" t="s">
        <v>43467</v>
      </c>
      <c r="L6648" t="s">
        <v>43456</v>
      </c>
      <c r="O6648" t="s">
        <v>43461</v>
      </c>
      <c r="P6648" t="s">
        <v>43462</v>
      </c>
      <c r="Q6648">
        <v>385789.64</v>
      </c>
      <c r="R6648">
        <v>6211193.7199999997</v>
      </c>
      <c r="S6648" t="s">
        <v>43463</v>
      </c>
      <c r="T6648" t="s">
        <v>43464</v>
      </c>
      <c r="U6648">
        <v>385772.4</v>
      </c>
      <c r="V6648">
        <v>6211178.1900000004</v>
      </c>
      <c r="W6648">
        <v>313.95</v>
      </c>
      <c r="X6648">
        <v>150.04</v>
      </c>
    </row>
    <row r="6649" spans="1:24" x14ac:dyDescent="0.25">
      <c r="A6649" s="146">
        <v>45134</v>
      </c>
      <c r="B6649" s="46">
        <v>208</v>
      </c>
      <c r="C6649" s="147">
        <v>0.16190972222222222</v>
      </c>
      <c r="D6649" s="38" t="s">
        <v>30864</v>
      </c>
      <c r="E6649" s="7" t="s">
        <v>69</v>
      </c>
      <c r="F6649" s="38" t="s">
        <v>18272</v>
      </c>
      <c r="G6649" s="38" t="s">
        <v>4717</v>
      </c>
      <c r="H6649">
        <v>-0.02</v>
      </c>
      <c r="I6649" t="s">
        <v>43465</v>
      </c>
      <c r="J6649" t="s">
        <v>43466</v>
      </c>
      <c r="K6649" t="s">
        <v>43467</v>
      </c>
      <c r="L6649" t="s">
        <v>43472</v>
      </c>
      <c r="O6649" t="s">
        <v>43468</v>
      </c>
      <c r="P6649" t="s">
        <v>43469</v>
      </c>
      <c r="Q6649">
        <v>385654.8</v>
      </c>
      <c r="R6649">
        <v>6211328.0499999998</v>
      </c>
      <c r="S6649" t="s">
        <v>43470</v>
      </c>
      <c r="T6649" t="s">
        <v>43471</v>
      </c>
      <c r="U6649">
        <v>385639.86</v>
      </c>
      <c r="V6649">
        <v>6211310.4000000004</v>
      </c>
      <c r="W6649">
        <v>315.45</v>
      </c>
      <c r="X6649">
        <v>150.04</v>
      </c>
    </row>
    <row r="6650" spans="1:24" x14ac:dyDescent="0.25">
      <c r="A6650" s="146">
        <v>45134</v>
      </c>
      <c r="B6650" s="46">
        <v>208</v>
      </c>
      <c r="C6650" s="147">
        <v>0.1653587962962963</v>
      </c>
      <c r="D6650" s="38" t="s">
        <v>30864</v>
      </c>
      <c r="E6650" s="7" t="s">
        <v>64</v>
      </c>
      <c r="F6650" s="38" t="s">
        <v>18272</v>
      </c>
      <c r="G6650" s="38" t="s">
        <v>4718</v>
      </c>
      <c r="H6650">
        <v>-2.1999999999999999E-2</v>
      </c>
      <c r="I6650" t="s">
        <v>43477</v>
      </c>
      <c r="J6650" t="s">
        <v>43478</v>
      </c>
      <c r="K6650" t="s">
        <v>43479</v>
      </c>
      <c r="L6650" t="s">
        <v>43472</v>
      </c>
      <c r="O6650" t="s">
        <v>43473</v>
      </c>
      <c r="P6650" t="s">
        <v>43474</v>
      </c>
      <c r="Q6650">
        <v>385643.4</v>
      </c>
      <c r="R6650">
        <v>6211328.6699999999</v>
      </c>
      <c r="S6650" t="s">
        <v>43475</v>
      </c>
      <c r="T6650" t="s">
        <v>43476</v>
      </c>
      <c r="U6650">
        <v>385624.59</v>
      </c>
      <c r="V6650">
        <v>6211313.6399999997</v>
      </c>
      <c r="W6650">
        <v>133.11000000000001</v>
      </c>
      <c r="X6650">
        <v>150.04</v>
      </c>
    </row>
    <row r="6651" spans="1:24" x14ac:dyDescent="0.25">
      <c r="A6651" s="146">
        <v>45134</v>
      </c>
      <c r="B6651" s="46">
        <v>208</v>
      </c>
      <c r="C6651" s="147">
        <v>0.16851851851851851</v>
      </c>
      <c r="D6651" s="38" t="s">
        <v>42652</v>
      </c>
      <c r="E6651" s="7" t="s">
        <v>69</v>
      </c>
      <c r="F6651" s="38" t="s">
        <v>18272</v>
      </c>
      <c r="G6651" s="38" t="s">
        <v>4718</v>
      </c>
      <c r="H6651">
        <v>0.17199999999999999</v>
      </c>
      <c r="I6651" t="s">
        <v>43477</v>
      </c>
      <c r="J6651" t="s">
        <v>43478</v>
      </c>
      <c r="K6651" t="s">
        <v>43479</v>
      </c>
      <c r="L6651" t="s">
        <v>43472</v>
      </c>
      <c r="O6651" t="s">
        <v>43480</v>
      </c>
      <c r="P6651" t="s">
        <v>43481</v>
      </c>
      <c r="Q6651">
        <v>385776.71</v>
      </c>
      <c r="R6651">
        <v>6211194.21</v>
      </c>
      <c r="S6651" t="s">
        <v>43482</v>
      </c>
      <c r="T6651" t="s">
        <v>43483</v>
      </c>
      <c r="U6651">
        <v>385761.03</v>
      </c>
      <c r="V6651">
        <v>6211176.1200000001</v>
      </c>
      <c r="W6651">
        <v>131.34</v>
      </c>
      <c r="X6651">
        <v>150.04</v>
      </c>
    </row>
    <row r="6652" spans="1:24" x14ac:dyDescent="0.25">
      <c r="A6652" s="146">
        <v>45134</v>
      </c>
      <c r="B6652" s="46">
        <v>208</v>
      </c>
      <c r="C6652" s="147">
        <v>0.17087962962962963</v>
      </c>
      <c r="D6652" s="38" t="s">
        <v>42652</v>
      </c>
      <c r="E6652" s="7" t="s">
        <v>64</v>
      </c>
      <c r="F6652" s="38" t="s">
        <v>18272</v>
      </c>
      <c r="G6652" s="38" t="s">
        <v>4719</v>
      </c>
      <c r="H6652">
        <v>0.16900000000000001</v>
      </c>
      <c r="I6652" t="s">
        <v>43488</v>
      </c>
      <c r="J6652" t="s">
        <v>43489</v>
      </c>
      <c r="K6652" t="s">
        <v>43490</v>
      </c>
      <c r="L6652" t="s">
        <v>43491</v>
      </c>
      <c r="O6652" t="s">
        <v>43484</v>
      </c>
      <c r="P6652" t="s">
        <v>43485</v>
      </c>
      <c r="Q6652">
        <v>385784.02</v>
      </c>
      <c r="R6652">
        <v>6211175.5599999996</v>
      </c>
      <c r="S6652" t="s">
        <v>43486</v>
      </c>
      <c r="T6652" t="s">
        <v>43487</v>
      </c>
      <c r="U6652">
        <v>385760.77</v>
      </c>
      <c r="V6652">
        <v>6211163.5800000001</v>
      </c>
      <c r="W6652">
        <v>311.26</v>
      </c>
      <c r="X6652">
        <v>150.04</v>
      </c>
    </row>
    <row r="6653" spans="1:24" x14ac:dyDescent="0.25">
      <c r="A6653" s="146">
        <v>45134</v>
      </c>
      <c r="B6653" s="46">
        <v>208</v>
      </c>
      <c r="C6653" s="147">
        <v>0.17415509259259257</v>
      </c>
      <c r="D6653" s="38" t="s">
        <v>42652</v>
      </c>
      <c r="E6653" s="7" t="s">
        <v>69</v>
      </c>
      <c r="F6653" s="38" t="s">
        <v>18272</v>
      </c>
      <c r="G6653" s="38" t="s">
        <v>4719</v>
      </c>
      <c r="H6653">
        <v>-2.3E-2</v>
      </c>
      <c r="I6653" t="s">
        <v>43488</v>
      </c>
      <c r="J6653" t="s">
        <v>43489</v>
      </c>
      <c r="K6653" t="s">
        <v>43490</v>
      </c>
      <c r="L6653" t="s">
        <v>43491</v>
      </c>
      <c r="O6653" t="s">
        <v>43492</v>
      </c>
      <c r="P6653" t="s">
        <v>43493</v>
      </c>
      <c r="Q6653">
        <v>385647.49</v>
      </c>
      <c r="R6653">
        <v>6211312.1600000001</v>
      </c>
      <c r="S6653" t="s">
        <v>43494</v>
      </c>
      <c r="T6653" t="s">
        <v>43495</v>
      </c>
      <c r="U6653">
        <v>385624.72</v>
      </c>
      <c r="V6653">
        <v>6211299.7199999997</v>
      </c>
      <c r="W6653">
        <v>312.13</v>
      </c>
      <c r="X6653">
        <v>150.04</v>
      </c>
    </row>
    <row r="6654" spans="1:24" x14ac:dyDescent="0.25">
      <c r="A6654" s="146">
        <v>45134</v>
      </c>
      <c r="B6654" s="46">
        <v>208</v>
      </c>
      <c r="C6654" s="147">
        <v>0.18202546296296296</v>
      </c>
      <c r="D6654" s="38" t="s">
        <v>42652</v>
      </c>
      <c r="E6654" s="7" t="s">
        <v>43535</v>
      </c>
      <c r="F6654" s="38" t="s">
        <v>18272</v>
      </c>
      <c r="G6654" s="38" t="s">
        <v>43496</v>
      </c>
      <c r="H6654">
        <v>-1.4E-2</v>
      </c>
      <c r="I6654" t="s">
        <v>43501</v>
      </c>
      <c r="J6654" t="s">
        <v>43502</v>
      </c>
      <c r="K6654" t="s">
        <v>43503</v>
      </c>
      <c r="L6654" t="s">
        <v>43504</v>
      </c>
      <c r="O6654" t="s">
        <v>43497</v>
      </c>
      <c r="P6654" t="s">
        <v>43498</v>
      </c>
      <c r="Q6654">
        <v>385661.94</v>
      </c>
      <c r="R6654">
        <v>6211346.6799999997</v>
      </c>
      <c r="S6654" t="s">
        <v>43499</v>
      </c>
      <c r="T6654" t="s">
        <v>43500</v>
      </c>
      <c r="U6654">
        <v>385649.47</v>
      </c>
      <c r="V6654">
        <v>6211326.6299999999</v>
      </c>
      <c r="W6654">
        <v>135.5</v>
      </c>
      <c r="X6654">
        <v>150.04</v>
      </c>
    </row>
    <row r="6655" spans="1:24" x14ac:dyDescent="0.25">
      <c r="A6655" s="146">
        <v>45134</v>
      </c>
      <c r="B6655" s="46">
        <v>208</v>
      </c>
      <c r="C6655" s="147">
        <v>0.18524305555555556</v>
      </c>
      <c r="D6655" s="38" t="s">
        <v>42652</v>
      </c>
      <c r="E6655" s="7" t="s">
        <v>69</v>
      </c>
      <c r="F6655" s="38" t="s">
        <v>18272</v>
      </c>
      <c r="G6655" s="38" t="s">
        <v>43496</v>
      </c>
      <c r="H6655">
        <v>0.16800000000000001</v>
      </c>
      <c r="I6655" t="s">
        <v>43501</v>
      </c>
      <c r="J6655" t="s">
        <v>43502</v>
      </c>
      <c r="K6655" t="s">
        <v>43503</v>
      </c>
      <c r="L6655" t="s">
        <v>43504</v>
      </c>
      <c r="O6655" t="s">
        <v>43505</v>
      </c>
      <c r="P6655" t="s">
        <v>43506</v>
      </c>
      <c r="Q6655">
        <v>385793.57</v>
      </c>
      <c r="R6655">
        <v>6211214.75</v>
      </c>
      <c r="S6655" t="s">
        <v>43507</v>
      </c>
      <c r="T6655" t="s">
        <v>43508</v>
      </c>
      <c r="U6655">
        <v>385777.58</v>
      </c>
      <c r="V6655">
        <v>6211198.1600000001</v>
      </c>
      <c r="W6655">
        <v>134.76</v>
      </c>
      <c r="X6655">
        <v>150.04</v>
      </c>
    </row>
    <row r="6656" spans="1:24" x14ac:dyDescent="0.25">
      <c r="A6656" s="146">
        <v>45134</v>
      </c>
      <c r="B6656" s="46">
        <v>208</v>
      </c>
      <c r="C6656" s="147">
        <v>0.19155092592592593</v>
      </c>
      <c r="D6656" s="38" t="s">
        <v>42652</v>
      </c>
      <c r="E6656" s="159" t="s">
        <v>10817</v>
      </c>
      <c r="F6656" s="38" t="s">
        <v>18272</v>
      </c>
      <c r="G6656" s="38" t="s">
        <v>4737</v>
      </c>
      <c r="H6656">
        <v>-1.0940000000000001</v>
      </c>
      <c r="O6656" t="s">
        <v>43509</v>
      </c>
      <c r="P6656" t="s">
        <v>43510</v>
      </c>
      <c r="Q6656">
        <v>385805.31</v>
      </c>
      <c r="R6656">
        <v>6211204.1100000003</v>
      </c>
      <c r="S6656" t="s">
        <v>43511</v>
      </c>
      <c r="T6656" t="s">
        <v>43512</v>
      </c>
      <c r="U6656">
        <v>385798.79</v>
      </c>
      <c r="V6656">
        <v>6211194.4400000004</v>
      </c>
      <c r="W6656">
        <v>200.46</v>
      </c>
      <c r="X6656">
        <v>150.04</v>
      </c>
    </row>
    <row r="6657" spans="1:24" x14ac:dyDescent="0.25">
      <c r="A6657" s="146">
        <v>45134</v>
      </c>
      <c r="B6657" s="46">
        <v>208</v>
      </c>
      <c r="C6657" s="147">
        <v>0.19590277777777776</v>
      </c>
      <c r="D6657" s="38" t="s">
        <v>42652</v>
      </c>
      <c r="E6657" s="159" t="s">
        <v>43513</v>
      </c>
      <c r="F6657" s="38" t="s">
        <v>18272</v>
      </c>
      <c r="G6657" s="38" t="s">
        <v>43514</v>
      </c>
      <c r="H6657">
        <v>0.183</v>
      </c>
      <c r="O6657" t="s">
        <v>43515</v>
      </c>
      <c r="P6657" t="s">
        <v>43516</v>
      </c>
      <c r="Q6657">
        <v>385804.79</v>
      </c>
      <c r="R6657">
        <v>6211204.1500000004</v>
      </c>
      <c r="S6657" t="s">
        <v>43517</v>
      </c>
      <c r="T6657" t="s">
        <v>43518</v>
      </c>
      <c r="U6657">
        <v>385799.38</v>
      </c>
      <c r="V6657">
        <v>6211194.3200000003</v>
      </c>
      <c r="W6657">
        <v>197.15</v>
      </c>
      <c r="X6657">
        <v>150.04</v>
      </c>
    </row>
    <row r="6658" spans="1:24" x14ac:dyDescent="0.25">
      <c r="A6658" s="146">
        <v>45134</v>
      </c>
      <c r="B6658" s="46">
        <v>208</v>
      </c>
      <c r="C6658" s="147">
        <v>0.20516203703703703</v>
      </c>
      <c r="D6658" s="38" t="s">
        <v>42652</v>
      </c>
      <c r="E6658" s="7" t="s">
        <v>64</v>
      </c>
      <c r="F6658" s="38" t="s">
        <v>18272</v>
      </c>
      <c r="G6658" s="38" t="s">
        <v>43514</v>
      </c>
      <c r="H6658">
        <v>0.16200000000000001</v>
      </c>
      <c r="I6658" t="s">
        <v>43523</v>
      </c>
      <c r="J6658" t="s">
        <v>43524</v>
      </c>
      <c r="K6658" t="s">
        <v>43525</v>
      </c>
      <c r="L6658" t="s">
        <v>43526</v>
      </c>
      <c r="O6658" t="s">
        <v>43519</v>
      </c>
      <c r="P6658" t="s">
        <v>43520</v>
      </c>
      <c r="Q6658">
        <v>385773.07</v>
      </c>
      <c r="R6658">
        <v>6211186.0800000001</v>
      </c>
      <c r="S6658" t="s">
        <v>43521</v>
      </c>
      <c r="T6658" t="s">
        <v>43522</v>
      </c>
      <c r="U6658">
        <v>385755.56</v>
      </c>
      <c r="V6658">
        <v>6211169.1699999999</v>
      </c>
      <c r="W6658">
        <v>315.45999999999998</v>
      </c>
      <c r="X6658">
        <v>150.04</v>
      </c>
    </row>
    <row r="6659" spans="1:24" x14ac:dyDescent="0.25">
      <c r="A6659" s="146">
        <v>45134</v>
      </c>
      <c r="B6659" s="46">
        <v>208</v>
      </c>
      <c r="C6659" s="147">
        <v>0.20834490740740741</v>
      </c>
      <c r="D6659" s="38" t="s">
        <v>42652</v>
      </c>
      <c r="E6659" s="7" t="s">
        <v>69</v>
      </c>
      <c r="F6659" s="38" t="s">
        <v>18272</v>
      </c>
      <c r="G6659" s="38" t="s">
        <v>43514</v>
      </c>
      <c r="H6659">
        <v>-2.7E-2</v>
      </c>
      <c r="I6659" t="s">
        <v>43523</v>
      </c>
      <c r="J6659" t="s">
        <v>43524</v>
      </c>
      <c r="K6659" t="s">
        <v>43525</v>
      </c>
      <c r="L6659" t="s">
        <v>43526</v>
      </c>
      <c r="O6659" t="s">
        <v>43527</v>
      </c>
      <c r="P6659" t="s">
        <v>43528</v>
      </c>
      <c r="Q6659">
        <v>385634.8</v>
      </c>
      <c r="R6659">
        <v>6211322.04</v>
      </c>
      <c r="S6659" t="s">
        <v>43529</v>
      </c>
      <c r="T6659" t="s">
        <v>43530</v>
      </c>
      <c r="U6659">
        <v>385622.21</v>
      </c>
      <c r="V6659">
        <v>6211302.6100000003</v>
      </c>
      <c r="W6659">
        <v>315.3</v>
      </c>
      <c r="X6659">
        <v>150.04</v>
      </c>
    </row>
    <row r="6660" spans="1:24" x14ac:dyDescent="0.25">
      <c r="A6660" s="146">
        <v>45134</v>
      </c>
      <c r="B6660" s="46">
        <v>208</v>
      </c>
      <c r="C6660" s="147">
        <v>0.20893518518518517</v>
      </c>
      <c r="D6660" s="38" t="s">
        <v>42652</v>
      </c>
      <c r="E6660" s="159" t="s">
        <v>39980</v>
      </c>
      <c r="F6660" s="38" t="s">
        <v>18272</v>
      </c>
      <c r="G6660" s="38" t="s">
        <v>43514</v>
      </c>
      <c r="H6660">
        <v>-4.9000000000000002E-2</v>
      </c>
      <c r="O6660" t="s">
        <v>43531</v>
      </c>
      <c r="P6660" t="s">
        <v>43532</v>
      </c>
      <c r="Q6660">
        <v>385617.5</v>
      </c>
      <c r="R6660">
        <v>6211339.8799999999</v>
      </c>
      <c r="S6660" t="s">
        <v>43533</v>
      </c>
      <c r="T6660" t="s">
        <v>43534</v>
      </c>
      <c r="U6660">
        <v>385606.34</v>
      </c>
      <c r="V6660">
        <v>6211318.4699999997</v>
      </c>
      <c r="W6660">
        <v>315.56</v>
      </c>
      <c r="X6660">
        <v>150.04</v>
      </c>
    </row>
    <row r="6661" spans="1:24" x14ac:dyDescent="0.25">
      <c r="A6661" s="146">
        <v>45134</v>
      </c>
      <c r="B6661" s="46">
        <v>208</v>
      </c>
      <c r="C6661" s="147">
        <v>0.21537037037037035</v>
      </c>
      <c r="D6661" s="38" t="s">
        <v>42652</v>
      </c>
      <c r="E6661" s="159" t="s">
        <v>43513</v>
      </c>
      <c r="F6661" s="38" t="s">
        <v>18272</v>
      </c>
      <c r="G6661" s="38" t="s">
        <v>43536</v>
      </c>
      <c r="H6661">
        <v>-4.3999999999999997E-2</v>
      </c>
      <c r="O6661" t="s">
        <v>43537</v>
      </c>
      <c r="P6661" t="s">
        <v>43538</v>
      </c>
      <c r="Q6661">
        <v>385619.84</v>
      </c>
      <c r="R6661">
        <v>6211347.96</v>
      </c>
      <c r="S6661" t="s">
        <v>43539</v>
      </c>
      <c r="T6661" t="s">
        <v>43540</v>
      </c>
      <c r="U6661">
        <v>385609.07</v>
      </c>
      <c r="V6661">
        <v>6211329.5300000003</v>
      </c>
      <c r="W6661">
        <v>144.57</v>
      </c>
      <c r="X6661">
        <v>150.04</v>
      </c>
    </row>
    <row r="6662" spans="1:24" x14ac:dyDescent="0.25">
      <c r="A6662" s="146">
        <v>45134</v>
      </c>
      <c r="B6662" s="46">
        <v>208</v>
      </c>
      <c r="C6662" s="147">
        <v>0.21668981481481484</v>
      </c>
      <c r="D6662" s="38" t="s">
        <v>42652</v>
      </c>
      <c r="E6662" s="159" t="s">
        <v>64</v>
      </c>
      <c r="F6662" s="38" t="s">
        <v>18272</v>
      </c>
      <c r="G6662" s="38" t="s">
        <v>43536</v>
      </c>
      <c r="H6662">
        <v>-2.8000000000000001E-2</v>
      </c>
      <c r="I6662" t="s">
        <v>43545</v>
      </c>
      <c r="J6662" t="s">
        <v>43546</v>
      </c>
      <c r="K6662" t="s">
        <v>43547</v>
      </c>
      <c r="L6662" t="s">
        <v>43548</v>
      </c>
      <c r="O6662" t="s">
        <v>43541</v>
      </c>
      <c r="P6662" t="s">
        <v>43542</v>
      </c>
      <c r="Q6662">
        <v>385637.39</v>
      </c>
      <c r="R6662">
        <v>6211334.1200000001</v>
      </c>
      <c r="S6662" t="s">
        <v>43543</v>
      </c>
      <c r="T6662" t="s">
        <v>43544</v>
      </c>
      <c r="U6662">
        <v>385620.15</v>
      </c>
      <c r="V6662">
        <v>6211317.4100000001</v>
      </c>
      <c r="W6662">
        <v>134.69999999999999</v>
      </c>
      <c r="X6662">
        <v>150.04</v>
      </c>
    </row>
    <row r="6663" spans="1:24" x14ac:dyDescent="0.25">
      <c r="A6663" s="146">
        <v>45134</v>
      </c>
      <c r="B6663" s="46">
        <v>208</v>
      </c>
      <c r="C6663" s="147">
        <v>0.21995370370370371</v>
      </c>
      <c r="D6663" s="38" t="s">
        <v>42652</v>
      </c>
      <c r="E6663" s="7" t="s">
        <v>69</v>
      </c>
      <c r="F6663" s="38" t="s">
        <v>18272</v>
      </c>
      <c r="G6663" s="38" t="s">
        <v>43536</v>
      </c>
      <c r="H6663">
        <v>0.16600000000000001</v>
      </c>
      <c r="I6663" t="s">
        <v>43545</v>
      </c>
      <c r="J6663" t="s">
        <v>43546</v>
      </c>
      <c r="K6663" t="s">
        <v>43547</v>
      </c>
      <c r="L6663" t="s">
        <v>43548</v>
      </c>
      <c r="O6663" t="s">
        <v>43549</v>
      </c>
      <c r="P6663" t="s">
        <v>43550</v>
      </c>
      <c r="Q6663">
        <v>385778.79</v>
      </c>
      <c r="R6663">
        <v>6211194.4299999997</v>
      </c>
      <c r="S6663" t="s">
        <v>43551</v>
      </c>
      <c r="T6663" t="s">
        <v>43552</v>
      </c>
      <c r="U6663">
        <v>385757.42</v>
      </c>
      <c r="V6663">
        <v>6211180.25</v>
      </c>
      <c r="W6663">
        <v>134.65</v>
      </c>
      <c r="X6663">
        <v>150.04</v>
      </c>
    </row>
    <row r="6664" spans="1:24" x14ac:dyDescent="0.25">
      <c r="A6664" s="146">
        <v>45134</v>
      </c>
      <c r="B6664" s="46">
        <v>208</v>
      </c>
      <c r="C6664" s="147">
        <v>0.22005787037037036</v>
      </c>
      <c r="D6664" s="38" t="s">
        <v>42652</v>
      </c>
      <c r="E6664" s="159" t="s">
        <v>39980</v>
      </c>
      <c r="F6664" s="38" t="s">
        <v>18272</v>
      </c>
      <c r="G6664" s="38" t="s">
        <v>43536</v>
      </c>
      <c r="H6664">
        <v>0.17499999999999999</v>
      </c>
      <c r="O6664" t="s">
        <v>43553</v>
      </c>
      <c r="P6664" t="s">
        <v>43554</v>
      </c>
      <c r="Q6664">
        <v>385784.98</v>
      </c>
      <c r="R6664">
        <v>6211188.4500000002</v>
      </c>
      <c r="S6664" t="s">
        <v>43555</v>
      </c>
      <c r="T6664" t="s">
        <v>43556</v>
      </c>
      <c r="U6664">
        <v>385763.2</v>
      </c>
      <c r="V6664">
        <v>6211174.3300000001</v>
      </c>
      <c r="W6664">
        <v>133.4</v>
      </c>
      <c r="X6664">
        <v>150.04</v>
      </c>
    </row>
    <row r="6665" spans="1:24" x14ac:dyDescent="0.25">
      <c r="A6665" s="146">
        <v>45134</v>
      </c>
      <c r="B6665" s="46">
        <v>208</v>
      </c>
      <c r="C6665" s="147">
        <v>0.22458333333333333</v>
      </c>
      <c r="D6665" s="38" t="s">
        <v>42652</v>
      </c>
      <c r="E6665" s="159" t="s">
        <v>43268</v>
      </c>
      <c r="F6665" s="38" t="s">
        <v>18272</v>
      </c>
      <c r="G6665" s="38" t="s">
        <v>43536</v>
      </c>
      <c r="H6665">
        <v>0.19500000000000001</v>
      </c>
      <c r="O6665" t="s">
        <v>43557</v>
      </c>
      <c r="P6665" t="s">
        <v>43558</v>
      </c>
      <c r="Q6665">
        <v>385798.23</v>
      </c>
      <c r="R6665">
        <v>6211173.7599999998</v>
      </c>
      <c r="S6665" t="s">
        <v>43559</v>
      </c>
      <c r="T6665" t="s">
        <v>43560</v>
      </c>
      <c r="U6665">
        <v>385781.89</v>
      </c>
      <c r="V6665">
        <v>6211157.2199999997</v>
      </c>
      <c r="W6665">
        <v>212.77</v>
      </c>
      <c r="X6665">
        <v>150.04</v>
      </c>
    </row>
    <row r="6666" spans="1:24" x14ac:dyDescent="0.25">
      <c r="A6666" s="146">
        <v>45134</v>
      </c>
      <c r="B6666" s="46">
        <v>208</v>
      </c>
      <c r="C6666" s="147">
        <v>0.22689814814814815</v>
      </c>
      <c r="D6666" s="38" t="s">
        <v>42652</v>
      </c>
      <c r="E6666" s="159" t="s">
        <v>42042</v>
      </c>
      <c r="F6666" s="38" t="s">
        <v>18272</v>
      </c>
      <c r="G6666" s="38" t="s">
        <v>4737</v>
      </c>
      <c r="H6666">
        <v>-1.08</v>
      </c>
      <c r="O6666" t="s">
        <v>43561</v>
      </c>
      <c r="P6666" t="s">
        <v>43562</v>
      </c>
      <c r="Q6666">
        <v>385789.99</v>
      </c>
      <c r="R6666">
        <v>6211180.3499999996</v>
      </c>
      <c r="S6666" t="s">
        <v>43563</v>
      </c>
      <c r="T6666" t="s">
        <v>43564</v>
      </c>
      <c r="U6666">
        <v>385788.04</v>
      </c>
      <c r="V6666">
        <v>6211169.0599999996</v>
      </c>
      <c r="W6666">
        <v>148.68</v>
      </c>
      <c r="X6666">
        <v>150.04</v>
      </c>
    </row>
    <row r="6667" spans="1:24" x14ac:dyDescent="0.25">
      <c r="A6667" s="146">
        <v>45134</v>
      </c>
      <c r="B6667" s="46">
        <v>208</v>
      </c>
      <c r="C6667" s="147">
        <v>0.2435185185185185</v>
      </c>
      <c r="D6667" s="38" t="s">
        <v>42652</v>
      </c>
      <c r="E6667" s="7" t="s">
        <v>6100</v>
      </c>
      <c r="F6667" s="38" t="s">
        <v>18272</v>
      </c>
      <c r="G6667" s="38" t="s">
        <v>4737</v>
      </c>
      <c r="H6667">
        <v>-3.9E-2</v>
      </c>
      <c r="O6667" t="s">
        <v>43565</v>
      </c>
      <c r="P6667" t="s">
        <v>43566</v>
      </c>
      <c r="Q6667">
        <v>385292.32</v>
      </c>
      <c r="R6667">
        <v>6209226.5</v>
      </c>
      <c r="S6667" t="s">
        <v>43567</v>
      </c>
      <c r="T6667" t="s">
        <v>43568</v>
      </c>
      <c r="U6667">
        <v>385298.51</v>
      </c>
      <c r="V6667">
        <v>6209217.1600000001</v>
      </c>
      <c r="W6667">
        <v>133.24</v>
      </c>
      <c r="X6667">
        <v>150.04</v>
      </c>
    </row>
    <row r="6668" spans="1:24" s="170" customFormat="1" x14ac:dyDescent="0.25">
      <c r="A6668" s="63">
        <v>45134</v>
      </c>
      <c r="B6668" s="104">
        <v>208</v>
      </c>
      <c r="C6668" s="65">
        <v>0.24765046296296298</v>
      </c>
      <c r="D6668" s="64" t="s">
        <v>42652</v>
      </c>
      <c r="E6668" s="171" t="s">
        <v>43574</v>
      </c>
      <c r="F6668" s="64" t="s">
        <v>18272</v>
      </c>
      <c r="G6668" s="64" t="s">
        <v>4737</v>
      </c>
      <c r="H6668" s="170">
        <v>-5.8000000000000003E-2</v>
      </c>
      <c r="M6668" s="170" t="s">
        <v>43569</v>
      </c>
      <c r="O6668" s="170" t="s">
        <v>43570</v>
      </c>
      <c r="P6668" s="170" t="s">
        <v>43571</v>
      </c>
      <c r="Q6668" s="170">
        <v>385295.83</v>
      </c>
      <c r="R6668" s="170">
        <v>6209226.7000000002</v>
      </c>
      <c r="S6668" s="170" t="s">
        <v>43572</v>
      </c>
      <c r="T6668" s="170" t="s">
        <v>43573</v>
      </c>
      <c r="U6668" s="170">
        <v>385288.69</v>
      </c>
      <c r="V6668" s="170">
        <v>6209205.8600000003</v>
      </c>
      <c r="W6668" s="170">
        <v>273.83</v>
      </c>
      <c r="X6668" s="170">
        <v>150.04</v>
      </c>
    </row>
    <row r="6669" spans="1:24" x14ac:dyDescent="0.25">
      <c r="A6669" s="146">
        <v>45134</v>
      </c>
      <c r="B6669" s="46">
        <v>208</v>
      </c>
      <c r="C6669" s="147">
        <v>0.25054398148148149</v>
      </c>
      <c r="D6669" s="38" t="s">
        <v>42652</v>
      </c>
      <c r="E6669" s="7" t="s">
        <v>43583</v>
      </c>
      <c r="F6669" s="38" t="s">
        <v>18272</v>
      </c>
      <c r="G6669" s="38" t="s">
        <v>4737</v>
      </c>
      <c r="H6669">
        <v>-1.7000000000000001E-2</v>
      </c>
      <c r="I6669" t="s">
        <v>43579</v>
      </c>
      <c r="J6669" t="s">
        <v>43580</v>
      </c>
      <c r="K6669" t="s">
        <v>43581</v>
      </c>
      <c r="L6669" t="s">
        <v>43582</v>
      </c>
      <c r="O6669" t="s">
        <v>43575</v>
      </c>
      <c r="P6669" t="s">
        <v>43576</v>
      </c>
      <c r="Q6669">
        <v>385319.17</v>
      </c>
      <c r="R6669">
        <v>6209229.0199999996</v>
      </c>
      <c r="S6669" t="s">
        <v>43577</v>
      </c>
      <c r="T6669" t="s">
        <v>43578</v>
      </c>
      <c r="U6669">
        <v>385318.72</v>
      </c>
      <c r="V6669">
        <v>6209205.54</v>
      </c>
      <c r="W6669">
        <v>90.98</v>
      </c>
      <c r="X6669">
        <v>150.04</v>
      </c>
    </row>
    <row r="6670" spans="1:24" x14ac:dyDescent="0.25">
      <c r="A6670" s="146">
        <v>45134</v>
      </c>
      <c r="B6670" s="46">
        <v>208</v>
      </c>
      <c r="C6670" s="147">
        <v>0.25372685185185184</v>
      </c>
      <c r="D6670" s="38" t="s">
        <v>42652</v>
      </c>
      <c r="E6670" s="7" t="s">
        <v>69</v>
      </c>
      <c r="F6670" s="38" t="s">
        <v>18272</v>
      </c>
      <c r="G6670" s="38" t="s">
        <v>4737</v>
      </c>
      <c r="H6670">
        <v>0.17299999999999999</v>
      </c>
      <c r="I6670" t="s">
        <v>43579</v>
      </c>
      <c r="J6670" t="s">
        <v>43580</v>
      </c>
      <c r="K6670" t="s">
        <v>43581</v>
      </c>
      <c r="L6670" t="s">
        <v>43588</v>
      </c>
      <c r="O6670" t="s">
        <v>43584</v>
      </c>
      <c r="P6670" t="s">
        <v>43585</v>
      </c>
      <c r="Q6670">
        <v>385512.01</v>
      </c>
      <c r="R6670">
        <v>6209228.2599999998</v>
      </c>
      <c r="S6670" t="s">
        <v>43586</v>
      </c>
      <c r="T6670" t="s">
        <v>43587</v>
      </c>
      <c r="U6670">
        <v>385508.69</v>
      </c>
      <c r="V6670">
        <v>6209205.3300000001</v>
      </c>
      <c r="W6670">
        <v>89.31</v>
      </c>
      <c r="X6670">
        <v>150.04</v>
      </c>
    </row>
    <row r="6671" spans="1:24" x14ac:dyDescent="0.25">
      <c r="A6671" s="146">
        <v>45134</v>
      </c>
      <c r="B6671" s="46">
        <v>208</v>
      </c>
      <c r="C6671" s="147">
        <v>0.25621527777777781</v>
      </c>
      <c r="D6671" s="38" t="s">
        <v>42652</v>
      </c>
      <c r="E6671" s="7" t="s">
        <v>64</v>
      </c>
      <c r="F6671" s="38" t="s">
        <v>18272</v>
      </c>
      <c r="G6671" s="38" t="s">
        <v>4736</v>
      </c>
      <c r="H6671">
        <v>0.16900000000000001</v>
      </c>
      <c r="I6671" t="s">
        <v>43593</v>
      </c>
      <c r="J6671" t="s">
        <v>43594</v>
      </c>
      <c r="K6671" t="s">
        <v>43595</v>
      </c>
      <c r="L6671" t="s">
        <v>43588</v>
      </c>
      <c r="O6671" t="s">
        <v>43589</v>
      </c>
      <c r="P6671" t="s">
        <v>43590</v>
      </c>
      <c r="Q6671">
        <v>385516.5</v>
      </c>
      <c r="R6671">
        <v>6209218.3899999997</v>
      </c>
      <c r="S6671" t="s">
        <v>43591</v>
      </c>
      <c r="T6671" t="s">
        <v>43592</v>
      </c>
      <c r="U6671">
        <v>385515.49</v>
      </c>
      <c r="V6671">
        <v>6209196.0999999996</v>
      </c>
      <c r="W6671">
        <v>266.76</v>
      </c>
      <c r="X6671">
        <v>150.04</v>
      </c>
    </row>
    <row r="6672" spans="1:24" x14ac:dyDescent="0.25">
      <c r="A6672" s="146">
        <v>45134</v>
      </c>
      <c r="B6672" s="46">
        <v>208</v>
      </c>
      <c r="C6672" s="147">
        <v>0.2593287037037037</v>
      </c>
      <c r="D6672" s="38" t="s">
        <v>42652</v>
      </c>
      <c r="E6672" s="7" t="s">
        <v>69</v>
      </c>
      <c r="F6672" s="38" t="s">
        <v>18272</v>
      </c>
      <c r="G6672" s="38" t="s">
        <v>4736</v>
      </c>
      <c r="H6672">
        <v>-2.1000000000000001E-2</v>
      </c>
      <c r="I6672" t="s">
        <v>43593</v>
      </c>
      <c r="J6672" t="s">
        <v>43594</v>
      </c>
      <c r="K6672" t="s">
        <v>43595</v>
      </c>
      <c r="L6672" t="s">
        <v>43588</v>
      </c>
      <c r="O6672" t="s">
        <v>43596</v>
      </c>
      <c r="P6672" t="s">
        <v>43597</v>
      </c>
      <c r="Q6672">
        <v>385326.79</v>
      </c>
      <c r="R6672">
        <v>6209219</v>
      </c>
      <c r="S6672" t="s">
        <v>43598</v>
      </c>
      <c r="T6672" t="s">
        <v>43599</v>
      </c>
      <c r="U6672">
        <v>385325.18</v>
      </c>
      <c r="V6672">
        <v>6209196.3899999997</v>
      </c>
      <c r="W6672">
        <v>266.51</v>
      </c>
      <c r="X6672">
        <v>150.04</v>
      </c>
    </row>
    <row r="6673" spans="1:24" x14ac:dyDescent="0.25">
      <c r="A6673" s="146">
        <v>45134</v>
      </c>
      <c r="B6673" s="46">
        <v>208</v>
      </c>
      <c r="C6673" s="147">
        <v>0.26612268518518517</v>
      </c>
      <c r="D6673" s="38" t="s">
        <v>42652</v>
      </c>
      <c r="E6673" s="7" t="s">
        <v>64</v>
      </c>
      <c r="F6673" s="38" t="s">
        <v>18272</v>
      </c>
      <c r="G6673" s="38" t="s">
        <v>4735</v>
      </c>
      <c r="H6673">
        <v>-1.7000000000000001E-2</v>
      </c>
      <c r="I6673" t="s">
        <v>43604</v>
      </c>
      <c r="J6673" t="s">
        <v>43605</v>
      </c>
      <c r="K6673" t="s">
        <v>43606</v>
      </c>
      <c r="L6673" t="s">
        <v>43607</v>
      </c>
      <c r="O6673" t="s">
        <v>43600</v>
      </c>
      <c r="P6673" t="s">
        <v>43601</v>
      </c>
      <c r="Q6673">
        <v>385318.8</v>
      </c>
      <c r="R6673">
        <v>6209209.2699999996</v>
      </c>
      <c r="S6673" t="s">
        <v>43602</v>
      </c>
      <c r="T6673" t="s">
        <v>43603</v>
      </c>
      <c r="U6673">
        <v>385318.5</v>
      </c>
      <c r="V6673">
        <v>6209187.5999999996</v>
      </c>
      <c r="W6673">
        <v>90.9</v>
      </c>
      <c r="X6673">
        <v>150.04</v>
      </c>
    </row>
    <row r="6674" spans="1:24" x14ac:dyDescent="0.25">
      <c r="A6674" s="146">
        <v>45134</v>
      </c>
      <c r="B6674" s="46">
        <v>208</v>
      </c>
      <c r="C6674" s="147">
        <v>0.26939814814814816</v>
      </c>
      <c r="D6674" s="38" t="s">
        <v>42652</v>
      </c>
      <c r="E6674" s="7" t="s">
        <v>69</v>
      </c>
      <c r="F6674" s="38" t="s">
        <v>18272</v>
      </c>
      <c r="G6674" s="38" t="s">
        <v>4735</v>
      </c>
      <c r="H6674">
        <v>0.17399999999999999</v>
      </c>
      <c r="I6674" t="s">
        <v>43604</v>
      </c>
      <c r="J6674" t="s">
        <v>43605</v>
      </c>
      <c r="K6674" t="s">
        <v>43606</v>
      </c>
      <c r="L6674" t="s">
        <v>43607</v>
      </c>
      <c r="O6674" t="s">
        <v>43608</v>
      </c>
      <c r="P6674" t="s">
        <v>43609</v>
      </c>
      <c r="Q6674">
        <v>385511.08</v>
      </c>
      <c r="R6674">
        <v>6209212.29</v>
      </c>
      <c r="S6674" t="s">
        <v>43610</v>
      </c>
      <c r="T6674" t="s">
        <v>43611</v>
      </c>
      <c r="U6674">
        <v>385509.5</v>
      </c>
      <c r="V6674">
        <v>6209187.54</v>
      </c>
      <c r="W6674">
        <v>89.43</v>
      </c>
      <c r="X6674">
        <v>150.04</v>
      </c>
    </row>
    <row r="6675" spans="1:24" x14ac:dyDescent="0.25">
      <c r="A6675" s="146">
        <v>45134</v>
      </c>
      <c r="B6675" s="46">
        <v>208</v>
      </c>
      <c r="C6675" s="147">
        <v>0.27197916666666666</v>
      </c>
      <c r="D6675" s="38" t="s">
        <v>42652</v>
      </c>
      <c r="E6675" s="7" t="s">
        <v>64</v>
      </c>
      <c r="F6675" s="38" t="s">
        <v>18272</v>
      </c>
      <c r="G6675" s="38" t="s">
        <v>4734</v>
      </c>
      <c r="H6675">
        <v>0.16900000000000001</v>
      </c>
      <c r="I6675" t="s">
        <v>43616</v>
      </c>
      <c r="J6675" t="s">
        <v>43617</v>
      </c>
      <c r="K6675" t="s">
        <v>43618</v>
      </c>
      <c r="L6675" t="s">
        <v>43607</v>
      </c>
      <c r="O6675" t="s">
        <v>43612</v>
      </c>
      <c r="P6675" t="s">
        <v>43613</v>
      </c>
      <c r="Q6675">
        <v>385519.73</v>
      </c>
      <c r="R6675">
        <v>6209202.3899999997</v>
      </c>
      <c r="S6675" t="s">
        <v>43614</v>
      </c>
      <c r="T6675" t="s">
        <v>43615</v>
      </c>
      <c r="U6675">
        <v>385515.99</v>
      </c>
      <c r="V6675">
        <v>6209178.5599999996</v>
      </c>
      <c r="W6675">
        <v>270.24</v>
      </c>
      <c r="X6675">
        <v>150.04</v>
      </c>
    </row>
    <row r="6676" spans="1:24" x14ac:dyDescent="0.25">
      <c r="A6676" s="146">
        <v>45134</v>
      </c>
      <c r="B6676" s="46">
        <v>208</v>
      </c>
      <c r="C6676" s="147">
        <v>0.27520833333333333</v>
      </c>
      <c r="D6676" s="38" t="s">
        <v>42652</v>
      </c>
      <c r="E6676" s="7" t="s">
        <v>69</v>
      </c>
      <c r="F6676" s="38" t="s">
        <v>18272</v>
      </c>
      <c r="G6676" s="38" t="s">
        <v>4734</v>
      </c>
      <c r="H6676">
        <v>-2.1999999999999999E-2</v>
      </c>
      <c r="I6676" t="s">
        <v>43616</v>
      </c>
      <c r="J6676" t="s">
        <v>43617</v>
      </c>
      <c r="K6676" t="s">
        <v>43618</v>
      </c>
      <c r="L6676" t="s">
        <v>43623</v>
      </c>
      <c r="O6676" t="s">
        <v>43619</v>
      </c>
      <c r="P6676" t="s">
        <v>43620</v>
      </c>
      <c r="Q6676">
        <v>385324.79</v>
      </c>
      <c r="R6676">
        <v>6209202.2999999998</v>
      </c>
      <c r="S6676" t="s">
        <v>43621</v>
      </c>
      <c r="T6676" t="s">
        <v>43622</v>
      </c>
      <c r="U6676">
        <v>385324.26</v>
      </c>
      <c r="V6676">
        <v>6209178.3700000001</v>
      </c>
      <c r="W6676">
        <v>270.39999999999998</v>
      </c>
      <c r="X6676">
        <v>150.04</v>
      </c>
    </row>
    <row r="6677" spans="1:24" x14ac:dyDescent="0.25">
      <c r="A6677" s="146">
        <v>45134</v>
      </c>
      <c r="B6677" s="46">
        <v>208</v>
      </c>
      <c r="C6677" s="147">
        <v>0.27840277777777778</v>
      </c>
      <c r="D6677" s="38" t="s">
        <v>42652</v>
      </c>
      <c r="E6677" s="7" t="s">
        <v>64</v>
      </c>
      <c r="F6677" s="38" t="s">
        <v>18272</v>
      </c>
      <c r="G6677" s="38" t="s">
        <v>4733</v>
      </c>
      <c r="H6677">
        <v>-1.7999999999999999E-2</v>
      </c>
      <c r="I6677" t="s">
        <v>43628</v>
      </c>
      <c r="J6677" t="s">
        <v>43629</v>
      </c>
      <c r="K6677" t="s">
        <v>43630</v>
      </c>
      <c r="L6677" t="s">
        <v>43623</v>
      </c>
      <c r="O6677" t="s">
        <v>43624</v>
      </c>
      <c r="P6677" t="s">
        <v>43625</v>
      </c>
      <c r="Q6677">
        <v>385329.8</v>
      </c>
      <c r="R6677">
        <v>6209193.1399999997</v>
      </c>
      <c r="S6677" t="s">
        <v>43626</v>
      </c>
      <c r="T6677" t="s">
        <v>43627</v>
      </c>
      <c r="U6677">
        <v>385317.91</v>
      </c>
      <c r="V6677">
        <v>6209169.6299999999</v>
      </c>
      <c r="W6677">
        <v>91.48</v>
      </c>
      <c r="X6677">
        <v>150.04</v>
      </c>
    </row>
    <row r="6678" spans="1:24" x14ac:dyDescent="0.25">
      <c r="A6678" s="146">
        <v>45134</v>
      </c>
      <c r="B6678" s="46">
        <v>208</v>
      </c>
      <c r="C6678" s="147">
        <v>0.28150462962962963</v>
      </c>
      <c r="D6678" s="38" t="s">
        <v>42652</v>
      </c>
      <c r="E6678" s="7" t="s">
        <v>69</v>
      </c>
      <c r="F6678" s="38" t="s">
        <v>18272</v>
      </c>
      <c r="G6678" s="38" t="s">
        <v>4733</v>
      </c>
      <c r="H6678">
        <v>0.17399999999999999</v>
      </c>
      <c r="I6678" t="s">
        <v>43628</v>
      </c>
      <c r="J6678" t="s">
        <v>43629</v>
      </c>
      <c r="K6678" t="s">
        <v>43630</v>
      </c>
      <c r="L6678" t="s">
        <v>43623</v>
      </c>
      <c r="O6678" t="s">
        <v>43631</v>
      </c>
      <c r="P6678" t="s">
        <v>43632</v>
      </c>
      <c r="Q6678">
        <v>385519.8</v>
      </c>
      <c r="R6678">
        <v>6209192.7999999998</v>
      </c>
      <c r="S6678" t="s">
        <v>43633</v>
      </c>
      <c r="T6678" t="s">
        <v>43634</v>
      </c>
      <c r="U6678">
        <v>385508.97</v>
      </c>
      <c r="V6678">
        <v>6209169.0899999999</v>
      </c>
      <c r="W6678">
        <v>88.85</v>
      </c>
      <c r="X6678">
        <v>150.04</v>
      </c>
    </row>
    <row r="6679" spans="1:24" x14ac:dyDescent="0.25">
      <c r="A6679" s="146">
        <v>45134</v>
      </c>
      <c r="B6679" s="46">
        <v>208</v>
      </c>
      <c r="C6679" s="147">
        <v>0.28364583333333332</v>
      </c>
      <c r="D6679" s="38" t="s">
        <v>42652</v>
      </c>
      <c r="E6679" s="7" t="s">
        <v>64</v>
      </c>
      <c r="F6679" s="38" t="s">
        <v>18272</v>
      </c>
      <c r="G6679" s="38" t="s">
        <v>4732</v>
      </c>
      <c r="H6679">
        <v>0.16900000000000001</v>
      </c>
      <c r="I6679" t="s">
        <v>43639</v>
      </c>
      <c r="J6679" t="s">
        <v>43640</v>
      </c>
      <c r="K6679" t="s">
        <v>43641</v>
      </c>
      <c r="L6679" t="s">
        <v>43623</v>
      </c>
      <c r="O6679" t="s">
        <v>43635</v>
      </c>
      <c r="P6679" t="s">
        <v>43636</v>
      </c>
      <c r="Q6679">
        <v>385528.71</v>
      </c>
      <c r="R6679">
        <v>6209182.6100000003</v>
      </c>
      <c r="S6679" t="s">
        <v>43637</v>
      </c>
      <c r="T6679" t="s">
        <v>43638</v>
      </c>
      <c r="U6679">
        <v>385515.48</v>
      </c>
      <c r="V6679">
        <v>6209160.6299999999</v>
      </c>
      <c r="W6679">
        <v>270.83999999999997</v>
      </c>
      <c r="X6679">
        <v>150.04</v>
      </c>
    </row>
    <row r="6680" spans="1:24" x14ac:dyDescent="0.25">
      <c r="A6680" s="146">
        <v>45134</v>
      </c>
      <c r="B6680" s="46">
        <v>208</v>
      </c>
      <c r="C6680" s="147">
        <v>0.28693287037037035</v>
      </c>
      <c r="D6680" s="38" t="s">
        <v>42652</v>
      </c>
      <c r="E6680" s="7" t="s">
        <v>69</v>
      </c>
      <c r="F6680" s="38" t="s">
        <v>18272</v>
      </c>
      <c r="G6680" s="38" t="s">
        <v>4732</v>
      </c>
      <c r="H6680">
        <v>-2.3E-2</v>
      </c>
      <c r="I6680" t="s">
        <v>43639</v>
      </c>
      <c r="J6680" t="s">
        <v>43640</v>
      </c>
      <c r="K6680" t="s">
        <v>43641</v>
      </c>
      <c r="L6680" t="s">
        <v>43646</v>
      </c>
      <c r="O6680" t="s">
        <v>43642</v>
      </c>
      <c r="P6680" t="s">
        <v>43643</v>
      </c>
      <c r="Q6680">
        <v>385328.38</v>
      </c>
      <c r="R6680">
        <v>6209182.1799999997</v>
      </c>
      <c r="S6680" t="s">
        <v>43644</v>
      </c>
      <c r="T6680" t="s">
        <v>43645</v>
      </c>
      <c r="U6680">
        <v>385323.96</v>
      </c>
      <c r="V6680">
        <v>6209160.4699999997</v>
      </c>
      <c r="W6680">
        <v>269.58</v>
      </c>
      <c r="X6680">
        <v>150.04</v>
      </c>
    </row>
    <row r="6681" spans="1:24" x14ac:dyDescent="0.25">
      <c r="A6681" s="146">
        <v>45134</v>
      </c>
      <c r="B6681" s="46">
        <v>208</v>
      </c>
      <c r="C6681" s="147">
        <v>0.28936342592592595</v>
      </c>
      <c r="D6681" s="38" t="s">
        <v>42652</v>
      </c>
      <c r="E6681" s="7" t="s">
        <v>64</v>
      </c>
      <c r="F6681" s="38" t="s">
        <v>18272</v>
      </c>
      <c r="G6681" s="38" t="s">
        <v>4726</v>
      </c>
      <c r="H6681">
        <v>-1.9E-2</v>
      </c>
      <c r="I6681" t="s">
        <v>43651</v>
      </c>
      <c r="J6681" t="s">
        <v>43652</v>
      </c>
      <c r="K6681" t="s">
        <v>43653</v>
      </c>
      <c r="L6681" t="s">
        <v>43646</v>
      </c>
      <c r="O6681" t="s">
        <v>43647</v>
      </c>
      <c r="P6681" t="s">
        <v>43648</v>
      </c>
      <c r="Q6681">
        <v>385322.19</v>
      </c>
      <c r="R6681">
        <v>6209174.8099999996</v>
      </c>
      <c r="S6681" t="s">
        <v>43649</v>
      </c>
      <c r="T6681" t="s">
        <v>43650</v>
      </c>
      <c r="U6681">
        <v>385316.26</v>
      </c>
      <c r="V6681">
        <v>6209151.5800000001</v>
      </c>
      <c r="W6681">
        <v>91.03</v>
      </c>
      <c r="X6681">
        <v>150.04</v>
      </c>
    </row>
    <row r="6682" spans="1:24" x14ac:dyDescent="0.25">
      <c r="A6682" s="146">
        <v>45134</v>
      </c>
      <c r="B6682" s="46">
        <v>208</v>
      </c>
      <c r="C6682" s="147">
        <v>0.29256944444444444</v>
      </c>
      <c r="D6682" s="38" t="s">
        <v>42652</v>
      </c>
      <c r="E6682" s="7" t="s">
        <v>69</v>
      </c>
      <c r="F6682" s="38" t="s">
        <v>18272</v>
      </c>
      <c r="G6682" s="38" t="s">
        <v>4726</v>
      </c>
      <c r="H6682">
        <v>0.17399999999999999</v>
      </c>
      <c r="I6682" t="s">
        <v>43651</v>
      </c>
      <c r="J6682" t="s">
        <v>43652</v>
      </c>
      <c r="K6682" t="s">
        <v>43653</v>
      </c>
      <c r="L6682" t="s">
        <v>43646</v>
      </c>
      <c r="O6682" t="s">
        <v>43654</v>
      </c>
      <c r="P6682" t="s">
        <v>43655</v>
      </c>
      <c r="Q6682">
        <v>385516.27</v>
      </c>
      <c r="R6682">
        <v>6209174.25</v>
      </c>
      <c r="S6682" t="s">
        <v>43656</v>
      </c>
      <c r="T6682" t="s">
        <v>43657</v>
      </c>
      <c r="U6682">
        <v>385509.46</v>
      </c>
      <c r="V6682">
        <v>6209151.4800000004</v>
      </c>
      <c r="W6682">
        <v>90.05</v>
      </c>
      <c r="X6682">
        <v>150.04</v>
      </c>
    </row>
    <row r="6683" spans="1:24" x14ac:dyDescent="0.25">
      <c r="A6683" s="146">
        <v>45134</v>
      </c>
      <c r="B6683" s="46">
        <v>208</v>
      </c>
      <c r="C6683" s="147">
        <v>0.2945949074074074</v>
      </c>
      <c r="D6683" s="38" t="s">
        <v>42652</v>
      </c>
      <c r="E6683" s="7" t="s">
        <v>64</v>
      </c>
      <c r="F6683" s="38" t="s">
        <v>18272</v>
      </c>
      <c r="G6683" s="38" t="s">
        <v>4727</v>
      </c>
      <c r="H6683">
        <v>0.17100000000000001</v>
      </c>
      <c r="I6683" t="s">
        <v>43662</v>
      </c>
      <c r="J6683" t="s">
        <v>43663</v>
      </c>
      <c r="K6683" t="s">
        <v>43664</v>
      </c>
      <c r="L6683" t="s">
        <v>43646</v>
      </c>
      <c r="O6683" t="s">
        <v>43658</v>
      </c>
      <c r="P6683" t="s">
        <v>43659</v>
      </c>
      <c r="Q6683">
        <v>385521.84</v>
      </c>
      <c r="R6683">
        <v>6209164.5199999996</v>
      </c>
      <c r="S6683" t="s">
        <v>43660</v>
      </c>
      <c r="T6683" t="s">
        <v>43661</v>
      </c>
      <c r="U6683">
        <v>385517.36</v>
      </c>
      <c r="V6683">
        <v>6209142.4400000004</v>
      </c>
      <c r="W6683">
        <v>270.35000000000002</v>
      </c>
      <c r="X6683">
        <v>150.04</v>
      </c>
    </row>
    <row r="6684" spans="1:24" x14ac:dyDescent="0.25">
      <c r="A6684" s="146">
        <v>45134</v>
      </c>
      <c r="B6684" s="46">
        <v>208</v>
      </c>
      <c r="C6684" s="147">
        <v>0.2978703703703704</v>
      </c>
      <c r="D6684" s="38" t="s">
        <v>42652</v>
      </c>
      <c r="E6684" s="7" t="s">
        <v>69</v>
      </c>
      <c r="F6684" s="38" t="s">
        <v>18272</v>
      </c>
      <c r="G6684" s="38" t="s">
        <v>4727</v>
      </c>
      <c r="H6684">
        <v>-2.4E-2</v>
      </c>
      <c r="I6684" t="s">
        <v>43662</v>
      </c>
      <c r="J6684" t="s">
        <v>43663</v>
      </c>
      <c r="K6684" t="s">
        <v>43664</v>
      </c>
      <c r="L6684" t="s">
        <v>43669</v>
      </c>
      <c r="O6684" t="s">
        <v>43665</v>
      </c>
      <c r="P6684" t="s">
        <v>43666</v>
      </c>
      <c r="Q6684">
        <v>385325.08</v>
      </c>
      <c r="R6684">
        <v>6209165.7000000002</v>
      </c>
      <c r="S6684" t="s">
        <v>43667</v>
      </c>
      <c r="T6684" t="s">
        <v>43668</v>
      </c>
      <c r="U6684">
        <v>385322.59</v>
      </c>
      <c r="V6684">
        <v>6209142.2000000002</v>
      </c>
      <c r="W6684">
        <v>271.18</v>
      </c>
      <c r="X6684">
        <v>150.04</v>
      </c>
    </row>
    <row r="6685" spans="1:24" x14ac:dyDescent="0.25">
      <c r="A6685" s="146">
        <v>45134</v>
      </c>
      <c r="B6685" s="46">
        <v>208</v>
      </c>
      <c r="C6685" s="147">
        <v>0.30042824074074076</v>
      </c>
      <c r="D6685" s="38" t="s">
        <v>42652</v>
      </c>
      <c r="E6685" s="7" t="s">
        <v>64</v>
      </c>
      <c r="F6685" s="38" t="s">
        <v>18272</v>
      </c>
      <c r="G6685" s="38" t="s">
        <v>4728</v>
      </c>
      <c r="H6685">
        <v>-2.1000000000000001E-2</v>
      </c>
      <c r="I6685" t="s">
        <v>43674</v>
      </c>
      <c r="J6685" t="s">
        <v>43675</v>
      </c>
      <c r="K6685" t="s">
        <v>43676</v>
      </c>
      <c r="L6685" t="s">
        <v>43669</v>
      </c>
      <c r="O6685" t="s">
        <v>43670</v>
      </c>
      <c r="P6685" t="s">
        <v>43671</v>
      </c>
      <c r="Q6685">
        <v>385325.97</v>
      </c>
      <c r="R6685">
        <v>6209153.8399999999</v>
      </c>
      <c r="S6685" t="s">
        <v>43672</v>
      </c>
      <c r="T6685" t="s">
        <v>43673</v>
      </c>
      <c r="U6685">
        <v>385314.78</v>
      </c>
      <c r="V6685">
        <v>6209133.5199999996</v>
      </c>
      <c r="W6685">
        <v>89.51</v>
      </c>
      <c r="X6685">
        <v>150.04</v>
      </c>
    </row>
    <row r="6686" spans="1:24" x14ac:dyDescent="0.25">
      <c r="A6686" s="146">
        <v>45134</v>
      </c>
      <c r="B6686" s="46">
        <v>208</v>
      </c>
      <c r="C6686" s="147">
        <v>0.30361111111111111</v>
      </c>
      <c r="D6686" s="38" t="s">
        <v>42652</v>
      </c>
      <c r="E6686" s="7" t="s">
        <v>69</v>
      </c>
      <c r="F6686" s="38" t="s">
        <v>18272</v>
      </c>
      <c r="G6686" s="38" t="s">
        <v>4728</v>
      </c>
      <c r="H6686">
        <v>0.17399999999999999</v>
      </c>
      <c r="I6686" t="s">
        <v>43674</v>
      </c>
      <c r="J6686" t="s">
        <v>43675</v>
      </c>
      <c r="K6686" t="s">
        <v>43676</v>
      </c>
      <c r="L6686" t="s">
        <v>43669</v>
      </c>
      <c r="O6686" t="s">
        <v>43677</v>
      </c>
      <c r="P6686" t="s">
        <v>43678</v>
      </c>
      <c r="Q6686">
        <v>385521.39</v>
      </c>
      <c r="R6686">
        <v>6209156.9299999997</v>
      </c>
      <c r="S6686" t="s">
        <v>43679</v>
      </c>
      <c r="T6686" t="s">
        <v>43680</v>
      </c>
      <c r="U6686">
        <v>385509.93</v>
      </c>
      <c r="V6686">
        <v>6209133.3200000003</v>
      </c>
      <c r="W6686">
        <v>88.68</v>
      </c>
      <c r="X6686">
        <v>150.04</v>
      </c>
    </row>
    <row r="6687" spans="1:24" x14ac:dyDescent="0.25">
      <c r="A6687" s="146">
        <v>45134</v>
      </c>
      <c r="B6687" s="46">
        <v>208</v>
      </c>
      <c r="C6687" s="147">
        <v>0.30597222222222226</v>
      </c>
      <c r="D6687" s="38" t="s">
        <v>42652</v>
      </c>
      <c r="E6687" s="7" t="s">
        <v>64</v>
      </c>
      <c r="F6687" s="38" t="s">
        <v>18272</v>
      </c>
      <c r="G6687" s="38" t="s">
        <v>4729</v>
      </c>
      <c r="H6687">
        <v>0.17</v>
      </c>
      <c r="I6687" t="s">
        <v>43685</v>
      </c>
      <c r="J6687" t="s">
        <v>43686</v>
      </c>
      <c r="K6687" t="s">
        <v>43687</v>
      </c>
      <c r="L6687" t="s">
        <v>43688</v>
      </c>
      <c r="O6687" t="s">
        <v>43681</v>
      </c>
      <c r="P6687" t="s">
        <v>43682</v>
      </c>
      <c r="Q6687">
        <v>385521.46</v>
      </c>
      <c r="R6687">
        <v>6209147.7000000002</v>
      </c>
      <c r="S6687" t="s">
        <v>43683</v>
      </c>
      <c r="T6687" t="s">
        <v>43684</v>
      </c>
      <c r="U6687">
        <v>385516.51</v>
      </c>
      <c r="V6687">
        <v>6209124.4299999997</v>
      </c>
      <c r="W6687">
        <v>270.86</v>
      </c>
      <c r="X6687">
        <v>150.04</v>
      </c>
    </row>
    <row r="6688" spans="1:24" x14ac:dyDescent="0.25">
      <c r="A6688" s="146">
        <v>45134</v>
      </c>
      <c r="B6688" s="46">
        <v>208</v>
      </c>
      <c r="C6688" s="147">
        <v>0.30915509259259261</v>
      </c>
      <c r="D6688" s="38" t="s">
        <v>42652</v>
      </c>
      <c r="E6688" s="7" t="s">
        <v>69</v>
      </c>
      <c r="F6688" s="38" t="s">
        <v>18272</v>
      </c>
      <c r="G6688" s="38" t="s">
        <v>4729</v>
      </c>
      <c r="H6688">
        <v>-2.4E-2</v>
      </c>
      <c r="I6688" t="s">
        <v>43685</v>
      </c>
      <c r="J6688" t="s">
        <v>43686</v>
      </c>
      <c r="K6688" t="s">
        <v>43687</v>
      </c>
      <c r="L6688" t="s">
        <v>43688</v>
      </c>
      <c r="O6688" t="s">
        <v>43689</v>
      </c>
      <c r="P6688" t="s">
        <v>43690</v>
      </c>
      <c r="Q6688">
        <v>385325.69</v>
      </c>
      <c r="R6688">
        <v>6209147.4900000002</v>
      </c>
      <c r="S6688" t="s">
        <v>43691</v>
      </c>
      <c r="T6688" t="s">
        <v>43692</v>
      </c>
      <c r="U6688">
        <v>385322.16</v>
      </c>
      <c r="V6688">
        <v>6209124.5099999998</v>
      </c>
      <c r="W6688">
        <v>269.92</v>
      </c>
      <c r="X6688">
        <v>150.04</v>
      </c>
    </row>
    <row r="6689" spans="1:24" x14ac:dyDescent="0.25">
      <c r="A6689" s="146">
        <v>45134</v>
      </c>
      <c r="B6689" s="46">
        <v>208</v>
      </c>
      <c r="C6689" s="147">
        <v>0.31156250000000002</v>
      </c>
      <c r="D6689" s="38" t="s">
        <v>42652</v>
      </c>
      <c r="E6689" s="7" t="s">
        <v>64</v>
      </c>
      <c r="F6689" s="38" t="s">
        <v>18272</v>
      </c>
      <c r="G6689" s="38" t="s">
        <v>4730</v>
      </c>
      <c r="H6689">
        <v>-2.7E-2</v>
      </c>
      <c r="I6689" t="s">
        <v>43697</v>
      </c>
      <c r="J6689" t="s">
        <v>43698</v>
      </c>
      <c r="K6689" t="s">
        <v>43699</v>
      </c>
      <c r="L6689" t="s">
        <v>43688</v>
      </c>
      <c r="O6689" t="s">
        <v>43693</v>
      </c>
      <c r="P6689" t="s">
        <v>43694</v>
      </c>
      <c r="Q6689">
        <v>385317.19</v>
      </c>
      <c r="R6689">
        <v>6209138.5800000001</v>
      </c>
      <c r="S6689" t="s">
        <v>43695</v>
      </c>
      <c r="T6689" t="s">
        <v>43696</v>
      </c>
      <c r="U6689">
        <v>385308.87</v>
      </c>
      <c r="V6689">
        <v>6209115.5099999998</v>
      </c>
      <c r="W6689">
        <v>90.93</v>
      </c>
      <c r="X6689">
        <v>150.04</v>
      </c>
    </row>
    <row r="6690" spans="1:24" x14ac:dyDescent="0.25">
      <c r="A6690" s="146">
        <v>45134</v>
      </c>
      <c r="B6690" s="46">
        <v>208</v>
      </c>
      <c r="C6690" s="147">
        <v>0.31484953703703705</v>
      </c>
      <c r="D6690" s="38" t="s">
        <v>42652</v>
      </c>
      <c r="E6690" s="7" t="s">
        <v>69</v>
      </c>
      <c r="F6690" s="38" t="s">
        <v>18272</v>
      </c>
      <c r="G6690" s="38" t="s">
        <v>4730</v>
      </c>
      <c r="H6690">
        <v>0.17299999999999999</v>
      </c>
      <c r="I6690" t="s">
        <v>43697</v>
      </c>
      <c r="J6690" t="s">
        <v>43698</v>
      </c>
      <c r="K6690" t="s">
        <v>43699</v>
      </c>
      <c r="L6690" t="s">
        <v>43688</v>
      </c>
      <c r="O6690" t="s">
        <v>43700</v>
      </c>
      <c r="P6690" t="s">
        <v>43701</v>
      </c>
      <c r="Q6690">
        <v>385516.53</v>
      </c>
      <c r="R6690">
        <v>6209138.7999999998</v>
      </c>
      <c r="S6690" t="s">
        <v>43702</v>
      </c>
      <c r="T6690" t="s">
        <v>43703</v>
      </c>
      <c r="U6690">
        <v>385508.77</v>
      </c>
      <c r="V6690">
        <v>6209115.6399999997</v>
      </c>
      <c r="W6690">
        <v>91.32</v>
      </c>
      <c r="X6690">
        <v>150.04</v>
      </c>
    </row>
    <row r="6691" spans="1:24" x14ac:dyDescent="0.25">
      <c r="A6691" s="146">
        <v>45134</v>
      </c>
      <c r="B6691" s="46">
        <v>208</v>
      </c>
      <c r="C6691" s="147">
        <v>0.31660879629629629</v>
      </c>
      <c r="D6691" s="38" t="s">
        <v>42652</v>
      </c>
      <c r="E6691" s="7" t="s">
        <v>64</v>
      </c>
      <c r="F6691" s="38" t="s">
        <v>18272</v>
      </c>
      <c r="G6691" s="38" t="s">
        <v>4731</v>
      </c>
      <c r="H6691">
        <v>0.16900000000000001</v>
      </c>
      <c r="I6691" t="s">
        <v>43708</v>
      </c>
      <c r="J6691" t="s">
        <v>43709</v>
      </c>
      <c r="K6691" t="s">
        <v>43710</v>
      </c>
      <c r="L6691" t="s">
        <v>43711</v>
      </c>
      <c r="O6691" t="s">
        <v>43704</v>
      </c>
      <c r="P6691" t="s">
        <v>43705</v>
      </c>
      <c r="Q6691">
        <v>385526.86</v>
      </c>
      <c r="R6691">
        <v>6209129.8399999999</v>
      </c>
      <c r="S6691" t="s">
        <v>43706</v>
      </c>
      <c r="T6691" t="s">
        <v>43707</v>
      </c>
      <c r="U6691">
        <v>385515.13</v>
      </c>
      <c r="V6691">
        <v>6209106.6600000001</v>
      </c>
      <c r="W6691">
        <v>271.08999999999997</v>
      </c>
      <c r="X6691">
        <v>150.04</v>
      </c>
    </row>
    <row r="6692" spans="1:24" x14ac:dyDescent="0.25">
      <c r="A6692" s="146">
        <v>45134</v>
      </c>
      <c r="B6692" s="46">
        <v>208</v>
      </c>
      <c r="C6692" s="147">
        <v>0.31989583333333332</v>
      </c>
      <c r="D6692" s="38" t="s">
        <v>42652</v>
      </c>
      <c r="E6692" s="7" t="s">
        <v>69</v>
      </c>
      <c r="F6692" s="38" t="s">
        <v>18272</v>
      </c>
      <c r="G6692" s="38" t="s">
        <v>4731</v>
      </c>
      <c r="H6692">
        <v>-2.3E-2</v>
      </c>
      <c r="I6692" t="s">
        <v>43708</v>
      </c>
      <c r="J6692" t="s">
        <v>43709</v>
      </c>
      <c r="K6692" t="s">
        <v>43710</v>
      </c>
      <c r="L6692" t="s">
        <v>43711</v>
      </c>
      <c r="O6692" t="s">
        <v>43712</v>
      </c>
      <c r="P6692" t="s">
        <v>43713</v>
      </c>
      <c r="Q6692">
        <v>385331.74</v>
      </c>
      <c r="R6692">
        <v>6209128.5599999996</v>
      </c>
      <c r="S6692" t="s">
        <v>43714</v>
      </c>
      <c r="T6692" t="s">
        <v>43715</v>
      </c>
      <c r="U6692">
        <v>385323.48</v>
      </c>
      <c r="V6692">
        <v>6209106.4500000002</v>
      </c>
      <c r="W6692">
        <v>272.95</v>
      </c>
      <c r="X6692">
        <v>150.04</v>
      </c>
    </row>
    <row r="6693" spans="1:24" x14ac:dyDescent="0.25">
      <c r="A6693" s="146">
        <v>45134</v>
      </c>
      <c r="B6693" s="46">
        <v>208</v>
      </c>
      <c r="C6693" s="147">
        <v>0.32113425925925926</v>
      </c>
      <c r="D6693" s="38" t="s">
        <v>42652</v>
      </c>
      <c r="E6693" s="159" t="s">
        <v>33735</v>
      </c>
      <c r="F6693" s="38" t="s">
        <v>18272</v>
      </c>
      <c r="G6693" s="38" t="s">
        <v>5125</v>
      </c>
      <c r="H6693">
        <v>2.3759999999999999</v>
      </c>
      <c r="O6693" t="s">
        <v>43716</v>
      </c>
      <c r="P6693" t="s">
        <v>43717</v>
      </c>
      <c r="Q6693">
        <v>385314.68</v>
      </c>
      <c r="R6693">
        <v>6209128.3700000001</v>
      </c>
      <c r="S6693" t="s">
        <v>43718</v>
      </c>
      <c r="T6693" t="s">
        <v>43719</v>
      </c>
      <c r="U6693">
        <v>385306.96</v>
      </c>
      <c r="V6693">
        <v>6209105.8499999996</v>
      </c>
      <c r="W6693">
        <v>195.85</v>
      </c>
      <c r="X6693">
        <v>150.03</v>
      </c>
    </row>
    <row r="6694" spans="1:24" x14ac:dyDescent="0.25">
      <c r="A6694" s="146">
        <v>45134</v>
      </c>
      <c r="B6694" s="46">
        <v>208</v>
      </c>
      <c r="C6694" s="147">
        <v>0.32640046296296293</v>
      </c>
      <c r="D6694" s="38" t="s">
        <v>42652</v>
      </c>
      <c r="E6694" s="159" t="s">
        <v>42042</v>
      </c>
      <c r="F6694" s="38" t="s">
        <v>18272</v>
      </c>
      <c r="G6694" s="38" t="s">
        <v>5125</v>
      </c>
      <c r="H6694">
        <v>2.3849999999999998</v>
      </c>
      <c r="O6694" t="s">
        <v>43720</v>
      </c>
      <c r="P6694" t="s">
        <v>43721</v>
      </c>
      <c r="Q6694">
        <v>385303.21</v>
      </c>
      <c r="R6694">
        <v>6209128.6100000003</v>
      </c>
      <c r="S6694" t="s">
        <v>43722</v>
      </c>
      <c r="T6694" t="s">
        <v>43723</v>
      </c>
      <c r="U6694">
        <v>385309.04</v>
      </c>
      <c r="V6694">
        <v>6209117.7199999997</v>
      </c>
      <c r="W6694">
        <v>86.78</v>
      </c>
      <c r="X6694">
        <v>150.03</v>
      </c>
    </row>
    <row r="6695" spans="1:24" x14ac:dyDescent="0.25">
      <c r="A6695" s="146">
        <v>45134</v>
      </c>
      <c r="B6695" s="46">
        <v>208</v>
      </c>
      <c r="C6695" s="147">
        <v>0.3408680555555556</v>
      </c>
      <c r="D6695" s="38" t="s">
        <v>42652</v>
      </c>
      <c r="E6695" s="159" t="s">
        <v>6100</v>
      </c>
      <c r="F6695" s="38" t="s">
        <v>18273</v>
      </c>
      <c r="G6695" s="38" t="s">
        <v>5125</v>
      </c>
      <c r="H6695">
        <v>0.185</v>
      </c>
      <c r="O6695" t="s">
        <v>43724</v>
      </c>
      <c r="P6695" t="s">
        <v>43725</v>
      </c>
      <c r="Q6695">
        <v>383105.66</v>
      </c>
      <c r="R6695">
        <v>6209630.5199999996</v>
      </c>
      <c r="S6695" t="s">
        <v>43726</v>
      </c>
      <c r="T6695" t="s">
        <v>43727</v>
      </c>
      <c r="U6695">
        <v>383111.36</v>
      </c>
      <c r="V6695">
        <v>6209621.0499999998</v>
      </c>
      <c r="W6695">
        <v>129.19</v>
      </c>
      <c r="X6695">
        <v>150.03</v>
      </c>
    </row>
    <row r="6696" spans="1:24" s="170" customFormat="1" x14ac:dyDescent="0.25">
      <c r="A6696" s="63">
        <v>45134</v>
      </c>
      <c r="B6696" s="104">
        <v>208</v>
      </c>
      <c r="C6696" s="65">
        <v>0.35075231481481484</v>
      </c>
      <c r="D6696" s="64" t="s">
        <v>42652</v>
      </c>
      <c r="E6696" s="171" t="s">
        <v>43733</v>
      </c>
      <c r="F6696" s="64" t="s">
        <v>18273</v>
      </c>
      <c r="G6696" s="64" t="s">
        <v>5125</v>
      </c>
      <c r="H6696" s="170">
        <v>0.17</v>
      </c>
      <c r="M6696" s="170" t="s">
        <v>43728</v>
      </c>
      <c r="O6696" s="170" t="s">
        <v>43729</v>
      </c>
      <c r="P6696" s="170" t="s">
        <v>43730</v>
      </c>
      <c r="Q6696" s="170">
        <v>383104.79</v>
      </c>
      <c r="R6696" s="170">
        <v>6209630.3499999996</v>
      </c>
      <c r="S6696" s="170" t="s">
        <v>43731</v>
      </c>
      <c r="T6696" s="170" t="s">
        <v>43732</v>
      </c>
      <c r="U6696" s="170">
        <v>383105.28000000003</v>
      </c>
      <c r="V6696" s="170">
        <v>6209607.0599999996</v>
      </c>
      <c r="W6696" s="170">
        <v>271.95999999999998</v>
      </c>
      <c r="X6696" s="170">
        <v>150.03</v>
      </c>
    </row>
    <row r="6697" spans="1:24" x14ac:dyDescent="0.25">
      <c r="A6697" s="146">
        <v>45134</v>
      </c>
      <c r="B6697" s="46">
        <v>208</v>
      </c>
      <c r="C6697" s="147">
        <v>0.35084490740740737</v>
      </c>
      <c r="D6697" s="38" t="s">
        <v>42652</v>
      </c>
      <c r="E6697" s="159" t="s">
        <v>43583</v>
      </c>
      <c r="F6697" s="38" t="s">
        <v>18273</v>
      </c>
      <c r="G6697" s="38" t="s">
        <v>5125</v>
      </c>
      <c r="H6697">
        <v>0.16700000000000001</v>
      </c>
      <c r="I6697" t="s">
        <v>43738</v>
      </c>
      <c r="J6697" t="s">
        <v>43739</v>
      </c>
      <c r="K6697" t="s">
        <v>43740</v>
      </c>
      <c r="L6697" t="s">
        <v>43741</v>
      </c>
      <c r="O6697" t="s">
        <v>43734</v>
      </c>
      <c r="P6697" t="s">
        <v>43735</v>
      </c>
      <c r="Q6697">
        <v>383102.03</v>
      </c>
      <c r="R6697">
        <v>6209630.0999999996</v>
      </c>
      <c r="S6697" t="s">
        <v>43736</v>
      </c>
      <c r="T6697" t="s">
        <v>43737</v>
      </c>
      <c r="U6697">
        <v>383102.67</v>
      </c>
      <c r="V6697">
        <v>6209607.0099999998</v>
      </c>
      <c r="W6697">
        <v>271.94</v>
      </c>
      <c r="X6697">
        <v>150.03</v>
      </c>
    </row>
    <row r="6698" spans="1:24" x14ac:dyDescent="0.25">
      <c r="A6698" s="146">
        <v>45134</v>
      </c>
      <c r="B6698" s="46">
        <v>208</v>
      </c>
      <c r="C6698" s="147">
        <v>0.35392361111111109</v>
      </c>
      <c r="D6698" s="38" t="s">
        <v>42652</v>
      </c>
      <c r="E6698" s="7" t="s">
        <v>69</v>
      </c>
      <c r="F6698" s="38" t="s">
        <v>18273</v>
      </c>
      <c r="G6698" s="38" t="s">
        <v>5125</v>
      </c>
      <c r="H6698">
        <v>-2.3E-2</v>
      </c>
      <c r="I6698" t="s">
        <v>43738</v>
      </c>
      <c r="J6698" t="s">
        <v>43739</v>
      </c>
      <c r="K6698" t="s">
        <v>43740</v>
      </c>
      <c r="L6698" t="s">
        <v>43741</v>
      </c>
      <c r="O6698" t="s">
        <v>43742</v>
      </c>
      <c r="P6698" t="s">
        <v>43743</v>
      </c>
      <c r="Q6698">
        <v>382916.67</v>
      </c>
      <c r="R6698">
        <v>6209630.7300000004</v>
      </c>
      <c r="S6698" t="s">
        <v>43744</v>
      </c>
      <c r="T6698" t="s">
        <v>43745</v>
      </c>
      <c r="U6698">
        <v>382912.51</v>
      </c>
      <c r="V6698">
        <v>6209607.1799999997</v>
      </c>
      <c r="W6698">
        <v>270.25</v>
      </c>
      <c r="X6698">
        <v>150.03</v>
      </c>
    </row>
    <row r="6699" spans="1:24" x14ac:dyDescent="0.25">
      <c r="A6699" s="146">
        <v>45134</v>
      </c>
      <c r="B6699" s="46">
        <v>208</v>
      </c>
      <c r="C6699" s="147">
        <v>0.35711805555555554</v>
      </c>
      <c r="D6699" s="38" t="s">
        <v>42652</v>
      </c>
      <c r="E6699" s="7" t="s">
        <v>64</v>
      </c>
      <c r="F6699" s="38" t="s">
        <v>18273</v>
      </c>
      <c r="G6699" s="38" t="s">
        <v>5124</v>
      </c>
      <c r="H6699">
        <v>-0.02</v>
      </c>
      <c r="I6699" t="s">
        <v>43750</v>
      </c>
      <c r="J6699" t="s">
        <v>43751</v>
      </c>
      <c r="K6699" t="s">
        <v>43752</v>
      </c>
      <c r="L6699" t="s">
        <v>43753</v>
      </c>
      <c r="O6699" t="s">
        <v>43746</v>
      </c>
      <c r="P6699" t="s">
        <v>43747</v>
      </c>
      <c r="Q6699">
        <v>382909.7</v>
      </c>
      <c r="R6699">
        <v>6209641.25</v>
      </c>
      <c r="S6699" t="s">
        <v>43748</v>
      </c>
      <c r="T6699" t="s">
        <v>43749</v>
      </c>
      <c r="U6699">
        <v>382904.74</v>
      </c>
      <c r="V6699">
        <v>6209616.21</v>
      </c>
      <c r="W6699">
        <v>90.66</v>
      </c>
      <c r="X6699">
        <v>150.03</v>
      </c>
    </row>
    <row r="6700" spans="1:24" x14ac:dyDescent="0.25">
      <c r="A6700" s="146">
        <v>45134</v>
      </c>
      <c r="B6700" s="46">
        <v>208</v>
      </c>
      <c r="C6700" s="147">
        <v>0.3602083333333333</v>
      </c>
      <c r="D6700" s="38" t="s">
        <v>42652</v>
      </c>
      <c r="E6700" s="7" t="s">
        <v>69</v>
      </c>
      <c r="F6700" s="38" t="s">
        <v>18273</v>
      </c>
      <c r="G6700" s="38" t="s">
        <v>5124</v>
      </c>
      <c r="H6700">
        <v>0.17199999999999999</v>
      </c>
      <c r="I6700" t="s">
        <v>43750</v>
      </c>
      <c r="J6700" t="s">
        <v>43751</v>
      </c>
      <c r="K6700" t="s">
        <v>43752</v>
      </c>
      <c r="L6700" t="s">
        <v>43753</v>
      </c>
      <c r="O6700" t="s">
        <v>43754</v>
      </c>
      <c r="P6700" t="s">
        <v>43755</v>
      </c>
      <c r="Q6700">
        <v>383098.18</v>
      </c>
      <c r="R6700">
        <v>6209641.3099999996</v>
      </c>
      <c r="S6700" t="s">
        <v>43756</v>
      </c>
      <c r="T6700" t="s">
        <v>43757</v>
      </c>
      <c r="U6700">
        <v>383096.6</v>
      </c>
      <c r="V6700">
        <v>6209616.0800000001</v>
      </c>
      <c r="W6700">
        <v>90.21</v>
      </c>
      <c r="X6700">
        <v>150.03</v>
      </c>
    </row>
    <row r="6701" spans="1:24" x14ac:dyDescent="0.25">
      <c r="A6701" s="146">
        <v>45134</v>
      </c>
      <c r="B6701" s="46">
        <v>208</v>
      </c>
      <c r="C6701" s="147">
        <v>0.36282407407407408</v>
      </c>
      <c r="D6701" s="38" t="s">
        <v>42652</v>
      </c>
      <c r="E6701" s="7" t="s">
        <v>64</v>
      </c>
      <c r="F6701" s="38" t="s">
        <v>18273</v>
      </c>
      <c r="G6701" s="38" t="s">
        <v>5123</v>
      </c>
      <c r="H6701">
        <v>0.16600000000000001</v>
      </c>
      <c r="I6701" t="s">
        <v>43762</v>
      </c>
      <c r="J6701" t="s">
        <v>43763</v>
      </c>
      <c r="K6701" t="s">
        <v>43764</v>
      </c>
      <c r="L6701" t="s">
        <v>43753</v>
      </c>
      <c r="O6701" t="s">
        <v>43758</v>
      </c>
      <c r="P6701" t="s">
        <v>43759</v>
      </c>
      <c r="Q6701">
        <v>383115.06</v>
      </c>
      <c r="R6701">
        <v>6209650.29</v>
      </c>
      <c r="S6701" t="s">
        <v>43760</v>
      </c>
      <c r="T6701" t="s">
        <v>43761</v>
      </c>
      <c r="U6701">
        <v>383102.14</v>
      </c>
      <c r="V6701">
        <v>6209624.8099999996</v>
      </c>
      <c r="W6701">
        <v>272.57</v>
      </c>
      <c r="X6701">
        <v>150.03</v>
      </c>
    </row>
    <row r="6702" spans="1:24" x14ac:dyDescent="0.25">
      <c r="A6702" s="146">
        <v>45134</v>
      </c>
      <c r="B6702" s="46">
        <v>208</v>
      </c>
      <c r="C6702" s="147">
        <v>0.36599537037037039</v>
      </c>
      <c r="D6702" s="38" t="s">
        <v>42652</v>
      </c>
      <c r="E6702" s="7" t="s">
        <v>69</v>
      </c>
      <c r="F6702" s="38" t="s">
        <v>18273</v>
      </c>
      <c r="G6702" s="38" t="s">
        <v>5123</v>
      </c>
      <c r="H6702">
        <v>-2.4E-2</v>
      </c>
      <c r="I6702" t="s">
        <v>43762</v>
      </c>
      <c r="J6702" t="s">
        <v>43763</v>
      </c>
      <c r="K6702" t="s">
        <v>43764</v>
      </c>
      <c r="L6702" t="s">
        <v>43769</v>
      </c>
      <c r="O6702" t="s">
        <v>43765</v>
      </c>
      <c r="P6702" t="s">
        <v>43766</v>
      </c>
      <c r="Q6702">
        <v>382925.35</v>
      </c>
      <c r="R6702">
        <v>6209649.9000000004</v>
      </c>
      <c r="S6702" t="s">
        <v>43767</v>
      </c>
      <c r="T6702" t="s">
        <v>43768</v>
      </c>
      <c r="U6702">
        <v>382912.07</v>
      </c>
      <c r="V6702">
        <v>6209625.2199999997</v>
      </c>
      <c r="W6702">
        <v>268.81</v>
      </c>
      <c r="X6702">
        <v>150.03</v>
      </c>
    </row>
    <row r="6703" spans="1:24" x14ac:dyDescent="0.25">
      <c r="A6703" s="146">
        <v>45134</v>
      </c>
      <c r="B6703" s="46">
        <v>208</v>
      </c>
      <c r="C6703" s="147">
        <v>0.36864583333333334</v>
      </c>
      <c r="D6703" s="38" t="s">
        <v>42652</v>
      </c>
      <c r="E6703" s="7" t="s">
        <v>64</v>
      </c>
      <c r="F6703" s="38" t="s">
        <v>18273</v>
      </c>
      <c r="G6703" s="38" t="s">
        <v>5122</v>
      </c>
      <c r="H6703">
        <v>-1.9E-2</v>
      </c>
      <c r="I6703" t="s">
        <v>43774</v>
      </c>
      <c r="J6703" t="s">
        <v>43775</v>
      </c>
      <c r="K6703" t="s">
        <v>43776</v>
      </c>
      <c r="L6703" t="s">
        <v>43769</v>
      </c>
      <c r="O6703" t="s">
        <v>43770</v>
      </c>
      <c r="P6703" t="s">
        <v>43771</v>
      </c>
      <c r="Q6703">
        <v>382909.14</v>
      </c>
      <c r="R6703">
        <v>6209658.1799999997</v>
      </c>
      <c r="S6703" t="s">
        <v>43772</v>
      </c>
      <c r="T6703" t="s">
        <v>43773</v>
      </c>
      <c r="U6703">
        <v>382906.18</v>
      </c>
      <c r="V6703">
        <v>6209634.1600000001</v>
      </c>
      <c r="W6703">
        <v>90.21</v>
      </c>
      <c r="X6703">
        <v>150.03</v>
      </c>
    </row>
    <row r="6704" spans="1:24" x14ac:dyDescent="0.25">
      <c r="A6704" s="146">
        <v>45134</v>
      </c>
      <c r="B6704" s="46">
        <v>208</v>
      </c>
      <c r="C6704" s="147">
        <v>0.37185185185185188</v>
      </c>
      <c r="D6704" s="38" t="s">
        <v>42652</v>
      </c>
      <c r="E6704" s="7" t="s">
        <v>69</v>
      </c>
      <c r="F6704" s="38" t="s">
        <v>18273</v>
      </c>
      <c r="G6704" s="38" t="s">
        <v>5122</v>
      </c>
      <c r="H6704">
        <v>0.17100000000000001</v>
      </c>
      <c r="I6704" t="s">
        <v>43774</v>
      </c>
      <c r="J6704" t="s">
        <v>43775</v>
      </c>
      <c r="K6704" t="s">
        <v>43776</v>
      </c>
      <c r="L6704" t="s">
        <v>43769</v>
      </c>
      <c r="O6704" t="s">
        <v>43777</v>
      </c>
      <c r="P6704" t="s">
        <v>43778</v>
      </c>
      <c r="Q6704">
        <v>383098.78</v>
      </c>
      <c r="R6704">
        <v>6209659.9500000002</v>
      </c>
      <c r="S6704" t="s">
        <v>43779</v>
      </c>
      <c r="T6704" t="s">
        <v>43780</v>
      </c>
      <c r="U6704">
        <v>383096.15</v>
      </c>
      <c r="V6704">
        <v>6209634.2400000002</v>
      </c>
      <c r="W6704">
        <v>90.77</v>
      </c>
      <c r="X6704">
        <v>150.03</v>
      </c>
    </row>
    <row r="6705" spans="1:24" x14ac:dyDescent="0.25">
      <c r="A6705" s="146">
        <v>45134</v>
      </c>
      <c r="B6705" s="46">
        <v>208</v>
      </c>
      <c r="C6705" s="147">
        <v>0.37412037037037038</v>
      </c>
      <c r="D6705" s="38" t="s">
        <v>42652</v>
      </c>
      <c r="E6705" s="7" t="s">
        <v>64</v>
      </c>
      <c r="F6705" s="38" t="s">
        <v>18273</v>
      </c>
      <c r="G6705" s="38" t="s">
        <v>5121</v>
      </c>
      <c r="H6705">
        <v>0.16700000000000001</v>
      </c>
      <c r="I6705" t="s">
        <v>43785</v>
      </c>
      <c r="J6705" t="s">
        <v>43786</v>
      </c>
      <c r="K6705" t="s">
        <v>43787</v>
      </c>
      <c r="L6705" t="s">
        <v>43769</v>
      </c>
      <c r="O6705" t="s">
        <v>43781</v>
      </c>
      <c r="P6705" t="s">
        <v>43782</v>
      </c>
      <c r="Q6705">
        <v>383120.01</v>
      </c>
      <c r="R6705">
        <v>6209666.4000000004</v>
      </c>
      <c r="S6705" t="s">
        <v>43783</v>
      </c>
      <c r="T6705" t="s">
        <v>43784</v>
      </c>
      <c r="U6705">
        <v>383102.47</v>
      </c>
      <c r="V6705">
        <v>6209642.8600000003</v>
      </c>
      <c r="W6705">
        <v>271.24</v>
      </c>
      <c r="X6705">
        <v>150.03</v>
      </c>
    </row>
    <row r="6706" spans="1:24" x14ac:dyDescent="0.25">
      <c r="A6706" s="146">
        <v>45134</v>
      </c>
      <c r="B6706" s="46">
        <v>208</v>
      </c>
      <c r="C6706" s="147">
        <v>0.37752314814814819</v>
      </c>
      <c r="D6706" s="38" t="s">
        <v>42652</v>
      </c>
      <c r="E6706" s="7" t="s">
        <v>69</v>
      </c>
      <c r="F6706" s="38" t="s">
        <v>18273</v>
      </c>
      <c r="G6706" s="38" t="s">
        <v>5121</v>
      </c>
      <c r="H6706">
        <v>-2.5999999999999999E-2</v>
      </c>
      <c r="I6706" t="s">
        <v>43785</v>
      </c>
      <c r="J6706" t="s">
        <v>43786</v>
      </c>
      <c r="K6706" t="s">
        <v>43787</v>
      </c>
      <c r="L6706" t="s">
        <v>43792</v>
      </c>
      <c r="O6706" t="s">
        <v>43788</v>
      </c>
      <c r="P6706" t="s">
        <v>43789</v>
      </c>
      <c r="Q6706">
        <v>382920.55</v>
      </c>
      <c r="R6706">
        <v>6209667.6200000001</v>
      </c>
      <c r="S6706" t="s">
        <v>43790</v>
      </c>
      <c r="T6706" t="s">
        <v>43791</v>
      </c>
      <c r="U6706">
        <v>382909.59</v>
      </c>
      <c r="V6706">
        <v>6209643.1500000004</v>
      </c>
      <c r="W6706">
        <v>269.77</v>
      </c>
      <c r="X6706">
        <v>150.03</v>
      </c>
    </row>
    <row r="6707" spans="1:24" x14ac:dyDescent="0.25">
      <c r="A6707" s="146">
        <v>45134</v>
      </c>
      <c r="B6707" s="46">
        <v>208</v>
      </c>
      <c r="C6707" s="147">
        <v>0.37990740740740742</v>
      </c>
      <c r="D6707" s="38" t="s">
        <v>42652</v>
      </c>
      <c r="E6707" s="7" t="s">
        <v>64</v>
      </c>
      <c r="F6707" s="38" t="s">
        <v>18273</v>
      </c>
      <c r="G6707" s="38" t="s">
        <v>5120</v>
      </c>
      <c r="H6707">
        <v>-2.3E-2</v>
      </c>
      <c r="I6707" t="s">
        <v>43797</v>
      </c>
      <c r="J6707" t="s">
        <v>43798</v>
      </c>
      <c r="K6707" t="s">
        <v>43799</v>
      </c>
      <c r="L6707" t="s">
        <v>43792</v>
      </c>
      <c r="O6707" t="s">
        <v>43793</v>
      </c>
      <c r="P6707" t="s">
        <v>43794</v>
      </c>
      <c r="Q6707">
        <v>382909.75</v>
      </c>
      <c r="R6707">
        <v>6209675.1299999999</v>
      </c>
      <c r="S6707" t="s">
        <v>43795</v>
      </c>
      <c r="T6707" t="s">
        <v>43796</v>
      </c>
      <c r="U6707">
        <v>382902.09</v>
      </c>
      <c r="V6707">
        <v>6209652.0700000003</v>
      </c>
      <c r="W6707">
        <v>90.71</v>
      </c>
      <c r="X6707">
        <v>150.03</v>
      </c>
    </row>
    <row r="6708" spans="1:24" x14ac:dyDescent="0.25">
      <c r="A6708" s="146">
        <v>45134</v>
      </c>
      <c r="B6708" s="46">
        <v>208</v>
      </c>
      <c r="C6708" s="147">
        <v>0.38309027777777777</v>
      </c>
      <c r="D6708" s="38" t="s">
        <v>42652</v>
      </c>
      <c r="E6708" s="7" t="s">
        <v>69</v>
      </c>
      <c r="F6708" s="38" t="s">
        <v>18273</v>
      </c>
      <c r="G6708" s="38" t="s">
        <v>5120</v>
      </c>
      <c r="H6708">
        <v>0.17199999999999999</v>
      </c>
      <c r="I6708" t="s">
        <v>43797</v>
      </c>
      <c r="J6708" t="s">
        <v>43798</v>
      </c>
      <c r="K6708" t="s">
        <v>43799</v>
      </c>
      <c r="L6708" t="s">
        <v>43792</v>
      </c>
      <c r="O6708" t="s">
        <v>43800</v>
      </c>
      <c r="P6708" t="s">
        <v>43801</v>
      </c>
      <c r="Q6708">
        <v>383100.78</v>
      </c>
      <c r="R6708">
        <v>6209677</v>
      </c>
      <c r="S6708" t="s">
        <v>43802</v>
      </c>
      <c r="T6708" t="s">
        <v>43803</v>
      </c>
      <c r="U6708">
        <v>383097.02</v>
      </c>
      <c r="V6708">
        <v>6209651.9800000004</v>
      </c>
      <c r="W6708">
        <v>89.05</v>
      </c>
      <c r="X6708">
        <v>150.03</v>
      </c>
    </row>
    <row r="6709" spans="1:24" x14ac:dyDescent="0.25">
      <c r="A6709" s="146">
        <v>45134</v>
      </c>
      <c r="B6709" s="46">
        <v>208</v>
      </c>
      <c r="C6709" s="147">
        <v>0.38601851851851854</v>
      </c>
      <c r="D6709" s="38" t="s">
        <v>42652</v>
      </c>
      <c r="E6709" s="7" t="s">
        <v>64</v>
      </c>
      <c r="F6709" s="38" t="s">
        <v>18273</v>
      </c>
      <c r="G6709" s="38" t="s">
        <v>5126</v>
      </c>
      <c r="H6709">
        <v>0.16600000000000001</v>
      </c>
      <c r="I6709" t="s">
        <v>43808</v>
      </c>
      <c r="J6709" t="s">
        <v>43809</v>
      </c>
      <c r="K6709" t="s">
        <v>43810</v>
      </c>
      <c r="L6709" t="s">
        <v>43792</v>
      </c>
      <c r="O6709" t="s">
        <v>43804</v>
      </c>
      <c r="P6709" t="s">
        <v>43805</v>
      </c>
      <c r="Q6709">
        <v>383123.38</v>
      </c>
      <c r="R6709">
        <v>6209685.4000000004</v>
      </c>
      <c r="S6709" t="s">
        <v>43806</v>
      </c>
      <c r="T6709" t="s">
        <v>43807</v>
      </c>
      <c r="U6709">
        <v>383102.14</v>
      </c>
      <c r="V6709">
        <v>6209661.04</v>
      </c>
      <c r="W6709">
        <v>270.52999999999997</v>
      </c>
      <c r="X6709">
        <v>150.03</v>
      </c>
    </row>
    <row r="6710" spans="1:24" x14ac:dyDescent="0.25">
      <c r="A6710" s="146">
        <v>45134</v>
      </c>
      <c r="B6710" s="46">
        <v>208</v>
      </c>
      <c r="C6710" s="147">
        <v>0.38937500000000003</v>
      </c>
      <c r="D6710" s="38" t="s">
        <v>42652</v>
      </c>
      <c r="E6710" s="7" t="s">
        <v>69</v>
      </c>
      <c r="F6710" s="38" t="s">
        <v>18273</v>
      </c>
      <c r="G6710" s="38" t="s">
        <v>5126</v>
      </c>
      <c r="H6710">
        <v>-2.5999999999999999E-2</v>
      </c>
      <c r="I6710" t="s">
        <v>43808</v>
      </c>
      <c r="J6710" t="s">
        <v>43809</v>
      </c>
      <c r="K6710" t="s">
        <v>43810</v>
      </c>
      <c r="L6710" t="s">
        <v>43815</v>
      </c>
      <c r="O6710" t="s">
        <v>43811</v>
      </c>
      <c r="P6710" t="s">
        <v>43812</v>
      </c>
      <c r="Q6710">
        <v>382925.24</v>
      </c>
      <c r="R6710">
        <v>6209684.3099999996</v>
      </c>
      <c r="S6710" t="s">
        <v>43813</v>
      </c>
      <c r="T6710" t="s">
        <v>43814</v>
      </c>
      <c r="U6710">
        <v>382910.25</v>
      </c>
      <c r="V6710">
        <v>6209661.0700000003</v>
      </c>
      <c r="W6710">
        <v>269.99</v>
      </c>
      <c r="X6710">
        <v>150.03</v>
      </c>
    </row>
    <row r="6711" spans="1:24" x14ac:dyDescent="0.25">
      <c r="A6711" s="146">
        <v>45134</v>
      </c>
      <c r="B6711" s="46">
        <v>208</v>
      </c>
      <c r="C6711" s="147">
        <v>0.39200231481481485</v>
      </c>
      <c r="D6711" s="38" t="s">
        <v>42652</v>
      </c>
      <c r="E6711" s="7" t="s">
        <v>64</v>
      </c>
      <c r="F6711" s="38" t="s">
        <v>18273</v>
      </c>
      <c r="G6711" s="38" t="s">
        <v>5127</v>
      </c>
      <c r="H6711">
        <v>-2.1999999999999999E-2</v>
      </c>
      <c r="I6711" t="s">
        <v>43820</v>
      </c>
      <c r="J6711" t="s">
        <v>43821</v>
      </c>
      <c r="K6711" t="s">
        <v>43822</v>
      </c>
      <c r="L6711" t="s">
        <v>43815</v>
      </c>
      <c r="O6711" t="s">
        <v>43816</v>
      </c>
      <c r="P6711" t="s">
        <v>43817</v>
      </c>
      <c r="Q6711">
        <v>382903.63</v>
      </c>
      <c r="R6711">
        <v>6209693.25</v>
      </c>
      <c r="S6711" t="s">
        <v>43818</v>
      </c>
      <c r="T6711" t="s">
        <v>43819</v>
      </c>
      <c r="U6711">
        <v>382902.72</v>
      </c>
      <c r="V6711">
        <v>6209670.0899999999</v>
      </c>
      <c r="W6711">
        <v>90.51</v>
      </c>
      <c r="X6711">
        <v>150.03</v>
      </c>
    </row>
    <row r="6712" spans="1:24" x14ac:dyDescent="0.25">
      <c r="A6712" s="146">
        <v>45134</v>
      </c>
      <c r="B6712" s="46">
        <v>208</v>
      </c>
      <c r="C6712" s="147">
        <v>0.39534722222222224</v>
      </c>
      <c r="D6712" s="38" t="s">
        <v>42652</v>
      </c>
      <c r="E6712" s="7" t="s">
        <v>69</v>
      </c>
      <c r="F6712" s="38" t="s">
        <v>18273</v>
      </c>
      <c r="G6712" s="38" t="s">
        <v>5127</v>
      </c>
      <c r="H6712">
        <v>0.17100000000000001</v>
      </c>
      <c r="I6712" t="s">
        <v>43820</v>
      </c>
      <c r="J6712" t="s">
        <v>43821</v>
      </c>
      <c r="K6712" t="s">
        <v>43822</v>
      </c>
      <c r="L6712" t="s">
        <v>43815</v>
      </c>
      <c r="O6712" t="s">
        <v>43823</v>
      </c>
      <c r="P6712" t="s">
        <v>43824</v>
      </c>
      <c r="Q6712">
        <v>383099.14</v>
      </c>
      <c r="R6712">
        <v>6209694.9199999999</v>
      </c>
      <c r="S6712" t="s">
        <v>43825</v>
      </c>
      <c r="T6712" t="s">
        <v>43826</v>
      </c>
      <c r="U6712">
        <v>383096.02</v>
      </c>
      <c r="V6712">
        <v>6209670.1799999997</v>
      </c>
      <c r="W6712">
        <v>90.54</v>
      </c>
      <c r="X6712">
        <v>150.03</v>
      </c>
    </row>
    <row r="6713" spans="1:24" x14ac:dyDescent="0.25">
      <c r="A6713" s="146">
        <v>45134</v>
      </c>
      <c r="B6713" s="46">
        <v>208</v>
      </c>
      <c r="C6713" s="147">
        <v>0.39775462962962965</v>
      </c>
      <c r="D6713" s="38" t="s">
        <v>42652</v>
      </c>
      <c r="E6713" s="7" t="s">
        <v>64</v>
      </c>
      <c r="F6713" s="38" t="s">
        <v>18273</v>
      </c>
      <c r="G6713" s="38" t="s">
        <v>5128</v>
      </c>
      <c r="H6713">
        <v>0.16700000000000001</v>
      </c>
      <c r="I6713" t="s">
        <v>43831</v>
      </c>
      <c r="J6713" t="s">
        <v>43832</v>
      </c>
      <c r="K6713" t="s">
        <v>43833</v>
      </c>
      <c r="L6713" t="s">
        <v>43834</v>
      </c>
      <c r="O6713" t="s">
        <v>43827</v>
      </c>
      <c r="P6713" t="s">
        <v>43828</v>
      </c>
      <c r="Q6713">
        <v>383116.64</v>
      </c>
      <c r="R6713">
        <v>6209701.5999999996</v>
      </c>
      <c r="S6713" t="s">
        <v>43829</v>
      </c>
      <c r="T6713" t="s">
        <v>43830</v>
      </c>
      <c r="U6713">
        <v>383102.47</v>
      </c>
      <c r="V6713">
        <v>6209678.9400000004</v>
      </c>
      <c r="W6713">
        <v>271.36</v>
      </c>
      <c r="X6713">
        <v>150.03</v>
      </c>
    </row>
    <row r="6714" spans="1:24" x14ac:dyDescent="0.25">
      <c r="A6714" s="146">
        <v>45134</v>
      </c>
      <c r="B6714" s="46">
        <v>208</v>
      </c>
      <c r="C6714" s="147">
        <v>0.4010185185185185</v>
      </c>
      <c r="D6714" s="38" t="s">
        <v>42652</v>
      </c>
      <c r="E6714" s="7" t="s">
        <v>69</v>
      </c>
      <c r="F6714" s="38" t="s">
        <v>18273</v>
      </c>
      <c r="G6714" s="38" t="s">
        <v>5128</v>
      </c>
      <c r="H6714">
        <v>-2.5000000000000001E-2</v>
      </c>
      <c r="I6714" t="s">
        <v>43831</v>
      </c>
      <c r="J6714" t="s">
        <v>43832</v>
      </c>
      <c r="K6714" t="s">
        <v>43833</v>
      </c>
      <c r="L6714" t="s">
        <v>43834</v>
      </c>
      <c r="O6714" t="s">
        <v>43835</v>
      </c>
      <c r="P6714" t="s">
        <v>43836</v>
      </c>
      <c r="Q6714">
        <v>382922.27</v>
      </c>
      <c r="R6714">
        <v>6209702.6399999997</v>
      </c>
      <c r="S6714" t="s">
        <v>43837</v>
      </c>
      <c r="T6714" t="s">
        <v>43838</v>
      </c>
      <c r="U6714">
        <v>382910.58</v>
      </c>
      <c r="V6714">
        <v>6209679.2000000002</v>
      </c>
      <c r="W6714">
        <v>269.31</v>
      </c>
      <c r="X6714">
        <v>150.03</v>
      </c>
    </row>
    <row r="6715" spans="1:24" x14ac:dyDescent="0.25">
      <c r="A6715" s="146">
        <v>45134</v>
      </c>
      <c r="B6715" s="46">
        <v>208</v>
      </c>
      <c r="C6715" s="147">
        <v>0.40383101851851855</v>
      </c>
      <c r="D6715" s="38" t="s">
        <v>42652</v>
      </c>
      <c r="E6715" s="7" t="s">
        <v>64</v>
      </c>
      <c r="F6715" s="38" t="s">
        <v>18273</v>
      </c>
      <c r="G6715" s="38" t="s">
        <v>5129</v>
      </c>
      <c r="H6715">
        <v>-2.1999999999999999E-2</v>
      </c>
      <c r="I6715" t="s">
        <v>43843</v>
      </c>
      <c r="J6715" t="s">
        <v>43844</v>
      </c>
      <c r="K6715" t="s">
        <v>43845</v>
      </c>
      <c r="L6715" t="s">
        <v>43834</v>
      </c>
      <c r="O6715" t="s">
        <v>43839</v>
      </c>
      <c r="P6715" t="s">
        <v>43840</v>
      </c>
      <c r="Q6715">
        <v>382909.34</v>
      </c>
      <c r="R6715">
        <v>6209712.7699999996</v>
      </c>
      <c r="S6715" t="s">
        <v>43841</v>
      </c>
      <c r="T6715" t="s">
        <v>43842</v>
      </c>
      <c r="U6715">
        <v>382902.63</v>
      </c>
      <c r="V6715">
        <v>6209688.1799999997</v>
      </c>
      <c r="W6715">
        <v>90.4</v>
      </c>
      <c r="X6715">
        <v>150.03</v>
      </c>
    </row>
    <row r="6716" spans="1:24" x14ac:dyDescent="0.25">
      <c r="A6716" s="146">
        <v>45134</v>
      </c>
      <c r="B6716" s="46">
        <v>208</v>
      </c>
      <c r="C6716" s="147">
        <v>0.40701388888888884</v>
      </c>
      <c r="D6716" s="38" t="s">
        <v>42652</v>
      </c>
      <c r="E6716" s="7" t="s">
        <v>69</v>
      </c>
      <c r="F6716" s="38" t="s">
        <v>18273</v>
      </c>
      <c r="G6716" s="38" t="s">
        <v>5129</v>
      </c>
      <c r="H6716">
        <v>0.17199999999999999</v>
      </c>
      <c r="I6716" t="s">
        <v>43843</v>
      </c>
      <c r="J6716" t="s">
        <v>43844</v>
      </c>
      <c r="K6716" t="s">
        <v>43845</v>
      </c>
      <c r="L6716" t="s">
        <v>43850</v>
      </c>
      <c r="O6716" t="s">
        <v>43846</v>
      </c>
      <c r="P6716" t="s">
        <v>43847</v>
      </c>
      <c r="Q6716">
        <v>383101</v>
      </c>
      <c r="R6716">
        <v>6209712.6600000001</v>
      </c>
      <c r="S6716" t="s">
        <v>43848</v>
      </c>
      <c r="T6716" t="s">
        <v>43849</v>
      </c>
      <c r="U6716">
        <v>383096.5</v>
      </c>
      <c r="V6716">
        <v>6209687.96</v>
      </c>
      <c r="W6716">
        <v>89.29</v>
      </c>
      <c r="X6716">
        <v>150.03</v>
      </c>
    </row>
    <row r="6717" spans="1:24" x14ac:dyDescent="0.25">
      <c r="A6717" s="146">
        <v>45134</v>
      </c>
      <c r="B6717" s="46">
        <v>208</v>
      </c>
      <c r="C6717" s="147">
        <v>0.41</v>
      </c>
      <c r="D6717" s="38" t="s">
        <v>42652</v>
      </c>
      <c r="E6717" s="7" t="s">
        <v>64</v>
      </c>
      <c r="F6717" s="38" t="s">
        <v>18273</v>
      </c>
      <c r="G6717" s="38" t="s">
        <v>5130</v>
      </c>
      <c r="H6717">
        <v>0.16700000000000001</v>
      </c>
      <c r="I6717" t="s">
        <v>43855</v>
      </c>
      <c r="J6717" t="s">
        <v>43856</v>
      </c>
      <c r="K6717" t="s">
        <v>43857</v>
      </c>
      <c r="L6717" t="s">
        <v>43850</v>
      </c>
      <c r="O6717" t="s">
        <v>43851</v>
      </c>
      <c r="P6717" t="s">
        <v>43852</v>
      </c>
      <c r="Q6717">
        <v>383111.41</v>
      </c>
      <c r="R6717">
        <v>6209720.8700000001</v>
      </c>
      <c r="S6717" t="s">
        <v>43853</v>
      </c>
      <c r="T6717" t="s">
        <v>43854</v>
      </c>
      <c r="U6717">
        <v>383102.8</v>
      </c>
      <c r="V6717">
        <v>6209697.1699999999</v>
      </c>
      <c r="W6717">
        <v>270.97000000000003</v>
      </c>
      <c r="X6717">
        <v>150.03</v>
      </c>
    </row>
    <row r="6718" spans="1:24" x14ac:dyDescent="0.25">
      <c r="A6718" s="146">
        <v>45134</v>
      </c>
      <c r="B6718" s="46">
        <v>208</v>
      </c>
      <c r="C6718" s="147">
        <v>0.41329861111111116</v>
      </c>
      <c r="D6718" s="38" t="s">
        <v>42652</v>
      </c>
      <c r="E6718" s="7" t="s">
        <v>69</v>
      </c>
      <c r="F6718" s="38" t="s">
        <v>18273</v>
      </c>
      <c r="G6718" s="38" t="s">
        <v>5130</v>
      </c>
      <c r="H6718">
        <v>-2.5999999999999999E-2</v>
      </c>
      <c r="I6718" t="s">
        <v>43855</v>
      </c>
      <c r="J6718" t="s">
        <v>43856</v>
      </c>
      <c r="K6718" t="s">
        <v>43857</v>
      </c>
      <c r="L6718" t="s">
        <v>43850</v>
      </c>
      <c r="O6718" t="s">
        <v>43858</v>
      </c>
      <c r="P6718" t="s">
        <v>43859</v>
      </c>
      <c r="Q6718">
        <v>382909.43</v>
      </c>
      <c r="R6718">
        <v>6209720.6299999999</v>
      </c>
      <c r="S6718" t="s">
        <v>43860</v>
      </c>
      <c r="T6718" t="s">
        <v>43861</v>
      </c>
      <c r="U6718">
        <v>382909.65</v>
      </c>
      <c r="V6718">
        <v>6209697.2000000002</v>
      </c>
      <c r="W6718">
        <v>269.39999999999998</v>
      </c>
      <c r="X6718">
        <v>150.03</v>
      </c>
    </row>
    <row r="6719" spans="1:24" x14ac:dyDescent="0.25">
      <c r="A6719" s="146">
        <v>45134</v>
      </c>
      <c r="B6719" s="46">
        <v>208</v>
      </c>
      <c r="C6719" s="147">
        <v>0.4160300925925926</v>
      </c>
      <c r="D6719" s="38" t="s">
        <v>42652</v>
      </c>
      <c r="E6719" s="7" t="s">
        <v>64</v>
      </c>
      <c r="F6719" s="38" t="s">
        <v>18273</v>
      </c>
      <c r="G6719" s="38" t="s">
        <v>5131</v>
      </c>
      <c r="H6719">
        <v>-2.1999999999999999E-2</v>
      </c>
      <c r="I6719" t="s">
        <v>43866</v>
      </c>
      <c r="J6719" t="s">
        <v>43867</v>
      </c>
      <c r="K6719" t="s">
        <v>43868</v>
      </c>
      <c r="L6719" t="s">
        <v>43850</v>
      </c>
      <c r="O6719" t="s">
        <v>43862</v>
      </c>
      <c r="P6719" t="s">
        <v>43863</v>
      </c>
      <c r="Q6719">
        <v>382912.18</v>
      </c>
      <c r="R6719">
        <v>6209729.7599999998</v>
      </c>
      <c r="S6719" t="s">
        <v>43864</v>
      </c>
      <c r="T6719" t="s">
        <v>43865</v>
      </c>
      <c r="U6719">
        <v>382902.72</v>
      </c>
      <c r="V6719">
        <v>6209706.2699999996</v>
      </c>
      <c r="W6719">
        <v>91.79</v>
      </c>
      <c r="X6719">
        <v>150.03</v>
      </c>
    </row>
    <row r="6720" spans="1:24" x14ac:dyDescent="0.25">
      <c r="A6720" s="146">
        <v>45134</v>
      </c>
      <c r="B6720" s="46">
        <v>208</v>
      </c>
      <c r="C6720" s="147">
        <v>0.41920138888888886</v>
      </c>
      <c r="D6720" s="38" t="s">
        <v>30701</v>
      </c>
      <c r="E6720" s="7" t="s">
        <v>69</v>
      </c>
      <c r="F6720" s="38" t="s">
        <v>18273</v>
      </c>
      <c r="G6720" s="38" t="s">
        <v>5131</v>
      </c>
      <c r="H6720">
        <v>0.17299999999999999</v>
      </c>
      <c r="I6720" t="s">
        <v>43866</v>
      </c>
      <c r="J6720" t="s">
        <v>43867</v>
      </c>
      <c r="K6720" t="s">
        <v>43868</v>
      </c>
      <c r="L6720" t="s">
        <v>43873</v>
      </c>
      <c r="O6720" t="s">
        <v>43869</v>
      </c>
      <c r="P6720" t="s">
        <v>43870</v>
      </c>
      <c r="Q6720">
        <v>383105.91</v>
      </c>
      <c r="R6720">
        <v>6209730.0800000001</v>
      </c>
      <c r="S6720" t="s">
        <v>43871</v>
      </c>
      <c r="T6720" t="s">
        <v>43872</v>
      </c>
      <c r="U6720">
        <v>383097.24</v>
      </c>
      <c r="V6720">
        <v>6209706.21</v>
      </c>
      <c r="W6720">
        <v>90.27</v>
      </c>
      <c r="X6720">
        <v>150.03</v>
      </c>
    </row>
    <row r="6721" spans="1:24" x14ac:dyDescent="0.25">
      <c r="A6721" s="146">
        <v>45134</v>
      </c>
      <c r="B6721" s="46">
        <v>208</v>
      </c>
      <c r="C6721" s="147">
        <v>0.41956018518518517</v>
      </c>
      <c r="D6721" s="38" t="s">
        <v>30701</v>
      </c>
      <c r="E6721" s="159" t="s">
        <v>33735</v>
      </c>
      <c r="F6721" s="38" t="s">
        <v>18273</v>
      </c>
      <c r="G6721" s="38" t="s">
        <v>5131</v>
      </c>
      <c r="H6721">
        <v>0.183</v>
      </c>
      <c r="O6721" t="s">
        <v>43874</v>
      </c>
      <c r="P6721" t="s">
        <v>43875</v>
      </c>
      <c r="Q6721">
        <v>383120.91</v>
      </c>
      <c r="R6721">
        <v>6209730.3899999997</v>
      </c>
      <c r="S6721" t="s">
        <v>43876</v>
      </c>
      <c r="T6721" t="s">
        <v>43877</v>
      </c>
      <c r="U6721">
        <v>383109.22</v>
      </c>
      <c r="V6721">
        <v>6209707.5300000003</v>
      </c>
      <c r="W6721">
        <v>127.46</v>
      </c>
      <c r="X6721">
        <v>150.03</v>
      </c>
    </row>
    <row r="6722" spans="1:24" x14ac:dyDescent="0.25">
      <c r="A6722" s="146">
        <v>45134</v>
      </c>
      <c r="B6722" s="46">
        <v>208</v>
      </c>
      <c r="C6722" s="147">
        <v>0.4216435185185185</v>
      </c>
      <c r="D6722" s="161" t="s">
        <v>30701</v>
      </c>
      <c r="E6722" s="159" t="s">
        <v>42042</v>
      </c>
      <c r="F6722" s="161" t="s">
        <v>18273</v>
      </c>
      <c r="G6722" s="161" t="s">
        <v>5131</v>
      </c>
      <c r="H6722" s="156">
        <v>0.183</v>
      </c>
      <c r="O6722" s="156" t="s">
        <v>43874</v>
      </c>
      <c r="P6722" s="156" t="s">
        <v>43875</v>
      </c>
      <c r="Q6722" s="156">
        <v>383120.91</v>
      </c>
      <c r="R6722" s="156">
        <v>6209730.3899999997</v>
      </c>
      <c r="S6722" s="156" t="s">
        <v>43876</v>
      </c>
      <c r="T6722" s="156" t="s">
        <v>43877</v>
      </c>
      <c r="U6722" s="156">
        <v>383109.22</v>
      </c>
      <c r="V6722" s="156">
        <v>6209707.5300000003</v>
      </c>
      <c r="W6722" s="156">
        <v>127.46</v>
      </c>
      <c r="X6722" s="156">
        <v>150.03</v>
      </c>
    </row>
    <row r="6723" spans="1:24" x14ac:dyDescent="0.25">
      <c r="A6723" s="146">
        <v>45134</v>
      </c>
      <c r="B6723" s="46">
        <v>208</v>
      </c>
      <c r="C6723" s="147">
        <v>0.43784722222222222</v>
      </c>
      <c r="D6723" s="38" t="s">
        <v>30701</v>
      </c>
      <c r="E6723" s="159" t="s">
        <v>6100</v>
      </c>
      <c r="F6723" s="38" t="s">
        <v>18273</v>
      </c>
      <c r="G6723" s="38" t="s">
        <v>5012</v>
      </c>
      <c r="H6723">
        <v>0.24099999999999999</v>
      </c>
      <c r="O6723" t="s">
        <v>43878</v>
      </c>
      <c r="P6723" t="s">
        <v>43879</v>
      </c>
      <c r="Q6723">
        <v>382482.21</v>
      </c>
      <c r="R6723">
        <v>6211512.9100000001</v>
      </c>
      <c r="S6723" t="s">
        <v>43880</v>
      </c>
      <c r="T6723" t="s">
        <v>43881</v>
      </c>
      <c r="U6723">
        <v>382479.24</v>
      </c>
      <c r="V6723">
        <v>6211502.1600000001</v>
      </c>
      <c r="W6723">
        <v>186.95</v>
      </c>
      <c r="X6723">
        <v>200.05</v>
      </c>
    </row>
    <row r="6724" spans="1:24" s="170" customFormat="1" x14ac:dyDescent="0.25">
      <c r="A6724" s="63">
        <v>45134</v>
      </c>
      <c r="B6724" s="104">
        <v>208</v>
      </c>
      <c r="C6724" s="65">
        <v>0.4424305555555556</v>
      </c>
      <c r="D6724" s="64" t="s">
        <v>30701</v>
      </c>
      <c r="E6724" s="171" t="s">
        <v>43887</v>
      </c>
      <c r="F6724" s="64" t="s">
        <v>18273</v>
      </c>
      <c r="G6724" s="64" t="s">
        <v>5012</v>
      </c>
      <c r="H6724" s="170">
        <v>0.22500000000000001</v>
      </c>
      <c r="M6724" s="170" t="s">
        <v>43882</v>
      </c>
      <c r="O6724" s="170" t="s">
        <v>43883</v>
      </c>
      <c r="P6724" s="170" t="s">
        <v>43884</v>
      </c>
      <c r="Q6724" s="170">
        <v>382482.2</v>
      </c>
      <c r="R6724" s="170">
        <v>6211511.6699999999</v>
      </c>
      <c r="S6724" s="170" t="s">
        <v>43885</v>
      </c>
      <c r="T6724" s="170" t="s">
        <v>43886</v>
      </c>
      <c r="U6724" s="170">
        <v>382468.09</v>
      </c>
      <c r="V6724" s="170">
        <v>6211486.3700000001</v>
      </c>
      <c r="W6724" s="170">
        <v>266.51</v>
      </c>
      <c r="X6724" s="170">
        <v>200.05</v>
      </c>
    </row>
    <row r="6725" spans="1:24" x14ac:dyDescent="0.25">
      <c r="A6725" s="146">
        <v>45134</v>
      </c>
      <c r="B6725" s="46">
        <v>208</v>
      </c>
      <c r="C6725" s="147">
        <v>0.44388888888888894</v>
      </c>
      <c r="D6725" s="38" t="s">
        <v>30701</v>
      </c>
      <c r="E6725" s="159" t="s">
        <v>43583</v>
      </c>
      <c r="F6725" s="38" t="s">
        <v>18273</v>
      </c>
      <c r="G6725" s="38" t="s">
        <v>5012</v>
      </c>
      <c r="H6725">
        <v>0.218</v>
      </c>
      <c r="I6725" t="s">
        <v>43892</v>
      </c>
      <c r="J6725" t="s">
        <v>43893</v>
      </c>
      <c r="K6725" t="s">
        <v>43894</v>
      </c>
      <c r="L6725" t="s">
        <v>43895</v>
      </c>
      <c r="O6725" t="s">
        <v>43888</v>
      </c>
      <c r="P6725" t="s">
        <v>43889</v>
      </c>
      <c r="Q6725">
        <v>382469.59</v>
      </c>
      <c r="R6725">
        <v>6211509.2599999998</v>
      </c>
      <c r="S6725" t="s">
        <v>43890</v>
      </c>
      <c r="T6725" t="s">
        <v>43891</v>
      </c>
      <c r="U6725">
        <v>382460.73</v>
      </c>
      <c r="V6725">
        <v>6211486.2599999998</v>
      </c>
      <c r="W6725">
        <v>270.66000000000003</v>
      </c>
      <c r="X6725">
        <v>200.05</v>
      </c>
    </row>
    <row r="6726" spans="1:24" x14ac:dyDescent="0.25">
      <c r="A6726" s="146">
        <v>45134</v>
      </c>
      <c r="B6726" s="46">
        <v>208</v>
      </c>
      <c r="C6726" s="147">
        <v>0.44807870370370373</v>
      </c>
      <c r="D6726" s="38" t="s">
        <v>30701</v>
      </c>
      <c r="E6726" s="7" t="s">
        <v>69</v>
      </c>
      <c r="F6726" s="38" t="s">
        <v>18273</v>
      </c>
      <c r="G6726" s="38" t="s">
        <v>5012</v>
      </c>
      <c r="H6726">
        <v>-1.9E-2</v>
      </c>
      <c r="I6726" t="s">
        <v>43892</v>
      </c>
      <c r="J6726" t="s">
        <v>43893</v>
      </c>
      <c r="K6726" t="s">
        <v>43894</v>
      </c>
      <c r="L6726" t="s">
        <v>43895</v>
      </c>
      <c r="O6726" t="s">
        <v>43896</v>
      </c>
      <c r="P6726" t="s">
        <v>43897</v>
      </c>
      <c r="Q6726">
        <v>382215.82</v>
      </c>
      <c r="R6726">
        <v>6211509.3099999996</v>
      </c>
      <c r="S6726" t="s">
        <v>43898</v>
      </c>
      <c r="T6726" t="s">
        <v>43899</v>
      </c>
      <c r="U6726">
        <v>382224.32</v>
      </c>
      <c r="V6726">
        <v>6211486.4900000002</v>
      </c>
      <c r="W6726">
        <v>268.93</v>
      </c>
      <c r="X6726">
        <v>200.05</v>
      </c>
    </row>
    <row r="6727" spans="1:24" x14ac:dyDescent="0.25">
      <c r="A6727" s="146">
        <v>45134</v>
      </c>
      <c r="B6727" s="46">
        <v>208</v>
      </c>
      <c r="C6727" s="147">
        <v>0.45089120370370367</v>
      </c>
      <c r="D6727" s="38" t="s">
        <v>30701</v>
      </c>
      <c r="E6727" s="7" t="s">
        <v>64</v>
      </c>
      <c r="F6727" s="38" t="s">
        <v>18273</v>
      </c>
      <c r="G6727" s="38" t="s">
        <v>5011</v>
      </c>
      <c r="H6727">
        <v>-1.4999999999999999E-2</v>
      </c>
      <c r="I6727" t="s">
        <v>43904</v>
      </c>
      <c r="J6727" t="s">
        <v>43905</v>
      </c>
      <c r="K6727" t="s">
        <v>43906</v>
      </c>
      <c r="L6727" t="s">
        <v>43907</v>
      </c>
      <c r="O6727" t="s">
        <v>43900</v>
      </c>
      <c r="P6727" t="s">
        <v>43901</v>
      </c>
      <c r="Q6727">
        <v>382216.44</v>
      </c>
      <c r="R6727">
        <v>6211516.9000000004</v>
      </c>
      <c r="S6727" t="s">
        <v>43902</v>
      </c>
      <c r="T6727" t="s">
        <v>43903</v>
      </c>
      <c r="U6727">
        <v>382217.13</v>
      </c>
      <c r="V6727">
        <v>6211495.1699999999</v>
      </c>
      <c r="W6727">
        <v>90.21</v>
      </c>
      <c r="X6727">
        <v>200.05</v>
      </c>
    </row>
    <row r="6728" spans="1:24" x14ac:dyDescent="0.25">
      <c r="A6728" s="146">
        <v>45134</v>
      </c>
      <c r="B6728" s="46">
        <v>208</v>
      </c>
      <c r="C6728" s="147">
        <v>0.45475694444444442</v>
      </c>
      <c r="D6728" s="38" t="s">
        <v>30701</v>
      </c>
      <c r="E6728" s="7" t="s">
        <v>69</v>
      </c>
      <c r="F6728" s="38" t="s">
        <v>18273</v>
      </c>
      <c r="G6728" s="38" t="s">
        <v>5011</v>
      </c>
      <c r="H6728">
        <v>0.222</v>
      </c>
      <c r="I6728" t="s">
        <v>43904</v>
      </c>
      <c r="J6728" t="s">
        <v>43905</v>
      </c>
      <c r="K6728" t="s">
        <v>43906</v>
      </c>
      <c r="L6728" t="s">
        <v>43907</v>
      </c>
      <c r="O6728" t="s">
        <v>43908</v>
      </c>
      <c r="P6728" t="s">
        <v>43909</v>
      </c>
      <c r="Q6728">
        <v>382450.2</v>
      </c>
      <c r="R6728">
        <v>6211518.1500000004</v>
      </c>
      <c r="S6728" t="s">
        <v>43910</v>
      </c>
      <c r="T6728" t="s">
        <v>43911</v>
      </c>
      <c r="U6728">
        <v>382453.56</v>
      </c>
      <c r="V6728">
        <v>6211495.3099999996</v>
      </c>
      <c r="W6728">
        <v>90.83</v>
      </c>
      <c r="X6728">
        <v>200.05</v>
      </c>
    </row>
    <row r="6729" spans="1:24" x14ac:dyDescent="0.25">
      <c r="A6729" s="146">
        <v>45134</v>
      </c>
      <c r="B6729" s="46">
        <v>208</v>
      </c>
      <c r="C6729" s="147">
        <v>0.45704861111111111</v>
      </c>
      <c r="D6729" s="38" t="s">
        <v>30701</v>
      </c>
      <c r="E6729" s="7" t="s">
        <v>64</v>
      </c>
      <c r="F6729" s="38" t="s">
        <v>18273</v>
      </c>
      <c r="G6729" s="38" t="s">
        <v>5010</v>
      </c>
      <c r="H6729">
        <v>0.20799999999999999</v>
      </c>
      <c r="I6729" t="s">
        <v>43916</v>
      </c>
      <c r="J6729" t="s">
        <v>43917</v>
      </c>
      <c r="K6729" t="s">
        <v>43918</v>
      </c>
      <c r="L6729" t="s">
        <v>43907</v>
      </c>
      <c r="O6729" t="s">
        <v>43912</v>
      </c>
      <c r="P6729" t="s">
        <v>43913</v>
      </c>
      <c r="Q6729">
        <v>382459.53</v>
      </c>
      <c r="R6729">
        <v>6211526.4699999997</v>
      </c>
      <c r="S6729" t="s">
        <v>43914</v>
      </c>
      <c r="T6729" t="s">
        <v>43915</v>
      </c>
      <c r="U6729">
        <v>382451.1</v>
      </c>
      <c r="V6729">
        <v>6211504.2699999996</v>
      </c>
      <c r="W6729">
        <v>270.58999999999997</v>
      </c>
      <c r="X6729">
        <v>200.05</v>
      </c>
    </row>
    <row r="6730" spans="1:24" x14ac:dyDescent="0.25">
      <c r="A6730" s="146">
        <v>45134</v>
      </c>
      <c r="B6730" s="46">
        <v>208</v>
      </c>
      <c r="C6730" s="147">
        <v>0.46111111111111108</v>
      </c>
      <c r="D6730" s="38" t="s">
        <v>30701</v>
      </c>
      <c r="E6730" s="7" t="s">
        <v>69</v>
      </c>
      <c r="F6730" s="38" t="s">
        <v>18273</v>
      </c>
      <c r="G6730" s="38" t="s">
        <v>5010</v>
      </c>
      <c r="H6730">
        <v>-1.9E-2</v>
      </c>
      <c r="I6730" t="s">
        <v>43916</v>
      </c>
      <c r="J6730" t="s">
        <v>43917</v>
      </c>
      <c r="K6730" t="s">
        <v>43918</v>
      </c>
      <c r="L6730" t="s">
        <v>43923</v>
      </c>
      <c r="O6730" t="s">
        <v>43919</v>
      </c>
      <c r="P6730" t="s">
        <v>43920</v>
      </c>
      <c r="Q6730">
        <v>382221</v>
      </c>
      <c r="R6730">
        <v>6211527.0999999996</v>
      </c>
      <c r="S6730" t="s">
        <v>43921</v>
      </c>
      <c r="T6730" t="s">
        <v>43922</v>
      </c>
      <c r="U6730">
        <v>382223.54</v>
      </c>
      <c r="V6730">
        <v>6211504.2599999998</v>
      </c>
      <c r="W6730">
        <v>269.83999999999997</v>
      </c>
      <c r="X6730">
        <v>200.05</v>
      </c>
    </row>
    <row r="6731" spans="1:24" x14ac:dyDescent="0.25">
      <c r="A6731" s="146">
        <v>45134</v>
      </c>
      <c r="B6731" s="46">
        <v>208</v>
      </c>
      <c r="C6731" s="147">
        <v>0.46371527777777777</v>
      </c>
      <c r="D6731" s="38" t="s">
        <v>30701</v>
      </c>
      <c r="E6731" s="7" t="s">
        <v>64</v>
      </c>
      <c r="F6731" s="38" t="s">
        <v>18273</v>
      </c>
      <c r="G6731" s="38" t="s">
        <v>5009</v>
      </c>
      <c r="H6731">
        <v>-1.4999999999999999E-2</v>
      </c>
      <c r="I6731" t="s">
        <v>43928</v>
      </c>
      <c r="J6731" t="s">
        <v>43929</v>
      </c>
      <c r="K6731" t="s">
        <v>43930</v>
      </c>
      <c r="L6731" t="s">
        <v>43923</v>
      </c>
      <c r="O6731" t="s">
        <v>43924</v>
      </c>
      <c r="P6731" t="s">
        <v>43925</v>
      </c>
      <c r="Q6731">
        <v>382226.25</v>
      </c>
      <c r="R6731">
        <v>6211537.7000000002</v>
      </c>
      <c r="S6731" t="s">
        <v>43926</v>
      </c>
      <c r="T6731" t="s">
        <v>43927</v>
      </c>
      <c r="U6731">
        <v>382217.21</v>
      </c>
      <c r="V6731">
        <v>6211513.4100000001</v>
      </c>
      <c r="W6731">
        <v>91.25</v>
      </c>
      <c r="X6731">
        <v>200.05</v>
      </c>
    </row>
    <row r="6732" spans="1:24" x14ac:dyDescent="0.25">
      <c r="A6732" s="146">
        <v>45134</v>
      </c>
      <c r="B6732" s="46">
        <v>208</v>
      </c>
      <c r="C6732" s="147">
        <v>0.4675347222222222</v>
      </c>
      <c r="D6732" s="38" t="s">
        <v>30701</v>
      </c>
      <c r="E6732" s="7" t="s">
        <v>69</v>
      </c>
      <c r="F6732" s="38" t="s">
        <v>18273</v>
      </c>
      <c r="G6732" s="38" t="s">
        <v>5009</v>
      </c>
      <c r="H6732">
        <v>0.216</v>
      </c>
      <c r="I6732" t="s">
        <v>43928</v>
      </c>
      <c r="J6732" t="s">
        <v>43929</v>
      </c>
      <c r="K6732" t="s">
        <v>43930</v>
      </c>
      <c r="L6732" t="s">
        <v>43923</v>
      </c>
      <c r="O6732" t="s">
        <v>43931</v>
      </c>
      <c r="P6732" t="s">
        <v>43932</v>
      </c>
      <c r="Q6732">
        <v>382459.38</v>
      </c>
      <c r="R6732">
        <v>6211536.71</v>
      </c>
      <c r="S6732" t="s">
        <v>43933</v>
      </c>
      <c r="T6732" t="s">
        <v>43934</v>
      </c>
      <c r="U6732">
        <v>382447.71</v>
      </c>
      <c r="V6732">
        <v>6211513.4100000001</v>
      </c>
      <c r="W6732">
        <v>90.79</v>
      </c>
      <c r="X6732">
        <v>200.05</v>
      </c>
    </row>
    <row r="6733" spans="1:24" x14ac:dyDescent="0.25">
      <c r="A6733" s="146">
        <v>45134</v>
      </c>
      <c r="B6733" s="46">
        <v>208</v>
      </c>
      <c r="C6733" s="147">
        <v>0.46964120370370371</v>
      </c>
      <c r="D6733" s="38" t="s">
        <v>30701</v>
      </c>
      <c r="E6733" s="7" t="s">
        <v>64</v>
      </c>
      <c r="F6733" s="38" t="s">
        <v>18273</v>
      </c>
      <c r="G6733" s="38" t="s">
        <v>5008</v>
      </c>
      <c r="H6733">
        <v>0.214</v>
      </c>
      <c r="I6733" t="s">
        <v>43939</v>
      </c>
      <c r="J6733" t="s">
        <v>43940</v>
      </c>
      <c r="K6733" t="s">
        <v>43941</v>
      </c>
      <c r="L6733" t="s">
        <v>43942</v>
      </c>
      <c r="O6733" t="s">
        <v>43935</v>
      </c>
      <c r="P6733" t="s">
        <v>43936</v>
      </c>
      <c r="Q6733">
        <v>382460.21</v>
      </c>
      <c r="R6733">
        <v>6211545.4500000002</v>
      </c>
      <c r="S6733" t="s">
        <v>43937</v>
      </c>
      <c r="T6733" t="s">
        <v>43938</v>
      </c>
      <c r="U6733">
        <v>382457.08</v>
      </c>
      <c r="V6733">
        <v>6211522.4400000004</v>
      </c>
      <c r="W6733">
        <v>269.76</v>
      </c>
      <c r="X6733">
        <v>200.05</v>
      </c>
    </row>
    <row r="6734" spans="1:24" x14ac:dyDescent="0.25">
      <c r="A6734" s="146">
        <v>45134</v>
      </c>
      <c r="B6734" s="46">
        <v>208</v>
      </c>
      <c r="C6734" s="147">
        <v>0.47347222222222224</v>
      </c>
      <c r="D6734" s="38" t="s">
        <v>30701</v>
      </c>
      <c r="E6734" s="7" t="s">
        <v>69</v>
      </c>
      <c r="F6734" s="38" t="s">
        <v>18273</v>
      </c>
      <c r="G6734" s="38" t="s">
        <v>5008</v>
      </c>
      <c r="H6734">
        <v>-1.9E-2</v>
      </c>
      <c r="I6734" t="s">
        <v>43939</v>
      </c>
      <c r="J6734" t="s">
        <v>43940</v>
      </c>
      <c r="K6734" t="s">
        <v>43941</v>
      </c>
      <c r="L6734" t="s">
        <v>43942</v>
      </c>
      <c r="O6734" t="s">
        <v>43943</v>
      </c>
      <c r="P6734" t="s">
        <v>43944</v>
      </c>
      <c r="Q6734">
        <v>382225.52</v>
      </c>
      <c r="R6734">
        <v>6211545.8700000001</v>
      </c>
      <c r="S6734" t="s">
        <v>43945</v>
      </c>
      <c r="T6734" t="s">
        <v>43946</v>
      </c>
      <c r="U6734">
        <v>382224.24</v>
      </c>
      <c r="V6734">
        <v>6211522.2699999996</v>
      </c>
      <c r="W6734">
        <v>270.14</v>
      </c>
      <c r="X6734">
        <v>200.05</v>
      </c>
    </row>
    <row r="6735" spans="1:24" x14ac:dyDescent="0.25">
      <c r="A6735" s="146">
        <v>45134</v>
      </c>
      <c r="B6735" s="46">
        <v>208</v>
      </c>
      <c r="C6735" s="147">
        <v>0.4768634259259259</v>
      </c>
      <c r="D6735" s="38" t="s">
        <v>30701</v>
      </c>
      <c r="E6735" s="7" t="s">
        <v>64</v>
      </c>
      <c r="F6735" s="38" t="s">
        <v>18273</v>
      </c>
      <c r="G6735" s="38" t="s">
        <v>5007</v>
      </c>
      <c r="H6735">
        <v>-1.7999999999999999E-2</v>
      </c>
      <c r="I6735" t="s">
        <v>43951</v>
      </c>
      <c r="J6735" t="s">
        <v>43952</v>
      </c>
      <c r="K6735" t="s">
        <v>43953</v>
      </c>
      <c r="L6735" t="s">
        <v>43942</v>
      </c>
      <c r="O6735" t="s">
        <v>43947</v>
      </c>
      <c r="P6735" t="s">
        <v>43948</v>
      </c>
      <c r="Q6735">
        <v>382216.02</v>
      </c>
      <c r="R6735">
        <v>6211555.7800000003</v>
      </c>
      <c r="S6735" t="s">
        <v>43949</v>
      </c>
      <c r="T6735" t="s">
        <v>43950</v>
      </c>
      <c r="U6735">
        <v>382213.86</v>
      </c>
      <c r="V6735">
        <v>6211531.3399999999</v>
      </c>
      <c r="W6735">
        <v>90.02</v>
      </c>
      <c r="X6735">
        <v>200.05</v>
      </c>
    </row>
    <row r="6736" spans="1:24" x14ac:dyDescent="0.25">
      <c r="A6736" s="146">
        <v>45134</v>
      </c>
      <c r="B6736" s="46">
        <v>208</v>
      </c>
      <c r="C6736" s="147">
        <v>0.48082175925925924</v>
      </c>
      <c r="D6736" s="38" t="s">
        <v>30701</v>
      </c>
      <c r="E6736" s="7" t="s">
        <v>69</v>
      </c>
      <c r="F6736" s="38" t="s">
        <v>18273</v>
      </c>
      <c r="G6736" s="38" t="s">
        <v>5007</v>
      </c>
      <c r="H6736">
        <v>0.22</v>
      </c>
      <c r="I6736" t="s">
        <v>43951</v>
      </c>
      <c r="J6736" t="s">
        <v>43952</v>
      </c>
      <c r="K6736" t="s">
        <v>43953</v>
      </c>
      <c r="L6736" t="s">
        <v>43958</v>
      </c>
      <c r="O6736" t="s">
        <v>43954</v>
      </c>
      <c r="P6736" t="s">
        <v>43955</v>
      </c>
      <c r="Q6736">
        <v>382452.03</v>
      </c>
      <c r="R6736">
        <v>6211555.5199999996</v>
      </c>
      <c r="S6736" t="s">
        <v>43956</v>
      </c>
      <c r="T6736" t="s">
        <v>43957</v>
      </c>
      <c r="U6736">
        <v>382451.35</v>
      </c>
      <c r="V6736">
        <v>6211531.5</v>
      </c>
      <c r="W6736">
        <v>90.51</v>
      </c>
      <c r="X6736">
        <v>200.05</v>
      </c>
    </row>
    <row r="6737" spans="1:24" x14ac:dyDescent="0.25">
      <c r="A6737" s="146">
        <v>45134</v>
      </c>
      <c r="B6737" s="46">
        <v>208</v>
      </c>
      <c r="C6737" s="147">
        <v>0.48396990740740736</v>
      </c>
      <c r="D6737" s="38" t="s">
        <v>30701</v>
      </c>
      <c r="E6737" s="7" t="s">
        <v>64</v>
      </c>
      <c r="F6737" s="38" t="s">
        <v>18273</v>
      </c>
      <c r="G6737" s="38" t="s">
        <v>5006</v>
      </c>
      <c r="H6737">
        <v>0.20799999999999999</v>
      </c>
      <c r="I6737" t="s">
        <v>43963</v>
      </c>
      <c r="J6737" t="s">
        <v>43964</v>
      </c>
      <c r="K6737" t="s">
        <v>43965</v>
      </c>
      <c r="L6737" t="s">
        <v>43958</v>
      </c>
      <c r="O6737" t="s">
        <v>43959</v>
      </c>
      <c r="P6737" t="s">
        <v>43960</v>
      </c>
      <c r="Q6737">
        <v>382467.43</v>
      </c>
      <c r="R6737">
        <v>6211564.1799999997</v>
      </c>
      <c r="S6737" t="s">
        <v>43961</v>
      </c>
      <c r="T6737" t="s">
        <v>43962</v>
      </c>
      <c r="U6737">
        <v>382451.15</v>
      </c>
      <c r="V6737">
        <v>6211540.2699999996</v>
      </c>
      <c r="W6737">
        <v>269.32</v>
      </c>
      <c r="X6737">
        <v>200.05</v>
      </c>
    </row>
    <row r="6738" spans="1:24" x14ac:dyDescent="0.25">
      <c r="A6738" s="146">
        <v>45134</v>
      </c>
      <c r="B6738" s="46">
        <v>208</v>
      </c>
      <c r="C6738" s="147">
        <v>0.48800925925925925</v>
      </c>
      <c r="D6738" s="38" t="s">
        <v>30701</v>
      </c>
      <c r="E6738" s="7" t="s">
        <v>69</v>
      </c>
      <c r="F6738" s="38" t="s">
        <v>18273</v>
      </c>
      <c r="G6738" s="38" t="s">
        <v>5006</v>
      </c>
      <c r="H6738">
        <v>-1.9E-2</v>
      </c>
      <c r="I6738" t="s">
        <v>43963</v>
      </c>
      <c r="J6738" t="s">
        <v>43964</v>
      </c>
      <c r="K6738" t="s">
        <v>43965</v>
      </c>
      <c r="L6738" t="s">
        <v>43958</v>
      </c>
      <c r="O6738" t="s">
        <v>43966</v>
      </c>
      <c r="P6738" t="s">
        <v>43967</v>
      </c>
      <c r="Q6738">
        <v>382229.32</v>
      </c>
      <c r="R6738">
        <v>6211565.4400000004</v>
      </c>
      <c r="S6738" t="s">
        <v>43968</v>
      </c>
      <c r="T6738" t="s">
        <v>43969</v>
      </c>
      <c r="U6738">
        <v>382223.61</v>
      </c>
      <c r="V6738">
        <v>6211540.2300000004</v>
      </c>
      <c r="W6738">
        <v>270.47000000000003</v>
      </c>
      <c r="X6738">
        <v>200.05</v>
      </c>
    </row>
    <row r="6739" spans="1:24" x14ac:dyDescent="0.25">
      <c r="A6739" s="146">
        <v>45134</v>
      </c>
      <c r="B6739" s="46">
        <v>208</v>
      </c>
      <c r="C6739" s="147">
        <v>0.49020833333333336</v>
      </c>
      <c r="D6739" s="38" t="s">
        <v>30701</v>
      </c>
      <c r="E6739" s="7" t="s">
        <v>64</v>
      </c>
      <c r="F6739" s="38" t="s">
        <v>18273</v>
      </c>
      <c r="G6739" s="38" t="s">
        <v>5005</v>
      </c>
      <c r="H6739">
        <v>-1.4999999999999999E-2</v>
      </c>
      <c r="I6739" t="s">
        <v>43974</v>
      </c>
      <c r="J6739" t="s">
        <v>43975</v>
      </c>
      <c r="K6739" t="s">
        <v>43976</v>
      </c>
      <c r="L6739" t="s">
        <v>43958</v>
      </c>
      <c r="O6739" t="s">
        <v>43970</v>
      </c>
      <c r="P6739" t="s">
        <v>43971</v>
      </c>
      <c r="Q6739">
        <v>382214.86</v>
      </c>
      <c r="R6739">
        <v>6211572.2599999998</v>
      </c>
      <c r="S6739" t="s">
        <v>43972</v>
      </c>
      <c r="T6739" t="s">
        <v>43973</v>
      </c>
      <c r="U6739">
        <v>382216.67</v>
      </c>
      <c r="V6739">
        <v>6211549.25</v>
      </c>
      <c r="W6739">
        <v>90.07</v>
      </c>
      <c r="X6739">
        <v>200.05</v>
      </c>
    </row>
    <row r="6740" spans="1:24" x14ac:dyDescent="0.25">
      <c r="A6740" s="146">
        <v>45134</v>
      </c>
      <c r="B6740" s="46">
        <v>208</v>
      </c>
      <c r="C6740" s="147">
        <v>0.4944675925925926</v>
      </c>
      <c r="D6740" s="38" t="s">
        <v>30701</v>
      </c>
      <c r="E6740" s="7" t="s">
        <v>69</v>
      </c>
      <c r="F6740" s="38" t="s">
        <v>18273</v>
      </c>
      <c r="G6740" s="38" t="s">
        <v>5005</v>
      </c>
      <c r="H6740">
        <v>0.219</v>
      </c>
      <c r="I6740" t="s">
        <v>43974</v>
      </c>
      <c r="J6740" t="s">
        <v>43975</v>
      </c>
      <c r="K6740" t="s">
        <v>43976</v>
      </c>
      <c r="L6740" t="s">
        <v>43981</v>
      </c>
      <c r="O6740" t="s">
        <v>43977</v>
      </c>
      <c r="P6740" t="s">
        <v>43978</v>
      </c>
      <c r="Q6740">
        <v>382464.67</v>
      </c>
      <c r="R6740">
        <v>6211572.3300000001</v>
      </c>
      <c r="S6740" t="s">
        <v>43979</v>
      </c>
      <c r="T6740" t="s">
        <v>43980</v>
      </c>
      <c r="U6740">
        <v>382451.04</v>
      </c>
      <c r="V6740">
        <v>6211549.1399999997</v>
      </c>
      <c r="W6740">
        <v>89.18</v>
      </c>
      <c r="X6740">
        <v>200.05</v>
      </c>
    </row>
    <row r="6741" spans="1:24" x14ac:dyDescent="0.25">
      <c r="A6741" s="146">
        <v>45134</v>
      </c>
      <c r="B6741" s="46">
        <v>208</v>
      </c>
      <c r="C6741" s="147">
        <v>0.4967361111111111</v>
      </c>
      <c r="D6741" s="38" t="s">
        <v>30701</v>
      </c>
      <c r="E6741" s="7" t="s">
        <v>64</v>
      </c>
      <c r="F6741" s="38" t="s">
        <v>18273</v>
      </c>
      <c r="G6741" s="38" t="s">
        <v>5004</v>
      </c>
      <c r="H6741">
        <v>0.21199999999999999</v>
      </c>
      <c r="I6741" t="s">
        <v>43986</v>
      </c>
      <c r="J6741" t="s">
        <v>43987</v>
      </c>
      <c r="K6741" t="s">
        <v>43988</v>
      </c>
      <c r="L6741" t="s">
        <v>43981</v>
      </c>
      <c r="O6741" t="s">
        <v>43982</v>
      </c>
      <c r="P6741" t="s">
        <v>43983</v>
      </c>
      <c r="Q6741">
        <v>382480.14</v>
      </c>
      <c r="R6741">
        <v>6211581.0700000003</v>
      </c>
      <c r="S6741" t="s">
        <v>43984</v>
      </c>
      <c r="T6741" t="s">
        <v>43985</v>
      </c>
      <c r="U6741">
        <v>382454.64</v>
      </c>
      <c r="V6741">
        <v>6211558.1100000003</v>
      </c>
      <c r="W6741">
        <v>269.99</v>
      </c>
      <c r="X6741">
        <v>200.05</v>
      </c>
    </row>
    <row r="6742" spans="1:24" x14ac:dyDescent="0.25">
      <c r="A6742" s="146">
        <v>45134</v>
      </c>
      <c r="B6742" s="46">
        <v>208</v>
      </c>
      <c r="C6742" s="147">
        <v>0.50062499999999999</v>
      </c>
      <c r="D6742" s="38" t="s">
        <v>30701</v>
      </c>
      <c r="E6742" s="7" t="s">
        <v>69</v>
      </c>
      <c r="F6742" s="38" t="s">
        <v>18273</v>
      </c>
      <c r="G6742" s="38" t="s">
        <v>5004</v>
      </c>
      <c r="H6742">
        <v>-0.02</v>
      </c>
      <c r="I6742" t="s">
        <v>43986</v>
      </c>
      <c r="J6742" t="s">
        <v>43987</v>
      </c>
      <c r="K6742" t="s">
        <v>43988</v>
      </c>
      <c r="L6742" t="s">
        <v>43981</v>
      </c>
      <c r="O6742" t="s">
        <v>43989</v>
      </c>
      <c r="P6742" t="s">
        <v>43990</v>
      </c>
      <c r="Q6742">
        <v>382251.17</v>
      </c>
      <c r="R6742">
        <v>6211580.5</v>
      </c>
      <c r="S6742" t="s">
        <v>43991</v>
      </c>
      <c r="T6742" t="s">
        <v>43992</v>
      </c>
      <c r="U6742">
        <v>382222.49</v>
      </c>
      <c r="V6742">
        <v>6211558.1600000001</v>
      </c>
      <c r="W6742">
        <v>270.33999999999997</v>
      </c>
      <c r="X6742">
        <v>200.05</v>
      </c>
    </row>
    <row r="6743" spans="1:24" x14ac:dyDescent="0.25">
      <c r="A6743" s="146">
        <v>45134</v>
      </c>
      <c r="B6743" s="46">
        <v>208</v>
      </c>
      <c r="C6743" s="147">
        <v>0.50299768518518517</v>
      </c>
      <c r="D6743" s="38" t="s">
        <v>30701</v>
      </c>
      <c r="E6743" s="7" t="s">
        <v>64</v>
      </c>
      <c r="F6743" s="38" t="s">
        <v>18273</v>
      </c>
      <c r="G6743" s="38" t="s">
        <v>5013</v>
      </c>
      <c r="H6743">
        <v>-1.0999999999999999E-2</v>
      </c>
      <c r="I6743" t="s">
        <v>43997</v>
      </c>
      <c r="J6743" t="s">
        <v>43998</v>
      </c>
      <c r="K6743" t="s">
        <v>43999</v>
      </c>
      <c r="L6743" t="s">
        <v>44000</v>
      </c>
      <c r="O6743" t="s">
        <v>43993</v>
      </c>
      <c r="P6743" t="s">
        <v>43994</v>
      </c>
      <c r="Q6743">
        <v>382235.63</v>
      </c>
      <c r="R6743">
        <v>6211590.0499999998</v>
      </c>
      <c r="S6743" t="s">
        <v>43995</v>
      </c>
      <c r="T6743" t="s">
        <v>43996</v>
      </c>
      <c r="U6743">
        <v>382220.36</v>
      </c>
      <c r="V6743">
        <v>6211567.6100000003</v>
      </c>
      <c r="W6743">
        <v>91.18</v>
      </c>
      <c r="X6743">
        <v>200.05</v>
      </c>
    </row>
    <row r="6744" spans="1:24" x14ac:dyDescent="0.25">
      <c r="A6744" s="146">
        <v>45134</v>
      </c>
      <c r="B6744" s="46">
        <v>208</v>
      </c>
      <c r="C6744" s="147">
        <v>0.50690972222222219</v>
      </c>
      <c r="D6744" s="38" t="s">
        <v>30701</v>
      </c>
      <c r="E6744" s="7" t="s">
        <v>69</v>
      </c>
      <c r="F6744" s="38" t="s">
        <v>18273</v>
      </c>
      <c r="G6744" s="38" t="s">
        <v>5013</v>
      </c>
      <c r="H6744">
        <v>0.219</v>
      </c>
      <c r="I6744" t="s">
        <v>43997</v>
      </c>
      <c r="J6744" t="s">
        <v>43998</v>
      </c>
      <c r="K6744" t="s">
        <v>43999</v>
      </c>
      <c r="L6744" t="s">
        <v>44000</v>
      </c>
      <c r="O6744" t="s">
        <v>44001</v>
      </c>
      <c r="P6744" t="s">
        <v>44002</v>
      </c>
      <c r="Q6744">
        <v>382466.3</v>
      </c>
      <c r="R6744">
        <v>6211589.3499999996</v>
      </c>
      <c r="S6744" t="s">
        <v>44003</v>
      </c>
      <c r="T6744" t="s">
        <v>44004</v>
      </c>
      <c r="U6744">
        <v>382450.39</v>
      </c>
      <c r="V6744">
        <v>6211567.4699999997</v>
      </c>
      <c r="W6744">
        <v>90.18</v>
      </c>
      <c r="X6744">
        <v>200.05</v>
      </c>
    </row>
    <row r="6745" spans="1:24" x14ac:dyDescent="0.25">
      <c r="A6745" s="146">
        <v>45134</v>
      </c>
      <c r="B6745" s="46">
        <v>208</v>
      </c>
      <c r="C6745" s="147">
        <v>0.50902777777777775</v>
      </c>
      <c r="D6745" s="38" t="s">
        <v>30701</v>
      </c>
      <c r="E6745" s="7" t="s">
        <v>64</v>
      </c>
      <c r="F6745" s="38" t="s">
        <v>18273</v>
      </c>
      <c r="G6745" s="38" t="s">
        <v>5014</v>
      </c>
      <c r="H6745">
        <v>0.20699999999999999</v>
      </c>
      <c r="I6745" t="s">
        <v>44009</v>
      </c>
      <c r="J6745" t="s">
        <v>44010</v>
      </c>
      <c r="K6745" t="s">
        <v>44011</v>
      </c>
      <c r="L6745" t="s">
        <v>44000</v>
      </c>
      <c r="O6745" t="s">
        <v>44005</v>
      </c>
      <c r="P6745" t="s">
        <v>44006</v>
      </c>
      <c r="Q6745">
        <v>382483.61</v>
      </c>
      <c r="R6745">
        <v>6211597.8600000003</v>
      </c>
      <c r="S6745" t="s">
        <v>44007</v>
      </c>
      <c r="T6745" t="s">
        <v>44008</v>
      </c>
      <c r="U6745">
        <v>382450.22</v>
      </c>
      <c r="V6745">
        <v>6211576.2199999997</v>
      </c>
      <c r="W6745">
        <v>269.49</v>
      </c>
      <c r="X6745">
        <v>200.05</v>
      </c>
    </row>
    <row r="6746" spans="1:24" x14ac:dyDescent="0.25">
      <c r="A6746" s="146">
        <v>45134</v>
      </c>
      <c r="B6746" s="46">
        <v>208</v>
      </c>
      <c r="C6746" s="147">
        <v>0.51295138888888892</v>
      </c>
      <c r="D6746" s="38" t="s">
        <v>30701</v>
      </c>
      <c r="E6746" s="7" t="s">
        <v>69</v>
      </c>
      <c r="F6746" s="38" t="s">
        <v>18273</v>
      </c>
      <c r="G6746" s="161" t="s">
        <v>5014</v>
      </c>
      <c r="H6746">
        <v>-1.7000000000000001E-2</v>
      </c>
      <c r="I6746" t="s">
        <v>44009</v>
      </c>
      <c r="J6746" t="s">
        <v>44010</v>
      </c>
      <c r="K6746" t="s">
        <v>44011</v>
      </c>
      <c r="L6746" t="s">
        <v>44012</v>
      </c>
      <c r="O6746" t="s">
        <v>44013</v>
      </c>
      <c r="P6746" t="s">
        <v>44014</v>
      </c>
      <c r="Q6746">
        <v>382222.5</v>
      </c>
      <c r="R6746">
        <v>6211608.0700000003</v>
      </c>
      <c r="S6746" t="s">
        <v>44015</v>
      </c>
      <c r="T6746" t="s">
        <v>44016</v>
      </c>
      <c r="U6746">
        <v>382214.52</v>
      </c>
      <c r="V6746">
        <v>6211584.5899999999</v>
      </c>
      <c r="W6746">
        <v>90.72</v>
      </c>
      <c r="X6746">
        <v>200.05</v>
      </c>
    </row>
    <row r="6747" spans="1:24" x14ac:dyDescent="0.25">
      <c r="A6747" s="146">
        <v>45134</v>
      </c>
      <c r="B6747" s="46">
        <v>208</v>
      </c>
      <c r="C6747" s="147">
        <v>0.51572916666666668</v>
      </c>
      <c r="D6747" s="38" t="s">
        <v>30701</v>
      </c>
      <c r="E6747" s="7" t="s">
        <v>64</v>
      </c>
      <c r="F6747" s="38" t="s">
        <v>18273</v>
      </c>
      <c r="G6747" s="38" t="s">
        <v>5015</v>
      </c>
      <c r="H6747">
        <v>-1.0999999999999999E-2</v>
      </c>
      <c r="I6747" t="s">
        <v>44021</v>
      </c>
      <c r="J6747" t="s">
        <v>44022</v>
      </c>
      <c r="K6747" t="s">
        <v>44023</v>
      </c>
      <c r="L6747" t="s">
        <v>44012</v>
      </c>
      <c r="O6747" t="s">
        <v>44017</v>
      </c>
      <c r="P6747" t="s">
        <v>44018</v>
      </c>
      <c r="Q6747">
        <v>382228.34</v>
      </c>
      <c r="R6747">
        <v>6211607.54</v>
      </c>
      <c r="S6747" t="s">
        <v>44019</v>
      </c>
      <c r="T6747" t="s">
        <v>44020</v>
      </c>
      <c r="U6747">
        <v>382220.44</v>
      </c>
      <c r="V6747">
        <v>6211585.1299999999</v>
      </c>
      <c r="W6747">
        <v>91.68</v>
      </c>
      <c r="X6747">
        <v>200.05</v>
      </c>
    </row>
    <row r="6748" spans="1:24" x14ac:dyDescent="0.25">
      <c r="A6748" s="146">
        <v>45134</v>
      </c>
      <c r="B6748" s="46">
        <v>208</v>
      </c>
      <c r="C6748" s="147">
        <v>0.51959490740740744</v>
      </c>
      <c r="D6748" s="38" t="s">
        <v>30701</v>
      </c>
      <c r="E6748" s="7" t="s">
        <v>69</v>
      </c>
      <c r="F6748" s="38" t="s">
        <v>18273</v>
      </c>
      <c r="G6748" s="38" t="s">
        <v>5015</v>
      </c>
      <c r="H6748">
        <v>0.219</v>
      </c>
      <c r="I6748" t="s">
        <v>44021</v>
      </c>
      <c r="J6748" t="s">
        <v>44022</v>
      </c>
      <c r="K6748" t="s">
        <v>44023</v>
      </c>
      <c r="L6748" t="s">
        <v>44012</v>
      </c>
      <c r="O6748" t="s">
        <v>44024</v>
      </c>
      <c r="P6748" t="s">
        <v>44025</v>
      </c>
      <c r="Q6748">
        <v>382458.7</v>
      </c>
      <c r="R6748">
        <v>6211607.4699999997</v>
      </c>
      <c r="S6748" t="s">
        <v>44026</v>
      </c>
      <c r="T6748" t="s">
        <v>44027</v>
      </c>
      <c r="U6748">
        <v>382450.35</v>
      </c>
      <c r="V6748">
        <v>6211585.3200000003</v>
      </c>
      <c r="W6748">
        <v>90.46</v>
      </c>
      <c r="X6748">
        <v>200.05</v>
      </c>
    </row>
    <row r="6749" spans="1:24" x14ac:dyDescent="0.25">
      <c r="A6749" s="146">
        <v>45134</v>
      </c>
      <c r="B6749" s="46">
        <v>208</v>
      </c>
      <c r="C6749" s="147">
        <v>0.52206018518518515</v>
      </c>
      <c r="D6749" s="38" t="s">
        <v>30701</v>
      </c>
      <c r="E6749" s="7" t="s">
        <v>64</v>
      </c>
      <c r="F6749" s="38" t="s">
        <v>18273</v>
      </c>
      <c r="G6749" s="38" t="s">
        <v>5016</v>
      </c>
      <c r="H6749">
        <v>0.21199999999999999</v>
      </c>
      <c r="I6749" t="s">
        <v>44032</v>
      </c>
      <c r="J6749" t="s">
        <v>44033</v>
      </c>
      <c r="K6749" t="s">
        <v>44034</v>
      </c>
      <c r="L6749" t="s">
        <v>44035</v>
      </c>
      <c r="O6749" t="s">
        <v>44028</v>
      </c>
      <c r="P6749" t="s">
        <v>44029</v>
      </c>
      <c r="Q6749">
        <v>382481.12</v>
      </c>
      <c r="R6749">
        <v>6211615.6600000001</v>
      </c>
      <c r="S6749" t="s">
        <v>44030</v>
      </c>
      <c r="T6749" t="s">
        <v>44031</v>
      </c>
      <c r="U6749">
        <v>382455.15</v>
      </c>
      <c r="V6749">
        <v>6211594.2300000004</v>
      </c>
      <c r="W6749">
        <v>270.39999999999998</v>
      </c>
      <c r="X6749">
        <v>200.05</v>
      </c>
    </row>
    <row r="6750" spans="1:24" x14ac:dyDescent="0.25">
      <c r="A6750" s="146">
        <v>45134</v>
      </c>
      <c r="B6750" s="46">
        <v>208</v>
      </c>
      <c r="C6750" s="147">
        <v>0.52614583333333331</v>
      </c>
      <c r="D6750" s="38" t="s">
        <v>30701</v>
      </c>
      <c r="E6750" s="7" t="s">
        <v>69</v>
      </c>
      <c r="F6750" s="38" t="s">
        <v>18273</v>
      </c>
      <c r="G6750" s="38" t="s">
        <v>5016</v>
      </c>
      <c r="H6750">
        <v>-1.7999999999999999E-2</v>
      </c>
      <c r="I6750" t="s">
        <v>44032</v>
      </c>
      <c r="J6750" t="s">
        <v>44033</v>
      </c>
      <c r="K6750" t="s">
        <v>44034</v>
      </c>
      <c r="L6750" t="s">
        <v>44035</v>
      </c>
      <c r="O6750" t="s">
        <v>44036</v>
      </c>
      <c r="P6750" t="s">
        <v>44037</v>
      </c>
      <c r="Q6750">
        <v>382241.12</v>
      </c>
      <c r="R6750">
        <v>6211616.9299999997</v>
      </c>
      <c r="S6750" t="s">
        <v>44038</v>
      </c>
      <c r="T6750" t="s">
        <v>44039</v>
      </c>
      <c r="U6750">
        <v>382224.38</v>
      </c>
      <c r="V6750">
        <v>6211594.2699999996</v>
      </c>
      <c r="W6750">
        <v>270.29000000000002</v>
      </c>
      <c r="X6750">
        <v>200.05</v>
      </c>
    </row>
    <row r="6751" spans="1:24" x14ac:dyDescent="0.25">
      <c r="A6751" s="146">
        <v>45134</v>
      </c>
      <c r="B6751" s="46">
        <v>208</v>
      </c>
      <c r="C6751" s="147">
        <v>0.52869212962962964</v>
      </c>
      <c r="D6751" s="38" t="s">
        <v>30701</v>
      </c>
      <c r="E6751" s="7" t="s">
        <v>64</v>
      </c>
      <c r="F6751" s="38" t="s">
        <v>18273</v>
      </c>
      <c r="G6751" s="38" t="s">
        <v>5017</v>
      </c>
      <c r="H6751">
        <v>-1.2999999999999999E-2</v>
      </c>
      <c r="I6751" t="s">
        <v>44044</v>
      </c>
      <c r="J6751" t="s">
        <v>44045</v>
      </c>
      <c r="K6751" t="s">
        <v>44046</v>
      </c>
      <c r="L6751" t="s">
        <v>44035</v>
      </c>
      <c r="O6751" t="s">
        <v>44040</v>
      </c>
      <c r="P6751" t="s">
        <v>44041</v>
      </c>
      <c r="Q6751">
        <v>382220.55</v>
      </c>
      <c r="R6751">
        <v>6211624.5099999998</v>
      </c>
      <c r="S6751" t="s">
        <v>44042</v>
      </c>
      <c r="T6751" t="s">
        <v>44043</v>
      </c>
      <c r="U6751">
        <v>382218.36</v>
      </c>
      <c r="V6751">
        <v>6211603.2800000003</v>
      </c>
      <c r="W6751">
        <v>89.96</v>
      </c>
      <c r="X6751">
        <v>200.05</v>
      </c>
    </row>
    <row r="6752" spans="1:24" x14ac:dyDescent="0.25">
      <c r="A6752" s="146">
        <v>45134</v>
      </c>
      <c r="B6752" s="46">
        <v>208</v>
      </c>
      <c r="C6752" s="147">
        <v>0.53273148148148153</v>
      </c>
      <c r="D6752" s="38" t="s">
        <v>30701</v>
      </c>
      <c r="E6752" s="7" t="s">
        <v>69</v>
      </c>
      <c r="F6752" s="38" t="s">
        <v>18273</v>
      </c>
      <c r="G6752" s="38" t="s">
        <v>5017</v>
      </c>
      <c r="H6752">
        <v>0.219</v>
      </c>
      <c r="I6752" t="s">
        <v>44044</v>
      </c>
      <c r="J6752" t="s">
        <v>44045</v>
      </c>
      <c r="K6752" t="s">
        <v>44046</v>
      </c>
      <c r="L6752" t="s">
        <v>44051</v>
      </c>
      <c r="O6752" t="s">
        <v>44047</v>
      </c>
      <c r="P6752" t="s">
        <v>44048</v>
      </c>
      <c r="Q6752">
        <v>382457.4</v>
      </c>
      <c r="R6752">
        <v>6211623.7699999996</v>
      </c>
      <c r="S6752" t="s">
        <v>44049</v>
      </c>
      <c r="T6752" t="s">
        <v>44050</v>
      </c>
      <c r="U6752">
        <v>382450.34</v>
      </c>
      <c r="V6752">
        <v>6211603.3600000003</v>
      </c>
      <c r="W6752">
        <v>89.98</v>
      </c>
      <c r="X6752">
        <v>200.05</v>
      </c>
    </row>
    <row r="6753" spans="1:24" x14ac:dyDescent="0.25">
      <c r="A6753" s="146">
        <v>45134</v>
      </c>
      <c r="B6753" s="46">
        <v>208</v>
      </c>
      <c r="C6753" s="147">
        <v>0.53489583333333335</v>
      </c>
      <c r="D6753" s="38" t="s">
        <v>30701</v>
      </c>
      <c r="E6753" s="7" t="s">
        <v>64</v>
      </c>
      <c r="F6753" s="38" t="s">
        <v>18273</v>
      </c>
      <c r="G6753" s="38" t="s">
        <v>5018</v>
      </c>
      <c r="H6753">
        <v>0.20899999999999999</v>
      </c>
      <c r="I6753" t="s">
        <v>44056</v>
      </c>
      <c r="J6753" t="s">
        <v>44057</v>
      </c>
      <c r="K6753" t="s">
        <v>44058</v>
      </c>
      <c r="L6753" t="s">
        <v>44051</v>
      </c>
      <c r="O6753" t="s">
        <v>44052</v>
      </c>
      <c r="P6753" t="s">
        <v>44053</v>
      </c>
      <c r="Q6753">
        <v>382479.54</v>
      </c>
      <c r="R6753">
        <v>6211633.0700000003</v>
      </c>
      <c r="S6753" t="s">
        <v>44054</v>
      </c>
      <c r="T6753" t="s">
        <v>44055</v>
      </c>
      <c r="U6753">
        <v>382452.25</v>
      </c>
      <c r="V6753">
        <v>6211612.2599999998</v>
      </c>
      <c r="W6753">
        <v>269.73</v>
      </c>
      <c r="X6753">
        <v>200.05</v>
      </c>
    </row>
    <row r="6754" spans="1:24" x14ac:dyDescent="0.25">
      <c r="A6754" s="146">
        <v>45134</v>
      </c>
      <c r="B6754" s="46">
        <v>208</v>
      </c>
      <c r="C6754" s="147">
        <v>0.53891203703703705</v>
      </c>
      <c r="D6754" s="38" t="s">
        <v>30701</v>
      </c>
      <c r="E6754" s="7" t="s">
        <v>69</v>
      </c>
      <c r="F6754" s="38" t="s">
        <v>18273</v>
      </c>
      <c r="G6754" s="38" t="s">
        <v>5018</v>
      </c>
      <c r="H6754">
        <v>-1.9E-2</v>
      </c>
      <c r="I6754" t="s">
        <v>44056</v>
      </c>
      <c r="J6754" t="s">
        <v>44057</v>
      </c>
      <c r="K6754" t="s">
        <v>44058</v>
      </c>
      <c r="L6754" t="s">
        <v>44051</v>
      </c>
      <c r="O6754" t="s">
        <v>44059</v>
      </c>
      <c r="P6754" t="s">
        <v>44060</v>
      </c>
      <c r="Q6754">
        <v>382245.94</v>
      </c>
      <c r="R6754">
        <v>6211633.3899999997</v>
      </c>
      <c r="S6754" t="s">
        <v>44061</v>
      </c>
      <c r="T6754" t="s">
        <v>44062</v>
      </c>
      <c r="U6754">
        <v>382223.98</v>
      </c>
      <c r="V6754">
        <v>6211612.3099999996</v>
      </c>
      <c r="W6754">
        <v>269.52</v>
      </c>
      <c r="X6754">
        <v>200.05</v>
      </c>
    </row>
    <row r="6755" spans="1:24" x14ac:dyDescent="0.25">
      <c r="A6755" s="146">
        <v>45134</v>
      </c>
      <c r="B6755" s="46">
        <v>208</v>
      </c>
      <c r="C6755" s="147">
        <v>0.54090277777777784</v>
      </c>
      <c r="D6755" s="38" t="s">
        <v>30701</v>
      </c>
      <c r="E6755" s="7" t="s">
        <v>64</v>
      </c>
      <c r="F6755" s="38" t="s">
        <v>18273</v>
      </c>
      <c r="G6755" s="38" t="s">
        <v>5019</v>
      </c>
      <c r="H6755">
        <v>-1.2999999999999999E-2</v>
      </c>
      <c r="I6755" t="s">
        <v>44067</v>
      </c>
      <c r="J6755" t="s">
        <v>44068</v>
      </c>
      <c r="K6755" t="s">
        <v>44069</v>
      </c>
      <c r="L6755" t="s">
        <v>44051</v>
      </c>
      <c r="O6755" t="s">
        <v>44063</v>
      </c>
      <c r="P6755" t="s">
        <v>44064</v>
      </c>
      <c r="Q6755">
        <v>382229.26</v>
      </c>
      <c r="R6755">
        <v>6211644.8899999997</v>
      </c>
      <c r="S6755" t="s">
        <v>44065</v>
      </c>
      <c r="T6755" t="s">
        <v>44066</v>
      </c>
      <c r="U6755">
        <v>382218.3</v>
      </c>
      <c r="V6755">
        <v>6211621.1900000004</v>
      </c>
      <c r="W6755">
        <v>89.33</v>
      </c>
      <c r="X6755">
        <v>200.05</v>
      </c>
    </row>
    <row r="6756" spans="1:24" x14ac:dyDescent="0.25">
      <c r="A6756" s="146">
        <v>45134</v>
      </c>
      <c r="B6756" s="46">
        <v>208</v>
      </c>
      <c r="C6756" s="147">
        <v>0.54478009259259264</v>
      </c>
      <c r="D6756" s="38" t="s">
        <v>30701</v>
      </c>
      <c r="E6756" s="7" t="s">
        <v>69</v>
      </c>
      <c r="F6756" s="38" t="s">
        <v>18273</v>
      </c>
      <c r="G6756" s="38" t="s">
        <v>5019</v>
      </c>
      <c r="H6756">
        <v>0.219</v>
      </c>
      <c r="I6756" t="s">
        <v>44067</v>
      </c>
      <c r="J6756" t="s">
        <v>44068</v>
      </c>
      <c r="K6756" t="s">
        <v>44069</v>
      </c>
      <c r="L6756" t="s">
        <v>44074</v>
      </c>
      <c r="O6756" t="s">
        <v>44070</v>
      </c>
      <c r="P6756" t="s">
        <v>44071</v>
      </c>
      <c r="Q6756">
        <v>382454.37</v>
      </c>
      <c r="R6756">
        <v>6211643.6799999997</v>
      </c>
      <c r="S6756" t="s">
        <v>44072</v>
      </c>
      <c r="T6756" t="s">
        <v>44073</v>
      </c>
      <c r="U6756">
        <v>382450.8</v>
      </c>
      <c r="V6756">
        <v>6211621.2999999998</v>
      </c>
      <c r="W6756">
        <v>90.34</v>
      </c>
      <c r="X6756">
        <v>200.05</v>
      </c>
    </row>
    <row r="6757" spans="1:24" x14ac:dyDescent="0.25">
      <c r="A6757" s="146">
        <v>45134</v>
      </c>
      <c r="B6757" s="46">
        <v>208</v>
      </c>
      <c r="C6757" s="147">
        <v>0.54704861111111114</v>
      </c>
      <c r="D6757" s="38" t="s">
        <v>30701</v>
      </c>
      <c r="E6757" s="7" t="s">
        <v>64</v>
      </c>
      <c r="F6757" s="38" t="s">
        <v>18273</v>
      </c>
      <c r="G6757" s="38" t="s">
        <v>5020</v>
      </c>
      <c r="H6757">
        <v>0.21099999999999999</v>
      </c>
      <c r="I6757" t="s">
        <v>44079</v>
      </c>
      <c r="J6757" t="s">
        <v>44080</v>
      </c>
      <c r="K6757" t="s">
        <v>44081</v>
      </c>
      <c r="L6757" t="s">
        <v>44074</v>
      </c>
      <c r="O6757" t="s">
        <v>44075</v>
      </c>
      <c r="P6757" t="s">
        <v>44076</v>
      </c>
      <c r="Q6757">
        <v>382469.13</v>
      </c>
      <c r="R6757">
        <v>6211652.96</v>
      </c>
      <c r="S6757" t="s">
        <v>44077</v>
      </c>
      <c r="T6757" t="s">
        <v>44078</v>
      </c>
      <c r="U6757">
        <v>382453.41</v>
      </c>
      <c r="V6757">
        <v>6211630.6100000003</v>
      </c>
      <c r="W6757">
        <v>267.7</v>
      </c>
      <c r="X6757">
        <v>200.05</v>
      </c>
    </row>
    <row r="6758" spans="1:24" x14ac:dyDescent="0.25">
      <c r="A6758" s="146">
        <v>45134</v>
      </c>
      <c r="B6758" s="46">
        <v>208</v>
      </c>
      <c r="C6758" s="147">
        <v>0.55111111111111111</v>
      </c>
      <c r="D6758" s="38" t="s">
        <v>30701</v>
      </c>
      <c r="E6758" s="7" t="s">
        <v>69</v>
      </c>
      <c r="F6758" s="38" t="s">
        <v>18273</v>
      </c>
      <c r="G6758" s="38" t="s">
        <v>5020</v>
      </c>
      <c r="H6758">
        <v>-2.4E-2</v>
      </c>
      <c r="I6758" t="s">
        <v>44079</v>
      </c>
      <c r="J6758" t="s">
        <v>44080</v>
      </c>
      <c r="K6758" t="s">
        <v>44081</v>
      </c>
      <c r="L6758" t="s">
        <v>44074</v>
      </c>
      <c r="O6758" t="s">
        <v>44082</v>
      </c>
      <c r="P6758" t="s">
        <v>44083</v>
      </c>
      <c r="Q6758">
        <v>382229.78</v>
      </c>
      <c r="R6758">
        <v>6211653.4100000001</v>
      </c>
      <c r="S6758" t="s">
        <v>44084</v>
      </c>
      <c r="T6758" t="s">
        <v>44085</v>
      </c>
      <c r="U6758">
        <v>382218.67</v>
      </c>
      <c r="V6758">
        <v>6211630.4500000002</v>
      </c>
      <c r="W6758">
        <v>270.23</v>
      </c>
      <c r="X6758">
        <v>200.05</v>
      </c>
    </row>
    <row r="6759" spans="1:24" x14ac:dyDescent="0.25">
      <c r="A6759" s="146">
        <v>45134</v>
      </c>
      <c r="B6759" s="46">
        <v>208</v>
      </c>
      <c r="C6759" s="147">
        <v>0.55251157407407414</v>
      </c>
      <c r="D6759" s="38" t="s">
        <v>30701</v>
      </c>
      <c r="E6759" s="159" t="s">
        <v>33735</v>
      </c>
      <c r="F6759" s="38" t="s">
        <v>18273</v>
      </c>
      <c r="G6759" s="161" t="s">
        <v>5020</v>
      </c>
      <c r="H6759">
        <v>-1.304</v>
      </c>
      <c r="O6759" t="s">
        <v>44086</v>
      </c>
      <c r="P6759" t="s">
        <v>44087</v>
      </c>
      <c r="Q6759">
        <v>382220.43</v>
      </c>
      <c r="R6759">
        <v>6211654.2699999996</v>
      </c>
      <c r="S6759" t="s">
        <v>44088</v>
      </c>
      <c r="T6759" t="s">
        <v>44089</v>
      </c>
      <c r="U6759">
        <v>382213.88</v>
      </c>
      <c r="V6759">
        <v>6211630.9000000004</v>
      </c>
      <c r="W6759">
        <v>193.43</v>
      </c>
      <c r="X6759">
        <v>150.04</v>
      </c>
    </row>
    <row r="6760" spans="1:24" x14ac:dyDescent="0.25">
      <c r="A6760" s="146">
        <v>45134</v>
      </c>
      <c r="B6760" s="46">
        <v>208</v>
      </c>
      <c r="C6760" s="147">
        <v>0.5552083333333333</v>
      </c>
      <c r="D6760" s="38" t="s">
        <v>30701</v>
      </c>
      <c r="E6760" s="159" t="s">
        <v>42042</v>
      </c>
      <c r="F6760" s="38" t="s">
        <v>18273</v>
      </c>
      <c r="G6760" s="161" t="s">
        <v>5020</v>
      </c>
      <c r="H6760">
        <v>-1.298</v>
      </c>
      <c r="O6760" t="s">
        <v>44090</v>
      </c>
      <c r="P6760" t="s">
        <v>44091</v>
      </c>
      <c r="Q6760">
        <v>382220.28</v>
      </c>
      <c r="R6760">
        <v>6211653.3099999996</v>
      </c>
      <c r="S6760" t="s">
        <v>44092</v>
      </c>
      <c r="T6760" t="s">
        <v>44093</v>
      </c>
      <c r="U6760">
        <v>382216.76</v>
      </c>
      <c r="V6760">
        <v>6211642.25</v>
      </c>
      <c r="W6760">
        <v>162.51</v>
      </c>
      <c r="X6760">
        <v>150.04</v>
      </c>
    </row>
    <row r="6761" spans="1:24" x14ac:dyDescent="0.25">
      <c r="A6761" s="146">
        <v>45134</v>
      </c>
      <c r="B6761" s="46">
        <v>208</v>
      </c>
      <c r="C6761" s="147">
        <v>0.56925925925925924</v>
      </c>
      <c r="D6761" s="38" t="s">
        <v>30701</v>
      </c>
      <c r="E6761" s="159" t="s">
        <v>6100</v>
      </c>
      <c r="F6761" s="38" t="s">
        <v>18273</v>
      </c>
      <c r="G6761" s="38" t="s">
        <v>5188</v>
      </c>
      <c r="H6761">
        <v>-2.1999999999999999E-2</v>
      </c>
      <c r="O6761" t="s">
        <v>44094</v>
      </c>
      <c r="P6761" t="s">
        <v>44095</v>
      </c>
      <c r="Q6761">
        <v>383497.16</v>
      </c>
      <c r="R6761">
        <v>6212824.2000000002</v>
      </c>
      <c r="S6761" t="s">
        <v>44096</v>
      </c>
      <c r="T6761" t="s">
        <v>44097</v>
      </c>
      <c r="U6761">
        <v>383494.3</v>
      </c>
      <c r="V6761">
        <v>6212814.5599999996</v>
      </c>
      <c r="W6761">
        <v>181.6</v>
      </c>
      <c r="X6761">
        <v>150.04</v>
      </c>
    </row>
    <row r="6762" spans="1:24" s="170" customFormat="1" x14ac:dyDescent="0.25">
      <c r="A6762" s="63">
        <v>45134</v>
      </c>
      <c r="B6762" s="104">
        <v>208</v>
      </c>
      <c r="C6762" s="65">
        <v>0.57344907407407408</v>
      </c>
      <c r="D6762" s="64" t="s">
        <v>30701</v>
      </c>
      <c r="E6762" s="171" t="s">
        <v>44103</v>
      </c>
      <c r="F6762" s="64" t="s">
        <v>18273</v>
      </c>
      <c r="G6762" s="64" t="s">
        <v>5188</v>
      </c>
      <c r="H6762" s="170">
        <v>-6.0000000000000001E-3</v>
      </c>
      <c r="M6762" s="170" t="s">
        <v>44098</v>
      </c>
      <c r="O6762" s="170" t="s">
        <v>44099</v>
      </c>
      <c r="P6762" s="170" t="s">
        <v>44100</v>
      </c>
      <c r="Q6762" s="170">
        <v>383497.69</v>
      </c>
      <c r="R6762" s="170">
        <v>6212826.5199999996</v>
      </c>
      <c r="S6762" s="170" t="s">
        <v>44101</v>
      </c>
      <c r="T6762" s="170" t="s">
        <v>44102</v>
      </c>
      <c r="U6762" s="170">
        <v>383505.31</v>
      </c>
      <c r="V6762" s="170">
        <v>6212799.8300000001</v>
      </c>
      <c r="W6762" s="170">
        <v>88.15</v>
      </c>
      <c r="X6762" s="170">
        <v>150.04</v>
      </c>
    </row>
    <row r="6763" spans="1:24" x14ac:dyDescent="0.25">
      <c r="A6763" s="146">
        <v>45134</v>
      </c>
      <c r="B6763" s="46">
        <v>208</v>
      </c>
      <c r="C6763" s="147">
        <v>0.5767592592592593</v>
      </c>
      <c r="D6763" s="38" t="s">
        <v>30701</v>
      </c>
      <c r="E6763" s="159" t="s">
        <v>43583</v>
      </c>
      <c r="F6763" s="38" t="s">
        <v>18273</v>
      </c>
      <c r="G6763" s="38" t="s">
        <v>5188</v>
      </c>
      <c r="H6763">
        <v>-8.0000000000000002E-3</v>
      </c>
      <c r="I6763" t="s">
        <v>44108</v>
      </c>
      <c r="J6763" t="s">
        <v>44109</v>
      </c>
      <c r="K6763" t="s">
        <v>44110</v>
      </c>
      <c r="L6763" t="s">
        <v>44111</v>
      </c>
      <c r="O6763" t="s">
        <v>44104</v>
      </c>
      <c r="P6763" t="s">
        <v>44105</v>
      </c>
      <c r="Q6763">
        <v>383501.89</v>
      </c>
      <c r="R6763">
        <v>6212826.75</v>
      </c>
      <c r="S6763" t="s">
        <v>44106</v>
      </c>
      <c r="T6763" t="s">
        <v>44107</v>
      </c>
      <c r="U6763">
        <v>383502.87</v>
      </c>
      <c r="V6763">
        <v>6212803.8799999999</v>
      </c>
      <c r="W6763">
        <v>90.51</v>
      </c>
      <c r="X6763">
        <v>150.04</v>
      </c>
    </row>
    <row r="6764" spans="1:24" x14ac:dyDescent="0.25">
      <c r="A6764" s="146">
        <v>45134</v>
      </c>
      <c r="B6764" s="46">
        <v>208</v>
      </c>
      <c r="C6764" s="147">
        <v>0.57980324074074074</v>
      </c>
      <c r="D6764" s="38" t="s">
        <v>30701</v>
      </c>
      <c r="E6764" s="7" t="s">
        <v>69</v>
      </c>
      <c r="F6764" s="38" t="s">
        <v>18273</v>
      </c>
      <c r="G6764" s="38" t="s">
        <v>5188</v>
      </c>
      <c r="H6764">
        <v>0.17199999999999999</v>
      </c>
      <c r="I6764" t="s">
        <v>44108</v>
      </c>
      <c r="J6764" t="s">
        <v>44109</v>
      </c>
      <c r="K6764" t="s">
        <v>44110</v>
      </c>
      <c r="L6764" t="s">
        <v>44111</v>
      </c>
      <c r="O6764" t="s">
        <v>44112</v>
      </c>
      <c r="P6764" t="s">
        <v>44113</v>
      </c>
      <c r="Q6764">
        <v>383677.33</v>
      </c>
      <c r="R6764">
        <v>6212827.8200000003</v>
      </c>
      <c r="S6764" t="s">
        <v>44114</v>
      </c>
      <c r="T6764" t="s">
        <v>44115</v>
      </c>
      <c r="U6764">
        <v>383682.67</v>
      </c>
      <c r="V6764">
        <v>6212803.8899999997</v>
      </c>
      <c r="W6764">
        <v>88.02</v>
      </c>
      <c r="X6764">
        <v>150.04</v>
      </c>
    </row>
    <row r="6765" spans="1:24" x14ac:dyDescent="0.25">
      <c r="A6765" s="146">
        <v>45134</v>
      </c>
      <c r="B6765" s="46">
        <v>208</v>
      </c>
      <c r="C6765" s="147">
        <v>0.58403935185185185</v>
      </c>
      <c r="D6765" s="38" t="s">
        <v>30701</v>
      </c>
      <c r="E6765" s="7" t="s">
        <v>64</v>
      </c>
      <c r="F6765" s="38" t="s">
        <v>18273</v>
      </c>
      <c r="G6765" s="38" t="s">
        <v>5187</v>
      </c>
      <c r="H6765">
        <v>0.16500000000000001</v>
      </c>
      <c r="I6765" t="s">
        <v>44120</v>
      </c>
      <c r="J6765" t="s">
        <v>44121</v>
      </c>
      <c r="K6765" t="s">
        <v>44122</v>
      </c>
      <c r="L6765" t="s">
        <v>44123</v>
      </c>
      <c r="O6765" t="s">
        <v>44116</v>
      </c>
      <c r="P6765" t="s">
        <v>44117</v>
      </c>
      <c r="Q6765">
        <v>383688.33</v>
      </c>
      <c r="R6765">
        <v>6212835.6399999997</v>
      </c>
      <c r="S6765" t="s">
        <v>44118</v>
      </c>
      <c r="T6765" t="s">
        <v>44119</v>
      </c>
      <c r="U6765">
        <v>383686.79</v>
      </c>
      <c r="V6765">
        <v>6212812.8799999999</v>
      </c>
      <c r="W6765">
        <v>268.19</v>
      </c>
      <c r="X6765">
        <v>150.04</v>
      </c>
    </row>
    <row r="6766" spans="1:24" x14ac:dyDescent="0.25">
      <c r="A6766" s="146">
        <v>45134</v>
      </c>
      <c r="B6766" s="46">
        <v>208</v>
      </c>
      <c r="C6766" s="147">
        <v>0.58704861111111117</v>
      </c>
      <c r="D6766" s="38" t="s">
        <v>30701</v>
      </c>
      <c r="E6766" s="7" t="s">
        <v>69</v>
      </c>
      <c r="F6766" s="38" t="s">
        <v>18273</v>
      </c>
      <c r="G6766" s="38" t="s">
        <v>5187</v>
      </c>
      <c r="H6766">
        <v>-1.9E-2</v>
      </c>
      <c r="I6766" t="s">
        <v>44120</v>
      </c>
      <c r="J6766" t="s">
        <v>44121</v>
      </c>
      <c r="K6766" t="s">
        <v>44122</v>
      </c>
      <c r="L6766" t="s">
        <v>44123</v>
      </c>
      <c r="O6766" t="s">
        <v>44124</v>
      </c>
      <c r="P6766" t="s">
        <v>44125</v>
      </c>
      <c r="Q6766">
        <v>383513.32</v>
      </c>
      <c r="R6766">
        <v>6212834.7300000004</v>
      </c>
      <c r="S6766" t="s">
        <v>44126</v>
      </c>
      <c r="T6766" t="s">
        <v>44127</v>
      </c>
      <c r="U6766">
        <v>383502.49</v>
      </c>
      <c r="V6766">
        <v>6212812.79</v>
      </c>
      <c r="W6766">
        <v>269.33999999999997</v>
      </c>
      <c r="X6766">
        <v>150.04</v>
      </c>
    </row>
    <row r="6767" spans="1:24" x14ac:dyDescent="0.25">
      <c r="A6767" s="146">
        <v>45134</v>
      </c>
      <c r="B6767" s="46">
        <v>208</v>
      </c>
      <c r="C6767" s="147">
        <v>0.59061342592592592</v>
      </c>
      <c r="D6767" s="38" t="s">
        <v>30701</v>
      </c>
      <c r="E6767" s="7" t="s">
        <v>64</v>
      </c>
      <c r="F6767" s="38" t="s">
        <v>18273</v>
      </c>
      <c r="G6767" s="38" t="s">
        <v>5186</v>
      </c>
      <c r="H6767">
        <v>-1.2E-2</v>
      </c>
      <c r="I6767" t="s">
        <v>44132</v>
      </c>
      <c r="J6767" t="s">
        <v>44133</v>
      </c>
      <c r="K6767" t="s">
        <v>44134</v>
      </c>
      <c r="L6767" t="s">
        <v>44123</v>
      </c>
      <c r="O6767" t="s">
        <v>44128</v>
      </c>
      <c r="P6767" t="s">
        <v>44129</v>
      </c>
      <c r="Q6767">
        <v>383495.48</v>
      </c>
      <c r="R6767">
        <v>6212843.5599999996</v>
      </c>
      <c r="S6767" t="s">
        <v>44130</v>
      </c>
      <c r="T6767" t="s">
        <v>44131</v>
      </c>
      <c r="U6767">
        <v>383498.55</v>
      </c>
      <c r="V6767">
        <v>6212821.8499999996</v>
      </c>
      <c r="W6767">
        <v>91.78</v>
      </c>
      <c r="X6767">
        <v>150.04</v>
      </c>
    </row>
    <row r="6768" spans="1:24" x14ac:dyDescent="0.25">
      <c r="A6768" s="146">
        <v>45134</v>
      </c>
      <c r="B6768" s="46">
        <v>208</v>
      </c>
      <c r="C6768" s="147">
        <v>0.59371527777777777</v>
      </c>
      <c r="D6768" s="38" t="s">
        <v>30701</v>
      </c>
      <c r="E6768" s="7" t="s">
        <v>69</v>
      </c>
      <c r="F6768" s="38" t="s">
        <v>18273</v>
      </c>
      <c r="G6768" s="38" t="s">
        <v>5186</v>
      </c>
      <c r="H6768">
        <v>0.17199999999999999</v>
      </c>
      <c r="I6768" t="s">
        <v>44132</v>
      </c>
      <c r="J6768" t="s">
        <v>44133</v>
      </c>
      <c r="K6768" t="s">
        <v>44134</v>
      </c>
      <c r="L6768" t="s">
        <v>44123</v>
      </c>
      <c r="O6768" t="s">
        <v>44135</v>
      </c>
      <c r="P6768" t="s">
        <v>44136</v>
      </c>
      <c r="Q6768">
        <v>383674.67</v>
      </c>
      <c r="R6768">
        <v>6212844.4299999997</v>
      </c>
      <c r="S6768" t="s">
        <v>44137</v>
      </c>
      <c r="T6768" t="s">
        <v>44138</v>
      </c>
      <c r="U6768">
        <v>383682.69</v>
      </c>
      <c r="V6768">
        <v>6212821.79</v>
      </c>
      <c r="W6768">
        <v>90.04</v>
      </c>
      <c r="X6768">
        <v>150.04</v>
      </c>
    </row>
    <row r="6769" spans="1:24" x14ac:dyDescent="0.25">
      <c r="A6769" s="146">
        <v>45134</v>
      </c>
      <c r="B6769" s="46">
        <v>208</v>
      </c>
      <c r="C6769" s="147">
        <v>0.59758101851851853</v>
      </c>
      <c r="D6769" s="38" t="s">
        <v>30701</v>
      </c>
      <c r="E6769" s="7" t="s">
        <v>64</v>
      </c>
      <c r="F6769" s="38" t="s">
        <v>18273</v>
      </c>
      <c r="G6769" s="38" t="s">
        <v>5185</v>
      </c>
      <c r="H6769">
        <v>0.159</v>
      </c>
      <c r="I6769" t="s">
        <v>44143</v>
      </c>
      <c r="J6769" t="s">
        <v>44144</v>
      </c>
      <c r="K6769" t="s">
        <v>44145</v>
      </c>
      <c r="L6769" t="s">
        <v>44146</v>
      </c>
      <c r="O6769" t="s">
        <v>44139</v>
      </c>
      <c r="P6769" t="s">
        <v>44140</v>
      </c>
      <c r="Q6769">
        <v>383685.75</v>
      </c>
      <c r="R6769">
        <v>6212853.7000000002</v>
      </c>
      <c r="S6769" t="s">
        <v>44141</v>
      </c>
      <c r="T6769" t="s">
        <v>44142</v>
      </c>
      <c r="U6769">
        <v>383681.17</v>
      </c>
      <c r="V6769">
        <v>6212830.7199999997</v>
      </c>
      <c r="W6769">
        <v>271.44</v>
      </c>
      <c r="X6769">
        <v>150.04</v>
      </c>
    </row>
    <row r="6770" spans="1:24" x14ac:dyDescent="0.25">
      <c r="A6770" s="146">
        <v>45134</v>
      </c>
      <c r="B6770" s="46">
        <v>208</v>
      </c>
      <c r="C6770" s="147">
        <v>0.60054398148148147</v>
      </c>
      <c r="D6770" s="38" t="s">
        <v>30701</v>
      </c>
      <c r="E6770" s="7" t="s">
        <v>69</v>
      </c>
      <c r="F6770" s="38" t="s">
        <v>18273</v>
      </c>
      <c r="G6770" s="38" t="s">
        <v>5185</v>
      </c>
      <c r="H6770">
        <v>-0.02</v>
      </c>
      <c r="I6770" t="s">
        <v>44143</v>
      </c>
      <c r="J6770" t="s">
        <v>44144</v>
      </c>
      <c r="K6770" t="s">
        <v>44145</v>
      </c>
      <c r="L6770" t="s">
        <v>44146</v>
      </c>
      <c r="O6770" t="s">
        <v>44147</v>
      </c>
      <c r="P6770" t="s">
        <v>44148</v>
      </c>
      <c r="Q6770">
        <v>383510.58</v>
      </c>
      <c r="R6770">
        <v>6212852.9500000002</v>
      </c>
      <c r="S6770" t="s">
        <v>44149</v>
      </c>
      <c r="T6770" t="s">
        <v>44150</v>
      </c>
      <c r="U6770">
        <v>383502</v>
      </c>
      <c r="V6770">
        <v>6212830.9199999999</v>
      </c>
      <c r="W6770">
        <v>269.27</v>
      </c>
      <c r="X6770">
        <v>150.04</v>
      </c>
    </row>
    <row r="6771" spans="1:24" x14ac:dyDescent="0.25">
      <c r="A6771" s="146">
        <v>45134</v>
      </c>
      <c r="B6771" s="46">
        <v>208</v>
      </c>
      <c r="C6771" s="147">
        <v>0.60355324074074079</v>
      </c>
      <c r="D6771" s="38" t="s">
        <v>30701</v>
      </c>
      <c r="E6771" s="7" t="s">
        <v>64</v>
      </c>
      <c r="F6771" s="38" t="s">
        <v>18273</v>
      </c>
      <c r="G6771" s="38" t="s">
        <v>5184</v>
      </c>
      <c r="H6771">
        <v>-1.7999999999999999E-2</v>
      </c>
      <c r="I6771" t="s">
        <v>44155</v>
      </c>
      <c r="J6771" t="s">
        <v>44156</v>
      </c>
      <c r="K6771" t="s">
        <v>44157</v>
      </c>
      <c r="L6771" t="s">
        <v>44146</v>
      </c>
      <c r="O6771" t="s">
        <v>44151</v>
      </c>
      <c r="P6771" t="s">
        <v>44152</v>
      </c>
      <c r="Q6771">
        <v>383502.5</v>
      </c>
      <c r="R6771">
        <v>6212861.8600000003</v>
      </c>
      <c r="S6771" t="s">
        <v>44153</v>
      </c>
      <c r="T6771" t="s">
        <v>44154</v>
      </c>
      <c r="U6771">
        <v>383492.95</v>
      </c>
      <c r="V6771">
        <v>6212839.9800000004</v>
      </c>
      <c r="W6771">
        <v>91.71</v>
      </c>
      <c r="X6771">
        <v>150.04</v>
      </c>
    </row>
    <row r="6772" spans="1:24" x14ac:dyDescent="0.25">
      <c r="A6772" s="146">
        <v>45134</v>
      </c>
      <c r="B6772" s="46">
        <v>208</v>
      </c>
      <c r="C6772" s="147">
        <v>0.60660879629629627</v>
      </c>
      <c r="D6772" s="38" t="s">
        <v>30701</v>
      </c>
      <c r="E6772" s="7" t="s">
        <v>69</v>
      </c>
      <c r="F6772" s="38" t="s">
        <v>18273</v>
      </c>
      <c r="G6772" s="38" t="s">
        <v>5184</v>
      </c>
      <c r="H6772">
        <v>0.17199999999999999</v>
      </c>
      <c r="I6772" t="s">
        <v>44155</v>
      </c>
      <c r="J6772" t="s">
        <v>44156</v>
      </c>
      <c r="K6772" t="s">
        <v>44157</v>
      </c>
      <c r="L6772" t="s">
        <v>44162</v>
      </c>
      <c r="O6772" t="s">
        <v>44158</v>
      </c>
      <c r="P6772" t="s">
        <v>44159</v>
      </c>
      <c r="Q6772">
        <v>383685.94</v>
      </c>
      <c r="R6772">
        <v>6212862.96</v>
      </c>
      <c r="S6772" t="s">
        <v>44160</v>
      </c>
      <c r="T6772" t="s">
        <v>44161</v>
      </c>
      <c r="U6772">
        <v>383683.07</v>
      </c>
      <c r="V6772">
        <v>6212839.9199999999</v>
      </c>
      <c r="W6772">
        <v>88.83</v>
      </c>
      <c r="X6772">
        <v>150.04</v>
      </c>
    </row>
    <row r="6773" spans="1:24" x14ac:dyDescent="0.25">
      <c r="A6773" s="146">
        <v>45134</v>
      </c>
      <c r="B6773" s="46">
        <v>208</v>
      </c>
      <c r="C6773" s="147">
        <v>0.6095370370370371</v>
      </c>
      <c r="D6773" s="38" t="s">
        <v>30701</v>
      </c>
      <c r="E6773" s="7" t="s">
        <v>64</v>
      </c>
      <c r="F6773" s="38" t="s">
        <v>18273</v>
      </c>
      <c r="G6773" s="38" t="s">
        <v>5183</v>
      </c>
      <c r="H6773">
        <v>0.16600000000000001</v>
      </c>
      <c r="I6773" t="s">
        <v>44167</v>
      </c>
      <c r="J6773" t="s">
        <v>44168</v>
      </c>
      <c r="K6773" t="s">
        <v>44169</v>
      </c>
      <c r="L6773" t="s">
        <v>44162</v>
      </c>
      <c r="O6773" t="s">
        <v>44163</v>
      </c>
      <c r="P6773" t="s">
        <v>44164</v>
      </c>
      <c r="Q6773">
        <v>383693.92</v>
      </c>
      <c r="R6773">
        <v>6212871.7699999996</v>
      </c>
      <c r="S6773" t="s">
        <v>44165</v>
      </c>
      <c r="T6773" t="s">
        <v>44166</v>
      </c>
      <c r="U6773">
        <v>383687.84</v>
      </c>
      <c r="V6773">
        <v>6212849.0099999998</v>
      </c>
      <c r="W6773">
        <v>268.95999999999998</v>
      </c>
      <c r="X6773">
        <v>150.04</v>
      </c>
    </row>
    <row r="6774" spans="1:24" x14ac:dyDescent="0.25">
      <c r="A6774" s="146">
        <v>45134</v>
      </c>
      <c r="B6774" s="46">
        <v>208</v>
      </c>
      <c r="C6774" s="147">
        <v>0.61256944444444439</v>
      </c>
      <c r="D6774" s="38" t="s">
        <v>30701</v>
      </c>
      <c r="E6774" s="7" t="s">
        <v>69</v>
      </c>
      <c r="F6774" s="38" t="s">
        <v>18273</v>
      </c>
      <c r="G6774" s="38" t="s">
        <v>5183</v>
      </c>
      <c r="H6774">
        <v>-0.02</v>
      </c>
      <c r="I6774" t="s">
        <v>44167</v>
      </c>
      <c r="J6774" t="s">
        <v>44168</v>
      </c>
      <c r="K6774" t="s">
        <v>44169</v>
      </c>
      <c r="L6774" t="s">
        <v>44162</v>
      </c>
      <c r="O6774" t="s">
        <v>44170</v>
      </c>
      <c r="P6774" t="s">
        <v>44171</v>
      </c>
      <c r="Q6774">
        <v>383512.63</v>
      </c>
      <c r="R6774">
        <v>6212870.1200000001</v>
      </c>
      <c r="S6774" t="s">
        <v>44172</v>
      </c>
      <c r="T6774" t="s">
        <v>44173</v>
      </c>
      <c r="U6774">
        <v>383501.9</v>
      </c>
      <c r="V6774">
        <v>6212848.9699999997</v>
      </c>
      <c r="W6774">
        <v>269.91000000000003</v>
      </c>
      <c r="X6774">
        <v>150.04</v>
      </c>
    </row>
    <row r="6775" spans="1:24" x14ac:dyDescent="0.25">
      <c r="A6775" s="146">
        <v>45134</v>
      </c>
      <c r="B6775" s="46">
        <v>208</v>
      </c>
      <c r="C6775" s="147">
        <v>0.61534722222222216</v>
      </c>
      <c r="D6775" s="38" t="s">
        <v>30701</v>
      </c>
      <c r="E6775" s="7" t="s">
        <v>64</v>
      </c>
      <c r="F6775" s="38" t="s">
        <v>18273</v>
      </c>
      <c r="G6775" s="38" t="s">
        <v>5189</v>
      </c>
      <c r="H6775">
        <v>-1.4999999999999999E-2</v>
      </c>
      <c r="I6775" t="s">
        <v>44178</v>
      </c>
      <c r="J6775" t="s">
        <v>44179</v>
      </c>
      <c r="K6775" t="s">
        <v>44180</v>
      </c>
      <c r="L6775" t="s">
        <v>44181</v>
      </c>
      <c r="O6775" t="s">
        <v>44174</v>
      </c>
      <c r="P6775" t="s">
        <v>44175</v>
      </c>
      <c r="Q6775">
        <v>383497.43</v>
      </c>
      <c r="R6775">
        <v>6212880.04</v>
      </c>
      <c r="S6775" t="s">
        <v>44176</v>
      </c>
      <c r="T6775" t="s">
        <v>44177</v>
      </c>
      <c r="U6775">
        <v>383495.95</v>
      </c>
      <c r="V6775">
        <v>6212857.9100000001</v>
      </c>
      <c r="W6775">
        <v>93.27</v>
      </c>
      <c r="X6775">
        <v>150.04</v>
      </c>
    </row>
    <row r="6776" spans="1:24" x14ac:dyDescent="0.25">
      <c r="A6776" s="146">
        <v>45134</v>
      </c>
      <c r="B6776" s="46">
        <v>208</v>
      </c>
      <c r="C6776" s="147">
        <v>0.61831018518518521</v>
      </c>
      <c r="D6776" s="38" t="s">
        <v>30701</v>
      </c>
      <c r="E6776" s="7" t="s">
        <v>69</v>
      </c>
      <c r="F6776" s="38" t="s">
        <v>18273</v>
      </c>
      <c r="G6776" s="38" t="s">
        <v>5189</v>
      </c>
      <c r="H6776">
        <v>0.16800000000000001</v>
      </c>
      <c r="I6776" t="s">
        <v>44178</v>
      </c>
      <c r="J6776" t="s">
        <v>44179</v>
      </c>
      <c r="K6776" t="s">
        <v>44180</v>
      </c>
      <c r="L6776" t="s">
        <v>44181</v>
      </c>
      <c r="O6776" t="s">
        <v>44182</v>
      </c>
      <c r="P6776" t="s">
        <v>44183</v>
      </c>
      <c r="Q6776">
        <v>383668.71</v>
      </c>
      <c r="R6776">
        <v>6212880.5800000001</v>
      </c>
      <c r="S6776" t="s">
        <v>44184</v>
      </c>
      <c r="T6776" t="s">
        <v>44185</v>
      </c>
      <c r="U6776">
        <v>383678.86</v>
      </c>
      <c r="V6776">
        <v>6212857.7300000004</v>
      </c>
      <c r="W6776">
        <v>88.99</v>
      </c>
      <c r="X6776">
        <v>150.04</v>
      </c>
    </row>
    <row r="6777" spans="1:24" x14ac:dyDescent="0.25">
      <c r="A6777" s="146">
        <v>45134</v>
      </c>
      <c r="B6777" s="46">
        <v>208</v>
      </c>
      <c r="C6777" s="147">
        <v>0.62069444444444444</v>
      </c>
      <c r="D6777" s="38" t="s">
        <v>30701</v>
      </c>
      <c r="E6777" s="7" t="s">
        <v>64</v>
      </c>
      <c r="F6777" s="38" t="s">
        <v>18273</v>
      </c>
      <c r="G6777" s="38" t="s">
        <v>5190</v>
      </c>
      <c r="H6777">
        <v>0.157</v>
      </c>
      <c r="I6777" t="s">
        <v>44190</v>
      </c>
      <c r="J6777" t="s">
        <v>44191</v>
      </c>
      <c r="K6777" t="s">
        <v>44192</v>
      </c>
      <c r="L6777" t="s">
        <v>44181</v>
      </c>
      <c r="O6777" t="s">
        <v>44186</v>
      </c>
      <c r="P6777" t="s">
        <v>44187</v>
      </c>
      <c r="Q6777">
        <v>383684.83</v>
      </c>
      <c r="R6777">
        <v>6212890.3600000003</v>
      </c>
      <c r="S6777" t="s">
        <v>44188</v>
      </c>
      <c r="T6777" t="s">
        <v>44189</v>
      </c>
      <c r="U6777">
        <v>383678.94</v>
      </c>
      <c r="V6777">
        <v>6212866.9900000002</v>
      </c>
      <c r="W6777">
        <v>269.18</v>
      </c>
      <c r="X6777">
        <v>150.04</v>
      </c>
    </row>
    <row r="6778" spans="1:24" x14ac:dyDescent="0.25">
      <c r="A6778" s="146">
        <v>45134</v>
      </c>
      <c r="B6778" s="46">
        <v>208</v>
      </c>
      <c r="C6778" s="147">
        <v>0.62368055555555557</v>
      </c>
      <c r="D6778" s="38" t="s">
        <v>30701</v>
      </c>
      <c r="E6778" s="7" t="s">
        <v>69</v>
      </c>
      <c r="F6778" s="38" t="s">
        <v>18273</v>
      </c>
      <c r="G6778" s="38" t="s">
        <v>5190</v>
      </c>
      <c r="H6778">
        <v>-2.4E-2</v>
      </c>
      <c r="I6778" t="s">
        <v>44190</v>
      </c>
      <c r="J6778" t="s">
        <v>44191</v>
      </c>
      <c r="K6778" t="s">
        <v>44192</v>
      </c>
      <c r="L6778" t="s">
        <v>44181</v>
      </c>
      <c r="O6778" t="s">
        <v>44193</v>
      </c>
      <c r="P6778" t="s">
        <v>44194</v>
      </c>
      <c r="Q6778">
        <v>383514.22</v>
      </c>
      <c r="R6778">
        <v>6212888.6500000004</v>
      </c>
      <c r="S6778" t="s">
        <v>44195</v>
      </c>
      <c r="T6778" t="s">
        <v>44196</v>
      </c>
      <c r="U6778">
        <v>383498.23</v>
      </c>
      <c r="V6778">
        <v>6212867.0800000001</v>
      </c>
      <c r="W6778">
        <v>268.38</v>
      </c>
      <c r="X6778">
        <v>150.04</v>
      </c>
    </row>
    <row r="6779" spans="1:24" x14ac:dyDescent="0.25">
      <c r="A6779" s="146">
        <v>45134</v>
      </c>
      <c r="B6779" s="46">
        <v>208</v>
      </c>
      <c r="C6779" s="147">
        <v>0.62604166666666672</v>
      </c>
      <c r="D6779" s="38" t="s">
        <v>30701</v>
      </c>
      <c r="E6779" s="7" t="s">
        <v>64</v>
      </c>
      <c r="F6779" s="38" t="s">
        <v>18273</v>
      </c>
      <c r="G6779" s="38" t="s">
        <v>5191</v>
      </c>
      <c r="H6779">
        <v>-0.01</v>
      </c>
      <c r="I6779" t="s">
        <v>44201</v>
      </c>
      <c r="J6779" t="s">
        <v>44202</v>
      </c>
      <c r="K6779" t="s">
        <v>44203</v>
      </c>
      <c r="L6779" t="s">
        <v>44204</v>
      </c>
      <c r="O6779" t="s">
        <v>44197</v>
      </c>
      <c r="P6779" t="s">
        <v>44198</v>
      </c>
      <c r="Q6779">
        <v>383509.41</v>
      </c>
      <c r="R6779">
        <v>6212898.29</v>
      </c>
      <c r="S6779" t="s">
        <v>44199</v>
      </c>
      <c r="T6779" t="s">
        <v>44200</v>
      </c>
      <c r="U6779">
        <v>383501.25</v>
      </c>
      <c r="V6779">
        <v>6212875.7999999998</v>
      </c>
      <c r="W6779">
        <v>91.31</v>
      </c>
      <c r="X6779">
        <v>150.04</v>
      </c>
    </row>
    <row r="6780" spans="1:24" x14ac:dyDescent="0.25">
      <c r="A6780" s="146">
        <v>45134</v>
      </c>
      <c r="B6780" s="46">
        <v>208</v>
      </c>
      <c r="C6780" s="147">
        <v>0.62906249999999997</v>
      </c>
      <c r="D6780" s="38" t="s">
        <v>30701</v>
      </c>
      <c r="E6780" s="7" t="s">
        <v>69</v>
      </c>
      <c r="F6780" s="38" t="s">
        <v>18273</v>
      </c>
      <c r="G6780" s="38" t="s">
        <v>5191</v>
      </c>
      <c r="H6780">
        <v>0.16900000000000001</v>
      </c>
      <c r="I6780" t="s">
        <v>44201</v>
      </c>
      <c r="J6780" t="s">
        <v>44202</v>
      </c>
      <c r="K6780" t="s">
        <v>44203</v>
      </c>
      <c r="L6780" t="s">
        <v>44204</v>
      </c>
      <c r="O6780" t="s">
        <v>44205</v>
      </c>
      <c r="P6780" t="s">
        <v>44206</v>
      </c>
      <c r="Q6780">
        <v>383686.8</v>
      </c>
      <c r="R6780">
        <v>6212898.5700000003</v>
      </c>
      <c r="S6780" t="s">
        <v>44207</v>
      </c>
      <c r="T6780" t="s">
        <v>44208</v>
      </c>
      <c r="U6780">
        <v>383679.55</v>
      </c>
      <c r="V6780">
        <v>6212875.7699999996</v>
      </c>
      <c r="W6780">
        <v>87.17</v>
      </c>
      <c r="X6780">
        <v>150.04</v>
      </c>
    </row>
    <row r="6781" spans="1:24" x14ac:dyDescent="0.25">
      <c r="A6781" s="146">
        <v>45134</v>
      </c>
      <c r="B6781" s="46">
        <v>208</v>
      </c>
      <c r="C6781" s="147">
        <v>0.63202546296296302</v>
      </c>
      <c r="D6781" s="38" t="s">
        <v>30701</v>
      </c>
      <c r="E6781" s="7" t="s">
        <v>64</v>
      </c>
      <c r="F6781" s="38" t="s">
        <v>18273</v>
      </c>
      <c r="G6781" s="38" t="s">
        <v>5192</v>
      </c>
      <c r="H6781">
        <v>0.16300000000000001</v>
      </c>
      <c r="I6781" t="s">
        <v>44213</v>
      </c>
      <c r="J6781" t="s">
        <v>44214</v>
      </c>
      <c r="K6781" t="s">
        <v>44215</v>
      </c>
      <c r="L6781" t="s">
        <v>44204</v>
      </c>
      <c r="O6781" t="s">
        <v>44209</v>
      </c>
      <c r="P6781" t="s">
        <v>44210</v>
      </c>
      <c r="Q6781">
        <v>383692.9</v>
      </c>
      <c r="R6781">
        <v>6212907.9199999999</v>
      </c>
      <c r="S6781" t="s">
        <v>44211</v>
      </c>
      <c r="T6781" t="s">
        <v>44212</v>
      </c>
      <c r="U6781">
        <v>383684.87</v>
      </c>
      <c r="V6781">
        <v>6212885.0499999998</v>
      </c>
      <c r="W6781">
        <v>270.02999999999997</v>
      </c>
      <c r="X6781">
        <v>150.04</v>
      </c>
    </row>
    <row r="6782" spans="1:24" x14ac:dyDescent="0.25">
      <c r="A6782" s="146">
        <v>45134</v>
      </c>
      <c r="B6782" s="46">
        <v>208</v>
      </c>
      <c r="C6782" s="147">
        <v>0.63511574074074073</v>
      </c>
      <c r="D6782" s="38" t="s">
        <v>30701</v>
      </c>
      <c r="E6782" s="7" t="s">
        <v>69</v>
      </c>
      <c r="F6782" s="38" t="s">
        <v>18273</v>
      </c>
      <c r="G6782" s="38" t="s">
        <v>5192</v>
      </c>
      <c r="H6782">
        <v>-2.1000000000000001E-2</v>
      </c>
      <c r="I6782" t="s">
        <v>44213</v>
      </c>
      <c r="J6782" t="s">
        <v>44214</v>
      </c>
      <c r="K6782" t="s">
        <v>44215</v>
      </c>
      <c r="L6782" t="s">
        <v>44204</v>
      </c>
      <c r="O6782" t="s">
        <v>44216</v>
      </c>
      <c r="P6782" t="s">
        <v>44217</v>
      </c>
      <c r="Q6782">
        <v>383509.29</v>
      </c>
      <c r="R6782">
        <v>6212906.3799999999</v>
      </c>
      <c r="S6782" t="s">
        <v>44218</v>
      </c>
      <c r="T6782" t="s">
        <v>44219</v>
      </c>
      <c r="U6782">
        <v>383500.72</v>
      </c>
      <c r="V6782">
        <v>6212884.9900000002</v>
      </c>
      <c r="W6782">
        <v>268.26</v>
      </c>
      <c r="X6782">
        <v>150.04</v>
      </c>
    </row>
    <row r="6783" spans="1:24" x14ac:dyDescent="0.25">
      <c r="A6783" s="146">
        <v>45134</v>
      </c>
      <c r="B6783" s="46">
        <v>208</v>
      </c>
      <c r="C6783" s="147">
        <v>0.63778935185185182</v>
      </c>
      <c r="D6783" s="38" t="s">
        <v>30701</v>
      </c>
      <c r="E6783" s="7" t="s">
        <v>64</v>
      </c>
      <c r="F6783" s="38" t="s">
        <v>18273</v>
      </c>
      <c r="G6783" s="38" t="s">
        <v>5193</v>
      </c>
      <c r="H6783">
        <v>-1.4E-2</v>
      </c>
      <c r="I6783" t="s">
        <v>44224</v>
      </c>
      <c r="J6783" t="s">
        <v>44225</v>
      </c>
      <c r="K6783" t="s">
        <v>44226</v>
      </c>
      <c r="L6783" t="s">
        <v>44227</v>
      </c>
      <c r="O6783" t="s">
        <v>44220</v>
      </c>
      <c r="P6783" t="s">
        <v>44221</v>
      </c>
      <c r="Q6783">
        <v>383502.18</v>
      </c>
      <c r="R6783">
        <v>6212915.8300000001</v>
      </c>
      <c r="S6783" t="s">
        <v>44222</v>
      </c>
      <c r="T6783" t="s">
        <v>44223</v>
      </c>
      <c r="U6783">
        <v>383496.35</v>
      </c>
      <c r="V6783">
        <v>6212894.04</v>
      </c>
      <c r="W6783">
        <v>93.27</v>
      </c>
      <c r="X6783">
        <v>150.04</v>
      </c>
    </row>
    <row r="6784" spans="1:24" x14ac:dyDescent="0.25">
      <c r="A6784" s="146">
        <v>45134</v>
      </c>
      <c r="B6784" s="46">
        <v>208</v>
      </c>
      <c r="C6784" s="147">
        <v>0.64079861111111114</v>
      </c>
      <c r="D6784" s="38" t="s">
        <v>30701</v>
      </c>
      <c r="E6784" s="7" t="s">
        <v>69</v>
      </c>
      <c r="F6784" s="38" t="s">
        <v>18273</v>
      </c>
      <c r="G6784" s="38" t="s">
        <v>5193</v>
      </c>
      <c r="H6784">
        <v>0.17</v>
      </c>
      <c r="I6784" t="s">
        <v>44224</v>
      </c>
      <c r="J6784" t="s">
        <v>44225</v>
      </c>
      <c r="K6784" t="s">
        <v>44226</v>
      </c>
      <c r="L6784" t="s">
        <v>44227</v>
      </c>
      <c r="O6784" t="s">
        <v>44228</v>
      </c>
      <c r="P6784" t="s">
        <v>44229</v>
      </c>
      <c r="Q6784">
        <v>383679.26</v>
      </c>
      <c r="R6784">
        <v>6212916.5999999996</v>
      </c>
      <c r="S6784" t="s">
        <v>44230</v>
      </c>
      <c r="T6784" t="s">
        <v>44231</v>
      </c>
      <c r="U6784">
        <v>383680.35</v>
      </c>
      <c r="V6784">
        <v>6212893.8200000003</v>
      </c>
      <c r="W6784">
        <v>88.04</v>
      </c>
      <c r="X6784">
        <v>150.04</v>
      </c>
    </row>
    <row r="6785" spans="1:24" x14ac:dyDescent="0.25">
      <c r="A6785" s="146">
        <v>45134</v>
      </c>
      <c r="B6785" s="46">
        <v>208</v>
      </c>
      <c r="C6785" s="147">
        <v>0.64359953703703698</v>
      </c>
      <c r="D6785" s="38" t="s">
        <v>30701</v>
      </c>
      <c r="E6785" s="7" t="s">
        <v>64</v>
      </c>
      <c r="F6785" s="38" t="s">
        <v>18273</v>
      </c>
      <c r="G6785" s="38" t="s">
        <v>5194</v>
      </c>
      <c r="H6785">
        <v>0.16400000000000001</v>
      </c>
      <c r="I6785" t="s">
        <v>44236</v>
      </c>
      <c r="J6785" t="s">
        <v>44237</v>
      </c>
      <c r="K6785" t="s">
        <v>44238</v>
      </c>
      <c r="L6785" t="s">
        <v>44227</v>
      </c>
      <c r="O6785" t="s">
        <v>44232</v>
      </c>
      <c r="P6785" t="s">
        <v>44233</v>
      </c>
      <c r="Q6785">
        <v>383686.52</v>
      </c>
      <c r="R6785">
        <v>6212926.3399999999</v>
      </c>
      <c r="S6785" t="s">
        <v>44234</v>
      </c>
      <c r="T6785" t="s">
        <v>44235</v>
      </c>
      <c r="U6785">
        <v>383686.04</v>
      </c>
      <c r="V6785">
        <v>6212902.6900000004</v>
      </c>
      <c r="W6785">
        <v>274.75</v>
      </c>
      <c r="X6785">
        <v>150.04</v>
      </c>
    </row>
    <row r="6786" spans="1:24" x14ac:dyDescent="0.25">
      <c r="A6786" s="146">
        <v>45134</v>
      </c>
      <c r="B6786" s="46">
        <v>208</v>
      </c>
      <c r="C6786" s="147">
        <v>0.64658564814814812</v>
      </c>
      <c r="D6786" s="38" t="s">
        <v>30701</v>
      </c>
      <c r="E6786" s="7" t="s">
        <v>69</v>
      </c>
      <c r="F6786" s="38" t="s">
        <v>18273</v>
      </c>
      <c r="G6786" s="38" t="s">
        <v>5194</v>
      </c>
      <c r="H6786">
        <v>-1.9E-2</v>
      </c>
      <c r="I6786" t="s">
        <v>44236</v>
      </c>
      <c r="J6786" t="s">
        <v>44237</v>
      </c>
      <c r="K6786" t="s">
        <v>44238</v>
      </c>
      <c r="L6786" t="s">
        <v>44243</v>
      </c>
      <c r="O6786" t="s">
        <v>44239</v>
      </c>
      <c r="P6786" t="s">
        <v>44240</v>
      </c>
      <c r="Q6786">
        <v>383508.88</v>
      </c>
      <c r="R6786">
        <v>6212925.6200000001</v>
      </c>
      <c r="S6786" t="s">
        <v>44241</v>
      </c>
      <c r="T6786" t="s">
        <v>44242</v>
      </c>
      <c r="U6786">
        <v>383503.32</v>
      </c>
      <c r="V6786">
        <v>6212903.0199999996</v>
      </c>
      <c r="W6786">
        <v>268.47000000000003</v>
      </c>
      <c r="X6786">
        <v>150.04</v>
      </c>
    </row>
    <row r="6787" spans="1:24" x14ac:dyDescent="0.25">
      <c r="A6787" s="146">
        <v>45134</v>
      </c>
      <c r="B6787" s="46">
        <v>208</v>
      </c>
      <c r="C6787" s="147">
        <v>0.64734953703703701</v>
      </c>
      <c r="D6787" s="38" t="s">
        <v>30701</v>
      </c>
      <c r="E6787" s="159" t="s">
        <v>33735</v>
      </c>
      <c r="F6787" s="38" t="s">
        <v>18273</v>
      </c>
      <c r="G6787" s="38" t="s">
        <v>4562</v>
      </c>
      <c r="H6787">
        <v>-2.2010000000000001</v>
      </c>
      <c r="O6787" t="s">
        <v>44244</v>
      </c>
      <c r="P6787" t="s">
        <v>44245</v>
      </c>
      <c r="Q6787">
        <v>383501.38</v>
      </c>
      <c r="R6787">
        <v>6212926.7800000003</v>
      </c>
      <c r="S6787" t="s">
        <v>44246</v>
      </c>
      <c r="T6787" t="s">
        <v>44247</v>
      </c>
      <c r="U6787">
        <v>383495.25</v>
      </c>
      <c r="V6787">
        <v>6212900.5099999998</v>
      </c>
      <c r="W6787">
        <v>271.94</v>
      </c>
      <c r="X6787">
        <v>200.05</v>
      </c>
    </row>
    <row r="6788" spans="1:24" x14ac:dyDescent="0.25">
      <c r="A6788" s="146">
        <v>45134</v>
      </c>
      <c r="B6788" s="46">
        <v>208</v>
      </c>
      <c r="C6788" s="147">
        <v>0.65225694444444449</v>
      </c>
      <c r="D6788" s="38" t="s">
        <v>30701</v>
      </c>
      <c r="E6788" s="159" t="s">
        <v>42042</v>
      </c>
      <c r="F6788" s="38" t="s">
        <v>18272</v>
      </c>
      <c r="G6788" s="38" t="s">
        <v>4562</v>
      </c>
      <c r="H6788">
        <v>-2.2029999999999998</v>
      </c>
      <c r="O6788" t="s">
        <v>44248</v>
      </c>
      <c r="P6788" t="s">
        <v>44249</v>
      </c>
      <c r="Q6788">
        <v>383495.52</v>
      </c>
      <c r="R6788">
        <v>6212925.7400000002</v>
      </c>
      <c r="S6788" t="s">
        <v>44250</v>
      </c>
      <c r="T6788" t="s">
        <v>44251</v>
      </c>
      <c r="U6788">
        <v>383490.32</v>
      </c>
      <c r="V6788">
        <v>6212916.25</v>
      </c>
      <c r="W6788">
        <v>205.77</v>
      </c>
      <c r="X6788">
        <v>200.05</v>
      </c>
    </row>
    <row r="6789" spans="1:24" x14ac:dyDescent="0.25">
      <c r="A6789" s="146">
        <v>45134</v>
      </c>
      <c r="B6789" s="46">
        <v>208</v>
      </c>
      <c r="C6789" s="147">
        <v>0.67057870370370365</v>
      </c>
      <c r="D6789" s="38" t="s">
        <v>30704</v>
      </c>
      <c r="E6789" s="159" t="s">
        <v>6100</v>
      </c>
      <c r="F6789" s="38" t="s">
        <v>18272</v>
      </c>
      <c r="G6789" s="38" t="s">
        <v>4562</v>
      </c>
      <c r="H6789">
        <v>-0.03</v>
      </c>
      <c r="O6789" t="s">
        <v>44252</v>
      </c>
      <c r="P6789" t="s">
        <v>44253</v>
      </c>
      <c r="Q6789">
        <v>385664.58</v>
      </c>
      <c r="R6789">
        <v>6213280.8300000001</v>
      </c>
      <c r="S6789" t="s">
        <v>44254</v>
      </c>
      <c r="T6789" t="s">
        <v>44255</v>
      </c>
      <c r="U6789">
        <v>385661.52</v>
      </c>
      <c r="V6789">
        <v>6213270.3700000001</v>
      </c>
      <c r="W6789">
        <v>192.59</v>
      </c>
      <c r="X6789">
        <v>200.05</v>
      </c>
    </row>
    <row r="6790" spans="1:24" s="170" customFormat="1" x14ac:dyDescent="0.25">
      <c r="A6790" s="63">
        <v>45134</v>
      </c>
      <c r="B6790" s="104">
        <v>208</v>
      </c>
      <c r="C6790" s="65">
        <v>0.672337962962963</v>
      </c>
      <c r="D6790" s="64" t="s">
        <v>30704</v>
      </c>
      <c r="E6790" s="171" t="s">
        <v>44261</v>
      </c>
      <c r="F6790" s="64" t="s">
        <v>18272</v>
      </c>
      <c r="G6790" s="64" t="s">
        <v>4562</v>
      </c>
      <c r="H6790" s="170">
        <v>-0.03</v>
      </c>
      <c r="M6790" s="170" t="s">
        <v>44256</v>
      </c>
      <c r="O6790" s="170" t="s">
        <v>44257</v>
      </c>
      <c r="P6790" s="170" t="s">
        <v>44258</v>
      </c>
      <c r="Q6790" s="170">
        <v>385664.5</v>
      </c>
      <c r="R6790" s="170">
        <v>6213280.7400000002</v>
      </c>
      <c r="S6790" s="170" t="s">
        <v>44259</v>
      </c>
      <c r="T6790" s="170" t="s">
        <v>44260</v>
      </c>
      <c r="U6790" s="170">
        <v>385657.66</v>
      </c>
      <c r="V6790" s="170">
        <v>6213265.5499999998</v>
      </c>
      <c r="W6790" s="170">
        <v>154.16</v>
      </c>
      <c r="X6790" s="170">
        <v>200.05</v>
      </c>
    </row>
    <row r="6791" spans="1:24" x14ac:dyDescent="0.25">
      <c r="A6791" s="146">
        <v>45134</v>
      </c>
      <c r="B6791" s="46">
        <v>208</v>
      </c>
      <c r="C6791" s="147">
        <v>0.67643518518518519</v>
      </c>
      <c r="D6791" s="38" t="s">
        <v>30704</v>
      </c>
      <c r="E6791" s="159" t="s">
        <v>43583</v>
      </c>
      <c r="F6791" s="38" t="s">
        <v>18272</v>
      </c>
      <c r="G6791" s="38" t="s">
        <v>4562</v>
      </c>
      <c r="H6791">
        <v>-1.7999999999999999E-2</v>
      </c>
      <c r="I6791" t="s">
        <v>44266</v>
      </c>
      <c r="J6791" t="s">
        <v>44267</v>
      </c>
      <c r="K6791" t="s">
        <v>44268</v>
      </c>
      <c r="L6791" t="s">
        <v>44269</v>
      </c>
      <c r="O6791" t="s">
        <v>44262</v>
      </c>
      <c r="P6791" t="s">
        <v>44263</v>
      </c>
      <c r="Q6791">
        <v>385674.25</v>
      </c>
      <c r="R6791">
        <v>6213280.2400000002</v>
      </c>
      <c r="S6791" t="s">
        <v>44264</v>
      </c>
      <c r="T6791" t="s">
        <v>44265</v>
      </c>
      <c r="U6791">
        <v>385666.8</v>
      </c>
      <c r="V6791">
        <v>6213257.96</v>
      </c>
      <c r="W6791">
        <v>92.08</v>
      </c>
      <c r="X6791">
        <v>200.05</v>
      </c>
    </row>
    <row r="6792" spans="1:24" x14ac:dyDescent="0.25">
      <c r="A6792" s="146">
        <v>45134</v>
      </c>
      <c r="B6792" s="46">
        <v>208</v>
      </c>
      <c r="C6792" s="147">
        <v>0.68033564814814806</v>
      </c>
      <c r="D6792" s="38" t="s">
        <v>30704</v>
      </c>
      <c r="E6792" s="7" t="s">
        <v>69</v>
      </c>
      <c r="F6792" s="38" t="s">
        <v>18272</v>
      </c>
      <c r="G6792" s="38" t="s">
        <v>4562</v>
      </c>
      <c r="H6792">
        <v>0.222</v>
      </c>
      <c r="I6792" t="s">
        <v>44266</v>
      </c>
      <c r="J6792" t="s">
        <v>44267</v>
      </c>
      <c r="K6792" t="s">
        <v>44268</v>
      </c>
      <c r="L6792" t="s">
        <v>44274</v>
      </c>
      <c r="O6792" t="s">
        <v>44270</v>
      </c>
      <c r="P6792" t="s">
        <v>44271</v>
      </c>
      <c r="Q6792">
        <v>385885.48</v>
      </c>
      <c r="R6792">
        <v>6213279.3399999999</v>
      </c>
      <c r="S6792" t="s">
        <v>44272</v>
      </c>
      <c r="T6792" t="s">
        <v>44273</v>
      </c>
      <c r="U6792">
        <v>385906.68</v>
      </c>
      <c r="V6792">
        <v>6213257.9500000002</v>
      </c>
      <c r="W6792">
        <v>92.11</v>
      </c>
      <c r="X6792">
        <v>200.05</v>
      </c>
    </row>
    <row r="6793" spans="1:24" x14ac:dyDescent="0.25">
      <c r="A6793" s="146">
        <v>45134</v>
      </c>
      <c r="B6793" s="46">
        <v>208</v>
      </c>
      <c r="C6793" s="147">
        <v>0.68517361111111119</v>
      </c>
      <c r="D6793" s="38" t="s">
        <v>30704</v>
      </c>
      <c r="E6793" s="7" t="s">
        <v>64</v>
      </c>
      <c r="F6793" s="38" t="s">
        <v>18272</v>
      </c>
      <c r="G6793" s="38" t="s">
        <v>4561</v>
      </c>
      <c r="H6793">
        <v>0.20799999999999999</v>
      </c>
      <c r="I6793" t="s">
        <v>44279</v>
      </c>
      <c r="J6793" t="s">
        <v>44280</v>
      </c>
      <c r="K6793" t="s">
        <v>44281</v>
      </c>
      <c r="L6793" t="s">
        <v>44274</v>
      </c>
      <c r="O6793" t="s">
        <v>44275</v>
      </c>
      <c r="P6793" t="s">
        <v>44276</v>
      </c>
      <c r="Q6793">
        <v>385906.12</v>
      </c>
      <c r="R6793">
        <v>6213289.21</v>
      </c>
      <c r="S6793" t="s">
        <v>44277</v>
      </c>
      <c r="T6793" t="s">
        <v>44278</v>
      </c>
      <c r="U6793">
        <v>385903.7</v>
      </c>
      <c r="V6793">
        <v>6213267.29</v>
      </c>
      <c r="W6793">
        <v>269.25</v>
      </c>
      <c r="X6793">
        <v>200.05</v>
      </c>
    </row>
    <row r="6794" spans="1:24" x14ac:dyDescent="0.25">
      <c r="A6794" s="146">
        <v>45134</v>
      </c>
      <c r="B6794" s="46">
        <v>208</v>
      </c>
      <c r="C6794" s="147">
        <v>0.68891203703703707</v>
      </c>
      <c r="D6794" s="38" t="s">
        <v>30704</v>
      </c>
      <c r="E6794" s="7" t="s">
        <v>69</v>
      </c>
      <c r="F6794" s="38" t="s">
        <v>18272</v>
      </c>
      <c r="G6794" s="38" t="s">
        <v>4561</v>
      </c>
      <c r="H6794">
        <v>-2.1000000000000001E-2</v>
      </c>
      <c r="I6794" t="s">
        <v>44279</v>
      </c>
      <c r="J6794" t="s">
        <v>44280</v>
      </c>
      <c r="K6794" t="s">
        <v>44281</v>
      </c>
      <c r="L6794" t="s">
        <v>44286</v>
      </c>
      <c r="O6794" t="s">
        <v>44282</v>
      </c>
      <c r="P6794" t="s">
        <v>44283</v>
      </c>
      <c r="Q6794">
        <v>385688.2</v>
      </c>
      <c r="R6794">
        <v>6213289.71</v>
      </c>
      <c r="S6794" t="s">
        <v>44284</v>
      </c>
      <c r="T6794" t="s">
        <v>44285</v>
      </c>
      <c r="U6794">
        <v>385674.67</v>
      </c>
      <c r="V6794">
        <v>6213267.2599999998</v>
      </c>
      <c r="W6794">
        <v>270.51</v>
      </c>
      <c r="X6794">
        <v>200.05</v>
      </c>
    </row>
    <row r="6795" spans="1:24" x14ac:dyDescent="0.25">
      <c r="A6795" s="146">
        <v>45134</v>
      </c>
      <c r="B6795" s="46">
        <v>208</v>
      </c>
      <c r="C6795" s="147">
        <v>0.69216435185185177</v>
      </c>
      <c r="D6795" s="38" t="s">
        <v>30704</v>
      </c>
      <c r="E6795" s="7" t="s">
        <v>64</v>
      </c>
      <c r="F6795" s="38" t="s">
        <v>18272</v>
      </c>
      <c r="G6795" s="38" t="s">
        <v>4560</v>
      </c>
      <c r="H6795">
        <v>-1.6E-2</v>
      </c>
      <c r="I6795" t="s">
        <v>44291</v>
      </c>
      <c r="J6795" t="s">
        <v>44292</v>
      </c>
      <c r="K6795" t="s">
        <v>44293</v>
      </c>
      <c r="L6795" t="s">
        <v>44286</v>
      </c>
      <c r="O6795" t="s">
        <v>44287</v>
      </c>
      <c r="P6795" t="s">
        <v>44288</v>
      </c>
      <c r="Q6795">
        <v>385675.13</v>
      </c>
      <c r="R6795">
        <v>6213299.1200000001</v>
      </c>
      <c r="S6795" t="s">
        <v>44289</v>
      </c>
      <c r="T6795" t="s">
        <v>44290</v>
      </c>
      <c r="U6795">
        <v>385668.3</v>
      </c>
      <c r="V6795">
        <v>6213275.9800000004</v>
      </c>
      <c r="W6795">
        <v>91.58</v>
      </c>
      <c r="X6795">
        <v>200.05</v>
      </c>
    </row>
    <row r="6796" spans="1:24" x14ac:dyDescent="0.25">
      <c r="A6796" s="146">
        <v>45134</v>
      </c>
      <c r="B6796" s="46">
        <v>208</v>
      </c>
      <c r="C6796" s="147">
        <v>0.69592592592592595</v>
      </c>
      <c r="D6796" s="38" t="s">
        <v>30704</v>
      </c>
      <c r="E6796" s="7" t="s">
        <v>69</v>
      </c>
      <c r="F6796" s="38" t="s">
        <v>18272</v>
      </c>
      <c r="G6796" s="38" t="s">
        <v>4560</v>
      </c>
      <c r="H6796">
        <v>0.218</v>
      </c>
      <c r="I6796" t="s">
        <v>44291</v>
      </c>
      <c r="J6796" t="s">
        <v>44292</v>
      </c>
      <c r="K6796" t="s">
        <v>44293</v>
      </c>
      <c r="L6796" t="s">
        <v>44286</v>
      </c>
      <c r="O6796" t="s">
        <v>44294</v>
      </c>
      <c r="P6796" t="s">
        <v>44295</v>
      </c>
      <c r="Q6796">
        <v>385899.43</v>
      </c>
      <c r="R6796">
        <v>6213297.2000000002</v>
      </c>
      <c r="S6796" t="s">
        <v>44296</v>
      </c>
      <c r="T6796" t="s">
        <v>44297</v>
      </c>
      <c r="U6796">
        <v>385902.68</v>
      </c>
      <c r="V6796">
        <v>6213275.9699999997</v>
      </c>
      <c r="W6796">
        <v>90.29</v>
      </c>
      <c r="X6796">
        <v>200.05</v>
      </c>
    </row>
    <row r="6797" spans="1:24" x14ac:dyDescent="0.25">
      <c r="A6797" s="146">
        <v>45134</v>
      </c>
      <c r="B6797" s="46">
        <v>208</v>
      </c>
      <c r="C6797" s="147">
        <v>0.69884259259259263</v>
      </c>
      <c r="D6797" s="38" t="s">
        <v>30704</v>
      </c>
      <c r="E6797" s="7" t="s">
        <v>64</v>
      </c>
      <c r="F6797" s="38" t="s">
        <v>18272</v>
      </c>
      <c r="G6797" s="38" t="s">
        <v>4559</v>
      </c>
      <c r="H6797">
        <v>0.215</v>
      </c>
      <c r="I6797" t="s">
        <v>44302</v>
      </c>
      <c r="J6797" t="s">
        <v>44303</v>
      </c>
      <c r="K6797" t="s">
        <v>44305</v>
      </c>
      <c r="L6797" t="s">
        <v>44304</v>
      </c>
      <c r="O6797" t="s">
        <v>44298</v>
      </c>
      <c r="P6797" t="s">
        <v>44299</v>
      </c>
      <c r="Q6797">
        <v>385916.17</v>
      </c>
      <c r="R6797">
        <v>6213306.7999999998</v>
      </c>
      <c r="S6797" t="s">
        <v>44300</v>
      </c>
      <c r="T6797" t="s">
        <v>44301</v>
      </c>
      <c r="U6797">
        <v>385911.12</v>
      </c>
      <c r="V6797">
        <v>6213284.8499999996</v>
      </c>
      <c r="W6797">
        <v>273.5</v>
      </c>
      <c r="X6797">
        <v>200.05</v>
      </c>
    </row>
    <row r="6798" spans="1:24" x14ac:dyDescent="0.25">
      <c r="A6798" s="146">
        <v>45134</v>
      </c>
      <c r="B6798" s="46">
        <v>208</v>
      </c>
      <c r="C6798" s="147">
        <v>0.70285879629629633</v>
      </c>
      <c r="D6798" s="38" t="s">
        <v>30704</v>
      </c>
      <c r="E6798" s="7" t="s">
        <v>69</v>
      </c>
      <c r="F6798" s="38" t="s">
        <v>18272</v>
      </c>
      <c r="G6798" s="38" t="s">
        <v>4559</v>
      </c>
      <c r="H6798">
        <v>-0.02</v>
      </c>
      <c r="I6798" t="s">
        <v>44302</v>
      </c>
      <c r="J6798" t="s">
        <v>44303</v>
      </c>
      <c r="K6798" t="s">
        <v>44305</v>
      </c>
      <c r="L6798" t="s">
        <v>44304</v>
      </c>
      <c r="O6798" t="s">
        <v>44306</v>
      </c>
      <c r="P6798" t="s">
        <v>44307</v>
      </c>
      <c r="Q6798">
        <v>385678.48</v>
      </c>
      <c r="R6798">
        <v>6213308.4900000002</v>
      </c>
      <c r="S6798" t="s">
        <v>44308</v>
      </c>
      <c r="T6798" t="s">
        <v>44309</v>
      </c>
      <c r="U6798">
        <v>385675.52000000002</v>
      </c>
      <c r="V6798">
        <v>6213285.0300000003</v>
      </c>
      <c r="W6798">
        <v>270.29000000000002</v>
      </c>
      <c r="X6798">
        <v>200.05</v>
      </c>
    </row>
    <row r="6799" spans="1:24" x14ac:dyDescent="0.25">
      <c r="A6799" s="146">
        <v>45134</v>
      </c>
      <c r="B6799" s="46">
        <v>208</v>
      </c>
      <c r="C6799" s="147">
        <v>0.70506944444444442</v>
      </c>
      <c r="D6799" s="38" t="s">
        <v>30704</v>
      </c>
      <c r="E6799" s="7" t="s">
        <v>64</v>
      </c>
      <c r="F6799" s="38" t="s">
        <v>18272</v>
      </c>
      <c r="G6799" s="38" t="s">
        <v>4558</v>
      </c>
      <c r="H6799">
        <v>-1.6E-2</v>
      </c>
      <c r="I6799" t="s">
        <v>44314</v>
      </c>
      <c r="J6799" t="s">
        <v>44315</v>
      </c>
      <c r="K6799" t="s">
        <v>44316</v>
      </c>
      <c r="L6799" t="s">
        <v>44304</v>
      </c>
      <c r="O6799" t="s">
        <v>44310</v>
      </c>
      <c r="P6799" t="s">
        <v>44311</v>
      </c>
      <c r="Q6799">
        <v>385654.58</v>
      </c>
      <c r="R6799">
        <v>6213317.2999999998</v>
      </c>
      <c r="S6799" t="s">
        <v>44312</v>
      </c>
      <c r="T6799" t="s">
        <v>44313</v>
      </c>
      <c r="U6799">
        <v>385668.85</v>
      </c>
      <c r="V6799">
        <v>6213294.2699999996</v>
      </c>
      <c r="W6799">
        <v>91.87</v>
      </c>
      <c r="X6799">
        <v>200.05</v>
      </c>
    </row>
    <row r="6800" spans="1:24" x14ac:dyDescent="0.25">
      <c r="A6800" s="146">
        <v>45134</v>
      </c>
      <c r="B6800" s="46">
        <v>208</v>
      </c>
      <c r="C6800" s="147">
        <v>0.70918981481481491</v>
      </c>
      <c r="D6800" s="38" t="s">
        <v>30704</v>
      </c>
      <c r="E6800" s="7" t="s">
        <v>69</v>
      </c>
      <c r="F6800" s="38" t="s">
        <v>18272</v>
      </c>
      <c r="G6800" s="38" t="s">
        <v>4558</v>
      </c>
      <c r="H6800">
        <v>0.221</v>
      </c>
      <c r="I6800" t="s">
        <v>44314</v>
      </c>
      <c r="J6800" t="s">
        <v>44315</v>
      </c>
      <c r="K6800" t="s">
        <v>44316</v>
      </c>
      <c r="L6800" t="s">
        <v>44321</v>
      </c>
      <c r="O6800" t="s">
        <v>44317</v>
      </c>
      <c r="P6800" t="s">
        <v>44318</v>
      </c>
      <c r="Q6800">
        <v>385882.53</v>
      </c>
      <c r="R6800">
        <v>6213315.8600000003</v>
      </c>
      <c r="S6800" t="s">
        <v>44319</v>
      </c>
      <c r="T6800" t="s">
        <v>44320</v>
      </c>
      <c r="U6800">
        <v>385905.25</v>
      </c>
      <c r="V6800">
        <v>6213293.8499999996</v>
      </c>
      <c r="W6800">
        <v>89.85</v>
      </c>
      <c r="X6800">
        <v>200.05</v>
      </c>
    </row>
    <row r="6801" spans="1:24" x14ac:dyDescent="0.25">
      <c r="A6801" s="146">
        <v>45134</v>
      </c>
      <c r="B6801" s="46">
        <v>208</v>
      </c>
      <c r="C6801" s="147">
        <v>0.71339120370370368</v>
      </c>
      <c r="D6801" s="38" t="s">
        <v>30704</v>
      </c>
      <c r="E6801" s="7" t="s">
        <v>64</v>
      </c>
      <c r="F6801" s="38" t="s">
        <v>18272</v>
      </c>
      <c r="G6801" s="38" t="s">
        <v>4557</v>
      </c>
      <c r="H6801">
        <v>0.21299999999999999</v>
      </c>
      <c r="I6801" t="s">
        <v>44326</v>
      </c>
      <c r="J6801" t="s">
        <v>44327</v>
      </c>
      <c r="K6801" t="s">
        <v>44328</v>
      </c>
      <c r="L6801" t="s">
        <v>44321</v>
      </c>
      <c r="O6801" t="s">
        <v>44322</v>
      </c>
      <c r="P6801" t="s">
        <v>44323</v>
      </c>
      <c r="Q6801">
        <v>385911.19</v>
      </c>
      <c r="R6801">
        <v>6213325.5999999996</v>
      </c>
      <c r="S6801" t="s">
        <v>44324</v>
      </c>
      <c r="T6801" t="s">
        <v>44325</v>
      </c>
      <c r="U6801">
        <v>385909.05</v>
      </c>
      <c r="V6801">
        <v>6213303.21</v>
      </c>
      <c r="W6801">
        <v>272.41000000000003</v>
      </c>
      <c r="X6801">
        <v>200.05</v>
      </c>
    </row>
    <row r="6802" spans="1:24" x14ac:dyDescent="0.25">
      <c r="A6802" s="146">
        <v>45134</v>
      </c>
      <c r="B6802" s="46">
        <v>208</v>
      </c>
      <c r="C6802" s="147">
        <v>0.71748842592592599</v>
      </c>
      <c r="D6802" s="38" t="s">
        <v>30704</v>
      </c>
      <c r="E6802" s="7" t="s">
        <v>69</v>
      </c>
      <c r="F6802" s="38" t="s">
        <v>18272</v>
      </c>
      <c r="G6802" s="38" t="s">
        <v>4557</v>
      </c>
      <c r="H6802">
        <v>-2.8000000000000001E-2</v>
      </c>
      <c r="I6802" t="s">
        <v>44326</v>
      </c>
      <c r="J6802" t="s">
        <v>44327</v>
      </c>
      <c r="K6802" t="s">
        <v>44328</v>
      </c>
      <c r="L6802" t="s">
        <v>44321</v>
      </c>
      <c r="O6802" t="s">
        <v>44329</v>
      </c>
      <c r="P6802" t="s">
        <v>44330</v>
      </c>
      <c r="Q6802">
        <v>385673.86</v>
      </c>
      <c r="R6802">
        <v>6213326.5800000001</v>
      </c>
      <c r="S6802" t="s">
        <v>44331</v>
      </c>
      <c r="T6802" t="s">
        <v>44332</v>
      </c>
      <c r="U6802">
        <v>385667.81</v>
      </c>
      <c r="V6802">
        <v>6213303.1600000001</v>
      </c>
      <c r="W6802">
        <v>269.52999999999997</v>
      </c>
      <c r="X6802">
        <v>200.05</v>
      </c>
    </row>
    <row r="6803" spans="1:24" x14ac:dyDescent="0.25">
      <c r="A6803" s="146">
        <v>45134</v>
      </c>
      <c r="B6803" s="46">
        <v>208</v>
      </c>
      <c r="C6803" s="147">
        <v>0.72277777777777785</v>
      </c>
      <c r="D6803" s="38" t="s">
        <v>30704</v>
      </c>
      <c r="E6803" s="7" t="s">
        <v>44342</v>
      </c>
      <c r="F6803" s="38" t="s">
        <v>18272</v>
      </c>
      <c r="G6803" s="38" t="s">
        <v>44333</v>
      </c>
      <c r="H6803">
        <v>-1.4E-2</v>
      </c>
      <c r="I6803" t="s">
        <v>44338</v>
      </c>
      <c r="J6803" t="s">
        <v>44339</v>
      </c>
      <c r="K6803" t="s">
        <v>44340</v>
      </c>
      <c r="L6803" t="s">
        <v>44341</v>
      </c>
      <c r="O6803" t="s">
        <v>44334</v>
      </c>
      <c r="P6803" t="s">
        <v>44335</v>
      </c>
      <c r="Q6803">
        <v>385656.36</v>
      </c>
      <c r="R6803">
        <v>6213289.3399999999</v>
      </c>
      <c r="S6803" t="s">
        <v>44336</v>
      </c>
      <c r="T6803" t="s">
        <v>44337</v>
      </c>
      <c r="U6803">
        <v>385670.65</v>
      </c>
      <c r="V6803">
        <v>6213267.0700000003</v>
      </c>
      <c r="W6803">
        <v>91.2</v>
      </c>
      <c r="X6803">
        <v>200.05</v>
      </c>
    </row>
    <row r="6804" spans="1:24" x14ac:dyDescent="0.25">
      <c r="A6804" s="146">
        <v>45134</v>
      </c>
      <c r="B6804" s="46">
        <v>208</v>
      </c>
      <c r="C6804" s="147">
        <v>0.72655092592592585</v>
      </c>
      <c r="D6804" s="38" t="s">
        <v>30704</v>
      </c>
      <c r="E6804" s="7" t="s">
        <v>69</v>
      </c>
      <c r="F6804" s="38" t="s">
        <v>18272</v>
      </c>
      <c r="G6804" s="38" t="s">
        <v>44333</v>
      </c>
      <c r="H6804">
        <v>0.223</v>
      </c>
      <c r="I6804" t="s">
        <v>44338</v>
      </c>
      <c r="J6804" t="s">
        <v>44339</v>
      </c>
      <c r="K6804" t="s">
        <v>44340</v>
      </c>
      <c r="L6804" t="s">
        <v>44341</v>
      </c>
      <c r="O6804" t="s">
        <v>44343</v>
      </c>
      <c r="P6804" t="s">
        <v>44344</v>
      </c>
      <c r="Q6804">
        <v>385879.55</v>
      </c>
      <c r="R6804">
        <v>6213289.0599999996</v>
      </c>
      <c r="S6804" t="s">
        <v>44345</v>
      </c>
      <c r="T6804" t="s">
        <v>44346</v>
      </c>
      <c r="U6804">
        <v>385908.17</v>
      </c>
      <c r="V6804">
        <v>6213267.0099999998</v>
      </c>
      <c r="W6804">
        <v>90.12</v>
      </c>
      <c r="X6804">
        <v>200.05</v>
      </c>
    </row>
    <row r="6805" spans="1:24" x14ac:dyDescent="0.25">
      <c r="A6805" s="146">
        <v>45134</v>
      </c>
      <c r="B6805" s="46">
        <v>208</v>
      </c>
      <c r="C6805" s="147">
        <v>0.73293981481481474</v>
      </c>
      <c r="D6805" s="38" t="s">
        <v>30704</v>
      </c>
      <c r="E6805" s="7" t="s">
        <v>64</v>
      </c>
      <c r="F6805" s="38" t="s">
        <v>18272</v>
      </c>
      <c r="G6805" s="38" t="s">
        <v>4556</v>
      </c>
      <c r="H6805">
        <v>0.20799999999999999</v>
      </c>
      <c r="I6805" t="s">
        <v>44351</v>
      </c>
      <c r="J6805" t="s">
        <v>44352</v>
      </c>
      <c r="K6805" t="s">
        <v>44353</v>
      </c>
      <c r="L6805" t="s">
        <v>44354</v>
      </c>
      <c r="O6805" t="s">
        <v>44347</v>
      </c>
      <c r="P6805" t="s">
        <v>44348</v>
      </c>
      <c r="Q6805">
        <v>385910.52</v>
      </c>
      <c r="R6805">
        <v>6213333.8399999999</v>
      </c>
      <c r="S6805" t="s">
        <v>44349</v>
      </c>
      <c r="T6805" t="s">
        <v>44350</v>
      </c>
      <c r="U6805">
        <v>385903.52</v>
      </c>
      <c r="V6805">
        <v>6213312.0899999999</v>
      </c>
      <c r="W6805">
        <v>270.27999999999997</v>
      </c>
      <c r="X6805">
        <v>200.05</v>
      </c>
    </row>
    <row r="6806" spans="1:24" x14ac:dyDescent="0.25">
      <c r="A6806" s="146">
        <v>45134</v>
      </c>
      <c r="B6806" s="46">
        <v>208</v>
      </c>
      <c r="C6806" s="147">
        <v>0.73684027777777772</v>
      </c>
      <c r="D6806" s="38" t="s">
        <v>30704</v>
      </c>
      <c r="E6806" s="7" t="s">
        <v>69</v>
      </c>
      <c r="F6806" s="38" t="s">
        <v>18272</v>
      </c>
      <c r="G6806" s="38" t="s">
        <v>4556</v>
      </c>
      <c r="H6806">
        <v>-2.8000000000000001E-2</v>
      </c>
      <c r="I6806" t="s">
        <v>44351</v>
      </c>
      <c r="J6806" t="s">
        <v>44352</v>
      </c>
      <c r="K6806" t="s">
        <v>44353</v>
      </c>
      <c r="L6806" t="s">
        <v>44354</v>
      </c>
      <c r="O6806" t="s">
        <v>44355</v>
      </c>
      <c r="P6806" t="s">
        <v>44356</v>
      </c>
      <c r="Q6806">
        <v>385676.98</v>
      </c>
      <c r="R6806">
        <v>6213334.8399999999</v>
      </c>
      <c r="S6806" t="s">
        <v>44357</v>
      </c>
      <c r="T6806" t="s">
        <v>44358</v>
      </c>
      <c r="U6806">
        <v>385667.56</v>
      </c>
      <c r="V6806">
        <v>6213312.1200000001</v>
      </c>
      <c r="W6806">
        <v>269.69</v>
      </c>
      <c r="X6806">
        <v>200.05</v>
      </c>
    </row>
    <row r="6807" spans="1:24" x14ac:dyDescent="0.25">
      <c r="A6807" s="146">
        <v>45134</v>
      </c>
      <c r="B6807" s="46">
        <v>208</v>
      </c>
      <c r="C6807" s="147">
        <v>0.73956018518518529</v>
      </c>
      <c r="D6807" s="38" t="s">
        <v>30704</v>
      </c>
      <c r="E6807" s="7" t="s">
        <v>64</v>
      </c>
      <c r="F6807" s="38" t="s">
        <v>18272</v>
      </c>
      <c r="G6807" s="38" t="s">
        <v>4555</v>
      </c>
      <c r="H6807">
        <v>-2.1999999999999999E-2</v>
      </c>
      <c r="I6807" t="s">
        <v>44363</v>
      </c>
      <c r="J6807" t="s">
        <v>44364</v>
      </c>
      <c r="K6807" t="s">
        <v>44365</v>
      </c>
      <c r="L6807" t="s">
        <v>44354</v>
      </c>
      <c r="O6807" t="s">
        <v>44359</v>
      </c>
      <c r="P6807" t="s">
        <v>44360</v>
      </c>
      <c r="Q6807">
        <v>385656.38</v>
      </c>
      <c r="R6807">
        <v>6213343.29</v>
      </c>
      <c r="S6807" t="s">
        <v>44361</v>
      </c>
      <c r="T6807" t="s">
        <v>44362</v>
      </c>
      <c r="U6807">
        <v>385662.29</v>
      </c>
      <c r="V6807">
        <v>6213321.1100000003</v>
      </c>
      <c r="W6807">
        <v>92.19</v>
      </c>
      <c r="X6807">
        <v>200.05</v>
      </c>
    </row>
    <row r="6808" spans="1:24" x14ac:dyDescent="0.25">
      <c r="A6808" s="146">
        <v>45134</v>
      </c>
      <c r="B6808" s="46">
        <v>208</v>
      </c>
      <c r="C6808" s="147">
        <v>0.74370370370370376</v>
      </c>
      <c r="D6808" s="38" t="s">
        <v>30704</v>
      </c>
      <c r="E6808" s="7" t="s">
        <v>69</v>
      </c>
      <c r="F6808" s="38" t="s">
        <v>18272</v>
      </c>
      <c r="G6808" s="38" t="s">
        <v>4555</v>
      </c>
      <c r="H6808">
        <v>0.22500000000000001</v>
      </c>
      <c r="I6808" t="s">
        <v>44363</v>
      </c>
      <c r="J6808" t="s">
        <v>44364</v>
      </c>
      <c r="K6808" t="s">
        <v>44365</v>
      </c>
      <c r="L6808" t="s">
        <v>44370</v>
      </c>
      <c r="O6808" t="s">
        <v>44366</v>
      </c>
      <c r="P6808" t="s">
        <v>44367</v>
      </c>
      <c r="Q6808">
        <v>385898.66</v>
      </c>
      <c r="R6808">
        <v>6213342.7000000002</v>
      </c>
      <c r="S6808" t="s">
        <v>44368</v>
      </c>
      <c r="T6808" t="s">
        <v>44369</v>
      </c>
      <c r="U6808">
        <v>385909.67</v>
      </c>
      <c r="V6808">
        <v>6213320.9699999997</v>
      </c>
      <c r="W6808">
        <v>89.5</v>
      </c>
      <c r="X6808">
        <v>200.05</v>
      </c>
    </row>
    <row r="6809" spans="1:24" x14ac:dyDescent="0.25">
      <c r="A6809" s="146">
        <v>45134</v>
      </c>
      <c r="B6809" s="46">
        <v>208</v>
      </c>
      <c r="C6809" s="147">
        <v>0.74651620370370375</v>
      </c>
      <c r="D6809" s="38" t="s">
        <v>30704</v>
      </c>
      <c r="E6809" s="7" t="s">
        <v>64</v>
      </c>
      <c r="F6809" s="38" t="s">
        <v>18272</v>
      </c>
      <c r="G6809" s="38" t="s">
        <v>4554</v>
      </c>
      <c r="H6809">
        <v>0.22</v>
      </c>
      <c r="I6809" t="s">
        <v>44375</v>
      </c>
      <c r="J6809" t="s">
        <v>44376</v>
      </c>
      <c r="K6809" t="s">
        <v>44377</v>
      </c>
      <c r="L6809" t="s">
        <v>44370</v>
      </c>
      <c r="O6809" t="s">
        <v>44371</v>
      </c>
      <c r="P6809" t="s">
        <v>44372</v>
      </c>
      <c r="Q6809">
        <v>385922.82</v>
      </c>
      <c r="R6809">
        <v>6213351.9100000001</v>
      </c>
      <c r="S6809" t="s">
        <v>44373</v>
      </c>
      <c r="T6809" t="s">
        <v>44374</v>
      </c>
      <c r="U6809">
        <v>385915.82</v>
      </c>
      <c r="V6809">
        <v>6213329.9400000004</v>
      </c>
      <c r="W6809">
        <v>273.52</v>
      </c>
      <c r="X6809">
        <v>200.05</v>
      </c>
    </row>
    <row r="6810" spans="1:24" x14ac:dyDescent="0.25">
      <c r="A6810" s="146">
        <v>45134</v>
      </c>
      <c r="B6810" s="46">
        <v>208</v>
      </c>
      <c r="C6810" s="147">
        <v>0.75067129629629636</v>
      </c>
      <c r="D6810" s="38" t="s">
        <v>30704</v>
      </c>
      <c r="E6810" s="7" t="s">
        <v>69</v>
      </c>
      <c r="F6810" s="38" t="s">
        <v>18272</v>
      </c>
      <c r="G6810" s="38" t="s">
        <v>4554</v>
      </c>
      <c r="H6810">
        <v>-2.5000000000000001E-2</v>
      </c>
      <c r="I6810" t="s">
        <v>44375</v>
      </c>
      <c r="J6810" t="s">
        <v>44376</v>
      </c>
      <c r="K6810" t="s">
        <v>44377</v>
      </c>
      <c r="L6810" t="s">
        <v>44370</v>
      </c>
      <c r="O6810" t="s">
        <v>44378</v>
      </c>
      <c r="P6810" t="s">
        <v>44379</v>
      </c>
      <c r="Q6810">
        <v>385676.95</v>
      </c>
      <c r="R6810">
        <v>6213352.7800000003</v>
      </c>
      <c r="S6810" t="s">
        <v>44380</v>
      </c>
      <c r="T6810" t="s">
        <v>44381</v>
      </c>
      <c r="U6810">
        <v>385671.15</v>
      </c>
      <c r="V6810">
        <v>6213330.0999999996</v>
      </c>
      <c r="W6810">
        <v>270.49</v>
      </c>
      <c r="X6810">
        <v>200.05</v>
      </c>
    </row>
    <row r="6811" spans="1:24" x14ac:dyDescent="0.25">
      <c r="A6811" s="146">
        <v>45134</v>
      </c>
      <c r="B6811" s="46">
        <v>208</v>
      </c>
      <c r="C6811" s="147">
        <v>0.75298611111111102</v>
      </c>
      <c r="D6811" s="38" t="s">
        <v>30704</v>
      </c>
      <c r="E6811" s="7" t="s">
        <v>64</v>
      </c>
      <c r="F6811" s="38" t="s">
        <v>18272</v>
      </c>
      <c r="G6811" s="38" t="s">
        <v>4563</v>
      </c>
      <c r="H6811">
        <v>-1.9E-2</v>
      </c>
      <c r="I6811" t="s">
        <v>44386</v>
      </c>
      <c r="J6811" t="s">
        <v>44387</v>
      </c>
      <c r="K6811" t="s">
        <v>44388</v>
      </c>
      <c r="L6811" t="s">
        <v>44389</v>
      </c>
      <c r="O6811" t="s">
        <v>44382</v>
      </c>
      <c r="P6811" t="s">
        <v>44383</v>
      </c>
      <c r="Q6811">
        <v>385657.08</v>
      </c>
      <c r="R6811">
        <v>6213361.9699999997</v>
      </c>
      <c r="S6811" t="s">
        <v>44384</v>
      </c>
      <c r="T6811" t="s">
        <v>44385</v>
      </c>
      <c r="U6811">
        <v>385665.78</v>
      </c>
      <c r="V6811">
        <v>6213338.8899999997</v>
      </c>
      <c r="W6811">
        <v>89.4</v>
      </c>
      <c r="X6811">
        <v>200.05</v>
      </c>
    </row>
    <row r="6812" spans="1:24" x14ac:dyDescent="0.25">
      <c r="A6812" s="146">
        <v>45134</v>
      </c>
      <c r="B6812" s="46">
        <v>208</v>
      </c>
      <c r="C6812" s="147">
        <v>0.7572106481481482</v>
      </c>
      <c r="D6812" s="38" t="s">
        <v>30704</v>
      </c>
      <c r="E6812" s="7" t="s">
        <v>69</v>
      </c>
      <c r="F6812" s="38" t="s">
        <v>18272</v>
      </c>
      <c r="G6812" s="38" t="s">
        <v>4563</v>
      </c>
      <c r="H6812">
        <v>0.224</v>
      </c>
      <c r="I6812" t="s">
        <v>44386</v>
      </c>
      <c r="J6812" t="s">
        <v>44387</v>
      </c>
      <c r="K6812" t="s">
        <v>44388</v>
      </c>
      <c r="L6812" t="s">
        <v>44389</v>
      </c>
      <c r="O6812" t="s">
        <v>44390</v>
      </c>
      <c r="P6812" t="s">
        <v>44391</v>
      </c>
      <c r="Q6812">
        <v>385906.41</v>
      </c>
      <c r="R6812">
        <v>6213360.9900000002</v>
      </c>
      <c r="S6812" t="s">
        <v>44392</v>
      </c>
      <c r="T6812" t="s">
        <v>44393</v>
      </c>
      <c r="U6812">
        <v>385908.7</v>
      </c>
      <c r="V6812">
        <v>6213339.0199999996</v>
      </c>
      <c r="W6812">
        <v>90.13</v>
      </c>
      <c r="X6812">
        <v>200.05</v>
      </c>
    </row>
    <row r="6813" spans="1:24" x14ac:dyDescent="0.25">
      <c r="A6813" s="146">
        <v>45134</v>
      </c>
      <c r="B6813" s="46">
        <v>208</v>
      </c>
      <c r="C6813" s="147">
        <v>0.75928240740740749</v>
      </c>
      <c r="D6813" s="38" t="s">
        <v>30704</v>
      </c>
      <c r="E6813" s="7" t="s">
        <v>64</v>
      </c>
      <c r="F6813" s="38" t="s">
        <v>18272</v>
      </c>
      <c r="G6813" s="38" t="s">
        <v>4564</v>
      </c>
      <c r="H6813">
        <v>0.219</v>
      </c>
      <c r="I6813" t="s">
        <v>44398</v>
      </c>
      <c r="J6813" t="s">
        <v>44399</v>
      </c>
      <c r="K6813" t="s">
        <v>44400</v>
      </c>
      <c r="L6813" t="s">
        <v>44389</v>
      </c>
      <c r="O6813" t="s">
        <v>44394</v>
      </c>
      <c r="P6813" t="s">
        <v>44395</v>
      </c>
      <c r="Q6813">
        <v>385931.3</v>
      </c>
      <c r="R6813">
        <v>6213368.5999999996</v>
      </c>
      <c r="S6813" t="s">
        <v>44396</v>
      </c>
      <c r="T6813" t="s">
        <v>44397</v>
      </c>
      <c r="U6813">
        <v>385914.65</v>
      </c>
      <c r="V6813">
        <v>6213347.7699999996</v>
      </c>
      <c r="W6813">
        <v>272.42</v>
      </c>
      <c r="X6813">
        <v>200.05</v>
      </c>
    </row>
    <row r="6814" spans="1:24" x14ac:dyDescent="0.25">
      <c r="A6814" s="146">
        <v>45134</v>
      </c>
      <c r="B6814" s="46">
        <v>208</v>
      </c>
      <c r="C6814" s="147">
        <v>0.76377314814814812</v>
      </c>
      <c r="D6814" s="38" t="s">
        <v>30704</v>
      </c>
      <c r="E6814" s="7" t="s">
        <v>69</v>
      </c>
      <c r="F6814" s="38" t="s">
        <v>18272</v>
      </c>
      <c r="G6814" s="38" t="s">
        <v>4564</v>
      </c>
      <c r="H6814">
        <v>-2.5999999999999999E-2</v>
      </c>
      <c r="I6814" t="s">
        <v>44398</v>
      </c>
      <c r="J6814" t="s">
        <v>44399</v>
      </c>
      <c r="K6814" t="s">
        <v>44400</v>
      </c>
      <c r="L6814" t="s">
        <v>44405</v>
      </c>
      <c r="O6814" t="s">
        <v>44401</v>
      </c>
      <c r="P6814" t="s">
        <v>44402</v>
      </c>
      <c r="Q6814">
        <v>385679.85</v>
      </c>
      <c r="R6814">
        <v>6213371.1699999999</v>
      </c>
      <c r="S6814" t="s">
        <v>44403</v>
      </c>
      <c r="T6814" t="s">
        <v>44404</v>
      </c>
      <c r="U6814">
        <v>385670.25</v>
      </c>
      <c r="V6814">
        <v>6213347.7400000002</v>
      </c>
      <c r="W6814">
        <v>270.20999999999998</v>
      </c>
      <c r="X6814">
        <v>200.05</v>
      </c>
    </row>
    <row r="6815" spans="1:24" x14ac:dyDescent="0.25">
      <c r="A6815" s="146">
        <v>45134</v>
      </c>
      <c r="B6815" s="46">
        <v>208</v>
      </c>
      <c r="C6815" s="147">
        <v>0.76598379629629632</v>
      </c>
      <c r="D6815" s="38" t="s">
        <v>30704</v>
      </c>
      <c r="E6815" s="7" t="s">
        <v>64</v>
      </c>
      <c r="F6815" s="38" t="s">
        <v>18272</v>
      </c>
      <c r="G6815" s="38" t="s">
        <v>4565</v>
      </c>
      <c r="H6815">
        <v>-0.02</v>
      </c>
      <c r="I6815" t="s">
        <v>44410</v>
      </c>
      <c r="J6815" t="s">
        <v>44411</v>
      </c>
      <c r="K6815" t="s">
        <v>44412</v>
      </c>
      <c r="L6815" t="s">
        <v>44405</v>
      </c>
      <c r="O6815" t="s">
        <v>44406</v>
      </c>
      <c r="P6815" t="s">
        <v>44407</v>
      </c>
      <c r="Q6815">
        <v>385659.39</v>
      </c>
      <c r="R6815">
        <v>6213379.96</v>
      </c>
      <c r="S6815" t="s">
        <v>44408</v>
      </c>
      <c r="T6815" t="s">
        <v>44409</v>
      </c>
      <c r="U6815">
        <v>385664.98</v>
      </c>
      <c r="V6815">
        <v>6213357.0300000003</v>
      </c>
      <c r="W6815">
        <v>89.48</v>
      </c>
      <c r="X6815">
        <v>200.05</v>
      </c>
    </row>
    <row r="6816" spans="1:24" x14ac:dyDescent="0.25">
      <c r="A6816" s="146">
        <v>45134</v>
      </c>
      <c r="B6816" s="46">
        <v>208</v>
      </c>
      <c r="C6816" s="147">
        <v>0.77026620370370369</v>
      </c>
      <c r="D6816" s="38" t="s">
        <v>30704</v>
      </c>
      <c r="E6816" s="7" t="s">
        <v>69</v>
      </c>
      <c r="F6816" s="38" t="s">
        <v>18272</v>
      </c>
      <c r="G6816" s="38" t="s">
        <v>4565</v>
      </c>
      <c r="H6816">
        <v>0.22500000000000001</v>
      </c>
      <c r="I6816" t="s">
        <v>44410</v>
      </c>
      <c r="J6816" t="s">
        <v>44411</v>
      </c>
      <c r="K6816" t="s">
        <v>44412</v>
      </c>
      <c r="L6816" t="s">
        <v>44405</v>
      </c>
      <c r="O6816" t="s">
        <v>44413</v>
      </c>
      <c r="P6816" t="s">
        <v>44414</v>
      </c>
      <c r="Q6816">
        <v>385911.88</v>
      </c>
      <c r="R6816">
        <v>6213379.3499999996</v>
      </c>
      <c r="S6816" t="s">
        <v>44415</v>
      </c>
      <c r="T6816" t="s">
        <v>44416</v>
      </c>
      <c r="U6816">
        <v>385910.06</v>
      </c>
      <c r="V6816">
        <v>6213357.0300000003</v>
      </c>
      <c r="W6816">
        <v>89.89</v>
      </c>
      <c r="X6816">
        <v>200.05</v>
      </c>
    </row>
    <row r="6817" spans="1:24" x14ac:dyDescent="0.25">
      <c r="A6817" s="146">
        <v>45134</v>
      </c>
      <c r="B6817" s="46">
        <v>208</v>
      </c>
      <c r="C6817" s="147">
        <v>0.7766319444444445</v>
      </c>
      <c r="D6817" s="38" t="s">
        <v>30704</v>
      </c>
      <c r="E6817" s="7" t="s">
        <v>44426</v>
      </c>
      <c r="F6817" s="38" t="s">
        <v>18272</v>
      </c>
      <c r="G6817" s="38" t="s">
        <v>44417</v>
      </c>
      <c r="H6817">
        <v>0.223</v>
      </c>
      <c r="I6817" t="s">
        <v>44422</v>
      </c>
      <c r="J6817" t="s">
        <v>44423</v>
      </c>
      <c r="K6817" t="s">
        <v>44424</v>
      </c>
      <c r="L6817" t="s">
        <v>44425</v>
      </c>
      <c r="O6817" t="s">
        <v>44418</v>
      </c>
      <c r="P6817" t="s">
        <v>44419</v>
      </c>
      <c r="Q6817">
        <v>385931.44</v>
      </c>
      <c r="R6817">
        <v>6213315.6200000001</v>
      </c>
      <c r="S6817" t="s">
        <v>44420</v>
      </c>
      <c r="T6817" t="s">
        <v>44421</v>
      </c>
      <c r="U6817">
        <v>385918.45</v>
      </c>
      <c r="V6817">
        <v>6213294.7999999998</v>
      </c>
      <c r="W6817">
        <v>271.47000000000003</v>
      </c>
      <c r="X6817">
        <v>200.05</v>
      </c>
    </row>
    <row r="6818" spans="1:24" x14ac:dyDescent="0.25">
      <c r="A6818" s="146">
        <v>45134</v>
      </c>
      <c r="B6818" s="46">
        <v>208</v>
      </c>
      <c r="C6818" s="147">
        <v>0.7810300925925926</v>
      </c>
      <c r="D6818" s="38" t="s">
        <v>30704</v>
      </c>
      <c r="E6818" s="7" t="s">
        <v>69</v>
      </c>
      <c r="F6818" s="38" t="s">
        <v>18272</v>
      </c>
      <c r="G6818" s="38" t="s">
        <v>44417</v>
      </c>
      <c r="H6818">
        <v>-2.3E-2</v>
      </c>
      <c r="I6818" t="s">
        <v>44422</v>
      </c>
      <c r="J6818" t="s">
        <v>44423</v>
      </c>
      <c r="K6818" t="s">
        <v>44424</v>
      </c>
      <c r="L6818" t="s">
        <v>44425</v>
      </c>
      <c r="O6818" t="s">
        <v>44427</v>
      </c>
      <c r="P6818" t="s">
        <v>44428</v>
      </c>
      <c r="Q6818">
        <v>385673.75</v>
      </c>
      <c r="R6818">
        <v>6213316.6100000003</v>
      </c>
      <c r="S6818" t="s">
        <v>44429</v>
      </c>
      <c r="T6818" t="s">
        <v>44430</v>
      </c>
      <c r="U6818">
        <v>385672.61</v>
      </c>
      <c r="V6818">
        <v>6213295.0700000003</v>
      </c>
      <c r="W6818">
        <v>269.23</v>
      </c>
      <c r="X6818">
        <v>200.05</v>
      </c>
    </row>
    <row r="6819" spans="1:24" x14ac:dyDescent="0.25">
      <c r="A6819" s="146">
        <v>45134</v>
      </c>
      <c r="B6819" s="46">
        <v>208</v>
      </c>
      <c r="C6819" s="147">
        <v>0.78671296296296289</v>
      </c>
      <c r="D6819" s="38" t="s">
        <v>30704</v>
      </c>
      <c r="E6819" s="7" t="s">
        <v>64</v>
      </c>
      <c r="F6819" s="38" t="s">
        <v>18272</v>
      </c>
      <c r="G6819" s="38" t="s">
        <v>4566</v>
      </c>
      <c r="H6819">
        <v>-0.02</v>
      </c>
      <c r="I6819" t="s">
        <v>44435</v>
      </c>
      <c r="J6819" t="s">
        <v>44436</v>
      </c>
      <c r="K6819" t="s">
        <v>44437</v>
      </c>
      <c r="L6819" t="s">
        <v>44438</v>
      </c>
      <c r="O6819" t="s">
        <v>44431</v>
      </c>
      <c r="P6819" t="s">
        <v>44432</v>
      </c>
      <c r="Q6819">
        <v>385661.55</v>
      </c>
      <c r="R6819">
        <v>6213390.2400000002</v>
      </c>
      <c r="S6819" t="s">
        <v>44433</v>
      </c>
      <c r="T6819" t="s">
        <v>44434</v>
      </c>
      <c r="U6819">
        <v>385664.86</v>
      </c>
      <c r="V6819">
        <v>6213365.9500000002</v>
      </c>
      <c r="W6819">
        <v>90.52</v>
      </c>
      <c r="X6819">
        <v>200.05</v>
      </c>
    </row>
    <row r="6820" spans="1:24" x14ac:dyDescent="0.25">
      <c r="A6820" s="146">
        <v>45134</v>
      </c>
      <c r="B6820" s="46">
        <v>208</v>
      </c>
      <c r="C6820" s="147">
        <v>0.79091435185185188</v>
      </c>
      <c r="D6820" s="38" t="s">
        <v>30704</v>
      </c>
      <c r="E6820" s="7" t="s">
        <v>69</v>
      </c>
      <c r="F6820" s="38" t="s">
        <v>18272</v>
      </c>
      <c r="G6820" s="38" t="s">
        <v>4566</v>
      </c>
      <c r="H6820">
        <v>0.22600000000000001</v>
      </c>
      <c r="I6820" t="s">
        <v>44435</v>
      </c>
      <c r="J6820" t="s">
        <v>44436</v>
      </c>
      <c r="K6820" t="s">
        <v>44437</v>
      </c>
      <c r="L6820" t="s">
        <v>44438</v>
      </c>
      <c r="O6820" t="s">
        <v>44439</v>
      </c>
      <c r="P6820" t="s">
        <v>44440</v>
      </c>
      <c r="Q6820">
        <v>385913.06</v>
      </c>
      <c r="R6820">
        <v>6213387.7599999998</v>
      </c>
      <c r="S6820" t="s">
        <v>44441</v>
      </c>
      <c r="T6820" t="s">
        <v>44442</v>
      </c>
      <c r="U6820">
        <v>385910.26</v>
      </c>
      <c r="V6820">
        <v>6213366.04</v>
      </c>
      <c r="W6820">
        <v>90.05</v>
      </c>
      <c r="X6820">
        <v>200.05</v>
      </c>
    </row>
    <row r="6821" spans="1:24" x14ac:dyDescent="0.25">
      <c r="A6821" s="146">
        <v>45134</v>
      </c>
      <c r="B6821" s="46">
        <v>208</v>
      </c>
      <c r="C6821" s="147">
        <v>0.79258101851851848</v>
      </c>
      <c r="D6821" s="38" t="s">
        <v>30704</v>
      </c>
      <c r="E6821" s="7" t="s">
        <v>64</v>
      </c>
      <c r="F6821" s="38" t="s">
        <v>18272</v>
      </c>
      <c r="G6821" s="38" t="s">
        <v>4567</v>
      </c>
      <c r="H6821">
        <v>0.22</v>
      </c>
      <c r="I6821" t="s">
        <v>44447</v>
      </c>
      <c r="J6821" t="s">
        <v>44448</v>
      </c>
      <c r="K6821" t="s">
        <v>44449</v>
      </c>
      <c r="L6821" t="s">
        <v>44450</v>
      </c>
      <c r="O6821" t="s">
        <v>44443</v>
      </c>
      <c r="P6821" t="s">
        <v>44444</v>
      </c>
      <c r="Q6821">
        <v>385931.55</v>
      </c>
      <c r="R6821">
        <v>6213395.4100000001</v>
      </c>
      <c r="S6821" t="s">
        <v>44445</v>
      </c>
      <c r="T6821" t="s">
        <v>44446</v>
      </c>
      <c r="U6821">
        <v>385916.25</v>
      </c>
      <c r="V6821">
        <v>6213375.0499999998</v>
      </c>
      <c r="W6821">
        <v>272.12</v>
      </c>
      <c r="X6821">
        <v>200.05</v>
      </c>
    </row>
    <row r="6822" spans="1:24" x14ac:dyDescent="0.25">
      <c r="A6822" s="146">
        <v>45134</v>
      </c>
      <c r="B6822" s="46">
        <v>208</v>
      </c>
      <c r="C6822" s="147">
        <v>0.79679398148148151</v>
      </c>
      <c r="D6822" s="38" t="s">
        <v>30704</v>
      </c>
      <c r="E6822" s="7" t="s">
        <v>69</v>
      </c>
      <c r="F6822" s="38" t="s">
        <v>18272</v>
      </c>
      <c r="G6822" s="38" t="s">
        <v>4567</v>
      </c>
      <c r="H6822">
        <v>-2.4E-2</v>
      </c>
      <c r="I6822" t="s">
        <v>44447</v>
      </c>
      <c r="J6822" t="s">
        <v>44448</v>
      </c>
      <c r="K6822" t="s">
        <v>44449</v>
      </c>
      <c r="L6822" t="s">
        <v>44450</v>
      </c>
      <c r="O6822" t="s">
        <v>44451</v>
      </c>
      <c r="P6822" t="s">
        <v>44452</v>
      </c>
      <c r="Q6822">
        <v>385684.4</v>
      </c>
      <c r="R6822">
        <v>6213397.5199999996</v>
      </c>
      <c r="S6822" t="s">
        <v>44453</v>
      </c>
      <c r="T6822" t="s">
        <v>44454</v>
      </c>
      <c r="U6822">
        <v>385671.69</v>
      </c>
      <c r="V6822">
        <v>6213374.96</v>
      </c>
      <c r="W6822">
        <v>270.26</v>
      </c>
      <c r="X6822">
        <v>200.05</v>
      </c>
    </row>
    <row r="6823" spans="1:24" x14ac:dyDescent="0.25">
      <c r="A6823" s="146">
        <v>45134</v>
      </c>
      <c r="B6823" s="46">
        <v>208</v>
      </c>
      <c r="C6823" s="147">
        <v>0.7993865740740741</v>
      </c>
      <c r="D6823" s="38" t="s">
        <v>30704</v>
      </c>
      <c r="E6823" s="7" t="s">
        <v>64</v>
      </c>
      <c r="F6823" s="38" t="s">
        <v>18272</v>
      </c>
      <c r="G6823" s="38" t="s">
        <v>4568</v>
      </c>
      <c r="H6823">
        <v>-1.9E-2</v>
      </c>
      <c r="I6823" t="s">
        <v>44459</v>
      </c>
      <c r="J6823" t="s">
        <v>44460</v>
      </c>
      <c r="K6823" t="s">
        <v>44461</v>
      </c>
      <c r="L6823" t="s">
        <v>44450</v>
      </c>
      <c r="O6823" t="s">
        <v>44455</v>
      </c>
      <c r="P6823" t="s">
        <v>44456</v>
      </c>
      <c r="Q6823">
        <v>385669.51</v>
      </c>
      <c r="R6823">
        <v>6213406.8200000003</v>
      </c>
      <c r="S6823" t="s">
        <v>44457</v>
      </c>
      <c r="T6823" t="s">
        <v>44458</v>
      </c>
      <c r="U6823">
        <v>385665.22</v>
      </c>
      <c r="V6823">
        <v>6213384.29</v>
      </c>
      <c r="W6823">
        <v>90.74</v>
      </c>
      <c r="X6823">
        <v>200.05</v>
      </c>
    </row>
    <row r="6824" spans="1:24" x14ac:dyDescent="0.25">
      <c r="A6824" s="146">
        <v>45134</v>
      </c>
      <c r="B6824" s="46">
        <v>208</v>
      </c>
      <c r="C6824" s="147">
        <v>0.80342592592592599</v>
      </c>
      <c r="D6824" s="38" t="s">
        <v>30704</v>
      </c>
      <c r="E6824" s="7" t="s">
        <v>69</v>
      </c>
      <c r="F6824" s="38" t="s">
        <v>18272</v>
      </c>
      <c r="G6824" s="38" t="s">
        <v>4568</v>
      </c>
      <c r="H6824">
        <v>0.22600000000000001</v>
      </c>
      <c r="I6824" t="s">
        <v>44459</v>
      </c>
      <c r="J6824" t="s">
        <v>44460</v>
      </c>
      <c r="K6824" t="s">
        <v>44461</v>
      </c>
      <c r="L6824" t="s">
        <v>44466</v>
      </c>
      <c r="O6824" t="s">
        <v>44462</v>
      </c>
      <c r="P6824" t="s">
        <v>44463</v>
      </c>
      <c r="Q6824">
        <v>385907.95</v>
      </c>
      <c r="R6824">
        <v>6213405.5099999998</v>
      </c>
      <c r="S6824" t="s">
        <v>44464</v>
      </c>
      <c r="T6824" t="s">
        <v>44465</v>
      </c>
      <c r="U6824">
        <v>385910.47</v>
      </c>
      <c r="V6824">
        <v>6213384.0499999998</v>
      </c>
      <c r="W6824">
        <v>88.65</v>
      </c>
      <c r="X6824">
        <v>200.05</v>
      </c>
    </row>
    <row r="6825" spans="1:24" x14ac:dyDescent="0.25">
      <c r="A6825" s="146">
        <v>45134</v>
      </c>
      <c r="B6825" s="46">
        <v>208</v>
      </c>
      <c r="C6825" s="147">
        <v>0.80563657407407396</v>
      </c>
      <c r="D6825" s="38" t="s">
        <v>30704</v>
      </c>
      <c r="E6825" s="7" t="s">
        <v>64</v>
      </c>
      <c r="F6825" s="38" t="s">
        <v>18272</v>
      </c>
      <c r="G6825" s="38" t="s">
        <v>4569</v>
      </c>
      <c r="H6825">
        <v>0.219</v>
      </c>
      <c r="I6825" t="s">
        <v>44471</v>
      </c>
      <c r="J6825" t="s">
        <v>44472</v>
      </c>
      <c r="K6825" t="s">
        <v>44473</v>
      </c>
      <c r="L6825" t="s">
        <v>44466</v>
      </c>
      <c r="O6825" t="s">
        <v>44467</v>
      </c>
      <c r="P6825" t="s">
        <v>44468</v>
      </c>
      <c r="Q6825">
        <v>385918.95</v>
      </c>
      <c r="R6825">
        <v>6213414.4500000002</v>
      </c>
      <c r="S6825" t="s">
        <v>44469</v>
      </c>
      <c r="T6825" t="s">
        <v>44470</v>
      </c>
      <c r="U6825">
        <v>385915.03</v>
      </c>
      <c r="V6825">
        <v>6213393.0599999996</v>
      </c>
      <c r="W6825">
        <v>273.26</v>
      </c>
      <c r="X6825">
        <v>200.05</v>
      </c>
    </row>
    <row r="6826" spans="1:24" x14ac:dyDescent="0.25">
      <c r="A6826" s="146">
        <v>45134</v>
      </c>
      <c r="B6826" s="46">
        <v>208</v>
      </c>
      <c r="C6826" s="147">
        <v>0.80962962962962959</v>
      </c>
      <c r="D6826" s="38" t="s">
        <v>30704</v>
      </c>
      <c r="E6826" s="7" t="s">
        <v>69</v>
      </c>
      <c r="F6826" s="38" t="s">
        <v>18272</v>
      </c>
      <c r="G6826" s="38" t="s">
        <v>4569</v>
      </c>
      <c r="H6826">
        <v>-2.5999999999999999E-2</v>
      </c>
      <c r="I6826" t="s">
        <v>44471</v>
      </c>
      <c r="J6826" t="s">
        <v>44472</v>
      </c>
      <c r="K6826" t="s">
        <v>44473</v>
      </c>
      <c r="L6826" t="s">
        <v>44466</v>
      </c>
      <c r="O6826" t="s">
        <v>44474</v>
      </c>
      <c r="P6826" t="s">
        <v>44475</v>
      </c>
      <c r="Q6826">
        <v>385681</v>
      </c>
      <c r="R6826">
        <v>6213415.6600000001</v>
      </c>
      <c r="S6826" t="s">
        <v>44476</v>
      </c>
      <c r="T6826" t="s">
        <v>44477</v>
      </c>
      <c r="U6826">
        <v>385670.33</v>
      </c>
      <c r="V6826">
        <v>6213393.0599999996</v>
      </c>
      <c r="W6826">
        <v>269.86</v>
      </c>
      <c r="X6826">
        <v>200.05</v>
      </c>
    </row>
    <row r="6827" spans="1:24" x14ac:dyDescent="0.25">
      <c r="A6827" s="146">
        <v>45134</v>
      </c>
      <c r="B6827" s="46">
        <v>208</v>
      </c>
      <c r="C6827" s="147">
        <v>0.81133101851851841</v>
      </c>
      <c r="D6827" s="38" t="s">
        <v>30704</v>
      </c>
      <c r="E6827" s="7" t="s">
        <v>64</v>
      </c>
      <c r="F6827" s="38" t="s">
        <v>18272</v>
      </c>
      <c r="G6827" s="38" t="s">
        <v>4570</v>
      </c>
      <c r="H6827">
        <v>-0.02</v>
      </c>
      <c r="I6827" t="s">
        <v>44482</v>
      </c>
      <c r="J6827" t="s">
        <v>44483</v>
      </c>
      <c r="K6827" t="s">
        <v>44484</v>
      </c>
      <c r="L6827" t="s">
        <v>44466</v>
      </c>
      <c r="O6827" t="s">
        <v>44478</v>
      </c>
      <c r="P6827" t="s">
        <v>44479</v>
      </c>
      <c r="Q6827">
        <v>385660.35</v>
      </c>
      <c r="R6827">
        <v>6213424.6600000001</v>
      </c>
      <c r="S6827" t="s">
        <v>44480</v>
      </c>
      <c r="T6827" t="s">
        <v>44481</v>
      </c>
      <c r="U6827">
        <v>385665.1</v>
      </c>
      <c r="V6827">
        <v>6213401.9199999999</v>
      </c>
      <c r="W6827">
        <v>89.59</v>
      </c>
      <c r="X6827">
        <v>200.05</v>
      </c>
    </row>
    <row r="6828" spans="1:24" x14ac:dyDescent="0.25">
      <c r="A6828" s="146">
        <v>45134</v>
      </c>
      <c r="B6828" s="46">
        <v>208</v>
      </c>
      <c r="C6828" s="147">
        <v>0.81552083333333336</v>
      </c>
      <c r="D6828" s="38" t="s">
        <v>30704</v>
      </c>
      <c r="E6828" s="7" t="s">
        <v>69</v>
      </c>
      <c r="F6828" s="38" t="s">
        <v>18272</v>
      </c>
      <c r="G6828" s="38" t="s">
        <v>4570</v>
      </c>
      <c r="H6828">
        <v>0.22800000000000001</v>
      </c>
      <c r="I6828" t="s">
        <v>44482</v>
      </c>
      <c r="J6828" t="s">
        <v>44483</v>
      </c>
      <c r="K6828" t="s">
        <v>44484</v>
      </c>
      <c r="L6828" t="s">
        <v>44489</v>
      </c>
      <c r="O6828" t="s">
        <v>44485</v>
      </c>
      <c r="P6828" t="s">
        <v>44486</v>
      </c>
      <c r="Q6828">
        <v>385904.24</v>
      </c>
      <c r="R6828">
        <v>6213425.9100000001</v>
      </c>
      <c r="S6828" t="s">
        <v>44487</v>
      </c>
      <c r="T6828" t="s">
        <v>44488</v>
      </c>
      <c r="U6828">
        <v>385912.95</v>
      </c>
      <c r="V6828">
        <v>6213401.8099999996</v>
      </c>
      <c r="W6828">
        <v>89.34</v>
      </c>
      <c r="X6828">
        <v>200.05</v>
      </c>
    </row>
    <row r="6829" spans="1:24" x14ac:dyDescent="0.25">
      <c r="A6829" s="146">
        <v>45134</v>
      </c>
      <c r="B6829" s="46">
        <v>208</v>
      </c>
      <c r="C6829" s="147">
        <v>0.81560185185185186</v>
      </c>
      <c r="D6829" s="38" t="s">
        <v>30704</v>
      </c>
      <c r="E6829" s="7" t="s">
        <v>39980</v>
      </c>
      <c r="F6829" s="38" t="s">
        <v>18272</v>
      </c>
      <c r="G6829" s="161" t="s">
        <v>4570</v>
      </c>
      <c r="H6829">
        <v>-1.744</v>
      </c>
      <c r="O6829" t="s">
        <v>44490</v>
      </c>
      <c r="P6829" t="s">
        <v>44491</v>
      </c>
      <c r="Q6829">
        <v>385921.46</v>
      </c>
      <c r="R6829">
        <v>6213424.0999999996</v>
      </c>
      <c r="S6829" t="s">
        <v>44492</v>
      </c>
      <c r="T6829" t="s">
        <v>44493</v>
      </c>
      <c r="U6829">
        <v>385920.99</v>
      </c>
      <c r="V6829">
        <v>6213402.0899999999</v>
      </c>
      <c r="W6829">
        <v>92.65</v>
      </c>
      <c r="X6829">
        <v>150.04</v>
      </c>
    </row>
    <row r="6830" spans="1:24" x14ac:dyDescent="0.25">
      <c r="A6830" s="146">
        <v>45134</v>
      </c>
      <c r="B6830" s="46">
        <v>208</v>
      </c>
      <c r="C6830" s="147">
        <v>0.82118055555555547</v>
      </c>
      <c r="D6830" s="38" t="s">
        <v>30704</v>
      </c>
      <c r="E6830" s="7" t="s">
        <v>44498</v>
      </c>
      <c r="F6830" s="38" t="s">
        <v>18272</v>
      </c>
      <c r="G6830" s="161" t="s">
        <v>4570</v>
      </c>
      <c r="H6830">
        <v>-1.744</v>
      </c>
      <c r="O6830" t="s">
        <v>44494</v>
      </c>
      <c r="P6830" t="s">
        <v>44495</v>
      </c>
      <c r="Q6830">
        <v>385920.87</v>
      </c>
      <c r="R6830">
        <v>6213424.75</v>
      </c>
      <c r="S6830" t="s">
        <v>44496</v>
      </c>
      <c r="T6830" t="s">
        <v>44497</v>
      </c>
      <c r="U6830">
        <v>385920.95</v>
      </c>
      <c r="V6830">
        <v>6213402.1200000001</v>
      </c>
      <c r="W6830">
        <v>93.44</v>
      </c>
      <c r="X6830">
        <v>150.04</v>
      </c>
    </row>
    <row r="6831" spans="1:24" x14ac:dyDescent="0.25">
      <c r="A6831" s="146">
        <v>45134</v>
      </c>
      <c r="B6831" s="46">
        <v>208</v>
      </c>
      <c r="C6831" s="147">
        <v>0.82331018518518517</v>
      </c>
      <c r="D6831" s="38" t="s">
        <v>30704</v>
      </c>
      <c r="E6831" s="159" t="s">
        <v>33735</v>
      </c>
      <c r="F6831" s="38" t="s">
        <v>18272</v>
      </c>
      <c r="G6831" s="161" t="s">
        <v>4570</v>
      </c>
      <c r="H6831">
        <v>-1.754</v>
      </c>
      <c r="O6831" t="s">
        <v>44499</v>
      </c>
      <c r="P6831" t="s">
        <v>44500</v>
      </c>
      <c r="Q6831">
        <v>385921.18</v>
      </c>
      <c r="R6831">
        <v>6213424.71</v>
      </c>
      <c r="S6831" t="s">
        <v>44501</v>
      </c>
      <c r="T6831" t="s">
        <v>44502</v>
      </c>
      <c r="U6831">
        <v>385917.21</v>
      </c>
      <c r="V6831">
        <v>6213415</v>
      </c>
      <c r="W6831">
        <v>185.66</v>
      </c>
      <c r="X6831">
        <v>150.04</v>
      </c>
    </row>
    <row r="6832" spans="1:24" x14ac:dyDescent="0.25">
      <c r="A6832" s="146">
        <v>45134</v>
      </c>
      <c r="B6832" s="46">
        <v>208</v>
      </c>
      <c r="C6832" s="147">
        <v>0.8259375000000001</v>
      </c>
      <c r="D6832" s="38" t="s">
        <v>30704</v>
      </c>
      <c r="E6832" s="159" t="s">
        <v>42042</v>
      </c>
      <c r="F6832" s="38" t="s">
        <v>18272</v>
      </c>
      <c r="G6832" s="161" t="s">
        <v>4570</v>
      </c>
      <c r="H6832">
        <v>-1.752</v>
      </c>
      <c r="O6832" t="s">
        <v>44503</v>
      </c>
      <c r="P6832" t="s">
        <v>44504</v>
      </c>
      <c r="Q6832">
        <v>385921.48</v>
      </c>
      <c r="R6832">
        <v>6213424.6399999997</v>
      </c>
      <c r="S6832" t="s">
        <v>44505</v>
      </c>
      <c r="T6832" t="s">
        <v>44506</v>
      </c>
      <c r="U6832">
        <v>385918.79</v>
      </c>
      <c r="V6832">
        <v>6213411.0300000003</v>
      </c>
      <c r="W6832">
        <v>186.38</v>
      </c>
      <c r="X6832">
        <v>150.04</v>
      </c>
    </row>
    <row r="6833" spans="1:24" x14ac:dyDescent="0.25">
      <c r="A6833" s="146">
        <v>45134</v>
      </c>
      <c r="B6833" s="46">
        <v>208</v>
      </c>
      <c r="C6833" s="147">
        <v>0.84010416666666676</v>
      </c>
      <c r="D6833" s="38" t="s">
        <v>30704</v>
      </c>
      <c r="E6833" s="159" t="s">
        <v>6100</v>
      </c>
      <c r="F6833" s="38" t="s">
        <v>18272</v>
      </c>
      <c r="G6833" s="38" t="s">
        <v>4911</v>
      </c>
      <c r="H6833">
        <v>-2.4E-2</v>
      </c>
      <c r="O6833" t="s">
        <v>44507</v>
      </c>
      <c r="P6833" t="s">
        <v>44508</v>
      </c>
      <c r="Q6833">
        <v>387642.99</v>
      </c>
      <c r="R6833">
        <v>6213681.3700000001</v>
      </c>
      <c r="S6833" t="s">
        <v>44509</v>
      </c>
      <c r="T6833" t="s">
        <v>44510</v>
      </c>
      <c r="U6833">
        <v>387645.02</v>
      </c>
      <c r="V6833">
        <v>6213692.4000000004</v>
      </c>
      <c r="W6833">
        <v>2.71</v>
      </c>
      <c r="X6833">
        <v>150.04</v>
      </c>
    </row>
    <row r="6834" spans="1:24" s="170" customFormat="1" x14ac:dyDescent="0.25">
      <c r="A6834" s="63">
        <v>45134</v>
      </c>
      <c r="B6834" s="104">
        <v>208</v>
      </c>
      <c r="C6834" s="65">
        <v>0.8448148148148148</v>
      </c>
      <c r="D6834" s="64" t="s">
        <v>30704</v>
      </c>
      <c r="E6834" s="171" t="s">
        <v>44516</v>
      </c>
      <c r="F6834" s="64" t="s">
        <v>18272</v>
      </c>
      <c r="G6834" s="64" t="s">
        <v>4911</v>
      </c>
      <c r="H6834" s="170">
        <v>-2.7E-2</v>
      </c>
      <c r="M6834" s="170" t="s">
        <v>44511</v>
      </c>
      <c r="O6834" s="170" t="s">
        <v>44512</v>
      </c>
      <c r="P6834" s="170" t="s">
        <v>44513</v>
      </c>
      <c r="Q6834" s="170">
        <v>387643.69</v>
      </c>
      <c r="R6834" s="170">
        <v>6213681.4400000004</v>
      </c>
      <c r="S6834" s="170" t="s">
        <v>44514</v>
      </c>
      <c r="T6834" s="170" t="s">
        <v>44515</v>
      </c>
      <c r="U6834" s="170">
        <v>387643.71</v>
      </c>
      <c r="V6834" s="170">
        <v>6213703.8899999997</v>
      </c>
      <c r="W6834" s="170">
        <v>352.09</v>
      </c>
      <c r="X6834" s="170">
        <v>150.04</v>
      </c>
    </row>
    <row r="6835" spans="1:24" x14ac:dyDescent="0.25">
      <c r="A6835" s="146">
        <v>45134</v>
      </c>
      <c r="B6835" s="46">
        <v>208</v>
      </c>
      <c r="C6835" s="147">
        <v>0.84721064814814817</v>
      </c>
      <c r="D6835" s="38" t="s">
        <v>30704</v>
      </c>
      <c r="E6835" s="159" t="s">
        <v>43583</v>
      </c>
      <c r="F6835" s="38" t="s">
        <v>18272</v>
      </c>
      <c r="G6835" s="38" t="s">
        <v>4911</v>
      </c>
      <c r="H6835">
        <v>-1.7000000000000001E-2</v>
      </c>
      <c r="I6835" t="s">
        <v>44521</v>
      </c>
      <c r="J6835" t="s">
        <v>44522</v>
      </c>
      <c r="K6835" t="s">
        <v>44523</v>
      </c>
      <c r="L6835" t="s">
        <v>44524</v>
      </c>
      <c r="O6835" t="s">
        <v>44517</v>
      </c>
      <c r="P6835" t="s">
        <v>44518</v>
      </c>
      <c r="Q6835">
        <v>387645.46</v>
      </c>
      <c r="R6835">
        <v>6213682.0499999998</v>
      </c>
      <c r="S6835" t="s">
        <v>44519</v>
      </c>
      <c r="T6835" t="s">
        <v>44520</v>
      </c>
      <c r="U6835">
        <v>387647.51</v>
      </c>
      <c r="V6835">
        <v>6213704.0899999999</v>
      </c>
      <c r="W6835">
        <v>90.9</v>
      </c>
      <c r="X6835">
        <v>150.04</v>
      </c>
    </row>
    <row r="6836" spans="1:24" x14ac:dyDescent="0.25">
      <c r="A6836" s="146">
        <v>45134</v>
      </c>
      <c r="B6836" s="46">
        <v>208</v>
      </c>
      <c r="C6836" s="147">
        <v>0.85046296296296298</v>
      </c>
      <c r="D6836" s="38" t="s">
        <v>30704</v>
      </c>
      <c r="E6836" s="7" t="s">
        <v>69</v>
      </c>
      <c r="F6836" s="38" t="s">
        <v>18272</v>
      </c>
      <c r="G6836" s="38" t="s">
        <v>4911</v>
      </c>
      <c r="H6836">
        <v>0.17599999999999999</v>
      </c>
      <c r="I6836" t="s">
        <v>44521</v>
      </c>
      <c r="J6836" t="s">
        <v>44522</v>
      </c>
      <c r="K6836" t="s">
        <v>44523</v>
      </c>
      <c r="L6836" t="s">
        <v>44524</v>
      </c>
      <c r="O6836" t="s">
        <v>44525</v>
      </c>
      <c r="P6836" t="s">
        <v>44526</v>
      </c>
      <c r="Q6836">
        <v>387832.91</v>
      </c>
      <c r="R6836">
        <v>6213681.8200000003</v>
      </c>
      <c r="S6836" t="s">
        <v>44527</v>
      </c>
      <c r="T6836" t="s">
        <v>44528</v>
      </c>
      <c r="U6836">
        <v>387840.71</v>
      </c>
      <c r="V6836">
        <v>6213704.2000000002</v>
      </c>
      <c r="W6836">
        <v>89.73</v>
      </c>
      <c r="X6836">
        <v>150.04</v>
      </c>
    </row>
    <row r="6837" spans="1:24" x14ac:dyDescent="0.25">
      <c r="A6837" s="146">
        <v>45134</v>
      </c>
      <c r="B6837" s="46">
        <v>208</v>
      </c>
      <c r="C6837" s="147">
        <v>0.85300925925925919</v>
      </c>
      <c r="D6837" s="38" t="s">
        <v>30704</v>
      </c>
      <c r="E6837" s="7" t="s">
        <v>64</v>
      </c>
      <c r="F6837" s="38" t="s">
        <v>18272</v>
      </c>
      <c r="G6837" s="38" t="s">
        <v>4910</v>
      </c>
      <c r="H6837">
        <v>0.16500000000000001</v>
      </c>
      <c r="I6837" t="s">
        <v>44533</v>
      </c>
      <c r="J6837" t="s">
        <v>44534</v>
      </c>
      <c r="K6837" t="s">
        <v>44535</v>
      </c>
      <c r="L6837" t="s">
        <v>44524</v>
      </c>
      <c r="O6837" t="s">
        <v>44529</v>
      </c>
      <c r="P6837" t="s">
        <v>44530</v>
      </c>
      <c r="Q6837">
        <v>387845.38</v>
      </c>
      <c r="R6837">
        <v>6213689.8700000001</v>
      </c>
      <c r="S6837" t="s">
        <v>44531</v>
      </c>
      <c r="T6837" t="s">
        <v>44532</v>
      </c>
      <c r="U6837">
        <v>387840.03</v>
      </c>
      <c r="V6837">
        <v>6213713.2800000003</v>
      </c>
      <c r="W6837">
        <v>271.73</v>
      </c>
      <c r="X6837">
        <v>150.04</v>
      </c>
    </row>
    <row r="6838" spans="1:24" x14ac:dyDescent="0.25">
      <c r="A6838" s="146">
        <v>45134</v>
      </c>
      <c r="B6838" s="46">
        <v>208</v>
      </c>
      <c r="C6838" s="147">
        <v>0.85614583333333327</v>
      </c>
      <c r="D6838" s="38" t="s">
        <v>30704</v>
      </c>
      <c r="E6838" s="7" t="s">
        <v>69</v>
      </c>
      <c r="F6838" s="38" t="s">
        <v>18272</v>
      </c>
      <c r="G6838" s="38" t="s">
        <v>4910</v>
      </c>
      <c r="H6838">
        <v>-2.1000000000000001E-2</v>
      </c>
      <c r="I6838" t="s">
        <v>44533</v>
      </c>
      <c r="J6838" t="s">
        <v>44534</v>
      </c>
      <c r="K6838" t="s">
        <v>44535</v>
      </c>
      <c r="L6838" t="s">
        <v>44540</v>
      </c>
      <c r="O6838" t="s">
        <v>44536</v>
      </c>
      <c r="P6838" t="s">
        <v>44537</v>
      </c>
      <c r="Q6838">
        <v>387658.44</v>
      </c>
      <c r="R6838">
        <v>6213689.9299999997</v>
      </c>
      <c r="S6838" t="s">
        <v>44538</v>
      </c>
      <c r="T6838" t="s">
        <v>44539</v>
      </c>
      <c r="U6838">
        <v>387654.26</v>
      </c>
      <c r="V6838">
        <v>6213713.25</v>
      </c>
      <c r="W6838">
        <v>269.63</v>
      </c>
      <c r="X6838">
        <v>150.04</v>
      </c>
    </row>
    <row r="6839" spans="1:24" x14ac:dyDescent="0.25">
      <c r="A6839" s="146">
        <v>45134</v>
      </c>
      <c r="B6839" s="46">
        <v>208</v>
      </c>
      <c r="C6839" s="147">
        <v>0.85864583333333344</v>
      </c>
      <c r="D6839" s="38" t="s">
        <v>30704</v>
      </c>
      <c r="E6839" s="7" t="s">
        <v>64</v>
      </c>
      <c r="F6839" s="38" t="s">
        <v>18272</v>
      </c>
      <c r="G6839" s="38" t="s">
        <v>4909</v>
      </c>
      <c r="H6839">
        <v>-1.6E-2</v>
      </c>
      <c r="I6839" t="s">
        <v>44545</v>
      </c>
      <c r="J6839" t="s">
        <v>44546</v>
      </c>
      <c r="K6839" t="s">
        <v>44547</v>
      </c>
      <c r="L6839" t="s">
        <v>44540</v>
      </c>
      <c r="O6839" t="s">
        <v>44541</v>
      </c>
      <c r="P6839" t="s">
        <v>44542</v>
      </c>
      <c r="Q6839">
        <v>387641.13</v>
      </c>
      <c r="R6839">
        <v>6213699.0700000003</v>
      </c>
      <c r="S6839" t="s">
        <v>44543</v>
      </c>
      <c r="T6839" t="s">
        <v>44544</v>
      </c>
      <c r="U6839">
        <v>387648.36</v>
      </c>
      <c r="V6839">
        <v>6213722.2300000004</v>
      </c>
      <c r="W6839">
        <v>91.21</v>
      </c>
      <c r="X6839">
        <v>150.04</v>
      </c>
    </row>
    <row r="6840" spans="1:24" x14ac:dyDescent="0.25">
      <c r="A6840" s="146">
        <v>45134</v>
      </c>
      <c r="B6840" s="46">
        <v>208</v>
      </c>
      <c r="C6840" s="147">
        <v>0.86184027777777772</v>
      </c>
      <c r="D6840" s="38" t="s">
        <v>30704</v>
      </c>
      <c r="E6840" s="7" t="s">
        <v>69</v>
      </c>
      <c r="F6840" s="38" t="s">
        <v>18272</v>
      </c>
      <c r="G6840" s="38" t="s">
        <v>4909</v>
      </c>
      <c r="H6840">
        <v>0.17599999999999999</v>
      </c>
      <c r="I6840" t="s">
        <v>44545</v>
      </c>
      <c r="J6840" t="s">
        <v>44546</v>
      </c>
      <c r="K6840" t="s">
        <v>44547</v>
      </c>
      <c r="L6840" t="s">
        <v>44540</v>
      </c>
      <c r="O6840" t="s">
        <v>44548</v>
      </c>
      <c r="P6840" t="s">
        <v>44549</v>
      </c>
      <c r="Q6840">
        <v>387830.74</v>
      </c>
      <c r="R6840">
        <v>6213699.4299999997</v>
      </c>
      <c r="S6840" t="s">
        <v>44550</v>
      </c>
      <c r="T6840" t="s">
        <v>44551</v>
      </c>
      <c r="U6840">
        <v>387840.64</v>
      </c>
      <c r="V6840">
        <v>6213721.9800000004</v>
      </c>
      <c r="W6840">
        <v>89.42</v>
      </c>
      <c r="X6840">
        <v>150.04</v>
      </c>
    </row>
    <row r="6841" spans="1:24" x14ac:dyDescent="0.25">
      <c r="A6841" s="146">
        <v>45134</v>
      </c>
      <c r="B6841" s="46">
        <v>208</v>
      </c>
      <c r="C6841" s="147">
        <v>0.86391203703703701</v>
      </c>
      <c r="D6841" s="38" t="s">
        <v>30704</v>
      </c>
      <c r="E6841" s="7" t="s">
        <v>64</v>
      </c>
      <c r="F6841" s="38" t="s">
        <v>18272</v>
      </c>
      <c r="G6841" s="38" t="s">
        <v>4908</v>
      </c>
      <c r="H6841">
        <v>0.17100000000000001</v>
      </c>
      <c r="I6841" t="s">
        <v>44556</v>
      </c>
      <c r="J6841" t="s">
        <v>44557</v>
      </c>
      <c r="K6841" t="s">
        <v>44558</v>
      </c>
      <c r="L6841" t="s">
        <v>44540</v>
      </c>
      <c r="O6841" t="s">
        <v>44552</v>
      </c>
      <c r="P6841" t="s">
        <v>44553</v>
      </c>
      <c r="Q6841">
        <v>387852.3</v>
      </c>
      <c r="R6841">
        <v>6213707.7000000002</v>
      </c>
      <c r="S6841" t="s">
        <v>44554</v>
      </c>
      <c r="T6841" t="s">
        <v>44555</v>
      </c>
      <c r="U6841">
        <v>387846.66</v>
      </c>
      <c r="V6841">
        <v>6213731.2000000002</v>
      </c>
      <c r="W6841">
        <v>271.49</v>
      </c>
      <c r="X6841">
        <v>150.04</v>
      </c>
    </row>
    <row r="6842" spans="1:24" x14ac:dyDescent="0.25">
      <c r="A6842" s="146">
        <v>45134</v>
      </c>
      <c r="B6842" s="46">
        <v>208</v>
      </c>
      <c r="C6842" s="147">
        <v>0.86737268518518518</v>
      </c>
      <c r="D6842" s="38" t="s">
        <v>30704</v>
      </c>
      <c r="E6842" s="7" t="s">
        <v>69</v>
      </c>
      <c r="F6842" s="38" t="s">
        <v>18272</v>
      </c>
      <c r="G6842" s="38" t="s">
        <v>4908</v>
      </c>
      <c r="H6842">
        <v>-2.1000000000000001E-2</v>
      </c>
      <c r="I6842" t="s">
        <v>44556</v>
      </c>
      <c r="J6842" t="s">
        <v>44557</v>
      </c>
      <c r="K6842" t="s">
        <v>44558</v>
      </c>
      <c r="L6842" t="s">
        <v>44563</v>
      </c>
      <c r="O6842" t="s">
        <v>44559</v>
      </c>
      <c r="P6842" t="s">
        <v>44560</v>
      </c>
      <c r="Q6842">
        <v>387651.99</v>
      </c>
      <c r="R6842">
        <v>6213708.1100000003</v>
      </c>
      <c r="S6842" t="s">
        <v>44561</v>
      </c>
      <c r="T6842" t="s">
        <v>44562</v>
      </c>
      <c r="U6842">
        <v>387654.48</v>
      </c>
      <c r="V6842">
        <v>6213731.1399999997</v>
      </c>
      <c r="W6842">
        <v>269.83</v>
      </c>
      <c r="X6842">
        <v>150.04</v>
      </c>
    </row>
    <row r="6843" spans="1:24" x14ac:dyDescent="0.25">
      <c r="A6843" s="146">
        <v>45134</v>
      </c>
      <c r="B6843" s="46">
        <v>208</v>
      </c>
      <c r="C6843" s="147">
        <v>0.87105324074074064</v>
      </c>
      <c r="D6843" s="38" t="s">
        <v>30704</v>
      </c>
      <c r="E6843" s="7" t="s">
        <v>44568</v>
      </c>
      <c r="F6843" s="38" t="s">
        <v>18272</v>
      </c>
      <c r="G6843" s="38" t="s">
        <v>4907</v>
      </c>
      <c r="H6843">
        <v>-3.2000000000000001E-2</v>
      </c>
      <c r="O6843" t="s">
        <v>44564</v>
      </c>
      <c r="P6843" t="s">
        <v>44565</v>
      </c>
      <c r="Q6843">
        <v>387628.03</v>
      </c>
      <c r="R6843">
        <v>6213717.4299999997</v>
      </c>
      <c r="S6843" t="s">
        <v>44566</v>
      </c>
      <c r="T6843" t="s">
        <v>44567</v>
      </c>
      <c r="U6843">
        <v>387631.93</v>
      </c>
      <c r="V6843">
        <v>6213742.9199999999</v>
      </c>
      <c r="W6843">
        <v>86.24</v>
      </c>
      <c r="X6843">
        <v>150.04</v>
      </c>
    </row>
    <row r="6844" spans="1:24" x14ac:dyDescent="0.25">
      <c r="A6844" s="146">
        <v>45134</v>
      </c>
      <c r="B6844" s="46">
        <v>208</v>
      </c>
      <c r="C6844" s="147">
        <v>0.87586805555555547</v>
      </c>
      <c r="D6844" s="38" t="s">
        <v>30704</v>
      </c>
      <c r="E6844" s="7" t="s">
        <v>64</v>
      </c>
      <c r="F6844" s="38" t="s">
        <v>18272</v>
      </c>
      <c r="G6844" s="38" t="s">
        <v>4907</v>
      </c>
      <c r="H6844">
        <v>-1.7999999999999999E-2</v>
      </c>
      <c r="I6844" t="s">
        <v>44573</v>
      </c>
      <c r="J6844" t="s">
        <v>44574</v>
      </c>
      <c r="K6844" t="s">
        <v>44575</v>
      </c>
      <c r="L6844" t="s">
        <v>44576</v>
      </c>
      <c r="O6844" t="s">
        <v>44569</v>
      </c>
      <c r="P6844" t="s">
        <v>44570</v>
      </c>
      <c r="Q6844">
        <v>387649.64</v>
      </c>
      <c r="R6844">
        <v>6213718.2000000002</v>
      </c>
      <c r="S6844" t="s">
        <v>44571</v>
      </c>
      <c r="T6844" t="s">
        <v>44572</v>
      </c>
      <c r="U6844">
        <v>387646.12</v>
      </c>
      <c r="V6844">
        <v>6213740.0999999996</v>
      </c>
      <c r="W6844">
        <v>90.1</v>
      </c>
      <c r="X6844">
        <v>150.04</v>
      </c>
    </row>
    <row r="6845" spans="1:24" x14ac:dyDescent="0.25">
      <c r="A6845" s="146">
        <v>45134</v>
      </c>
      <c r="B6845" s="46">
        <v>208</v>
      </c>
      <c r="C6845" s="147">
        <v>0.87907407407407412</v>
      </c>
      <c r="D6845" s="38" t="s">
        <v>30704</v>
      </c>
      <c r="E6845" s="7" t="s">
        <v>69</v>
      </c>
      <c r="F6845" s="38" t="s">
        <v>18272</v>
      </c>
      <c r="G6845" s="38" t="s">
        <v>4907</v>
      </c>
      <c r="H6845">
        <v>0.17699999999999999</v>
      </c>
      <c r="I6845" t="s">
        <v>44573</v>
      </c>
      <c r="J6845" t="s">
        <v>44574</v>
      </c>
      <c r="K6845" t="s">
        <v>44575</v>
      </c>
      <c r="L6845" t="s">
        <v>44576</v>
      </c>
      <c r="O6845" t="s">
        <v>44577</v>
      </c>
      <c r="P6845" t="s">
        <v>44578</v>
      </c>
      <c r="Q6845">
        <v>387845.52</v>
      </c>
      <c r="R6845">
        <v>6213717.8200000003</v>
      </c>
      <c r="S6845" t="s">
        <v>44579</v>
      </c>
      <c r="T6845" t="s">
        <v>44580</v>
      </c>
      <c r="U6845">
        <v>387841.39</v>
      </c>
      <c r="V6845">
        <v>6213740.1299999999</v>
      </c>
      <c r="W6845">
        <v>89.41</v>
      </c>
      <c r="X6845">
        <v>150.04</v>
      </c>
    </row>
    <row r="6846" spans="1:24" x14ac:dyDescent="0.25">
      <c r="A6846" s="146">
        <v>45134</v>
      </c>
      <c r="B6846" s="46">
        <v>208</v>
      </c>
      <c r="C6846" s="147">
        <v>0.88114583333333341</v>
      </c>
      <c r="D6846" s="38" t="s">
        <v>30704</v>
      </c>
      <c r="E6846" s="7" t="s">
        <v>64</v>
      </c>
      <c r="F6846" s="38" t="s">
        <v>18272</v>
      </c>
      <c r="G6846" s="38" t="s">
        <v>4906</v>
      </c>
      <c r="H6846">
        <v>0.17399999999999999</v>
      </c>
      <c r="I6846" t="s">
        <v>44585</v>
      </c>
      <c r="J6846" t="s">
        <v>44586</v>
      </c>
      <c r="K6846" t="s">
        <v>44587</v>
      </c>
      <c r="L6846" t="s">
        <v>44576</v>
      </c>
      <c r="O6846" t="s">
        <v>44581</v>
      </c>
      <c r="P6846" t="s">
        <v>44582</v>
      </c>
      <c r="Q6846">
        <v>387863.64</v>
      </c>
      <c r="R6846">
        <v>6213725.3200000003</v>
      </c>
      <c r="S6846" t="s">
        <v>44583</v>
      </c>
      <c r="T6846" t="s">
        <v>44584</v>
      </c>
      <c r="U6846">
        <v>387849.54</v>
      </c>
      <c r="V6846">
        <v>6213749.0300000003</v>
      </c>
      <c r="W6846">
        <v>270.47000000000003</v>
      </c>
      <c r="X6846">
        <v>150.04</v>
      </c>
    </row>
    <row r="6847" spans="1:24" x14ac:dyDescent="0.25">
      <c r="A6847" s="146">
        <v>45134</v>
      </c>
      <c r="B6847" s="46">
        <v>208</v>
      </c>
      <c r="C6847" s="147">
        <v>0.88479166666666664</v>
      </c>
      <c r="D6847" s="38" t="s">
        <v>30704</v>
      </c>
      <c r="E6847" s="7" t="s">
        <v>69</v>
      </c>
      <c r="F6847" s="38" t="s">
        <v>18272</v>
      </c>
      <c r="G6847" s="38" t="s">
        <v>4906</v>
      </c>
      <c r="H6847">
        <v>-2.1999999999999999E-2</v>
      </c>
      <c r="I6847" t="s">
        <v>44585</v>
      </c>
      <c r="J6847" t="s">
        <v>44586</v>
      </c>
      <c r="K6847" t="s">
        <v>44587</v>
      </c>
      <c r="L6847" t="s">
        <v>44576</v>
      </c>
      <c r="O6847" t="s">
        <v>44588</v>
      </c>
      <c r="P6847" t="s">
        <v>44589</v>
      </c>
      <c r="Q6847">
        <v>387654.68</v>
      </c>
      <c r="R6847">
        <v>6213726.8600000003</v>
      </c>
      <c r="S6847" t="s">
        <v>44590</v>
      </c>
      <c r="T6847" t="s">
        <v>44591</v>
      </c>
      <c r="U6847">
        <v>387653.18</v>
      </c>
      <c r="V6847">
        <v>6213749.0499999998</v>
      </c>
      <c r="W6847">
        <v>270.23</v>
      </c>
      <c r="X6847">
        <v>150.04</v>
      </c>
    </row>
    <row r="6848" spans="1:24" x14ac:dyDescent="0.25">
      <c r="A6848" s="146">
        <v>45134</v>
      </c>
      <c r="B6848" s="46">
        <v>208</v>
      </c>
      <c r="C6848" s="147">
        <v>0.88718750000000002</v>
      </c>
      <c r="D6848" s="38" t="s">
        <v>30704</v>
      </c>
      <c r="E6848" s="7" t="s">
        <v>64</v>
      </c>
      <c r="F6848" s="38" t="s">
        <v>18272</v>
      </c>
      <c r="G6848" s="38" t="s">
        <v>4912</v>
      </c>
      <c r="H6848">
        <v>-1.4999999999999999E-2</v>
      </c>
      <c r="I6848" t="s">
        <v>44596</v>
      </c>
      <c r="J6848" t="s">
        <v>44597</v>
      </c>
      <c r="K6848" t="s">
        <v>44598</v>
      </c>
      <c r="L6848" t="s">
        <v>44599</v>
      </c>
      <c r="O6848" t="s">
        <v>44592</v>
      </c>
      <c r="P6848" t="s">
        <v>44593</v>
      </c>
      <c r="Q6848">
        <v>387645.89</v>
      </c>
      <c r="R6848">
        <v>6213735.4800000004</v>
      </c>
      <c r="S6848" t="s">
        <v>44594</v>
      </c>
      <c r="T6848" t="s">
        <v>44595</v>
      </c>
      <c r="U6848">
        <v>387649.56</v>
      </c>
      <c r="V6848">
        <v>6213758.21</v>
      </c>
      <c r="W6848">
        <v>90.82</v>
      </c>
      <c r="X6848">
        <v>150.04</v>
      </c>
    </row>
    <row r="6849" spans="1:24" x14ac:dyDescent="0.25">
      <c r="A6849" s="146">
        <v>45134</v>
      </c>
      <c r="B6849" s="46">
        <v>208</v>
      </c>
      <c r="C6849" s="147">
        <v>0.89049768518518524</v>
      </c>
      <c r="D6849" s="38" t="s">
        <v>30704</v>
      </c>
      <c r="E6849" s="7" t="s">
        <v>69</v>
      </c>
      <c r="F6849" s="38" t="s">
        <v>18272</v>
      </c>
      <c r="G6849" s="38" t="s">
        <v>4912</v>
      </c>
      <c r="H6849">
        <v>0.17799999999999999</v>
      </c>
      <c r="I6849" t="s">
        <v>44596</v>
      </c>
      <c r="J6849" t="s">
        <v>44597</v>
      </c>
      <c r="K6849" t="s">
        <v>44598</v>
      </c>
      <c r="L6849" t="s">
        <v>44599</v>
      </c>
      <c r="O6849" t="s">
        <v>44600</v>
      </c>
      <c r="P6849" t="s">
        <v>44601</v>
      </c>
      <c r="Q6849">
        <v>387845.59</v>
      </c>
      <c r="R6849">
        <v>6213735.8399999999</v>
      </c>
      <c r="S6849" t="s">
        <v>44602</v>
      </c>
      <c r="T6849" t="s">
        <v>44603</v>
      </c>
      <c r="U6849">
        <v>387842.67</v>
      </c>
      <c r="V6849">
        <v>6213758.1799999997</v>
      </c>
      <c r="W6849">
        <v>89.44</v>
      </c>
      <c r="X6849">
        <v>150.04</v>
      </c>
    </row>
    <row r="6850" spans="1:24" x14ac:dyDescent="0.25">
      <c r="A6850" s="146">
        <v>45134</v>
      </c>
      <c r="B6850" s="46">
        <v>208</v>
      </c>
      <c r="C6850" s="147">
        <v>0.89256944444444442</v>
      </c>
      <c r="D6850" s="38" t="s">
        <v>30704</v>
      </c>
      <c r="E6850" s="7" t="s">
        <v>64</v>
      </c>
      <c r="F6850" s="38" t="s">
        <v>18272</v>
      </c>
      <c r="G6850" s="38" t="s">
        <v>4913</v>
      </c>
      <c r="H6850">
        <v>0.17199999999999999</v>
      </c>
      <c r="I6850" t="s">
        <v>44607</v>
      </c>
      <c r="J6850" t="s">
        <v>44608</v>
      </c>
      <c r="K6850" t="s">
        <v>44609</v>
      </c>
      <c r="L6850" t="s">
        <v>44599</v>
      </c>
      <c r="O6850" t="s">
        <v>44604</v>
      </c>
      <c r="P6850" t="s">
        <v>44605</v>
      </c>
      <c r="Q6850">
        <v>387860.31</v>
      </c>
      <c r="R6850">
        <v>6213743.6900000004</v>
      </c>
      <c r="S6850" t="s">
        <v>44606</v>
      </c>
      <c r="T6850" t="s">
        <v>44555</v>
      </c>
      <c r="U6850">
        <v>387847.6</v>
      </c>
      <c r="V6850">
        <v>6213767.0700000003</v>
      </c>
      <c r="W6850">
        <v>271.98</v>
      </c>
      <c r="X6850">
        <v>150.04</v>
      </c>
    </row>
    <row r="6851" spans="1:24" x14ac:dyDescent="0.25">
      <c r="A6851" s="146">
        <v>45134</v>
      </c>
      <c r="B6851" s="46">
        <v>208</v>
      </c>
      <c r="C6851" s="147">
        <v>0.89598379629629632</v>
      </c>
      <c r="D6851" s="38" t="s">
        <v>30704</v>
      </c>
      <c r="E6851" s="7" t="s">
        <v>69</v>
      </c>
      <c r="F6851" s="38" t="s">
        <v>18272</v>
      </c>
      <c r="G6851" s="38" t="s">
        <v>4913</v>
      </c>
      <c r="H6851">
        <v>-0.02</v>
      </c>
      <c r="I6851" t="s">
        <v>44607</v>
      </c>
      <c r="J6851" t="s">
        <v>44608</v>
      </c>
      <c r="K6851" t="s">
        <v>44609</v>
      </c>
      <c r="L6851" t="s">
        <v>44599</v>
      </c>
      <c r="O6851" t="s">
        <v>44610</v>
      </c>
      <c r="P6851" t="s">
        <v>44611</v>
      </c>
      <c r="Q6851">
        <v>387660.34</v>
      </c>
      <c r="R6851">
        <v>6213744.0499999998</v>
      </c>
      <c r="S6851" t="s">
        <v>44612</v>
      </c>
      <c r="T6851" t="s">
        <v>44613</v>
      </c>
      <c r="U6851">
        <v>387655.25</v>
      </c>
      <c r="V6851">
        <v>6213767.0899999999</v>
      </c>
      <c r="W6851">
        <v>270.04000000000002</v>
      </c>
      <c r="X6851">
        <v>150.04</v>
      </c>
    </row>
    <row r="6852" spans="1:24" x14ac:dyDescent="0.25">
      <c r="A6852" s="146">
        <v>45134</v>
      </c>
      <c r="B6852" s="46">
        <v>208</v>
      </c>
      <c r="C6852" s="147">
        <v>0.89814814814814825</v>
      </c>
      <c r="D6852" s="38" t="s">
        <v>30704</v>
      </c>
      <c r="E6852" s="7" t="s">
        <v>64</v>
      </c>
      <c r="F6852" s="38" t="s">
        <v>18272</v>
      </c>
      <c r="G6852" s="38" t="s">
        <v>4914</v>
      </c>
      <c r="H6852">
        <v>-1.6E-2</v>
      </c>
      <c r="I6852" t="s">
        <v>44618</v>
      </c>
      <c r="J6852" t="s">
        <v>44619</v>
      </c>
      <c r="K6852" t="s">
        <v>44620</v>
      </c>
      <c r="L6852" t="s">
        <v>44621</v>
      </c>
      <c r="O6852" t="s">
        <v>44614</v>
      </c>
      <c r="P6852" t="s">
        <v>44615</v>
      </c>
      <c r="Q6852">
        <v>387647.63</v>
      </c>
      <c r="R6852">
        <v>6213753.3700000001</v>
      </c>
      <c r="S6852" t="s">
        <v>44616</v>
      </c>
      <c r="T6852" t="s">
        <v>44617</v>
      </c>
      <c r="U6852">
        <v>387648.57</v>
      </c>
      <c r="V6852">
        <v>6213776.1600000001</v>
      </c>
      <c r="W6852">
        <v>90.71</v>
      </c>
      <c r="X6852">
        <v>150.04</v>
      </c>
    </row>
    <row r="6853" spans="1:24" x14ac:dyDescent="0.25">
      <c r="A6853" s="146">
        <v>45134</v>
      </c>
      <c r="B6853" s="46">
        <v>208</v>
      </c>
      <c r="C6853" s="147">
        <v>0.90155092592592589</v>
      </c>
      <c r="D6853" s="38" t="s">
        <v>30704</v>
      </c>
      <c r="E6853" s="7" t="s">
        <v>69</v>
      </c>
      <c r="F6853" s="38" t="s">
        <v>18272</v>
      </c>
      <c r="G6853" s="38" t="s">
        <v>4914</v>
      </c>
      <c r="H6853">
        <v>0.17699999999999999</v>
      </c>
      <c r="I6853" t="s">
        <v>44618</v>
      </c>
      <c r="J6853" t="s">
        <v>44619</v>
      </c>
      <c r="K6853" t="s">
        <v>44620</v>
      </c>
      <c r="L6853" t="s">
        <v>44621</v>
      </c>
      <c r="O6853" t="s">
        <v>44622</v>
      </c>
      <c r="P6853" t="s">
        <v>44623</v>
      </c>
      <c r="Q6853">
        <v>387849.54</v>
      </c>
      <c r="R6853">
        <v>6213753.6200000001</v>
      </c>
      <c r="S6853" t="s">
        <v>44624</v>
      </c>
      <c r="T6853" t="s">
        <v>44532</v>
      </c>
      <c r="U6853">
        <v>387841.67</v>
      </c>
      <c r="V6853">
        <v>6213776.0899999999</v>
      </c>
      <c r="W6853">
        <v>89.47</v>
      </c>
      <c r="X6853">
        <v>150.04</v>
      </c>
    </row>
    <row r="6854" spans="1:24" x14ac:dyDescent="0.25">
      <c r="A6854" s="146">
        <v>45134</v>
      </c>
      <c r="B6854" s="46">
        <v>208</v>
      </c>
      <c r="C6854" s="147">
        <v>0.90458333333333341</v>
      </c>
      <c r="D6854" s="38" t="s">
        <v>30704</v>
      </c>
      <c r="E6854" s="7" t="s">
        <v>64</v>
      </c>
      <c r="F6854" s="38" t="s">
        <v>18272</v>
      </c>
      <c r="G6854" s="38" t="s">
        <v>4915</v>
      </c>
      <c r="H6854">
        <v>0.17499999999999999</v>
      </c>
      <c r="I6854" t="s">
        <v>44629</v>
      </c>
      <c r="J6854" t="s">
        <v>44630</v>
      </c>
      <c r="K6854" t="s">
        <v>44631</v>
      </c>
      <c r="L6854" t="s">
        <v>44621</v>
      </c>
      <c r="O6854" t="s">
        <v>44625</v>
      </c>
      <c r="P6854" t="s">
        <v>44626</v>
      </c>
      <c r="Q6854">
        <v>387862.65</v>
      </c>
      <c r="R6854">
        <v>6213761.3799999999</v>
      </c>
      <c r="S6854" t="s">
        <v>44627</v>
      </c>
      <c r="T6854" t="s">
        <v>44628</v>
      </c>
      <c r="U6854">
        <v>387850.3</v>
      </c>
      <c r="V6854">
        <v>6213784.96</v>
      </c>
      <c r="W6854">
        <v>271.48</v>
      </c>
      <c r="X6854">
        <v>150.04</v>
      </c>
    </row>
    <row r="6855" spans="1:24" x14ac:dyDescent="0.25">
      <c r="A6855" s="146">
        <v>45134</v>
      </c>
      <c r="B6855" s="46">
        <v>208</v>
      </c>
      <c r="C6855" s="147">
        <v>0.90827546296296291</v>
      </c>
      <c r="D6855" s="38" t="s">
        <v>30704</v>
      </c>
      <c r="E6855" s="7" t="s">
        <v>69</v>
      </c>
      <c r="F6855" s="38" t="s">
        <v>18272</v>
      </c>
      <c r="G6855" s="38" t="s">
        <v>4915</v>
      </c>
      <c r="H6855">
        <v>-2.3E-2</v>
      </c>
      <c r="I6855" t="s">
        <v>44629</v>
      </c>
      <c r="J6855" t="s">
        <v>44630</v>
      </c>
      <c r="K6855" t="s">
        <v>44631</v>
      </c>
      <c r="L6855" t="s">
        <v>44636</v>
      </c>
      <c r="O6855" t="s">
        <v>44632</v>
      </c>
      <c r="P6855" t="s">
        <v>44633</v>
      </c>
      <c r="Q6855">
        <v>387647.56</v>
      </c>
      <c r="R6855">
        <v>6213762.1799999997</v>
      </c>
      <c r="S6855" t="s">
        <v>44634</v>
      </c>
      <c r="T6855" t="s">
        <v>44635</v>
      </c>
      <c r="U6855">
        <v>387652.43</v>
      </c>
      <c r="V6855">
        <v>6213785.04</v>
      </c>
      <c r="W6855">
        <v>269.87</v>
      </c>
      <c r="X6855">
        <v>150.04</v>
      </c>
    </row>
    <row r="6856" spans="1:24" x14ac:dyDescent="0.25">
      <c r="A6856" s="146">
        <v>45134</v>
      </c>
      <c r="B6856" s="46">
        <v>208</v>
      </c>
      <c r="C6856" s="147">
        <v>0.91049768518518526</v>
      </c>
      <c r="D6856" s="38" t="s">
        <v>30704</v>
      </c>
      <c r="E6856" s="7" t="s">
        <v>64</v>
      </c>
      <c r="F6856" s="38" t="s">
        <v>18272</v>
      </c>
      <c r="G6856" s="38" t="s">
        <v>4916</v>
      </c>
      <c r="H6856">
        <v>-1.9E-2</v>
      </c>
      <c r="I6856" t="s">
        <v>44641</v>
      </c>
      <c r="J6856" t="s">
        <v>44642</v>
      </c>
      <c r="K6856" t="s">
        <v>44643</v>
      </c>
      <c r="L6856" t="s">
        <v>44636</v>
      </c>
      <c r="O6856" t="s">
        <v>44637</v>
      </c>
      <c r="P6856" t="s">
        <v>44638</v>
      </c>
      <c r="Q6856">
        <v>387635.20000000001</v>
      </c>
      <c r="R6856">
        <v>6213771.5800000001</v>
      </c>
      <c r="S6856" t="s">
        <v>44639</v>
      </c>
      <c r="T6856" t="s">
        <v>44640</v>
      </c>
      <c r="U6856">
        <v>387645.3</v>
      </c>
      <c r="V6856">
        <v>6213794.1900000004</v>
      </c>
      <c r="W6856">
        <v>90.07</v>
      </c>
      <c r="X6856">
        <v>150.04</v>
      </c>
    </row>
    <row r="6857" spans="1:24" x14ac:dyDescent="0.25">
      <c r="A6857" s="146">
        <v>45134</v>
      </c>
      <c r="B6857" s="46">
        <v>208</v>
      </c>
      <c r="C6857" s="147">
        <v>0.91394675925925928</v>
      </c>
      <c r="D6857" s="38" t="s">
        <v>30704</v>
      </c>
      <c r="E6857" s="7" t="s">
        <v>69</v>
      </c>
      <c r="F6857" s="38" t="s">
        <v>18272</v>
      </c>
      <c r="G6857" s="38" t="s">
        <v>4916</v>
      </c>
      <c r="H6857">
        <v>0.17799999999999999</v>
      </c>
      <c r="I6857" t="s">
        <v>44641</v>
      </c>
      <c r="J6857" t="s">
        <v>44642</v>
      </c>
      <c r="K6857" t="s">
        <v>44643</v>
      </c>
      <c r="L6857" t="s">
        <v>44636</v>
      </c>
      <c r="O6857" t="s">
        <v>44644</v>
      </c>
      <c r="P6857" t="s">
        <v>44645</v>
      </c>
      <c r="Q6857">
        <v>387838.9</v>
      </c>
      <c r="R6857">
        <v>6213771.4699999997</v>
      </c>
      <c r="S6857" t="s">
        <v>44646</v>
      </c>
      <c r="T6857" t="s">
        <v>44647</v>
      </c>
      <c r="U6857">
        <v>387842.21</v>
      </c>
      <c r="V6857">
        <v>6213794.1399999997</v>
      </c>
      <c r="W6857">
        <v>88.68</v>
      </c>
      <c r="X6857">
        <v>150.04</v>
      </c>
    </row>
    <row r="6858" spans="1:24" x14ac:dyDescent="0.25">
      <c r="A6858" s="146">
        <v>45134</v>
      </c>
      <c r="B6858" s="46">
        <v>208</v>
      </c>
      <c r="C6858" s="147">
        <v>0.91598379629629623</v>
      </c>
      <c r="D6858" s="38" t="s">
        <v>30704</v>
      </c>
      <c r="E6858" s="7" t="s">
        <v>64</v>
      </c>
      <c r="F6858" s="38" t="s">
        <v>18272</v>
      </c>
      <c r="G6858" s="38" t="s">
        <v>4917</v>
      </c>
      <c r="H6858">
        <v>0.16900000000000001</v>
      </c>
      <c r="I6858" t="s">
        <v>44652</v>
      </c>
      <c r="J6858" t="s">
        <v>44653</v>
      </c>
      <c r="K6858" t="s">
        <v>44654</v>
      </c>
      <c r="L6858" t="s">
        <v>44636</v>
      </c>
      <c r="O6858" t="s">
        <v>44648</v>
      </c>
      <c r="P6858" t="s">
        <v>44649</v>
      </c>
      <c r="Q6858">
        <v>387852.01</v>
      </c>
      <c r="R6858">
        <v>6213779.1299999999</v>
      </c>
      <c r="S6858" t="s">
        <v>44650</v>
      </c>
      <c r="T6858" t="s">
        <v>44651</v>
      </c>
      <c r="U6858">
        <v>387844.67</v>
      </c>
      <c r="V6858">
        <v>6213803.2999999998</v>
      </c>
      <c r="W6858">
        <v>270.39999999999998</v>
      </c>
      <c r="X6858">
        <v>150.04</v>
      </c>
    </row>
    <row r="6859" spans="1:24" x14ac:dyDescent="0.25">
      <c r="A6859" s="146">
        <v>45134</v>
      </c>
      <c r="B6859" s="46">
        <v>208</v>
      </c>
      <c r="C6859" s="147">
        <v>0.91908564814814808</v>
      </c>
      <c r="D6859" s="38" t="s">
        <v>30704</v>
      </c>
      <c r="E6859" s="7" t="s">
        <v>69</v>
      </c>
      <c r="F6859" s="38" t="s">
        <v>18272</v>
      </c>
      <c r="G6859" s="38" t="s">
        <v>4917</v>
      </c>
      <c r="H6859">
        <v>-1.2999999999999999E-2</v>
      </c>
      <c r="I6859" t="s">
        <v>44652</v>
      </c>
      <c r="J6859" t="s">
        <v>44653</v>
      </c>
      <c r="K6859" t="s">
        <v>44654</v>
      </c>
      <c r="L6859" t="s">
        <v>44659</v>
      </c>
      <c r="O6859" t="s">
        <v>44655</v>
      </c>
      <c r="P6859" t="s">
        <v>44656</v>
      </c>
      <c r="Q6859">
        <v>387674.88</v>
      </c>
      <c r="R6859">
        <v>6213780.25</v>
      </c>
      <c r="S6859" t="s">
        <v>44657</v>
      </c>
      <c r="T6859" t="s">
        <v>44658</v>
      </c>
      <c r="U6859">
        <v>387662.08000000002</v>
      </c>
      <c r="V6859">
        <v>6213803.2800000003</v>
      </c>
      <c r="W6859">
        <v>268.69</v>
      </c>
      <c r="X6859">
        <v>150.04</v>
      </c>
    </row>
    <row r="6860" spans="1:24" ht="30" x14ac:dyDescent="0.25">
      <c r="A6860" s="146">
        <v>45134</v>
      </c>
      <c r="B6860" s="46">
        <v>208</v>
      </c>
      <c r="C6860" s="147">
        <v>0.91969907407407403</v>
      </c>
      <c r="D6860" s="38" t="s">
        <v>30704</v>
      </c>
      <c r="E6860" s="159" t="s">
        <v>44664</v>
      </c>
      <c r="F6860" s="38" t="s">
        <v>18272</v>
      </c>
      <c r="G6860" s="38" t="s">
        <v>4695</v>
      </c>
      <c r="H6860">
        <v>0.65200000000000002</v>
      </c>
      <c r="O6860" t="s">
        <v>44660</v>
      </c>
      <c r="P6860" t="s">
        <v>44661</v>
      </c>
      <c r="Q6860">
        <v>387649.39</v>
      </c>
      <c r="R6860">
        <v>6213780.0499999998</v>
      </c>
      <c r="S6860" t="s">
        <v>44662</v>
      </c>
      <c r="T6860" t="s">
        <v>44663</v>
      </c>
      <c r="U6860">
        <v>387652.25</v>
      </c>
      <c r="V6860">
        <v>6213791.6299999999</v>
      </c>
      <c r="W6860">
        <v>14.29</v>
      </c>
      <c r="X6860">
        <v>150.04</v>
      </c>
    </row>
    <row r="6861" spans="1:24" x14ac:dyDescent="0.25">
      <c r="A6861" s="146">
        <v>45134</v>
      </c>
      <c r="B6861" s="46">
        <v>208</v>
      </c>
      <c r="C6861" s="147">
        <v>0.94495370370370368</v>
      </c>
      <c r="D6861" s="38" t="s">
        <v>30704</v>
      </c>
      <c r="E6861" s="159" t="s">
        <v>44498</v>
      </c>
      <c r="F6861" s="38" t="s">
        <v>18272</v>
      </c>
      <c r="G6861" s="38" t="s">
        <v>4695</v>
      </c>
      <c r="H6861">
        <v>0.65100000000000002</v>
      </c>
      <c r="O6861" t="s">
        <v>44665</v>
      </c>
      <c r="P6861" t="s">
        <v>44666</v>
      </c>
      <c r="Q6861">
        <v>387649.45</v>
      </c>
      <c r="R6861">
        <v>6213780.1900000004</v>
      </c>
      <c r="S6861" t="s">
        <v>44667</v>
      </c>
      <c r="T6861" t="s">
        <v>44668</v>
      </c>
      <c r="U6861">
        <v>387652.67</v>
      </c>
      <c r="V6861">
        <v>6213791.5700000003</v>
      </c>
      <c r="W6861">
        <v>356.71</v>
      </c>
      <c r="X6861">
        <v>150.04</v>
      </c>
    </row>
    <row r="6862" spans="1:24" x14ac:dyDescent="0.25">
      <c r="A6862" s="146">
        <v>45134</v>
      </c>
      <c r="B6862" s="46">
        <v>208</v>
      </c>
      <c r="C6862" s="147">
        <v>0.94478009259259255</v>
      </c>
      <c r="D6862" s="38" t="s">
        <v>30864</v>
      </c>
      <c r="E6862" s="159" t="s">
        <v>33735</v>
      </c>
      <c r="F6862" s="38" t="s">
        <v>18272</v>
      </c>
      <c r="G6862" s="38" t="s">
        <v>4695</v>
      </c>
      <c r="H6862">
        <v>0.63600000000000001</v>
      </c>
      <c r="O6862" t="s">
        <v>44669</v>
      </c>
      <c r="P6862" t="s">
        <v>44670</v>
      </c>
      <c r="Q6862">
        <v>387648.93</v>
      </c>
      <c r="R6862">
        <v>6213779.3700000001</v>
      </c>
      <c r="S6862" t="s">
        <v>44671</v>
      </c>
      <c r="T6862" t="s">
        <v>44672</v>
      </c>
      <c r="U6862">
        <v>387641.91</v>
      </c>
      <c r="V6862">
        <v>6213788.0099999998</v>
      </c>
      <c r="W6862">
        <v>312.98</v>
      </c>
      <c r="X6862">
        <v>150.04</v>
      </c>
    </row>
    <row r="6863" spans="1:24" x14ac:dyDescent="0.25">
      <c r="A6863" s="146">
        <v>45134</v>
      </c>
      <c r="B6863" s="46">
        <v>208</v>
      </c>
      <c r="C6863" s="147">
        <v>0.94756944444444446</v>
      </c>
      <c r="D6863" s="38" t="s">
        <v>30864</v>
      </c>
      <c r="E6863" s="159" t="s">
        <v>42042</v>
      </c>
      <c r="F6863" s="38" t="s">
        <v>18272</v>
      </c>
      <c r="G6863" s="38" t="s">
        <v>4695</v>
      </c>
      <c r="H6863">
        <v>0.63600000000000001</v>
      </c>
      <c r="O6863" t="s">
        <v>44673</v>
      </c>
      <c r="P6863" t="s">
        <v>44674</v>
      </c>
      <c r="Q6863">
        <v>387649.11</v>
      </c>
      <c r="R6863">
        <v>6213779.3700000001</v>
      </c>
      <c r="S6863" t="s">
        <v>44671</v>
      </c>
      <c r="T6863" t="s">
        <v>44672</v>
      </c>
      <c r="U6863">
        <v>387641.91</v>
      </c>
      <c r="V6863">
        <v>6213788.0099999998</v>
      </c>
      <c r="W6863">
        <v>312.98</v>
      </c>
      <c r="X6863">
        <v>150.04</v>
      </c>
    </row>
    <row r="6864" spans="1:24" x14ac:dyDescent="0.25">
      <c r="A6864" s="146">
        <v>45134</v>
      </c>
      <c r="B6864" s="46">
        <v>208</v>
      </c>
      <c r="C6864" s="147">
        <v>0.96020833333333344</v>
      </c>
      <c r="D6864" s="38" t="s">
        <v>30864</v>
      </c>
      <c r="E6864" s="159" t="s">
        <v>6100</v>
      </c>
      <c r="F6864" s="38" t="s">
        <v>18272</v>
      </c>
      <c r="G6864" s="38" t="s">
        <v>4695</v>
      </c>
      <c r="H6864">
        <v>0.16700000000000001</v>
      </c>
      <c r="O6864" t="s">
        <v>44675</v>
      </c>
      <c r="P6864" t="s">
        <v>44676</v>
      </c>
      <c r="Q6864">
        <v>387166.38</v>
      </c>
      <c r="R6864">
        <v>6215584.3700000001</v>
      </c>
      <c r="S6864" t="s">
        <v>44677</v>
      </c>
      <c r="T6864" t="s">
        <v>44678</v>
      </c>
      <c r="U6864">
        <v>387168.12</v>
      </c>
      <c r="V6864">
        <v>6215595.4100000001</v>
      </c>
      <c r="W6864">
        <v>0.85</v>
      </c>
      <c r="X6864">
        <v>150.04</v>
      </c>
    </row>
    <row r="6865" spans="1:24" s="170" customFormat="1" x14ac:dyDescent="0.25">
      <c r="A6865" s="63">
        <v>45134</v>
      </c>
      <c r="B6865" s="104">
        <v>208</v>
      </c>
      <c r="C6865" s="65">
        <v>0.96651620370370372</v>
      </c>
      <c r="D6865" s="64" t="s">
        <v>30864</v>
      </c>
      <c r="E6865" s="171" t="s">
        <v>44684</v>
      </c>
      <c r="F6865" s="64" t="s">
        <v>18272</v>
      </c>
      <c r="G6865" s="64" t="s">
        <v>4695</v>
      </c>
      <c r="H6865" s="170">
        <v>0.17</v>
      </c>
      <c r="M6865" s="170" t="s">
        <v>44679</v>
      </c>
      <c r="O6865" s="170" t="s">
        <v>44680</v>
      </c>
      <c r="P6865" s="170" t="s">
        <v>44681</v>
      </c>
      <c r="Q6865" s="170">
        <v>387169.91</v>
      </c>
      <c r="R6865" s="170">
        <v>6215581.6500000004</v>
      </c>
      <c r="S6865" s="170" t="s">
        <v>44682</v>
      </c>
      <c r="T6865" s="170" t="s">
        <v>44683</v>
      </c>
      <c r="U6865" s="170">
        <v>387172.13</v>
      </c>
      <c r="V6865" s="170">
        <v>6215598.8600000003</v>
      </c>
      <c r="W6865" s="170">
        <v>350.76</v>
      </c>
      <c r="X6865" s="170">
        <v>150.04</v>
      </c>
    </row>
    <row r="6866" spans="1:24" x14ac:dyDescent="0.25">
      <c r="A6866" s="146">
        <v>45134</v>
      </c>
      <c r="B6866" s="46">
        <v>208</v>
      </c>
      <c r="C6866" s="147">
        <v>0.97084490740740748</v>
      </c>
      <c r="D6866" s="38" t="s">
        <v>30864</v>
      </c>
      <c r="E6866" s="159" t="s">
        <v>43583</v>
      </c>
      <c r="F6866" s="38" t="s">
        <v>18272</v>
      </c>
      <c r="G6866" s="38" t="s">
        <v>4695</v>
      </c>
      <c r="H6866">
        <v>0.156</v>
      </c>
      <c r="I6866" t="s">
        <v>44689</v>
      </c>
      <c r="J6866" t="s">
        <v>44690</v>
      </c>
      <c r="K6866" t="s">
        <v>44691</v>
      </c>
      <c r="L6866" t="s">
        <v>44692</v>
      </c>
      <c r="O6866" t="s">
        <v>44685</v>
      </c>
      <c r="P6866" t="s">
        <v>44686</v>
      </c>
      <c r="Q6866">
        <v>387169.63</v>
      </c>
      <c r="R6866">
        <v>6215581.7400000002</v>
      </c>
      <c r="S6866" t="s">
        <v>44687</v>
      </c>
      <c r="T6866" t="s">
        <v>44688</v>
      </c>
      <c r="U6866">
        <v>387163.39</v>
      </c>
      <c r="V6866">
        <v>6215606.0499999998</v>
      </c>
      <c r="W6866">
        <v>272.33</v>
      </c>
      <c r="X6866">
        <v>150.04</v>
      </c>
    </row>
    <row r="6867" spans="1:24" x14ac:dyDescent="0.25">
      <c r="A6867" s="146">
        <v>45134</v>
      </c>
      <c r="B6867" s="46">
        <v>208</v>
      </c>
      <c r="C6867" s="147">
        <v>0.97395833333333337</v>
      </c>
      <c r="D6867" s="38" t="s">
        <v>30864</v>
      </c>
      <c r="E6867" s="7" t="s">
        <v>69</v>
      </c>
      <c r="F6867" s="38" t="s">
        <v>18272</v>
      </c>
      <c r="G6867" s="38" t="s">
        <v>4695</v>
      </c>
      <c r="H6867">
        <v>-2.5000000000000001E-2</v>
      </c>
      <c r="I6867" t="s">
        <v>44689</v>
      </c>
      <c r="J6867" t="s">
        <v>44690</v>
      </c>
      <c r="K6867" t="s">
        <v>44691</v>
      </c>
      <c r="L6867" t="s">
        <v>44692</v>
      </c>
      <c r="O6867" t="s">
        <v>44693</v>
      </c>
      <c r="P6867" t="s">
        <v>44694</v>
      </c>
      <c r="Q6867">
        <v>386992.83</v>
      </c>
      <c r="R6867">
        <v>6215581.6500000004</v>
      </c>
      <c r="S6867" t="s">
        <v>44695</v>
      </c>
      <c r="T6867" t="s">
        <v>44696</v>
      </c>
      <c r="U6867">
        <v>386982.87</v>
      </c>
      <c r="V6867">
        <v>6215605.8399999999</v>
      </c>
      <c r="W6867">
        <v>269.70999999999998</v>
      </c>
      <c r="X6867">
        <v>150.04</v>
      </c>
    </row>
    <row r="6868" spans="1:24" x14ac:dyDescent="0.25">
      <c r="A6868" s="146">
        <v>45134</v>
      </c>
      <c r="B6868" s="46">
        <v>208</v>
      </c>
      <c r="C6868" s="147">
        <v>0.97628472222222218</v>
      </c>
      <c r="D6868" s="38" t="s">
        <v>30864</v>
      </c>
      <c r="E6868" s="7" t="s">
        <v>64</v>
      </c>
      <c r="F6868" s="38" t="s">
        <v>18272</v>
      </c>
      <c r="G6868" s="38" t="s">
        <v>4694</v>
      </c>
      <c r="H6868">
        <v>-0.02</v>
      </c>
      <c r="I6868" t="s">
        <v>44701</v>
      </c>
      <c r="J6868" t="s">
        <v>44702</v>
      </c>
      <c r="K6868" t="s">
        <v>44703</v>
      </c>
      <c r="L6868" t="s">
        <v>44692</v>
      </c>
      <c r="O6868" t="s">
        <v>44697</v>
      </c>
      <c r="P6868" t="s">
        <v>44698</v>
      </c>
      <c r="Q6868">
        <v>386971.97</v>
      </c>
      <c r="R6868">
        <v>6215590.04</v>
      </c>
      <c r="S6868" t="s">
        <v>44699</v>
      </c>
      <c r="T6868" t="s">
        <v>44700</v>
      </c>
      <c r="U6868">
        <v>386976</v>
      </c>
      <c r="V6868">
        <v>6215615.0300000003</v>
      </c>
      <c r="W6868">
        <v>90.84</v>
      </c>
      <c r="X6868">
        <v>150.04</v>
      </c>
    </row>
    <row r="6869" spans="1:24" x14ac:dyDescent="0.25">
      <c r="A6869" s="146">
        <v>45134</v>
      </c>
      <c r="B6869" s="46">
        <v>208</v>
      </c>
      <c r="C6869" s="147">
        <v>0.97967592592592589</v>
      </c>
      <c r="D6869" s="38" t="s">
        <v>30864</v>
      </c>
      <c r="E6869" s="7" t="s">
        <v>69</v>
      </c>
      <c r="F6869" s="38" t="s">
        <v>18272</v>
      </c>
      <c r="G6869" s="38" t="s">
        <v>4694</v>
      </c>
      <c r="H6869">
        <v>0.17799999999999999</v>
      </c>
      <c r="I6869" t="s">
        <v>44701</v>
      </c>
      <c r="J6869" t="s">
        <v>44702</v>
      </c>
      <c r="K6869" t="s">
        <v>44703</v>
      </c>
      <c r="L6869" t="s">
        <v>44692</v>
      </c>
      <c r="O6869" t="s">
        <v>44704</v>
      </c>
      <c r="P6869" t="s">
        <v>44705</v>
      </c>
      <c r="Q6869">
        <v>387170.89</v>
      </c>
      <c r="R6869">
        <v>6215590.9400000004</v>
      </c>
      <c r="S6869" t="s">
        <v>44706</v>
      </c>
      <c r="T6869" t="s">
        <v>44707</v>
      </c>
      <c r="U6869">
        <v>387173.9</v>
      </c>
      <c r="V6869">
        <v>6215614.7800000003</v>
      </c>
      <c r="W6869">
        <v>89.49</v>
      </c>
      <c r="X6869">
        <v>150.04</v>
      </c>
    </row>
    <row r="6870" spans="1:24" x14ac:dyDescent="0.25">
      <c r="A6870" s="146">
        <v>45134</v>
      </c>
      <c r="B6870" s="46">
        <v>208</v>
      </c>
      <c r="C6870" s="147">
        <v>0.98168981481481488</v>
      </c>
      <c r="D6870" s="38" t="s">
        <v>30864</v>
      </c>
      <c r="E6870" s="7" t="s">
        <v>64</v>
      </c>
      <c r="F6870" s="38" t="s">
        <v>18272</v>
      </c>
      <c r="G6870" s="38" t="s">
        <v>4693</v>
      </c>
      <c r="H6870">
        <v>0.17</v>
      </c>
      <c r="I6870" t="s">
        <v>44712</v>
      </c>
      <c r="J6870" t="s">
        <v>44713</v>
      </c>
      <c r="K6870" t="s">
        <v>44714</v>
      </c>
      <c r="L6870" t="s">
        <v>44715</v>
      </c>
      <c r="O6870" t="s">
        <v>44708</v>
      </c>
      <c r="P6870" t="s">
        <v>44709</v>
      </c>
      <c r="Q6870">
        <v>387196.74</v>
      </c>
      <c r="R6870">
        <v>6215598.7400000002</v>
      </c>
      <c r="S6870" t="s">
        <v>44710</v>
      </c>
      <c r="T6870" t="s">
        <v>44711</v>
      </c>
      <c r="U6870">
        <v>387177.56</v>
      </c>
      <c r="V6870">
        <v>6215623.7000000002</v>
      </c>
      <c r="W6870">
        <v>272.77</v>
      </c>
      <c r="X6870">
        <v>150.04</v>
      </c>
    </row>
    <row r="6871" spans="1:24" x14ac:dyDescent="0.25">
      <c r="A6871" s="146">
        <v>45134</v>
      </c>
      <c r="B6871" s="46">
        <v>208</v>
      </c>
      <c r="C6871" s="147">
        <v>0.98534722222222226</v>
      </c>
      <c r="D6871" s="38" t="s">
        <v>30864</v>
      </c>
      <c r="E6871" s="7" t="s">
        <v>69</v>
      </c>
      <c r="F6871" s="38" t="s">
        <v>18272</v>
      </c>
      <c r="G6871" s="38" t="s">
        <v>4693</v>
      </c>
      <c r="H6871">
        <v>-2.5000000000000001E-2</v>
      </c>
      <c r="I6871" t="s">
        <v>44712</v>
      </c>
      <c r="J6871" t="s">
        <v>44713</v>
      </c>
      <c r="K6871" t="s">
        <v>44714</v>
      </c>
      <c r="L6871" t="s">
        <v>44715</v>
      </c>
      <c r="O6871" t="s">
        <v>44716</v>
      </c>
      <c r="P6871" t="s">
        <v>44717</v>
      </c>
      <c r="Q6871">
        <v>386982.21</v>
      </c>
      <c r="R6871">
        <v>6215599.5</v>
      </c>
      <c r="S6871" t="s">
        <v>44718</v>
      </c>
      <c r="T6871" t="s">
        <v>44719</v>
      </c>
      <c r="U6871">
        <v>386982.34</v>
      </c>
      <c r="V6871">
        <v>6215623.79</v>
      </c>
      <c r="W6871">
        <v>269.98</v>
      </c>
      <c r="X6871">
        <v>150.04</v>
      </c>
    </row>
    <row r="6872" spans="1:24" x14ac:dyDescent="0.25">
      <c r="A6872" s="146">
        <v>45134</v>
      </c>
      <c r="B6872" s="46">
        <v>208</v>
      </c>
      <c r="C6872" s="147">
        <v>0.98796296296296304</v>
      </c>
      <c r="D6872" s="38" t="s">
        <v>30864</v>
      </c>
      <c r="E6872" s="7" t="s">
        <v>64</v>
      </c>
      <c r="F6872" s="38" t="s">
        <v>18272</v>
      </c>
      <c r="G6872" s="38" t="s">
        <v>4692</v>
      </c>
      <c r="H6872">
        <v>-2.4E-2</v>
      </c>
      <c r="I6872" t="s">
        <v>44724</v>
      </c>
      <c r="J6872" t="s">
        <v>44725</v>
      </c>
      <c r="K6872" t="s">
        <v>44726</v>
      </c>
      <c r="L6872" t="s">
        <v>44715</v>
      </c>
      <c r="O6872" t="s">
        <v>44720</v>
      </c>
      <c r="P6872" t="s">
        <v>44721</v>
      </c>
      <c r="Q6872">
        <v>386967.72</v>
      </c>
      <c r="R6872">
        <v>6215608.3099999996</v>
      </c>
      <c r="S6872" t="s">
        <v>44722</v>
      </c>
      <c r="T6872" t="s">
        <v>44723</v>
      </c>
      <c r="U6872">
        <v>386972.23</v>
      </c>
      <c r="V6872">
        <v>6215632.8399999999</v>
      </c>
      <c r="W6872">
        <v>89.58</v>
      </c>
      <c r="X6872">
        <v>150.04</v>
      </c>
    </row>
    <row r="6873" spans="1:24" x14ac:dyDescent="0.25">
      <c r="A6873" s="146">
        <v>45134</v>
      </c>
      <c r="B6873" s="46">
        <v>208</v>
      </c>
      <c r="C6873" s="147">
        <v>0.99126157407407411</v>
      </c>
      <c r="D6873" s="38" t="s">
        <v>30864</v>
      </c>
      <c r="E6873" s="7" t="s">
        <v>69</v>
      </c>
      <c r="F6873" s="38" t="s">
        <v>18272</v>
      </c>
      <c r="G6873" s="38" t="s">
        <v>4692</v>
      </c>
      <c r="H6873">
        <v>0.17599999999999999</v>
      </c>
      <c r="I6873" t="s">
        <v>44724</v>
      </c>
      <c r="J6873" t="s">
        <v>44725</v>
      </c>
      <c r="K6873" t="s">
        <v>44726</v>
      </c>
      <c r="L6873" t="s">
        <v>44731</v>
      </c>
      <c r="O6873" t="s">
        <v>44727</v>
      </c>
      <c r="P6873" t="s">
        <v>44728</v>
      </c>
      <c r="Q6873">
        <v>387165.81</v>
      </c>
      <c r="R6873">
        <v>6215608.8399999999</v>
      </c>
      <c r="S6873" t="s">
        <v>44729</v>
      </c>
      <c r="T6873" t="s">
        <v>44730</v>
      </c>
      <c r="U6873">
        <v>387172.58</v>
      </c>
      <c r="V6873">
        <v>6215632.8300000001</v>
      </c>
      <c r="W6873">
        <v>90.28</v>
      </c>
      <c r="X6873">
        <v>150.04</v>
      </c>
    </row>
    <row r="6874" spans="1:24" x14ac:dyDescent="0.25">
      <c r="A6874" s="146">
        <v>45134</v>
      </c>
      <c r="B6874" s="46">
        <v>208</v>
      </c>
      <c r="C6874" s="147">
        <v>0.99315972222222226</v>
      </c>
      <c r="D6874" s="38" t="s">
        <v>30864</v>
      </c>
      <c r="E6874" s="7" t="s">
        <v>64</v>
      </c>
      <c r="F6874" s="38" t="s">
        <v>18272</v>
      </c>
      <c r="G6874" s="38" t="s">
        <v>4691</v>
      </c>
      <c r="H6874">
        <v>0.17299999999999999</v>
      </c>
      <c r="I6874" t="s">
        <v>44736</v>
      </c>
      <c r="J6874" t="s">
        <v>44737</v>
      </c>
      <c r="K6874" t="s">
        <v>44738</v>
      </c>
      <c r="L6874" t="s">
        <v>44731</v>
      </c>
      <c r="O6874" t="s">
        <v>44732</v>
      </c>
      <c r="P6874" t="s">
        <v>44733</v>
      </c>
      <c r="Q6874">
        <v>387188.17</v>
      </c>
      <c r="R6874">
        <v>6215616.0700000003</v>
      </c>
      <c r="S6874" t="s">
        <v>44734</v>
      </c>
      <c r="T6874" t="s">
        <v>44735</v>
      </c>
      <c r="U6874">
        <v>387179.97</v>
      </c>
      <c r="V6874">
        <v>6215641.71</v>
      </c>
      <c r="W6874">
        <v>272.41000000000003</v>
      </c>
      <c r="X6874">
        <v>150.04</v>
      </c>
    </row>
    <row r="6875" spans="1:24" x14ac:dyDescent="0.25">
      <c r="A6875" s="146">
        <v>45134</v>
      </c>
      <c r="B6875" s="46">
        <v>208</v>
      </c>
      <c r="C6875" s="147">
        <v>0.9966666666666667</v>
      </c>
      <c r="D6875" s="38" t="s">
        <v>30864</v>
      </c>
      <c r="E6875" s="7" t="s">
        <v>69</v>
      </c>
      <c r="F6875" s="38" t="s">
        <v>18272</v>
      </c>
      <c r="G6875" s="38" t="s">
        <v>4691</v>
      </c>
      <c r="H6875">
        <v>-2.9000000000000001E-2</v>
      </c>
      <c r="I6875" t="s">
        <v>44736</v>
      </c>
      <c r="J6875" t="s">
        <v>44737</v>
      </c>
      <c r="K6875" t="s">
        <v>44738</v>
      </c>
      <c r="L6875" t="s">
        <v>44731</v>
      </c>
      <c r="O6875" t="s">
        <v>44739</v>
      </c>
      <c r="P6875" t="s">
        <v>44740</v>
      </c>
      <c r="Q6875">
        <v>386982.15</v>
      </c>
      <c r="R6875">
        <v>6215617.1600000001</v>
      </c>
      <c r="S6875" t="s">
        <v>44741</v>
      </c>
      <c r="T6875" t="s">
        <v>44742</v>
      </c>
      <c r="U6875">
        <v>386978.8</v>
      </c>
      <c r="V6875">
        <v>6215641.7699999996</v>
      </c>
      <c r="W6875">
        <v>270.22000000000003</v>
      </c>
      <c r="X6875">
        <v>150.04</v>
      </c>
    </row>
    <row r="6876" spans="1:24" x14ac:dyDescent="0.25">
      <c r="A6876" s="146">
        <v>45134</v>
      </c>
      <c r="B6876" s="46">
        <v>208</v>
      </c>
      <c r="C6876" s="147">
        <v>0.99949074074074085</v>
      </c>
      <c r="D6876" s="38" t="s">
        <v>30864</v>
      </c>
      <c r="E6876" s="7" t="s">
        <v>64</v>
      </c>
      <c r="F6876" s="38" t="s">
        <v>18272</v>
      </c>
      <c r="G6876" s="38" t="s">
        <v>4690</v>
      </c>
      <c r="H6876">
        <v>-2.5000000000000001E-2</v>
      </c>
      <c r="I6876" t="s">
        <v>44747</v>
      </c>
      <c r="J6876" t="s">
        <v>44748</v>
      </c>
      <c r="K6876" t="s">
        <v>44749</v>
      </c>
      <c r="L6876" t="s">
        <v>44731</v>
      </c>
      <c r="O6876" t="s">
        <v>44743</v>
      </c>
      <c r="P6876" t="s">
        <v>44744</v>
      </c>
      <c r="Q6876">
        <v>386961.75</v>
      </c>
      <c r="R6876">
        <v>6215626.3099999996</v>
      </c>
      <c r="S6876" t="s">
        <v>44745</v>
      </c>
      <c r="T6876" t="s">
        <v>44746</v>
      </c>
      <c r="U6876">
        <v>386971.11</v>
      </c>
      <c r="V6876">
        <v>6215650.71</v>
      </c>
      <c r="W6876">
        <v>89.67</v>
      </c>
      <c r="X6876">
        <v>150.04</v>
      </c>
    </row>
    <row r="6877" spans="1:24" s="157" customFormat="1" x14ac:dyDescent="0.25">
      <c r="A6877" s="67">
        <v>45135</v>
      </c>
      <c r="B6877" s="101">
        <v>209</v>
      </c>
      <c r="C6877" s="69">
        <v>1.1574074074074073E-5</v>
      </c>
      <c r="D6877" s="68" t="s">
        <v>30864</v>
      </c>
      <c r="E6877" s="158" t="s">
        <v>76</v>
      </c>
      <c r="F6877" s="68" t="s">
        <v>18272</v>
      </c>
      <c r="G6877" s="68" t="s">
        <v>4690</v>
      </c>
      <c r="H6877" s="157">
        <v>-6.0000000000000001E-3</v>
      </c>
      <c r="O6877" s="157" t="s">
        <v>44750</v>
      </c>
      <c r="P6877" s="157" t="s">
        <v>44751</v>
      </c>
      <c r="Q6877" s="157">
        <v>386987.22</v>
      </c>
      <c r="R6877" s="157">
        <v>6215626.8099999996</v>
      </c>
      <c r="S6877" s="157" t="s">
        <v>44752</v>
      </c>
      <c r="T6877" s="157" t="s">
        <v>44753</v>
      </c>
      <c r="U6877" s="157">
        <v>386989.85</v>
      </c>
      <c r="V6877" s="157">
        <v>6215650.75</v>
      </c>
      <c r="W6877" s="157">
        <v>90.12</v>
      </c>
      <c r="X6877" s="157">
        <v>150.04</v>
      </c>
    </row>
    <row r="6878" spans="1:24" x14ac:dyDescent="0.25">
      <c r="A6878" s="146">
        <v>45135</v>
      </c>
      <c r="B6878" s="46">
        <v>209</v>
      </c>
      <c r="C6878" s="147">
        <v>3.1712962962962958E-3</v>
      </c>
      <c r="D6878" s="38" t="s">
        <v>30864</v>
      </c>
      <c r="E6878" s="7" t="s">
        <v>69</v>
      </c>
      <c r="F6878" s="38" t="s">
        <v>18272</v>
      </c>
      <c r="G6878" s="38" t="s">
        <v>4690</v>
      </c>
      <c r="H6878">
        <v>0.17699999999999999</v>
      </c>
      <c r="I6878" t="s">
        <v>44747</v>
      </c>
      <c r="J6878" t="s">
        <v>44748</v>
      </c>
      <c r="K6878" t="s">
        <v>44749</v>
      </c>
      <c r="L6878" t="s">
        <v>44758</v>
      </c>
      <c r="O6878" t="s">
        <v>44754</v>
      </c>
      <c r="P6878" t="s">
        <v>44755</v>
      </c>
      <c r="Q6878">
        <v>387180.99</v>
      </c>
      <c r="R6878">
        <v>6215626.7599999998</v>
      </c>
      <c r="S6878" t="s">
        <v>44756</v>
      </c>
      <c r="T6878" t="s">
        <v>44757</v>
      </c>
      <c r="U6878">
        <v>387173.48</v>
      </c>
      <c r="V6878">
        <v>6215650.75</v>
      </c>
      <c r="W6878">
        <v>89.87</v>
      </c>
      <c r="X6878">
        <v>150.04</v>
      </c>
    </row>
    <row r="6879" spans="1:24" x14ac:dyDescent="0.25">
      <c r="A6879" s="146">
        <v>45135</v>
      </c>
      <c r="B6879" s="46">
        <v>209</v>
      </c>
      <c r="C6879" s="147">
        <v>6.6666666666666671E-3</v>
      </c>
      <c r="D6879" s="38" t="s">
        <v>30864</v>
      </c>
      <c r="E6879" s="7" t="s">
        <v>64</v>
      </c>
      <c r="F6879" s="38" t="s">
        <v>18272</v>
      </c>
      <c r="G6879" s="38" t="s">
        <v>4696</v>
      </c>
      <c r="H6879">
        <v>0.17899999999999999</v>
      </c>
      <c r="I6879" t="s">
        <v>44763</v>
      </c>
      <c r="J6879" t="s">
        <v>44764</v>
      </c>
      <c r="K6879" t="s">
        <v>44765</v>
      </c>
      <c r="L6879" t="s">
        <v>44758</v>
      </c>
      <c r="O6879" t="s">
        <v>44759</v>
      </c>
      <c r="P6879" t="s">
        <v>44760</v>
      </c>
      <c r="Q6879">
        <v>387192.21</v>
      </c>
      <c r="R6879">
        <v>6215635.0999999996</v>
      </c>
      <c r="S6879" t="s">
        <v>44761</v>
      </c>
      <c r="T6879" t="s">
        <v>44762</v>
      </c>
      <c r="U6879">
        <v>387186.68</v>
      </c>
      <c r="V6879">
        <v>6215659.7699999996</v>
      </c>
      <c r="W6879">
        <v>271.98</v>
      </c>
      <c r="X6879">
        <v>150.04</v>
      </c>
    </row>
    <row r="6880" spans="1:24" x14ac:dyDescent="0.25">
      <c r="A6880" s="146">
        <v>45135</v>
      </c>
      <c r="B6880" s="46">
        <v>209</v>
      </c>
      <c r="C6880" s="147">
        <v>1.0277777777777778E-2</v>
      </c>
      <c r="D6880" s="38" t="s">
        <v>30864</v>
      </c>
      <c r="E6880" s="7" t="s">
        <v>69</v>
      </c>
      <c r="F6880" s="38" t="s">
        <v>18272</v>
      </c>
      <c r="G6880" s="38" t="s">
        <v>4696</v>
      </c>
      <c r="H6880">
        <v>-2.9000000000000001E-2</v>
      </c>
      <c r="I6880" t="s">
        <v>44763</v>
      </c>
      <c r="J6880" t="s">
        <v>44764</v>
      </c>
      <c r="K6880" t="s">
        <v>44765</v>
      </c>
      <c r="L6880" t="s">
        <v>44758</v>
      </c>
      <c r="O6880" t="s">
        <v>44766</v>
      </c>
      <c r="P6880" t="s">
        <v>44767</v>
      </c>
      <c r="Q6880">
        <v>386975.2</v>
      </c>
      <c r="R6880">
        <v>6215634.9400000004</v>
      </c>
      <c r="S6880" t="s">
        <v>44768</v>
      </c>
      <c r="T6880" t="s">
        <v>44769</v>
      </c>
      <c r="U6880">
        <v>386978.27</v>
      </c>
      <c r="V6880">
        <v>6215659.7999999998</v>
      </c>
      <c r="W6880">
        <v>270.36</v>
      </c>
      <c r="X6880">
        <v>150.04</v>
      </c>
    </row>
    <row r="6881" spans="1:24" x14ac:dyDescent="0.25">
      <c r="A6881" s="146">
        <v>45135</v>
      </c>
      <c r="B6881" s="46">
        <v>209</v>
      </c>
      <c r="C6881" s="147">
        <v>1.4016203703703704E-2</v>
      </c>
      <c r="D6881" s="38" t="s">
        <v>30864</v>
      </c>
      <c r="E6881" s="7" t="s">
        <v>64</v>
      </c>
      <c r="F6881" s="38" t="s">
        <v>18272</v>
      </c>
      <c r="G6881" s="38" t="s">
        <v>4697</v>
      </c>
      <c r="H6881">
        <v>-2.5000000000000001E-2</v>
      </c>
      <c r="I6881" t="s">
        <v>44774</v>
      </c>
      <c r="J6881" t="s">
        <v>44775</v>
      </c>
      <c r="K6881" t="s">
        <v>44776</v>
      </c>
      <c r="L6881" t="s">
        <v>44777</v>
      </c>
      <c r="O6881" t="s">
        <v>44770</v>
      </c>
      <c r="P6881" t="s">
        <v>44771</v>
      </c>
      <c r="Q6881">
        <v>386962.48</v>
      </c>
      <c r="R6881">
        <v>6215645.2599999998</v>
      </c>
      <c r="S6881" t="s">
        <v>44772</v>
      </c>
      <c r="T6881" t="s">
        <v>44773</v>
      </c>
      <c r="U6881">
        <v>386970.9</v>
      </c>
      <c r="V6881">
        <v>6215668.8600000003</v>
      </c>
      <c r="W6881">
        <v>90.54</v>
      </c>
      <c r="X6881">
        <v>150.04</v>
      </c>
    </row>
    <row r="6882" spans="1:24" x14ac:dyDescent="0.25">
      <c r="A6882" s="146">
        <v>45135</v>
      </c>
      <c r="B6882" s="46">
        <v>209</v>
      </c>
      <c r="C6882" s="147">
        <v>1.7476851851851851E-2</v>
      </c>
      <c r="D6882" s="38" t="s">
        <v>30864</v>
      </c>
      <c r="E6882" s="7" t="s">
        <v>69</v>
      </c>
      <c r="F6882" s="38" t="s">
        <v>18272</v>
      </c>
      <c r="G6882" s="38" t="s">
        <v>4697</v>
      </c>
      <c r="H6882">
        <v>0.17899999999999999</v>
      </c>
      <c r="I6882" t="s">
        <v>44774</v>
      </c>
      <c r="J6882" t="s">
        <v>44775</v>
      </c>
      <c r="K6882" t="s">
        <v>44776</v>
      </c>
      <c r="L6882" t="s">
        <v>44777</v>
      </c>
      <c r="O6882" t="s">
        <v>44778</v>
      </c>
      <c r="P6882" t="s">
        <v>44779</v>
      </c>
      <c r="Q6882">
        <v>387173.34</v>
      </c>
      <c r="R6882">
        <v>6215646.0800000001</v>
      </c>
      <c r="S6882" t="s">
        <v>44780</v>
      </c>
      <c r="T6882" t="s">
        <v>44781</v>
      </c>
      <c r="U6882">
        <v>387174.94</v>
      </c>
      <c r="V6882">
        <v>6215668.79</v>
      </c>
      <c r="W6882">
        <v>89.98</v>
      </c>
      <c r="X6882">
        <v>150.04</v>
      </c>
    </row>
    <row r="6883" spans="1:24" x14ac:dyDescent="0.25">
      <c r="A6883" s="146">
        <v>45135</v>
      </c>
      <c r="B6883" s="46">
        <v>209</v>
      </c>
      <c r="C6883" s="147">
        <v>1.9942129629629629E-2</v>
      </c>
      <c r="D6883" s="38" t="s">
        <v>30864</v>
      </c>
      <c r="E6883" s="7" t="s">
        <v>64</v>
      </c>
      <c r="F6883" s="38" t="s">
        <v>18272</v>
      </c>
      <c r="G6883" s="38" t="s">
        <v>4698</v>
      </c>
      <c r="H6883">
        <v>0.18</v>
      </c>
      <c r="I6883" t="s">
        <v>44786</v>
      </c>
      <c r="J6883" t="s">
        <v>44787</v>
      </c>
      <c r="K6883" t="s">
        <v>44788</v>
      </c>
      <c r="L6883" t="s">
        <v>44777</v>
      </c>
      <c r="O6883" t="s">
        <v>44782</v>
      </c>
      <c r="P6883" t="s">
        <v>44783</v>
      </c>
      <c r="Q6883">
        <v>387194.69</v>
      </c>
      <c r="R6883">
        <v>6215653.5899999999</v>
      </c>
      <c r="S6883" t="s">
        <v>44784</v>
      </c>
      <c r="T6883" t="s">
        <v>44785</v>
      </c>
      <c r="U6883">
        <v>387187.91</v>
      </c>
      <c r="V6883">
        <v>6215677.6299999999</v>
      </c>
      <c r="W6883">
        <v>272.2</v>
      </c>
      <c r="X6883">
        <v>150.04</v>
      </c>
    </row>
    <row r="6884" spans="1:24" x14ac:dyDescent="0.25">
      <c r="A6884" s="146">
        <v>45135</v>
      </c>
      <c r="B6884" s="46">
        <v>209</v>
      </c>
      <c r="C6884" s="147">
        <v>2.3680555555555555E-2</v>
      </c>
      <c r="D6884" s="38" t="s">
        <v>30864</v>
      </c>
      <c r="E6884" s="7" t="s">
        <v>69</v>
      </c>
      <c r="F6884" s="38" t="s">
        <v>18272</v>
      </c>
      <c r="G6884" s="38" t="s">
        <v>4698</v>
      </c>
      <c r="H6884">
        <v>-0.03</v>
      </c>
      <c r="I6884" t="s">
        <v>44786</v>
      </c>
      <c r="J6884" t="s">
        <v>44787</v>
      </c>
      <c r="K6884" t="s">
        <v>44788</v>
      </c>
      <c r="L6884" t="s">
        <v>44793</v>
      </c>
      <c r="O6884" t="s">
        <v>44789</v>
      </c>
      <c r="P6884" t="s">
        <v>44790</v>
      </c>
      <c r="Q6884">
        <v>386972.05</v>
      </c>
      <c r="R6884">
        <v>6215653.8899999997</v>
      </c>
      <c r="S6884" t="s">
        <v>44791</v>
      </c>
      <c r="T6884" t="s">
        <v>44792</v>
      </c>
      <c r="U6884">
        <v>386977.82</v>
      </c>
      <c r="V6884">
        <v>6215677.7199999997</v>
      </c>
      <c r="W6884">
        <v>270.13</v>
      </c>
      <c r="X6884">
        <v>150.04</v>
      </c>
    </row>
    <row r="6885" spans="1:24" x14ac:dyDescent="0.25">
      <c r="A6885" s="146">
        <v>45135</v>
      </c>
      <c r="B6885" s="46">
        <v>209</v>
      </c>
      <c r="C6885" s="147">
        <v>2.6666666666666668E-2</v>
      </c>
      <c r="D6885" s="38" t="s">
        <v>30864</v>
      </c>
      <c r="E6885" s="7" t="s">
        <v>64</v>
      </c>
      <c r="F6885" s="38" t="s">
        <v>18272</v>
      </c>
      <c r="G6885" s="38" t="s">
        <v>4699</v>
      </c>
      <c r="H6885">
        <v>-2.4E-2</v>
      </c>
      <c r="I6885" t="s">
        <v>44798</v>
      </c>
      <c r="J6885" t="s">
        <v>44799</v>
      </c>
      <c r="K6885" t="s">
        <v>44800</v>
      </c>
      <c r="L6885" t="s">
        <v>44793</v>
      </c>
      <c r="O6885" t="s">
        <v>44794</v>
      </c>
      <c r="P6885" t="s">
        <v>44795</v>
      </c>
      <c r="Q6885">
        <v>386958.22</v>
      </c>
      <c r="R6885">
        <v>6215663.3099999996</v>
      </c>
      <c r="S6885" t="s">
        <v>44796</v>
      </c>
      <c r="T6885" t="s">
        <v>44797</v>
      </c>
      <c r="U6885">
        <v>386972.13</v>
      </c>
      <c r="V6885">
        <v>6215686.8700000001</v>
      </c>
      <c r="W6885">
        <v>90.75</v>
      </c>
      <c r="X6885">
        <v>150.04</v>
      </c>
    </row>
    <row r="6886" spans="1:24" x14ac:dyDescent="0.25">
      <c r="A6886" s="146">
        <v>45135</v>
      </c>
      <c r="B6886" s="46">
        <v>209</v>
      </c>
      <c r="C6886" s="147">
        <v>3.0208333333333334E-2</v>
      </c>
      <c r="D6886" s="38" t="s">
        <v>30864</v>
      </c>
      <c r="E6886" s="7" t="s">
        <v>69</v>
      </c>
      <c r="F6886" s="38" t="s">
        <v>18272</v>
      </c>
      <c r="G6886" s="38" t="s">
        <v>4699</v>
      </c>
      <c r="H6886">
        <v>0.18</v>
      </c>
      <c r="I6886" t="s">
        <v>44798</v>
      </c>
      <c r="J6886" t="s">
        <v>44799</v>
      </c>
      <c r="K6886" t="s">
        <v>44800</v>
      </c>
      <c r="L6886" t="s">
        <v>44793</v>
      </c>
      <c r="O6886" t="s">
        <v>44801</v>
      </c>
      <c r="P6886" t="s">
        <v>44802</v>
      </c>
      <c r="Q6886">
        <v>387172.18</v>
      </c>
      <c r="R6886">
        <v>6215663.7400000002</v>
      </c>
      <c r="S6886" t="s">
        <v>44803</v>
      </c>
      <c r="T6886" t="s">
        <v>44804</v>
      </c>
      <c r="U6886">
        <v>387176.08</v>
      </c>
      <c r="V6886">
        <v>6215686.8300000001</v>
      </c>
      <c r="W6886">
        <v>90.3</v>
      </c>
      <c r="X6886">
        <v>150.04</v>
      </c>
    </row>
    <row r="6887" spans="1:24" x14ac:dyDescent="0.25">
      <c r="A6887" s="146">
        <v>45135</v>
      </c>
      <c r="B6887" s="46">
        <v>209</v>
      </c>
      <c r="C6887" s="147">
        <v>3.3101851851851848E-2</v>
      </c>
      <c r="D6887" s="38" t="s">
        <v>30864</v>
      </c>
      <c r="E6887" s="7" t="s">
        <v>64</v>
      </c>
      <c r="F6887" s="38" t="s">
        <v>18272</v>
      </c>
      <c r="G6887" s="38" t="s">
        <v>4700</v>
      </c>
      <c r="H6887">
        <v>0.17799999999999999</v>
      </c>
      <c r="I6887" t="s">
        <v>44809</v>
      </c>
      <c r="J6887" t="s">
        <v>44810</v>
      </c>
      <c r="K6887" t="s">
        <v>44811</v>
      </c>
      <c r="L6887" t="s">
        <v>44812</v>
      </c>
      <c r="O6887" t="s">
        <v>44805</v>
      </c>
      <c r="P6887" t="s">
        <v>44806</v>
      </c>
      <c r="Q6887">
        <v>387191.14</v>
      </c>
      <c r="R6887">
        <v>6215671.8200000003</v>
      </c>
      <c r="S6887" t="s">
        <v>44807</v>
      </c>
      <c r="T6887" t="s">
        <v>44808</v>
      </c>
      <c r="U6887">
        <v>387185.29</v>
      </c>
      <c r="V6887">
        <v>6215695.6200000001</v>
      </c>
      <c r="W6887">
        <v>272.38</v>
      </c>
      <c r="X6887">
        <v>150.04</v>
      </c>
    </row>
    <row r="6888" spans="1:24" x14ac:dyDescent="0.25">
      <c r="A6888" s="146">
        <v>45135</v>
      </c>
      <c r="B6888" s="46">
        <v>209</v>
      </c>
      <c r="C6888" s="147">
        <v>3.6666666666666667E-2</v>
      </c>
      <c r="D6888" s="38" t="s">
        <v>30864</v>
      </c>
      <c r="E6888" s="7" t="s">
        <v>69</v>
      </c>
      <c r="F6888" s="38" t="s">
        <v>18272</v>
      </c>
      <c r="G6888" s="38" t="s">
        <v>4700</v>
      </c>
      <c r="H6888">
        <v>-2.9000000000000001E-2</v>
      </c>
      <c r="I6888" t="s">
        <v>44809</v>
      </c>
      <c r="J6888" t="s">
        <v>44810</v>
      </c>
      <c r="K6888" t="s">
        <v>44811</v>
      </c>
      <c r="L6888" t="s">
        <v>44812</v>
      </c>
      <c r="O6888" t="s">
        <v>44813</v>
      </c>
      <c r="P6888" t="s">
        <v>44814</v>
      </c>
      <c r="Q6888">
        <v>386977.33</v>
      </c>
      <c r="R6888">
        <v>6215672.1900000004</v>
      </c>
      <c r="S6888" t="s">
        <v>44815</v>
      </c>
      <c r="T6888" t="s">
        <v>44816</v>
      </c>
      <c r="U6888">
        <v>386978.84</v>
      </c>
      <c r="V6888">
        <v>6215695.6500000004</v>
      </c>
      <c r="W6888">
        <v>270.25</v>
      </c>
      <c r="X6888">
        <v>150.04</v>
      </c>
    </row>
    <row r="6889" spans="1:24" x14ac:dyDescent="0.25">
      <c r="A6889" s="146">
        <v>45135</v>
      </c>
      <c r="B6889" s="46">
        <v>209</v>
      </c>
      <c r="C6889" s="147">
        <v>3.920138888888889E-2</v>
      </c>
      <c r="D6889" s="38" t="s">
        <v>30864</v>
      </c>
      <c r="E6889" s="7" t="s">
        <v>64</v>
      </c>
      <c r="F6889" s="38" t="s">
        <v>18272</v>
      </c>
      <c r="G6889" s="38" t="s">
        <v>4701</v>
      </c>
      <c r="H6889">
        <v>-2.3E-2</v>
      </c>
      <c r="I6889" t="s">
        <v>44821</v>
      </c>
      <c r="J6889" t="s">
        <v>44822</v>
      </c>
      <c r="K6889" t="s">
        <v>44823</v>
      </c>
      <c r="L6889" t="s">
        <v>44812</v>
      </c>
      <c r="O6889" t="s">
        <v>44817</v>
      </c>
      <c r="P6889" t="s">
        <v>44818</v>
      </c>
      <c r="Q6889">
        <v>386960.5</v>
      </c>
      <c r="R6889">
        <v>6215682.0599999996</v>
      </c>
      <c r="S6889" t="s">
        <v>44819</v>
      </c>
      <c r="T6889" t="s">
        <v>44820</v>
      </c>
      <c r="U6889">
        <v>386973.42</v>
      </c>
      <c r="V6889">
        <v>6215704.8799999999</v>
      </c>
      <c r="W6889">
        <v>91.73</v>
      </c>
      <c r="X6889">
        <v>150.04</v>
      </c>
    </row>
    <row r="6890" spans="1:24" x14ac:dyDescent="0.25">
      <c r="A6890" s="146">
        <v>45135</v>
      </c>
      <c r="B6890" s="46">
        <v>209</v>
      </c>
      <c r="C6890" s="147">
        <v>4.2500000000000003E-2</v>
      </c>
      <c r="D6890" s="38" t="s">
        <v>30864</v>
      </c>
      <c r="E6890" s="7" t="s">
        <v>69</v>
      </c>
      <c r="F6890" s="38" t="s">
        <v>18272</v>
      </c>
      <c r="G6890" s="38" t="s">
        <v>4701</v>
      </c>
      <c r="H6890">
        <v>0.17499999999999999</v>
      </c>
      <c r="I6890" t="s">
        <v>44821</v>
      </c>
      <c r="J6890" t="s">
        <v>44822</v>
      </c>
      <c r="K6890" t="s">
        <v>44823</v>
      </c>
      <c r="L6890" t="s">
        <v>44828</v>
      </c>
      <c r="O6890" t="s">
        <v>44824</v>
      </c>
      <c r="P6890" t="s">
        <v>44825</v>
      </c>
      <c r="Q6890">
        <v>387158.28</v>
      </c>
      <c r="R6890">
        <v>6215682.9699999997</v>
      </c>
      <c r="S6890" t="s">
        <v>44826</v>
      </c>
      <c r="T6890" t="s">
        <v>44827</v>
      </c>
      <c r="U6890">
        <v>387171.45</v>
      </c>
      <c r="V6890">
        <v>6215704.8300000001</v>
      </c>
      <c r="W6890">
        <v>90.32</v>
      </c>
      <c r="X6890">
        <v>150.04</v>
      </c>
    </row>
    <row r="6891" spans="1:24" x14ac:dyDescent="0.25">
      <c r="A6891" s="146">
        <v>45135</v>
      </c>
      <c r="B6891" s="46">
        <v>209</v>
      </c>
      <c r="C6891" s="147">
        <v>4.4120370370370372E-2</v>
      </c>
      <c r="D6891" s="38" t="s">
        <v>30864</v>
      </c>
      <c r="E6891" s="159" t="s">
        <v>33735</v>
      </c>
      <c r="F6891" s="38" t="s">
        <v>18272</v>
      </c>
      <c r="G6891" s="38" t="s">
        <v>4647</v>
      </c>
      <c r="H6891">
        <v>1.645</v>
      </c>
      <c r="O6891" t="s">
        <v>44829</v>
      </c>
      <c r="P6891" t="s">
        <v>44830</v>
      </c>
      <c r="Q6891">
        <v>387188.79</v>
      </c>
      <c r="R6891">
        <v>6215681.8899999997</v>
      </c>
      <c r="S6891" t="s">
        <v>44831</v>
      </c>
      <c r="T6891" t="s">
        <v>44832</v>
      </c>
      <c r="U6891">
        <v>387182.49</v>
      </c>
      <c r="V6891">
        <v>6215704.9400000004</v>
      </c>
      <c r="W6891">
        <v>91.39</v>
      </c>
      <c r="X6891">
        <v>200.05</v>
      </c>
    </row>
    <row r="6892" spans="1:24" x14ac:dyDescent="0.25">
      <c r="A6892" s="146">
        <v>45135</v>
      </c>
      <c r="B6892" s="46">
        <v>209</v>
      </c>
      <c r="C6892" s="147">
        <v>4.7152777777777773E-2</v>
      </c>
      <c r="D6892" s="38" t="s">
        <v>30864</v>
      </c>
      <c r="E6892" s="159" t="s">
        <v>42042</v>
      </c>
      <c r="F6892" s="38" t="s">
        <v>18272</v>
      </c>
      <c r="G6892" s="38" t="s">
        <v>4647</v>
      </c>
      <c r="H6892">
        <v>1.649</v>
      </c>
      <c r="O6892" t="s">
        <v>44833</v>
      </c>
      <c r="P6892" t="s">
        <v>44834</v>
      </c>
      <c r="Q6892">
        <v>387189.22</v>
      </c>
      <c r="R6892">
        <v>6215682.1900000004</v>
      </c>
      <c r="S6892" t="s">
        <v>44835</v>
      </c>
      <c r="T6892" t="s">
        <v>44836</v>
      </c>
      <c r="U6892">
        <v>387191.6</v>
      </c>
      <c r="V6892">
        <v>6215693.5300000003</v>
      </c>
      <c r="W6892">
        <v>1.54</v>
      </c>
      <c r="X6892">
        <v>200.05</v>
      </c>
    </row>
    <row r="6893" spans="1:24" x14ac:dyDescent="0.25">
      <c r="A6893" s="146">
        <v>45135</v>
      </c>
      <c r="B6893" s="46">
        <v>209</v>
      </c>
      <c r="C6893" s="147">
        <v>6.1168981481481477E-2</v>
      </c>
      <c r="D6893" s="38" t="s">
        <v>30864</v>
      </c>
      <c r="E6893" s="159" t="s">
        <v>6100</v>
      </c>
      <c r="F6893" s="38" t="s">
        <v>18272</v>
      </c>
      <c r="G6893" s="38" t="s">
        <v>4647</v>
      </c>
      <c r="H6893">
        <v>0.26100000000000001</v>
      </c>
      <c r="O6893" t="s">
        <v>44837</v>
      </c>
      <c r="P6893" t="s">
        <v>44838</v>
      </c>
      <c r="Q6893">
        <v>385801.44</v>
      </c>
      <c r="R6893">
        <v>6216264.5</v>
      </c>
      <c r="S6893" t="s">
        <v>44839</v>
      </c>
      <c r="T6893" t="s">
        <v>44840</v>
      </c>
      <c r="U6893">
        <v>385803.67</v>
      </c>
      <c r="V6893">
        <v>6216275.4000000004</v>
      </c>
      <c r="W6893">
        <v>4.05</v>
      </c>
      <c r="X6893">
        <v>200.05</v>
      </c>
    </row>
    <row r="6894" spans="1:24" s="170" customFormat="1" x14ac:dyDescent="0.25">
      <c r="A6894" s="63">
        <v>45135</v>
      </c>
      <c r="B6894" s="104">
        <v>209</v>
      </c>
      <c r="C6894" s="65">
        <v>6.6516203703703702E-2</v>
      </c>
      <c r="D6894" s="64" t="s">
        <v>30864</v>
      </c>
      <c r="E6894" s="171" t="s">
        <v>44846</v>
      </c>
      <c r="F6894" s="64" t="s">
        <v>18272</v>
      </c>
      <c r="G6894" s="64" t="s">
        <v>4647</v>
      </c>
      <c r="H6894" s="170">
        <v>0.24099999999999999</v>
      </c>
      <c r="M6894" s="170" t="s">
        <v>44841</v>
      </c>
      <c r="O6894" s="170" t="s">
        <v>44842</v>
      </c>
      <c r="P6894" s="170" t="s">
        <v>44843</v>
      </c>
      <c r="Q6894" s="170">
        <v>385782.91</v>
      </c>
      <c r="R6894" s="170">
        <v>6216268.9400000004</v>
      </c>
      <c r="S6894" s="170" t="s">
        <v>44844</v>
      </c>
      <c r="T6894" s="170" t="s">
        <v>44845</v>
      </c>
      <c r="U6894" s="170">
        <v>385786.8</v>
      </c>
      <c r="V6894" s="170">
        <v>6216293.5099999998</v>
      </c>
      <c r="W6894" s="170">
        <v>337.08</v>
      </c>
      <c r="X6894" s="170">
        <v>200.05</v>
      </c>
    </row>
    <row r="6895" spans="1:24" x14ac:dyDescent="0.25">
      <c r="A6895" s="146">
        <v>45135</v>
      </c>
      <c r="B6895" s="46">
        <v>209</v>
      </c>
      <c r="C6895" s="147">
        <v>6.8703703703703697E-2</v>
      </c>
      <c r="D6895" s="38" t="s">
        <v>30864</v>
      </c>
      <c r="E6895" s="159" t="s">
        <v>43583</v>
      </c>
      <c r="F6895" s="38" t="s">
        <v>18272</v>
      </c>
      <c r="G6895" s="38" t="s">
        <v>4647</v>
      </c>
      <c r="H6895">
        <v>0.222</v>
      </c>
      <c r="I6895" t="s">
        <v>44851</v>
      </c>
      <c r="J6895" t="s">
        <v>44852</v>
      </c>
      <c r="K6895" t="s">
        <v>44853</v>
      </c>
      <c r="L6895" t="s">
        <v>44854</v>
      </c>
      <c r="O6895" t="s">
        <v>44847</v>
      </c>
      <c r="P6895" t="s">
        <v>44848</v>
      </c>
      <c r="Q6895">
        <v>385763.19</v>
      </c>
      <c r="R6895">
        <v>6216268.6600000001</v>
      </c>
      <c r="S6895" t="s">
        <v>44849</v>
      </c>
      <c r="T6895" t="s">
        <v>44850</v>
      </c>
      <c r="U6895">
        <v>385770.44</v>
      </c>
      <c r="V6895">
        <v>6216295.79</v>
      </c>
      <c r="W6895">
        <v>271.20999999999998</v>
      </c>
      <c r="X6895">
        <v>200.05</v>
      </c>
    </row>
    <row r="6896" spans="1:24" x14ac:dyDescent="0.25">
      <c r="A6896" s="146">
        <v>45135</v>
      </c>
      <c r="B6896" s="46">
        <v>209</v>
      </c>
      <c r="C6896" s="147">
        <v>7.2638888888888892E-2</v>
      </c>
      <c r="D6896" s="38" t="s">
        <v>30864</v>
      </c>
      <c r="E6896" s="7" t="s">
        <v>69</v>
      </c>
      <c r="F6896" s="38" t="s">
        <v>18272</v>
      </c>
      <c r="G6896" s="38" t="s">
        <v>4647</v>
      </c>
      <c r="H6896">
        <v>-2.4E-2</v>
      </c>
      <c r="I6896" t="s">
        <v>44851</v>
      </c>
      <c r="J6896" t="s">
        <v>44852</v>
      </c>
      <c r="K6896" t="s">
        <v>44853</v>
      </c>
      <c r="L6896" t="s">
        <v>44854</v>
      </c>
      <c r="O6896" t="s">
        <v>44855</v>
      </c>
      <c r="P6896" t="s">
        <v>44856</v>
      </c>
      <c r="Q6896">
        <v>385521.06</v>
      </c>
      <c r="R6896">
        <v>6216269.21</v>
      </c>
      <c r="S6896" t="s">
        <v>44857</v>
      </c>
      <c r="T6896" t="s">
        <v>44858</v>
      </c>
      <c r="U6896">
        <v>385525.07</v>
      </c>
      <c r="V6896">
        <v>6216295.8799999999</v>
      </c>
      <c r="W6896">
        <v>269.66000000000003</v>
      </c>
      <c r="X6896">
        <v>200.05</v>
      </c>
    </row>
    <row r="6897" spans="1:24" x14ac:dyDescent="0.25">
      <c r="A6897" s="146">
        <v>45135</v>
      </c>
      <c r="B6897" s="46">
        <v>209</v>
      </c>
      <c r="C6897" s="147">
        <v>7.4976851851851864E-2</v>
      </c>
      <c r="D6897" s="38" t="s">
        <v>30864</v>
      </c>
      <c r="E6897" s="7" t="s">
        <v>64</v>
      </c>
      <c r="F6897" s="38" t="s">
        <v>18272</v>
      </c>
      <c r="G6897" s="38" t="s">
        <v>4646</v>
      </c>
      <c r="H6897">
        <v>-1.9E-2</v>
      </c>
      <c r="I6897" t="s">
        <v>44863</v>
      </c>
      <c r="J6897" t="s">
        <v>44864</v>
      </c>
      <c r="K6897" t="s">
        <v>44865</v>
      </c>
      <c r="L6897" t="s">
        <v>44866</v>
      </c>
      <c r="O6897" t="s">
        <v>44859</v>
      </c>
      <c r="P6897" t="s">
        <v>44860</v>
      </c>
      <c r="Q6897">
        <v>385515.68</v>
      </c>
      <c r="R6897">
        <v>6216277.8399999999</v>
      </c>
      <c r="S6897" t="s">
        <v>44861</v>
      </c>
      <c r="T6897" t="s">
        <v>44862</v>
      </c>
      <c r="U6897">
        <v>385518.96</v>
      </c>
      <c r="V6897">
        <v>6216304.9000000004</v>
      </c>
      <c r="W6897">
        <v>91.26</v>
      </c>
      <c r="X6897">
        <v>200.05</v>
      </c>
    </row>
    <row r="6898" spans="1:24" x14ac:dyDescent="0.25">
      <c r="A6898" s="146">
        <v>45135</v>
      </c>
      <c r="B6898" s="46">
        <v>209</v>
      </c>
      <c r="C6898" s="147">
        <v>7.9131944444444449E-2</v>
      </c>
      <c r="D6898" s="38" t="s">
        <v>30864</v>
      </c>
      <c r="E6898" s="7" t="s">
        <v>69</v>
      </c>
      <c r="F6898" s="38" t="s">
        <v>18272</v>
      </c>
      <c r="G6898" s="38" t="s">
        <v>4646</v>
      </c>
      <c r="H6898">
        <v>0.22600000000000001</v>
      </c>
      <c r="I6898" t="s">
        <v>44863</v>
      </c>
      <c r="J6898" t="s">
        <v>44864</v>
      </c>
      <c r="K6898" t="s">
        <v>44865</v>
      </c>
      <c r="L6898" t="s">
        <v>44866</v>
      </c>
      <c r="O6898" t="s">
        <v>44867</v>
      </c>
      <c r="P6898" t="s">
        <v>44868</v>
      </c>
      <c r="Q6898">
        <v>385767.12</v>
      </c>
      <c r="R6898">
        <v>6216277.9500000002</v>
      </c>
      <c r="S6898" t="s">
        <v>44869</v>
      </c>
      <c r="T6898" t="s">
        <v>44870</v>
      </c>
      <c r="U6898">
        <v>385763.72</v>
      </c>
      <c r="V6898">
        <v>6216304.9699999997</v>
      </c>
      <c r="W6898">
        <v>92.15</v>
      </c>
      <c r="X6898">
        <v>200.05</v>
      </c>
    </row>
    <row r="6899" spans="1:24" x14ac:dyDescent="0.25">
      <c r="A6899" s="146">
        <v>45135</v>
      </c>
      <c r="B6899" s="46">
        <v>209</v>
      </c>
      <c r="C6899" s="147">
        <v>8.0891203703703715E-2</v>
      </c>
      <c r="D6899" s="38" t="s">
        <v>30864</v>
      </c>
      <c r="E6899" s="7" t="s">
        <v>64</v>
      </c>
      <c r="F6899" s="38" t="s">
        <v>18272</v>
      </c>
      <c r="G6899" s="38" t="s">
        <v>4645</v>
      </c>
      <c r="H6899">
        <v>0.217</v>
      </c>
      <c r="I6899" t="s">
        <v>44875</v>
      </c>
      <c r="J6899" t="s">
        <v>44876</v>
      </c>
      <c r="K6899" t="s">
        <v>44877</v>
      </c>
      <c r="L6899" t="s">
        <v>44866</v>
      </c>
      <c r="O6899" t="s">
        <v>44871</v>
      </c>
      <c r="P6899" t="s">
        <v>44872</v>
      </c>
      <c r="Q6899">
        <v>385789.9</v>
      </c>
      <c r="R6899">
        <v>6216286.1600000001</v>
      </c>
      <c r="S6899" t="s">
        <v>44873</v>
      </c>
      <c r="T6899" t="s">
        <v>44874</v>
      </c>
      <c r="U6899">
        <v>385765.59</v>
      </c>
      <c r="V6899">
        <v>6216313.9900000002</v>
      </c>
      <c r="W6899">
        <v>266.93</v>
      </c>
      <c r="X6899">
        <v>200.05</v>
      </c>
    </row>
    <row r="6900" spans="1:24" x14ac:dyDescent="0.25">
      <c r="A6900" s="146">
        <v>45135</v>
      </c>
      <c r="B6900" s="46">
        <v>209</v>
      </c>
      <c r="C6900" s="147">
        <v>8.5185185185185183E-2</v>
      </c>
      <c r="D6900" s="38" t="s">
        <v>30864</v>
      </c>
      <c r="E6900" s="7" t="s">
        <v>69</v>
      </c>
      <c r="F6900" s="38" t="s">
        <v>18272</v>
      </c>
      <c r="G6900" s="38" t="s">
        <v>4645</v>
      </c>
      <c r="H6900">
        <v>-2.3E-2</v>
      </c>
      <c r="I6900" t="s">
        <v>44875</v>
      </c>
      <c r="J6900" t="s">
        <v>44876</v>
      </c>
      <c r="K6900" t="s">
        <v>44877</v>
      </c>
      <c r="L6900" t="s">
        <v>44882</v>
      </c>
      <c r="O6900" t="s">
        <v>44878</v>
      </c>
      <c r="P6900" t="s">
        <v>44879</v>
      </c>
      <c r="Q6900">
        <v>385530.96</v>
      </c>
      <c r="R6900">
        <v>6216286.1600000001</v>
      </c>
      <c r="S6900" t="s">
        <v>44880</v>
      </c>
      <c r="T6900" t="s">
        <v>44881</v>
      </c>
      <c r="U6900">
        <v>385525.61</v>
      </c>
      <c r="V6900">
        <v>6216313.8499999996</v>
      </c>
      <c r="W6900">
        <v>269.98</v>
      </c>
      <c r="X6900">
        <v>200.05</v>
      </c>
    </row>
    <row r="6901" spans="1:24" x14ac:dyDescent="0.25">
      <c r="A6901" s="146">
        <v>45135</v>
      </c>
      <c r="B6901" s="46">
        <v>209</v>
      </c>
      <c r="C6901" s="147">
        <v>8.7233796296296295E-2</v>
      </c>
      <c r="D6901" s="38" t="s">
        <v>30864</v>
      </c>
      <c r="E6901" s="7" t="s">
        <v>64</v>
      </c>
      <c r="F6901" s="38" t="s">
        <v>18272</v>
      </c>
      <c r="G6901" s="38" t="s">
        <v>4644</v>
      </c>
      <c r="H6901">
        <v>-1.4999999999999999E-2</v>
      </c>
      <c r="I6901" t="s">
        <v>44887</v>
      </c>
      <c r="J6901" t="s">
        <v>44888</v>
      </c>
      <c r="K6901" t="s">
        <v>44889</v>
      </c>
      <c r="L6901" t="s">
        <v>44882</v>
      </c>
      <c r="O6901" t="s">
        <v>44883</v>
      </c>
      <c r="P6901" t="s">
        <v>44884</v>
      </c>
      <c r="Q6901">
        <v>385504.61</v>
      </c>
      <c r="R6901">
        <v>6216295</v>
      </c>
      <c r="S6901" t="s">
        <v>44885</v>
      </c>
      <c r="T6901" t="s">
        <v>44886</v>
      </c>
      <c r="U6901">
        <v>385522.42</v>
      </c>
      <c r="V6901">
        <v>6216322.7800000003</v>
      </c>
      <c r="W6901">
        <v>90.81</v>
      </c>
      <c r="X6901">
        <v>200.05</v>
      </c>
    </row>
    <row r="6902" spans="1:24" x14ac:dyDescent="0.25">
      <c r="A6902" s="146">
        <v>45135</v>
      </c>
      <c r="B6902" s="46">
        <v>209</v>
      </c>
      <c r="C6902" s="147">
        <v>8.9675925925925923E-2</v>
      </c>
      <c r="D6902" s="38" t="s">
        <v>30864</v>
      </c>
      <c r="E6902" s="7" t="s">
        <v>44894</v>
      </c>
      <c r="F6902" s="38" t="s">
        <v>18272</v>
      </c>
      <c r="G6902" s="38" t="s">
        <v>4644</v>
      </c>
      <c r="H6902">
        <v>8.6999999999999994E-2</v>
      </c>
      <c r="O6902" t="s">
        <v>44890</v>
      </c>
      <c r="P6902" t="s">
        <v>44891</v>
      </c>
      <c r="Q6902">
        <v>385612.48</v>
      </c>
      <c r="R6902">
        <v>6216298.3300000001</v>
      </c>
      <c r="S6902" t="s">
        <v>44892</v>
      </c>
      <c r="T6902" t="s">
        <v>44893</v>
      </c>
      <c r="U6902">
        <v>385624.58</v>
      </c>
      <c r="V6902">
        <v>6216322.8399999999</v>
      </c>
      <c r="W6902">
        <v>90.31</v>
      </c>
      <c r="X6902">
        <v>200.05</v>
      </c>
    </row>
    <row r="6903" spans="1:24" x14ac:dyDescent="0.25">
      <c r="A6903" s="146">
        <v>45135</v>
      </c>
      <c r="B6903" s="46">
        <v>209</v>
      </c>
      <c r="C6903" s="147">
        <v>9.1921296296296293E-2</v>
      </c>
      <c r="D6903" s="38" t="s">
        <v>30864</v>
      </c>
      <c r="E6903" s="7" t="s">
        <v>69</v>
      </c>
      <c r="F6903" s="38" t="s">
        <v>18272</v>
      </c>
      <c r="G6903" s="38" t="s">
        <v>4644</v>
      </c>
      <c r="H6903">
        <v>0.224</v>
      </c>
      <c r="I6903" t="s">
        <v>44887</v>
      </c>
      <c r="J6903" t="s">
        <v>44888</v>
      </c>
      <c r="K6903" t="s">
        <v>44889</v>
      </c>
      <c r="L6903" t="s">
        <v>44882</v>
      </c>
      <c r="O6903" t="s">
        <v>44895</v>
      </c>
      <c r="P6903" t="s">
        <v>44896</v>
      </c>
      <c r="Q6903">
        <v>385752.6</v>
      </c>
      <c r="R6903">
        <v>6216297.5599999996</v>
      </c>
      <c r="S6903" t="s">
        <v>44897</v>
      </c>
      <c r="T6903" t="s">
        <v>44898</v>
      </c>
      <c r="U6903">
        <v>385761.81</v>
      </c>
      <c r="V6903">
        <v>6216322.8200000003</v>
      </c>
      <c r="W6903">
        <v>90.71</v>
      </c>
      <c r="X6903">
        <v>200.05</v>
      </c>
    </row>
    <row r="6904" spans="1:24" x14ac:dyDescent="0.25">
      <c r="A6904" s="146">
        <v>45135</v>
      </c>
      <c r="B6904" s="46">
        <v>209</v>
      </c>
      <c r="C6904" s="147">
        <v>9.6388888888888899E-2</v>
      </c>
      <c r="D6904" s="38" t="s">
        <v>30864</v>
      </c>
      <c r="E6904" s="7" t="s">
        <v>64</v>
      </c>
      <c r="F6904" s="38" t="s">
        <v>18272</v>
      </c>
      <c r="G6904" s="38" t="s">
        <v>4643</v>
      </c>
      <c r="H6904">
        <v>0.20899999999999999</v>
      </c>
      <c r="I6904" t="s">
        <v>44903</v>
      </c>
      <c r="J6904" t="s">
        <v>44904</v>
      </c>
      <c r="K6904" t="s">
        <v>44905</v>
      </c>
      <c r="L6904" t="s">
        <v>44906</v>
      </c>
      <c r="O6904" t="s">
        <v>44899</v>
      </c>
      <c r="P6904" t="s">
        <v>44900</v>
      </c>
      <c r="Q6904">
        <v>385760.6</v>
      </c>
      <c r="R6904">
        <v>6216306.0199999996</v>
      </c>
      <c r="S6904" t="s">
        <v>44901</v>
      </c>
      <c r="T6904" t="s">
        <v>44902</v>
      </c>
      <c r="U6904">
        <v>385758.31</v>
      </c>
      <c r="V6904">
        <v>6216331.6900000004</v>
      </c>
      <c r="W6904">
        <v>270.58999999999997</v>
      </c>
      <c r="X6904">
        <v>200.05</v>
      </c>
    </row>
    <row r="6905" spans="1:24" x14ac:dyDescent="0.25">
      <c r="A6905" s="146">
        <v>45135</v>
      </c>
      <c r="B6905" s="46">
        <v>209</v>
      </c>
      <c r="C6905" s="147">
        <v>0.10020833333333334</v>
      </c>
      <c r="D6905" s="38" t="s">
        <v>30864</v>
      </c>
      <c r="E6905" s="7" t="s">
        <v>69</v>
      </c>
      <c r="F6905" s="38" t="s">
        <v>18272</v>
      </c>
      <c r="G6905" s="38" t="s">
        <v>4643</v>
      </c>
      <c r="H6905">
        <v>-2.1999999999999999E-2</v>
      </c>
      <c r="I6905" t="s">
        <v>44903</v>
      </c>
      <c r="J6905" t="s">
        <v>44904</v>
      </c>
      <c r="K6905" t="s">
        <v>44905</v>
      </c>
      <c r="L6905" t="s">
        <v>44906</v>
      </c>
      <c r="O6905" t="s">
        <v>44907</v>
      </c>
      <c r="P6905" t="s">
        <v>44908</v>
      </c>
      <c r="Q6905">
        <v>385528.09</v>
      </c>
      <c r="R6905">
        <v>6216306.7199999997</v>
      </c>
      <c r="S6905" t="s">
        <v>44909</v>
      </c>
      <c r="T6905" t="s">
        <v>44910</v>
      </c>
      <c r="U6905">
        <v>385527.25</v>
      </c>
      <c r="V6905">
        <v>6216331.8399999999</v>
      </c>
      <c r="W6905">
        <v>269.54000000000002</v>
      </c>
      <c r="X6905">
        <v>200.05</v>
      </c>
    </row>
    <row r="6906" spans="1:24" x14ac:dyDescent="0.25">
      <c r="A6906" s="146">
        <v>45135</v>
      </c>
      <c r="B6906" s="46">
        <v>209</v>
      </c>
      <c r="C6906" s="147">
        <v>0.10223379629629629</v>
      </c>
      <c r="D6906" s="38" t="s">
        <v>30864</v>
      </c>
      <c r="E6906" s="7" t="s">
        <v>64</v>
      </c>
      <c r="F6906" s="38" t="s">
        <v>18272</v>
      </c>
      <c r="G6906" s="38" t="s">
        <v>4642</v>
      </c>
      <c r="H6906">
        <v>-2.1000000000000001E-2</v>
      </c>
      <c r="I6906" t="s">
        <v>44915</v>
      </c>
      <c r="J6906" t="s">
        <v>44916</v>
      </c>
      <c r="K6906" t="s">
        <v>44917</v>
      </c>
      <c r="L6906" t="s">
        <v>44906</v>
      </c>
      <c r="O6906" t="s">
        <v>44911</v>
      </c>
      <c r="P6906" t="s">
        <v>44912</v>
      </c>
      <c r="Q6906">
        <v>385509.39</v>
      </c>
      <c r="R6906">
        <v>6216315.5899999999</v>
      </c>
      <c r="S6906" t="s">
        <v>44913</v>
      </c>
      <c r="T6906" t="s">
        <v>44914</v>
      </c>
      <c r="U6906">
        <v>385517.17</v>
      </c>
      <c r="V6906">
        <v>6216340.79</v>
      </c>
      <c r="W6906">
        <v>90.43</v>
      </c>
      <c r="X6906">
        <v>200.05</v>
      </c>
    </row>
    <row r="6907" spans="1:24" x14ac:dyDescent="0.25">
      <c r="A6907" s="146">
        <v>45135</v>
      </c>
      <c r="B6907" s="46">
        <v>209</v>
      </c>
      <c r="C6907" s="147">
        <v>0.10641203703703704</v>
      </c>
      <c r="D6907" s="38" t="s">
        <v>30864</v>
      </c>
      <c r="E6907" s="7" t="s">
        <v>69</v>
      </c>
      <c r="F6907" s="38" t="s">
        <v>18272</v>
      </c>
      <c r="G6907" s="38" t="s">
        <v>4642</v>
      </c>
      <c r="H6907">
        <v>0.224</v>
      </c>
      <c r="I6907" t="s">
        <v>44915</v>
      </c>
      <c r="J6907" t="s">
        <v>44916</v>
      </c>
      <c r="K6907" t="s">
        <v>44917</v>
      </c>
      <c r="L6907" t="s">
        <v>44922</v>
      </c>
      <c r="O6907" t="s">
        <v>44918</v>
      </c>
      <c r="P6907" t="s">
        <v>44919</v>
      </c>
      <c r="Q6907">
        <v>385754.95</v>
      </c>
      <c r="R6907">
        <v>6216314.9000000004</v>
      </c>
      <c r="S6907" t="s">
        <v>44920</v>
      </c>
      <c r="T6907" t="s">
        <v>44921</v>
      </c>
      <c r="U6907">
        <v>385762.27</v>
      </c>
      <c r="V6907">
        <v>6216340.8300000001</v>
      </c>
      <c r="W6907">
        <v>90.46</v>
      </c>
      <c r="X6907">
        <v>200.05</v>
      </c>
    </row>
    <row r="6908" spans="1:24" x14ac:dyDescent="0.25">
      <c r="A6908" s="146">
        <v>45135</v>
      </c>
      <c r="B6908" s="46">
        <v>209</v>
      </c>
      <c r="C6908" s="147">
        <v>0.10850694444444443</v>
      </c>
      <c r="D6908" s="38" t="s">
        <v>30864</v>
      </c>
      <c r="E6908" s="7" t="s">
        <v>64</v>
      </c>
      <c r="F6908" s="38" t="s">
        <v>18272</v>
      </c>
      <c r="G6908" s="38" t="s">
        <v>4641</v>
      </c>
      <c r="H6908">
        <v>0.219</v>
      </c>
      <c r="I6908" t="s">
        <v>44927</v>
      </c>
      <c r="J6908" t="s">
        <v>44928</v>
      </c>
      <c r="K6908" t="s">
        <v>44929</v>
      </c>
      <c r="L6908" t="s">
        <v>44922</v>
      </c>
      <c r="O6908" t="s">
        <v>44923</v>
      </c>
      <c r="P6908" t="s">
        <v>44924</v>
      </c>
      <c r="Q6908">
        <v>385775.58</v>
      </c>
      <c r="R6908">
        <v>6216325.3300000001</v>
      </c>
      <c r="S6908" t="s">
        <v>44925</v>
      </c>
      <c r="T6908" t="s">
        <v>44926</v>
      </c>
      <c r="U6908">
        <v>385767.92</v>
      </c>
      <c r="V6908">
        <v>6216349.7999999998</v>
      </c>
      <c r="W6908">
        <v>271.2</v>
      </c>
      <c r="X6908">
        <v>200.05</v>
      </c>
    </row>
    <row r="6909" spans="1:24" x14ac:dyDescent="0.25">
      <c r="A6909" s="146">
        <v>45135</v>
      </c>
      <c r="B6909" s="46">
        <v>209</v>
      </c>
      <c r="C6909" s="147">
        <v>0.11266203703703703</v>
      </c>
      <c r="D6909" s="38" t="s">
        <v>30864</v>
      </c>
      <c r="E6909" s="7" t="s">
        <v>69</v>
      </c>
      <c r="F6909" s="38" t="s">
        <v>18272</v>
      </c>
      <c r="G6909" s="38" t="s">
        <v>4641</v>
      </c>
      <c r="H6909">
        <v>-2.4E-2</v>
      </c>
      <c r="I6909" t="s">
        <v>44927</v>
      </c>
      <c r="J6909" t="s">
        <v>44928</v>
      </c>
      <c r="K6909" t="s">
        <v>44929</v>
      </c>
      <c r="L6909" t="s">
        <v>44922</v>
      </c>
      <c r="O6909" t="s">
        <v>44930</v>
      </c>
      <c r="P6909" t="s">
        <v>44931</v>
      </c>
      <c r="Q6909">
        <v>385526.72</v>
      </c>
      <c r="R6909">
        <v>6216325.71</v>
      </c>
      <c r="S6909" t="s">
        <v>44932</v>
      </c>
      <c r="T6909" t="s">
        <v>44933</v>
      </c>
      <c r="U6909">
        <v>385524.75</v>
      </c>
      <c r="V6909">
        <v>6216349.9199999999</v>
      </c>
      <c r="W6909">
        <v>269.86</v>
      </c>
      <c r="X6909">
        <v>200.05</v>
      </c>
    </row>
    <row r="6910" spans="1:24" x14ac:dyDescent="0.25">
      <c r="A6910" s="146">
        <v>45135</v>
      </c>
      <c r="B6910" s="46">
        <v>209</v>
      </c>
      <c r="C6910" s="147">
        <v>0.11424768518518519</v>
      </c>
      <c r="D6910" s="38" t="s">
        <v>30864</v>
      </c>
      <c r="E6910" s="7" t="s">
        <v>64</v>
      </c>
      <c r="F6910" s="38" t="s">
        <v>18272</v>
      </c>
      <c r="G6910" s="38" t="s">
        <v>4640</v>
      </c>
      <c r="H6910">
        <v>-0.02</v>
      </c>
      <c r="I6910" t="s">
        <v>44938</v>
      </c>
      <c r="J6910" t="s">
        <v>44939</v>
      </c>
      <c r="K6910" t="s">
        <v>44940</v>
      </c>
      <c r="L6910" t="s">
        <v>44922</v>
      </c>
      <c r="O6910" t="s">
        <v>44934</v>
      </c>
      <c r="P6910" t="s">
        <v>44935</v>
      </c>
      <c r="Q6910">
        <v>385509.22</v>
      </c>
      <c r="R6910">
        <v>6216334.46</v>
      </c>
      <c r="S6910" t="s">
        <v>44936</v>
      </c>
      <c r="T6910" t="s">
        <v>44937</v>
      </c>
      <c r="U6910">
        <v>385517.73</v>
      </c>
      <c r="V6910">
        <v>6216358.7400000002</v>
      </c>
      <c r="W6910">
        <v>90.56</v>
      </c>
      <c r="X6910">
        <v>200.05</v>
      </c>
    </row>
    <row r="6911" spans="1:24" x14ac:dyDescent="0.25">
      <c r="A6911" s="146">
        <v>45135</v>
      </c>
      <c r="B6911" s="46">
        <v>209</v>
      </c>
      <c r="C6911" s="147">
        <v>0.11836805555555556</v>
      </c>
      <c r="D6911" s="38" t="s">
        <v>30864</v>
      </c>
      <c r="E6911" s="7" t="s">
        <v>69</v>
      </c>
      <c r="F6911" s="38" t="s">
        <v>18272</v>
      </c>
      <c r="G6911" s="38" t="s">
        <v>4640</v>
      </c>
      <c r="H6911">
        <v>0.22600000000000001</v>
      </c>
      <c r="I6911" t="s">
        <v>44938</v>
      </c>
      <c r="J6911" t="s">
        <v>44939</v>
      </c>
      <c r="K6911" t="s">
        <v>44940</v>
      </c>
      <c r="L6911" t="s">
        <v>44945</v>
      </c>
      <c r="O6911" t="s">
        <v>44941</v>
      </c>
      <c r="P6911" t="s">
        <v>44942</v>
      </c>
      <c r="Q6911">
        <v>385752.57</v>
      </c>
      <c r="R6911">
        <v>6216334.79</v>
      </c>
      <c r="S6911" t="s">
        <v>44943</v>
      </c>
      <c r="T6911" t="s">
        <v>44944</v>
      </c>
      <c r="U6911">
        <v>385763.92</v>
      </c>
      <c r="V6911">
        <v>6216358.8600000003</v>
      </c>
      <c r="W6911">
        <v>90.52</v>
      </c>
      <c r="X6911">
        <v>200.05</v>
      </c>
    </row>
    <row r="6912" spans="1:24" x14ac:dyDescent="0.25">
      <c r="A6912" s="146">
        <v>45135</v>
      </c>
      <c r="B6912" s="46">
        <v>209</v>
      </c>
      <c r="C6912" s="147">
        <v>0.12002314814814814</v>
      </c>
      <c r="D6912" s="38" t="s">
        <v>30864</v>
      </c>
      <c r="E6912" s="7" t="s">
        <v>64</v>
      </c>
      <c r="F6912" s="38" t="s">
        <v>18272</v>
      </c>
      <c r="G6912" s="38" t="s">
        <v>4639</v>
      </c>
      <c r="H6912">
        <v>0.221</v>
      </c>
      <c r="I6912" t="s">
        <v>44950</v>
      </c>
      <c r="J6912" t="s">
        <v>44951</v>
      </c>
      <c r="K6912" t="s">
        <v>44952</v>
      </c>
      <c r="L6912" t="s">
        <v>44945</v>
      </c>
      <c r="O6912" t="s">
        <v>44946</v>
      </c>
      <c r="P6912" t="s">
        <v>44947</v>
      </c>
      <c r="Q6912">
        <v>385769.62</v>
      </c>
      <c r="R6912">
        <v>6216342.4500000002</v>
      </c>
      <c r="S6912" t="s">
        <v>44948</v>
      </c>
      <c r="T6912" t="s">
        <v>44949</v>
      </c>
      <c r="U6912">
        <v>385769.8</v>
      </c>
      <c r="V6912">
        <v>6216367.8799999999</v>
      </c>
      <c r="W6912">
        <v>271.63</v>
      </c>
      <c r="X6912">
        <v>200.05</v>
      </c>
    </row>
    <row r="6913" spans="1:24" x14ac:dyDescent="0.25">
      <c r="A6913" s="146">
        <v>45135</v>
      </c>
      <c r="B6913" s="46">
        <v>209</v>
      </c>
      <c r="C6913" s="147">
        <v>0.12424768518518518</v>
      </c>
      <c r="D6913" s="38" t="s">
        <v>30864</v>
      </c>
      <c r="E6913" s="7" t="s">
        <v>69</v>
      </c>
      <c r="F6913" s="38" t="s">
        <v>18272</v>
      </c>
      <c r="G6913" s="38" t="s">
        <v>4639</v>
      </c>
      <c r="H6913">
        <v>-2.5000000000000001E-2</v>
      </c>
      <c r="I6913" t="s">
        <v>44950</v>
      </c>
      <c r="J6913" t="s">
        <v>44951</v>
      </c>
      <c r="K6913" t="s">
        <v>44952</v>
      </c>
      <c r="L6913" t="s">
        <v>44945</v>
      </c>
      <c r="O6913" t="s">
        <v>44953</v>
      </c>
      <c r="P6913" t="s">
        <v>44954</v>
      </c>
      <c r="Q6913">
        <v>385516.91</v>
      </c>
      <c r="R6913">
        <v>6216343.4500000002</v>
      </c>
      <c r="S6913" t="s">
        <v>44955</v>
      </c>
      <c r="T6913" t="s">
        <v>44956</v>
      </c>
      <c r="U6913">
        <v>385524.1</v>
      </c>
      <c r="V6913">
        <v>6216367.9199999999</v>
      </c>
      <c r="W6913">
        <v>269.64999999999998</v>
      </c>
      <c r="X6913">
        <v>200.05</v>
      </c>
    </row>
    <row r="6914" spans="1:24" x14ac:dyDescent="0.25">
      <c r="A6914" s="146">
        <v>45135</v>
      </c>
      <c r="B6914" s="46">
        <v>209</v>
      </c>
      <c r="C6914" s="147">
        <v>0.12650462962962963</v>
      </c>
      <c r="D6914" s="38" t="s">
        <v>30864</v>
      </c>
      <c r="E6914" s="7" t="s">
        <v>64</v>
      </c>
      <c r="F6914" s="38" t="s">
        <v>18272</v>
      </c>
      <c r="G6914" s="38" t="s">
        <v>4648</v>
      </c>
      <c r="H6914">
        <v>-2.1000000000000001E-2</v>
      </c>
      <c r="I6914" t="s">
        <v>44961</v>
      </c>
      <c r="J6914" t="s">
        <v>44962</v>
      </c>
      <c r="K6914" t="s">
        <v>44963</v>
      </c>
      <c r="L6914" t="s">
        <v>44964</v>
      </c>
      <c r="O6914" t="s">
        <v>44957</v>
      </c>
      <c r="P6914" t="s">
        <v>44958</v>
      </c>
      <c r="Q6914">
        <v>385500.26</v>
      </c>
      <c r="R6914">
        <v>6216352.9800000004</v>
      </c>
      <c r="S6914" t="s">
        <v>44959</v>
      </c>
      <c r="T6914" t="s">
        <v>44960</v>
      </c>
      <c r="U6914">
        <v>385517.19</v>
      </c>
      <c r="V6914">
        <v>6216377.0300000003</v>
      </c>
      <c r="W6914">
        <v>93.02</v>
      </c>
      <c r="X6914">
        <v>200.05</v>
      </c>
    </row>
    <row r="6915" spans="1:24" x14ac:dyDescent="0.25">
      <c r="A6915" s="146">
        <v>45135</v>
      </c>
      <c r="B6915" s="46">
        <v>209</v>
      </c>
      <c r="C6915" s="147">
        <v>0.13092592592592592</v>
      </c>
      <c r="D6915" s="38" t="s">
        <v>30864</v>
      </c>
      <c r="E6915" s="7" t="s">
        <v>69</v>
      </c>
      <c r="F6915" s="38" t="s">
        <v>18272</v>
      </c>
      <c r="G6915" s="38" t="s">
        <v>4648</v>
      </c>
      <c r="H6915">
        <v>0.22600000000000001</v>
      </c>
      <c r="I6915" t="s">
        <v>44961</v>
      </c>
      <c r="J6915" t="s">
        <v>44962</v>
      </c>
      <c r="K6915" t="s">
        <v>44963</v>
      </c>
      <c r="L6915" t="s">
        <v>44964</v>
      </c>
      <c r="O6915" t="s">
        <v>44965</v>
      </c>
      <c r="P6915" t="s">
        <v>44966</v>
      </c>
      <c r="Q6915">
        <v>385765.86</v>
      </c>
      <c r="R6915">
        <v>6216352.6200000001</v>
      </c>
      <c r="S6915" t="s">
        <v>44967</v>
      </c>
      <c r="T6915" t="s">
        <v>44968</v>
      </c>
      <c r="U6915">
        <v>385764.01</v>
      </c>
      <c r="V6915">
        <v>6216376.8300000001</v>
      </c>
      <c r="W6915">
        <v>90.6</v>
      </c>
      <c r="X6915">
        <v>200.05</v>
      </c>
    </row>
    <row r="6916" spans="1:24" x14ac:dyDescent="0.25">
      <c r="A6916" s="146">
        <v>45135</v>
      </c>
      <c r="B6916" s="46">
        <v>209</v>
      </c>
      <c r="C6916" s="147">
        <v>0.1338425925925926</v>
      </c>
      <c r="D6916" s="38" t="s">
        <v>30864</v>
      </c>
      <c r="E6916" s="7" t="s">
        <v>64</v>
      </c>
      <c r="F6916" s="38" t="s">
        <v>18272</v>
      </c>
      <c r="G6916" s="38" t="s">
        <v>4649</v>
      </c>
      <c r="H6916">
        <v>0.218</v>
      </c>
      <c r="I6916" t="s">
        <v>44973</v>
      </c>
      <c r="J6916" t="s">
        <v>44974</v>
      </c>
      <c r="K6916" t="s">
        <v>44975</v>
      </c>
      <c r="L6916" t="s">
        <v>44964</v>
      </c>
      <c r="O6916" t="s">
        <v>44969</v>
      </c>
      <c r="P6916" t="s">
        <v>44970</v>
      </c>
      <c r="Q6916">
        <v>385781.73</v>
      </c>
      <c r="R6916">
        <v>6216361.6500000004</v>
      </c>
      <c r="S6916" t="s">
        <v>44971</v>
      </c>
      <c r="T6916" t="s">
        <v>44972</v>
      </c>
      <c r="U6916">
        <v>385766.47</v>
      </c>
      <c r="V6916">
        <v>6216385.7199999997</v>
      </c>
      <c r="W6916">
        <v>272.13</v>
      </c>
      <c r="X6916">
        <v>200.05</v>
      </c>
    </row>
    <row r="6917" spans="1:24" x14ac:dyDescent="0.25">
      <c r="A6917" s="146">
        <v>45135</v>
      </c>
      <c r="B6917" s="46">
        <v>209</v>
      </c>
      <c r="C6917" s="147">
        <v>0.13819444444444443</v>
      </c>
      <c r="D6917" s="38" t="s">
        <v>30864</v>
      </c>
      <c r="E6917" s="7" t="s">
        <v>69</v>
      </c>
      <c r="F6917" s="38" t="s">
        <v>18272</v>
      </c>
      <c r="G6917" s="38" t="s">
        <v>4649</v>
      </c>
      <c r="H6917">
        <v>-2.4E-2</v>
      </c>
      <c r="I6917" t="s">
        <v>44973</v>
      </c>
      <c r="J6917" t="s">
        <v>44974</v>
      </c>
      <c r="K6917" t="s">
        <v>44975</v>
      </c>
      <c r="L6917" t="s">
        <v>44980</v>
      </c>
      <c r="O6917" t="s">
        <v>44976</v>
      </c>
      <c r="P6917" t="s">
        <v>44977</v>
      </c>
      <c r="Q6917">
        <v>385517.15</v>
      </c>
      <c r="R6917">
        <v>6216361.3399999999</v>
      </c>
      <c r="S6917" t="s">
        <v>44978</v>
      </c>
      <c r="T6917" t="s">
        <v>44979</v>
      </c>
      <c r="U6917">
        <v>385524.73</v>
      </c>
      <c r="V6917">
        <v>6216385.7300000004</v>
      </c>
      <c r="W6917">
        <v>270.14999999999998</v>
      </c>
      <c r="X6917">
        <v>200.05</v>
      </c>
    </row>
    <row r="6918" spans="1:24" x14ac:dyDescent="0.25">
      <c r="A6918" s="146">
        <v>45135</v>
      </c>
      <c r="B6918" s="46">
        <v>209</v>
      </c>
      <c r="C6918" s="147">
        <v>0.14122685185185185</v>
      </c>
      <c r="D6918" s="38" t="s">
        <v>30864</v>
      </c>
      <c r="E6918" s="7" t="s">
        <v>64</v>
      </c>
      <c r="F6918" s="38" t="s">
        <v>18272</v>
      </c>
      <c r="G6918" s="38" t="s">
        <v>4650</v>
      </c>
      <c r="H6918">
        <v>-1.6E-2</v>
      </c>
      <c r="I6918" t="s">
        <v>44985</v>
      </c>
      <c r="J6918" t="s">
        <v>44986</v>
      </c>
      <c r="K6918" t="s">
        <v>44987</v>
      </c>
      <c r="L6918" t="s">
        <v>44980</v>
      </c>
      <c r="O6918" t="s">
        <v>44981</v>
      </c>
      <c r="P6918" t="s">
        <v>44982</v>
      </c>
      <c r="Q6918">
        <v>385508.81</v>
      </c>
      <c r="R6918">
        <v>6216370.8799999999</v>
      </c>
      <c r="S6918" t="s">
        <v>44983</v>
      </c>
      <c r="T6918" t="s">
        <v>44984</v>
      </c>
      <c r="U6918">
        <v>385521.52</v>
      </c>
      <c r="V6918">
        <v>6216394.8899999997</v>
      </c>
      <c r="W6918">
        <v>92.63</v>
      </c>
      <c r="X6918">
        <v>200.05</v>
      </c>
    </row>
    <row r="6919" spans="1:24" x14ac:dyDescent="0.25">
      <c r="A6919" s="146">
        <v>45135</v>
      </c>
      <c r="B6919" s="46">
        <v>209</v>
      </c>
      <c r="C6919" s="147">
        <v>0.14548611111111112</v>
      </c>
      <c r="D6919" s="38" t="s">
        <v>30864</v>
      </c>
      <c r="E6919" s="7" t="s">
        <v>69</v>
      </c>
      <c r="F6919" s="38" t="s">
        <v>18272</v>
      </c>
      <c r="G6919" s="38" t="s">
        <v>4650</v>
      </c>
      <c r="H6919">
        <v>0.22600000000000001</v>
      </c>
      <c r="I6919" t="s">
        <v>44985</v>
      </c>
      <c r="J6919" t="s">
        <v>44986</v>
      </c>
      <c r="K6919" t="s">
        <v>44987</v>
      </c>
      <c r="L6919" t="s">
        <v>44980</v>
      </c>
      <c r="O6919" t="s">
        <v>44988</v>
      </c>
      <c r="P6919" t="s">
        <v>44989</v>
      </c>
      <c r="Q6919">
        <v>385767.67999999999</v>
      </c>
      <c r="R6919">
        <v>6216371.1699999999</v>
      </c>
      <c r="S6919" t="s">
        <v>44990</v>
      </c>
      <c r="T6919" t="s">
        <v>44991</v>
      </c>
      <c r="U6919">
        <v>385764.05</v>
      </c>
      <c r="V6919">
        <v>6216394.79</v>
      </c>
      <c r="W6919">
        <v>90.87</v>
      </c>
      <c r="X6919">
        <v>200.05</v>
      </c>
    </row>
    <row r="6920" spans="1:24" x14ac:dyDescent="0.25">
      <c r="A6920" s="146">
        <v>45135</v>
      </c>
      <c r="B6920" s="46">
        <v>209</v>
      </c>
      <c r="C6920" s="147">
        <v>0.14800925925925926</v>
      </c>
      <c r="D6920" s="38" t="s">
        <v>30864</v>
      </c>
      <c r="E6920" s="7" t="s">
        <v>64</v>
      </c>
      <c r="F6920" s="38" t="s">
        <v>18272</v>
      </c>
      <c r="G6920" s="38" t="s">
        <v>4651</v>
      </c>
      <c r="H6920">
        <v>0.221</v>
      </c>
      <c r="I6920" t="s">
        <v>44996</v>
      </c>
      <c r="J6920" t="s">
        <v>44997</v>
      </c>
      <c r="K6920" t="s">
        <v>44998</v>
      </c>
      <c r="L6920" t="s">
        <v>44999</v>
      </c>
      <c r="O6920" t="s">
        <v>44992</v>
      </c>
      <c r="P6920" t="s">
        <v>44993</v>
      </c>
      <c r="Q6920">
        <v>385778.71</v>
      </c>
      <c r="R6920">
        <v>6216379.3399999999</v>
      </c>
      <c r="S6920" t="s">
        <v>44994</v>
      </c>
      <c r="T6920" t="s">
        <v>44995</v>
      </c>
      <c r="U6920">
        <v>385770.01</v>
      </c>
      <c r="V6920">
        <v>6216403.7999999998</v>
      </c>
      <c r="W6920">
        <v>271.51</v>
      </c>
      <c r="X6920">
        <v>200.05</v>
      </c>
    </row>
    <row r="6921" spans="1:24" x14ac:dyDescent="0.25">
      <c r="A6921" s="146">
        <v>45135</v>
      </c>
      <c r="B6921" s="46">
        <v>209</v>
      </c>
      <c r="C6921" s="147">
        <v>0.1522337962962963</v>
      </c>
      <c r="D6921" s="38" t="s">
        <v>30864</v>
      </c>
      <c r="E6921" s="7" t="s">
        <v>69</v>
      </c>
      <c r="F6921" s="38" t="s">
        <v>18272</v>
      </c>
      <c r="G6921" s="38" t="s">
        <v>4651</v>
      </c>
      <c r="H6921">
        <v>-2.3E-2</v>
      </c>
      <c r="I6921" t="s">
        <v>44996</v>
      </c>
      <c r="J6921" t="s">
        <v>44997</v>
      </c>
      <c r="K6921" t="s">
        <v>44998</v>
      </c>
      <c r="L6921" t="s">
        <v>44999</v>
      </c>
      <c r="O6921" t="s">
        <v>45000</v>
      </c>
      <c r="P6921" t="s">
        <v>45001</v>
      </c>
      <c r="Q6921">
        <v>385520.84</v>
      </c>
      <c r="R6921">
        <v>6216379.2599999998</v>
      </c>
      <c r="S6921" t="s">
        <v>45002</v>
      </c>
      <c r="T6921" t="s">
        <v>45003</v>
      </c>
      <c r="U6921">
        <v>385525.98</v>
      </c>
      <c r="V6921">
        <v>6216403.9699999997</v>
      </c>
      <c r="W6921">
        <v>269.60000000000002</v>
      </c>
      <c r="X6921">
        <v>200.05</v>
      </c>
    </row>
    <row r="6922" spans="1:24" x14ac:dyDescent="0.25">
      <c r="A6922" s="146">
        <v>45135</v>
      </c>
      <c r="B6922" s="46">
        <v>209</v>
      </c>
      <c r="C6922" s="147">
        <v>0.15431712962962962</v>
      </c>
      <c r="D6922" s="38" t="s">
        <v>30864</v>
      </c>
      <c r="E6922" s="7" t="s">
        <v>64</v>
      </c>
      <c r="F6922" s="38" t="s">
        <v>18272</v>
      </c>
      <c r="G6922" s="38" t="s">
        <v>4652</v>
      </c>
      <c r="H6922">
        <v>-1.6E-2</v>
      </c>
      <c r="I6922" t="s">
        <v>45008</v>
      </c>
      <c r="J6922" t="s">
        <v>45009</v>
      </c>
      <c r="K6922" t="s">
        <v>45010</v>
      </c>
      <c r="L6922" t="s">
        <v>44999</v>
      </c>
      <c r="O6922" t="s">
        <v>45004</v>
      </c>
      <c r="P6922" t="s">
        <v>45005</v>
      </c>
      <c r="Q6922">
        <v>385500.61</v>
      </c>
      <c r="R6922">
        <v>6216388.8399999999</v>
      </c>
      <c r="S6922" t="s">
        <v>45006</v>
      </c>
      <c r="T6922" t="s">
        <v>45007</v>
      </c>
      <c r="U6922">
        <v>385521.42</v>
      </c>
      <c r="V6922">
        <v>6216412.8200000003</v>
      </c>
      <c r="W6922">
        <v>90.31</v>
      </c>
      <c r="X6922">
        <v>200.05</v>
      </c>
    </row>
    <row r="6923" spans="1:24" x14ac:dyDescent="0.25">
      <c r="A6923" s="146">
        <v>45135</v>
      </c>
      <c r="B6923" s="46">
        <v>209</v>
      </c>
      <c r="C6923" s="147">
        <v>0.15843750000000001</v>
      </c>
      <c r="D6923" s="38" t="s">
        <v>30864</v>
      </c>
      <c r="E6923" s="7" t="s">
        <v>69</v>
      </c>
      <c r="F6923" s="38" t="s">
        <v>18272</v>
      </c>
      <c r="G6923" s="38" t="s">
        <v>4652</v>
      </c>
      <c r="H6923">
        <v>0.22700000000000001</v>
      </c>
      <c r="I6923" t="s">
        <v>45008</v>
      </c>
      <c r="J6923" t="s">
        <v>45009</v>
      </c>
      <c r="K6923" t="s">
        <v>45010</v>
      </c>
      <c r="L6923" t="s">
        <v>45015</v>
      </c>
      <c r="O6923" t="s">
        <v>45011</v>
      </c>
      <c r="P6923" t="s">
        <v>45012</v>
      </c>
      <c r="Q6923">
        <v>385743.32</v>
      </c>
      <c r="R6923">
        <v>6216389.0999999996</v>
      </c>
      <c r="S6923" t="s">
        <v>45013</v>
      </c>
      <c r="T6923" t="s">
        <v>45014</v>
      </c>
      <c r="U6923">
        <v>385764.48</v>
      </c>
      <c r="V6923">
        <v>6216412.8300000001</v>
      </c>
      <c r="W6923">
        <v>89.96</v>
      </c>
      <c r="X6923">
        <v>200.05</v>
      </c>
    </row>
    <row r="6924" spans="1:24" x14ac:dyDescent="0.25">
      <c r="A6924" s="146">
        <v>45135</v>
      </c>
      <c r="B6924" s="46">
        <v>209</v>
      </c>
      <c r="C6924" s="147">
        <v>0.1605439814814815</v>
      </c>
      <c r="D6924" s="38" t="s">
        <v>30864</v>
      </c>
      <c r="E6924" s="7" t="s">
        <v>64</v>
      </c>
      <c r="F6924" s="38" t="s">
        <v>18272</v>
      </c>
      <c r="G6924" s="38" t="s">
        <v>4653</v>
      </c>
      <c r="H6924">
        <v>0.221</v>
      </c>
      <c r="I6924" t="s">
        <v>45020</v>
      </c>
      <c r="J6924" t="s">
        <v>45021</v>
      </c>
      <c r="K6924" t="s">
        <v>45022</v>
      </c>
      <c r="L6924" t="s">
        <v>45015</v>
      </c>
      <c r="O6924" t="s">
        <v>45016</v>
      </c>
      <c r="P6924" t="s">
        <v>45017</v>
      </c>
      <c r="Q6924">
        <v>385765.88</v>
      </c>
      <c r="R6924">
        <v>6216397.4000000004</v>
      </c>
      <c r="S6924" t="s">
        <v>45018</v>
      </c>
      <c r="T6924" t="s">
        <v>45019</v>
      </c>
      <c r="U6924">
        <v>385770.23999999999</v>
      </c>
      <c r="V6924">
        <v>6216421.9000000004</v>
      </c>
      <c r="W6924">
        <v>269.66000000000003</v>
      </c>
      <c r="X6924">
        <v>200.05</v>
      </c>
    </row>
    <row r="6925" spans="1:24" x14ac:dyDescent="0.25">
      <c r="A6925" s="146">
        <v>45135</v>
      </c>
      <c r="B6925" s="46">
        <v>209</v>
      </c>
      <c r="C6925" s="147">
        <v>0.16481481481481483</v>
      </c>
      <c r="D6925" s="38" t="s">
        <v>30864</v>
      </c>
      <c r="E6925" s="7" t="s">
        <v>69</v>
      </c>
      <c r="F6925" s="38" t="s">
        <v>18272</v>
      </c>
      <c r="G6925" s="38" t="s">
        <v>4653</v>
      </c>
      <c r="H6925">
        <v>-2.1999999999999999E-2</v>
      </c>
      <c r="I6925" t="s">
        <v>45020</v>
      </c>
      <c r="J6925" t="s">
        <v>45021</v>
      </c>
      <c r="K6925" t="s">
        <v>45022</v>
      </c>
      <c r="L6925" t="s">
        <v>45015</v>
      </c>
      <c r="O6925" t="s">
        <v>45023</v>
      </c>
      <c r="P6925" t="s">
        <v>45024</v>
      </c>
      <c r="Q6925">
        <v>385517.41</v>
      </c>
      <c r="R6925">
        <v>6216397.4100000001</v>
      </c>
      <c r="S6925" t="s">
        <v>45025</v>
      </c>
      <c r="T6925" t="s">
        <v>45026</v>
      </c>
      <c r="U6925">
        <v>385527.32</v>
      </c>
      <c r="V6925">
        <v>6216421.9199999999</v>
      </c>
      <c r="W6925">
        <v>269.93</v>
      </c>
      <c r="X6925">
        <v>200.05</v>
      </c>
    </row>
    <row r="6926" spans="1:24" x14ac:dyDescent="0.25">
      <c r="A6926" s="146">
        <v>45135</v>
      </c>
      <c r="B6926" s="46">
        <v>209</v>
      </c>
      <c r="C6926" s="147">
        <v>0.16706018518518517</v>
      </c>
      <c r="D6926" s="38" t="s">
        <v>42652</v>
      </c>
      <c r="E6926" s="7" t="s">
        <v>64</v>
      </c>
      <c r="F6926" s="38" t="s">
        <v>18272</v>
      </c>
      <c r="G6926" s="38" t="s">
        <v>4654</v>
      </c>
      <c r="H6926">
        <v>-2.3E-2</v>
      </c>
      <c r="I6926" t="s">
        <v>45031</v>
      </c>
      <c r="J6926" t="s">
        <v>45032</v>
      </c>
      <c r="K6926" t="s">
        <v>45033</v>
      </c>
      <c r="L6926" t="s">
        <v>45015</v>
      </c>
      <c r="O6926" t="s">
        <v>45027</v>
      </c>
      <c r="P6926" t="s">
        <v>45028</v>
      </c>
      <c r="Q6926">
        <v>385512.68</v>
      </c>
      <c r="R6926">
        <v>6216407.1600000001</v>
      </c>
      <c r="S6926" t="s">
        <v>45029</v>
      </c>
      <c r="T6926" t="s">
        <v>45030</v>
      </c>
      <c r="U6926">
        <v>385514.51</v>
      </c>
      <c r="V6926">
        <v>6216430.7599999998</v>
      </c>
      <c r="W6926">
        <v>91.46</v>
      </c>
      <c r="X6926">
        <v>200.05</v>
      </c>
    </row>
    <row r="6927" spans="1:24" x14ac:dyDescent="0.25">
      <c r="A6927" s="146">
        <v>45135</v>
      </c>
      <c r="B6927" s="46">
        <v>209</v>
      </c>
      <c r="C6927" s="147">
        <v>0.17114583333333333</v>
      </c>
      <c r="D6927" s="38" t="s">
        <v>42652</v>
      </c>
      <c r="E6927" s="7" t="s">
        <v>69</v>
      </c>
      <c r="F6927" s="38" t="s">
        <v>18272</v>
      </c>
      <c r="G6927" s="38" t="s">
        <v>4654</v>
      </c>
      <c r="H6927">
        <v>0.22800000000000001</v>
      </c>
      <c r="I6927" t="s">
        <v>45031</v>
      </c>
      <c r="J6927" t="s">
        <v>45032</v>
      </c>
      <c r="K6927" t="s">
        <v>45033</v>
      </c>
      <c r="L6927" t="s">
        <v>45038</v>
      </c>
      <c r="O6927" t="s">
        <v>45034</v>
      </c>
      <c r="P6927" t="s">
        <v>45035</v>
      </c>
      <c r="Q6927">
        <v>385762.32</v>
      </c>
      <c r="R6927">
        <v>6216406.9699999997</v>
      </c>
      <c r="S6927" t="s">
        <v>45036</v>
      </c>
      <c r="T6927" t="s">
        <v>45037</v>
      </c>
      <c r="U6927">
        <v>385765.94</v>
      </c>
      <c r="V6927">
        <v>6216430.8099999996</v>
      </c>
      <c r="W6927">
        <v>90.15</v>
      </c>
      <c r="X6927">
        <v>200.05</v>
      </c>
    </row>
    <row r="6928" spans="1:24" x14ac:dyDescent="0.25">
      <c r="A6928" s="146">
        <v>45135</v>
      </c>
      <c r="B6928" s="46">
        <v>209</v>
      </c>
      <c r="C6928" s="147">
        <v>0.17309027777777777</v>
      </c>
      <c r="D6928" s="38" t="s">
        <v>42652</v>
      </c>
      <c r="E6928" s="7" t="s">
        <v>64</v>
      </c>
      <c r="F6928" s="38" t="s">
        <v>18272</v>
      </c>
      <c r="G6928" s="38" t="s">
        <v>4655</v>
      </c>
      <c r="H6928">
        <v>0.22900000000000001</v>
      </c>
      <c r="I6928" t="s">
        <v>45043</v>
      </c>
      <c r="J6928" t="s">
        <v>45044</v>
      </c>
      <c r="K6928" t="s">
        <v>45045</v>
      </c>
      <c r="L6928" t="s">
        <v>45038</v>
      </c>
      <c r="O6928" t="s">
        <v>45039</v>
      </c>
      <c r="P6928" t="s">
        <v>45040</v>
      </c>
      <c r="Q6928">
        <v>385777.91999999998</v>
      </c>
      <c r="R6928">
        <v>6216415.1900000004</v>
      </c>
      <c r="S6928" t="s">
        <v>45041</v>
      </c>
      <c r="T6928" t="s">
        <v>45042</v>
      </c>
      <c r="U6928">
        <v>385777.83</v>
      </c>
      <c r="V6928">
        <v>6216439.7300000004</v>
      </c>
      <c r="W6928">
        <v>271.12</v>
      </c>
      <c r="X6928">
        <v>200.05</v>
      </c>
    </row>
    <row r="6929" spans="1:24" x14ac:dyDescent="0.25">
      <c r="A6929" s="146">
        <v>45135</v>
      </c>
      <c r="B6929" s="46">
        <v>209</v>
      </c>
      <c r="C6929" s="147">
        <v>0.1771527777777778</v>
      </c>
      <c r="D6929" s="38" t="s">
        <v>42652</v>
      </c>
      <c r="E6929" s="7" t="s">
        <v>69</v>
      </c>
      <c r="F6929" s="38" t="s">
        <v>18272</v>
      </c>
      <c r="G6929" s="38" t="s">
        <v>4655</v>
      </c>
      <c r="H6929">
        <v>-1.6E-2</v>
      </c>
      <c r="I6929" t="s">
        <v>45043</v>
      </c>
      <c r="J6929" t="s">
        <v>45044</v>
      </c>
      <c r="K6929" t="s">
        <v>45045</v>
      </c>
      <c r="L6929" t="s">
        <v>45038</v>
      </c>
      <c r="O6929" t="s">
        <v>45046</v>
      </c>
      <c r="P6929" t="s">
        <v>45047</v>
      </c>
      <c r="Q6929">
        <v>385532.18</v>
      </c>
      <c r="R6929">
        <v>6216415.25</v>
      </c>
      <c r="S6929" t="s">
        <v>45048</v>
      </c>
      <c r="T6929" t="s">
        <v>45049</v>
      </c>
      <c r="U6929">
        <v>385532.95</v>
      </c>
      <c r="V6929">
        <v>6216439.8300000001</v>
      </c>
      <c r="W6929">
        <v>269.77</v>
      </c>
      <c r="X6929">
        <v>200.05</v>
      </c>
    </row>
    <row r="6930" spans="1:24" x14ac:dyDescent="0.25">
      <c r="A6930" s="146">
        <v>45135</v>
      </c>
      <c r="B6930" s="46">
        <v>209</v>
      </c>
      <c r="C6930" s="147">
        <v>0.17812500000000001</v>
      </c>
      <c r="D6930" s="38" t="s">
        <v>42652</v>
      </c>
      <c r="E6930" s="159" t="s">
        <v>33735</v>
      </c>
      <c r="F6930" s="38" t="s">
        <v>18272</v>
      </c>
      <c r="G6930" s="38" t="s">
        <v>4965</v>
      </c>
      <c r="H6930">
        <v>1.411</v>
      </c>
      <c r="O6930" t="s">
        <v>45050</v>
      </c>
      <c r="P6930" t="s">
        <v>45051</v>
      </c>
      <c r="Q6930">
        <v>385511.07</v>
      </c>
      <c r="R6930">
        <v>6216416.1900000004</v>
      </c>
      <c r="S6930" t="s">
        <v>45052</v>
      </c>
      <c r="T6930" t="s">
        <v>45053</v>
      </c>
      <c r="U6930">
        <v>385514.41</v>
      </c>
      <c r="V6930">
        <v>6216437.96</v>
      </c>
      <c r="W6930">
        <v>342.72</v>
      </c>
      <c r="X6930">
        <v>150.04</v>
      </c>
    </row>
    <row r="6931" spans="1:24" x14ac:dyDescent="0.25">
      <c r="A6931" s="146">
        <v>45135</v>
      </c>
      <c r="B6931" s="46">
        <v>209</v>
      </c>
      <c r="C6931" s="147">
        <v>0.18155092592592592</v>
      </c>
      <c r="D6931" s="38" t="s">
        <v>42652</v>
      </c>
      <c r="E6931" s="159" t="s">
        <v>42042</v>
      </c>
      <c r="F6931" s="38" t="s">
        <v>18272</v>
      </c>
      <c r="G6931" s="38" t="s">
        <v>4965</v>
      </c>
      <c r="H6931">
        <v>1.411</v>
      </c>
      <c r="O6931" t="s">
        <v>45054</v>
      </c>
      <c r="P6931" t="s">
        <v>45055</v>
      </c>
      <c r="Q6931">
        <v>385509.21</v>
      </c>
      <c r="R6931">
        <v>6216415.8700000001</v>
      </c>
      <c r="S6931" t="s">
        <v>45056</v>
      </c>
      <c r="T6931" t="s">
        <v>45057</v>
      </c>
      <c r="U6931">
        <v>385512.31</v>
      </c>
      <c r="V6931">
        <v>6216427.4699999997</v>
      </c>
      <c r="W6931">
        <v>3.47</v>
      </c>
      <c r="X6931">
        <v>150.04</v>
      </c>
    </row>
    <row r="6932" spans="1:24" x14ac:dyDescent="0.25">
      <c r="A6932" s="146">
        <v>45135</v>
      </c>
      <c r="B6932" s="46">
        <v>209</v>
      </c>
      <c r="C6932" s="147">
        <v>0.19203703703703703</v>
      </c>
      <c r="D6932" s="38" t="s">
        <v>42652</v>
      </c>
      <c r="E6932" s="159" t="s">
        <v>6100</v>
      </c>
      <c r="F6932" s="38" t="s">
        <v>18272</v>
      </c>
      <c r="G6932" s="38" t="s">
        <v>4965</v>
      </c>
      <c r="H6932">
        <v>0.192</v>
      </c>
      <c r="O6932" t="s">
        <v>45058</v>
      </c>
      <c r="P6932" t="s">
        <v>45059</v>
      </c>
      <c r="Q6932">
        <v>384293.01</v>
      </c>
      <c r="R6932">
        <v>6216080.9800000004</v>
      </c>
      <c r="S6932" t="s">
        <v>45060</v>
      </c>
      <c r="T6932" t="s">
        <v>45061</v>
      </c>
      <c r="U6932">
        <v>384294.5</v>
      </c>
      <c r="V6932">
        <v>6216091.9900000002</v>
      </c>
      <c r="W6932">
        <v>1.61</v>
      </c>
      <c r="X6932">
        <v>150.04</v>
      </c>
    </row>
    <row r="6933" spans="1:24" s="170" customFormat="1" x14ac:dyDescent="0.25">
      <c r="A6933" s="63">
        <v>45135</v>
      </c>
      <c r="B6933" s="104">
        <v>209</v>
      </c>
      <c r="C6933" s="65">
        <v>0.19575231481481481</v>
      </c>
      <c r="D6933" s="64" t="s">
        <v>42652</v>
      </c>
      <c r="E6933" s="171" t="s">
        <v>45067</v>
      </c>
      <c r="F6933" s="64" t="s">
        <v>18272</v>
      </c>
      <c r="G6933" s="64" t="s">
        <v>4965</v>
      </c>
      <c r="H6933" s="170">
        <v>0.184</v>
      </c>
      <c r="M6933" s="170" t="s">
        <v>45062</v>
      </c>
      <c r="O6933" s="170" t="s">
        <v>45063</v>
      </c>
      <c r="P6933" s="170" t="s">
        <v>45064</v>
      </c>
      <c r="Q6933" s="170">
        <v>384289.92</v>
      </c>
      <c r="R6933" s="170">
        <v>6216075.1699999999</v>
      </c>
      <c r="S6933" s="170" t="s">
        <v>45065</v>
      </c>
      <c r="T6933" s="170" t="s">
        <v>45066</v>
      </c>
      <c r="U6933" s="170">
        <v>384291.9</v>
      </c>
      <c r="V6933" s="170">
        <v>6216098.8799999999</v>
      </c>
      <c r="W6933" s="170">
        <v>270.51</v>
      </c>
      <c r="X6933" s="170">
        <v>150.04</v>
      </c>
    </row>
    <row r="6934" spans="1:24" x14ac:dyDescent="0.25">
      <c r="A6934" s="146">
        <v>45135</v>
      </c>
      <c r="B6934" s="46">
        <v>209</v>
      </c>
      <c r="C6934" s="147">
        <v>0.19850694444444442</v>
      </c>
      <c r="D6934" s="38" t="s">
        <v>42652</v>
      </c>
      <c r="E6934" s="159" t="s">
        <v>43583</v>
      </c>
      <c r="F6934" s="38" t="s">
        <v>18272</v>
      </c>
      <c r="G6934" s="38" t="s">
        <v>4965</v>
      </c>
      <c r="H6934">
        <v>0.17499999999999999</v>
      </c>
      <c r="I6934" t="s">
        <v>45072</v>
      </c>
      <c r="J6934" t="s">
        <v>45073</v>
      </c>
      <c r="K6934" t="s">
        <v>45074</v>
      </c>
      <c r="L6934" t="s">
        <v>45075</v>
      </c>
      <c r="O6934" t="s">
        <v>45068</v>
      </c>
      <c r="P6934" t="s">
        <v>45069</v>
      </c>
      <c r="Q6934">
        <v>384275.92</v>
      </c>
      <c r="R6934">
        <v>6216075.0899999999</v>
      </c>
      <c r="S6934" t="s">
        <v>45070</v>
      </c>
      <c r="T6934" t="s">
        <v>45071</v>
      </c>
      <c r="U6934">
        <v>384282.83</v>
      </c>
      <c r="V6934">
        <v>6216099.3399999999</v>
      </c>
      <c r="W6934">
        <v>271.69</v>
      </c>
      <c r="X6934">
        <v>150.04</v>
      </c>
    </row>
    <row r="6935" spans="1:24" x14ac:dyDescent="0.25">
      <c r="A6935" s="146">
        <v>45135</v>
      </c>
      <c r="B6935" s="46">
        <v>209</v>
      </c>
      <c r="C6935" s="147">
        <v>0.20178240740740741</v>
      </c>
      <c r="D6935" s="38" t="s">
        <v>42652</v>
      </c>
      <c r="E6935" s="7" t="s">
        <v>69</v>
      </c>
      <c r="F6935" s="38" t="s">
        <v>18272</v>
      </c>
      <c r="G6935" s="38" t="s">
        <v>4965</v>
      </c>
      <c r="H6935">
        <v>-2.5999999999999999E-2</v>
      </c>
      <c r="I6935" t="s">
        <v>45072</v>
      </c>
      <c r="J6935" t="s">
        <v>45073</v>
      </c>
      <c r="K6935" t="s">
        <v>45074</v>
      </c>
      <c r="L6935" t="s">
        <v>45080</v>
      </c>
      <c r="O6935" t="s">
        <v>45076</v>
      </c>
      <c r="P6935" t="s">
        <v>45077</v>
      </c>
      <c r="Q6935">
        <v>384078.14</v>
      </c>
      <c r="R6935">
        <v>6216076.0700000003</v>
      </c>
      <c r="S6935" t="s">
        <v>45078</v>
      </c>
      <c r="T6935" t="s">
        <v>45079</v>
      </c>
      <c r="U6935">
        <v>384082.29</v>
      </c>
      <c r="V6935">
        <v>6216099.54</v>
      </c>
      <c r="W6935">
        <v>270.17</v>
      </c>
      <c r="X6935">
        <v>150.04</v>
      </c>
    </row>
    <row r="6936" spans="1:24" x14ac:dyDescent="0.25">
      <c r="A6936" s="146">
        <v>45135</v>
      </c>
      <c r="B6936" s="46">
        <v>209</v>
      </c>
      <c r="C6936" s="147">
        <v>0.20469907407407406</v>
      </c>
      <c r="D6936" s="38" t="s">
        <v>42652</v>
      </c>
      <c r="E6936" s="7" t="s">
        <v>64</v>
      </c>
      <c r="F6936" s="38" t="s">
        <v>18272</v>
      </c>
      <c r="G6936" s="38" t="s">
        <v>4964</v>
      </c>
      <c r="H6936">
        <v>-2.4E-2</v>
      </c>
      <c r="I6936" t="s">
        <v>45085</v>
      </c>
      <c r="J6936" t="s">
        <v>45086</v>
      </c>
      <c r="K6936" t="s">
        <v>45087</v>
      </c>
      <c r="L6936" t="s">
        <v>45080</v>
      </c>
      <c r="O6936" t="s">
        <v>45081</v>
      </c>
      <c r="P6936" t="s">
        <v>45082</v>
      </c>
      <c r="Q6936">
        <v>384062.23</v>
      </c>
      <c r="R6936">
        <v>6216067.0899999999</v>
      </c>
      <c r="S6936" t="s">
        <v>45083</v>
      </c>
      <c r="T6936" t="s">
        <v>45084</v>
      </c>
      <c r="U6936">
        <v>384072.72</v>
      </c>
      <c r="V6936">
        <v>6216090.7699999996</v>
      </c>
      <c r="W6936">
        <v>92.14</v>
      </c>
      <c r="X6936">
        <v>150.04</v>
      </c>
    </row>
    <row r="6937" spans="1:24" x14ac:dyDescent="0.25">
      <c r="A6937" s="146">
        <v>45135</v>
      </c>
      <c r="B6937" s="46">
        <v>209</v>
      </c>
      <c r="C6937" s="147">
        <v>0.20834490740740741</v>
      </c>
      <c r="D6937" s="38" t="s">
        <v>42652</v>
      </c>
      <c r="E6937" s="7" t="s">
        <v>69</v>
      </c>
      <c r="F6937" s="38" t="s">
        <v>18272</v>
      </c>
      <c r="G6937" s="38" t="s">
        <v>4964</v>
      </c>
      <c r="H6937">
        <v>0.17599999999999999</v>
      </c>
      <c r="I6937" t="s">
        <v>45085</v>
      </c>
      <c r="J6937" t="s">
        <v>45086</v>
      </c>
      <c r="K6937" t="s">
        <v>45087</v>
      </c>
      <c r="L6937" t="s">
        <v>45080</v>
      </c>
      <c r="O6937" t="s">
        <v>45088</v>
      </c>
      <c r="P6937" t="s">
        <v>45089</v>
      </c>
      <c r="Q6937">
        <v>384281.73</v>
      </c>
      <c r="R6937">
        <v>6216067.1799999997</v>
      </c>
      <c r="S6937" t="s">
        <v>45090</v>
      </c>
      <c r="T6937" t="s">
        <v>45091</v>
      </c>
      <c r="U6937">
        <v>384272.95</v>
      </c>
      <c r="V6937">
        <v>6216090.5899999999</v>
      </c>
      <c r="W6937">
        <v>89.81</v>
      </c>
      <c r="X6937">
        <v>150.04</v>
      </c>
    </row>
    <row r="6938" spans="1:24" x14ac:dyDescent="0.25">
      <c r="A6938" s="146">
        <v>45135</v>
      </c>
      <c r="B6938" s="46">
        <v>209</v>
      </c>
      <c r="C6938" s="147">
        <v>0.21046296296296296</v>
      </c>
      <c r="D6938" s="38" t="s">
        <v>42652</v>
      </c>
      <c r="E6938" s="7" t="s">
        <v>64</v>
      </c>
      <c r="F6938" s="38" t="s">
        <v>18272</v>
      </c>
      <c r="G6938" s="38" t="s">
        <v>4963</v>
      </c>
      <c r="H6938">
        <v>0.17899999999999999</v>
      </c>
      <c r="I6938" t="s">
        <v>45096</v>
      </c>
      <c r="J6938" t="s">
        <v>45097</v>
      </c>
      <c r="K6938" t="s">
        <v>45098</v>
      </c>
      <c r="L6938" t="s">
        <v>45099</v>
      </c>
      <c r="O6938" t="s">
        <v>45092</v>
      </c>
      <c r="P6938" t="s">
        <v>45093</v>
      </c>
      <c r="Q6938">
        <v>384289.23</v>
      </c>
      <c r="R6938">
        <v>6216057.2300000004</v>
      </c>
      <c r="S6938" t="s">
        <v>45094</v>
      </c>
      <c r="T6938" t="s">
        <v>45095</v>
      </c>
      <c r="U6938">
        <v>384287.28</v>
      </c>
      <c r="V6938">
        <v>6216081.6100000003</v>
      </c>
      <c r="W6938">
        <v>271.08999999999997</v>
      </c>
      <c r="X6938">
        <v>150.04</v>
      </c>
    </row>
    <row r="6939" spans="1:24" x14ac:dyDescent="0.25">
      <c r="A6939" s="146">
        <v>45135</v>
      </c>
      <c r="B6939" s="46">
        <v>209</v>
      </c>
      <c r="C6939" s="147">
        <v>0.21385416666666668</v>
      </c>
      <c r="D6939" s="38" t="s">
        <v>42652</v>
      </c>
      <c r="E6939" s="7" t="s">
        <v>69</v>
      </c>
      <c r="F6939" s="38" t="s">
        <v>18272</v>
      </c>
      <c r="G6939" s="38" t="s">
        <v>4963</v>
      </c>
      <c r="H6939">
        <v>-2.4E-2</v>
      </c>
      <c r="I6939" t="s">
        <v>45096</v>
      </c>
      <c r="J6939" t="s">
        <v>45097</v>
      </c>
      <c r="K6939" t="s">
        <v>45098</v>
      </c>
      <c r="L6939" t="s">
        <v>45099</v>
      </c>
      <c r="O6939" t="s">
        <v>45100</v>
      </c>
      <c r="P6939" t="s">
        <v>45101</v>
      </c>
      <c r="Q6939">
        <v>384081.5</v>
      </c>
      <c r="R6939">
        <v>6216057.9100000001</v>
      </c>
      <c r="S6939" t="s">
        <v>45102</v>
      </c>
      <c r="T6939" t="s">
        <v>45103</v>
      </c>
      <c r="U6939">
        <v>384083.61</v>
      </c>
      <c r="V6939">
        <v>6216081.6100000003</v>
      </c>
      <c r="W6939">
        <v>270.08</v>
      </c>
      <c r="X6939">
        <v>150.04</v>
      </c>
    </row>
    <row r="6940" spans="1:24" x14ac:dyDescent="0.25">
      <c r="A6940" s="146">
        <v>45135</v>
      </c>
      <c r="B6940" s="46">
        <v>209</v>
      </c>
      <c r="C6940" s="147">
        <v>0.21652777777777776</v>
      </c>
      <c r="D6940" s="38" t="s">
        <v>42652</v>
      </c>
      <c r="E6940" s="7" t="s">
        <v>64</v>
      </c>
      <c r="F6940" s="38" t="s">
        <v>18272</v>
      </c>
      <c r="G6940" s="38" t="s">
        <v>4962</v>
      </c>
      <c r="H6940">
        <v>-2.3E-2</v>
      </c>
      <c r="I6940" t="s">
        <v>45108</v>
      </c>
      <c r="J6940" t="s">
        <v>45109</v>
      </c>
      <c r="K6940" t="s">
        <v>45110</v>
      </c>
      <c r="L6940" t="s">
        <v>45099</v>
      </c>
      <c r="O6940" t="s">
        <v>45104</v>
      </c>
      <c r="P6940" t="s">
        <v>45105</v>
      </c>
      <c r="Q6940">
        <v>384062.05</v>
      </c>
      <c r="R6940">
        <v>6216049.2000000002</v>
      </c>
      <c r="S6940" t="s">
        <v>45106</v>
      </c>
      <c r="T6940" t="s">
        <v>45107</v>
      </c>
      <c r="U6940">
        <v>384074.12</v>
      </c>
      <c r="V6940">
        <v>6216072.5499999998</v>
      </c>
      <c r="W6940">
        <v>90.28</v>
      </c>
      <c r="X6940">
        <v>150.04</v>
      </c>
    </row>
    <row r="6941" spans="1:24" x14ac:dyDescent="0.25">
      <c r="A6941" s="146">
        <v>45135</v>
      </c>
      <c r="B6941" s="46">
        <v>209</v>
      </c>
      <c r="C6941" s="147">
        <v>0.22024305555555557</v>
      </c>
      <c r="D6941" s="38" t="s">
        <v>42652</v>
      </c>
      <c r="E6941" s="7" t="s">
        <v>69</v>
      </c>
      <c r="F6941" s="38" t="s">
        <v>18272</v>
      </c>
      <c r="G6941" s="38" t="s">
        <v>4962</v>
      </c>
      <c r="H6941">
        <v>0.17499999999999999</v>
      </c>
      <c r="I6941" t="s">
        <v>45108</v>
      </c>
      <c r="J6941" t="s">
        <v>45109</v>
      </c>
      <c r="K6941" t="s">
        <v>45110</v>
      </c>
      <c r="L6941" t="s">
        <v>45115</v>
      </c>
      <c r="O6941" t="s">
        <v>45111</v>
      </c>
      <c r="P6941" t="s">
        <v>45112</v>
      </c>
      <c r="Q6941">
        <v>384279.05</v>
      </c>
      <c r="R6941">
        <v>6216048.7599999998</v>
      </c>
      <c r="S6941" t="s">
        <v>45113</v>
      </c>
      <c r="T6941" t="s">
        <v>45114</v>
      </c>
      <c r="U6941">
        <v>384272.16</v>
      </c>
      <c r="V6941">
        <v>6216072.5300000003</v>
      </c>
      <c r="W6941">
        <v>90.23</v>
      </c>
      <c r="X6941">
        <v>150.04</v>
      </c>
    </row>
    <row r="6942" spans="1:24" x14ac:dyDescent="0.25">
      <c r="A6942" s="146">
        <v>45135</v>
      </c>
      <c r="B6942" s="46">
        <v>209</v>
      </c>
      <c r="C6942" s="147">
        <v>0.22255787037037036</v>
      </c>
      <c r="D6942" s="38" t="s">
        <v>42652</v>
      </c>
      <c r="E6942" s="7" t="s">
        <v>64</v>
      </c>
      <c r="F6942" s="38" t="s">
        <v>18272</v>
      </c>
      <c r="G6942" s="38" t="s">
        <v>4961</v>
      </c>
      <c r="H6942">
        <v>0.17799999999999999</v>
      </c>
      <c r="I6942" t="s">
        <v>45120</v>
      </c>
      <c r="J6942" t="s">
        <v>45121</v>
      </c>
      <c r="K6942" t="s">
        <v>45122</v>
      </c>
      <c r="L6942" t="s">
        <v>45115</v>
      </c>
      <c r="O6942" t="s">
        <v>45116</v>
      </c>
      <c r="P6942" t="s">
        <v>45117</v>
      </c>
      <c r="Q6942">
        <v>384289.52</v>
      </c>
      <c r="R6942">
        <v>6216039.4000000004</v>
      </c>
      <c r="S6942" t="s">
        <v>45118</v>
      </c>
      <c r="T6942" t="s">
        <v>45119</v>
      </c>
      <c r="U6942">
        <v>384286.23</v>
      </c>
      <c r="V6942">
        <v>6216063.4900000002</v>
      </c>
      <c r="W6942">
        <v>271.3</v>
      </c>
      <c r="X6942">
        <v>150.04</v>
      </c>
    </row>
    <row r="6943" spans="1:24" x14ac:dyDescent="0.25">
      <c r="A6943" s="146">
        <v>45135</v>
      </c>
      <c r="B6943" s="46">
        <v>209</v>
      </c>
      <c r="C6943" s="147">
        <v>0.22592592592592595</v>
      </c>
      <c r="D6943" s="38" t="s">
        <v>42652</v>
      </c>
      <c r="E6943" s="7" t="s">
        <v>69</v>
      </c>
      <c r="F6943" s="38" t="s">
        <v>18272</v>
      </c>
      <c r="G6943" s="38" t="s">
        <v>4961</v>
      </c>
      <c r="H6943">
        <v>-2.9000000000000001E-2</v>
      </c>
      <c r="I6943" t="s">
        <v>45120</v>
      </c>
      <c r="J6943" t="s">
        <v>45121</v>
      </c>
      <c r="K6943" t="s">
        <v>45122</v>
      </c>
      <c r="L6943" t="s">
        <v>45115</v>
      </c>
      <c r="O6943" t="s">
        <v>45123</v>
      </c>
      <c r="P6943" t="s">
        <v>45124</v>
      </c>
      <c r="Q6943">
        <v>384083.99</v>
      </c>
      <c r="R6943">
        <v>6216039.7000000002</v>
      </c>
      <c r="S6943" t="s">
        <v>45125</v>
      </c>
      <c r="T6943" t="s">
        <v>45126</v>
      </c>
      <c r="U6943">
        <v>384079.39</v>
      </c>
      <c r="V6943">
        <v>6216063.5199999996</v>
      </c>
      <c r="W6943">
        <v>270.10000000000002</v>
      </c>
      <c r="X6943">
        <v>150.04</v>
      </c>
    </row>
    <row r="6944" spans="1:24" x14ac:dyDescent="0.25">
      <c r="A6944" s="146">
        <v>45135</v>
      </c>
      <c r="B6944" s="46">
        <v>209</v>
      </c>
      <c r="C6944" s="147">
        <v>0.22797453703703704</v>
      </c>
      <c r="D6944" s="38" t="s">
        <v>42652</v>
      </c>
      <c r="E6944" s="7" t="s">
        <v>64</v>
      </c>
      <c r="F6944" s="38" t="s">
        <v>18272</v>
      </c>
      <c r="G6944" s="38" t="s">
        <v>4960</v>
      </c>
      <c r="H6944">
        <v>-2.1999999999999999E-2</v>
      </c>
      <c r="I6944" t="s">
        <v>45131</v>
      </c>
      <c r="J6944" t="s">
        <v>45132</v>
      </c>
      <c r="K6944" t="s">
        <v>45133</v>
      </c>
      <c r="L6944" t="s">
        <v>45115</v>
      </c>
      <c r="O6944" t="s">
        <v>45127</v>
      </c>
      <c r="P6944" t="s">
        <v>45128</v>
      </c>
      <c r="Q6944">
        <v>384064.13</v>
      </c>
      <c r="R6944">
        <v>6216031.4199999999</v>
      </c>
      <c r="S6944" t="s">
        <v>45129</v>
      </c>
      <c r="T6944" t="s">
        <v>45130</v>
      </c>
      <c r="U6944">
        <v>384074.98</v>
      </c>
      <c r="V6944">
        <v>6216054.8499999996</v>
      </c>
      <c r="W6944">
        <v>91.13</v>
      </c>
      <c r="X6944">
        <v>150.04</v>
      </c>
    </row>
    <row r="6945" spans="1:24" x14ac:dyDescent="0.25">
      <c r="A6945" s="146">
        <v>45135</v>
      </c>
      <c r="B6945" s="46">
        <v>209</v>
      </c>
      <c r="C6945" s="147">
        <v>0.23137731481481483</v>
      </c>
      <c r="D6945" s="38" t="s">
        <v>42652</v>
      </c>
      <c r="E6945" s="7" t="s">
        <v>69</v>
      </c>
      <c r="F6945" s="38" t="s">
        <v>18272</v>
      </c>
      <c r="G6945" s="38" t="s">
        <v>4960</v>
      </c>
      <c r="H6945">
        <v>0.17399999999999999</v>
      </c>
      <c r="I6945" t="s">
        <v>45131</v>
      </c>
      <c r="J6945" t="s">
        <v>45132</v>
      </c>
      <c r="K6945" t="s">
        <v>45133</v>
      </c>
      <c r="L6945" t="s">
        <v>45138</v>
      </c>
      <c r="O6945" t="s">
        <v>45134</v>
      </c>
      <c r="P6945" t="s">
        <v>45135</v>
      </c>
      <c r="Q6945">
        <v>384266.34</v>
      </c>
      <c r="R6945">
        <v>6216031.5599999996</v>
      </c>
      <c r="S6945" t="s">
        <v>45136</v>
      </c>
      <c r="T6945" t="s">
        <v>45137</v>
      </c>
      <c r="U6945">
        <v>384271.06</v>
      </c>
      <c r="V6945">
        <v>6216054.5800000001</v>
      </c>
      <c r="W6945">
        <v>90.05</v>
      </c>
      <c r="X6945">
        <v>150.04</v>
      </c>
    </row>
    <row r="6946" spans="1:24" x14ac:dyDescent="0.25">
      <c r="A6946" s="146">
        <v>45135</v>
      </c>
      <c r="B6946" s="46">
        <v>209</v>
      </c>
      <c r="C6946" s="147">
        <v>0.23364583333333333</v>
      </c>
      <c r="D6946" s="38" t="s">
        <v>42652</v>
      </c>
      <c r="E6946" s="7" t="s">
        <v>64</v>
      </c>
      <c r="F6946" s="38" t="s">
        <v>18272</v>
      </c>
      <c r="G6946" s="38" t="s">
        <v>4954</v>
      </c>
      <c r="H6946">
        <v>0.17499999999999999</v>
      </c>
      <c r="I6946" t="s">
        <v>45143</v>
      </c>
      <c r="J6946" t="s">
        <v>45144</v>
      </c>
      <c r="K6946" t="s">
        <v>45145</v>
      </c>
      <c r="L6946" t="s">
        <v>45138</v>
      </c>
      <c r="O6946" t="s">
        <v>45139</v>
      </c>
      <c r="P6946" t="s">
        <v>45140</v>
      </c>
      <c r="Q6946">
        <v>384276.65</v>
      </c>
      <c r="R6946">
        <v>6216021.4900000002</v>
      </c>
      <c r="S6946" t="s">
        <v>45141</v>
      </c>
      <c r="T6946" t="s">
        <v>45142</v>
      </c>
      <c r="U6946">
        <v>384282.86</v>
      </c>
      <c r="V6946">
        <v>6216045.6399999997</v>
      </c>
      <c r="W6946">
        <v>269.72000000000003</v>
      </c>
      <c r="X6946">
        <v>150.04</v>
      </c>
    </row>
    <row r="6947" spans="1:24" x14ac:dyDescent="0.25">
      <c r="A6947" s="146">
        <v>45135</v>
      </c>
      <c r="B6947" s="46">
        <v>209</v>
      </c>
      <c r="C6947" s="147">
        <v>0.23693287037037036</v>
      </c>
      <c r="D6947" s="38" t="s">
        <v>42652</v>
      </c>
      <c r="E6947" s="7" t="s">
        <v>69</v>
      </c>
      <c r="F6947" s="38" t="s">
        <v>18272</v>
      </c>
      <c r="G6947" s="38" t="s">
        <v>4954</v>
      </c>
      <c r="H6947">
        <v>-2.5999999999999999E-2</v>
      </c>
      <c r="I6947" t="s">
        <v>45143</v>
      </c>
      <c r="J6947" t="s">
        <v>45144</v>
      </c>
      <c r="K6947" t="s">
        <v>45145</v>
      </c>
      <c r="L6947" t="s">
        <v>45138</v>
      </c>
      <c r="O6947" t="s">
        <v>45146</v>
      </c>
      <c r="P6947" t="s">
        <v>45147</v>
      </c>
      <c r="Q6947">
        <v>384075.49</v>
      </c>
      <c r="R6947">
        <v>6216021.9100000001</v>
      </c>
      <c r="S6947" t="s">
        <v>45148</v>
      </c>
      <c r="T6947" t="s">
        <v>45149</v>
      </c>
      <c r="U6947">
        <v>384081.79</v>
      </c>
      <c r="V6947">
        <v>6216045.6200000001</v>
      </c>
      <c r="W6947">
        <v>269.66000000000003</v>
      </c>
      <c r="X6947">
        <v>150.04</v>
      </c>
    </row>
    <row r="6948" spans="1:24" x14ac:dyDescent="0.25">
      <c r="A6948" s="146">
        <v>45135</v>
      </c>
      <c r="B6948" s="46">
        <v>209</v>
      </c>
      <c r="C6948" s="147">
        <v>0.23925925925925925</v>
      </c>
      <c r="D6948" s="38" t="s">
        <v>42652</v>
      </c>
      <c r="E6948" s="7" t="s">
        <v>64</v>
      </c>
      <c r="F6948" s="38" t="s">
        <v>18272</v>
      </c>
      <c r="G6948" s="38" t="s">
        <v>4955</v>
      </c>
      <c r="H6948">
        <v>-2.5000000000000001E-2</v>
      </c>
      <c r="I6948" t="s">
        <v>45154</v>
      </c>
      <c r="J6948" t="s">
        <v>45155</v>
      </c>
      <c r="K6948" t="s">
        <v>45156</v>
      </c>
      <c r="L6948" t="s">
        <v>45138</v>
      </c>
      <c r="O6948" t="s">
        <v>45150</v>
      </c>
      <c r="P6948" t="s">
        <v>45151</v>
      </c>
      <c r="Q6948">
        <v>384061.33</v>
      </c>
      <c r="R6948">
        <v>6216013.3600000003</v>
      </c>
      <c r="S6948" t="s">
        <v>45152</v>
      </c>
      <c r="T6948" t="s">
        <v>45153</v>
      </c>
      <c r="U6948">
        <v>384072.25</v>
      </c>
      <c r="V6948">
        <v>6216036.4699999997</v>
      </c>
      <c r="W6948">
        <v>89.95</v>
      </c>
      <c r="X6948">
        <v>150.04</v>
      </c>
    </row>
    <row r="6949" spans="1:24" x14ac:dyDescent="0.25">
      <c r="A6949" s="146">
        <v>45135</v>
      </c>
      <c r="B6949" s="46">
        <v>209</v>
      </c>
      <c r="C6949" s="147">
        <v>0.24253472222222219</v>
      </c>
      <c r="D6949" s="38" t="s">
        <v>42652</v>
      </c>
      <c r="E6949" s="7" t="s">
        <v>69</v>
      </c>
      <c r="F6949" s="38" t="s">
        <v>18272</v>
      </c>
      <c r="G6949" s="38" t="s">
        <v>4955</v>
      </c>
      <c r="H6949">
        <v>0.17499999999999999</v>
      </c>
      <c r="I6949" t="s">
        <v>45154</v>
      </c>
      <c r="J6949" t="s">
        <v>45155</v>
      </c>
      <c r="K6949" t="s">
        <v>45156</v>
      </c>
      <c r="L6949" t="s">
        <v>45161</v>
      </c>
      <c r="O6949" t="s">
        <v>45157</v>
      </c>
      <c r="P6949" t="s">
        <v>45158</v>
      </c>
      <c r="Q6949">
        <v>384259.69</v>
      </c>
      <c r="R6949">
        <v>6216012.9800000004</v>
      </c>
      <c r="S6949" t="s">
        <v>45159</v>
      </c>
      <c r="T6949" t="s">
        <v>45160</v>
      </c>
      <c r="U6949">
        <v>384271.39</v>
      </c>
      <c r="V6949">
        <v>6216036.5599999996</v>
      </c>
      <c r="W6949">
        <v>89.87</v>
      </c>
      <c r="X6949">
        <v>150.04</v>
      </c>
    </row>
    <row r="6950" spans="1:24" x14ac:dyDescent="0.25">
      <c r="A6950" s="146">
        <v>45135</v>
      </c>
      <c r="B6950" s="46">
        <v>209</v>
      </c>
      <c r="C6950" s="147">
        <v>0.24511574074074075</v>
      </c>
      <c r="D6950" s="38" t="s">
        <v>42652</v>
      </c>
      <c r="E6950" s="7" t="s">
        <v>64</v>
      </c>
      <c r="F6950" s="38" t="s">
        <v>18272</v>
      </c>
      <c r="G6950" s="38" t="s">
        <v>4956</v>
      </c>
      <c r="H6950">
        <v>0.17599999999999999</v>
      </c>
      <c r="I6950" t="s">
        <v>45166</v>
      </c>
      <c r="J6950" t="s">
        <v>45167</v>
      </c>
      <c r="K6950" t="s">
        <v>45168</v>
      </c>
      <c r="L6950" t="s">
        <v>45161</v>
      </c>
      <c r="O6950" t="s">
        <v>45162</v>
      </c>
      <c r="P6950" t="s">
        <v>45163</v>
      </c>
      <c r="Q6950">
        <v>384272.26</v>
      </c>
      <c r="R6950">
        <v>6216002.9000000004</v>
      </c>
      <c r="S6950" t="s">
        <v>45164</v>
      </c>
      <c r="T6950" t="s">
        <v>45165</v>
      </c>
      <c r="U6950">
        <v>384283.53</v>
      </c>
      <c r="V6950">
        <v>6216027.5599999996</v>
      </c>
      <c r="W6950">
        <v>270.38</v>
      </c>
      <c r="X6950">
        <v>150.04</v>
      </c>
    </row>
    <row r="6951" spans="1:24" x14ac:dyDescent="0.25">
      <c r="A6951" s="146">
        <v>45135</v>
      </c>
      <c r="B6951" s="46">
        <v>209</v>
      </c>
      <c r="C6951" s="147">
        <v>0.24836805555555555</v>
      </c>
      <c r="D6951" s="38" t="s">
        <v>42652</v>
      </c>
      <c r="E6951" s="7" t="s">
        <v>69</v>
      </c>
      <c r="F6951" s="38" t="s">
        <v>18272</v>
      </c>
      <c r="G6951" s="38" t="s">
        <v>4956</v>
      </c>
      <c r="H6951">
        <v>-2.3E-2</v>
      </c>
      <c r="I6951" t="s">
        <v>45166</v>
      </c>
      <c r="J6951" t="s">
        <v>45167</v>
      </c>
      <c r="K6951" t="s">
        <v>45168</v>
      </c>
      <c r="L6951" t="s">
        <v>45161</v>
      </c>
      <c r="O6951" t="s">
        <v>45169</v>
      </c>
      <c r="P6951" t="s">
        <v>45170</v>
      </c>
      <c r="Q6951">
        <v>384073.49</v>
      </c>
      <c r="R6951">
        <v>6216004.2599999998</v>
      </c>
      <c r="S6951" t="s">
        <v>45171</v>
      </c>
      <c r="T6951" t="s">
        <v>45172</v>
      </c>
      <c r="U6951">
        <v>384085.01</v>
      </c>
      <c r="V6951">
        <v>6216027.5499999998</v>
      </c>
      <c r="W6951">
        <v>269.93</v>
      </c>
      <c r="X6951">
        <v>150.04</v>
      </c>
    </row>
    <row r="6952" spans="1:24" x14ac:dyDescent="0.25">
      <c r="A6952" s="146">
        <v>45135</v>
      </c>
      <c r="B6952" s="46">
        <v>209</v>
      </c>
      <c r="C6952" s="147">
        <v>0.25041666666666668</v>
      </c>
      <c r="D6952" s="38" t="s">
        <v>42652</v>
      </c>
      <c r="E6952" s="7" t="s">
        <v>64</v>
      </c>
      <c r="F6952" s="38" t="s">
        <v>18272</v>
      </c>
      <c r="G6952" s="38" t="s">
        <v>4957</v>
      </c>
      <c r="H6952">
        <v>-2.5999999999999999E-2</v>
      </c>
      <c r="I6952" t="s">
        <v>45177</v>
      </c>
      <c r="J6952" t="s">
        <v>45178</v>
      </c>
      <c r="K6952" t="s">
        <v>45179</v>
      </c>
      <c r="L6952" t="s">
        <v>45161</v>
      </c>
      <c r="O6952" t="s">
        <v>45173</v>
      </c>
      <c r="P6952" t="s">
        <v>45174</v>
      </c>
      <c r="Q6952">
        <v>384056.78</v>
      </c>
      <c r="R6952">
        <v>6215995.2800000003</v>
      </c>
      <c r="S6952" t="s">
        <v>45175</v>
      </c>
      <c r="T6952" t="s">
        <v>45176</v>
      </c>
      <c r="U6952">
        <v>384071.37</v>
      </c>
      <c r="V6952">
        <v>6216018.5599999996</v>
      </c>
      <c r="W6952">
        <v>88.72</v>
      </c>
      <c r="X6952">
        <v>150.04</v>
      </c>
    </row>
    <row r="6953" spans="1:24" x14ac:dyDescent="0.25">
      <c r="A6953" s="146">
        <v>45135</v>
      </c>
      <c r="B6953" s="46">
        <v>209</v>
      </c>
      <c r="C6953" s="147">
        <v>0.25388888888888889</v>
      </c>
      <c r="D6953" s="38" t="s">
        <v>42652</v>
      </c>
      <c r="E6953" s="7" t="s">
        <v>69</v>
      </c>
      <c r="F6953" s="38" t="s">
        <v>18272</v>
      </c>
      <c r="G6953" s="38" t="s">
        <v>4957</v>
      </c>
      <c r="H6953">
        <v>0.17399999999999999</v>
      </c>
      <c r="I6953" t="s">
        <v>45177</v>
      </c>
      <c r="J6953" t="s">
        <v>45178</v>
      </c>
      <c r="K6953" t="s">
        <v>45179</v>
      </c>
      <c r="L6953" t="s">
        <v>45184</v>
      </c>
      <c r="O6953" t="s">
        <v>45180</v>
      </c>
      <c r="P6953" t="s">
        <v>45181</v>
      </c>
      <c r="Q6953">
        <v>384266.41</v>
      </c>
      <c r="R6953">
        <v>6215995.1399999997</v>
      </c>
      <c r="S6953" t="s">
        <v>45182</v>
      </c>
      <c r="T6953" t="s">
        <v>45183</v>
      </c>
      <c r="U6953">
        <v>384270.47</v>
      </c>
      <c r="V6953">
        <v>6216018.5899999999</v>
      </c>
      <c r="W6953">
        <v>90.13</v>
      </c>
      <c r="X6953">
        <v>150.04</v>
      </c>
    </row>
    <row r="6954" spans="1:24" x14ac:dyDescent="0.25">
      <c r="A6954" s="146">
        <v>45135</v>
      </c>
      <c r="B6954" s="46">
        <v>209</v>
      </c>
      <c r="C6954" s="147">
        <v>0.25621527777777781</v>
      </c>
      <c r="D6954" s="38" t="s">
        <v>42652</v>
      </c>
      <c r="E6954" s="7" t="s">
        <v>64</v>
      </c>
      <c r="F6954" s="38" t="s">
        <v>18272</v>
      </c>
      <c r="G6954" s="38" t="s">
        <v>4958</v>
      </c>
      <c r="H6954">
        <v>0.17599999999999999</v>
      </c>
      <c r="I6954" t="s">
        <v>45189</v>
      </c>
      <c r="J6954" t="s">
        <v>45190</v>
      </c>
      <c r="K6954" t="s">
        <v>45191</v>
      </c>
      <c r="L6954" t="s">
        <v>45184</v>
      </c>
      <c r="O6954" t="s">
        <v>45185</v>
      </c>
      <c r="P6954" t="s">
        <v>45186</v>
      </c>
      <c r="Q6954">
        <v>384276.3</v>
      </c>
      <c r="R6954">
        <v>6215984.9299999997</v>
      </c>
      <c r="S6954" t="s">
        <v>45187</v>
      </c>
      <c r="T6954" t="s">
        <v>45188</v>
      </c>
      <c r="U6954">
        <v>384284.45</v>
      </c>
      <c r="V6954">
        <v>6216009.5300000003</v>
      </c>
      <c r="W6954">
        <v>269.98</v>
      </c>
      <c r="X6954">
        <v>150.04</v>
      </c>
    </row>
    <row r="6955" spans="1:24" x14ac:dyDescent="0.25">
      <c r="A6955" s="146">
        <v>45135</v>
      </c>
      <c r="B6955" s="46">
        <v>209</v>
      </c>
      <c r="C6955" s="147">
        <v>0.25964120370370369</v>
      </c>
      <c r="D6955" s="38" t="s">
        <v>42652</v>
      </c>
      <c r="E6955" s="7" t="s">
        <v>69</v>
      </c>
      <c r="F6955" s="38" t="s">
        <v>18272</v>
      </c>
      <c r="G6955" s="38" t="s">
        <v>4958</v>
      </c>
      <c r="H6955">
        <v>-2.7E-2</v>
      </c>
      <c r="I6955" t="s">
        <v>45189</v>
      </c>
      <c r="J6955" t="s">
        <v>45190</v>
      </c>
      <c r="K6955" t="s">
        <v>45191</v>
      </c>
      <c r="L6955" t="s">
        <v>45184</v>
      </c>
      <c r="O6955" t="s">
        <v>45192</v>
      </c>
      <c r="P6955" t="s">
        <v>45193</v>
      </c>
      <c r="Q6955">
        <v>384066.6</v>
      </c>
      <c r="R6955">
        <v>6215986.3300000001</v>
      </c>
      <c r="S6955" t="s">
        <v>45194</v>
      </c>
      <c r="T6955" t="s">
        <v>45195</v>
      </c>
      <c r="U6955">
        <v>384081.4</v>
      </c>
      <c r="V6955">
        <v>6216009.5499999998</v>
      </c>
      <c r="W6955">
        <v>270.08</v>
      </c>
      <c r="X6955">
        <v>150.04</v>
      </c>
    </row>
    <row r="6956" spans="1:24" x14ac:dyDescent="0.25">
      <c r="A6956" s="146">
        <v>45135</v>
      </c>
      <c r="B6956" s="46">
        <v>209</v>
      </c>
      <c r="C6956" s="147">
        <v>0.26226851851851851</v>
      </c>
      <c r="D6956" s="38" t="s">
        <v>42652</v>
      </c>
      <c r="E6956" s="7" t="s">
        <v>64</v>
      </c>
      <c r="F6956" s="38" t="s">
        <v>18272</v>
      </c>
      <c r="G6956" s="38" t="s">
        <v>4959</v>
      </c>
      <c r="H6956">
        <v>-2.7E-2</v>
      </c>
      <c r="I6956" t="s">
        <v>45200</v>
      </c>
      <c r="J6956" t="s">
        <v>45201</v>
      </c>
      <c r="K6956" t="s">
        <v>45202</v>
      </c>
      <c r="L6956" t="s">
        <v>45203</v>
      </c>
      <c r="O6956" t="s">
        <v>45196</v>
      </c>
      <c r="P6956" t="s">
        <v>45197</v>
      </c>
      <c r="Q6956">
        <v>384061.66</v>
      </c>
      <c r="R6956">
        <v>6215978.2199999997</v>
      </c>
      <c r="S6956" t="s">
        <v>45198</v>
      </c>
      <c r="T6956" t="s">
        <v>45199</v>
      </c>
      <c r="U6956">
        <v>384070.22</v>
      </c>
      <c r="V6956">
        <v>6216000.4199999999</v>
      </c>
      <c r="W6956">
        <v>88.62</v>
      </c>
      <c r="X6956">
        <v>150.04</v>
      </c>
    </row>
    <row r="6957" spans="1:24" x14ac:dyDescent="0.25">
      <c r="A6957" s="146">
        <v>45135</v>
      </c>
      <c r="B6957" s="46">
        <v>209</v>
      </c>
      <c r="C6957" s="147">
        <v>0.26567129629629632</v>
      </c>
      <c r="D6957" s="38" t="s">
        <v>42652</v>
      </c>
      <c r="E6957" s="7" t="s">
        <v>69</v>
      </c>
      <c r="F6957" s="38" t="s">
        <v>18272</v>
      </c>
      <c r="G6957" s="38" t="s">
        <v>4959</v>
      </c>
      <c r="H6957">
        <v>0.17299999999999999</v>
      </c>
      <c r="I6957" t="s">
        <v>45200</v>
      </c>
      <c r="J6957" t="s">
        <v>45201</v>
      </c>
      <c r="K6957" t="s">
        <v>45202</v>
      </c>
      <c r="L6957" t="s">
        <v>45203</v>
      </c>
      <c r="O6957" t="s">
        <v>45204</v>
      </c>
      <c r="P6957" t="s">
        <v>45205</v>
      </c>
      <c r="Q6957">
        <v>384269.88</v>
      </c>
      <c r="R6957">
        <v>6215978.2999999998</v>
      </c>
      <c r="S6957" t="s">
        <v>45206</v>
      </c>
      <c r="T6957" t="s">
        <v>45207</v>
      </c>
      <c r="U6957">
        <v>384269.54</v>
      </c>
      <c r="V6957">
        <v>6216000.5700000003</v>
      </c>
      <c r="W6957">
        <v>90.18</v>
      </c>
      <c r="X6957">
        <v>150.04</v>
      </c>
    </row>
    <row r="6958" spans="1:24" x14ac:dyDescent="0.25">
      <c r="A6958" s="146">
        <v>45135</v>
      </c>
      <c r="B6958" s="46">
        <v>209</v>
      </c>
      <c r="C6958" s="147">
        <v>0.2661574074074074</v>
      </c>
      <c r="D6958" s="38" t="s">
        <v>42652</v>
      </c>
      <c r="E6958" s="159" t="s">
        <v>33735</v>
      </c>
      <c r="F6958" s="38" t="s">
        <v>18272</v>
      </c>
      <c r="G6958" s="38" t="s">
        <v>4803</v>
      </c>
      <c r="H6958">
        <v>-1.343</v>
      </c>
      <c r="O6958" t="s">
        <v>45208</v>
      </c>
      <c r="P6958" t="s">
        <v>45209</v>
      </c>
      <c r="Q6958">
        <v>384289.32</v>
      </c>
      <c r="R6958">
        <v>6215977.3099999996</v>
      </c>
      <c r="S6958" t="s">
        <v>45210</v>
      </c>
      <c r="T6958" t="s">
        <v>45211</v>
      </c>
      <c r="U6958">
        <v>384285.62</v>
      </c>
      <c r="V6958">
        <v>6215998.3200000003</v>
      </c>
      <c r="W6958">
        <v>66.28</v>
      </c>
      <c r="X6958">
        <v>150.04</v>
      </c>
    </row>
    <row r="6959" spans="1:24" x14ac:dyDescent="0.25">
      <c r="A6959" s="146">
        <v>45135</v>
      </c>
      <c r="B6959" s="46">
        <v>209</v>
      </c>
      <c r="C6959" s="147">
        <v>0.26840277777777777</v>
      </c>
      <c r="D6959" s="38" t="s">
        <v>42652</v>
      </c>
      <c r="E6959" s="159" t="s">
        <v>42042</v>
      </c>
      <c r="F6959" s="38" t="s">
        <v>18272</v>
      </c>
      <c r="G6959" s="38" t="s">
        <v>4803</v>
      </c>
      <c r="H6959">
        <v>-1.337</v>
      </c>
      <c r="O6959" t="s">
        <v>45212</v>
      </c>
      <c r="P6959" t="s">
        <v>45213</v>
      </c>
      <c r="Q6959">
        <v>384293.4</v>
      </c>
      <c r="R6959">
        <v>6215976.5599999996</v>
      </c>
      <c r="S6959" t="s">
        <v>45214</v>
      </c>
      <c r="T6959" t="s">
        <v>45215</v>
      </c>
      <c r="U6959">
        <v>384296.52</v>
      </c>
      <c r="V6959">
        <v>6215988.3899999997</v>
      </c>
      <c r="W6959">
        <v>358.85</v>
      </c>
      <c r="X6959">
        <v>150.04</v>
      </c>
    </row>
    <row r="6960" spans="1:24" x14ac:dyDescent="0.25">
      <c r="A6960" s="146">
        <v>45135</v>
      </c>
      <c r="B6960" s="46">
        <v>209</v>
      </c>
      <c r="C6960" s="147">
        <v>0.28260416666666666</v>
      </c>
      <c r="D6960" s="38" t="s">
        <v>42652</v>
      </c>
      <c r="E6960" s="159" t="s">
        <v>6100</v>
      </c>
      <c r="F6960" s="38" t="s">
        <v>18272</v>
      </c>
      <c r="G6960" s="38" t="s">
        <v>4803</v>
      </c>
      <c r="H6960">
        <v>-0.04</v>
      </c>
      <c r="O6960" t="s">
        <v>45216</v>
      </c>
      <c r="P6960" t="s">
        <v>45217</v>
      </c>
      <c r="Q6960">
        <v>385593.57</v>
      </c>
      <c r="R6960">
        <v>6218350.5199999996</v>
      </c>
      <c r="S6960" t="s">
        <v>45218</v>
      </c>
      <c r="T6960" t="s">
        <v>45219</v>
      </c>
      <c r="U6960">
        <v>385593.88</v>
      </c>
      <c r="V6960">
        <v>6218361.6699999999</v>
      </c>
      <c r="W6960">
        <v>351.88</v>
      </c>
      <c r="X6960">
        <v>150.04</v>
      </c>
    </row>
    <row r="6961" spans="1:24" s="170" customFormat="1" x14ac:dyDescent="0.25">
      <c r="A6961" s="63">
        <v>45135</v>
      </c>
      <c r="B6961" s="104">
        <v>209</v>
      </c>
      <c r="C6961" s="65">
        <v>0.28598379629629628</v>
      </c>
      <c r="D6961" s="64" t="s">
        <v>42652</v>
      </c>
      <c r="E6961" s="171" t="s">
        <v>45225</v>
      </c>
      <c r="F6961" s="64" t="s">
        <v>18272</v>
      </c>
      <c r="G6961" s="64" t="s">
        <v>4803</v>
      </c>
      <c r="H6961" s="170">
        <v>-3.5000000000000003E-2</v>
      </c>
      <c r="M6961" s="170" t="s">
        <v>45220</v>
      </c>
      <c r="O6961" s="170" t="s">
        <v>45221</v>
      </c>
      <c r="P6961" s="170" t="s">
        <v>45222</v>
      </c>
      <c r="Q6961" s="170">
        <v>385593.9</v>
      </c>
      <c r="R6961" s="170">
        <v>6218354.9699999997</v>
      </c>
      <c r="S6961" s="170" t="s">
        <v>45223</v>
      </c>
      <c r="T6961" s="170" t="s">
        <v>45224</v>
      </c>
      <c r="U6961" s="170">
        <v>385598.67</v>
      </c>
      <c r="V6961" s="170">
        <v>6218374.96</v>
      </c>
      <c r="W6961" s="170">
        <v>357.6</v>
      </c>
      <c r="X6961" s="170">
        <v>150.04</v>
      </c>
    </row>
    <row r="6962" spans="1:24" x14ac:dyDescent="0.25">
      <c r="A6962" s="146">
        <v>45135</v>
      </c>
      <c r="B6962" s="46">
        <v>209</v>
      </c>
      <c r="C6962" s="147">
        <v>0.2880092592592593</v>
      </c>
      <c r="D6962" s="38" t="s">
        <v>42652</v>
      </c>
      <c r="E6962" s="159" t="s">
        <v>43583</v>
      </c>
      <c r="F6962" s="38" t="s">
        <v>18272</v>
      </c>
      <c r="G6962" s="38" t="s">
        <v>4803</v>
      </c>
      <c r="H6962">
        <v>-2.3E-2</v>
      </c>
      <c r="I6962" t="s">
        <v>45230</v>
      </c>
      <c r="J6962" t="s">
        <v>45231</v>
      </c>
      <c r="K6962" t="s">
        <v>45232</v>
      </c>
      <c r="L6962" t="s">
        <v>45233</v>
      </c>
      <c r="O6962" t="s">
        <v>45226</v>
      </c>
      <c r="P6962" t="s">
        <v>45227</v>
      </c>
      <c r="Q6962">
        <v>385606.72</v>
      </c>
      <c r="R6962">
        <v>6218355.6500000004</v>
      </c>
      <c r="S6962" t="s">
        <v>45228</v>
      </c>
      <c r="T6962" t="s">
        <v>45229</v>
      </c>
      <c r="U6962">
        <v>385604.83</v>
      </c>
      <c r="V6962">
        <v>6218378.7800000003</v>
      </c>
      <c r="W6962">
        <v>89.97</v>
      </c>
      <c r="X6962">
        <v>150.04</v>
      </c>
    </row>
    <row r="6963" spans="1:24" x14ac:dyDescent="0.25">
      <c r="A6963" s="146">
        <v>45135</v>
      </c>
      <c r="B6963" s="46">
        <v>209</v>
      </c>
      <c r="C6963" s="147">
        <v>0.29141203703703705</v>
      </c>
      <c r="D6963" s="38" t="s">
        <v>42652</v>
      </c>
      <c r="E6963" s="7" t="s">
        <v>69</v>
      </c>
      <c r="F6963" s="38" t="s">
        <v>18272</v>
      </c>
      <c r="G6963" s="38" t="s">
        <v>4803</v>
      </c>
      <c r="H6963">
        <v>0.17299999999999999</v>
      </c>
      <c r="I6963" t="s">
        <v>45230</v>
      </c>
      <c r="J6963" t="s">
        <v>45231</v>
      </c>
      <c r="K6963" t="s">
        <v>45232</v>
      </c>
      <c r="L6963" t="s">
        <v>45233</v>
      </c>
      <c r="O6963" t="s">
        <v>45234</v>
      </c>
      <c r="P6963" t="s">
        <v>45235</v>
      </c>
      <c r="Q6963">
        <v>385810.77</v>
      </c>
      <c r="R6963">
        <v>6218355.7300000004</v>
      </c>
      <c r="S6963" t="s">
        <v>45236</v>
      </c>
      <c r="T6963" t="s">
        <v>45237</v>
      </c>
      <c r="U6963">
        <v>385800.5</v>
      </c>
      <c r="V6963">
        <v>6218378.8700000001</v>
      </c>
      <c r="W6963">
        <v>89.79</v>
      </c>
      <c r="X6963">
        <v>150.04</v>
      </c>
    </row>
    <row r="6964" spans="1:24" x14ac:dyDescent="0.25">
      <c r="A6964" s="146">
        <v>45135</v>
      </c>
      <c r="B6964" s="46">
        <v>209</v>
      </c>
      <c r="C6964" s="147">
        <v>0.29295138888888889</v>
      </c>
      <c r="D6964" s="38" t="s">
        <v>42652</v>
      </c>
      <c r="E6964" s="7" t="s">
        <v>64</v>
      </c>
      <c r="F6964" s="38" t="s">
        <v>18272</v>
      </c>
      <c r="G6964" s="38" t="s">
        <v>4802</v>
      </c>
      <c r="H6964">
        <v>0.17</v>
      </c>
      <c r="I6964" t="s">
        <v>45242</v>
      </c>
      <c r="J6964" t="s">
        <v>45243</v>
      </c>
      <c r="K6964" t="s">
        <v>45244</v>
      </c>
      <c r="L6964" t="s">
        <v>45245</v>
      </c>
      <c r="O6964" t="s">
        <v>45238</v>
      </c>
      <c r="P6964" t="s">
        <v>45239</v>
      </c>
      <c r="Q6964">
        <v>385826.05</v>
      </c>
      <c r="R6964">
        <v>6218363.3899999997</v>
      </c>
      <c r="S6964" t="s">
        <v>45240</v>
      </c>
      <c r="T6964" t="s">
        <v>45241</v>
      </c>
      <c r="U6964">
        <v>385808.94</v>
      </c>
      <c r="V6964">
        <v>6218387.8099999996</v>
      </c>
      <c r="W6964">
        <v>269.51</v>
      </c>
      <c r="X6964">
        <v>150.04</v>
      </c>
    </row>
    <row r="6965" spans="1:24" x14ac:dyDescent="0.25">
      <c r="A6965" s="146">
        <v>45135</v>
      </c>
      <c r="B6965" s="46">
        <v>209</v>
      </c>
      <c r="C6965" s="147">
        <v>0.29649305555555555</v>
      </c>
      <c r="D6965" s="38" t="s">
        <v>42652</v>
      </c>
      <c r="E6965" s="7" t="s">
        <v>69</v>
      </c>
      <c r="F6965" s="38" t="s">
        <v>18272</v>
      </c>
      <c r="G6965" s="38" t="s">
        <v>4802</v>
      </c>
      <c r="H6965">
        <v>-2.1000000000000001E-2</v>
      </c>
      <c r="I6965" t="s">
        <v>45242</v>
      </c>
      <c r="J6965" t="s">
        <v>45243</v>
      </c>
      <c r="K6965" t="s">
        <v>45244</v>
      </c>
      <c r="L6965" t="s">
        <v>45245</v>
      </c>
      <c r="O6965" t="s">
        <v>45246</v>
      </c>
      <c r="P6965" t="s">
        <v>45247</v>
      </c>
      <c r="Q6965">
        <v>385618.09</v>
      </c>
      <c r="R6965">
        <v>6218364.5099999998</v>
      </c>
      <c r="S6965" t="s">
        <v>45248</v>
      </c>
      <c r="T6965" t="s">
        <v>45249</v>
      </c>
      <c r="U6965">
        <v>385618</v>
      </c>
      <c r="V6965">
        <v>6218387.9699999997</v>
      </c>
      <c r="W6965">
        <v>269.42</v>
      </c>
      <c r="X6965">
        <v>150.04</v>
      </c>
    </row>
    <row r="6966" spans="1:24" x14ac:dyDescent="0.25">
      <c r="A6966" s="146">
        <v>45135</v>
      </c>
      <c r="B6966" s="46">
        <v>209</v>
      </c>
      <c r="C6966" s="147">
        <v>0.29859953703703707</v>
      </c>
      <c r="D6966" s="38" t="s">
        <v>42652</v>
      </c>
      <c r="E6966" s="7" t="s">
        <v>64</v>
      </c>
      <c r="F6966" s="38" t="s">
        <v>18272</v>
      </c>
      <c r="G6966" s="38" t="s">
        <v>4801</v>
      </c>
      <c r="H6966">
        <v>-2.3E-2</v>
      </c>
      <c r="I6966" t="s">
        <v>45254</v>
      </c>
      <c r="J6966" t="s">
        <v>45255</v>
      </c>
      <c r="K6966" t="s">
        <v>45256</v>
      </c>
      <c r="L6966" t="s">
        <v>45245</v>
      </c>
      <c r="O6966" t="s">
        <v>45250</v>
      </c>
      <c r="P6966" t="s">
        <v>45251</v>
      </c>
      <c r="Q6966">
        <v>385599.88</v>
      </c>
      <c r="R6966">
        <v>6218372.1100000003</v>
      </c>
      <c r="S6966" t="s">
        <v>45252</v>
      </c>
      <c r="T6966" t="s">
        <v>45253</v>
      </c>
      <c r="U6966">
        <v>385604.84</v>
      </c>
      <c r="V6966">
        <v>6218397.0599999996</v>
      </c>
      <c r="W6966">
        <v>89.48</v>
      </c>
      <c r="X6966">
        <v>150.04</v>
      </c>
    </row>
    <row r="6967" spans="1:24" x14ac:dyDescent="0.25">
      <c r="A6967" s="146">
        <v>45135</v>
      </c>
      <c r="B6967" s="46">
        <v>209</v>
      </c>
      <c r="C6967" s="147">
        <v>0.30185185185185187</v>
      </c>
      <c r="D6967" s="38" t="s">
        <v>42652</v>
      </c>
      <c r="E6967" s="7" t="s">
        <v>69</v>
      </c>
      <c r="F6967" s="38" t="s">
        <v>18272</v>
      </c>
      <c r="G6967" s="38" t="s">
        <v>4801</v>
      </c>
      <c r="H6967">
        <v>0.17299999999999999</v>
      </c>
      <c r="I6967" t="s">
        <v>45254</v>
      </c>
      <c r="J6967" t="s">
        <v>45255</v>
      </c>
      <c r="K6967" t="s">
        <v>45256</v>
      </c>
      <c r="L6967" t="s">
        <v>45245</v>
      </c>
      <c r="O6967" t="s">
        <v>45257</v>
      </c>
      <c r="P6967" t="s">
        <v>45258</v>
      </c>
      <c r="Q6967">
        <v>385791.28</v>
      </c>
      <c r="R6967">
        <v>6218373.6900000004</v>
      </c>
      <c r="S6967" t="s">
        <v>45259</v>
      </c>
      <c r="T6967" t="s">
        <v>45260</v>
      </c>
      <c r="U6967">
        <v>385800.87</v>
      </c>
      <c r="V6967">
        <v>6218396.9000000004</v>
      </c>
      <c r="W6967">
        <v>89.55</v>
      </c>
      <c r="X6967">
        <v>150.04</v>
      </c>
    </row>
    <row r="6968" spans="1:24" x14ac:dyDescent="0.25">
      <c r="A6968" s="146">
        <v>45135</v>
      </c>
      <c r="B6968" s="46">
        <v>209</v>
      </c>
      <c r="C6968" s="147">
        <v>0.30412037037037037</v>
      </c>
      <c r="D6968" s="38" t="s">
        <v>42652</v>
      </c>
      <c r="E6968" s="7" t="s">
        <v>64</v>
      </c>
      <c r="F6968" s="38" t="s">
        <v>18272</v>
      </c>
      <c r="G6968" s="38" t="s">
        <v>4800</v>
      </c>
      <c r="H6968">
        <v>0.16800000000000001</v>
      </c>
      <c r="I6968" t="s">
        <v>45265</v>
      </c>
      <c r="J6968" t="s">
        <v>45266</v>
      </c>
      <c r="K6968" t="s">
        <v>45267</v>
      </c>
      <c r="L6968" t="s">
        <v>45268</v>
      </c>
      <c r="O6968" t="s">
        <v>45261</v>
      </c>
      <c r="P6968" t="s">
        <v>45262</v>
      </c>
      <c r="Q6968">
        <v>385802.79</v>
      </c>
      <c r="R6968">
        <v>6218381.9299999997</v>
      </c>
      <c r="S6968" t="s">
        <v>45263</v>
      </c>
      <c r="T6968" t="s">
        <v>45264</v>
      </c>
      <c r="U6968">
        <v>385806.67</v>
      </c>
      <c r="V6968">
        <v>6218405.8099999996</v>
      </c>
      <c r="W6968">
        <v>272.10000000000002</v>
      </c>
      <c r="X6968">
        <v>150.04</v>
      </c>
    </row>
    <row r="6969" spans="1:24" x14ac:dyDescent="0.25">
      <c r="A6969" s="146">
        <v>45135</v>
      </c>
      <c r="B6969" s="46">
        <v>209</v>
      </c>
      <c r="C6969" s="147">
        <v>0.30729166666666669</v>
      </c>
      <c r="D6969" s="38" t="s">
        <v>42652</v>
      </c>
      <c r="E6969" s="7" t="s">
        <v>69</v>
      </c>
      <c r="F6969" s="38" t="s">
        <v>18272</v>
      </c>
      <c r="G6969" s="38" t="s">
        <v>4800</v>
      </c>
      <c r="H6969">
        <v>-2.3E-2</v>
      </c>
      <c r="I6969" t="s">
        <v>45265</v>
      </c>
      <c r="J6969" t="s">
        <v>45266</v>
      </c>
      <c r="K6969" t="s">
        <v>45267</v>
      </c>
      <c r="L6969" t="s">
        <v>45268</v>
      </c>
      <c r="O6969" t="s">
        <v>45269</v>
      </c>
      <c r="P6969" t="s">
        <v>45270</v>
      </c>
      <c r="Q6969">
        <v>385612.04</v>
      </c>
      <c r="R6969">
        <v>6218382.25</v>
      </c>
      <c r="S6969" t="s">
        <v>45271</v>
      </c>
      <c r="T6969" t="s">
        <v>45272</v>
      </c>
      <c r="U6969">
        <v>385615.62</v>
      </c>
      <c r="V6969">
        <v>6218405.8600000003</v>
      </c>
      <c r="W6969">
        <v>270.75</v>
      </c>
      <c r="X6969">
        <v>150.04</v>
      </c>
    </row>
    <row r="6970" spans="1:24" x14ac:dyDescent="0.25">
      <c r="A6970" s="146">
        <v>45135</v>
      </c>
      <c r="B6970" s="46">
        <v>209</v>
      </c>
      <c r="C6970" s="147">
        <v>0.31009259259259259</v>
      </c>
      <c r="D6970" s="38" t="s">
        <v>42652</v>
      </c>
      <c r="E6970" s="7" t="s">
        <v>64</v>
      </c>
      <c r="F6970" s="38" t="s">
        <v>18272</v>
      </c>
      <c r="G6970" s="38" t="s">
        <v>4799</v>
      </c>
      <c r="H6970">
        <v>-0.02</v>
      </c>
      <c r="I6970" t="s">
        <v>45277</v>
      </c>
      <c r="J6970" t="s">
        <v>45278</v>
      </c>
      <c r="K6970" t="s">
        <v>45279</v>
      </c>
      <c r="L6970" t="s">
        <v>45268</v>
      </c>
      <c r="O6970" t="s">
        <v>45273</v>
      </c>
      <c r="P6970" t="s">
        <v>45274</v>
      </c>
      <c r="Q6970">
        <v>385597.94</v>
      </c>
      <c r="R6970">
        <v>6218391.2300000004</v>
      </c>
      <c r="S6970" t="s">
        <v>45275</v>
      </c>
      <c r="T6970" t="s">
        <v>45276</v>
      </c>
      <c r="U6970">
        <v>385607.33</v>
      </c>
      <c r="V6970">
        <v>6218414.96</v>
      </c>
      <c r="W6970">
        <v>91.4</v>
      </c>
      <c r="X6970">
        <v>150.04</v>
      </c>
    </row>
    <row r="6971" spans="1:24" x14ac:dyDescent="0.25">
      <c r="A6971" s="146">
        <v>45135</v>
      </c>
      <c r="B6971" s="46">
        <v>209</v>
      </c>
      <c r="C6971" s="147">
        <v>0.31321759259259258</v>
      </c>
      <c r="D6971" s="38" t="s">
        <v>42652</v>
      </c>
      <c r="E6971" s="7" t="s">
        <v>69</v>
      </c>
      <c r="F6971" s="38" t="s">
        <v>18272</v>
      </c>
      <c r="G6971" s="38" t="s">
        <v>4799</v>
      </c>
      <c r="H6971">
        <v>0.17199999999999999</v>
      </c>
      <c r="I6971" t="s">
        <v>45277</v>
      </c>
      <c r="J6971" t="s">
        <v>45278</v>
      </c>
      <c r="K6971" t="s">
        <v>45279</v>
      </c>
      <c r="L6971" t="s">
        <v>45284</v>
      </c>
      <c r="O6971" t="s">
        <v>45280</v>
      </c>
      <c r="P6971" t="s">
        <v>45281</v>
      </c>
      <c r="Q6971">
        <v>385785.78</v>
      </c>
      <c r="R6971">
        <v>6218391.9900000002</v>
      </c>
      <c r="S6971" t="s">
        <v>45282</v>
      </c>
      <c r="T6971" t="s">
        <v>45283</v>
      </c>
      <c r="U6971">
        <v>385799.78</v>
      </c>
      <c r="V6971">
        <v>6218414.8399999999</v>
      </c>
      <c r="W6971">
        <v>89.63</v>
      </c>
      <c r="X6971">
        <v>150.04</v>
      </c>
    </row>
    <row r="6972" spans="1:24" x14ac:dyDescent="0.25">
      <c r="A6972" s="146">
        <v>45135</v>
      </c>
      <c r="B6972" s="46">
        <v>209</v>
      </c>
      <c r="C6972" s="147">
        <v>0.31572916666666667</v>
      </c>
      <c r="D6972" s="38" t="s">
        <v>42652</v>
      </c>
      <c r="E6972" s="7" t="s">
        <v>64</v>
      </c>
      <c r="F6972" s="38" t="s">
        <v>18272</v>
      </c>
      <c r="G6972" s="38" t="s">
        <v>4798</v>
      </c>
      <c r="H6972">
        <v>0.16800000000000001</v>
      </c>
      <c r="I6972" t="s">
        <v>45289</v>
      </c>
      <c r="J6972" t="s">
        <v>45290</v>
      </c>
      <c r="K6972" t="s">
        <v>45291</v>
      </c>
      <c r="L6972" t="s">
        <v>45284</v>
      </c>
      <c r="O6972" t="s">
        <v>45285</v>
      </c>
      <c r="P6972" t="s">
        <v>45286</v>
      </c>
      <c r="Q6972">
        <v>385800.45</v>
      </c>
      <c r="R6972">
        <v>6218399.7000000002</v>
      </c>
      <c r="S6972" t="s">
        <v>45287</v>
      </c>
      <c r="T6972" t="s">
        <v>45288</v>
      </c>
      <c r="U6972">
        <v>385807.37</v>
      </c>
      <c r="V6972">
        <v>6218423.9100000001</v>
      </c>
      <c r="W6972">
        <v>272.08</v>
      </c>
      <c r="X6972">
        <v>150.04</v>
      </c>
    </row>
    <row r="6973" spans="1:24" x14ac:dyDescent="0.25">
      <c r="A6973" s="146">
        <v>45135</v>
      </c>
      <c r="B6973" s="46">
        <v>209</v>
      </c>
      <c r="C6973" s="147">
        <v>0.31883101851851853</v>
      </c>
      <c r="D6973" s="38" t="s">
        <v>42652</v>
      </c>
      <c r="E6973" s="7" t="s">
        <v>69</v>
      </c>
      <c r="F6973" s="38" t="s">
        <v>18272</v>
      </c>
      <c r="G6973" s="38" t="s">
        <v>4798</v>
      </c>
      <c r="H6973">
        <v>-2.5000000000000001E-2</v>
      </c>
      <c r="I6973" t="s">
        <v>45289</v>
      </c>
      <c r="J6973" t="s">
        <v>45290</v>
      </c>
      <c r="K6973" t="s">
        <v>45291</v>
      </c>
      <c r="L6973" t="s">
        <v>45284</v>
      </c>
      <c r="O6973" t="s">
        <v>45292</v>
      </c>
      <c r="P6973" t="s">
        <v>45293</v>
      </c>
      <c r="Q6973">
        <v>385611.63</v>
      </c>
      <c r="R6973">
        <v>6218400.21</v>
      </c>
      <c r="S6973" t="s">
        <v>45294</v>
      </c>
      <c r="T6973" t="s">
        <v>45295</v>
      </c>
      <c r="U6973">
        <v>385613.74</v>
      </c>
      <c r="V6973">
        <v>6218423.96</v>
      </c>
      <c r="W6973">
        <v>269.98</v>
      </c>
      <c r="X6973">
        <v>150.04</v>
      </c>
    </row>
    <row r="6974" spans="1:24" x14ac:dyDescent="0.25">
      <c r="A6974" s="146">
        <v>45135</v>
      </c>
      <c r="B6974" s="46">
        <v>209</v>
      </c>
      <c r="C6974" s="147">
        <v>0.32162037037037039</v>
      </c>
      <c r="D6974" s="38" t="s">
        <v>42652</v>
      </c>
      <c r="E6974" s="7" t="s">
        <v>64</v>
      </c>
      <c r="F6974" s="38" t="s">
        <v>18272</v>
      </c>
      <c r="G6974" s="38" t="s">
        <v>4804</v>
      </c>
      <c r="H6974">
        <v>-0.02</v>
      </c>
      <c r="I6974" t="s">
        <v>45300</v>
      </c>
      <c r="J6974" t="s">
        <v>45301</v>
      </c>
      <c r="K6974" t="s">
        <v>45302</v>
      </c>
      <c r="L6974" t="s">
        <v>45284</v>
      </c>
      <c r="O6974" t="s">
        <v>45296</v>
      </c>
      <c r="P6974" t="s">
        <v>45297</v>
      </c>
      <c r="Q6974">
        <v>385595.34</v>
      </c>
      <c r="R6974">
        <v>6218409.6500000004</v>
      </c>
      <c r="S6974" t="s">
        <v>45298</v>
      </c>
      <c r="T6974" t="s">
        <v>45299</v>
      </c>
      <c r="U6974">
        <v>385607.33</v>
      </c>
      <c r="V6974">
        <v>6218432.7999999998</v>
      </c>
      <c r="W6974">
        <v>89.63</v>
      </c>
      <c r="X6974">
        <v>150.04</v>
      </c>
    </row>
    <row r="6975" spans="1:24" x14ac:dyDescent="0.25">
      <c r="A6975" s="146">
        <v>45135</v>
      </c>
      <c r="B6975" s="46">
        <v>209</v>
      </c>
      <c r="C6975" s="147">
        <v>0.32478009259259261</v>
      </c>
      <c r="D6975" s="38" t="s">
        <v>42652</v>
      </c>
      <c r="E6975" s="7" t="s">
        <v>69</v>
      </c>
      <c r="F6975" s="38" t="s">
        <v>18272</v>
      </c>
      <c r="G6975" s="38" t="s">
        <v>4804</v>
      </c>
      <c r="H6975">
        <v>0.17299999999999999</v>
      </c>
      <c r="I6975" t="s">
        <v>45300</v>
      </c>
      <c r="J6975" t="s">
        <v>45301</v>
      </c>
      <c r="K6975" t="s">
        <v>45302</v>
      </c>
      <c r="L6975" t="s">
        <v>45307</v>
      </c>
      <c r="O6975" t="s">
        <v>45303</v>
      </c>
      <c r="P6975" t="s">
        <v>45304</v>
      </c>
      <c r="Q6975">
        <v>385785.32</v>
      </c>
      <c r="R6975">
        <v>6218409.5300000003</v>
      </c>
      <c r="S6975" t="s">
        <v>45305</v>
      </c>
      <c r="T6975" t="s">
        <v>45306</v>
      </c>
      <c r="U6975">
        <v>385800.68</v>
      </c>
      <c r="V6975">
        <v>6218432.7800000003</v>
      </c>
      <c r="W6975">
        <v>89.98</v>
      </c>
      <c r="X6975">
        <v>150.04</v>
      </c>
    </row>
    <row r="6976" spans="1:24" x14ac:dyDescent="0.25">
      <c r="A6976" s="146">
        <v>45135</v>
      </c>
      <c r="B6976" s="46">
        <v>209</v>
      </c>
      <c r="C6976" s="147">
        <v>0.32719907407407406</v>
      </c>
      <c r="D6976" s="38" t="s">
        <v>42652</v>
      </c>
      <c r="E6976" s="7" t="s">
        <v>64</v>
      </c>
      <c r="F6976" s="38" t="s">
        <v>18272</v>
      </c>
      <c r="G6976" s="38" t="s">
        <v>4805</v>
      </c>
      <c r="H6976">
        <v>0.17199999999999999</v>
      </c>
      <c r="I6976" t="s">
        <v>45312</v>
      </c>
      <c r="J6976" t="s">
        <v>45313</v>
      </c>
      <c r="K6976" t="s">
        <v>45314</v>
      </c>
      <c r="L6976" t="s">
        <v>45307</v>
      </c>
      <c r="O6976" t="s">
        <v>45308</v>
      </c>
      <c r="P6976" t="s">
        <v>45309</v>
      </c>
      <c r="Q6976">
        <v>385800.85</v>
      </c>
      <c r="R6976">
        <v>6218417.5599999996</v>
      </c>
      <c r="S6976" t="s">
        <v>45310</v>
      </c>
      <c r="T6976" t="s">
        <v>45311</v>
      </c>
      <c r="U6976">
        <v>385810.83</v>
      </c>
      <c r="V6976">
        <v>6218441.8099999996</v>
      </c>
      <c r="W6976">
        <v>272.75</v>
      </c>
      <c r="X6976">
        <v>150.04</v>
      </c>
    </row>
    <row r="6977" spans="1:24" x14ac:dyDescent="0.25">
      <c r="A6977" s="146">
        <v>45135</v>
      </c>
      <c r="B6977" s="46">
        <v>209</v>
      </c>
      <c r="C6977" s="147">
        <v>0.33034722222222224</v>
      </c>
      <c r="D6977" s="38" t="s">
        <v>42652</v>
      </c>
      <c r="E6977" s="7" t="s">
        <v>69</v>
      </c>
      <c r="F6977" s="38" t="s">
        <v>18272</v>
      </c>
      <c r="G6977" s="38" t="s">
        <v>4805</v>
      </c>
      <c r="H6977">
        <v>-2.4E-2</v>
      </c>
      <c r="I6977" t="s">
        <v>45312</v>
      </c>
      <c r="J6977" t="s">
        <v>45313</v>
      </c>
      <c r="K6977" t="s">
        <v>45314</v>
      </c>
      <c r="L6977" t="s">
        <v>45307</v>
      </c>
      <c r="O6977" t="s">
        <v>45315</v>
      </c>
      <c r="P6977" t="s">
        <v>45316</v>
      </c>
      <c r="Q6977">
        <v>385610.29</v>
      </c>
      <c r="R6977">
        <v>6218418.0800000001</v>
      </c>
      <c r="S6977" t="s">
        <v>45317</v>
      </c>
      <c r="T6977" t="s">
        <v>45318</v>
      </c>
      <c r="U6977">
        <v>385614.58</v>
      </c>
      <c r="V6977">
        <v>6218441.8899999997</v>
      </c>
      <c r="W6977">
        <v>270.04000000000002</v>
      </c>
      <c r="X6977">
        <v>150.04</v>
      </c>
    </row>
    <row r="6978" spans="1:24" x14ac:dyDescent="0.25">
      <c r="A6978" s="146">
        <v>45135</v>
      </c>
      <c r="B6978" s="46">
        <v>209</v>
      </c>
      <c r="C6978" s="147">
        <v>0.33292824074074073</v>
      </c>
      <c r="D6978" s="38" t="s">
        <v>42652</v>
      </c>
      <c r="E6978" s="7" t="s">
        <v>64</v>
      </c>
      <c r="F6978" s="38" t="s">
        <v>18272</v>
      </c>
      <c r="G6978" s="38" t="s">
        <v>4806</v>
      </c>
      <c r="H6978">
        <v>-2.3E-2</v>
      </c>
      <c r="I6978" t="s">
        <v>45323</v>
      </c>
      <c r="J6978" t="s">
        <v>45324</v>
      </c>
      <c r="K6978" t="s">
        <v>45325</v>
      </c>
      <c r="L6978" t="s">
        <v>45307</v>
      </c>
      <c r="O6978" t="s">
        <v>45319</v>
      </c>
      <c r="P6978" t="s">
        <v>45320</v>
      </c>
      <c r="Q6978">
        <v>385601.06</v>
      </c>
      <c r="R6978">
        <v>6218427.2400000002</v>
      </c>
      <c r="S6978" t="s">
        <v>45321</v>
      </c>
      <c r="T6978" t="s">
        <v>45322</v>
      </c>
      <c r="U6978">
        <v>385604.64</v>
      </c>
      <c r="V6978">
        <v>6218450.6500000004</v>
      </c>
      <c r="W6978">
        <v>87.4</v>
      </c>
      <c r="X6978">
        <v>150.04</v>
      </c>
    </row>
    <row r="6979" spans="1:24" x14ac:dyDescent="0.25">
      <c r="A6979" s="146">
        <v>45135</v>
      </c>
      <c r="B6979" s="46">
        <v>209</v>
      </c>
      <c r="C6979" s="147">
        <v>0.3362384259259259</v>
      </c>
      <c r="D6979" s="38" t="s">
        <v>42652</v>
      </c>
      <c r="E6979" s="7" t="s">
        <v>69</v>
      </c>
      <c r="F6979" s="38" t="s">
        <v>18272</v>
      </c>
      <c r="G6979" s="38" t="s">
        <v>4806</v>
      </c>
      <c r="H6979">
        <v>0.17499999999999999</v>
      </c>
      <c r="I6979" t="s">
        <v>45323</v>
      </c>
      <c r="J6979" t="s">
        <v>45324</v>
      </c>
      <c r="K6979" t="s">
        <v>45325</v>
      </c>
      <c r="L6979" t="s">
        <v>45330</v>
      </c>
      <c r="O6979" t="s">
        <v>45326</v>
      </c>
      <c r="P6979" t="s">
        <v>45327</v>
      </c>
      <c r="Q6979">
        <v>385802.42</v>
      </c>
      <c r="R6979">
        <v>6218427.8799999999</v>
      </c>
      <c r="S6979" t="s">
        <v>45328</v>
      </c>
      <c r="T6979" t="s">
        <v>45329</v>
      </c>
      <c r="U6979">
        <v>385802.8</v>
      </c>
      <c r="V6979">
        <v>6218450.79</v>
      </c>
      <c r="W6979">
        <v>90.25</v>
      </c>
      <c r="X6979">
        <v>150.04</v>
      </c>
    </row>
    <row r="6980" spans="1:24" x14ac:dyDescent="0.25">
      <c r="A6980" s="146">
        <v>45135</v>
      </c>
      <c r="B6980" s="46">
        <v>209</v>
      </c>
      <c r="C6980" s="147">
        <v>0.33898148148148149</v>
      </c>
      <c r="D6980" s="38" t="s">
        <v>42652</v>
      </c>
      <c r="E6980" s="7" t="s">
        <v>64</v>
      </c>
      <c r="F6980" s="38" t="s">
        <v>18272</v>
      </c>
      <c r="G6980" s="38" t="s">
        <v>4807</v>
      </c>
      <c r="H6980">
        <v>0.17299999999999999</v>
      </c>
      <c r="I6980" t="s">
        <v>45335</v>
      </c>
      <c r="J6980" t="s">
        <v>45336</v>
      </c>
      <c r="K6980" t="s">
        <v>45337</v>
      </c>
      <c r="L6980" t="s">
        <v>45330</v>
      </c>
      <c r="O6980" t="s">
        <v>45331</v>
      </c>
      <c r="P6980" t="s">
        <v>45332</v>
      </c>
      <c r="Q6980">
        <v>385812.33</v>
      </c>
      <c r="R6980">
        <v>6218436.3600000003</v>
      </c>
      <c r="S6980" t="s">
        <v>45333</v>
      </c>
      <c r="T6980" t="s">
        <v>45334</v>
      </c>
      <c r="U6980">
        <v>385812.11</v>
      </c>
      <c r="V6980">
        <v>6218459.6799999997</v>
      </c>
      <c r="W6980">
        <v>271.61</v>
      </c>
      <c r="X6980">
        <v>150.04</v>
      </c>
    </row>
    <row r="6981" spans="1:24" x14ac:dyDescent="0.25">
      <c r="A6981" s="146">
        <v>45135</v>
      </c>
      <c r="B6981" s="46">
        <v>209</v>
      </c>
      <c r="C6981" s="147">
        <v>0.34217592592592588</v>
      </c>
      <c r="D6981" s="38" t="s">
        <v>42652</v>
      </c>
      <c r="E6981" s="7" t="s">
        <v>69</v>
      </c>
      <c r="F6981" s="38" t="s">
        <v>18272</v>
      </c>
      <c r="G6981" s="38" t="s">
        <v>4807</v>
      </c>
      <c r="H6981">
        <v>-2.5000000000000001E-2</v>
      </c>
      <c r="I6981" t="s">
        <v>45335</v>
      </c>
      <c r="J6981" t="s">
        <v>45336</v>
      </c>
      <c r="K6981" t="s">
        <v>45337</v>
      </c>
      <c r="L6981" t="s">
        <v>45330</v>
      </c>
      <c r="O6981" t="s">
        <v>45338</v>
      </c>
      <c r="P6981" t="s">
        <v>45339</v>
      </c>
      <c r="Q6981">
        <v>385617.89</v>
      </c>
      <c r="R6981">
        <v>6218436.1900000004</v>
      </c>
      <c r="S6981" t="s">
        <v>45340</v>
      </c>
      <c r="T6981" t="s">
        <v>45341</v>
      </c>
      <c r="U6981">
        <v>385613.73</v>
      </c>
      <c r="V6981">
        <v>6218459.7800000003</v>
      </c>
      <c r="W6981">
        <v>269.93</v>
      </c>
      <c r="X6981">
        <v>150.04</v>
      </c>
    </row>
    <row r="6982" spans="1:24" x14ac:dyDescent="0.25">
      <c r="A6982" s="146">
        <v>45135</v>
      </c>
      <c r="B6982" s="46">
        <v>209</v>
      </c>
      <c r="C6982" s="147">
        <v>0.34481481481481485</v>
      </c>
      <c r="D6982" s="38" t="s">
        <v>42652</v>
      </c>
      <c r="E6982" s="7" t="s">
        <v>64</v>
      </c>
      <c r="F6982" s="38" t="s">
        <v>18272</v>
      </c>
      <c r="G6982" s="38" t="s">
        <v>4808</v>
      </c>
      <c r="H6982">
        <v>-2.1000000000000001E-2</v>
      </c>
      <c r="I6982" t="s">
        <v>45346</v>
      </c>
      <c r="J6982" t="s">
        <v>45347</v>
      </c>
      <c r="K6982" t="s">
        <v>45348</v>
      </c>
      <c r="L6982" t="s">
        <v>45349</v>
      </c>
      <c r="O6982" t="s">
        <v>45342</v>
      </c>
      <c r="P6982" t="s">
        <v>45343</v>
      </c>
      <c r="Q6982">
        <v>385604.03</v>
      </c>
      <c r="R6982">
        <v>6218445.3099999996</v>
      </c>
      <c r="S6982" t="s">
        <v>45344</v>
      </c>
      <c r="T6982" t="s">
        <v>45345</v>
      </c>
      <c r="U6982">
        <v>385606.89</v>
      </c>
      <c r="V6982">
        <v>6218468.5599999996</v>
      </c>
      <c r="W6982">
        <v>89.9</v>
      </c>
      <c r="X6982">
        <v>150.04</v>
      </c>
    </row>
    <row r="6983" spans="1:24" x14ac:dyDescent="0.25">
      <c r="A6983" s="146">
        <v>45135</v>
      </c>
      <c r="B6983" s="46">
        <v>209</v>
      </c>
      <c r="C6983" s="147">
        <v>0.34797453703703707</v>
      </c>
      <c r="D6983" s="38" t="s">
        <v>42652</v>
      </c>
      <c r="E6983" s="7" t="s">
        <v>69</v>
      </c>
      <c r="F6983" s="38" t="s">
        <v>18272</v>
      </c>
      <c r="G6983" s="38" t="s">
        <v>4808</v>
      </c>
      <c r="H6983">
        <v>0.17399999999999999</v>
      </c>
      <c r="I6983" t="s">
        <v>45346</v>
      </c>
      <c r="J6983" t="s">
        <v>45347</v>
      </c>
      <c r="K6983" t="s">
        <v>45348</v>
      </c>
      <c r="L6983" t="s">
        <v>45349</v>
      </c>
      <c r="O6983" t="s">
        <v>45350</v>
      </c>
      <c r="P6983" t="s">
        <v>45351</v>
      </c>
      <c r="Q6983">
        <v>385794</v>
      </c>
      <c r="R6983">
        <v>6218446.0700000003</v>
      </c>
      <c r="S6983" t="s">
        <v>45352</v>
      </c>
      <c r="T6983" t="s">
        <v>45353</v>
      </c>
      <c r="U6983">
        <v>385801.84</v>
      </c>
      <c r="V6983">
        <v>6218468.7999999998</v>
      </c>
      <c r="W6983">
        <v>89.97</v>
      </c>
      <c r="X6983">
        <v>150.04</v>
      </c>
    </row>
    <row r="6984" spans="1:24" x14ac:dyDescent="0.25">
      <c r="A6984" s="146">
        <v>45135</v>
      </c>
      <c r="B6984" s="46">
        <v>209</v>
      </c>
      <c r="C6984" s="147">
        <v>0.35025462962962961</v>
      </c>
      <c r="D6984" s="38" t="s">
        <v>42652</v>
      </c>
      <c r="E6984" s="7" t="s">
        <v>64</v>
      </c>
      <c r="F6984" s="38" t="s">
        <v>18272</v>
      </c>
      <c r="G6984" s="38" t="s">
        <v>4809</v>
      </c>
      <c r="H6984">
        <v>0.17100000000000001</v>
      </c>
      <c r="I6984" t="s">
        <v>45358</v>
      </c>
      <c r="J6984" t="s">
        <v>45359</v>
      </c>
      <c r="K6984" t="s">
        <v>45360</v>
      </c>
      <c r="L6984" t="s">
        <v>45349</v>
      </c>
      <c r="O6984" t="s">
        <v>45354</v>
      </c>
      <c r="P6984" t="s">
        <v>45355</v>
      </c>
      <c r="Q6984">
        <v>385806.27</v>
      </c>
      <c r="R6984">
        <v>6218454.29</v>
      </c>
      <c r="S6984" t="s">
        <v>45356</v>
      </c>
      <c r="T6984" t="s">
        <v>45357</v>
      </c>
      <c r="U6984">
        <v>385809.62</v>
      </c>
      <c r="V6984">
        <v>6218477.7800000003</v>
      </c>
      <c r="W6984">
        <v>272.25</v>
      </c>
      <c r="X6984">
        <v>150.04</v>
      </c>
    </row>
    <row r="6985" spans="1:24" x14ac:dyDescent="0.25">
      <c r="A6985" s="146">
        <v>45135</v>
      </c>
      <c r="B6985" s="46">
        <v>209</v>
      </c>
      <c r="C6985" s="147">
        <v>0.35337962962962965</v>
      </c>
      <c r="D6985" s="38" t="s">
        <v>42652</v>
      </c>
      <c r="E6985" s="7" t="s">
        <v>69</v>
      </c>
      <c r="F6985" s="38" t="s">
        <v>18272</v>
      </c>
      <c r="G6985" s="38" t="s">
        <v>4809</v>
      </c>
      <c r="H6985">
        <v>-2.4E-2</v>
      </c>
      <c r="I6985" t="s">
        <v>45358</v>
      </c>
      <c r="J6985" t="s">
        <v>45359</v>
      </c>
      <c r="K6985" t="s">
        <v>45360</v>
      </c>
      <c r="L6985" t="s">
        <v>45349</v>
      </c>
      <c r="O6985" t="s">
        <v>45361</v>
      </c>
      <c r="P6985" t="s">
        <v>45362</v>
      </c>
      <c r="Q6985">
        <v>385616.66</v>
      </c>
      <c r="R6985">
        <v>6218454.1200000001</v>
      </c>
      <c r="S6985" t="s">
        <v>45363</v>
      </c>
      <c r="T6985" t="s">
        <v>45364</v>
      </c>
      <c r="U6985">
        <v>385614.52</v>
      </c>
      <c r="V6985">
        <v>6218477.7800000003</v>
      </c>
      <c r="W6985">
        <v>270.38</v>
      </c>
      <c r="X6985">
        <v>150.04</v>
      </c>
    </row>
    <row r="6986" spans="1:24" x14ac:dyDescent="0.25">
      <c r="A6986" s="146">
        <v>45135</v>
      </c>
      <c r="B6986" s="46">
        <v>209</v>
      </c>
      <c r="C6986" s="147">
        <v>0.35461805555555559</v>
      </c>
      <c r="D6986" s="38" t="s">
        <v>42652</v>
      </c>
      <c r="E6986" s="7" t="s">
        <v>41301</v>
      </c>
      <c r="F6986" s="38" t="s">
        <v>18272</v>
      </c>
      <c r="G6986" s="38" t="s">
        <v>5003</v>
      </c>
      <c r="H6986">
        <v>-0.52200000000000002</v>
      </c>
      <c r="O6986" t="s">
        <v>45365</v>
      </c>
      <c r="P6986" t="s">
        <v>45366</v>
      </c>
      <c r="Q6986">
        <v>385592.83</v>
      </c>
      <c r="R6986">
        <v>6218453.75</v>
      </c>
      <c r="S6986" t="s">
        <v>45367</v>
      </c>
      <c r="T6986" t="s">
        <v>45368</v>
      </c>
      <c r="U6986">
        <v>385599.4</v>
      </c>
      <c r="V6986">
        <v>6218476.8300000001</v>
      </c>
      <c r="W6986">
        <v>270.06</v>
      </c>
      <c r="X6986">
        <v>200.05</v>
      </c>
    </row>
    <row r="6987" spans="1:24" s="174" customFormat="1" x14ac:dyDescent="0.25">
      <c r="A6987" s="76">
        <v>45135</v>
      </c>
      <c r="B6987" s="106">
        <v>209</v>
      </c>
      <c r="C6987" s="78">
        <v>0.36229166666666668</v>
      </c>
      <c r="D6987" s="77" t="s">
        <v>42652</v>
      </c>
      <c r="E6987" s="175" t="s">
        <v>45373</v>
      </c>
      <c r="F6987" s="77" t="s">
        <v>18272</v>
      </c>
      <c r="G6987" s="77" t="s">
        <v>5003</v>
      </c>
      <c r="H6987" s="174">
        <v>-0.52100000000000002</v>
      </c>
      <c r="O6987" s="174" t="s">
        <v>45369</v>
      </c>
      <c r="P6987" s="174" t="s">
        <v>45370</v>
      </c>
      <c r="Q6987" s="174">
        <v>385592.85</v>
      </c>
      <c r="R6987" s="174">
        <v>6218453.1699999999</v>
      </c>
      <c r="S6987" s="174" t="s">
        <v>45371</v>
      </c>
      <c r="T6987" s="174" t="s">
        <v>45372</v>
      </c>
      <c r="U6987" s="174">
        <v>385594.52</v>
      </c>
      <c r="V6987" s="174">
        <v>6218464.21</v>
      </c>
      <c r="W6987" s="174">
        <v>355.01</v>
      </c>
      <c r="X6987" s="174">
        <v>200.05</v>
      </c>
    </row>
    <row r="6988" spans="1:24" x14ac:dyDescent="0.25">
      <c r="A6988" s="146">
        <v>45135</v>
      </c>
      <c r="B6988" s="46">
        <v>209</v>
      </c>
      <c r="C6988" s="147">
        <v>0.36256944444444444</v>
      </c>
      <c r="D6988" s="38" t="s">
        <v>42652</v>
      </c>
      <c r="E6988" s="7" t="s">
        <v>45378</v>
      </c>
      <c r="F6988" s="38" t="s">
        <v>18273</v>
      </c>
      <c r="G6988" s="38" t="s">
        <v>5003</v>
      </c>
      <c r="H6988">
        <v>-0.52100000000000002</v>
      </c>
      <c r="O6988" t="s">
        <v>45374</v>
      </c>
      <c r="P6988" t="s">
        <v>45375</v>
      </c>
      <c r="Q6988">
        <v>385592.88</v>
      </c>
      <c r="R6988">
        <v>6218452.79</v>
      </c>
      <c r="S6988" t="s">
        <v>45376</v>
      </c>
      <c r="T6988" t="s">
        <v>45377</v>
      </c>
      <c r="U6988">
        <v>385594.53</v>
      </c>
      <c r="V6988">
        <v>6218463.8799999999</v>
      </c>
      <c r="W6988">
        <v>355.07</v>
      </c>
      <c r="X6988">
        <v>200.05</v>
      </c>
    </row>
    <row r="6989" spans="1:24" x14ac:dyDescent="0.25">
      <c r="A6989" s="146">
        <v>45135</v>
      </c>
      <c r="B6989" s="46">
        <v>209</v>
      </c>
      <c r="C6989" s="147">
        <v>0.41931712962962964</v>
      </c>
      <c r="D6989" s="161" t="s">
        <v>30701</v>
      </c>
      <c r="E6989" s="7" t="s">
        <v>45379</v>
      </c>
      <c r="F6989" s="38" t="s">
        <v>18273</v>
      </c>
      <c r="G6989" s="38" t="s">
        <v>5003</v>
      </c>
      <c r="H6989">
        <v>0.252</v>
      </c>
      <c r="O6989" t="s">
        <v>45380</v>
      </c>
      <c r="P6989" t="s">
        <v>45381</v>
      </c>
      <c r="Q6989">
        <v>386351.1</v>
      </c>
      <c r="R6989">
        <v>6196066.4000000004</v>
      </c>
      <c r="S6989" t="s">
        <v>45382</v>
      </c>
      <c r="T6989" t="s">
        <v>45383</v>
      </c>
      <c r="U6989">
        <v>386362.33</v>
      </c>
      <c r="V6989">
        <v>6196079.0300000003</v>
      </c>
      <c r="W6989">
        <v>55.03</v>
      </c>
      <c r="X6989">
        <v>200.05</v>
      </c>
    </row>
    <row r="6990" spans="1:24" x14ac:dyDescent="0.25">
      <c r="A6990" s="146">
        <v>45135</v>
      </c>
      <c r="B6990" s="46">
        <v>209</v>
      </c>
      <c r="C6990" s="147">
        <v>0.44459490740740742</v>
      </c>
      <c r="D6990" s="38" t="s">
        <v>30701</v>
      </c>
      <c r="E6990" s="7" t="s">
        <v>45388</v>
      </c>
      <c r="F6990" s="38" t="s">
        <v>18273</v>
      </c>
      <c r="G6990" s="38" t="s">
        <v>5003</v>
      </c>
      <c r="H6990">
        <v>0.23899999999999999</v>
      </c>
      <c r="O6990" t="s">
        <v>45384</v>
      </c>
      <c r="P6990" t="s">
        <v>45385</v>
      </c>
      <c r="Q6990">
        <v>386353.27</v>
      </c>
      <c r="R6990">
        <v>6196073.0300000003</v>
      </c>
      <c r="S6990" t="s">
        <v>45386</v>
      </c>
      <c r="T6990" t="s">
        <v>45387</v>
      </c>
      <c r="U6990">
        <v>386354.58</v>
      </c>
      <c r="V6990">
        <v>6196084.0700000003</v>
      </c>
      <c r="W6990">
        <v>354.79</v>
      </c>
      <c r="X6990">
        <v>200.05</v>
      </c>
    </row>
    <row r="6991" spans="1:24" x14ac:dyDescent="0.25">
      <c r="A6991" s="146">
        <v>45135</v>
      </c>
      <c r="B6991" s="46">
        <v>209</v>
      </c>
      <c r="C6991" s="147">
        <v>0.44518518518518518</v>
      </c>
      <c r="D6991" s="38" t="s">
        <v>30701</v>
      </c>
      <c r="E6991" s="7" t="s">
        <v>45508</v>
      </c>
      <c r="F6991" s="38" t="s">
        <v>18273</v>
      </c>
      <c r="G6991" s="38" t="s">
        <v>5003</v>
      </c>
      <c r="H6991">
        <v>0.23899999999999999</v>
      </c>
      <c r="O6991" t="s">
        <v>45389</v>
      </c>
      <c r="P6991" t="s">
        <v>45390</v>
      </c>
      <c r="Q6991">
        <v>386353.29</v>
      </c>
      <c r="R6991">
        <v>6196072.71</v>
      </c>
      <c r="S6991" t="s">
        <v>45391</v>
      </c>
      <c r="T6991" t="s">
        <v>45392</v>
      </c>
      <c r="U6991">
        <v>386354.69</v>
      </c>
      <c r="V6991">
        <v>6196083.75</v>
      </c>
      <c r="W6991">
        <v>354.25</v>
      </c>
      <c r="X6991">
        <v>200.05</v>
      </c>
    </row>
    <row r="6992" spans="1:24" s="172" customFormat="1" x14ac:dyDescent="0.25">
      <c r="A6992" s="72">
        <v>45135</v>
      </c>
      <c r="B6992" s="103">
        <v>209</v>
      </c>
      <c r="C6992" s="74">
        <v>0.62444444444444447</v>
      </c>
      <c r="D6992" s="73" t="s">
        <v>30701</v>
      </c>
      <c r="E6992" s="173" t="s">
        <v>45408</v>
      </c>
      <c r="F6992" s="73" t="s">
        <v>18273</v>
      </c>
      <c r="G6992" s="73" t="s">
        <v>5003</v>
      </c>
      <c r="H6992" s="172">
        <v>0.23699999999999999</v>
      </c>
      <c r="O6992" s="172" t="s">
        <v>45393</v>
      </c>
      <c r="P6992" s="172" t="s">
        <v>45394</v>
      </c>
      <c r="Q6992" s="172">
        <v>386354.36</v>
      </c>
      <c r="R6992" s="172">
        <v>6196122.2999999998</v>
      </c>
      <c r="S6992" s="172" t="s">
        <v>45395</v>
      </c>
      <c r="T6992" s="172" t="s">
        <v>45396</v>
      </c>
      <c r="U6992" s="172">
        <v>386352.37</v>
      </c>
      <c r="V6992" s="172">
        <v>6196111.2300000004</v>
      </c>
      <c r="W6992" s="172">
        <v>175.63</v>
      </c>
      <c r="X6992" s="172">
        <v>200.05</v>
      </c>
    </row>
    <row r="6993" spans="1:24" s="170" customFormat="1" x14ac:dyDescent="0.25">
      <c r="A6993" s="63">
        <v>45135</v>
      </c>
      <c r="B6993" s="104">
        <v>209</v>
      </c>
      <c r="C6993" s="65">
        <v>0.63166666666666671</v>
      </c>
      <c r="D6993" s="64" t="s">
        <v>30701</v>
      </c>
      <c r="E6993" s="171" t="s">
        <v>45402</v>
      </c>
      <c r="F6993" s="64" t="s">
        <v>18273</v>
      </c>
      <c r="G6993" s="64" t="s">
        <v>5003</v>
      </c>
      <c r="H6993" s="170">
        <v>0.24</v>
      </c>
      <c r="M6993" s="170" t="s">
        <v>45397</v>
      </c>
      <c r="O6993" s="170" t="s">
        <v>45398</v>
      </c>
      <c r="P6993" s="170" t="s">
        <v>45399</v>
      </c>
      <c r="Q6993" s="170">
        <v>386354.32</v>
      </c>
      <c r="R6993" s="170">
        <v>6196122.79</v>
      </c>
      <c r="S6993" s="170" t="s">
        <v>45400</v>
      </c>
      <c r="T6993" s="170" t="s">
        <v>45401</v>
      </c>
      <c r="U6993" s="170">
        <v>386354.22</v>
      </c>
      <c r="V6993" s="170">
        <v>6196105.7199999997</v>
      </c>
      <c r="W6993" s="170">
        <v>164.76</v>
      </c>
      <c r="X6993" s="170">
        <v>200.05</v>
      </c>
    </row>
    <row r="6994" spans="1:24" x14ac:dyDescent="0.25">
      <c r="A6994" s="146">
        <v>45135</v>
      </c>
      <c r="B6994" s="46">
        <v>209</v>
      </c>
      <c r="C6994" s="147">
        <v>0.63253472222222229</v>
      </c>
      <c r="D6994" s="38" t="s">
        <v>30701</v>
      </c>
      <c r="E6994" s="7" t="s">
        <v>45407</v>
      </c>
      <c r="F6994" s="38" t="s">
        <v>18273</v>
      </c>
      <c r="G6994" s="38" t="s">
        <v>5003</v>
      </c>
      <c r="H6994">
        <v>0.22700000000000001</v>
      </c>
      <c r="O6994" t="s">
        <v>45403</v>
      </c>
      <c r="P6994" t="s">
        <v>45404</v>
      </c>
      <c r="Q6994">
        <v>386354.13</v>
      </c>
      <c r="R6994">
        <v>6196122.71</v>
      </c>
      <c r="S6994" t="s">
        <v>45405</v>
      </c>
      <c r="T6994" t="s">
        <v>45406</v>
      </c>
      <c r="U6994">
        <v>386346.76</v>
      </c>
      <c r="V6994">
        <v>6196090.6200000001</v>
      </c>
      <c r="W6994">
        <v>222.47</v>
      </c>
      <c r="X6994">
        <v>200.05</v>
      </c>
    </row>
    <row r="6995" spans="1:24" x14ac:dyDescent="0.25">
      <c r="A6995" s="146">
        <v>45135</v>
      </c>
      <c r="B6995" s="46">
        <v>209</v>
      </c>
      <c r="C6995" s="147">
        <v>0.63868055555555558</v>
      </c>
      <c r="D6995" s="38" t="s">
        <v>30701</v>
      </c>
      <c r="E6995" s="159" t="s">
        <v>43583</v>
      </c>
      <c r="F6995" s="38" t="s">
        <v>18273</v>
      </c>
      <c r="G6995" s="38" t="s">
        <v>5003</v>
      </c>
      <c r="H6995">
        <v>0.21099999999999999</v>
      </c>
      <c r="I6995" t="s">
        <v>45413</v>
      </c>
      <c r="J6995" t="s">
        <v>45414</v>
      </c>
      <c r="K6995" t="s">
        <v>45415</v>
      </c>
      <c r="L6995" t="s">
        <v>45416</v>
      </c>
      <c r="O6995" t="s">
        <v>45409</v>
      </c>
      <c r="P6995" t="s">
        <v>45410</v>
      </c>
      <c r="Q6995">
        <v>386343.23</v>
      </c>
      <c r="R6995">
        <v>6196122.2199999997</v>
      </c>
      <c r="S6995" t="s">
        <v>45411</v>
      </c>
      <c r="T6995" t="s">
        <v>45412</v>
      </c>
      <c r="U6995">
        <v>386332.21</v>
      </c>
      <c r="V6995">
        <v>6196099.1399999997</v>
      </c>
      <c r="W6995">
        <v>270.32</v>
      </c>
      <c r="X6995">
        <v>200.05</v>
      </c>
    </row>
    <row r="6996" spans="1:24" x14ac:dyDescent="0.25">
      <c r="A6996" s="146">
        <v>45135</v>
      </c>
      <c r="B6996" s="46">
        <v>209</v>
      </c>
      <c r="C6996" s="147">
        <v>0.64265046296296291</v>
      </c>
      <c r="D6996" s="38" t="s">
        <v>30701</v>
      </c>
      <c r="E6996" s="7" t="s">
        <v>69</v>
      </c>
      <c r="F6996" s="38" t="s">
        <v>18273</v>
      </c>
      <c r="G6996" s="38" t="s">
        <v>5003</v>
      </c>
      <c r="H6996">
        <v>-2.1999999999999999E-2</v>
      </c>
      <c r="I6996" t="s">
        <v>45413</v>
      </c>
      <c r="J6996" t="s">
        <v>45414</v>
      </c>
      <c r="K6996" t="s">
        <v>45415</v>
      </c>
      <c r="L6996" t="s">
        <v>45416</v>
      </c>
      <c r="O6996" t="s">
        <v>45417</v>
      </c>
      <c r="P6996" t="s">
        <v>45418</v>
      </c>
      <c r="Q6996">
        <v>386102.92</v>
      </c>
      <c r="R6996">
        <v>6196122.3499999996</v>
      </c>
      <c r="S6996" t="s">
        <v>45419</v>
      </c>
      <c r="T6996" t="s">
        <v>45420</v>
      </c>
      <c r="U6996">
        <v>386099.44</v>
      </c>
      <c r="V6996">
        <v>6196099.3499999996</v>
      </c>
      <c r="W6996">
        <v>268.60000000000002</v>
      </c>
      <c r="X6996">
        <v>200.05</v>
      </c>
    </row>
    <row r="6997" spans="1:24" x14ac:dyDescent="0.25">
      <c r="A6997" s="146">
        <v>45135</v>
      </c>
      <c r="B6997" s="46">
        <v>209</v>
      </c>
      <c r="C6997" s="147">
        <v>0.64483796296296292</v>
      </c>
      <c r="D6997" s="38" t="s">
        <v>30701</v>
      </c>
      <c r="E6997" s="7" t="s">
        <v>64</v>
      </c>
      <c r="F6997" s="38" t="s">
        <v>18273</v>
      </c>
      <c r="G6997" s="38" t="s">
        <v>5002</v>
      </c>
      <c r="H6997">
        <v>-1.4E-2</v>
      </c>
      <c r="I6997" t="s">
        <v>45425</v>
      </c>
      <c r="J6997" t="s">
        <v>45426</v>
      </c>
      <c r="K6997" t="s">
        <v>45427</v>
      </c>
      <c r="L6997" t="s">
        <v>45428</v>
      </c>
      <c r="O6997" t="s">
        <v>45421</v>
      </c>
      <c r="P6997" t="s">
        <v>45422</v>
      </c>
      <c r="Q6997">
        <v>386090.17</v>
      </c>
      <c r="R6997">
        <v>6196113.9699999997</v>
      </c>
      <c r="S6997" t="s">
        <v>45423</v>
      </c>
      <c r="T6997" t="s">
        <v>45424</v>
      </c>
      <c r="U6997">
        <v>386096.04</v>
      </c>
      <c r="V6997">
        <v>6196090.46</v>
      </c>
      <c r="W6997">
        <v>93.76</v>
      </c>
      <c r="X6997">
        <v>200.05</v>
      </c>
    </row>
    <row r="6998" spans="1:24" x14ac:dyDescent="0.25">
      <c r="A6998" s="146">
        <v>45135</v>
      </c>
      <c r="B6998" s="46">
        <v>209</v>
      </c>
      <c r="C6998" s="147">
        <v>0.64861111111111114</v>
      </c>
      <c r="D6998" s="38" t="s">
        <v>30701</v>
      </c>
      <c r="E6998" s="7" t="s">
        <v>69</v>
      </c>
      <c r="F6998" s="38" t="s">
        <v>18273</v>
      </c>
      <c r="G6998" s="38" t="s">
        <v>5002</v>
      </c>
      <c r="H6998">
        <v>0.216</v>
      </c>
      <c r="I6998" t="s">
        <v>45425</v>
      </c>
      <c r="J6998" t="s">
        <v>45426</v>
      </c>
      <c r="K6998" t="s">
        <v>45427</v>
      </c>
      <c r="L6998" t="s">
        <v>45428</v>
      </c>
      <c r="O6998" t="s">
        <v>45429</v>
      </c>
      <c r="P6998" t="s">
        <v>45430</v>
      </c>
      <c r="Q6998">
        <v>386315.36</v>
      </c>
      <c r="R6998">
        <v>6196112.8300000001</v>
      </c>
      <c r="S6998" t="s">
        <v>45431</v>
      </c>
      <c r="T6998" t="s">
        <v>45432</v>
      </c>
      <c r="U6998">
        <v>386325.81</v>
      </c>
      <c r="V6998">
        <v>6196090.2999999998</v>
      </c>
      <c r="W6998">
        <v>90.01</v>
      </c>
      <c r="X6998">
        <v>200.05</v>
      </c>
    </row>
    <row r="6999" spans="1:24" x14ac:dyDescent="0.25">
      <c r="A6999" s="146">
        <v>45135</v>
      </c>
      <c r="B6999" s="46">
        <v>209</v>
      </c>
      <c r="C6999" s="147">
        <v>0.65083333333333326</v>
      </c>
      <c r="D6999" s="38" t="s">
        <v>30701</v>
      </c>
      <c r="E6999" s="7" t="s">
        <v>64</v>
      </c>
      <c r="F6999" s="38" t="s">
        <v>18273</v>
      </c>
      <c r="G6999" s="38" t="s">
        <v>5001</v>
      </c>
      <c r="H6999">
        <v>0.21199999999999999</v>
      </c>
      <c r="I6999" t="s">
        <v>45437</v>
      </c>
      <c r="J6999" t="s">
        <v>45438</v>
      </c>
      <c r="K6999" t="s">
        <v>45439</v>
      </c>
      <c r="L6999" t="s">
        <v>45428</v>
      </c>
      <c r="O6999" t="s">
        <v>45433</v>
      </c>
      <c r="P6999" t="s">
        <v>45434</v>
      </c>
      <c r="Q6999">
        <v>386332.93</v>
      </c>
      <c r="R6999">
        <v>6196103.6200000001</v>
      </c>
      <c r="S6999" t="s">
        <v>45435</v>
      </c>
      <c r="T6999" t="s">
        <v>45436</v>
      </c>
      <c r="U6999">
        <v>386332.66</v>
      </c>
      <c r="V6999">
        <v>6196081.3300000001</v>
      </c>
      <c r="W6999">
        <v>271.16000000000003</v>
      </c>
      <c r="X6999">
        <v>200.05</v>
      </c>
    </row>
    <row r="7000" spans="1:24" x14ac:dyDescent="0.25">
      <c r="A7000" s="146">
        <v>45135</v>
      </c>
      <c r="B7000" s="46">
        <v>209</v>
      </c>
      <c r="C7000" s="147">
        <v>0.65475694444444443</v>
      </c>
      <c r="D7000" s="38" t="s">
        <v>30701</v>
      </c>
      <c r="E7000" s="7" t="s">
        <v>69</v>
      </c>
      <c r="F7000" s="38" t="s">
        <v>18273</v>
      </c>
      <c r="G7000" s="38" t="s">
        <v>5001</v>
      </c>
      <c r="H7000">
        <v>-2.1999999999999999E-2</v>
      </c>
      <c r="I7000" t="s">
        <v>45437</v>
      </c>
      <c r="J7000" t="s">
        <v>45438</v>
      </c>
      <c r="K7000" t="s">
        <v>45439</v>
      </c>
      <c r="L7000" t="s">
        <v>45428</v>
      </c>
      <c r="O7000" t="s">
        <v>45440</v>
      </c>
      <c r="P7000" t="s">
        <v>45441</v>
      </c>
      <c r="Q7000">
        <v>386101.45</v>
      </c>
      <c r="R7000">
        <v>6196104.2800000003</v>
      </c>
      <c r="S7000" t="s">
        <v>45442</v>
      </c>
      <c r="T7000" t="s">
        <v>45443</v>
      </c>
      <c r="U7000">
        <v>386099.18</v>
      </c>
      <c r="V7000">
        <v>6196081.4400000004</v>
      </c>
      <c r="W7000">
        <v>269.48</v>
      </c>
      <c r="X7000">
        <v>200.05</v>
      </c>
    </row>
    <row r="7001" spans="1:24" x14ac:dyDescent="0.25">
      <c r="A7001" s="146">
        <v>45135</v>
      </c>
      <c r="B7001" s="46">
        <v>209</v>
      </c>
      <c r="C7001" s="147">
        <v>0.65703703703703698</v>
      </c>
      <c r="D7001" s="38" t="s">
        <v>30701</v>
      </c>
      <c r="E7001" s="7" t="s">
        <v>45468</v>
      </c>
      <c r="F7001" s="38" t="s">
        <v>18273</v>
      </c>
      <c r="G7001" s="38" t="s">
        <v>5000</v>
      </c>
      <c r="H7001">
        <v>-1.4E-2</v>
      </c>
      <c r="O7001" t="s">
        <v>45444</v>
      </c>
      <c r="P7001" t="s">
        <v>45445</v>
      </c>
      <c r="Q7001">
        <v>386083.37</v>
      </c>
      <c r="R7001">
        <v>6196095.7599999998</v>
      </c>
      <c r="S7001" t="s">
        <v>45446</v>
      </c>
      <c r="T7001" t="s">
        <v>45424</v>
      </c>
      <c r="U7001">
        <v>386095.57</v>
      </c>
      <c r="V7001">
        <v>6196072.5599999996</v>
      </c>
      <c r="W7001">
        <v>79.31</v>
      </c>
      <c r="X7001">
        <v>200.05</v>
      </c>
    </row>
    <row r="7002" spans="1:24" s="174" customFormat="1" x14ac:dyDescent="0.25">
      <c r="A7002" s="76">
        <v>45135</v>
      </c>
      <c r="B7002" s="106">
        <v>209</v>
      </c>
      <c r="C7002" s="78">
        <v>0.66357638888888892</v>
      </c>
      <c r="D7002" s="77" t="s">
        <v>30701</v>
      </c>
      <c r="E7002" s="175" t="s">
        <v>45451</v>
      </c>
      <c r="F7002" s="77" t="s">
        <v>18273</v>
      </c>
      <c r="G7002" s="77" t="s">
        <v>5000</v>
      </c>
      <c r="H7002" s="174">
        <v>-3.4000000000000002E-2</v>
      </c>
      <c r="O7002" s="174" t="s">
        <v>45447</v>
      </c>
      <c r="P7002" s="174" t="s">
        <v>45448</v>
      </c>
      <c r="Q7002" s="174">
        <v>386083.71</v>
      </c>
      <c r="R7002" s="174">
        <v>6196096.0599999996</v>
      </c>
      <c r="S7002" s="174" t="s">
        <v>45449</v>
      </c>
      <c r="T7002" s="174" t="s">
        <v>45450</v>
      </c>
      <c r="U7002" s="174">
        <v>386081.58</v>
      </c>
      <c r="V7002" s="174">
        <v>6196085.1399999997</v>
      </c>
      <c r="W7002" s="174">
        <v>178.74</v>
      </c>
      <c r="X7002" s="174">
        <v>200.05</v>
      </c>
    </row>
    <row r="7003" spans="1:24" x14ac:dyDescent="0.25">
      <c r="A7003" s="146">
        <v>45135</v>
      </c>
      <c r="B7003" s="46">
        <v>209</v>
      </c>
      <c r="C7003" s="147">
        <v>0.67556712962962961</v>
      </c>
      <c r="D7003" s="38" t="s">
        <v>30701</v>
      </c>
      <c r="E7003" s="7" t="s">
        <v>45467</v>
      </c>
      <c r="F7003" s="38" t="s">
        <v>18273</v>
      </c>
      <c r="G7003" s="38" t="s">
        <v>5000</v>
      </c>
      <c r="H7003">
        <v>-3.4000000000000002E-2</v>
      </c>
      <c r="O7003" t="s">
        <v>45452</v>
      </c>
      <c r="P7003" t="s">
        <v>45453</v>
      </c>
      <c r="Q7003">
        <v>386083.66</v>
      </c>
      <c r="R7003">
        <v>6196095.8600000003</v>
      </c>
      <c r="S7003" t="s">
        <v>45454</v>
      </c>
      <c r="T7003" t="s">
        <v>45455</v>
      </c>
      <c r="U7003">
        <v>386081.6</v>
      </c>
      <c r="V7003">
        <v>6196084.8799999999</v>
      </c>
      <c r="W7003">
        <v>178.91</v>
      </c>
      <c r="X7003">
        <v>200.05</v>
      </c>
    </row>
    <row r="7004" spans="1:24" s="172" customFormat="1" x14ac:dyDescent="0.25">
      <c r="A7004" s="72">
        <v>45135</v>
      </c>
      <c r="B7004" s="103">
        <v>209</v>
      </c>
      <c r="C7004" s="74">
        <v>0.67615740740740737</v>
      </c>
      <c r="D7004" s="73" t="s">
        <v>30704</v>
      </c>
      <c r="E7004" s="173" t="s">
        <v>45460</v>
      </c>
      <c r="F7004" s="73" t="s">
        <v>18273</v>
      </c>
      <c r="G7004" s="73" t="s">
        <v>5000</v>
      </c>
      <c r="H7004" s="172">
        <v>-3.4000000000000002E-2</v>
      </c>
      <c r="O7004" s="172" t="s">
        <v>45456</v>
      </c>
      <c r="P7004" s="172" t="s">
        <v>45457</v>
      </c>
      <c r="Q7004" s="172">
        <v>386083.24</v>
      </c>
      <c r="R7004" s="172">
        <v>6196095.6200000001</v>
      </c>
      <c r="S7004" s="172" t="s">
        <v>45458</v>
      </c>
      <c r="T7004" s="172" t="s">
        <v>45459</v>
      </c>
      <c r="U7004" s="172">
        <v>386081.43</v>
      </c>
      <c r="V7004" s="172">
        <v>6196084.3799999999</v>
      </c>
      <c r="W7004" s="172">
        <v>177.89</v>
      </c>
      <c r="X7004" s="172">
        <v>200.05</v>
      </c>
    </row>
    <row r="7005" spans="1:24" s="170" customFormat="1" x14ac:dyDescent="0.25">
      <c r="A7005" s="63">
        <v>45135</v>
      </c>
      <c r="B7005" s="104">
        <v>209</v>
      </c>
      <c r="C7005" s="65">
        <v>0.68142361111111116</v>
      </c>
      <c r="D7005" s="64" t="s">
        <v>30704</v>
      </c>
      <c r="E7005" s="171" t="s">
        <v>45466</v>
      </c>
      <c r="F7005" s="64" t="s">
        <v>18273</v>
      </c>
      <c r="G7005" s="64" t="s">
        <v>5000</v>
      </c>
      <c r="H7005" s="170">
        <v>-3.5000000000000003E-2</v>
      </c>
      <c r="M7005" s="170" t="s">
        <v>45461</v>
      </c>
      <c r="O7005" s="170" t="s">
        <v>45462</v>
      </c>
      <c r="P7005" s="170" t="s">
        <v>45463</v>
      </c>
      <c r="Q7005" s="170">
        <v>386083.1</v>
      </c>
      <c r="R7005" s="170">
        <v>6196095.5599999996</v>
      </c>
      <c r="S7005" s="170" t="s">
        <v>45464</v>
      </c>
      <c r="T7005" s="170" t="s">
        <v>45465</v>
      </c>
      <c r="U7005" s="170">
        <v>386080.18</v>
      </c>
      <c r="V7005" s="170">
        <v>6196079.3700000001</v>
      </c>
      <c r="W7005" s="170">
        <v>171.51</v>
      </c>
      <c r="X7005" s="170">
        <v>200.05</v>
      </c>
    </row>
    <row r="7006" spans="1:24" x14ac:dyDescent="0.25">
      <c r="A7006" s="146">
        <v>45135</v>
      </c>
      <c r="B7006" s="46">
        <v>209</v>
      </c>
      <c r="C7006" s="147">
        <v>0.68410879629629628</v>
      </c>
      <c r="D7006" s="38" t="s">
        <v>30704</v>
      </c>
      <c r="E7006" s="7" t="s">
        <v>64</v>
      </c>
      <c r="F7006" s="38" t="s">
        <v>18273</v>
      </c>
      <c r="G7006" s="38" t="s">
        <v>5000</v>
      </c>
      <c r="H7006">
        <v>-1.6E-2</v>
      </c>
      <c r="I7006" t="s">
        <v>45473</v>
      </c>
      <c r="J7006" t="s">
        <v>45474</v>
      </c>
      <c r="K7006" t="s">
        <v>45475</v>
      </c>
      <c r="L7006" t="s">
        <v>45476</v>
      </c>
      <c r="O7006" t="s">
        <v>45469</v>
      </c>
      <c r="P7006" t="s">
        <v>45470</v>
      </c>
      <c r="Q7006">
        <v>386098.87</v>
      </c>
      <c r="R7006">
        <v>6196095.1600000001</v>
      </c>
      <c r="S7006" t="s">
        <v>45471</v>
      </c>
      <c r="T7006" t="s">
        <v>45472</v>
      </c>
      <c r="U7006">
        <v>386093.52</v>
      </c>
      <c r="V7006">
        <v>6196072.3600000003</v>
      </c>
      <c r="W7006">
        <v>92.03</v>
      </c>
      <c r="X7006">
        <v>200.05</v>
      </c>
    </row>
    <row r="7007" spans="1:24" x14ac:dyDescent="0.25">
      <c r="A7007" s="146">
        <v>45135</v>
      </c>
      <c r="B7007" s="46">
        <v>209</v>
      </c>
      <c r="C7007" s="147">
        <v>0.687962962962963</v>
      </c>
      <c r="D7007" s="38" t="s">
        <v>30704</v>
      </c>
      <c r="E7007" s="7" t="s">
        <v>69</v>
      </c>
      <c r="F7007" s="38" t="s">
        <v>18273</v>
      </c>
      <c r="G7007" s="38" t="s">
        <v>5000</v>
      </c>
      <c r="H7007">
        <v>0.22</v>
      </c>
      <c r="I7007" t="s">
        <v>45473</v>
      </c>
      <c r="J7007" t="s">
        <v>45474</v>
      </c>
      <c r="K7007" t="s">
        <v>45475</v>
      </c>
      <c r="L7007" t="s">
        <v>45481</v>
      </c>
      <c r="O7007" t="s">
        <v>45477</v>
      </c>
      <c r="P7007" t="s">
        <v>45478</v>
      </c>
      <c r="Q7007">
        <v>386331.92</v>
      </c>
      <c r="R7007">
        <v>6196095.2599999998</v>
      </c>
      <c r="S7007" t="s">
        <v>45479</v>
      </c>
      <c r="T7007" t="s">
        <v>45480</v>
      </c>
      <c r="U7007">
        <v>386329.43</v>
      </c>
      <c r="V7007">
        <v>6196072.25</v>
      </c>
      <c r="W7007">
        <v>89.63</v>
      </c>
      <c r="X7007">
        <v>200.05</v>
      </c>
    </row>
    <row r="7008" spans="1:24" x14ac:dyDescent="0.25">
      <c r="A7008" s="146">
        <v>45135</v>
      </c>
      <c r="B7008" s="46">
        <v>209</v>
      </c>
      <c r="C7008" s="147">
        <v>0.69145833333333329</v>
      </c>
      <c r="D7008" s="38" t="s">
        <v>30704</v>
      </c>
      <c r="E7008" s="159" t="s">
        <v>45486</v>
      </c>
      <c r="F7008" s="38" t="s">
        <v>18273</v>
      </c>
      <c r="G7008" s="38" t="s">
        <v>4999</v>
      </c>
      <c r="H7008">
        <v>0.20499999999999999</v>
      </c>
      <c r="O7008" t="s">
        <v>45482</v>
      </c>
      <c r="P7008" t="s">
        <v>45483</v>
      </c>
      <c r="Q7008">
        <v>386327.7</v>
      </c>
      <c r="R7008">
        <v>6196087.0099999998</v>
      </c>
      <c r="S7008" t="s">
        <v>45484</v>
      </c>
      <c r="T7008" t="s">
        <v>45485</v>
      </c>
      <c r="U7008">
        <v>386325.92</v>
      </c>
      <c r="V7008">
        <v>6196063.3200000003</v>
      </c>
      <c r="W7008">
        <v>262.60000000000002</v>
      </c>
      <c r="X7008">
        <v>200.05</v>
      </c>
    </row>
    <row r="7009" spans="1:24" s="174" customFormat="1" x14ac:dyDescent="0.25">
      <c r="A7009" s="76">
        <v>45135</v>
      </c>
      <c r="B7009" s="106">
        <v>209</v>
      </c>
      <c r="C7009" s="78">
        <v>0.69969907407407417</v>
      </c>
      <c r="D7009" s="77" t="s">
        <v>30704</v>
      </c>
      <c r="E7009" s="175" t="s">
        <v>45498</v>
      </c>
      <c r="F7009" s="77" t="s">
        <v>18273</v>
      </c>
      <c r="G7009" s="77" t="s">
        <v>4999</v>
      </c>
      <c r="H7009" s="174">
        <v>0.20899999999999999</v>
      </c>
      <c r="O7009" s="174" t="s">
        <v>45487</v>
      </c>
      <c r="P7009" s="174" t="s">
        <v>45488</v>
      </c>
      <c r="Q7009" s="174">
        <v>386327.59</v>
      </c>
      <c r="R7009" s="174">
        <v>6196086.1500000004</v>
      </c>
      <c r="S7009" s="174" t="s">
        <v>45489</v>
      </c>
      <c r="T7009" s="174" t="s">
        <v>45490</v>
      </c>
      <c r="U7009" s="174">
        <v>386324.79</v>
      </c>
      <c r="V7009" s="174">
        <v>6196075.2800000003</v>
      </c>
      <c r="W7009" s="174">
        <v>180.75</v>
      </c>
      <c r="X7009" s="174">
        <v>200.05</v>
      </c>
    </row>
    <row r="7010" spans="1:24" x14ac:dyDescent="0.25">
      <c r="A7010" s="146">
        <v>45135</v>
      </c>
      <c r="B7010" s="46">
        <v>209</v>
      </c>
      <c r="C7010" s="147">
        <v>0.70562499999999995</v>
      </c>
      <c r="D7010" s="38" t="s">
        <v>30704</v>
      </c>
      <c r="E7010" s="159" t="s">
        <v>45491</v>
      </c>
      <c r="F7010" s="38" t="s">
        <v>18273</v>
      </c>
      <c r="G7010" s="38" t="s">
        <v>4999</v>
      </c>
      <c r="H7010">
        <v>0.219</v>
      </c>
      <c r="O7010" t="s">
        <v>45492</v>
      </c>
      <c r="P7010" t="s">
        <v>45493</v>
      </c>
      <c r="Q7010">
        <v>386337.59</v>
      </c>
      <c r="R7010">
        <v>6196085.7699999996</v>
      </c>
      <c r="S7010" t="s">
        <v>45494</v>
      </c>
      <c r="T7010" t="s">
        <v>45495</v>
      </c>
      <c r="U7010">
        <v>386334.78</v>
      </c>
      <c r="V7010">
        <v>6196074.8399999999</v>
      </c>
      <c r="W7010">
        <v>180.75</v>
      </c>
      <c r="X7010">
        <v>200.05</v>
      </c>
    </row>
    <row r="7011" spans="1:24" s="172" customFormat="1" x14ac:dyDescent="0.25">
      <c r="A7011" s="72">
        <v>45135</v>
      </c>
      <c r="B7011" s="103">
        <v>209</v>
      </c>
      <c r="C7011" s="74">
        <v>0.70565972222222229</v>
      </c>
      <c r="D7011" s="73" t="s">
        <v>30704</v>
      </c>
      <c r="E7011" s="173" t="s">
        <v>45499</v>
      </c>
      <c r="F7011" s="73" t="s">
        <v>18273</v>
      </c>
      <c r="G7011" s="73" t="s">
        <v>4999</v>
      </c>
      <c r="H7011" s="172">
        <v>0.219</v>
      </c>
      <c r="O7011" s="172" t="s">
        <v>45496</v>
      </c>
      <c r="P7011" s="172" t="s">
        <v>45497</v>
      </c>
      <c r="Q7011" s="172">
        <v>386337.59</v>
      </c>
      <c r="R7011" s="172">
        <v>6196085.7699999996</v>
      </c>
      <c r="S7011" s="172" t="s">
        <v>45494</v>
      </c>
      <c r="T7011" s="172" t="s">
        <v>45495</v>
      </c>
      <c r="U7011" s="172">
        <v>386334.78</v>
      </c>
      <c r="V7011" s="172">
        <v>6196074.8399999999</v>
      </c>
      <c r="W7011" s="172">
        <v>180.75</v>
      </c>
      <c r="X7011" s="172">
        <v>200.05</v>
      </c>
    </row>
    <row r="7012" spans="1:24" x14ac:dyDescent="0.25">
      <c r="A7012" s="146">
        <v>45135</v>
      </c>
      <c r="B7012" s="46">
        <v>209</v>
      </c>
      <c r="C7012" s="147">
        <v>0.71428240740740734</v>
      </c>
      <c r="D7012" s="38" t="s">
        <v>30704</v>
      </c>
      <c r="E7012" s="7" t="s">
        <v>64</v>
      </c>
      <c r="F7012" s="38" t="s">
        <v>18273</v>
      </c>
      <c r="G7012" s="38" t="s">
        <v>4999</v>
      </c>
      <c r="H7012">
        <v>0.20399999999999999</v>
      </c>
      <c r="I7012" t="s">
        <v>45504</v>
      </c>
      <c r="J7012" t="s">
        <v>45505</v>
      </c>
      <c r="K7012" t="s">
        <v>45506</v>
      </c>
      <c r="L7012" t="s">
        <v>45507</v>
      </c>
      <c r="O7012" t="s">
        <v>45500</v>
      </c>
      <c r="P7012" t="s">
        <v>45501</v>
      </c>
      <c r="Q7012">
        <v>386330.37</v>
      </c>
      <c r="R7012">
        <v>6196086.0800000001</v>
      </c>
      <c r="S7012" t="s">
        <v>45502</v>
      </c>
      <c r="T7012" t="s">
        <v>45503</v>
      </c>
      <c r="U7012">
        <v>386325.02</v>
      </c>
      <c r="V7012">
        <v>6196063.1799999997</v>
      </c>
      <c r="W7012">
        <v>271.36</v>
      </c>
      <c r="X7012">
        <v>200.05</v>
      </c>
    </row>
    <row r="7013" spans="1:24" x14ac:dyDescent="0.25">
      <c r="A7013" s="146">
        <v>45135</v>
      </c>
      <c r="B7013" s="46">
        <v>209</v>
      </c>
      <c r="C7013" s="147">
        <v>0.71815972222222213</v>
      </c>
      <c r="D7013" s="38" t="s">
        <v>30704</v>
      </c>
      <c r="E7013" s="7" t="s">
        <v>69</v>
      </c>
      <c r="F7013" s="38" t="s">
        <v>18273</v>
      </c>
      <c r="G7013" s="38" t="s">
        <v>4999</v>
      </c>
      <c r="H7013">
        <v>-2.1000000000000001E-2</v>
      </c>
      <c r="I7013" t="s">
        <v>45504</v>
      </c>
      <c r="J7013" t="s">
        <v>45513</v>
      </c>
      <c r="K7013" t="s">
        <v>45506</v>
      </c>
      <c r="L7013" t="s">
        <v>45514</v>
      </c>
      <c r="O7013" t="s">
        <v>45509</v>
      </c>
      <c r="P7013" t="s">
        <v>45510</v>
      </c>
      <c r="Q7013">
        <v>386102.16</v>
      </c>
      <c r="R7013">
        <v>6196086.3399999999</v>
      </c>
      <c r="S7013" t="s">
        <v>45511</v>
      </c>
      <c r="T7013" t="s">
        <v>45512</v>
      </c>
      <c r="U7013">
        <v>386099.68</v>
      </c>
      <c r="V7013">
        <v>6196063.2400000002</v>
      </c>
      <c r="W7013">
        <v>269.95999999999998</v>
      </c>
      <c r="X7013">
        <v>200.05</v>
      </c>
    </row>
    <row r="7014" spans="1:24" x14ac:dyDescent="0.25">
      <c r="A7014" s="146">
        <v>45135</v>
      </c>
      <c r="B7014" s="46">
        <v>209</v>
      </c>
      <c r="C7014" s="147">
        <v>0.72076388888888887</v>
      </c>
      <c r="D7014" s="38" t="s">
        <v>30704</v>
      </c>
      <c r="E7014" s="7" t="s">
        <v>64</v>
      </c>
      <c r="F7014" s="38" t="s">
        <v>18273</v>
      </c>
      <c r="G7014" s="38" t="s">
        <v>4998</v>
      </c>
      <c r="H7014">
        <v>-2.1000000000000001E-2</v>
      </c>
      <c r="I7014" t="s">
        <v>45519</v>
      </c>
      <c r="J7014" t="s">
        <v>45520</v>
      </c>
      <c r="K7014" t="s">
        <v>45521</v>
      </c>
      <c r="L7014" t="s">
        <v>45514</v>
      </c>
      <c r="O7014" t="s">
        <v>45515</v>
      </c>
      <c r="P7014" t="s">
        <v>45516</v>
      </c>
      <c r="Q7014">
        <v>386079.67</v>
      </c>
      <c r="R7014">
        <v>6196077.6299999999</v>
      </c>
      <c r="S7014" t="s">
        <v>45517</v>
      </c>
      <c r="T7014" t="s">
        <v>45518</v>
      </c>
      <c r="U7014">
        <v>386089.33</v>
      </c>
      <c r="V7014">
        <v>6196054.5499999998</v>
      </c>
      <c r="W7014">
        <v>90.02</v>
      </c>
      <c r="X7014">
        <v>200.05</v>
      </c>
    </row>
    <row r="7015" spans="1:24" x14ac:dyDescent="0.25">
      <c r="A7015" s="146">
        <v>45135</v>
      </c>
      <c r="B7015" s="46">
        <v>209</v>
      </c>
      <c r="C7015" s="147">
        <v>0.72488425925925926</v>
      </c>
      <c r="D7015" s="38" t="s">
        <v>30704</v>
      </c>
      <c r="E7015" s="7" t="s">
        <v>69</v>
      </c>
      <c r="F7015" s="38" t="s">
        <v>18273</v>
      </c>
      <c r="G7015" s="38" t="s">
        <v>4998</v>
      </c>
      <c r="H7015">
        <v>0.218</v>
      </c>
      <c r="I7015" t="s">
        <v>45519</v>
      </c>
      <c r="J7015" t="s">
        <v>45520</v>
      </c>
      <c r="K7015" t="s">
        <v>45521</v>
      </c>
      <c r="L7015" t="s">
        <v>45514</v>
      </c>
      <c r="O7015" t="s">
        <v>45522</v>
      </c>
      <c r="P7015" t="s">
        <v>45523</v>
      </c>
      <c r="Q7015">
        <v>386328.01</v>
      </c>
      <c r="R7015">
        <v>6196077.3099999996</v>
      </c>
      <c r="S7015" t="s">
        <v>45524</v>
      </c>
      <c r="T7015" t="s">
        <v>45525</v>
      </c>
      <c r="U7015">
        <v>386327.45</v>
      </c>
      <c r="V7015">
        <v>6196054.5099999998</v>
      </c>
      <c r="W7015">
        <v>91.25</v>
      </c>
      <c r="X7015">
        <v>200.05</v>
      </c>
    </row>
    <row r="7016" spans="1:24" x14ac:dyDescent="0.25">
      <c r="A7016" s="146">
        <v>45135</v>
      </c>
      <c r="B7016" s="46">
        <v>209</v>
      </c>
      <c r="C7016" s="147">
        <v>0.72703703703703704</v>
      </c>
      <c r="D7016" s="38" t="s">
        <v>30704</v>
      </c>
      <c r="E7016" s="7" t="s">
        <v>64</v>
      </c>
      <c r="F7016" s="38" t="s">
        <v>18273</v>
      </c>
      <c r="G7016" s="38" t="s">
        <v>4997</v>
      </c>
      <c r="H7016">
        <v>0.21199999999999999</v>
      </c>
      <c r="I7016" t="s">
        <v>45530</v>
      </c>
      <c r="J7016" t="s">
        <v>45531</v>
      </c>
      <c r="K7016" t="s">
        <v>45532</v>
      </c>
      <c r="L7016" t="s">
        <v>45514</v>
      </c>
      <c r="O7016" t="s">
        <v>45526</v>
      </c>
      <c r="P7016" t="s">
        <v>45527</v>
      </c>
      <c r="Q7016">
        <v>386345.38</v>
      </c>
      <c r="R7016">
        <v>6196068.8700000001</v>
      </c>
      <c r="S7016" t="s">
        <v>45528</v>
      </c>
      <c r="T7016" t="s">
        <v>45529</v>
      </c>
      <c r="U7016">
        <v>386333.27</v>
      </c>
      <c r="V7016">
        <v>6196045.3799999999</v>
      </c>
      <c r="W7016">
        <v>272.88</v>
      </c>
      <c r="X7016">
        <v>200.05</v>
      </c>
    </row>
    <row r="7017" spans="1:24" x14ac:dyDescent="0.25">
      <c r="A7017" s="146">
        <v>45135</v>
      </c>
      <c r="B7017" s="46">
        <v>209</v>
      </c>
      <c r="C7017" s="147">
        <v>0.73109953703703701</v>
      </c>
      <c r="D7017" s="38" t="s">
        <v>30704</v>
      </c>
      <c r="E7017" s="7" t="s">
        <v>69</v>
      </c>
      <c r="F7017" s="38" t="s">
        <v>18273</v>
      </c>
      <c r="G7017" s="38" t="s">
        <v>4997</v>
      </c>
      <c r="H7017">
        <v>-1.9E-2</v>
      </c>
      <c r="I7017" t="s">
        <v>45530</v>
      </c>
      <c r="J7017" t="s">
        <v>45531</v>
      </c>
      <c r="K7017" t="s">
        <v>45532</v>
      </c>
      <c r="L7017" t="s">
        <v>45537</v>
      </c>
      <c r="O7017" t="s">
        <v>45533</v>
      </c>
      <c r="P7017" t="s">
        <v>45534</v>
      </c>
      <c r="Q7017">
        <v>386104.06</v>
      </c>
      <c r="R7017">
        <v>6196068.4199999999</v>
      </c>
      <c r="S7017" t="s">
        <v>45535</v>
      </c>
      <c r="T7017" t="s">
        <v>45536</v>
      </c>
      <c r="U7017">
        <v>386102.24</v>
      </c>
      <c r="V7017">
        <v>6196045.3099999996</v>
      </c>
      <c r="W7017">
        <v>271.64</v>
      </c>
      <c r="X7017">
        <v>200.05</v>
      </c>
    </row>
    <row r="7018" spans="1:24" x14ac:dyDescent="0.25">
      <c r="A7018" s="146">
        <v>45135</v>
      </c>
      <c r="B7018" s="46">
        <v>209</v>
      </c>
      <c r="C7018" s="147">
        <v>0.73350694444444453</v>
      </c>
      <c r="D7018" s="38" t="s">
        <v>30704</v>
      </c>
      <c r="E7018" s="7" t="s">
        <v>64</v>
      </c>
      <c r="F7018" s="38" t="s">
        <v>18273</v>
      </c>
      <c r="G7018" s="38" t="s">
        <v>4996</v>
      </c>
      <c r="H7018">
        <v>-6.0000000000000001E-3</v>
      </c>
      <c r="I7018" t="s">
        <v>45542</v>
      </c>
      <c r="J7018" t="s">
        <v>45543</v>
      </c>
      <c r="K7018" t="s">
        <v>45544</v>
      </c>
      <c r="L7018" t="s">
        <v>45537</v>
      </c>
      <c r="O7018" t="s">
        <v>45538</v>
      </c>
      <c r="P7018" t="s">
        <v>45539</v>
      </c>
      <c r="Q7018">
        <v>386102.41</v>
      </c>
      <c r="R7018">
        <v>6196059.1600000001</v>
      </c>
      <c r="S7018" t="s">
        <v>45540</v>
      </c>
      <c r="T7018" t="s">
        <v>45541</v>
      </c>
      <c r="U7018">
        <v>386104.27</v>
      </c>
      <c r="V7018">
        <v>6196036.6100000003</v>
      </c>
      <c r="W7018">
        <v>91.26</v>
      </c>
      <c r="X7018">
        <v>200.05</v>
      </c>
    </row>
    <row r="7019" spans="1:24" x14ac:dyDescent="0.25">
      <c r="A7019" s="146">
        <v>45135</v>
      </c>
      <c r="B7019" s="46">
        <v>209</v>
      </c>
      <c r="C7019" s="147">
        <v>0.73719907407407403</v>
      </c>
      <c r="D7019" s="38" t="s">
        <v>30704</v>
      </c>
      <c r="E7019" s="7" t="s">
        <v>69</v>
      </c>
      <c r="F7019" s="38" t="s">
        <v>18273</v>
      </c>
      <c r="G7019" s="38" t="s">
        <v>4996</v>
      </c>
      <c r="H7019">
        <v>0.218</v>
      </c>
      <c r="I7019" t="s">
        <v>45542</v>
      </c>
      <c r="J7019" t="s">
        <v>45543</v>
      </c>
      <c r="K7019" t="s">
        <v>45544</v>
      </c>
      <c r="L7019" t="s">
        <v>45537</v>
      </c>
      <c r="O7019" t="s">
        <v>45545</v>
      </c>
      <c r="P7019" t="s">
        <v>45546</v>
      </c>
      <c r="Q7019">
        <v>386327.3</v>
      </c>
      <c r="R7019">
        <v>6196058.8300000001</v>
      </c>
      <c r="S7019" t="s">
        <v>45547</v>
      </c>
      <c r="T7019" t="s">
        <v>45548</v>
      </c>
      <c r="U7019">
        <v>386327.53</v>
      </c>
      <c r="V7019">
        <v>6196036.54</v>
      </c>
      <c r="W7019">
        <v>90.4</v>
      </c>
      <c r="X7019">
        <v>200.05</v>
      </c>
    </row>
    <row r="7020" spans="1:24" x14ac:dyDescent="0.25">
      <c r="A7020" s="146">
        <v>45135</v>
      </c>
      <c r="B7020" s="46">
        <v>209</v>
      </c>
      <c r="C7020" s="147">
        <v>0.73879629629629628</v>
      </c>
      <c r="D7020" s="38" t="s">
        <v>30704</v>
      </c>
      <c r="E7020" s="7" t="s">
        <v>64</v>
      </c>
      <c r="F7020" s="38" t="s">
        <v>18273</v>
      </c>
      <c r="G7020" s="38" t="s">
        <v>4987</v>
      </c>
      <c r="H7020">
        <v>0.214</v>
      </c>
      <c r="I7020" t="s">
        <v>45553</v>
      </c>
      <c r="J7020" t="s">
        <v>45554</v>
      </c>
      <c r="K7020" t="s">
        <v>45555</v>
      </c>
      <c r="L7020" t="s">
        <v>45556</v>
      </c>
      <c r="O7020" t="s">
        <v>45549</v>
      </c>
      <c r="P7020" t="s">
        <v>45550</v>
      </c>
      <c r="Q7020">
        <v>386350.5</v>
      </c>
      <c r="R7020">
        <v>6196051.0300000003</v>
      </c>
      <c r="S7020" t="s">
        <v>45551</v>
      </c>
      <c r="T7020" t="s">
        <v>45552</v>
      </c>
      <c r="U7020">
        <v>386334.88</v>
      </c>
      <c r="V7020">
        <v>6196027.29</v>
      </c>
      <c r="W7020">
        <v>271.19</v>
      </c>
      <c r="X7020">
        <v>200.05</v>
      </c>
    </row>
    <row r="7021" spans="1:24" x14ac:dyDescent="0.25">
      <c r="A7021" s="146">
        <v>45135</v>
      </c>
      <c r="B7021" s="46">
        <v>209</v>
      </c>
      <c r="C7021" s="147">
        <v>0.74291666666666656</v>
      </c>
      <c r="D7021" s="38" t="s">
        <v>30704</v>
      </c>
      <c r="E7021" s="7" t="s">
        <v>69</v>
      </c>
      <c r="F7021" s="38" t="s">
        <v>18273</v>
      </c>
      <c r="G7021" s="38" t="s">
        <v>4987</v>
      </c>
      <c r="H7021">
        <v>-1.7000000000000001E-2</v>
      </c>
      <c r="I7021" t="s">
        <v>45553</v>
      </c>
      <c r="J7021" t="s">
        <v>45554</v>
      </c>
      <c r="K7021" t="s">
        <v>45555</v>
      </c>
      <c r="L7021" t="s">
        <v>45556</v>
      </c>
      <c r="O7021" t="s">
        <v>45557</v>
      </c>
      <c r="P7021" t="s">
        <v>45558</v>
      </c>
      <c r="Q7021">
        <v>386110.39</v>
      </c>
      <c r="R7021">
        <v>6196050.3700000001</v>
      </c>
      <c r="S7021" t="s">
        <v>45559</v>
      </c>
      <c r="T7021" t="s">
        <v>45560</v>
      </c>
      <c r="U7021">
        <v>386103.98</v>
      </c>
      <c r="V7021">
        <v>6196027.2699999996</v>
      </c>
      <c r="W7021">
        <v>271.05</v>
      </c>
      <c r="X7021">
        <v>200.05</v>
      </c>
    </row>
    <row r="7022" spans="1:24" x14ac:dyDescent="0.25">
      <c r="A7022" s="146">
        <v>45135</v>
      </c>
      <c r="B7022" s="46">
        <v>209</v>
      </c>
      <c r="C7022" s="147">
        <v>0.74524305555555559</v>
      </c>
      <c r="D7022" s="38" t="s">
        <v>30704</v>
      </c>
      <c r="E7022" s="7" t="s">
        <v>64</v>
      </c>
      <c r="F7022" s="38" t="s">
        <v>18273</v>
      </c>
      <c r="G7022" s="38" t="s">
        <v>4988</v>
      </c>
      <c r="H7022">
        <v>-1.2999999999999999E-2</v>
      </c>
      <c r="I7022" t="s">
        <v>45565</v>
      </c>
      <c r="J7022" t="s">
        <v>45566</v>
      </c>
      <c r="K7022" t="s">
        <v>45567</v>
      </c>
      <c r="L7022" t="s">
        <v>45556</v>
      </c>
      <c r="O7022" t="s">
        <v>45561</v>
      </c>
      <c r="P7022" t="s">
        <v>45562</v>
      </c>
      <c r="Q7022">
        <v>386092.41</v>
      </c>
      <c r="R7022">
        <v>6196041.6299999999</v>
      </c>
      <c r="S7022" t="s">
        <v>45563</v>
      </c>
      <c r="T7022" t="s">
        <v>45564</v>
      </c>
      <c r="U7022">
        <v>386096.97</v>
      </c>
      <c r="V7022">
        <v>6196018.4500000002</v>
      </c>
      <c r="W7022">
        <v>89.64</v>
      </c>
      <c r="X7022">
        <v>200.05</v>
      </c>
    </row>
    <row r="7023" spans="1:24" x14ac:dyDescent="0.25">
      <c r="A7023" s="146">
        <v>45135</v>
      </c>
      <c r="B7023" s="46">
        <v>209</v>
      </c>
      <c r="C7023" s="147">
        <v>0.74924768518518514</v>
      </c>
      <c r="D7023" s="38" t="s">
        <v>30704</v>
      </c>
      <c r="E7023" s="7" t="s">
        <v>69</v>
      </c>
      <c r="F7023" s="38" t="s">
        <v>18273</v>
      </c>
      <c r="G7023" s="38" t="s">
        <v>4988</v>
      </c>
      <c r="H7023">
        <v>0.217</v>
      </c>
      <c r="I7023" t="s">
        <v>45565</v>
      </c>
      <c r="J7023" t="s">
        <v>45566</v>
      </c>
      <c r="K7023" t="s">
        <v>45567</v>
      </c>
      <c r="L7023" t="s">
        <v>45572</v>
      </c>
      <c r="O7023" t="s">
        <v>45568</v>
      </c>
      <c r="P7023" t="s">
        <v>45569</v>
      </c>
      <c r="Q7023">
        <v>386327.95</v>
      </c>
      <c r="R7023">
        <v>6196041.4800000004</v>
      </c>
      <c r="S7023" t="s">
        <v>45570</v>
      </c>
      <c r="T7023" t="s">
        <v>45571</v>
      </c>
      <c r="U7023">
        <v>386327.37</v>
      </c>
      <c r="V7023">
        <v>6196018.46</v>
      </c>
      <c r="W7023">
        <v>89.55</v>
      </c>
      <c r="X7023">
        <v>200.05</v>
      </c>
    </row>
    <row r="7024" spans="1:24" x14ac:dyDescent="0.25">
      <c r="A7024" s="146">
        <v>45135</v>
      </c>
      <c r="B7024" s="46">
        <v>209</v>
      </c>
      <c r="C7024" s="147">
        <v>0.75087962962962962</v>
      </c>
      <c r="D7024" s="38" t="s">
        <v>30704</v>
      </c>
      <c r="E7024" s="7" t="s">
        <v>64</v>
      </c>
      <c r="F7024" s="38" t="s">
        <v>18273</v>
      </c>
      <c r="G7024" s="38" t="s">
        <v>4989</v>
      </c>
      <c r="H7024">
        <v>0.21</v>
      </c>
      <c r="I7024" t="s">
        <v>45577</v>
      </c>
      <c r="J7024" t="s">
        <v>45578</v>
      </c>
      <c r="K7024" t="s">
        <v>45579</v>
      </c>
      <c r="L7024" t="s">
        <v>45572</v>
      </c>
      <c r="O7024" t="s">
        <v>45573</v>
      </c>
      <c r="P7024" t="s">
        <v>45574</v>
      </c>
      <c r="Q7024">
        <v>386347.89</v>
      </c>
      <c r="R7024">
        <v>6196033.6100000003</v>
      </c>
      <c r="S7024" t="s">
        <v>45575</v>
      </c>
      <c r="T7024" t="s">
        <v>45576</v>
      </c>
      <c r="U7024">
        <v>386331.12</v>
      </c>
      <c r="V7024">
        <v>6196009.25</v>
      </c>
      <c r="W7024">
        <v>271.51</v>
      </c>
      <c r="X7024">
        <v>200.05</v>
      </c>
    </row>
    <row r="7025" spans="1:24" x14ac:dyDescent="0.25">
      <c r="A7025" s="146">
        <v>45135</v>
      </c>
      <c r="B7025" s="46">
        <v>209</v>
      </c>
      <c r="C7025" s="147">
        <v>0.75525462962962964</v>
      </c>
      <c r="D7025" s="38" t="s">
        <v>30704</v>
      </c>
      <c r="E7025" s="7" t="s">
        <v>69</v>
      </c>
      <c r="F7025" s="38" t="s">
        <v>18273</v>
      </c>
      <c r="G7025" s="38" t="s">
        <v>4989</v>
      </c>
      <c r="H7025">
        <v>-1.7999999999999999E-2</v>
      </c>
      <c r="I7025" t="s">
        <v>45577</v>
      </c>
      <c r="J7025" t="s">
        <v>45578</v>
      </c>
      <c r="K7025" t="s">
        <v>45579</v>
      </c>
      <c r="L7025" t="s">
        <v>45572</v>
      </c>
      <c r="O7025" t="s">
        <v>45580</v>
      </c>
      <c r="P7025" t="s">
        <v>45581</v>
      </c>
      <c r="Q7025">
        <v>386092.4</v>
      </c>
      <c r="R7025">
        <v>6196032.2800000003</v>
      </c>
      <c r="S7025" t="s">
        <v>45582</v>
      </c>
      <c r="T7025" t="s">
        <v>45583</v>
      </c>
      <c r="U7025">
        <v>386102.66</v>
      </c>
      <c r="V7025">
        <v>6196009.3600000003</v>
      </c>
      <c r="W7025">
        <v>270.07</v>
      </c>
      <c r="X7025">
        <v>200.05</v>
      </c>
    </row>
    <row r="7026" spans="1:24" x14ac:dyDescent="0.25">
      <c r="A7026" s="146">
        <v>45135</v>
      </c>
      <c r="B7026" s="46">
        <v>209</v>
      </c>
      <c r="C7026" s="147">
        <v>0.75837962962962957</v>
      </c>
      <c r="D7026" s="38" t="s">
        <v>30704</v>
      </c>
      <c r="E7026" s="7" t="s">
        <v>64</v>
      </c>
      <c r="F7026" s="38" t="s">
        <v>18273</v>
      </c>
      <c r="G7026" s="38" t="s">
        <v>4990</v>
      </c>
      <c r="H7026">
        <v>-1.4999999999999999E-2</v>
      </c>
      <c r="I7026" t="s">
        <v>45588</v>
      </c>
      <c r="J7026" t="s">
        <v>45589</v>
      </c>
      <c r="K7026" t="s">
        <v>45590</v>
      </c>
      <c r="L7026" t="s">
        <v>45572</v>
      </c>
      <c r="O7026" t="s">
        <v>45584</v>
      </c>
      <c r="P7026" t="s">
        <v>45585</v>
      </c>
      <c r="Q7026">
        <v>386084.43</v>
      </c>
      <c r="R7026">
        <v>6196023.3600000003</v>
      </c>
      <c r="S7026" t="s">
        <v>45586</v>
      </c>
      <c r="T7026" t="s">
        <v>45587</v>
      </c>
      <c r="U7026">
        <v>386095.03</v>
      </c>
      <c r="V7026">
        <v>6196000.5</v>
      </c>
      <c r="W7026">
        <v>90.02</v>
      </c>
      <c r="X7026">
        <v>200.05</v>
      </c>
    </row>
    <row r="7027" spans="1:24" x14ac:dyDescent="0.25">
      <c r="A7027" s="146">
        <v>45135</v>
      </c>
      <c r="B7027" s="46">
        <v>209</v>
      </c>
      <c r="C7027" s="147">
        <v>0.76248842592592592</v>
      </c>
      <c r="D7027" s="38" t="s">
        <v>30704</v>
      </c>
      <c r="E7027" s="7" t="s">
        <v>69</v>
      </c>
      <c r="F7027" s="38" t="s">
        <v>18273</v>
      </c>
      <c r="G7027" s="38" t="s">
        <v>4990</v>
      </c>
      <c r="H7027">
        <v>0.219</v>
      </c>
      <c r="I7027" t="s">
        <v>45588</v>
      </c>
      <c r="J7027" t="s">
        <v>45589</v>
      </c>
      <c r="K7027" t="s">
        <v>45590</v>
      </c>
      <c r="L7027" t="s">
        <v>45595</v>
      </c>
      <c r="O7027" t="s">
        <v>45591</v>
      </c>
      <c r="P7027" t="s">
        <v>45592</v>
      </c>
      <c r="Q7027">
        <v>386333.88</v>
      </c>
      <c r="R7027">
        <v>6196023.21</v>
      </c>
      <c r="S7027" t="s">
        <v>45593</v>
      </c>
      <c r="T7027" t="s">
        <v>45594</v>
      </c>
      <c r="U7027">
        <v>386328.4</v>
      </c>
      <c r="V7027">
        <v>6196000.3799999999</v>
      </c>
      <c r="W7027">
        <v>89.95</v>
      </c>
      <c r="X7027">
        <v>200.05</v>
      </c>
    </row>
    <row r="7028" spans="1:24" x14ac:dyDescent="0.25">
      <c r="A7028" s="146">
        <v>45135</v>
      </c>
      <c r="B7028" s="46">
        <v>209</v>
      </c>
      <c r="C7028" s="147">
        <v>0.76520833333333327</v>
      </c>
      <c r="D7028" s="38" t="s">
        <v>30704</v>
      </c>
      <c r="E7028" s="7" t="s">
        <v>64</v>
      </c>
      <c r="F7028" s="38" t="s">
        <v>18273</v>
      </c>
      <c r="G7028" s="38" t="s">
        <v>4991</v>
      </c>
      <c r="H7028">
        <v>0.214</v>
      </c>
      <c r="I7028" t="s">
        <v>45600</v>
      </c>
      <c r="J7028" t="s">
        <v>45601</v>
      </c>
      <c r="K7028" t="s">
        <v>45602</v>
      </c>
      <c r="L7028" t="s">
        <v>45595</v>
      </c>
      <c r="O7028" t="s">
        <v>45596</v>
      </c>
      <c r="P7028" t="s">
        <v>45597</v>
      </c>
      <c r="Q7028">
        <v>386353.06</v>
      </c>
      <c r="R7028">
        <v>6196013.5599999996</v>
      </c>
      <c r="S7028" t="s">
        <v>45598</v>
      </c>
      <c r="T7028" t="s">
        <v>45599</v>
      </c>
      <c r="U7028">
        <v>386335</v>
      </c>
      <c r="V7028">
        <v>6195991.4699999997</v>
      </c>
      <c r="W7028">
        <v>270.12</v>
      </c>
      <c r="X7028">
        <v>200.05</v>
      </c>
    </row>
    <row r="7029" spans="1:24" x14ac:dyDescent="0.25">
      <c r="A7029" s="146">
        <v>45135</v>
      </c>
      <c r="B7029" s="46">
        <v>209</v>
      </c>
      <c r="C7029" s="147">
        <v>0.76930555555555558</v>
      </c>
      <c r="D7029" s="38" t="s">
        <v>30704</v>
      </c>
      <c r="E7029" s="7" t="s">
        <v>69</v>
      </c>
      <c r="F7029" s="38" t="s">
        <v>18273</v>
      </c>
      <c r="G7029" s="38" t="s">
        <v>4991</v>
      </c>
      <c r="H7029">
        <v>-1.7999999999999999E-2</v>
      </c>
      <c r="I7029" t="s">
        <v>45600</v>
      </c>
      <c r="J7029" t="s">
        <v>45601</v>
      </c>
      <c r="K7029" t="s">
        <v>45602</v>
      </c>
      <c r="L7029" t="s">
        <v>45595</v>
      </c>
      <c r="O7029" t="s">
        <v>45603</v>
      </c>
      <c r="P7029" t="s">
        <v>45604</v>
      </c>
      <c r="Q7029">
        <v>386109.23</v>
      </c>
      <c r="R7029">
        <v>6196013.7599999998</v>
      </c>
      <c r="S7029" t="s">
        <v>45605</v>
      </c>
      <c r="T7029" t="s">
        <v>45606</v>
      </c>
      <c r="U7029">
        <v>386102.58</v>
      </c>
      <c r="V7029">
        <v>6195991.4199999999</v>
      </c>
      <c r="W7029">
        <v>269.79000000000002</v>
      </c>
      <c r="X7029">
        <v>200.05</v>
      </c>
    </row>
    <row r="7030" spans="1:24" x14ac:dyDescent="0.25">
      <c r="A7030" s="146">
        <v>45135</v>
      </c>
      <c r="B7030" s="46">
        <v>209</v>
      </c>
      <c r="C7030" s="147">
        <v>0.77187499999999998</v>
      </c>
      <c r="D7030" s="38" t="s">
        <v>30704</v>
      </c>
      <c r="E7030" s="7" t="s">
        <v>64</v>
      </c>
      <c r="F7030" s="38" t="s">
        <v>18273</v>
      </c>
      <c r="G7030" s="38" t="s">
        <v>4992</v>
      </c>
      <c r="H7030">
        <v>-1.0999999999999999E-2</v>
      </c>
      <c r="I7030" t="s">
        <v>45611</v>
      </c>
      <c r="J7030" t="s">
        <v>45612</v>
      </c>
      <c r="K7030" t="s">
        <v>45613</v>
      </c>
      <c r="L7030" t="s">
        <v>45614</v>
      </c>
      <c r="O7030" t="s">
        <v>45607</v>
      </c>
      <c r="P7030" t="s">
        <v>45608</v>
      </c>
      <c r="Q7030">
        <v>386095.43</v>
      </c>
      <c r="R7030">
        <v>6196005.1399999997</v>
      </c>
      <c r="S7030" t="s">
        <v>45609</v>
      </c>
      <c r="T7030" t="s">
        <v>45610</v>
      </c>
      <c r="U7030">
        <v>386099.19</v>
      </c>
      <c r="V7030">
        <v>6195982.5199999996</v>
      </c>
      <c r="W7030">
        <v>89.88</v>
      </c>
      <c r="X7030">
        <v>200.05</v>
      </c>
    </row>
    <row r="7031" spans="1:24" x14ac:dyDescent="0.25">
      <c r="A7031" s="146">
        <v>45135</v>
      </c>
      <c r="B7031" s="46">
        <v>209</v>
      </c>
      <c r="C7031" s="147">
        <v>0.77557870370370363</v>
      </c>
      <c r="D7031" s="38" t="s">
        <v>30704</v>
      </c>
      <c r="E7031" s="7" t="s">
        <v>69</v>
      </c>
      <c r="F7031" s="38" t="s">
        <v>18273</v>
      </c>
      <c r="G7031" s="38" t="s">
        <v>4992</v>
      </c>
      <c r="H7031">
        <v>0.219</v>
      </c>
      <c r="I7031" t="s">
        <v>45611</v>
      </c>
      <c r="J7031" t="s">
        <v>45612</v>
      </c>
      <c r="K7031" t="s">
        <v>45613</v>
      </c>
      <c r="L7031" t="s">
        <v>45614</v>
      </c>
      <c r="O7031" t="s">
        <v>45615</v>
      </c>
      <c r="P7031" t="s">
        <v>45616</v>
      </c>
      <c r="Q7031">
        <v>386315.91</v>
      </c>
      <c r="R7031">
        <v>6196005.4000000004</v>
      </c>
      <c r="S7031" t="s">
        <v>45617</v>
      </c>
      <c r="T7031" t="s">
        <v>45618</v>
      </c>
      <c r="U7031">
        <v>386328.66</v>
      </c>
      <c r="V7031">
        <v>6195982.3700000001</v>
      </c>
      <c r="W7031">
        <v>89.92</v>
      </c>
      <c r="X7031">
        <v>200.05</v>
      </c>
    </row>
    <row r="7032" spans="1:24" x14ac:dyDescent="0.25">
      <c r="A7032" s="146">
        <v>45135</v>
      </c>
      <c r="B7032" s="46">
        <v>209</v>
      </c>
      <c r="C7032" s="147">
        <v>0.77756944444444442</v>
      </c>
      <c r="D7032" s="38" t="s">
        <v>30704</v>
      </c>
      <c r="E7032" s="7" t="s">
        <v>64</v>
      </c>
      <c r="F7032" s="38" t="s">
        <v>18273</v>
      </c>
      <c r="G7032" s="38" t="s">
        <v>4993</v>
      </c>
      <c r="H7032">
        <v>0.20699999999999999</v>
      </c>
      <c r="I7032" t="s">
        <v>45623</v>
      </c>
      <c r="J7032" t="s">
        <v>45624</v>
      </c>
      <c r="K7032" t="s">
        <v>45625</v>
      </c>
      <c r="L7032" t="s">
        <v>45614</v>
      </c>
      <c r="O7032" t="s">
        <v>45619</v>
      </c>
      <c r="P7032" t="s">
        <v>45620</v>
      </c>
      <c r="Q7032">
        <v>386329.58</v>
      </c>
      <c r="R7032">
        <v>6195996.4900000002</v>
      </c>
      <c r="S7032" t="s">
        <v>45621</v>
      </c>
      <c r="T7032" t="s">
        <v>45622</v>
      </c>
      <c r="U7032">
        <v>386327.59</v>
      </c>
      <c r="V7032">
        <v>6195973.5199999996</v>
      </c>
      <c r="W7032">
        <v>270.97000000000003</v>
      </c>
      <c r="X7032">
        <v>200.05</v>
      </c>
    </row>
    <row r="7033" spans="1:24" x14ac:dyDescent="0.25">
      <c r="A7033" s="146">
        <v>45135</v>
      </c>
      <c r="B7033" s="46">
        <v>209</v>
      </c>
      <c r="C7033" s="147">
        <v>0.78120370370370373</v>
      </c>
      <c r="D7033" s="38" t="s">
        <v>30704</v>
      </c>
      <c r="E7033" s="7" t="s">
        <v>69</v>
      </c>
      <c r="F7033" s="38" t="s">
        <v>18273</v>
      </c>
      <c r="G7033" s="38" t="s">
        <v>4993</v>
      </c>
      <c r="H7033">
        <v>-1.9E-2</v>
      </c>
      <c r="I7033" t="s">
        <v>45623</v>
      </c>
      <c r="J7033" t="s">
        <v>45624</v>
      </c>
      <c r="K7033" t="s">
        <v>45625</v>
      </c>
      <c r="L7033" t="s">
        <v>45630</v>
      </c>
      <c r="O7033" t="s">
        <v>45626</v>
      </c>
      <c r="P7033" t="s">
        <v>45627</v>
      </c>
      <c r="Q7033">
        <v>386112.27</v>
      </c>
      <c r="R7033">
        <v>6195996.3700000001</v>
      </c>
      <c r="S7033" t="s">
        <v>45628</v>
      </c>
      <c r="T7033" t="s">
        <v>45629</v>
      </c>
      <c r="U7033">
        <v>386101.81</v>
      </c>
      <c r="V7033">
        <v>6195973.2800000003</v>
      </c>
      <c r="W7033">
        <v>270.64</v>
      </c>
      <c r="X7033">
        <v>200.05</v>
      </c>
    </row>
    <row r="7034" spans="1:24" x14ac:dyDescent="0.25">
      <c r="A7034" s="146">
        <v>45135</v>
      </c>
      <c r="B7034" s="46">
        <v>209</v>
      </c>
      <c r="C7034" s="147">
        <v>0.783136574074074</v>
      </c>
      <c r="D7034" s="38" t="s">
        <v>30704</v>
      </c>
      <c r="E7034" s="7" t="s">
        <v>64</v>
      </c>
      <c r="F7034" s="38" t="s">
        <v>18273</v>
      </c>
      <c r="G7034" s="38" t="s">
        <v>4994</v>
      </c>
      <c r="H7034">
        <v>-0.01</v>
      </c>
      <c r="I7034" t="s">
        <v>45635</v>
      </c>
      <c r="J7034" t="s">
        <v>45636</v>
      </c>
      <c r="K7034" t="s">
        <v>45637</v>
      </c>
      <c r="L7034" t="s">
        <v>45630</v>
      </c>
      <c r="O7034" t="s">
        <v>45631</v>
      </c>
      <c r="P7034" t="s">
        <v>45632</v>
      </c>
      <c r="Q7034">
        <v>386104.18</v>
      </c>
      <c r="R7034">
        <v>6195987.8399999999</v>
      </c>
      <c r="S7034" t="s">
        <v>45633</v>
      </c>
      <c r="T7034" t="s">
        <v>45634</v>
      </c>
      <c r="U7034">
        <v>386099.69</v>
      </c>
      <c r="V7034">
        <v>6195964.4900000002</v>
      </c>
      <c r="W7034">
        <v>91.3</v>
      </c>
      <c r="X7034">
        <v>200.05</v>
      </c>
    </row>
    <row r="7035" spans="1:24" x14ac:dyDescent="0.25">
      <c r="A7035" s="146">
        <v>45135</v>
      </c>
      <c r="B7035" s="46">
        <v>209</v>
      </c>
      <c r="C7035" s="147">
        <v>0.78679398148148139</v>
      </c>
      <c r="D7035" s="38" t="s">
        <v>30704</v>
      </c>
      <c r="E7035" s="7" t="s">
        <v>69</v>
      </c>
      <c r="F7035" s="38" t="s">
        <v>18273</v>
      </c>
      <c r="G7035" s="38" t="s">
        <v>4994</v>
      </c>
      <c r="H7035">
        <v>0.218</v>
      </c>
      <c r="I7035" t="s">
        <v>45635</v>
      </c>
      <c r="J7035" t="s">
        <v>45636</v>
      </c>
      <c r="K7035" t="s">
        <v>45637</v>
      </c>
      <c r="L7035" t="s">
        <v>45630</v>
      </c>
      <c r="O7035" t="s">
        <v>45638</v>
      </c>
      <c r="P7035" t="s">
        <v>45639</v>
      </c>
      <c r="Q7035">
        <v>386321.33</v>
      </c>
      <c r="R7035">
        <v>6195987.0599999996</v>
      </c>
      <c r="S7035" t="s">
        <v>45640</v>
      </c>
      <c r="T7035" t="s">
        <v>45641</v>
      </c>
      <c r="U7035">
        <v>386327.52</v>
      </c>
      <c r="V7035">
        <v>6195964.2999999998</v>
      </c>
      <c r="W7035">
        <v>90</v>
      </c>
      <c r="X7035">
        <v>200.05</v>
      </c>
    </row>
    <row r="7036" spans="1:24" x14ac:dyDescent="0.25">
      <c r="A7036" s="146">
        <v>45135</v>
      </c>
      <c r="B7036" s="46">
        <v>209</v>
      </c>
      <c r="C7036" s="147">
        <v>0.7883796296296296</v>
      </c>
      <c r="D7036" s="38" t="s">
        <v>30704</v>
      </c>
      <c r="E7036" s="7" t="s">
        <v>64</v>
      </c>
      <c r="F7036" s="38" t="s">
        <v>18273</v>
      </c>
      <c r="G7036" s="38" t="s">
        <v>4995</v>
      </c>
      <c r="H7036">
        <v>0.215</v>
      </c>
      <c r="I7036" t="s">
        <v>45646</v>
      </c>
      <c r="J7036" t="s">
        <v>45647</v>
      </c>
      <c r="K7036" t="s">
        <v>45648</v>
      </c>
      <c r="L7036" t="s">
        <v>45630</v>
      </c>
      <c r="O7036" t="s">
        <v>45642</v>
      </c>
      <c r="P7036" t="s">
        <v>45643</v>
      </c>
      <c r="Q7036">
        <v>386339.37</v>
      </c>
      <c r="R7036">
        <v>6195979.46</v>
      </c>
      <c r="S7036" t="s">
        <v>45644</v>
      </c>
      <c r="T7036" t="s">
        <v>45645</v>
      </c>
      <c r="U7036">
        <v>386335.93</v>
      </c>
      <c r="V7036">
        <v>6195955.3499999996</v>
      </c>
      <c r="W7036">
        <v>273.33</v>
      </c>
      <c r="X7036">
        <v>200.05</v>
      </c>
    </row>
    <row r="7037" spans="1:24" x14ac:dyDescent="0.25">
      <c r="A7037" s="146">
        <v>45135</v>
      </c>
      <c r="B7037" s="46">
        <v>209</v>
      </c>
      <c r="C7037" s="147">
        <v>0.79230324074074077</v>
      </c>
      <c r="D7037" s="38" t="s">
        <v>30704</v>
      </c>
      <c r="E7037" s="7" t="s">
        <v>69</v>
      </c>
      <c r="F7037" s="38" t="s">
        <v>18273</v>
      </c>
      <c r="G7037" s="38" t="s">
        <v>4995</v>
      </c>
      <c r="H7037">
        <v>-1.9E-2</v>
      </c>
      <c r="I7037" t="s">
        <v>45646</v>
      </c>
      <c r="J7037" t="s">
        <v>45647</v>
      </c>
      <c r="K7037" t="s">
        <v>45648</v>
      </c>
      <c r="L7037" t="s">
        <v>45653</v>
      </c>
      <c r="O7037" t="s">
        <v>45649</v>
      </c>
      <c r="P7037" t="s">
        <v>45650</v>
      </c>
      <c r="Q7037">
        <v>386110</v>
      </c>
      <c r="R7037">
        <v>6195978.1699999999</v>
      </c>
      <c r="S7037" t="s">
        <v>45651</v>
      </c>
      <c r="T7037" t="s">
        <v>45652</v>
      </c>
      <c r="U7037">
        <v>386102.17</v>
      </c>
      <c r="V7037">
        <v>6195955.3300000001</v>
      </c>
      <c r="W7037">
        <v>270.85000000000002</v>
      </c>
      <c r="X7037">
        <v>200.05</v>
      </c>
    </row>
    <row r="7038" spans="1:24" x14ac:dyDescent="0.25">
      <c r="A7038" s="146">
        <v>45135</v>
      </c>
      <c r="B7038" s="46">
        <v>209</v>
      </c>
      <c r="C7038" s="147">
        <v>0.79521990740740733</v>
      </c>
      <c r="D7038" s="38" t="s">
        <v>30704</v>
      </c>
      <c r="E7038" s="159" t="s">
        <v>33735</v>
      </c>
      <c r="F7038" s="38" t="s">
        <v>18273</v>
      </c>
      <c r="G7038" s="38" t="s">
        <v>5143</v>
      </c>
      <c r="H7038">
        <v>-0.47499999999999998</v>
      </c>
      <c r="O7038" t="s">
        <v>45654</v>
      </c>
      <c r="P7038" t="s">
        <v>45655</v>
      </c>
      <c r="Q7038">
        <v>386094.21</v>
      </c>
      <c r="R7038">
        <v>6195979.1699999999</v>
      </c>
      <c r="S7038" t="s">
        <v>45656</v>
      </c>
      <c r="T7038" t="s">
        <v>45657</v>
      </c>
      <c r="U7038">
        <v>386090.47</v>
      </c>
      <c r="V7038">
        <v>6195969.2000000002</v>
      </c>
      <c r="W7038">
        <v>191.49</v>
      </c>
      <c r="X7038">
        <v>150.04</v>
      </c>
    </row>
    <row r="7039" spans="1:24" x14ac:dyDescent="0.25">
      <c r="A7039" s="146">
        <v>45135</v>
      </c>
      <c r="B7039" s="46">
        <v>209</v>
      </c>
      <c r="C7039" s="147">
        <v>0.79873842592592592</v>
      </c>
      <c r="D7039" s="38" t="s">
        <v>30704</v>
      </c>
      <c r="E7039" s="159" t="s">
        <v>42042</v>
      </c>
      <c r="F7039" s="38" t="s">
        <v>18273</v>
      </c>
      <c r="G7039" s="38" t="s">
        <v>5143</v>
      </c>
      <c r="H7039">
        <v>-0.47299999999999998</v>
      </c>
      <c r="O7039" t="s">
        <v>45658</v>
      </c>
      <c r="P7039" t="s">
        <v>45659</v>
      </c>
      <c r="Q7039">
        <v>386094.31</v>
      </c>
      <c r="R7039">
        <v>6195979.0599999996</v>
      </c>
      <c r="S7039" t="s">
        <v>45660</v>
      </c>
      <c r="T7039" t="s">
        <v>45661</v>
      </c>
      <c r="U7039">
        <v>386091.51</v>
      </c>
      <c r="V7039">
        <v>6195968.3399999999</v>
      </c>
      <c r="W7039">
        <v>182.36</v>
      </c>
      <c r="X7039">
        <v>150.04</v>
      </c>
    </row>
    <row r="7040" spans="1:24" x14ac:dyDescent="0.25">
      <c r="A7040" s="146">
        <v>45135</v>
      </c>
      <c r="B7040" s="46">
        <v>209</v>
      </c>
      <c r="C7040" s="147">
        <v>0.81436342592592592</v>
      </c>
      <c r="D7040" s="38" t="s">
        <v>30704</v>
      </c>
      <c r="E7040" s="159" t="s">
        <v>6100</v>
      </c>
      <c r="F7040" s="38" t="s">
        <v>18273</v>
      </c>
      <c r="G7040" s="38" t="s">
        <v>5137</v>
      </c>
      <c r="H7040">
        <v>-1.9E-2</v>
      </c>
      <c r="O7040" t="s">
        <v>45662</v>
      </c>
      <c r="P7040" t="s">
        <v>45663</v>
      </c>
      <c r="Q7040">
        <v>386566.55</v>
      </c>
      <c r="R7040">
        <v>6194169.21</v>
      </c>
      <c r="S7040" t="s">
        <v>45664</v>
      </c>
      <c r="T7040" t="s">
        <v>45665</v>
      </c>
      <c r="U7040">
        <v>386577.27</v>
      </c>
      <c r="V7040">
        <v>6194167.1600000001</v>
      </c>
      <c r="W7040">
        <v>88.12</v>
      </c>
      <c r="X7040">
        <v>150.04</v>
      </c>
    </row>
    <row r="7041" spans="1:24" s="170" customFormat="1" x14ac:dyDescent="0.25">
      <c r="A7041" s="63">
        <v>45135</v>
      </c>
      <c r="B7041" s="104">
        <v>209</v>
      </c>
      <c r="C7041" s="65">
        <v>0.8167592592592593</v>
      </c>
      <c r="D7041" s="64" t="s">
        <v>30704</v>
      </c>
      <c r="E7041" s="171" t="s">
        <v>45671</v>
      </c>
      <c r="F7041" s="64" t="s">
        <v>18273</v>
      </c>
      <c r="G7041" s="64" t="s">
        <v>5137</v>
      </c>
      <c r="H7041" s="170">
        <v>-2.1000000000000001E-2</v>
      </c>
      <c r="M7041" s="170" t="s">
        <v>45666</v>
      </c>
      <c r="O7041" s="170" t="s">
        <v>45667</v>
      </c>
      <c r="P7041" s="170" t="s">
        <v>45668</v>
      </c>
      <c r="Q7041" s="170">
        <v>386566.29</v>
      </c>
      <c r="R7041" s="170">
        <v>6194169.2199999997</v>
      </c>
      <c r="S7041" s="170" t="s">
        <v>45669</v>
      </c>
      <c r="T7041" s="170" t="s">
        <v>45670</v>
      </c>
      <c r="U7041" s="170">
        <v>386582.64</v>
      </c>
      <c r="V7041" s="170">
        <v>6194169.46</v>
      </c>
      <c r="W7041" s="170">
        <v>97.65</v>
      </c>
      <c r="X7041" s="170">
        <v>150.04</v>
      </c>
    </row>
    <row r="7042" spans="1:24" s="156" customFormat="1" x14ac:dyDescent="0.25">
      <c r="A7042" s="146">
        <v>45135</v>
      </c>
      <c r="B7042" s="46">
        <v>209</v>
      </c>
      <c r="C7042" s="147">
        <v>0.82063657407407409</v>
      </c>
      <c r="D7042" s="161" t="s">
        <v>30704</v>
      </c>
      <c r="E7042" s="159" t="s">
        <v>45768</v>
      </c>
      <c r="F7042" s="161" t="s">
        <v>18273</v>
      </c>
      <c r="G7042" s="161" t="s">
        <v>5137</v>
      </c>
      <c r="H7042" s="156">
        <v>6.3E-2</v>
      </c>
      <c r="I7042" s="156" t="s">
        <v>45691</v>
      </c>
      <c r="J7042" s="156" t="s">
        <v>45699</v>
      </c>
      <c r="K7042" s="156" t="s">
        <v>45698</v>
      </c>
      <c r="L7042" s="156" t="s">
        <v>45679</v>
      </c>
      <c r="O7042" s="156" t="s">
        <v>45672</v>
      </c>
      <c r="P7042" s="156" t="s">
        <v>45673</v>
      </c>
      <c r="Q7042" s="156">
        <v>386566.15</v>
      </c>
      <c r="R7042" s="156">
        <v>6194099.3099999996</v>
      </c>
      <c r="S7042" s="156" t="s">
        <v>45674</v>
      </c>
      <c r="T7042" s="156" t="s">
        <v>45675</v>
      </c>
      <c r="U7042" s="156">
        <v>386589.82</v>
      </c>
      <c r="V7042" s="156">
        <v>6194091.4400000004</v>
      </c>
      <c r="W7042" s="156">
        <v>179.8</v>
      </c>
      <c r="X7042" s="156">
        <v>150.04</v>
      </c>
    </row>
    <row r="7043" spans="1:24" s="156" customFormat="1" x14ac:dyDescent="0.25">
      <c r="A7043" s="146">
        <v>45135</v>
      </c>
      <c r="B7043" s="46">
        <v>209</v>
      </c>
      <c r="C7043" s="147">
        <v>0.82549768518518529</v>
      </c>
      <c r="D7043" s="161" t="s">
        <v>30704</v>
      </c>
      <c r="E7043" s="159" t="s">
        <v>69</v>
      </c>
      <c r="F7043" s="161" t="s">
        <v>18273</v>
      </c>
      <c r="G7043" s="161" t="s">
        <v>5137</v>
      </c>
      <c r="H7043" s="156">
        <v>6.3E-2</v>
      </c>
      <c r="I7043" s="156" t="s">
        <v>45691</v>
      </c>
      <c r="J7043" s="156" t="s">
        <v>45699</v>
      </c>
      <c r="K7043" s="156" t="s">
        <v>45698</v>
      </c>
      <c r="L7043" s="156" t="s">
        <v>45679</v>
      </c>
      <c r="O7043" s="156" t="s">
        <v>45680</v>
      </c>
      <c r="P7043" s="156" t="s">
        <v>45681</v>
      </c>
      <c r="Q7043" s="156">
        <v>386566.16</v>
      </c>
      <c r="R7043" s="156">
        <v>6194098.6200000001</v>
      </c>
      <c r="S7043" s="156" t="s">
        <v>45682</v>
      </c>
      <c r="T7043" s="156" t="s">
        <v>45683</v>
      </c>
      <c r="U7043" s="156">
        <v>386589.81</v>
      </c>
      <c r="V7043" s="156">
        <v>6194090.71</v>
      </c>
      <c r="W7043" s="156">
        <v>179.9</v>
      </c>
      <c r="X7043" s="156">
        <v>150.04</v>
      </c>
    </row>
    <row r="7044" spans="1:24" s="156" customFormat="1" x14ac:dyDescent="0.25">
      <c r="A7044" s="146">
        <v>45135</v>
      </c>
      <c r="B7044" s="46">
        <v>209</v>
      </c>
      <c r="C7044" s="147">
        <v>0.82590277777777776</v>
      </c>
      <c r="D7044" s="161" t="s">
        <v>30704</v>
      </c>
      <c r="E7044" s="159" t="s">
        <v>64</v>
      </c>
      <c r="F7044" s="161" t="s">
        <v>18273</v>
      </c>
      <c r="G7044" s="161" t="s">
        <v>5136</v>
      </c>
      <c r="H7044" s="156">
        <v>6.3E-2</v>
      </c>
      <c r="I7044" s="156" t="s">
        <v>45692</v>
      </c>
      <c r="J7044" s="156" t="s">
        <v>45700</v>
      </c>
      <c r="K7044" s="156" t="s">
        <v>45697</v>
      </c>
      <c r="L7044" s="156" t="s">
        <v>45679</v>
      </c>
      <c r="O7044" s="156" t="s">
        <v>45672</v>
      </c>
      <c r="P7044" s="156" t="s">
        <v>45673</v>
      </c>
      <c r="Q7044" s="156">
        <v>386566.15</v>
      </c>
      <c r="R7044" s="156">
        <v>6194099.3099999996</v>
      </c>
      <c r="S7044" s="156" t="s">
        <v>45674</v>
      </c>
      <c r="T7044" s="156" t="s">
        <v>45675</v>
      </c>
      <c r="U7044" s="156">
        <v>386589.82</v>
      </c>
      <c r="V7044" s="156">
        <v>6194091.4400000004</v>
      </c>
      <c r="W7044" s="156">
        <v>179.8</v>
      </c>
      <c r="X7044" s="156">
        <v>150.04</v>
      </c>
    </row>
    <row r="7045" spans="1:24" s="156" customFormat="1" x14ac:dyDescent="0.25">
      <c r="A7045" s="146">
        <v>45135</v>
      </c>
      <c r="B7045" s="46">
        <v>209</v>
      </c>
      <c r="C7045" s="147">
        <v>0.8314583333333333</v>
      </c>
      <c r="D7045" s="161" t="s">
        <v>30704</v>
      </c>
      <c r="E7045" s="159" t="s">
        <v>69</v>
      </c>
      <c r="F7045" s="161" t="s">
        <v>18273</v>
      </c>
      <c r="G7045" s="161" t="s">
        <v>5136</v>
      </c>
      <c r="H7045" s="156">
        <v>6.3E-2</v>
      </c>
      <c r="I7045" s="156" t="s">
        <v>45692</v>
      </c>
      <c r="J7045" s="156" t="s">
        <v>45700</v>
      </c>
      <c r="K7045" s="156" t="s">
        <v>45697</v>
      </c>
      <c r="L7045" s="156" t="s">
        <v>45679</v>
      </c>
      <c r="O7045" s="156" t="s">
        <v>45680</v>
      </c>
      <c r="P7045" s="156" t="s">
        <v>45681</v>
      </c>
      <c r="Q7045" s="156">
        <v>386566.16</v>
      </c>
      <c r="R7045" s="156">
        <v>6194098.6200000001</v>
      </c>
      <c r="S7045" s="156" t="s">
        <v>45682</v>
      </c>
      <c r="T7045" s="156" t="s">
        <v>45683</v>
      </c>
      <c r="U7045" s="156">
        <v>386589.81</v>
      </c>
      <c r="V7045" s="156">
        <v>6194090.71</v>
      </c>
      <c r="W7045" s="156">
        <v>179.9</v>
      </c>
      <c r="X7045" s="156">
        <v>150.04</v>
      </c>
    </row>
    <row r="7046" spans="1:24" x14ac:dyDescent="0.25">
      <c r="A7046" s="146">
        <v>45135</v>
      </c>
      <c r="B7046" s="46">
        <v>209</v>
      </c>
      <c r="C7046" s="147">
        <v>0.83230324074074069</v>
      </c>
      <c r="D7046" s="38" t="s">
        <v>30704</v>
      </c>
      <c r="E7046" s="7" t="s">
        <v>64</v>
      </c>
      <c r="F7046" s="38" t="s">
        <v>18273</v>
      </c>
      <c r="G7046" s="38" t="s">
        <v>5135</v>
      </c>
      <c r="H7046">
        <v>6.3E-2</v>
      </c>
      <c r="I7046" t="s">
        <v>45676</v>
      </c>
      <c r="J7046" t="s">
        <v>45677</v>
      </c>
      <c r="K7046" t="s">
        <v>45678</v>
      </c>
      <c r="L7046" t="s">
        <v>45679</v>
      </c>
      <c r="O7046" t="s">
        <v>45672</v>
      </c>
      <c r="P7046" t="s">
        <v>45673</v>
      </c>
      <c r="Q7046">
        <v>386566.15</v>
      </c>
      <c r="R7046">
        <v>6194099.3099999996</v>
      </c>
      <c r="S7046" t="s">
        <v>45674</v>
      </c>
      <c r="T7046" t="s">
        <v>45675</v>
      </c>
      <c r="U7046">
        <v>386589.82</v>
      </c>
      <c r="V7046">
        <v>6194091.4400000004</v>
      </c>
      <c r="W7046">
        <v>179.8</v>
      </c>
      <c r="X7046">
        <v>150.04</v>
      </c>
    </row>
    <row r="7047" spans="1:24" x14ac:dyDescent="0.25">
      <c r="A7047" s="146">
        <v>45135</v>
      </c>
      <c r="B7047" s="46">
        <v>209</v>
      </c>
      <c r="C7047" s="147">
        <v>0.83627314814814813</v>
      </c>
      <c r="D7047" s="38" t="s">
        <v>30704</v>
      </c>
      <c r="E7047" s="7" t="s">
        <v>69</v>
      </c>
      <c r="F7047" s="38" t="s">
        <v>18273</v>
      </c>
      <c r="G7047" s="38" t="s">
        <v>5135</v>
      </c>
      <c r="H7047">
        <v>6.3E-2</v>
      </c>
      <c r="I7047" t="s">
        <v>45676</v>
      </c>
      <c r="J7047" t="s">
        <v>45677</v>
      </c>
      <c r="K7047" t="s">
        <v>45678</v>
      </c>
      <c r="L7047" t="s">
        <v>45679</v>
      </c>
      <c r="O7047" t="s">
        <v>45680</v>
      </c>
      <c r="P7047" t="s">
        <v>45681</v>
      </c>
      <c r="Q7047">
        <v>386566.16</v>
      </c>
      <c r="R7047">
        <v>6194098.6200000001</v>
      </c>
      <c r="S7047" t="s">
        <v>45682</v>
      </c>
      <c r="T7047" t="s">
        <v>45683</v>
      </c>
      <c r="U7047">
        <v>386589.81</v>
      </c>
      <c r="V7047">
        <v>6194090.71</v>
      </c>
      <c r="W7047">
        <v>179.9</v>
      </c>
      <c r="X7047">
        <v>150.04</v>
      </c>
    </row>
    <row r="7048" spans="1:24" x14ac:dyDescent="0.25">
      <c r="A7048" s="146">
        <v>45135</v>
      </c>
      <c r="B7048" s="46">
        <v>209</v>
      </c>
      <c r="C7048" s="147">
        <v>0.83731481481481485</v>
      </c>
      <c r="D7048" s="38" t="s">
        <v>30704</v>
      </c>
      <c r="E7048" s="7" t="s">
        <v>64</v>
      </c>
      <c r="F7048" s="38" t="s">
        <v>18273</v>
      </c>
      <c r="G7048" s="38" t="s">
        <v>5134</v>
      </c>
      <c r="H7048">
        <v>0.14899999999999999</v>
      </c>
      <c r="I7048" t="s">
        <v>45685</v>
      </c>
      <c r="J7048" t="s">
        <v>45684</v>
      </c>
      <c r="K7048" t="s">
        <v>45686</v>
      </c>
      <c r="L7048" t="s">
        <v>45679</v>
      </c>
      <c r="O7048" t="s">
        <v>45687</v>
      </c>
      <c r="P7048" t="s">
        <v>45688</v>
      </c>
      <c r="Q7048">
        <v>386592.17</v>
      </c>
      <c r="R7048">
        <v>6193986.5599999996</v>
      </c>
      <c r="S7048" t="s">
        <v>45689</v>
      </c>
      <c r="T7048" t="s">
        <v>45690</v>
      </c>
      <c r="U7048">
        <v>386616.65</v>
      </c>
      <c r="V7048">
        <v>6193993.2400000002</v>
      </c>
      <c r="W7048">
        <v>2.14</v>
      </c>
      <c r="X7048">
        <v>150.04</v>
      </c>
    </row>
    <row r="7049" spans="1:24" x14ac:dyDescent="0.25">
      <c r="A7049" s="146">
        <v>45135</v>
      </c>
      <c r="B7049" s="46">
        <v>209</v>
      </c>
      <c r="C7049" s="147">
        <v>0.84079861111111109</v>
      </c>
      <c r="D7049" s="38" t="s">
        <v>30704</v>
      </c>
      <c r="E7049" s="7" t="s">
        <v>69</v>
      </c>
      <c r="F7049" s="38" t="s">
        <v>18273</v>
      </c>
      <c r="G7049" s="38" t="s">
        <v>5134</v>
      </c>
      <c r="H7049">
        <v>-0.02</v>
      </c>
      <c r="I7049" t="s">
        <v>45685</v>
      </c>
      <c r="J7049" t="s">
        <v>45684</v>
      </c>
      <c r="K7049" t="s">
        <v>45686</v>
      </c>
      <c r="L7049" t="s">
        <v>45679</v>
      </c>
      <c r="O7049" t="s">
        <v>45693</v>
      </c>
      <c r="P7049" t="s">
        <v>45694</v>
      </c>
      <c r="Q7049">
        <v>386592.09</v>
      </c>
      <c r="R7049">
        <v>6194159.1200000001</v>
      </c>
      <c r="S7049" t="s">
        <v>45695</v>
      </c>
      <c r="T7049" t="s">
        <v>45696</v>
      </c>
      <c r="U7049">
        <v>386616.62</v>
      </c>
      <c r="V7049">
        <v>6194162</v>
      </c>
      <c r="W7049">
        <v>0.46</v>
      </c>
      <c r="X7049">
        <v>150.04</v>
      </c>
    </row>
    <row r="7050" spans="1:24" x14ac:dyDescent="0.25">
      <c r="A7050" s="146">
        <v>45135</v>
      </c>
      <c r="B7050" s="46">
        <v>209</v>
      </c>
      <c r="C7050" s="147">
        <v>0.8415625000000001</v>
      </c>
      <c r="D7050" s="38" t="s">
        <v>30704</v>
      </c>
      <c r="E7050" s="7" t="s">
        <v>64</v>
      </c>
      <c r="F7050" s="38" t="s">
        <v>18273</v>
      </c>
      <c r="G7050" s="38" t="s">
        <v>5133</v>
      </c>
      <c r="H7050">
        <v>-7.0000000000000001E-3</v>
      </c>
      <c r="I7050" t="s">
        <v>45705</v>
      </c>
      <c r="J7050" t="s">
        <v>45706</v>
      </c>
      <c r="K7050" t="s">
        <v>45707</v>
      </c>
      <c r="L7050" t="s">
        <v>45708</v>
      </c>
      <c r="O7050" t="s">
        <v>45701</v>
      </c>
      <c r="P7050" t="s">
        <v>45702</v>
      </c>
      <c r="Q7050">
        <v>386601.15</v>
      </c>
      <c r="R7050">
        <v>6194167.1900000004</v>
      </c>
      <c r="S7050" t="s">
        <v>45703</v>
      </c>
      <c r="T7050" t="s">
        <v>45704</v>
      </c>
      <c r="U7050">
        <v>386625.79</v>
      </c>
      <c r="V7050">
        <v>6194160.5199999996</v>
      </c>
      <c r="W7050">
        <v>180.6</v>
      </c>
      <c r="X7050">
        <v>150.04</v>
      </c>
    </row>
    <row r="7051" spans="1:24" x14ac:dyDescent="0.25">
      <c r="A7051" s="146">
        <v>45135</v>
      </c>
      <c r="B7051" s="46">
        <v>209</v>
      </c>
      <c r="C7051" s="147">
        <v>0.84465277777777781</v>
      </c>
      <c r="D7051" s="38" t="s">
        <v>30704</v>
      </c>
      <c r="E7051" s="7" t="s">
        <v>69</v>
      </c>
      <c r="F7051" s="38" t="s">
        <v>18273</v>
      </c>
      <c r="G7051" s="38" t="s">
        <v>5133</v>
      </c>
      <c r="H7051">
        <v>0.17199999999999999</v>
      </c>
      <c r="I7051" t="s">
        <v>45705</v>
      </c>
      <c r="J7051" t="s">
        <v>45706</v>
      </c>
      <c r="K7051" t="s">
        <v>45707</v>
      </c>
      <c r="L7051" t="s">
        <v>45708</v>
      </c>
      <c r="O7051" t="s">
        <v>45709</v>
      </c>
      <c r="P7051" t="s">
        <v>45710</v>
      </c>
      <c r="Q7051">
        <v>386601.38</v>
      </c>
      <c r="R7051">
        <v>6193993.8399999999</v>
      </c>
      <c r="S7051" t="s">
        <v>45711</v>
      </c>
      <c r="T7051" t="s">
        <v>45712</v>
      </c>
      <c r="U7051">
        <v>386625.68</v>
      </c>
      <c r="V7051">
        <v>6193981.0899999999</v>
      </c>
      <c r="W7051">
        <v>180.03</v>
      </c>
      <c r="X7051">
        <v>150.04</v>
      </c>
    </row>
    <row r="7052" spans="1:24" x14ac:dyDescent="0.25">
      <c r="A7052" s="146">
        <v>45135</v>
      </c>
      <c r="B7052" s="46">
        <v>209</v>
      </c>
      <c r="C7052" s="147">
        <v>0.84760416666666671</v>
      </c>
      <c r="D7052" s="38" t="s">
        <v>30704</v>
      </c>
      <c r="E7052" s="7" t="s">
        <v>64</v>
      </c>
      <c r="F7052" s="38" t="s">
        <v>18273</v>
      </c>
      <c r="G7052" s="38" t="s">
        <v>5132</v>
      </c>
      <c r="H7052">
        <v>0.16200000000000001</v>
      </c>
      <c r="I7052" t="s">
        <v>45717</v>
      </c>
      <c r="J7052" t="s">
        <v>45718</v>
      </c>
      <c r="K7052" t="s">
        <v>45719</v>
      </c>
      <c r="L7052" t="s">
        <v>45708</v>
      </c>
      <c r="O7052" t="s">
        <v>45713</v>
      </c>
      <c r="P7052" t="s">
        <v>45714</v>
      </c>
      <c r="Q7052">
        <v>386610.54</v>
      </c>
      <c r="R7052">
        <v>6193969.5199999996</v>
      </c>
      <c r="S7052" t="s">
        <v>45715</v>
      </c>
      <c r="T7052" t="s">
        <v>45716</v>
      </c>
      <c r="U7052">
        <v>386634.62</v>
      </c>
      <c r="V7052">
        <v>6193980.0899999999</v>
      </c>
      <c r="W7052">
        <v>0.72</v>
      </c>
      <c r="X7052">
        <v>150.04</v>
      </c>
    </row>
    <row r="7053" spans="1:24" x14ac:dyDescent="0.25">
      <c r="A7053" s="146">
        <v>45135</v>
      </c>
      <c r="B7053" s="46">
        <v>209</v>
      </c>
      <c r="C7053" s="147">
        <v>0.85083333333333344</v>
      </c>
      <c r="D7053" s="38" t="s">
        <v>30704</v>
      </c>
      <c r="E7053" s="7" t="s">
        <v>69</v>
      </c>
      <c r="F7053" s="38" t="s">
        <v>18273</v>
      </c>
      <c r="G7053" s="38" t="s">
        <v>5132</v>
      </c>
      <c r="H7053">
        <v>-0.02</v>
      </c>
      <c r="I7053" t="s">
        <v>45717</v>
      </c>
      <c r="J7053" t="s">
        <v>45718</v>
      </c>
      <c r="K7053" t="s">
        <v>45719</v>
      </c>
      <c r="L7053" t="s">
        <v>45708</v>
      </c>
      <c r="O7053" t="s">
        <v>45720</v>
      </c>
      <c r="P7053" t="s">
        <v>45721</v>
      </c>
      <c r="Q7053">
        <v>386609.96</v>
      </c>
      <c r="R7053">
        <v>6194149.1600000001</v>
      </c>
      <c r="S7053" t="s">
        <v>45722</v>
      </c>
      <c r="T7053" t="s">
        <v>45723</v>
      </c>
      <c r="U7053">
        <v>386634.62</v>
      </c>
      <c r="V7053">
        <v>6194162.6600000001</v>
      </c>
      <c r="W7053">
        <v>359.6</v>
      </c>
      <c r="X7053">
        <v>150.04</v>
      </c>
    </row>
    <row r="7054" spans="1:24" x14ac:dyDescent="0.25">
      <c r="A7054" s="146">
        <v>45135</v>
      </c>
      <c r="B7054" s="46">
        <v>209</v>
      </c>
      <c r="C7054" s="147">
        <v>0.85251157407407396</v>
      </c>
      <c r="D7054" s="38" t="s">
        <v>30704</v>
      </c>
      <c r="E7054" s="7" t="s">
        <v>64</v>
      </c>
      <c r="F7054" s="38" t="s">
        <v>18273</v>
      </c>
      <c r="G7054" s="38" t="s">
        <v>5138</v>
      </c>
      <c r="H7054">
        <v>-1.4E-2</v>
      </c>
      <c r="I7054" t="s">
        <v>45728</v>
      </c>
      <c r="J7054" t="s">
        <v>45729</v>
      </c>
      <c r="K7054" t="s">
        <v>45730</v>
      </c>
      <c r="L7054" t="s">
        <v>45708</v>
      </c>
      <c r="O7054" t="s">
        <v>45724</v>
      </c>
      <c r="P7054" t="s">
        <v>45725</v>
      </c>
      <c r="Q7054">
        <v>386618.65</v>
      </c>
      <c r="R7054">
        <v>6194169.8399999999</v>
      </c>
      <c r="S7054" t="s">
        <v>45726</v>
      </c>
      <c r="T7054" t="s">
        <v>45727</v>
      </c>
      <c r="U7054">
        <v>386643.79</v>
      </c>
      <c r="V7054">
        <v>6194167.8300000001</v>
      </c>
      <c r="W7054">
        <v>181.51</v>
      </c>
      <c r="X7054">
        <v>150.04</v>
      </c>
    </row>
    <row r="7055" spans="1:24" x14ac:dyDescent="0.25">
      <c r="A7055" s="146">
        <v>45135</v>
      </c>
      <c r="B7055" s="46">
        <v>209</v>
      </c>
      <c r="C7055" s="147">
        <v>0.8556597222222222</v>
      </c>
      <c r="D7055" s="38" t="s">
        <v>30704</v>
      </c>
      <c r="E7055" s="7" t="s">
        <v>69</v>
      </c>
      <c r="F7055" s="38" t="s">
        <v>18273</v>
      </c>
      <c r="G7055" s="38" t="s">
        <v>5138</v>
      </c>
      <c r="H7055">
        <v>0.18099999999999999</v>
      </c>
      <c r="I7055" t="s">
        <v>45728</v>
      </c>
      <c r="J7055" t="s">
        <v>45729</v>
      </c>
      <c r="K7055" t="s">
        <v>45730</v>
      </c>
      <c r="L7055" t="s">
        <v>45735</v>
      </c>
      <c r="O7055" t="s">
        <v>45731</v>
      </c>
      <c r="P7055" t="s">
        <v>45732</v>
      </c>
      <c r="Q7055">
        <v>386619.39</v>
      </c>
      <c r="R7055">
        <v>6193983.1500000004</v>
      </c>
      <c r="S7055" t="s">
        <v>45733</v>
      </c>
      <c r="T7055" t="s">
        <v>45734</v>
      </c>
      <c r="U7055">
        <v>386643.59</v>
      </c>
      <c r="V7055">
        <v>6193972.1100000003</v>
      </c>
      <c r="W7055">
        <v>179.54</v>
      </c>
      <c r="X7055">
        <v>150.04</v>
      </c>
    </row>
    <row r="7056" spans="1:24" x14ac:dyDescent="0.25">
      <c r="A7056" s="146">
        <v>45135</v>
      </c>
      <c r="B7056" s="46">
        <v>209</v>
      </c>
      <c r="C7056" s="147">
        <v>0.86175925925925922</v>
      </c>
      <c r="D7056" s="38" t="s">
        <v>30704</v>
      </c>
      <c r="E7056" s="7" t="s">
        <v>45749</v>
      </c>
      <c r="F7056" s="38" t="s">
        <v>18273</v>
      </c>
      <c r="G7056" s="38" t="s">
        <v>45736</v>
      </c>
      <c r="H7056">
        <v>0.187</v>
      </c>
      <c r="O7056" t="s">
        <v>45737</v>
      </c>
      <c r="P7056" t="s">
        <v>45738</v>
      </c>
      <c r="Q7056">
        <v>386585.12</v>
      </c>
      <c r="R7056">
        <v>6193930.6600000001</v>
      </c>
      <c r="S7056" t="s">
        <v>45739</v>
      </c>
      <c r="T7056" t="s">
        <v>45740</v>
      </c>
      <c r="U7056">
        <v>386605.38</v>
      </c>
      <c r="V7056">
        <v>6193954.8099999996</v>
      </c>
      <c r="W7056">
        <v>355.77</v>
      </c>
      <c r="X7056">
        <v>150.04</v>
      </c>
    </row>
    <row r="7057" spans="1:24" x14ac:dyDescent="0.25">
      <c r="A7057" s="146">
        <v>45135</v>
      </c>
      <c r="B7057" s="46">
        <v>209</v>
      </c>
      <c r="C7057" s="147">
        <v>0.86378472222222225</v>
      </c>
      <c r="D7057" s="38" t="s">
        <v>30704</v>
      </c>
      <c r="E7057" s="159" t="s">
        <v>45750</v>
      </c>
      <c r="F7057" s="38" t="s">
        <v>18273</v>
      </c>
      <c r="G7057" s="38" t="s">
        <v>45736</v>
      </c>
      <c r="H7057">
        <v>0.16700000000000001</v>
      </c>
      <c r="I7057" t="s">
        <v>45745</v>
      </c>
      <c r="J7057" t="s">
        <v>45746</v>
      </c>
      <c r="K7057" t="s">
        <v>45747</v>
      </c>
      <c r="L7057" t="s">
        <v>45748</v>
      </c>
      <c r="O7057" t="s">
        <v>45741</v>
      </c>
      <c r="P7057" t="s">
        <v>45742</v>
      </c>
      <c r="Q7057">
        <v>386573.75</v>
      </c>
      <c r="R7057">
        <v>6193967.0199999996</v>
      </c>
      <c r="S7057" t="s">
        <v>45743</v>
      </c>
      <c r="T7057" t="s">
        <v>45744</v>
      </c>
      <c r="U7057">
        <v>386598.82</v>
      </c>
      <c r="V7057">
        <v>6193974.9000000004</v>
      </c>
      <c r="W7057">
        <v>359.25</v>
      </c>
      <c r="X7057">
        <v>150.04</v>
      </c>
    </row>
    <row r="7058" spans="1:24" x14ac:dyDescent="0.25">
      <c r="A7058" s="146">
        <v>45135</v>
      </c>
      <c r="B7058" s="46">
        <v>209</v>
      </c>
      <c r="C7058" s="147">
        <v>0.86681712962962953</v>
      </c>
      <c r="D7058" s="38" t="s">
        <v>30704</v>
      </c>
      <c r="E7058" s="7" t="s">
        <v>69</v>
      </c>
      <c r="F7058" s="38" t="s">
        <v>18273</v>
      </c>
      <c r="G7058" s="38" t="s">
        <v>45736</v>
      </c>
      <c r="H7058">
        <v>-0.02</v>
      </c>
      <c r="I7058" t="s">
        <v>45745</v>
      </c>
      <c r="J7058" t="s">
        <v>45746</v>
      </c>
      <c r="K7058" t="s">
        <v>45747</v>
      </c>
      <c r="L7058" t="s">
        <v>45748</v>
      </c>
      <c r="O7058" t="s">
        <v>45751</v>
      </c>
      <c r="P7058" t="s">
        <v>45752</v>
      </c>
      <c r="Q7058">
        <v>386574.12</v>
      </c>
      <c r="R7058">
        <v>6194153.3499999996</v>
      </c>
      <c r="S7058" t="s">
        <v>45753</v>
      </c>
      <c r="T7058" t="s">
        <v>45754</v>
      </c>
      <c r="U7058">
        <v>386598.83</v>
      </c>
      <c r="V7058">
        <v>6194162.4800000004</v>
      </c>
      <c r="W7058">
        <v>358.09</v>
      </c>
      <c r="X7058">
        <v>150.04</v>
      </c>
    </row>
    <row r="7059" spans="1:24" x14ac:dyDescent="0.25">
      <c r="A7059" s="146">
        <v>45135</v>
      </c>
      <c r="B7059" s="46">
        <v>209</v>
      </c>
      <c r="C7059" s="147">
        <v>0.87075231481481474</v>
      </c>
      <c r="D7059" s="38" t="s">
        <v>30704</v>
      </c>
      <c r="E7059" s="159" t="s">
        <v>45750</v>
      </c>
      <c r="F7059" s="38" t="s">
        <v>18273</v>
      </c>
      <c r="G7059" s="38" t="s">
        <v>45755</v>
      </c>
      <c r="H7059">
        <v>-1.4999999999999999E-2</v>
      </c>
      <c r="I7059" t="s">
        <v>45760</v>
      </c>
      <c r="J7059" t="s">
        <v>45761</v>
      </c>
      <c r="K7059" t="s">
        <v>45762</v>
      </c>
      <c r="L7059" t="s">
        <v>45748</v>
      </c>
      <c r="O7059" t="s">
        <v>45756</v>
      </c>
      <c r="P7059" t="s">
        <v>45757</v>
      </c>
      <c r="Q7059">
        <v>386610.43</v>
      </c>
      <c r="R7059">
        <v>6194173.4199999999</v>
      </c>
      <c r="S7059" t="s">
        <v>45758</v>
      </c>
      <c r="T7059" t="s">
        <v>45759</v>
      </c>
      <c r="U7059">
        <v>386634.6</v>
      </c>
      <c r="V7059">
        <v>6194168.6799999997</v>
      </c>
      <c r="W7059">
        <v>182.02</v>
      </c>
      <c r="X7059">
        <v>150.04</v>
      </c>
    </row>
    <row r="7060" spans="1:24" x14ac:dyDescent="0.25">
      <c r="A7060" s="146">
        <v>45135</v>
      </c>
      <c r="B7060" s="46">
        <v>209</v>
      </c>
      <c r="C7060" s="147">
        <v>0.87394675925925924</v>
      </c>
      <c r="D7060" s="38" t="s">
        <v>30704</v>
      </c>
      <c r="E7060" s="7" t="s">
        <v>69</v>
      </c>
      <c r="F7060" s="38" t="s">
        <v>18273</v>
      </c>
      <c r="G7060" s="38" t="s">
        <v>45755</v>
      </c>
      <c r="H7060">
        <v>0.17299999999999999</v>
      </c>
      <c r="I7060" t="s">
        <v>45760</v>
      </c>
      <c r="J7060" t="s">
        <v>45761</v>
      </c>
      <c r="K7060" t="s">
        <v>45762</v>
      </c>
      <c r="L7060" t="s">
        <v>45767</v>
      </c>
      <c r="O7060" t="s">
        <v>45763</v>
      </c>
      <c r="P7060" t="s">
        <v>45764</v>
      </c>
      <c r="Q7060">
        <v>386610.04</v>
      </c>
      <c r="R7060">
        <v>6193988.0999999996</v>
      </c>
      <c r="S7060" t="s">
        <v>45765</v>
      </c>
      <c r="T7060" t="s">
        <v>45766</v>
      </c>
      <c r="U7060">
        <v>386634.64</v>
      </c>
      <c r="V7060">
        <v>6193980.5800000001</v>
      </c>
      <c r="W7060">
        <v>180.25</v>
      </c>
      <c r="X7060">
        <v>150.04</v>
      </c>
    </row>
    <row r="7061" spans="1:24" x14ac:dyDescent="0.25">
      <c r="A7061" s="146">
        <v>45135</v>
      </c>
      <c r="B7061" s="46">
        <v>209</v>
      </c>
      <c r="C7061" s="147">
        <v>0.87704861111111121</v>
      </c>
      <c r="D7061" s="38" t="s">
        <v>30704</v>
      </c>
      <c r="E7061" s="7" t="s">
        <v>64</v>
      </c>
      <c r="F7061" s="38" t="s">
        <v>18273</v>
      </c>
      <c r="G7061" s="38" t="s">
        <v>5139</v>
      </c>
      <c r="H7061">
        <v>0.16</v>
      </c>
      <c r="I7061" t="s">
        <v>45773</v>
      </c>
      <c r="J7061" t="s">
        <v>45774</v>
      </c>
      <c r="K7061" t="s">
        <v>45775</v>
      </c>
      <c r="L7061" t="s">
        <v>45767</v>
      </c>
      <c r="O7061" t="s">
        <v>45769</v>
      </c>
      <c r="P7061" t="s">
        <v>45770</v>
      </c>
      <c r="Q7061">
        <v>386628.73</v>
      </c>
      <c r="R7061">
        <v>6193970.3499999996</v>
      </c>
      <c r="S7061" t="s">
        <v>45771</v>
      </c>
      <c r="T7061" t="s">
        <v>45772</v>
      </c>
      <c r="U7061">
        <v>386652.28</v>
      </c>
      <c r="V7061">
        <v>6193982.0499999998</v>
      </c>
      <c r="W7061">
        <v>1.1299999999999999</v>
      </c>
      <c r="X7061">
        <v>150.04</v>
      </c>
    </row>
    <row r="7062" spans="1:24" x14ac:dyDescent="0.25">
      <c r="A7062" s="146">
        <v>45135</v>
      </c>
      <c r="B7062" s="46">
        <v>209</v>
      </c>
      <c r="C7062" s="147">
        <v>0.88009259259259265</v>
      </c>
      <c r="D7062" s="38" t="s">
        <v>30704</v>
      </c>
      <c r="E7062" s="7" t="s">
        <v>69</v>
      </c>
      <c r="F7062" s="38" t="s">
        <v>18273</v>
      </c>
      <c r="G7062" s="38" t="s">
        <v>5139</v>
      </c>
      <c r="H7062">
        <v>-1.9E-2</v>
      </c>
      <c r="I7062" t="s">
        <v>45773</v>
      </c>
      <c r="J7062" t="s">
        <v>45774</v>
      </c>
      <c r="K7062" t="s">
        <v>45775</v>
      </c>
      <c r="L7062" t="s">
        <v>45767</v>
      </c>
      <c r="O7062" t="s">
        <v>45776</v>
      </c>
      <c r="P7062" t="s">
        <v>45777</v>
      </c>
      <c r="Q7062">
        <v>386627.73</v>
      </c>
      <c r="R7062">
        <v>6194156.5999999996</v>
      </c>
      <c r="S7062" t="s">
        <v>45778</v>
      </c>
      <c r="T7062" t="s">
        <v>45779</v>
      </c>
      <c r="U7062">
        <v>386652.45</v>
      </c>
      <c r="V7062">
        <v>6194161.5999999996</v>
      </c>
      <c r="W7062">
        <v>0.85</v>
      </c>
      <c r="X7062">
        <v>150.04</v>
      </c>
    </row>
    <row r="7063" spans="1:24" x14ac:dyDescent="0.25">
      <c r="A7063" s="146">
        <v>45135</v>
      </c>
      <c r="B7063" s="46">
        <v>209</v>
      </c>
      <c r="C7063" s="147">
        <v>0.88157407407407407</v>
      </c>
      <c r="D7063" s="38" t="s">
        <v>30704</v>
      </c>
      <c r="E7063" s="7" t="s">
        <v>64</v>
      </c>
      <c r="F7063" s="38" t="s">
        <v>18273</v>
      </c>
      <c r="G7063" s="38" t="s">
        <v>5140</v>
      </c>
      <c r="H7063">
        <v>-1.6E-2</v>
      </c>
      <c r="I7063" t="s">
        <v>45784</v>
      </c>
      <c r="J7063" t="s">
        <v>45785</v>
      </c>
      <c r="K7063" t="s">
        <v>45786</v>
      </c>
      <c r="L7063" t="s">
        <v>45767</v>
      </c>
      <c r="O7063" t="s">
        <v>45780</v>
      </c>
      <c r="P7063" t="s">
        <v>45781</v>
      </c>
      <c r="Q7063">
        <v>386636.67</v>
      </c>
      <c r="R7063">
        <v>6194174.2800000003</v>
      </c>
      <c r="S7063" t="s">
        <v>45782</v>
      </c>
      <c r="T7063" t="s">
        <v>45783</v>
      </c>
      <c r="U7063">
        <v>386662.03</v>
      </c>
      <c r="V7063">
        <v>6194169.1399999997</v>
      </c>
      <c r="W7063">
        <v>180.11</v>
      </c>
      <c r="X7063">
        <v>150.04</v>
      </c>
    </row>
    <row r="7064" spans="1:24" x14ac:dyDescent="0.25">
      <c r="A7064" s="146">
        <v>45135</v>
      </c>
      <c r="B7064" s="46">
        <v>209</v>
      </c>
      <c r="C7064" s="147">
        <v>0.88465277777777773</v>
      </c>
      <c r="D7064" s="38" t="s">
        <v>30704</v>
      </c>
      <c r="E7064" s="7" t="s">
        <v>69</v>
      </c>
      <c r="F7064" s="38" t="s">
        <v>18273</v>
      </c>
      <c r="G7064" s="38" t="s">
        <v>5140</v>
      </c>
      <c r="H7064">
        <v>0.17100000000000001</v>
      </c>
      <c r="I7064" t="s">
        <v>45784</v>
      </c>
      <c r="J7064" t="s">
        <v>45785</v>
      </c>
      <c r="K7064" t="s">
        <v>45786</v>
      </c>
      <c r="L7064" t="s">
        <v>45791</v>
      </c>
      <c r="O7064" t="s">
        <v>45787</v>
      </c>
      <c r="P7064" t="s">
        <v>45788</v>
      </c>
      <c r="Q7064">
        <v>386637.2</v>
      </c>
      <c r="R7064">
        <v>6193992.1100000003</v>
      </c>
      <c r="S7064" t="s">
        <v>45789</v>
      </c>
      <c r="T7064" t="s">
        <v>45790</v>
      </c>
      <c r="U7064">
        <v>386661.7</v>
      </c>
      <c r="V7064">
        <v>6193982.75</v>
      </c>
      <c r="W7064">
        <v>179.78</v>
      </c>
      <c r="X7064">
        <v>150.04</v>
      </c>
    </row>
    <row r="7065" spans="1:24" x14ac:dyDescent="0.25">
      <c r="A7065" s="146">
        <v>45135</v>
      </c>
      <c r="B7065" s="46">
        <v>209</v>
      </c>
      <c r="C7065" s="147">
        <v>0.88695601851851846</v>
      </c>
      <c r="D7065" s="38" t="s">
        <v>30704</v>
      </c>
      <c r="E7065" s="7" t="s">
        <v>64</v>
      </c>
      <c r="F7065" s="38" t="s">
        <v>18273</v>
      </c>
      <c r="G7065" s="38" t="s">
        <v>5141</v>
      </c>
      <c r="H7065">
        <v>0.16800000000000001</v>
      </c>
      <c r="I7065" t="s">
        <v>45796</v>
      </c>
      <c r="J7065" t="s">
        <v>45797</v>
      </c>
      <c r="K7065" t="s">
        <v>45798</v>
      </c>
      <c r="L7065" t="s">
        <v>45791</v>
      </c>
      <c r="O7065" t="s">
        <v>45792</v>
      </c>
      <c r="P7065" t="s">
        <v>45793</v>
      </c>
      <c r="Q7065">
        <v>386646.45</v>
      </c>
      <c r="R7065">
        <v>6193967.3300000001</v>
      </c>
      <c r="S7065" t="s">
        <v>45794</v>
      </c>
      <c r="T7065" t="s">
        <v>45795</v>
      </c>
      <c r="U7065">
        <v>386670.58</v>
      </c>
      <c r="V7065">
        <v>6193974.0700000003</v>
      </c>
      <c r="W7065">
        <v>1.68</v>
      </c>
      <c r="X7065">
        <v>150.04</v>
      </c>
    </row>
    <row r="7066" spans="1:24" x14ac:dyDescent="0.25">
      <c r="A7066" s="146">
        <v>45135</v>
      </c>
      <c r="B7066" s="46">
        <v>209</v>
      </c>
      <c r="C7066" s="147">
        <v>0.8901041666666667</v>
      </c>
      <c r="D7066" s="38" t="s">
        <v>30704</v>
      </c>
      <c r="E7066" s="7" t="s">
        <v>69</v>
      </c>
      <c r="F7066" s="38" t="s">
        <v>18273</v>
      </c>
      <c r="G7066" s="38" t="s">
        <v>5141</v>
      </c>
      <c r="H7066">
        <v>-2.1000000000000001E-2</v>
      </c>
      <c r="I7066" t="s">
        <v>45796</v>
      </c>
      <c r="J7066" t="s">
        <v>45797</v>
      </c>
      <c r="K7066" t="s">
        <v>45798</v>
      </c>
      <c r="L7066" t="s">
        <v>45791</v>
      </c>
      <c r="O7066" t="s">
        <v>45799</v>
      </c>
      <c r="P7066" t="s">
        <v>45800</v>
      </c>
      <c r="Q7066">
        <v>386645.8</v>
      </c>
      <c r="R7066">
        <v>6194158.6200000001</v>
      </c>
      <c r="S7066" t="s">
        <v>45801</v>
      </c>
      <c r="T7066" t="s">
        <v>45802</v>
      </c>
      <c r="U7066">
        <v>386670.55</v>
      </c>
      <c r="V7066">
        <v>6194163.4100000001</v>
      </c>
      <c r="W7066">
        <v>359.96</v>
      </c>
      <c r="X7066">
        <v>150.04</v>
      </c>
    </row>
    <row r="7067" spans="1:24" x14ac:dyDescent="0.25">
      <c r="A7067" s="146">
        <v>45135</v>
      </c>
      <c r="B7067" s="46">
        <v>209</v>
      </c>
      <c r="C7067" s="147">
        <v>0.89177083333333329</v>
      </c>
      <c r="D7067" s="38" t="s">
        <v>30704</v>
      </c>
      <c r="E7067" s="7" t="s">
        <v>64</v>
      </c>
      <c r="F7067" s="38" t="s">
        <v>18273</v>
      </c>
      <c r="G7067" s="38" t="s">
        <v>5142</v>
      </c>
      <c r="H7067">
        <v>-1.9E-2</v>
      </c>
      <c r="I7067" t="s">
        <v>45807</v>
      </c>
      <c r="J7067" t="s">
        <v>45808</v>
      </c>
      <c r="K7067" t="s">
        <v>45809</v>
      </c>
      <c r="L7067" t="s">
        <v>45791</v>
      </c>
      <c r="O7067" t="s">
        <v>45803</v>
      </c>
      <c r="P7067" t="s">
        <v>45804</v>
      </c>
      <c r="Q7067">
        <v>386655.25</v>
      </c>
      <c r="R7067">
        <v>6194174.0300000003</v>
      </c>
      <c r="S7067" t="s">
        <v>45805</v>
      </c>
      <c r="T7067" t="s">
        <v>45806</v>
      </c>
      <c r="U7067">
        <v>386679.89</v>
      </c>
      <c r="V7067">
        <v>6194171.9699999997</v>
      </c>
      <c r="W7067">
        <v>181.71</v>
      </c>
      <c r="X7067">
        <v>150.04</v>
      </c>
    </row>
    <row r="7068" spans="1:24" x14ac:dyDescent="0.25">
      <c r="A7068" s="146">
        <v>45135</v>
      </c>
      <c r="B7068" s="46">
        <v>209</v>
      </c>
      <c r="C7068" s="147">
        <v>0.89509259259259266</v>
      </c>
      <c r="D7068" s="38" t="s">
        <v>30704</v>
      </c>
      <c r="E7068" s="7" t="s">
        <v>69</v>
      </c>
      <c r="F7068" s="38" t="s">
        <v>18273</v>
      </c>
      <c r="G7068" s="38" t="s">
        <v>5142</v>
      </c>
      <c r="H7068">
        <v>0.17799999999999999</v>
      </c>
      <c r="I7068" t="s">
        <v>45807</v>
      </c>
      <c r="J7068" t="s">
        <v>45808</v>
      </c>
      <c r="K7068" t="s">
        <v>45809</v>
      </c>
      <c r="L7068" t="s">
        <v>45814</v>
      </c>
      <c r="O7068" t="s">
        <v>45810</v>
      </c>
      <c r="P7068" t="s">
        <v>45811</v>
      </c>
      <c r="Q7068">
        <v>386655.11</v>
      </c>
      <c r="R7068">
        <v>6193976.3600000003</v>
      </c>
      <c r="S7068" t="s">
        <v>45812</v>
      </c>
      <c r="T7068" t="s">
        <v>45813</v>
      </c>
      <c r="U7068">
        <v>386679.74</v>
      </c>
      <c r="V7068">
        <v>6193975.5800000001</v>
      </c>
      <c r="W7068">
        <v>179.9</v>
      </c>
      <c r="X7068">
        <v>150.04</v>
      </c>
    </row>
    <row r="7069" spans="1:24" x14ac:dyDescent="0.25">
      <c r="A7069" s="146">
        <v>45135</v>
      </c>
      <c r="B7069" s="46">
        <v>209</v>
      </c>
      <c r="C7069" s="147">
        <v>0.89746527777777774</v>
      </c>
      <c r="D7069" s="38" t="s">
        <v>30704</v>
      </c>
      <c r="E7069" s="7" t="s">
        <v>64</v>
      </c>
      <c r="F7069" s="38" t="s">
        <v>18273</v>
      </c>
      <c r="G7069" s="38" t="s">
        <v>5143</v>
      </c>
      <c r="H7069">
        <v>0.184</v>
      </c>
      <c r="I7069" t="s">
        <v>45819</v>
      </c>
      <c r="J7069" t="s">
        <v>45820</v>
      </c>
      <c r="K7069" t="s">
        <v>45821</v>
      </c>
      <c r="L7069" t="s">
        <v>45814</v>
      </c>
      <c r="O7069" t="s">
        <v>45815</v>
      </c>
      <c r="P7069" t="s">
        <v>45816</v>
      </c>
      <c r="Q7069">
        <v>386664.41</v>
      </c>
      <c r="R7069">
        <v>6193949.6500000004</v>
      </c>
      <c r="S7069" t="s">
        <v>45817</v>
      </c>
      <c r="T7069" t="s">
        <v>45818</v>
      </c>
      <c r="U7069">
        <v>386688.6</v>
      </c>
      <c r="V7069">
        <v>6193958.6600000001</v>
      </c>
      <c r="W7069">
        <v>359.27</v>
      </c>
      <c r="X7069">
        <v>150.04</v>
      </c>
    </row>
    <row r="7070" spans="1:24" x14ac:dyDescent="0.25">
      <c r="A7070" s="146">
        <v>45135</v>
      </c>
      <c r="B7070" s="46">
        <v>209</v>
      </c>
      <c r="C7070" s="147">
        <v>0.9008449074074073</v>
      </c>
      <c r="D7070" s="38" t="s">
        <v>30704</v>
      </c>
      <c r="E7070" s="7" t="s">
        <v>69</v>
      </c>
      <c r="F7070" s="38" t="s">
        <v>18273</v>
      </c>
      <c r="G7070" s="38" t="s">
        <v>5143</v>
      </c>
      <c r="H7070">
        <v>-1.6E-2</v>
      </c>
      <c r="I7070" t="s">
        <v>45819</v>
      </c>
      <c r="J7070" t="s">
        <v>45820</v>
      </c>
      <c r="K7070" t="s">
        <v>45821</v>
      </c>
      <c r="L7070" t="s">
        <v>45814</v>
      </c>
      <c r="O7070" t="s">
        <v>45822</v>
      </c>
      <c r="P7070" t="s">
        <v>45823</v>
      </c>
      <c r="Q7070">
        <v>386664.04</v>
      </c>
      <c r="R7070">
        <v>6194149.9400000004</v>
      </c>
      <c r="S7070" t="s">
        <v>45824</v>
      </c>
      <c r="T7070" t="s">
        <v>45825</v>
      </c>
      <c r="U7070">
        <v>386688.48</v>
      </c>
      <c r="V7070">
        <v>6194158.0300000003</v>
      </c>
      <c r="W7070">
        <v>1.25</v>
      </c>
      <c r="X7070">
        <v>150.04</v>
      </c>
    </row>
    <row r="7071" spans="1:24" x14ac:dyDescent="0.25">
      <c r="A7071" s="146">
        <v>45135</v>
      </c>
      <c r="B7071" s="46">
        <v>209</v>
      </c>
      <c r="C7071" s="147">
        <v>0.90378472222222228</v>
      </c>
      <c r="D7071" s="38" t="s">
        <v>30704</v>
      </c>
      <c r="E7071" s="159" t="s">
        <v>33735</v>
      </c>
      <c r="F7071" s="38" t="s">
        <v>18273</v>
      </c>
      <c r="G7071" s="38" t="s">
        <v>5143</v>
      </c>
      <c r="H7071">
        <v>-3.1E-2</v>
      </c>
      <c r="O7071" t="s">
        <v>45826</v>
      </c>
      <c r="P7071" t="s">
        <v>45827</v>
      </c>
      <c r="Q7071">
        <v>386664.74</v>
      </c>
      <c r="R7071">
        <v>6194181.1500000004</v>
      </c>
      <c r="S7071" t="s">
        <v>45828</v>
      </c>
      <c r="T7071" t="s">
        <v>45829</v>
      </c>
      <c r="U7071">
        <v>386686.57</v>
      </c>
      <c r="V7071">
        <v>6194178.6399999997</v>
      </c>
      <c r="W7071">
        <v>86.23</v>
      </c>
      <c r="X7071">
        <v>150.04</v>
      </c>
    </row>
    <row r="7072" spans="1:24" x14ac:dyDescent="0.25">
      <c r="A7072" s="146">
        <v>45135</v>
      </c>
      <c r="B7072" s="46">
        <v>209</v>
      </c>
      <c r="C7072" s="147">
        <v>0.90809027777777773</v>
      </c>
      <c r="D7072" s="38" t="s">
        <v>30704</v>
      </c>
      <c r="E7072" s="159" t="s">
        <v>42042</v>
      </c>
      <c r="F7072" s="38" t="s">
        <v>18273</v>
      </c>
      <c r="G7072" s="38" t="s">
        <v>5054</v>
      </c>
      <c r="H7072">
        <v>-1.2929999999999999</v>
      </c>
      <c r="O7072" t="s">
        <v>45830</v>
      </c>
      <c r="P7072" t="s">
        <v>45831</v>
      </c>
      <c r="Q7072">
        <v>386664.52</v>
      </c>
      <c r="R7072">
        <v>6194181.1900000004</v>
      </c>
      <c r="S7072" t="s">
        <v>45832</v>
      </c>
      <c r="T7072" t="s">
        <v>45833</v>
      </c>
      <c r="U7072">
        <v>386674.66</v>
      </c>
      <c r="V7072">
        <v>6194180.96</v>
      </c>
      <c r="W7072">
        <v>83.76</v>
      </c>
      <c r="X7072">
        <v>200.05</v>
      </c>
    </row>
    <row r="7073" spans="1:24" x14ac:dyDescent="0.25">
      <c r="A7073" s="146">
        <v>45135</v>
      </c>
      <c r="B7073" s="46">
        <v>209</v>
      </c>
      <c r="C7073" s="147">
        <v>0.92012731481481491</v>
      </c>
      <c r="D7073" s="38" t="s">
        <v>30864</v>
      </c>
      <c r="E7073" s="159" t="s">
        <v>6100</v>
      </c>
      <c r="F7073" s="38" t="s">
        <v>18273</v>
      </c>
      <c r="G7073" s="38" t="s">
        <v>5054</v>
      </c>
      <c r="H7073">
        <v>-3.4000000000000002E-2</v>
      </c>
      <c r="O7073" t="s">
        <v>45834</v>
      </c>
      <c r="P7073" t="s">
        <v>45835</v>
      </c>
      <c r="Q7073">
        <v>387939.74</v>
      </c>
      <c r="R7073">
        <v>6193477.2000000002</v>
      </c>
      <c r="S7073" t="s">
        <v>45836</v>
      </c>
      <c r="T7073" t="s">
        <v>45837</v>
      </c>
      <c r="U7073">
        <v>387937.72</v>
      </c>
      <c r="V7073">
        <v>6193466.0899999999</v>
      </c>
      <c r="W7073">
        <v>173.9</v>
      </c>
      <c r="X7073">
        <v>200.05</v>
      </c>
    </row>
    <row r="7074" spans="1:24" s="170" customFormat="1" x14ac:dyDescent="0.25">
      <c r="A7074" s="63">
        <v>45135</v>
      </c>
      <c r="B7074" s="104">
        <v>209</v>
      </c>
      <c r="C7074" s="65">
        <v>0.92660879629629633</v>
      </c>
      <c r="D7074" s="64" t="s">
        <v>30864</v>
      </c>
      <c r="E7074" s="171" t="s">
        <v>45843</v>
      </c>
      <c r="F7074" s="64" t="s">
        <v>18273</v>
      </c>
      <c r="G7074" s="64" t="s">
        <v>5054</v>
      </c>
      <c r="H7074" s="170">
        <v>-0.01</v>
      </c>
      <c r="M7074" s="170" t="s">
        <v>45838</v>
      </c>
      <c r="O7074" s="170" t="s">
        <v>45839</v>
      </c>
      <c r="P7074" s="170" t="s">
        <v>45840</v>
      </c>
      <c r="Q7074" s="170">
        <v>387956.1</v>
      </c>
      <c r="R7074" s="170">
        <v>6193455.2300000004</v>
      </c>
      <c r="S7074" s="170" t="s">
        <v>45841</v>
      </c>
      <c r="T7074" s="170" t="s">
        <v>45842</v>
      </c>
      <c r="U7074" s="170">
        <v>387960.05</v>
      </c>
      <c r="V7074" s="170">
        <v>6193441.5800000001</v>
      </c>
      <c r="W7074" s="170">
        <v>154.75</v>
      </c>
      <c r="X7074" s="170">
        <v>200.05</v>
      </c>
    </row>
    <row r="7075" spans="1:24" s="168" customFormat="1" x14ac:dyDescent="0.25">
      <c r="A7075" s="91">
        <v>45135</v>
      </c>
      <c r="B7075" s="90">
        <v>209</v>
      </c>
      <c r="C7075" s="81">
        <v>0.93060185185185185</v>
      </c>
      <c r="D7075" s="180" t="s">
        <v>30864</v>
      </c>
      <c r="E7075" s="169" t="s">
        <v>64</v>
      </c>
      <c r="F7075" s="180" t="s">
        <v>18273</v>
      </c>
      <c r="G7075" s="180" t="s">
        <v>5054</v>
      </c>
      <c r="H7075" s="168">
        <v>-6.0000000000000001E-3</v>
      </c>
      <c r="I7075" s="168" t="s">
        <v>45848</v>
      </c>
      <c r="J7075" s="168" t="s">
        <v>45849</v>
      </c>
      <c r="K7075" s="168" t="s">
        <v>45850</v>
      </c>
      <c r="L7075" s="168" t="s">
        <v>45851</v>
      </c>
      <c r="O7075" s="168" t="s">
        <v>45844</v>
      </c>
      <c r="P7075" s="168" t="s">
        <v>45845</v>
      </c>
      <c r="Q7075" s="168">
        <v>387956.86</v>
      </c>
      <c r="R7075" s="168">
        <v>6193455.71</v>
      </c>
      <c r="S7075" s="168" t="s">
        <v>45846</v>
      </c>
      <c r="T7075" s="168" t="s">
        <v>45847</v>
      </c>
      <c r="U7075" s="168">
        <v>387960.74</v>
      </c>
      <c r="V7075" s="168">
        <v>6193432.1100000003</v>
      </c>
      <c r="W7075" s="168">
        <v>86.85</v>
      </c>
      <c r="X7075" s="168">
        <v>200.05</v>
      </c>
    </row>
    <row r="7076" spans="1:24" s="168" customFormat="1" x14ac:dyDescent="0.25">
      <c r="A7076" s="91">
        <v>45135</v>
      </c>
      <c r="B7076" s="90">
        <v>209</v>
      </c>
      <c r="C7076" s="81">
        <v>0.93244212962962969</v>
      </c>
      <c r="D7076" s="180" t="s">
        <v>30864</v>
      </c>
      <c r="E7076" s="169" t="s">
        <v>45856</v>
      </c>
      <c r="F7076" s="180" t="s">
        <v>18273</v>
      </c>
      <c r="G7076" s="180" t="s">
        <v>5054</v>
      </c>
      <c r="H7076" s="168">
        <v>4.7E-2</v>
      </c>
      <c r="I7076" s="168" t="s">
        <v>45848</v>
      </c>
      <c r="J7076" s="168" t="s">
        <v>45849</v>
      </c>
      <c r="K7076" s="168" t="s">
        <v>45850</v>
      </c>
      <c r="L7076" s="168" t="s">
        <v>45851</v>
      </c>
      <c r="O7076" s="168" t="s">
        <v>45852</v>
      </c>
      <c r="P7076" s="168" t="s">
        <v>45853</v>
      </c>
      <c r="Q7076" s="168">
        <v>388052.78</v>
      </c>
      <c r="R7076" s="168">
        <v>6193455.5800000001</v>
      </c>
      <c r="S7076" s="168" t="s">
        <v>45854</v>
      </c>
      <c r="T7076" s="168" t="s">
        <v>45855</v>
      </c>
      <c r="U7076" s="168">
        <v>388014.4</v>
      </c>
      <c r="V7076" s="168">
        <v>6193433.8499999996</v>
      </c>
      <c r="W7076" s="168">
        <v>105.35</v>
      </c>
      <c r="X7076" s="168">
        <v>200.05</v>
      </c>
    </row>
    <row r="7077" spans="1:24" s="168" customFormat="1" x14ac:dyDescent="0.25">
      <c r="A7077" s="91">
        <v>45135</v>
      </c>
      <c r="B7077" s="90">
        <v>209</v>
      </c>
      <c r="C7077" s="81">
        <v>0.93431712962962965</v>
      </c>
      <c r="D7077" s="180" t="s">
        <v>30864</v>
      </c>
      <c r="E7077" s="169" t="s">
        <v>64</v>
      </c>
      <c r="F7077" s="180" t="s">
        <v>18273</v>
      </c>
      <c r="G7077" s="180" t="s">
        <v>5054</v>
      </c>
      <c r="H7077" s="168">
        <v>5.3999999999999999E-2</v>
      </c>
      <c r="I7077" s="168" t="s">
        <v>45861</v>
      </c>
      <c r="J7077" s="168" t="s">
        <v>45849</v>
      </c>
      <c r="K7077" s="168" t="s">
        <v>45850</v>
      </c>
      <c r="L7077" s="168" t="s">
        <v>45851</v>
      </c>
      <c r="O7077" s="168" t="s">
        <v>45857</v>
      </c>
      <c r="P7077" s="168" t="s">
        <v>45858</v>
      </c>
      <c r="Q7077" s="168">
        <v>388053.63</v>
      </c>
      <c r="R7077" s="168">
        <v>6193456.46</v>
      </c>
      <c r="S7077" s="168" t="s">
        <v>45859</v>
      </c>
      <c r="T7077" s="168" t="s">
        <v>45860</v>
      </c>
      <c r="U7077" s="168">
        <v>388031.82</v>
      </c>
      <c r="V7077" s="168">
        <v>6193462.5999999996</v>
      </c>
      <c r="W7077" s="168">
        <v>242.12</v>
      </c>
      <c r="X7077" s="168">
        <v>200.05</v>
      </c>
    </row>
    <row r="7078" spans="1:24" s="168" customFormat="1" x14ac:dyDescent="0.25">
      <c r="A7078" s="91">
        <v>45135</v>
      </c>
      <c r="B7078" s="90">
        <v>209</v>
      </c>
      <c r="C7078" s="81">
        <v>0.93535879629629637</v>
      </c>
      <c r="D7078" s="180" t="s">
        <v>30864</v>
      </c>
      <c r="E7078" s="169" t="s">
        <v>45866</v>
      </c>
      <c r="F7078" s="180" t="s">
        <v>18273</v>
      </c>
      <c r="G7078" s="180" t="s">
        <v>5054</v>
      </c>
      <c r="H7078" s="168">
        <v>6.9000000000000006E-2</v>
      </c>
      <c r="I7078" s="168" t="s">
        <v>45861</v>
      </c>
      <c r="J7078" s="168" t="s">
        <v>45849</v>
      </c>
      <c r="K7078" s="168" t="s">
        <v>45850</v>
      </c>
      <c r="L7078" s="168" t="s">
        <v>45851</v>
      </c>
      <c r="O7078" s="168" t="s">
        <v>45862</v>
      </c>
      <c r="P7078" s="168" t="s">
        <v>45863</v>
      </c>
      <c r="Q7078" s="168">
        <v>388052.99</v>
      </c>
      <c r="R7078" s="168">
        <v>6193455.2400000002</v>
      </c>
      <c r="S7078" s="168" t="s">
        <v>45864</v>
      </c>
      <c r="T7078" s="168" t="s">
        <v>45865</v>
      </c>
      <c r="U7078" s="168">
        <v>388045.09</v>
      </c>
      <c r="V7078" s="168">
        <v>6193446.5300000003</v>
      </c>
      <c r="W7078" s="168">
        <v>220.46</v>
      </c>
      <c r="X7078" s="168">
        <v>200.05</v>
      </c>
    </row>
    <row r="7079" spans="1:24" x14ac:dyDescent="0.25">
      <c r="A7079" s="146">
        <v>45135</v>
      </c>
      <c r="B7079" s="46">
        <v>209</v>
      </c>
      <c r="C7079" s="147">
        <v>0.94032407407407403</v>
      </c>
      <c r="D7079" s="38" t="s">
        <v>30864</v>
      </c>
      <c r="E7079" s="7" t="s">
        <v>46146</v>
      </c>
      <c r="F7079" s="38" t="s">
        <v>18273</v>
      </c>
      <c r="G7079" s="38" t="s">
        <v>45867</v>
      </c>
      <c r="H7079">
        <v>-4.0000000000000001E-3</v>
      </c>
      <c r="I7079" t="s">
        <v>45872</v>
      </c>
      <c r="J7079" t="s">
        <v>45873</v>
      </c>
      <c r="K7079" t="s">
        <v>45874</v>
      </c>
      <c r="L7079" t="s">
        <v>45875</v>
      </c>
      <c r="O7079" t="s">
        <v>45868</v>
      </c>
      <c r="P7079" t="s">
        <v>45869</v>
      </c>
      <c r="Q7079">
        <v>387952.32</v>
      </c>
      <c r="R7079">
        <v>6193456.6699999999</v>
      </c>
      <c r="S7079" t="s">
        <v>45870</v>
      </c>
      <c r="T7079" t="s">
        <v>45871</v>
      </c>
      <c r="U7079">
        <v>387962.73</v>
      </c>
      <c r="V7079">
        <v>6193432.1100000003</v>
      </c>
      <c r="W7079">
        <v>88.82</v>
      </c>
      <c r="X7079">
        <v>200.05</v>
      </c>
    </row>
    <row r="7080" spans="1:24" x14ac:dyDescent="0.25">
      <c r="A7080" s="146">
        <v>45135</v>
      </c>
      <c r="B7080" s="46">
        <v>209</v>
      </c>
      <c r="C7080" s="147">
        <v>0.94412037037037033</v>
      </c>
      <c r="D7080" s="38" t="s">
        <v>30864</v>
      </c>
      <c r="E7080" s="7" t="s">
        <v>69</v>
      </c>
      <c r="F7080" s="38" t="s">
        <v>18273</v>
      </c>
      <c r="G7080" s="38" t="s">
        <v>45867</v>
      </c>
      <c r="H7080">
        <v>0.22500000000000001</v>
      </c>
      <c r="I7080" t="s">
        <v>45872</v>
      </c>
      <c r="J7080" t="s">
        <v>45873</v>
      </c>
      <c r="K7080" t="s">
        <v>45874</v>
      </c>
      <c r="L7080" t="s">
        <v>45875</v>
      </c>
      <c r="O7080" t="s">
        <v>45876</v>
      </c>
      <c r="P7080" t="s">
        <v>45877</v>
      </c>
      <c r="Q7080">
        <v>388174.12</v>
      </c>
      <c r="R7080">
        <v>6193455.3300000001</v>
      </c>
      <c r="S7080" t="s">
        <v>45878</v>
      </c>
      <c r="T7080" t="s">
        <v>45879</v>
      </c>
      <c r="U7080">
        <v>388191.97</v>
      </c>
      <c r="V7080">
        <v>6193432.2599999998</v>
      </c>
      <c r="W7080">
        <v>89.62</v>
      </c>
      <c r="X7080">
        <v>200.05</v>
      </c>
    </row>
    <row r="7081" spans="1:24" x14ac:dyDescent="0.25">
      <c r="A7081" s="146">
        <v>45135</v>
      </c>
      <c r="B7081" s="46">
        <v>209</v>
      </c>
      <c r="C7081" s="147">
        <v>0.94641203703703702</v>
      </c>
      <c r="D7081" s="38" t="s">
        <v>30864</v>
      </c>
      <c r="E7081" s="7" t="s">
        <v>64</v>
      </c>
      <c r="F7081" s="38" t="s">
        <v>18273</v>
      </c>
      <c r="G7081" s="38" t="s">
        <v>5053</v>
      </c>
      <c r="H7081">
        <v>0.224</v>
      </c>
      <c r="I7081" t="s">
        <v>45884</v>
      </c>
      <c r="J7081" t="s">
        <v>45885</v>
      </c>
      <c r="K7081" t="s">
        <v>45886</v>
      </c>
      <c r="L7081" t="s">
        <v>45875</v>
      </c>
      <c r="O7081" t="s">
        <v>45880</v>
      </c>
      <c r="P7081" t="s">
        <v>45881</v>
      </c>
      <c r="Q7081">
        <v>388212.27</v>
      </c>
      <c r="R7081">
        <v>6193446.6900000004</v>
      </c>
      <c r="S7081" t="s">
        <v>45882</v>
      </c>
      <c r="T7081" t="s">
        <v>45883</v>
      </c>
      <c r="U7081">
        <v>388202.04</v>
      </c>
      <c r="V7081">
        <v>6193423.2300000004</v>
      </c>
      <c r="W7081">
        <v>271.01</v>
      </c>
      <c r="X7081">
        <v>200.05</v>
      </c>
    </row>
    <row r="7082" spans="1:24" x14ac:dyDescent="0.25">
      <c r="A7082" s="146">
        <v>45135</v>
      </c>
      <c r="B7082" s="46">
        <v>209</v>
      </c>
      <c r="C7082" s="147">
        <v>0.95063657407407398</v>
      </c>
      <c r="D7082" s="38" t="s">
        <v>30864</v>
      </c>
      <c r="E7082" s="7" t="s">
        <v>69</v>
      </c>
      <c r="F7082" s="38" t="s">
        <v>18273</v>
      </c>
      <c r="G7082" s="38" t="s">
        <v>5053</v>
      </c>
      <c r="H7082">
        <v>-2.7E-2</v>
      </c>
      <c r="I7082" t="s">
        <v>45884</v>
      </c>
      <c r="J7082" t="s">
        <v>45885</v>
      </c>
      <c r="K7082" t="s">
        <v>45886</v>
      </c>
      <c r="L7082" t="s">
        <v>45891</v>
      </c>
      <c r="O7082" t="s">
        <v>45887</v>
      </c>
      <c r="P7082" t="s">
        <v>45888</v>
      </c>
      <c r="Q7082">
        <v>387959.82</v>
      </c>
      <c r="R7082">
        <v>6193446.4500000002</v>
      </c>
      <c r="S7082" t="s">
        <v>45889</v>
      </c>
      <c r="T7082" t="s">
        <v>45890</v>
      </c>
      <c r="U7082">
        <v>387951.07</v>
      </c>
      <c r="V7082">
        <v>6193423.2300000004</v>
      </c>
      <c r="W7082">
        <v>269.88</v>
      </c>
      <c r="X7082">
        <v>200.05</v>
      </c>
    </row>
    <row r="7083" spans="1:24" x14ac:dyDescent="0.25">
      <c r="A7083" s="146">
        <v>45135</v>
      </c>
      <c r="B7083" s="46">
        <v>209</v>
      </c>
      <c r="C7083" s="147">
        <v>0.95287037037037037</v>
      </c>
      <c r="D7083" s="38" t="s">
        <v>30864</v>
      </c>
      <c r="E7083" s="7" t="s">
        <v>64</v>
      </c>
      <c r="F7083" s="38" t="s">
        <v>18273</v>
      </c>
      <c r="G7083" s="38" t="s">
        <v>5052</v>
      </c>
      <c r="H7083">
        <v>-2.5999999999999999E-2</v>
      </c>
      <c r="I7083" t="s">
        <v>45896</v>
      </c>
      <c r="J7083" t="s">
        <v>45897</v>
      </c>
      <c r="K7083" t="s">
        <v>45898</v>
      </c>
      <c r="L7083" t="s">
        <v>45891</v>
      </c>
      <c r="O7083" t="s">
        <v>45892</v>
      </c>
      <c r="P7083" t="s">
        <v>45893</v>
      </c>
      <c r="Q7083">
        <v>387924.88</v>
      </c>
      <c r="R7083">
        <v>6193438.4400000004</v>
      </c>
      <c r="S7083" t="s">
        <v>45894</v>
      </c>
      <c r="T7083" t="s">
        <v>45895</v>
      </c>
      <c r="U7083">
        <v>387940.74</v>
      </c>
      <c r="V7083">
        <v>6193414.4000000004</v>
      </c>
      <c r="W7083">
        <v>89.89</v>
      </c>
      <c r="X7083">
        <v>200.05</v>
      </c>
    </row>
    <row r="7084" spans="1:24" x14ac:dyDescent="0.25">
      <c r="A7084" s="146">
        <v>45135</v>
      </c>
      <c r="B7084" s="46">
        <v>209</v>
      </c>
      <c r="C7084" s="147">
        <v>0.95719907407407412</v>
      </c>
      <c r="D7084" s="38" t="s">
        <v>30864</v>
      </c>
      <c r="E7084" s="7" t="s">
        <v>69</v>
      </c>
      <c r="F7084" s="38" t="s">
        <v>18273</v>
      </c>
      <c r="G7084" s="38" t="s">
        <v>5052</v>
      </c>
      <c r="H7084">
        <v>0.22700000000000001</v>
      </c>
      <c r="I7084" t="s">
        <v>45896</v>
      </c>
      <c r="J7084" t="s">
        <v>45897</v>
      </c>
      <c r="K7084" t="s">
        <v>45898</v>
      </c>
      <c r="L7084" t="s">
        <v>45903</v>
      </c>
      <c r="O7084" t="s">
        <v>45899</v>
      </c>
      <c r="P7084" t="s">
        <v>45900</v>
      </c>
      <c r="Q7084">
        <v>388177.11</v>
      </c>
      <c r="R7084">
        <v>6193438.1100000003</v>
      </c>
      <c r="S7084" t="s">
        <v>45901</v>
      </c>
      <c r="T7084" t="s">
        <v>45902</v>
      </c>
      <c r="U7084">
        <v>388193.98</v>
      </c>
      <c r="V7084">
        <v>6193414.2800000003</v>
      </c>
      <c r="W7084">
        <v>90.46</v>
      </c>
      <c r="X7084">
        <v>200.05</v>
      </c>
    </row>
    <row r="7085" spans="1:24" x14ac:dyDescent="0.25">
      <c r="A7085" s="146">
        <v>45135</v>
      </c>
      <c r="B7085" s="46">
        <v>209</v>
      </c>
      <c r="C7085" s="147">
        <v>0.95939814814814817</v>
      </c>
      <c r="D7085" s="38" t="s">
        <v>30864</v>
      </c>
      <c r="E7085" s="7" t="s">
        <v>64</v>
      </c>
      <c r="F7085" s="38" t="s">
        <v>18273</v>
      </c>
      <c r="G7085" s="38" t="s">
        <v>5051</v>
      </c>
      <c r="H7085">
        <v>0.224</v>
      </c>
      <c r="I7085" t="s">
        <v>45908</v>
      </c>
      <c r="J7085" t="s">
        <v>45909</v>
      </c>
      <c r="K7085" t="s">
        <v>45910</v>
      </c>
      <c r="L7085" t="s">
        <v>45903</v>
      </c>
      <c r="O7085" t="s">
        <v>45904</v>
      </c>
      <c r="P7085" t="s">
        <v>45905</v>
      </c>
      <c r="Q7085">
        <v>388216.96</v>
      </c>
      <c r="R7085">
        <v>6193428.2300000004</v>
      </c>
      <c r="S7085" t="s">
        <v>45906</v>
      </c>
      <c r="T7085" t="s">
        <v>45907</v>
      </c>
      <c r="U7085">
        <v>388202.19</v>
      </c>
      <c r="V7085">
        <v>6193405.4000000004</v>
      </c>
      <c r="W7085">
        <v>272.70999999999998</v>
      </c>
      <c r="X7085">
        <v>200.05</v>
      </c>
    </row>
    <row r="7086" spans="1:24" x14ac:dyDescent="0.25">
      <c r="A7086" s="146">
        <v>45135</v>
      </c>
      <c r="B7086" s="46">
        <v>209</v>
      </c>
      <c r="C7086" s="147">
        <v>0.96349537037037036</v>
      </c>
      <c r="D7086" s="38" t="s">
        <v>30864</v>
      </c>
      <c r="E7086" s="7" t="s">
        <v>69</v>
      </c>
      <c r="F7086" s="38" t="s">
        <v>18273</v>
      </c>
      <c r="G7086" s="38" t="s">
        <v>5051</v>
      </c>
      <c r="H7086">
        <v>-2.5999999999999999E-2</v>
      </c>
      <c r="I7086" t="s">
        <v>45908</v>
      </c>
      <c r="J7086" t="s">
        <v>45909</v>
      </c>
      <c r="K7086" t="s">
        <v>45910</v>
      </c>
      <c r="L7086" t="s">
        <v>45903</v>
      </c>
      <c r="O7086" t="s">
        <v>45911</v>
      </c>
      <c r="P7086" t="s">
        <v>45912</v>
      </c>
      <c r="Q7086">
        <v>387970.6</v>
      </c>
      <c r="R7086">
        <v>6193427.7400000002</v>
      </c>
      <c r="S7086" t="s">
        <v>45913</v>
      </c>
      <c r="T7086" t="s">
        <v>45914</v>
      </c>
      <c r="U7086">
        <v>387951.8</v>
      </c>
      <c r="V7086">
        <v>6193405.3200000003</v>
      </c>
      <c r="W7086">
        <v>269.37</v>
      </c>
      <c r="X7086">
        <v>200.05</v>
      </c>
    </row>
    <row r="7087" spans="1:24" x14ac:dyDescent="0.25">
      <c r="A7087" s="146">
        <v>45135</v>
      </c>
      <c r="B7087" s="46">
        <v>209</v>
      </c>
      <c r="C7087" s="147">
        <v>0.96604166666666658</v>
      </c>
      <c r="D7087" s="38" t="s">
        <v>30864</v>
      </c>
      <c r="E7087" s="7" t="s">
        <v>64</v>
      </c>
      <c r="F7087" s="38" t="s">
        <v>18273</v>
      </c>
      <c r="G7087" s="38" t="s">
        <v>5050</v>
      </c>
      <c r="H7087">
        <v>-2.1999999999999999E-2</v>
      </c>
      <c r="I7087" t="s">
        <v>45919</v>
      </c>
      <c r="J7087" t="s">
        <v>45920</v>
      </c>
      <c r="K7087" t="s">
        <v>45921</v>
      </c>
      <c r="L7087" t="s">
        <v>45903</v>
      </c>
      <c r="O7087" t="s">
        <v>45915</v>
      </c>
      <c r="P7087" t="s">
        <v>45916</v>
      </c>
      <c r="Q7087">
        <v>387942.77</v>
      </c>
      <c r="R7087">
        <v>6193419.7699999996</v>
      </c>
      <c r="S7087" t="s">
        <v>45917</v>
      </c>
      <c r="T7087" t="s">
        <v>45918</v>
      </c>
      <c r="U7087">
        <v>387945.09</v>
      </c>
      <c r="V7087">
        <v>6193396.4900000002</v>
      </c>
      <c r="W7087">
        <v>92.19</v>
      </c>
      <c r="X7087">
        <v>200.05</v>
      </c>
    </row>
    <row r="7088" spans="1:24" x14ac:dyDescent="0.25">
      <c r="A7088" s="146">
        <v>45135</v>
      </c>
      <c r="B7088" s="46">
        <v>209</v>
      </c>
      <c r="C7088" s="147">
        <v>0.97018518518518515</v>
      </c>
      <c r="D7088" s="38" t="s">
        <v>30864</v>
      </c>
      <c r="E7088" s="7" t="s">
        <v>69</v>
      </c>
      <c r="F7088" s="38" t="s">
        <v>18273</v>
      </c>
      <c r="G7088" s="38" t="s">
        <v>5050</v>
      </c>
      <c r="H7088">
        <v>0.22800000000000001</v>
      </c>
      <c r="I7088" t="s">
        <v>45919</v>
      </c>
      <c r="J7088" t="s">
        <v>45920</v>
      </c>
      <c r="K7088" t="s">
        <v>45921</v>
      </c>
      <c r="L7088" t="s">
        <v>45926</v>
      </c>
      <c r="O7088" t="s">
        <v>45922</v>
      </c>
      <c r="P7088" t="s">
        <v>45923</v>
      </c>
      <c r="Q7088">
        <v>388186.93</v>
      </c>
      <c r="R7088">
        <v>6193420.0599999996</v>
      </c>
      <c r="S7088" t="s">
        <v>45924</v>
      </c>
      <c r="T7088" t="s">
        <v>45925</v>
      </c>
      <c r="U7088">
        <v>388194.72</v>
      </c>
      <c r="V7088">
        <v>6193396.29</v>
      </c>
      <c r="W7088">
        <v>89.21</v>
      </c>
      <c r="X7088">
        <v>200.05</v>
      </c>
    </row>
    <row r="7089" spans="1:24" x14ac:dyDescent="0.25">
      <c r="A7089" s="146">
        <v>45135</v>
      </c>
      <c r="B7089" s="46">
        <v>209</v>
      </c>
      <c r="C7089" s="147">
        <v>0.97218749999999998</v>
      </c>
      <c r="D7089" s="38" t="s">
        <v>30864</v>
      </c>
      <c r="E7089" s="7" t="s">
        <v>64</v>
      </c>
      <c r="F7089" s="38" t="s">
        <v>18273</v>
      </c>
      <c r="G7089" s="38" t="s">
        <v>5049</v>
      </c>
      <c r="H7089">
        <v>0.224</v>
      </c>
      <c r="I7089" t="s">
        <v>45931</v>
      </c>
      <c r="J7089" t="s">
        <v>45932</v>
      </c>
      <c r="K7089" t="s">
        <v>45933</v>
      </c>
      <c r="L7089" t="s">
        <v>45926</v>
      </c>
      <c r="O7089" t="s">
        <v>45927</v>
      </c>
      <c r="P7089" t="s">
        <v>45928</v>
      </c>
      <c r="Q7089">
        <v>388216.73</v>
      </c>
      <c r="R7089">
        <v>6193410.5800000001</v>
      </c>
      <c r="S7089" t="s">
        <v>45929</v>
      </c>
      <c r="T7089" t="s">
        <v>45930</v>
      </c>
      <c r="U7089">
        <v>388201.93</v>
      </c>
      <c r="V7089">
        <v>6193387.25</v>
      </c>
      <c r="W7089">
        <v>270.24</v>
      </c>
      <c r="X7089">
        <v>200.05</v>
      </c>
    </row>
    <row r="7090" spans="1:24" x14ac:dyDescent="0.25">
      <c r="A7090" s="146">
        <v>45135</v>
      </c>
      <c r="B7090" s="46">
        <v>209</v>
      </c>
      <c r="C7090" s="147">
        <v>0.97645833333333332</v>
      </c>
      <c r="D7090" s="38" t="s">
        <v>30864</v>
      </c>
      <c r="E7090" s="7" t="s">
        <v>69</v>
      </c>
      <c r="F7090" s="38" t="s">
        <v>18273</v>
      </c>
      <c r="G7090" s="38" t="s">
        <v>5049</v>
      </c>
      <c r="H7090">
        <v>-2.8000000000000001E-2</v>
      </c>
      <c r="I7090" t="s">
        <v>45931</v>
      </c>
      <c r="J7090" t="s">
        <v>45932</v>
      </c>
      <c r="K7090" t="s">
        <v>45933</v>
      </c>
      <c r="L7090" t="s">
        <v>45926</v>
      </c>
      <c r="O7090" t="s">
        <v>45934</v>
      </c>
      <c r="P7090" t="s">
        <v>45935</v>
      </c>
      <c r="Q7090">
        <v>387961.57</v>
      </c>
      <c r="R7090">
        <v>6193410.9000000004</v>
      </c>
      <c r="S7090" t="s">
        <v>45936</v>
      </c>
      <c r="T7090" t="s">
        <v>45937</v>
      </c>
      <c r="U7090">
        <v>387950.67</v>
      </c>
      <c r="V7090">
        <v>6193387.1900000004</v>
      </c>
      <c r="W7090">
        <v>270.93</v>
      </c>
      <c r="X7090">
        <v>200.05</v>
      </c>
    </row>
    <row r="7091" spans="1:24" x14ac:dyDescent="0.25">
      <c r="A7091" s="146">
        <v>45135</v>
      </c>
      <c r="B7091" s="46">
        <v>209</v>
      </c>
      <c r="C7091" s="147">
        <v>0.97851851851851857</v>
      </c>
      <c r="D7091" s="38" t="s">
        <v>30864</v>
      </c>
      <c r="E7091" s="7" t="s">
        <v>64</v>
      </c>
      <c r="F7091" s="38" t="s">
        <v>18273</v>
      </c>
      <c r="G7091" s="38" t="s">
        <v>5048</v>
      </c>
      <c r="H7091">
        <v>-2.1000000000000001E-2</v>
      </c>
      <c r="I7091" t="s">
        <v>45942</v>
      </c>
      <c r="J7091" t="s">
        <v>45943</v>
      </c>
      <c r="K7091" t="s">
        <v>45944</v>
      </c>
      <c r="L7091" t="s">
        <v>45945</v>
      </c>
      <c r="O7091" t="s">
        <v>45938</v>
      </c>
      <c r="P7091" t="s">
        <v>45939</v>
      </c>
      <c r="Q7091">
        <v>387935.22</v>
      </c>
      <c r="R7091">
        <v>6193402.3799999999</v>
      </c>
      <c r="S7091" t="s">
        <v>45940</v>
      </c>
      <c r="T7091" t="s">
        <v>45941</v>
      </c>
      <c r="U7091">
        <v>387946.01</v>
      </c>
      <c r="V7091">
        <v>6193378.3799999999</v>
      </c>
      <c r="W7091">
        <v>91.57</v>
      </c>
      <c r="X7091">
        <v>200.05</v>
      </c>
    </row>
    <row r="7092" spans="1:24" x14ac:dyDescent="0.25">
      <c r="A7092" s="146">
        <v>45135</v>
      </c>
      <c r="B7092" s="46">
        <v>209</v>
      </c>
      <c r="C7092" s="147">
        <v>0.98252314814814812</v>
      </c>
      <c r="D7092" s="38" t="s">
        <v>30864</v>
      </c>
      <c r="E7092" s="7" t="s">
        <v>69</v>
      </c>
      <c r="F7092" s="38" t="s">
        <v>18273</v>
      </c>
      <c r="G7092" s="38" t="s">
        <v>5048</v>
      </c>
      <c r="H7092">
        <v>0.22800000000000001</v>
      </c>
      <c r="I7092" t="s">
        <v>45942</v>
      </c>
      <c r="J7092" t="s">
        <v>45943</v>
      </c>
      <c r="K7092" t="s">
        <v>45944</v>
      </c>
      <c r="L7092" t="s">
        <v>45945</v>
      </c>
      <c r="O7092" t="s">
        <v>45946</v>
      </c>
      <c r="P7092" t="s">
        <v>45947</v>
      </c>
      <c r="Q7092">
        <v>388172.49</v>
      </c>
      <c r="R7092">
        <v>6193401.7400000002</v>
      </c>
      <c r="S7092" t="s">
        <v>45948</v>
      </c>
      <c r="T7092" t="s">
        <v>45949</v>
      </c>
      <c r="U7092">
        <v>388194.74</v>
      </c>
      <c r="V7092">
        <v>6193378.2199999997</v>
      </c>
      <c r="W7092">
        <v>89.71</v>
      </c>
      <c r="X7092">
        <v>200.05</v>
      </c>
    </row>
    <row r="7093" spans="1:24" x14ac:dyDescent="0.25">
      <c r="A7093" s="146">
        <v>45135</v>
      </c>
      <c r="B7093" s="46">
        <v>209</v>
      </c>
      <c r="C7093" s="147">
        <v>0.98335648148148147</v>
      </c>
      <c r="D7093" s="38" t="s">
        <v>30864</v>
      </c>
      <c r="E7093" s="7" t="s">
        <v>45954</v>
      </c>
      <c r="F7093" s="38" t="s">
        <v>18273</v>
      </c>
      <c r="G7093" s="161" t="s">
        <v>5048</v>
      </c>
      <c r="H7093">
        <v>0.223</v>
      </c>
      <c r="O7093" t="s">
        <v>45950</v>
      </c>
      <c r="P7093" t="s">
        <v>45951</v>
      </c>
      <c r="Q7093">
        <v>388202.15</v>
      </c>
      <c r="R7093">
        <v>6193399.3899999997</v>
      </c>
      <c r="S7093" t="s">
        <v>45952</v>
      </c>
      <c r="T7093" t="s">
        <v>45953</v>
      </c>
      <c r="U7093">
        <v>388200.64</v>
      </c>
      <c r="V7093">
        <v>6193369.4400000004</v>
      </c>
      <c r="W7093">
        <v>270.51</v>
      </c>
      <c r="X7093">
        <v>200.05</v>
      </c>
    </row>
    <row r="7094" spans="1:24" x14ac:dyDescent="0.25">
      <c r="A7094" s="146">
        <v>45135</v>
      </c>
      <c r="B7094" s="46">
        <v>209</v>
      </c>
      <c r="C7094" s="147">
        <v>0.98440972222222223</v>
      </c>
      <c r="D7094" s="38" t="s">
        <v>30864</v>
      </c>
      <c r="E7094" s="7" t="s">
        <v>64</v>
      </c>
      <c r="F7094" s="38" t="s">
        <v>18273</v>
      </c>
      <c r="G7094" s="38" t="s">
        <v>5047</v>
      </c>
      <c r="H7094">
        <v>0.215</v>
      </c>
      <c r="I7094" t="s">
        <v>45959</v>
      </c>
      <c r="J7094" t="s">
        <v>45960</v>
      </c>
      <c r="K7094" t="s">
        <v>45961</v>
      </c>
      <c r="L7094" t="s">
        <v>45945</v>
      </c>
      <c r="O7094" t="s">
        <v>45955</v>
      </c>
      <c r="P7094" t="s">
        <v>45956</v>
      </c>
      <c r="Q7094">
        <v>388201.34</v>
      </c>
      <c r="R7094">
        <v>6193392.5700000003</v>
      </c>
      <c r="S7094" t="s">
        <v>45957</v>
      </c>
      <c r="T7094" t="s">
        <v>45958</v>
      </c>
      <c r="U7094">
        <v>388193.59</v>
      </c>
      <c r="V7094">
        <v>6193369.1100000003</v>
      </c>
      <c r="W7094">
        <v>271.95999999999998</v>
      </c>
      <c r="X7094">
        <v>200.05</v>
      </c>
    </row>
    <row r="7095" spans="1:24" x14ac:dyDescent="0.25">
      <c r="A7095" s="146">
        <v>45135</v>
      </c>
      <c r="B7095" s="46">
        <v>209</v>
      </c>
      <c r="C7095" s="147">
        <v>0.98846064814814805</v>
      </c>
      <c r="D7095" s="38" t="s">
        <v>30864</v>
      </c>
      <c r="E7095" s="7" t="s">
        <v>69</v>
      </c>
      <c r="F7095" s="38" t="s">
        <v>18273</v>
      </c>
      <c r="G7095" s="38" t="s">
        <v>5047</v>
      </c>
      <c r="H7095">
        <v>-2.7E-2</v>
      </c>
      <c r="I7095" t="s">
        <v>45959</v>
      </c>
      <c r="J7095" t="s">
        <v>45960</v>
      </c>
      <c r="K7095" t="s">
        <v>45961</v>
      </c>
      <c r="L7095" t="s">
        <v>45966</v>
      </c>
      <c r="O7095" t="s">
        <v>45962</v>
      </c>
      <c r="P7095" t="s">
        <v>45963</v>
      </c>
      <c r="Q7095">
        <v>387958.56</v>
      </c>
      <c r="R7095">
        <v>6193392.4800000004</v>
      </c>
      <c r="S7095" t="s">
        <v>45964</v>
      </c>
      <c r="T7095" t="s">
        <v>45965</v>
      </c>
      <c r="U7095">
        <v>387950.73</v>
      </c>
      <c r="V7095">
        <v>6193369.2599999998</v>
      </c>
      <c r="W7095">
        <v>269.75</v>
      </c>
      <c r="X7095">
        <v>200.05</v>
      </c>
    </row>
    <row r="7096" spans="1:24" x14ac:dyDescent="0.25">
      <c r="A7096" s="146">
        <v>45135</v>
      </c>
      <c r="B7096" s="46">
        <v>209</v>
      </c>
      <c r="C7096" s="147">
        <v>0.9903819444444445</v>
      </c>
      <c r="D7096" s="38" t="s">
        <v>30864</v>
      </c>
      <c r="E7096" s="7" t="s">
        <v>64</v>
      </c>
      <c r="F7096" s="38" t="s">
        <v>18273</v>
      </c>
      <c r="G7096" s="38" t="s">
        <v>5038</v>
      </c>
      <c r="H7096">
        <v>-2.5999999999999999E-2</v>
      </c>
      <c r="I7096" t="s">
        <v>45971</v>
      </c>
      <c r="J7096" t="s">
        <v>45972</v>
      </c>
      <c r="K7096" t="s">
        <v>45973</v>
      </c>
      <c r="L7096" t="s">
        <v>45966</v>
      </c>
      <c r="O7096" t="s">
        <v>45967</v>
      </c>
      <c r="P7096" t="s">
        <v>45968</v>
      </c>
      <c r="Q7096">
        <v>387928.43</v>
      </c>
      <c r="R7096">
        <v>6193384.1900000004</v>
      </c>
      <c r="S7096" t="s">
        <v>45969</v>
      </c>
      <c r="T7096" t="s">
        <v>45970</v>
      </c>
      <c r="U7096">
        <v>387941.05</v>
      </c>
      <c r="V7096">
        <v>6193360.5599999996</v>
      </c>
      <c r="W7096">
        <v>92.27</v>
      </c>
      <c r="X7096">
        <v>200.05</v>
      </c>
    </row>
    <row r="7097" spans="1:24" x14ac:dyDescent="0.25">
      <c r="A7097" s="146">
        <v>45135</v>
      </c>
      <c r="B7097" s="46">
        <v>209</v>
      </c>
      <c r="C7097" s="147">
        <v>0.99442129629629628</v>
      </c>
      <c r="D7097" s="38" t="s">
        <v>30864</v>
      </c>
      <c r="E7097" s="7" t="s">
        <v>69</v>
      </c>
      <c r="F7097" s="38" t="s">
        <v>18273</v>
      </c>
      <c r="G7097" s="38" t="s">
        <v>5038</v>
      </c>
      <c r="H7097">
        <v>0.22500000000000001</v>
      </c>
      <c r="I7097" t="s">
        <v>45971</v>
      </c>
      <c r="J7097" t="s">
        <v>45972</v>
      </c>
      <c r="K7097" t="s">
        <v>45973</v>
      </c>
      <c r="L7097" t="s">
        <v>45966</v>
      </c>
      <c r="O7097" t="s">
        <v>45974</v>
      </c>
      <c r="P7097" t="s">
        <v>45975</v>
      </c>
      <c r="Q7097">
        <v>388165.66</v>
      </c>
      <c r="R7097">
        <v>6193383.71</v>
      </c>
      <c r="S7097" t="s">
        <v>45976</v>
      </c>
      <c r="T7097" t="s">
        <v>45977</v>
      </c>
      <c r="U7097">
        <v>388191.77</v>
      </c>
      <c r="V7097">
        <v>6193360.2699999996</v>
      </c>
      <c r="W7097">
        <v>90.03</v>
      </c>
      <c r="X7097">
        <v>200.05</v>
      </c>
    </row>
    <row r="7098" spans="1:24" x14ac:dyDescent="0.25">
      <c r="A7098" s="146">
        <v>45135</v>
      </c>
      <c r="B7098" s="46">
        <v>209</v>
      </c>
      <c r="C7098" s="147">
        <v>0.99641203703703696</v>
      </c>
      <c r="D7098" s="38" t="s">
        <v>30864</v>
      </c>
      <c r="E7098" s="7" t="s">
        <v>64</v>
      </c>
      <c r="F7098" s="38" t="s">
        <v>18273</v>
      </c>
      <c r="G7098" s="38" t="s">
        <v>5039</v>
      </c>
      <c r="H7098">
        <v>0.216</v>
      </c>
      <c r="I7098" t="s">
        <v>45982</v>
      </c>
      <c r="J7098" t="s">
        <v>45983</v>
      </c>
      <c r="K7098" t="s">
        <v>45984</v>
      </c>
      <c r="L7098" t="s">
        <v>45966</v>
      </c>
      <c r="O7098" t="s">
        <v>45978</v>
      </c>
      <c r="P7098" t="s">
        <v>45979</v>
      </c>
      <c r="Q7098">
        <v>388195.18</v>
      </c>
      <c r="R7098">
        <v>6193374.1500000004</v>
      </c>
      <c r="S7098" t="s">
        <v>45980</v>
      </c>
      <c r="T7098" t="s">
        <v>45981</v>
      </c>
      <c r="U7098">
        <v>388194.24</v>
      </c>
      <c r="V7098">
        <v>6193351.21</v>
      </c>
      <c r="W7098">
        <v>272.75</v>
      </c>
      <c r="X7098">
        <v>200.05</v>
      </c>
    </row>
    <row r="7099" spans="1:24" s="156" customFormat="1" x14ac:dyDescent="0.25">
      <c r="A7099" s="67">
        <v>45136</v>
      </c>
      <c r="B7099" s="101">
        <v>209</v>
      </c>
      <c r="C7099" s="69">
        <v>1.1574074074074073E-5</v>
      </c>
      <c r="D7099" s="68" t="s">
        <v>30864</v>
      </c>
      <c r="E7099" s="158" t="s">
        <v>76</v>
      </c>
      <c r="F7099" s="71" t="s">
        <v>18273</v>
      </c>
      <c r="G7099" s="71" t="s">
        <v>5039</v>
      </c>
      <c r="H7099" s="165"/>
      <c r="I7099" s="165"/>
      <c r="J7099" s="165"/>
      <c r="K7099" s="165"/>
      <c r="L7099" s="165"/>
      <c r="M7099" s="165"/>
      <c r="N7099" s="165"/>
      <c r="O7099" s="165" t="s">
        <v>45985</v>
      </c>
      <c r="P7099" s="165" t="s">
        <v>45986</v>
      </c>
      <c r="Q7099" s="165">
        <v>387956.61</v>
      </c>
      <c r="R7099" s="165">
        <v>6193373.9299999997</v>
      </c>
      <c r="S7099" s="165" t="s">
        <v>45987</v>
      </c>
      <c r="T7099" s="165" t="s">
        <v>45988</v>
      </c>
      <c r="U7099" s="165">
        <v>387951.72</v>
      </c>
      <c r="V7099" s="165">
        <v>6193351.3099999996</v>
      </c>
      <c r="W7099" s="165">
        <v>269.83999999999997</v>
      </c>
      <c r="X7099" s="165">
        <v>200.05</v>
      </c>
    </row>
    <row r="7100" spans="1:24" x14ac:dyDescent="0.25">
      <c r="A7100" s="146">
        <v>45136</v>
      </c>
      <c r="B7100" s="46">
        <v>210</v>
      </c>
      <c r="C7100" s="147">
        <v>4.5138888888888892E-4</v>
      </c>
      <c r="D7100" s="38" t="s">
        <v>30864</v>
      </c>
      <c r="E7100" s="7" t="s">
        <v>69</v>
      </c>
      <c r="F7100" s="38" t="s">
        <v>18273</v>
      </c>
      <c r="G7100" s="38" t="s">
        <v>5039</v>
      </c>
      <c r="H7100">
        <v>-2.5999999999999999E-2</v>
      </c>
      <c r="I7100" t="s">
        <v>45982</v>
      </c>
      <c r="J7100" t="s">
        <v>45983</v>
      </c>
      <c r="K7100" t="s">
        <v>45984</v>
      </c>
      <c r="L7100" t="s">
        <v>45989</v>
      </c>
      <c r="O7100" t="s">
        <v>45985</v>
      </c>
      <c r="P7100" t="s">
        <v>45986</v>
      </c>
      <c r="Q7100">
        <v>387956.61</v>
      </c>
      <c r="R7100">
        <v>6193373.9299999997</v>
      </c>
      <c r="S7100" t="s">
        <v>45987</v>
      </c>
      <c r="T7100" t="s">
        <v>45988</v>
      </c>
      <c r="U7100">
        <v>387951.72</v>
      </c>
      <c r="V7100">
        <v>6193351.3099999996</v>
      </c>
      <c r="W7100">
        <v>269.83999999999997</v>
      </c>
      <c r="X7100">
        <v>200.05</v>
      </c>
    </row>
    <row r="7101" spans="1:24" x14ac:dyDescent="0.25">
      <c r="A7101" s="146">
        <v>45136</v>
      </c>
      <c r="B7101" s="46">
        <v>210</v>
      </c>
      <c r="C7101" s="147">
        <v>2.673611111111111E-3</v>
      </c>
      <c r="D7101" s="38" t="s">
        <v>30864</v>
      </c>
      <c r="E7101" s="7" t="s">
        <v>64</v>
      </c>
      <c r="F7101" s="38" t="s">
        <v>18273</v>
      </c>
      <c r="G7101" s="38" t="s">
        <v>5040</v>
      </c>
      <c r="H7101">
        <v>-2.7E-2</v>
      </c>
      <c r="I7101" t="s">
        <v>45994</v>
      </c>
      <c r="J7101" t="s">
        <v>45995</v>
      </c>
      <c r="K7101" t="s">
        <v>45996</v>
      </c>
      <c r="L7101" t="s">
        <v>45989</v>
      </c>
      <c r="O7101" t="s">
        <v>45990</v>
      </c>
      <c r="P7101" t="s">
        <v>45991</v>
      </c>
      <c r="Q7101">
        <v>387923.98</v>
      </c>
      <c r="R7101">
        <v>6193366.4900000002</v>
      </c>
      <c r="S7101" t="s">
        <v>45992</v>
      </c>
      <c r="T7101" t="s">
        <v>45993</v>
      </c>
      <c r="U7101">
        <v>387939.65</v>
      </c>
      <c r="V7101">
        <v>6193342.4400000004</v>
      </c>
      <c r="W7101">
        <v>91.33</v>
      </c>
      <c r="X7101">
        <v>200.05</v>
      </c>
    </row>
    <row r="7102" spans="1:24" x14ac:dyDescent="0.25">
      <c r="A7102" s="146">
        <v>45136</v>
      </c>
      <c r="B7102" s="46">
        <v>210</v>
      </c>
      <c r="C7102" s="147">
        <v>7.0023148148148154E-3</v>
      </c>
      <c r="D7102" s="38" t="s">
        <v>30864</v>
      </c>
      <c r="E7102" s="7" t="s">
        <v>69</v>
      </c>
      <c r="F7102" s="38" t="s">
        <v>18273</v>
      </c>
      <c r="G7102" s="38" t="s">
        <v>5040</v>
      </c>
      <c r="H7102">
        <v>0.223</v>
      </c>
      <c r="I7102" t="s">
        <v>45994</v>
      </c>
      <c r="J7102" t="s">
        <v>45995</v>
      </c>
      <c r="K7102" t="s">
        <v>45996</v>
      </c>
      <c r="L7102" t="s">
        <v>45989</v>
      </c>
      <c r="O7102" t="s">
        <v>45997</v>
      </c>
      <c r="P7102" t="s">
        <v>45998</v>
      </c>
      <c r="Q7102">
        <v>388179.31</v>
      </c>
      <c r="R7102">
        <v>6193365.5199999996</v>
      </c>
      <c r="S7102" t="s">
        <v>45999</v>
      </c>
      <c r="T7102" t="s">
        <v>46000</v>
      </c>
      <c r="U7102">
        <v>388190.34</v>
      </c>
      <c r="V7102">
        <v>6193342.2699999996</v>
      </c>
      <c r="W7102">
        <v>89.64</v>
      </c>
      <c r="X7102">
        <v>200.05</v>
      </c>
    </row>
    <row r="7103" spans="1:24" x14ac:dyDescent="0.25">
      <c r="A7103" s="146">
        <v>45136</v>
      </c>
      <c r="B7103" s="46">
        <v>210</v>
      </c>
      <c r="C7103" s="147">
        <v>9.3749999999999997E-3</v>
      </c>
      <c r="D7103" s="38" t="s">
        <v>30864</v>
      </c>
      <c r="E7103" s="7" t="s">
        <v>64</v>
      </c>
      <c r="F7103" s="38" t="s">
        <v>18273</v>
      </c>
      <c r="G7103" s="38" t="s">
        <v>5041</v>
      </c>
      <c r="H7103">
        <v>0.223</v>
      </c>
      <c r="I7103" t="s">
        <v>46005</v>
      </c>
      <c r="J7103" t="s">
        <v>46006</v>
      </c>
      <c r="K7103" t="s">
        <v>46007</v>
      </c>
      <c r="L7103" t="s">
        <v>46008</v>
      </c>
      <c r="O7103" t="s">
        <v>46001</v>
      </c>
      <c r="P7103" t="s">
        <v>46002</v>
      </c>
      <c r="Q7103">
        <v>388215.48</v>
      </c>
      <c r="R7103">
        <v>6193357.1399999997</v>
      </c>
      <c r="S7103" t="s">
        <v>46003</v>
      </c>
      <c r="T7103" t="s">
        <v>46004</v>
      </c>
      <c r="U7103">
        <v>388201.62</v>
      </c>
      <c r="V7103">
        <v>6193333.2199999997</v>
      </c>
      <c r="W7103">
        <v>271.83999999999997</v>
      </c>
      <c r="X7103">
        <v>200.05</v>
      </c>
    </row>
    <row r="7104" spans="1:24" x14ac:dyDescent="0.25">
      <c r="A7104" s="146">
        <v>45136</v>
      </c>
      <c r="B7104" s="46">
        <v>210</v>
      </c>
      <c r="C7104" s="147">
        <v>1.3796296296296298E-2</v>
      </c>
      <c r="D7104" s="38" t="s">
        <v>30864</v>
      </c>
      <c r="E7104" s="7" t="s">
        <v>69</v>
      </c>
      <c r="F7104" s="38" t="s">
        <v>18273</v>
      </c>
      <c r="G7104" s="38" t="s">
        <v>5041</v>
      </c>
      <c r="H7104">
        <v>-2.7E-2</v>
      </c>
      <c r="I7104" t="s">
        <v>46005</v>
      </c>
      <c r="J7104" t="s">
        <v>46006</v>
      </c>
      <c r="K7104" t="s">
        <v>46007</v>
      </c>
      <c r="L7104" t="s">
        <v>46008</v>
      </c>
      <c r="O7104" t="s">
        <v>46009</v>
      </c>
      <c r="P7104" t="s">
        <v>46010</v>
      </c>
      <c r="Q7104">
        <v>387951.52</v>
      </c>
      <c r="R7104">
        <v>6193356.8600000003</v>
      </c>
      <c r="S7104" t="s">
        <v>46011</v>
      </c>
      <c r="T7104" t="s">
        <v>46012</v>
      </c>
      <c r="U7104">
        <v>387951.02</v>
      </c>
      <c r="V7104">
        <v>6193333.2599999998</v>
      </c>
      <c r="W7104">
        <v>269.95</v>
      </c>
      <c r="X7104">
        <v>200.05</v>
      </c>
    </row>
    <row r="7105" spans="1:24" x14ac:dyDescent="0.25">
      <c r="A7105" s="146">
        <v>45136</v>
      </c>
      <c r="B7105" s="46">
        <v>210</v>
      </c>
      <c r="C7105" s="147">
        <v>1.6331018518518519E-2</v>
      </c>
      <c r="D7105" s="38" t="s">
        <v>30864</v>
      </c>
      <c r="E7105" s="7" t="s">
        <v>64</v>
      </c>
      <c r="F7105" s="38" t="s">
        <v>18273</v>
      </c>
      <c r="G7105" s="38" t="s">
        <v>5042</v>
      </c>
      <c r="H7105">
        <v>-2.9000000000000001E-2</v>
      </c>
      <c r="I7105" t="s">
        <v>46017</v>
      </c>
      <c r="J7105" t="s">
        <v>46018</v>
      </c>
      <c r="K7105" t="s">
        <v>46019</v>
      </c>
      <c r="L7105" t="s">
        <v>46008</v>
      </c>
      <c r="O7105" t="s">
        <v>46013</v>
      </c>
      <c r="P7105" t="s">
        <v>46014</v>
      </c>
      <c r="Q7105">
        <v>387933.14</v>
      </c>
      <c r="R7105">
        <v>6193348.3799999999</v>
      </c>
      <c r="S7105" t="s">
        <v>46015</v>
      </c>
      <c r="T7105" t="s">
        <v>46016</v>
      </c>
      <c r="U7105">
        <v>387938.04</v>
      </c>
      <c r="V7105">
        <v>6193324.5700000003</v>
      </c>
      <c r="W7105">
        <v>90.4</v>
      </c>
      <c r="X7105">
        <v>200.05</v>
      </c>
    </row>
    <row r="7106" spans="1:24" x14ac:dyDescent="0.25">
      <c r="A7106" s="146">
        <v>45136</v>
      </c>
      <c r="B7106" s="46">
        <v>210</v>
      </c>
      <c r="C7106" s="147">
        <v>2.0590277777777777E-2</v>
      </c>
      <c r="D7106" s="38" t="s">
        <v>30864</v>
      </c>
      <c r="E7106" s="7" t="s">
        <v>69</v>
      </c>
      <c r="F7106" s="38" t="s">
        <v>18273</v>
      </c>
      <c r="G7106" s="38" t="s">
        <v>5042</v>
      </c>
      <c r="H7106">
        <v>0.22500000000000001</v>
      </c>
      <c r="I7106" t="s">
        <v>46017</v>
      </c>
      <c r="J7106" t="s">
        <v>46018</v>
      </c>
      <c r="K7106" t="s">
        <v>46019</v>
      </c>
      <c r="L7106" t="s">
        <v>46024</v>
      </c>
      <c r="O7106" t="s">
        <v>46020</v>
      </c>
      <c r="P7106" t="s">
        <v>46021</v>
      </c>
      <c r="Q7106">
        <v>388189.66</v>
      </c>
      <c r="R7106">
        <v>6193347.4699999997</v>
      </c>
      <c r="S7106" t="s">
        <v>46022</v>
      </c>
      <c r="T7106" t="s">
        <v>46023</v>
      </c>
      <c r="U7106">
        <v>388191.98</v>
      </c>
      <c r="V7106">
        <v>6193324.3700000001</v>
      </c>
      <c r="W7106">
        <v>89.51</v>
      </c>
      <c r="X7106">
        <v>200.05</v>
      </c>
    </row>
    <row r="7107" spans="1:24" x14ac:dyDescent="0.25">
      <c r="A7107" s="146">
        <v>45136</v>
      </c>
      <c r="B7107" s="46">
        <v>210</v>
      </c>
      <c r="C7107" s="147">
        <v>2.2719907407407411E-2</v>
      </c>
      <c r="D7107" s="38" t="s">
        <v>30864</v>
      </c>
      <c r="E7107" s="7" t="s">
        <v>64</v>
      </c>
      <c r="F7107" s="38" t="s">
        <v>18273</v>
      </c>
      <c r="G7107" s="38" t="s">
        <v>5043</v>
      </c>
      <c r="H7107">
        <v>0.222</v>
      </c>
      <c r="I7107" t="s">
        <v>46029</v>
      </c>
      <c r="J7107" t="s">
        <v>46030</v>
      </c>
      <c r="K7107" t="s">
        <v>46031</v>
      </c>
      <c r="L7107" t="s">
        <v>46024</v>
      </c>
      <c r="O7107" t="s">
        <v>46025</v>
      </c>
      <c r="P7107" t="s">
        <v>46026</v>
      </c>
      <c r="Q7107">
        <v>388220.44</v>
      </c>
      <c r="R7107">
        <v>6193338.25</v>
      </c>
      <c r="S7107" t="s">
        <v>46027</v>
      </c>
      <c r="T7107" t="s">
        <v>46028</v>
      </c>
      <c r="U7107">
        <v>388200.01</v>
      </c>
      <c r="V7107">
        <v>6193315.1200000001</v>
      </c>
      <c r="W7107">
        <v>271.05</v>
      </c>
      <c r="X7107">
        <v>200.05</v>
      </c>
    </row>
    <row r="7108" spans="1:24" x14ac:dyDescent="0.25">
      <c r="A7108" s="146">
        <v>45136</v>
      </c>
      <c r="B7108" s="46">
        <v>210</v>
      </c>
      <c r="C7108" s="147">
        <v>2.7222222222222228E-2</v>
      </c>
      <c r="D7108" s="38" t="s">
        <v>30864</v>
      </c>
      <c r="E7108" s="7" t="s">
        <v>69</v>
      </c>
      <c r="F7108" s="38" t="s">
        <v>18273</v>
      </c>
      <c r="G7108" s="38" t="s">
        <v>5043</v>
      </c>
      <c r="H7108">
        <v>-3.1E-2</v>
      </c>
      <c r="I7108" t="s">
        <v>46029</v>
      </c>
      <c r="J7108" t="s">
        <v>46030</v>
      </c>
      <c r="K7108" t="s">
        <v>46031</v>
      </c>
      <c r="L7108" t="s">
        <v>46024</v>
      </c>
      <c r="O7108" t="s">
        <v>46032</v>
      </c>
      <c r="P7108" t="s">
        <v>46033</v>
      </c>
      <c r="Q7108">
        <v>387951.41</v>
      </c>
      <c r="R7108">
        <v>6193338.1200000001</v>
      </c>
      <c r="S7108" t="s">
        <v>46034</v>
      </c>
      <c r="T7108" t="s">
        <v>46035</v>
      </c>
      <c r="U7108">
        <v>387947.61</v>
      </c>
      <c r="V7108">
        <v>6193315.1600000001</v>
      </c>
      <c r="W7108">
        <v>270.14999999999998</v>
      </c>
      <c r="X7108">
        <v>200.05</v>
      </c>
    </row>
    <row r="7109" spans="1:24" x14ac:dyDescent="0.25">
      <c r="A7109" s="146">
        <v>45136</v>
      </c>
      <c r="B7109" s="46">
        <v>210</v>
      </c>
      <c r="C7109" s="147">
        <v>2.9120370370370366E-2</v>
      </c>
      <c r="D7109" s="38" t="s">
        <v>30864</v>
      </c>
      <c r="E7109" s="7" t="s">
        <v>64</v>
      </c>
      <c r="F7109" s="38" t="s">
        <v>18273</v>
      </c>
      <c r="G7109" s="38" t="s">
        <v>5044</v>
      </c>
      <c r="H7109">
        <v>-2.8000000000000001E-2</v>
      </c>
      <c r="I7109" t="s">
        <v>46039</v>
      </c>
      <c r="J7109" t="s">
        <v>46040</v>
      </c>
      <c r="K7109" t="s">
        <v>46041</v>
      </c>
      <c r="L7109" t="s">
        <v>46024</v>
      </c>
      <c r="O7109" t="s">
        <v>46036</v>
      </c>
      <c r="P7109" t="s">
        <v>46037</v>
      </c>
      <c r="Q7109">
        <v>387925.3</v>
      </c>
      <c r="R7109">
        <v>6193331.5599999996</v>
      </c>
      <c r="S7109" t="s">
        <v>46038</v>
      </c>
      <c r="T7109" t="s">
        <v>45993</v>
      </c>
      <c r="U7109">
        <v>387938.72</v>
      </c>
      <c r="V7109">
        <v>6193306.2800000003</v>
      </c>
      <c r="W7109">
        <v>91.9</v>
      </c>
      <c r="X7109">
        <v>200.05</v>
      </c>
    </row>
    <row r="7110" spans="1:24" x14ac:dyDescent="0.25">
      <c r="A7110" s="146">
        <v>45136</v>
      </c>
      <c r="B7110" s="46">
        <v>210</v>
      </c>
      <c r="C7110" s="147">
        <v>3.3449074074074069E-2</v>
      </c>
      <c r="D7110" s="38" t="s">
        <v>30864</v>
      </c>
      <c r="E7110" s="7" t="s">
        <v>69</v>
      </c>
      <c r="F7110" s="38" t="s">
        <v>18273</v>
      </c>
      <c r="G7110" s="38" t="s">
        <v>5044</v>
      </c>
      <c r="H7110">
        <v>0.22500000000000001</v>
      </c>
      <c r="I7110" t="s">
        <v>46039</v>
      </c>
      <c r="J7110" t="s">
        <v>46040</v>
      </c>
      <c r="K7110" t="s">
        <v>46041</v>
      </c>
      <c r="L7110" t="s">
        <v>46046</v>
      </c>
      <c r="O7110" t="s">
        <v>46042</v>
      </c>
      <c r="P7110" t="s">
        <v>46043</v>
      </c>
      <c r="Q7110">
        <v>388184.66</v>
      </c>
      <c r="R7110">
        <v>6193329.2199999997</v>
      </c>
      <c r="S7110" t="s">
        <v>46044</v>
      </c>
      <c r="T7110" t="s">
        <v>46045</v>
      </c>
      <c r="U7110">
        <v>388191.86</v>
      </c>
      <c r="V7110">
        <v>6193306.29</v>
      </c>
      <c r="W7110">
        <v>90.18</v>
      </c>
      <c r="X7110">
        <v>200.05</v>
      </c>
    </row>
    <row r="7111" spans="1:24" x14ac:dyDescent="0.25">
      <c r="A7111" s="146">
        <v>45136</v>
      </c>
      <c r="B7111" s="46">
        <v>210</v>
      </c>
      <c r="C7111" s="147">
        <v>3.5358796296296298E-2</v>
      </c>
      <c r="D7111" s="38" t="s">
        <v>30864</v>
      </c>
      <c r="E7111" s="7" t="s">
        <v>64</v>
      </c>
      <c r="F7111" s="38" t="s">
        <v>18273</v>
      </c>
      <c r="G7111" s="38" t="s">
        <v>5045</v>
      </c>
      <c r="H7111">
        <v>0.222</v>
      </c>
      <c r="I7111" t="s">
        <v>46051</v>
      </c>
      <c r="J7111" t="s">
        <v>46052</v>
      </c>
      <c r="K7111" t="s">
        <v>46053</v>
      </c>
      <c r="L7111" t="s">
        <v>46046</v>
      </c>
      <c r="O7111" t="s">
        <v>46047</v>
      </c>
      <c r="P7111" t="s">
        <v>46048</v>
      </c>
      <c r="Q7111">
        <v>388214.94</v>
      </c>
      <c r="R7111">
        <v>6193321.3899999997</v>
      </c>
      <c r="S7111" t="s">
        <v>46049</v>
      </c>
      <c r="T7111" t="s">
        <v>46050</v>
      </c>
      <c r="U7111">
        <v>388199.69</v>
      </c>
      <c r="V7111">
        <v>6193297.1500000004</v>
      </c>
      <c r="W7111">
        <v>271.45999999999998</v>
      </c>
      <c r="X7111">
        <v>200.05</v>
      </c>
    </row>
    <row r="7112" spans="1:24" x14ac:dyDescent="0.25">
      <c r="A7112" s="146">
        <v>45136</v>
      </c>
      <c r="B7112" s="46">
        <v>210</v>
      </c>
      <c r="C7112" s="147">
        <v>3.9467592592592596E-2</v>
      </c>
      <c r="D7112" s="38" t="s">
        <v>30864</v>
      </c>
      <c r="E7112" s="7" t="s">
        <v>69</v>
      </c>
      <c r="F7112" s="38" t="s">
        <v>18273</v>
      </c>
      <c r="G7112" s="38" t="s">
        <v>5045</v>
      </c>
      <c r="H7112">
        <v>-2.9000000000000001E-2</v>
      </c>
      <c r="I7112" t="s">
        <v>46051</v>
      </c>
      <c r="J7112" t="s">
        <v>46052</v>
      </c>
      <c r="K7112" t="s">
        <v>46053</v>
      </c>
      <c r="L7112" t="s">
        <v>46046</v>
      </c>
      <c r="O7112" t="s">
        <v>46054</v>
      </c>
      <c r="P7112" t="s">
        <v>46055</v>
      </c>
      <c r="Q7112">
        <v>387967.46</v>
      </c>
      <c r="R7112">
        <v>6193320.6200000001</v>
      </c>
      <c r="S7112" t="s">
        <v>46056</v>
      </c>
      <c r="T7112" t="s">
        <v>46057</v>
      </c>
      <c r="U7112">
        <v>387949.69</v>
      </c>
      <c r="V7112">
        <v>6193297.2300000004</v>
      </c>
      <c r="W7112">
        <v>269.75</v>
      </c>
      <c r="X7112">
        <v>200.05</v>
      </c>
    </row>
    <row r="7113" spans="1:24" x14ac:dyDescent="0.25">
      <c r="A7113" s="146">
        <v>45136</v>
      </c>
      <c r="B7113" s="46">
        <v>210</v>
      </c>
      <c r="C7113" s="147">
        <v>4.1770833333333333E-2</v>
      </c>
      <c r="D7113" s="38" t="s">
        <v>30864</v>
      </c>
      <c r="E7113" s="7" t="s">
        <v>64</v>
      </c>
      <c r="F7113" s="38" t="s">
        <v>18273</v>
      </c>
      <c r="G7113" s="38" t="s">
        <v>5046</v>
      </c>
      <c r="H7113">
        <v>-2.8000000000000001E-2</v>
      </c>
      <c r="I7113" t="s">
        <v>46062</v>
      </c>
      <c r="J7113" t="s">
        <v>46063</v>
      </c>
      <c r="K7113" t="s">
        <v>46064</v>
      </c>
      <c r="L7113" t="s">
        <v>46065</v>
      </c>
      <c r="O7113" t="s">
        <v>46058</v>
      </c>
      <c r="P7113" t="s">
        <v>46059</v>
      </c>
      <c r="Q7113">
        <v>387939</v>
      </c>
      <c r="R7113">
        <v>6193310.8099999996</v>
      </c>
      <c r="S7113" t="s">
        <v>46060</v>
      </c>
      <c r="T7113" t="s">
        <v>46061</v>
      </c>
      <c r="U7113">
        <v>387938.77</v>
      </c>
      <c r="V7113">
        <v>6193288.5999999996</v>
      </c>
      <c r="W7113">
        <v>91.32</v>
      </c>
      <c r="X7113">
        <v>200.05</v>
      </c>
    </row>
    <row r="7114" spans="1:24" x14ac:dyDescent="0.25">
      <c r="A7114" s="146">
        <v>45136</v>
      </c>
      <c r="B7114" s="46">
        <v>210</v>
      </c>
      <c r="C7114" s="147">
        <v>4.5879629629629631E-2</v>
      </c>
      <c r="D7114" s="38" t="s">
        <v>30864</v>
      </c>
      <c r="E7114" s="7" t="s">
        <v>69</v>
      </c>
      <c r="F7114" s="38" t="s">
        <v>18273</v>
      </c>
      <c r="G7114" s="38" t="s">
        <v>5046</v>
      </c>
      <c r="H7114">
        <v>0.223</v>
      </c>
      <c r="I7114" t="s">
        <v>46062</v>
      </c>
      <c r="J7114" t="s">
        <v>46063</v>
      </c>
      <c r="K7114" t="s">
        <v>46064</v>
      </c>
      <c r="L7114" t="s">
        <v>46065</v>
      </c>
      <c r="O7114" t="s">
        <v>46066</v>
      </c>
      <c r="P7114" t="s">
        <v>46067</v>
      </c>
      <c r="Q7114">
        <v>388185.78</v>
      </c>
      <c r="R7114">
        <v>6193310.6600000001</v>
      </c>
      <c r="S7114" t="s">
        <v>46068</v>
      </c>
      <c r="T7114" t="s">
        <v>46069</v>
      </c>
      <c r="U7114">
        <v>388189.64</v>
      </c>
      <c r="V7114">
        <v>6193288.3499999996</v>
      </c>
      <c r="W7114">
        <v>90.23</v>
      </c>
      <c r="X7114">
        <v>200.05</v>
      </c>
    </row>
    <row r="7115" spans="1:24" x14ac:dyDescent="0.25">
      <c r="A7115" s="146">
        <v>45136</v>
      </c>
      <c r="B7115" s="46">
        <v>210</v>
      </c>
      <c r="C7115" s="147">
        <v>4.670138888888889E-2</v>
      </c>
      <c r="D7115" s="38" t="s">
        <v>30864</v>
      </c>
      <c r="E7115" s="159" t="s">
        <v>33735</v>
      </c>
      <c r="F7115" s="38" t="s">
        <v>18273</v>
      </c>
      <c r="G7115" s="38" t="s">
        <v>5083</v>
      </c>
      <c r="H7115">
        <v>2.0390000000000001</v>
      </c>
      <c r="O7115" t="s">
        <v>46070</v>
      </c>
      <c r="P7115" t="s">
        <v>46071</v>
      </c>
      <c r="Q7115">
        <v>388213.89</v>
      </c>
      <c r="R7115">
        <v>6193310.1900000004</v>
      </c>
      <c r="S7115" t="s">
        <v>46072</v>
      </c>
      <c r="T7115" t="s">
        <v>46073</v>
      </c>
      <c r="U7115">
        <v>388200.64</v>
      </c>
      <c r="V7115">
        <v>6193289.7999999998</v>
      </c>
      <c r="W7115">
        <v>140.99</v>
      </c>
      <c r="X7115">
        <v>150.04</v>
      </c>
    </row>
    <row r="7116" spans="1:24" x14ac:dyDescent="0.25">
      <c r="A7116" s="146">
        <v>45136</v>
      </c>
      <c r="B7116" s="46">
        <v>210</v>
      </c>
      <c r="C7116" s="147">
        <v>5.078703703703704E-2</v>
      </c>
      <c r="D7116" s="38" t="s">
        <v>30864</v>
      </c>
      <c r="E7116" s="159" t="s">
        <v>42042</v>
      </c>
      <c r="F7116" s="38" t="s">
        <v>18273</v>
      </c>
      <c r="G7116" s="38" t="s">
        <v>5083</v>
      </c>
      <c r="H7116">
        <v>2.0539999999999998</v>
      </c>
      <c r="O7116" t="s">
        <v>46074</v>
      </c>
      <c r="P7116" t="s">
        <v>46075</v>
      </c>
      <c r="Q7116">
        <v>388216.64</v>
      </c>
      <c r="R7116">
        <v>6193310.2999999998</v>
      </c>
      <c r="S7116" t="s">
        <v>46076</v>
      </c>
      <c r="T7116" t="s">
        <v>46077</v>
      </c>
      <c r="U7116">
        <v>388214.14</v>
      </c>
      <c r="V7116">
        <v>6193297.7400000002</v>
      </c>
      <c r="W7116">
        <v>137.58000000000001</v>
      </c>
      <c r="X7116">
        <v>150.04</v>
      </c>
    </row>
    <row r="7117" spans="1:24" x14ac:dyDescent="0.25">
      <c r="A7117" s="146">
        <v>45136</v>
      </c>
      <c r="B7117" s="46">
        <v>210</v>
      </c>
      <c r="C7117" s="147">
        <v>6.4502314814814818E-2</v>
      </c>
      <c r="D7117" s="38" t="s">
        <v>30864</v>
      </c>
      <c r="E7117" s="159" t="s">
        <v>6100</v>
      </c>
      <c r="F7117" s="38" t="s">
        <v>18273</v>
      </c>
      <c r="G7117" s="38" t="s">
        <v>5083</v>
      </c>
      <c r="H7117">
        <v>0.19400000000000001</v>
      </c>
      <c r="O7117" t="s">
        <v>46078</v>
      </c>
      <c r="P7117" t="s">
        <v>46079</v>
      </c>
      <c r="Q7117">
        <v>387547.9</v>
      </c>
      <c r="R7117">
        <v>6191328.0999999996</v>
      </c>
      <c r="S7117" t="s">
        <v>46080</v>
      </c>
      <c r="T7117" t="s">
        <v>46081</v>
      </c>
      <c r="U7117">
        <v>387556.69</v>
      </c>
      <c r="V7117">
        <v>6191321.1100000003</v>
      </c>
      <c r="W7117">
        <v>114.45</v>
      </c>
      <c r="X7117">
        <v>150.04</v>
      </c>
    </row>
    <row r="7118" spans="1:24" s="170" customFormat="1" x14ac:dyDescent="0.25">
      <c r="A7118" s="63">
        <v>45136</v>
      </c>
      <c r="B7118" s="104">
        <v>210</v>
      </c>
      <c r="C7118" s="65">
        <v>6.9386574074074073E-2</v>
      </c>
      <c r="D7118" s="64" t="s">
        <v>30864</v>
      </c>
      <c r="E7118" s="171" t="s">
        <v>46087</v>
      </c>
      <c r="F7118" s="64" t="s">
        <v>18273</v>
      </c>
      <c r="G7118" s="64" t="s">
        <v>5083</v>
      </c>
      <c r="H7118" s="170">
        <v>0.19</v>
      </c>
      <c r="M7118" s="170" t="s">
        <v>46082</v>
      </c>
      <c r="O7118" s="170" t="s">
        <v>46083</v>
      </c>
      <c r="P7118" s="170" t="s">
        <v>46084</v>
      </c>
      <c r="Q7118" s="170">
        <v>387547.9</v>
      </c>
      <c r="R7118" s="170">
        <v>6191329.8200000003</v>
      </c>
      <c r="S7118" s="170" t="s">
        <v>46085</v>
      </c>
      <c r="T7118" s="170" t="s">
        <v>46086</v>
      </c>
      <c r="U7118" s="170">
        <v>387555.66</v>
      </c>
      <c r="V7118" s="170">
        <v>6191318.1699999999</v>
      </c>
      <c r="W7118" s="170">
        <v>123.43</v>
      </c>
      <c r="X7118" s="170">
        <v>150.04</v>
      </c>
    </row>
    <row r="7119" spans="1:24" x14ac:dyDescent="0.25">
      <c r="A7119" s="146">
        <v>45136</v>
      </c>
      <c r="B7119" s="46">
        <v>210</v>
      </c>
      <c r="C7119" s="147">
        <v>7.5231481481481483E-2</v>
      </c>
      <c r="D7119" s="38" t="s">
        <v>30864</v>
      </c>
      <c r="E7119" s="7" t="s">
        <v>46147</v>
      </c>
      <c r="F7119" s="38" t="s">
        <v>18273</v>
      </c>
      <c r="G7119" s="38" t="s">
        <v>5083</v>
      </c>
      <c r="H7119">
        <v>0.16400000000000001</v>
      </c>
      <c r="I7119" t="s">
        <v>46092</v>
      </c>
      <c r="J7119" t="s">
        <v>46093</v>
      </c>
      <c r="K7119" t="s">
        <v>46094</v>
      </c>
      <c r="L7119" t="s">
        <v>46095</v>
      </c>
      <c r="O7119" t="s">
        <v>46088</v>
      </c>
      <c r="P7119" t="s">
        <v>46089</v>
      </c>
      <c r="Q7119">
        <v>387546.31</v>
      </c>
      <c r="R7119">
        <v>6191328.8099999996</v>
      </c>
      <c r="S7119" t="s">
        <v>46090</v>
      </c>
      <c r="T7119" t="s">
        <v>46091</v>
      </c>
      <c r="U7119">
        <v>387550.45</v>
      </c>
      <c r="V7119">
        <v>6191295.5300000003</v>
      </c>
      <c r="W7119">
        <v>225.92</v>
      </c>
      <c r="X7119">
        <v>150.04</v>
      </c>
    </row>
    <row r="7120" spans="1:24" x14ac:dyDescent="0.25">
      <c r="A7120" s="146">
        <v>45136</v>
      </c>
      <c r="B7120" s="46">
        <v>210</v>
      </c>
      <c r="C7120" s="147">
        <v>7.8541666666666662E-2</v>
      </c>
      <c r="D7120" s="38" t="s">
        <v>30864</v>
      </c>
      <c r="E7120" s="7" t="s">
        <v>69</v>
      </c>
      <c r="F7120" s="38" t="s">
        <v>18273</v>
      </c>
      <c r="G7120" s="38" t="s">
        <v>5083</v>
      </c>
      <c r="H7120">
        <v>-1.7999999999999999E-2</v>
      </c>
      <c r="I7120" t="s">
        <v>46092</v>
      </c>
      <c r="J7120" t="s">
        <v>46093</v>
      </c>
      <c r="K7120" t="s">
        <v>46094</v>
      </c>
      <c r="L7120" t="s">
        <v>46095</v>
      </c>
      <c r="O7120" t="s">
        <v>46096</v>
      </c>
      <c r="P7120" t="s">
        <v>46097</v>
      </c>
      <c r="Q7120">
        <v>387412.14</v>
      </c>
      <c r="R7120">
        <v>6191195.4500000002</v>
      </c>
      <c r="S7120" t="s">
        <v>46098</v>
      </c>
      <c r="T7120" t="s">
        <v>46099</v>
      </c>
      <c r="U7120">
        <v>387421.91</v>
      </c>
      <c r="V7120">
        <v>6191166.7000000002</v>
      </c>
      <c r="W7120">
        <v>224.99</v>
      </c>
      <c r="X7120">
        <v>150.04</v>
      </c>
    </row>
    <row r="7121" spans="1:24" x14ac:dyDescent="0.25">
      <c r="A7121" s="146">
        <v>45136</v>
      </c>
      <c r="B7121" s="46">
        <v>210</v>
      </c>
      <c r="C7121" s="147">
        <v>8.0196759259259259E-2</v>
      </c>
      <c r="D7121" s="38" t="s">
        <v>30864</v>
      </c>
      <c r="E7121" s="7" t="s">
        <v>64</v>
      </c>
      <c r="F7121" s="38" t="s">
        <v>18273</v>
      </c>
      <c r="G7121" s="38" t="s">
        <v>5082</v>
      </c>
      <c r="H7121">
        <v>-1.4E-2</v>
      </c>
      <c r="I7121" t="s">
        <v>46104</v>
      </c>
      <c r="J7121" t="s">
        <v>46105</v>
      </c>
      <c r="K7121" t="s">
        <v>46106</v>
      </c>
      <c r="L7121" t="s">
        <v>46095</v>
      </c>
      <c r="O7121" t="s">
        <v>46100</v>
      </c>
      <c r="P7121" t="s">
        <v>46101</v>
      </c>
      <c r="Q7121">
        <v>387402.67</v>
      </c>
      <c r="R7121">
        <v>6191175</v>
      </c>
      <c r="S7121" t="s">
        <v>46102</v>
      </c>
      <c r="T7121" t="s">
        <v>46103</v>
      </c>
      <c r="U7121">
        <v>387423.2</v>
      </c>
      <c r="V7121">
        <v>6191155.5800000001</v>
      </c>
      <c r="W7121">
        <v>47.85</v>
      </c>
      <c r="X7121">
        <v>150.04</v>
      </c>
    </row>
    <row r="7122" spans="1:24" x14ac:dyDescent="0.25">
      <c r="A7122" s="146">
        <v>45136</v>
      </c>
      <c r="B7122" s="46">
        <v>210</v>
      </c>
      <c r="C7122" s="147">
        <v>8.3321759259259262E-2</v>
      </c>
      <c r="D7122" s="38" t="s">
        <v>30864</v>
      </c>
      <c r="E7122" s="7" t="s">
        <v>69</v>
      </c>
      <c r="F7122" s="38" t="s">
        <v>18273</v>
      </c>
      <c r="G7122" s="38" t="s">
        <v>5082</v>
      </c>
      <c r="H7122">
        <v>0.17699999999999999</v>
      </c>
      <c r="I7122" t="s">
        <v>46104</v>
      </c>
      <c r="J7122" t="s">
        <v>46105</v>
      </c>
      <c r="K7122" t="s">
        <v>46106</v>
      </c>
      <c r="L7122" t="s">
        <v>46111</v>
      </c>
      <c r="O7122" t="s">
        <v>46107</v>
      </c>
      <c r="P7122" t="s">
        <v>46108</v>
      </c>
      <c r="Q7122">
        <v>387534.27</v>
      </c>
      <c r="R7122">
        <v>6191304.21</v>
      </c>
      <c r="S7122" t="s">
        <v>46109</v>
      </c>
      <c r="T7122" t="s">
        <v>46110</v>
      </c>
      <c r="U7122">
        <v>387558.92</v>
      </c>
      <c r="V7122">
        <v>6191290.79</v>
      </c>
      <c r="W7122">
        <v>43.17</v>
      </c>
      <c r="X7122">
        <v>150.04</v>
      </c>
    </row>
    <row r="7123" spans="1:24" x14ac:dyDescent="0.25">
      <c r="A7123" s="146">
        <v>45136</v>
      </c>
      <c r="B7123" s="46">
        <v>210</v>
      </c>
      <c r="C7123" s="147">
        <v>8.5127314814814822E-2</v>
      </c>
      <c r="D7123" s="38" t="s">
        <v>30864</v>
      </c>
      <c r="E7123" s="7" t="s">
        <v>64</v>
      </c>
      <c r="F7123" s="38" t="s">
        <v>18273</v>
      </c>
      <c r="G7123" s="38" t="s">
        <v>5081</v>
      </c>
      <c r="H7123">
        <v>0.17199999999999999</v>
      </c>
      <c r="I7123" t="s">
        <v>46116</v>
      </c>
      <c r="J7123" t="s">
        <v>46117</v>
      </c>
      <c r="K7123" t="s">
        <v>46118</v>
      </c>
      <c r="L7123" t="s">
        <v>46111</v>
      </c>
      <c r="O7123" t="s">
        <v>46112</v>
      </c>
      <c r="P7123" t="s">
        <v>46113</v>
      </c>
      <c r="Q7123">
        <v>387561.61</v>
      </c>
      <c r="R7123">
        <v>6191317.4500000002</v>
      </c>
      <c r="S7123" t="s">
        <v>46114</v>
      </c>
      <c r="T7123" t="s">
        <v>46115</v>
      </c>
      <c r="U7123">
        <v>387569.36</v>
      </c>
      <c r="V7123">
        <v>6191288.6600000001</v>
      </c>
      <c r="W7123">
        <v>226.1</v>
      </c>
      <c r="X7123">
        <v>150.04</v>
      </c>
    </row>
    <row r="7124" spans="1:24" x14ac:dyDescent="0.25">
      <c r="A7124" s="146">
        <v>45136</v>
      </c>
      <c r="B7124" s="46">
        <v>210</v>
      </c>
      <c r="C7124" s="147">
        <v>8.8784722222222223E-2</v>
      </c>
      <c r="D7124" s="38" t="s">
        <v>30864</v>
      </c>
      <c r="E7124" s="7" t="s">
        <v>69</v>
      </c>
      <c r="F7124" s="38" t="s">
        <v>18273</v>
      </c>
      <c r="G7124" s="38" t="s">
        <v>5081</v>
      </c>
      <c r="H7124">
        <v>-2.7E-2</v>
      </c>
      <c r="I7124" t="s">
        <v>46116</v>
      </c>
      <c r="J7124" t="s">
        <v>46117</v>
      </c>
      <c r="K7124" t="s">
        <v>46118</v>
      </c>
      <c r="L7124" t="s">
        <v>46111</v>
      </c>
      <c r="O7124" t="s">
        <v>46119</v>
      </c>
      <c r="P7124" t="s">
        <v>46120</v>
      </c>
      <c r="Q7124">
        <v>387412.34</v>
      </c>
      <c r="R7124">
        <v>6191165.7800000003</v>
      </c>
      <c r="S7124" t="s">
        <v>46121</v>
      </c>
      <c r="T7124" t="s">
        <v>46122</v>
      </c>
      <c r="U7124">
        <v>387428.31</v>
      </c>
      <c r="V7124">
        <v>6191147.7199999997</v>
      </c>
      <c r="W7124">
        <v>224.88</v>
      </c>
      <c r="X7124">
        <v>150.04</v>
      </c>
    </row>
    <row r="7125" spans="1:24" x14ac:dyDescent="0.25">
      <c r="A7125" s="146">
        <v>45136</v>
      </c>
      <c r="B7125" s="46">
        <v>210</v>
      </c>
      <c r="C7125" s="147">
        <v>9.0636574074074064E-2</v>
      </c>
      <c r="D7125" s="38" t="s">
        <v>30864</v>
      </c>
      <c r="E7125" s="7" t="s">
        <v>64</v>
      </c>
      <c r="F7125" s="38" t="s">
        <v>18273</v>
      </c>
      <c r="G7125" s="38" t="s">
        <v>5080</v>
      </c>
      <c r="H7125">
        <v>-2.1999999999999999E-2</v>
      </c>
      <c r="I7125" t="s">
        <v>46127</v>
      </c>
      <c r="J7125" t="s">
        <v>46128</v>
      </c>
      <c r="K7125" t="s">
        <v>46129</v>
      </c>
      <c r="L7125" t="s">
        <v>46111</v>
      </c>
      <c r="O7125" t="s">
        <v>46123</v>
      </c>
      <c r="P7125" t="s">
        <v>46124</v>
      </c>
      <c r="Q7125">
        <v>387404.6</v>
      </c>
      <c r="R7125">
        <v>6191146.5599999996</v>
      </c>
      <c r="S7125" t="s">
        <v>46125</v>
      </c>
      <c r="T7125" t="s">
        <v>46126</v>
      </c>
      <c r="U7125">
        <v>387430.58</v>
      </c>
      <c r="V7125">
        <v>6191137.4699999997</v>
      </c>
      <c r="W7125">
        <v>47.53</v>
      </c>
      <c r="X7125">
        <v>150.04</v>
      </c>
    </row>
    <row r="7126" spans="1:24" x14ac:dyDescent="0.25">
      <c r="A7126" s="146">
        <v>45136</v>
      </c>
      <c r="B7126" s="46">
        <v>210</v>
      </c>
      <c r="C7126" s="147">
        <v>9.3969907407407405E-2</v>
      </c>
      <c r="D7126" s="38" t="s">
        <v>30864</v>
      </c>
      <c r="E7126" s="7" t="s">
        <v>69</v>
      </c>
      <c r="F7126" s="38" t="s">
        <v>18273</v>
      </c>
      <c r="G7126" s="38" t="s">
        <v>5080</v>
      </c>
      <c r="H7126">
        <v>0.17499999999999999</v>
      </c>
      <c r="I7126" t="s">
        <v>46127</v>
      </c>
      <c r="J7126" t="s">
        <v>46128</v>
      </c>
      <c r="K7126" t="s">
        <v>46129</v>
      </c>
      <c r="L7126" t="s">
        <v>46134</v>
      </c>
      <c r="O7126" t="s">
        <v>46130</v>
      </c>
      <c r="P7126" t="s">
        <v>46131</v>
      </c>
      <c r="Q7126">
        <v>387544.87</v>
      </c>
      <c r="R7126">
        <v>6191286.3600000003</v>
      </c>
      <c r="S7126" t="s">
        <v>46132</v>
      </c>
      <c r="T7126" t="s">
        <v>46133</v>
      </c>
      <c r="U7126">
        <v>387569.65</v>
      </c>
      <c r="V7126">
        <v>6191276.2400000002</v>
      </c>
      <c r="W7126">
        <v>43.79</v>
      </c>
      <c r="X7126">
        <v>150.04</v>
      </c>
    </row>
    <row r="7127" spans="1:24" x14ac:dyDescent="0.25">
      <c r="A7127" s="146">
        <v>45136</v>
      </c>
      <c r="B7127" s="46">
        <v>210</v>
      </c>
      <c r="C7127" s="147">
        <v>9.5601851851851841E-2</v>
      </c>
      <c r="D7127" s="38" t="s">
        <v>30864</v>
      </c>
      <c r="E7127" s="7" t="s">
        <v>64</v>
      </c>
      <c r="F7127" s="38" t="s">
        <v>18273</v>
      </c>
      <c r="G7127" s="38" t="s">
        <v>5079</v>
      </c>
      <c r="H7127">
        <v>0.16900000000000001</v>
      </c>
      <c r="I7127" t="s">
        <v>46139</v>
      </c>
      <c r="J7127" t="s">
        <v>46140</v>
      </c>
      <c r="K7127" t="s">
        <v>46141</v>
      </c>
      <c r="L7127" t="s">
        <v>46134</v>
      </c>
      <c r="O7127" t="s">
        <v>46135</v>
      </c>
      <c r="P7127" t="s">
        <v>46136</v>
      </c>
      <c r="Q7127">
        <v>387570.46</v>
      </c>
      <c r="R7127">
        <v>6191300.2699999996</v>
      </c>
      <c r="S7127" t="s">
        <v>46137</v>
      </c>
      <c r="T7127" t="s">
        <v>46138</v>
      </c>
      <c r="U7127">
        <v>387579.57</v>
      </c>
      <c r="V7127">
        <v>6191273.6200000001</v>
      </c>
      <c r="W7127">
        <v>223.82</v>
      </c>
      <c r="X7127">
        <v>150.04</v>
      </c>
    </row>
    <row r="7128" spans="1:24" x14ac:dyDescent="0.25">
      <c r="A7128" s="146">
        <v>45136</v>
      </c>
      <c r="B7128" s="46">
        <v>210</v>
      </c>
      <c r="C7128" s="147">
        <v>9.9085648148148145E-2</v>
      </c>
      <c r="D7128" s="38" t="s">
        <v>30864</v>
      </c>
      <c r="E7128" s="7" t="s">
        <v>69</v>
      </c>
      <c r="F7128" s="38" t="s">
        <v>18273</v>
      </c>
      <c r="G7128" s="38" t="s">
        <v>5079</v>
      </c>
      <c r="H7128">
        <v>-2.4E-2</v>
      </c>
      <c r="I7128" t="s">
        <v>46139</v>
      </c>
      <c r="J7128" t="s">
        <v>46140</v>
      </c>
      <c r="K7128" t="s">
        <v>46141</v>
      </c>
      <c r="L7128" t="s">
        <v>46134</v>
      </c>
      <c r="O7128" t="s">
        <v>46142</v>
      </c>
      <c r="P7128" t="s">
        <v>46143</v>
      </c>
      <c r="Q7128">
        <v>387428.94</v>
      </c>
      <c r="R7128">
        <v>6191157.21</v>
      </c>
      <c r="S7128" t="s">
        <v>46144</v>
      </c>
      <c r="T7128" t="s">
        <v>46145</v>
      </c>
      <c r="U7128">
        <v>387443.51</v>
      </c>
      <c r="V7128">
        <v>6191137.3300000001</v>
      </c>
      <c r="W7128">
        <v>225.52</v>
      </c>
      <c r="X7128">
        <v>150.04</v>
      </c>
    </row>
    <row r="7129" spans="1:24" x14ac:dyDescent="0.25">
      <c r="A7129" s="146">
        <v>45136</v>
      </c>
      <c r="B7129" s="46">
        <v>210</v>
      </c>
      <c r="C7129" s="147">
        <v>0.10104166666666665</v>
      </c>
      <c r="D7129" s="38" t="s">
        <v>30864</v>
      </c>
      <c r="E7129" s="7" t="s">
        <v>64</v>
      </c>
      <c r="F7129" s="38" t="s">
        <v>18273</v>
      </c>
      <c r="G7129" s="38" t="s">
        <v>5078</v>
      </c>
      <c r="H7129">
        <v>-2.1000000000000001E-2</v>
      </c>
      <c r="I7129" t="s">
        <v>46152</v>
      </c>
      <c r="J7129" t="s">
        <v>46153</v>
      </c>
      <c r="K7129" t="s">
        <v>46154</v>
      </c>
      <c r="L7129" t="s">
        <v>46134</v>
      </c>
      <c r="O7129" t="s">
        <v>46148</v>
      </c>
      <c r="P7129" t="s">
        <v>46149</v>
      </c>
      <c r="Q7129">
        <v>387421.91</v>
      </c>
      <c r="R7129">
        <v>6191138.3600000003</v>
      </c>
      <c r="S7129" t="s">
        <v>46150</v>
      </c>
      <c r="T7129" t="s">
        <v>46151</v>
      </c>
      <c r="U7129">
        <v>387443.62</v>
      </c>
      <c r="V7129">
        <v>6191125.1200000001</v>
      </c>
      <c r="W7129">
        <v>46.03</v>
      </c>
      <c r="X7129">
        <v>150.04</v>
      </c>
    </row>
    <row r="7130" spans="1:24" x14ac:dyDescent="0.25">
      <c r="A7130" s="146">
        <v>45136</v>
      </c>
      <c r="B7130" s="46">
        <v>210</v>
      </c>
      <c r="C7130" s="147">
        <v>0.10427083333333333</v>
      </c>
      <c r="D7130" s="38" t="s">
        <v>30864</v>
      </c>
      <c r="E7130" s="7" t="s">
        <v>69</v>
      </c>
      <c r="F7130" s="38" t="s">
        <v>18273</v>
      </c>
      <c r="G7130" s="38" t="s">
        <v>5078</v>
      </c>
      <c r="H7130">
        <v>0.17599999999999999</v>
      </c>
      <c r="I7130" t="s">
        <v>46152</v>
      </c>
      <c r="J7130" t="s">
        <v>46153</v>
      </c>
      <c r="K7130" t="s">
        <v>46154</v>
      </c>
      <c r="L7130" t="s">
        <v>46159</v>
      </c>
      <c r="O7130" t="s">
        <v>46155</v>
      </c>
      <c r="P7130" t="s">
        <v>46156</v>
      </c>
      <c r="Q7130">
        <v>387559.77</v>
      </c>
      <c r="R7130">
        <v>6191275.6200000001</v>
      </c>
      <c r="S7130" t="s">
        <v>46157</v>
      </c>
      <c r="T7130" t="s">
        <v>46158</v>
      </c>
      <c r="U7130">
        <v>387583.32</v>
      </c>
      <c r="V7130">
        <v>6191264.8499999996</v>
      </c>
      <c r="W7130">
        <v>45.02</v>
      </c>
      <c r="X7130">
        <v>150.04</v>
      </c>
    </row>
    <row r="7131" spans="1:24" x14ac:dyDescent="0.25">
      <c r="A7131" s="146">
        <v>45136</v>
      </c>
      <c r="B7131" s="46">
        <v>210</v>
      </c>
      <c r="C7131" s="147">
        <v>0.10646990740740742</v>
      </c>
      <c r="D7131" s="38" t="s">
        <v>30864</v>
      </c>
      <c r="E7131" s="7" t="s">
        <v>64</v>
      </c>
      <c r="F7131" s="38" t="s">
        <v>18273</v>
      </c>
      <c r="G7131" s="38" t="s">
        <v>5072</v>
      </c>
      <c r="H7131">
        <v>0.17</v>
      </c>
      <c r="I7131" t="s">
        <v>46164</v>
      </c>
      <c r="J7131" t="s">
        <v>46165</v>
      </c>
      <c r="K7131" t="s">
        <v>46166</v>
      </c>
      <c r="L7131" t="s">
        <v>46159</v>
      </c>
      <c r="O7131" t="s">
        <v>46160</v>
      </c>
      <c r="P7131" t="s">
        <v>46161</v>
      </c>
      <c r="Q7131">
        <v>387584.01</v>
      </c>
      <c r="R7131">
        <v>6191286.4199999999</v>
      </c>
      <c r="S7131" t="s">
        <v>46162</v>
      </c>
      <c r="T7131" t="s">
        <v>46163</v>
      </c>
      <c r="U7131">
        <v>387593.08</v>
      </c>
      <c r="V7131">
        <v>6191261.4199999999</v>
      </c>
      <c r="W7131">
        <v>225.05</v>
      </c>
      <c r="X7131">
        <v>150.04</v>
      </c>
    </row>
    <row r="7132" spans="1:24" x14ac:dyDescent="0.25">
      <c r="A7132" s="146">
        <v>45136</v>
      </c>
      <c r="B7132" s="46">
        <v>210</v>
      </c>
      <c r="C7132" s="147">
        <v>0.10981481481481481</v>
      </c>
      <c r="D7132" s="38" t="s">
        <v>30864</v>
      </c>
      <c r="E7132" s="7" t="s">
        <v>69</v>
      </c>
      <c r="F7132" s="38" t="s">
        <v>18273</v>
      </c>
      <c r="G7132" s="38" t="s">
        <v>5072</v>
      </c>
      <c r="H7132">
        <v>-2.5999999999999999E-2</v>
      </c>
      <c r="I7132" t="s">
        <v>46164</v>
      </c>
      <c r="J7132" t="s">
        <v>46165</v>
      </c>
      <c r="K7132" t="s">
        <v>46166</v>
      </c>
      <c r="L7132" t="s">
        <v>46159</v>
      </c>
      <c r="O7132" t="s">
        <v>46167</v>
      </c>
      <c r="P7132" t="s">
        <v>46168</v>
      </c>
      <c r="Q7132">
        <v>387442.31</v>
      </c>
      <c r="R7132">
        <v>6191145.0899999999</v>
      </c>
      <c r="S7132" t="s">
        <v>46169</v>
      </c>
      <c r="T7132" t="s">
        <v>46170</v>
      </c>
      <c r="U7132">
        <v>387454.47</v>
      </c>
      <c r="V7132">
        <v>6191122.8300000001</v>
      </c>
      <c r="W7132">
        <v>224.47</v>
      </c>
      <c r="X7132">
        <v>150.04</v>
      </c>
    </row>
    <row r="7133" spans="1:24" x14ac:dyDescent="0.25">
      <c r="A7133" s="146">
        <v>45136</v>
      </c>
      <c r="B7133" s="46">
        <v>210</v>
      </c>
      <c r="C7133" s="147">
        <v>0.11181712962962963</v>
      </c>
      <c r="D7133" s="38" t="s">
        <v>30864</v>
      </c>
      <c r="E7133" s="7" t="s">
        <v>64</v>
      </c>
      <c r="F7133" s="38" t="s">
        <v>18273</v>
      </c>
      <c r="G7133" s="38" t="s">
        <v>5073</v>
      </c>
      <c r="H7133">
        <v>-1.7999999999999999E-2</v>
      </c>
      <c r="I7133" t="s">
        <v>46175</v>
      </c>
      <c r="J7133" t="s">
        <v>46176</v>
      </c>
      <c r="K7133" t="s">
        <v>46177</v>
      </c>
      <c r="L7133" t="s">
        <v>46159</v>
      </c>
      <c r="O7133" t="s">
        <v>46171</v>
      </c>
      <c r="P7133" t="s">
        <v>46172</v>
      </c>
      <c r="Q7133">
        <v>387438.06</v>
      </c>
      <c r="R7133">
        <v>6191128.96</v>
      </c>
      <c r="S7133" t="s">
        <v>46173</v>
      </c>
      <c r="T7133" t="s">
        <v>46174</v>
      </c>
      <c r="U7133">
        <v>387458.71</v>
      </c>
      <c r="V7133">
        <v>6191114.6100000003</v>
      </c>
      <c r="W7133">
        <v>45.42</v>
      </c>
      <c r="X7133">
        <v>150.04</v>
      </c>
    </row>
    <row r="7134" spans="1:24" x14ac:dyDescent="0.25">
      <c r="A7134" s="146">
        <v>45136</v>
      </c>
      <c r="B7134" s="46">
        <v>210</v>
      </c>
      <c r="C7134" s="147">
        <v>0.11509259259259259</v>
      </c>
      <c r="D7134" s="38" t="s">
        <v>30864</v>
      </c>
      <c r="E7134" s="7" t="s">
        <v>69</v>
      </c>
      <c r="F7134" s="38" t="s">
        <v>18273</v>
      </c>
      <c r="G7134" s="38" t="s">
        <v>5073</v>
      </c>
      <c r="H7134">
        <v>0.17899999999999999</v>
      </c>
      <c r="I7134" t="s">
        <v>46175</v>
      </c>
      <c r="J7134" t="s">
        <v>46176</v>
      </c>
      <c r="K7134" t="s">
        <v>46177</v>
      </c>
      <c r="L7134" t="s">
        <v>46182</v>
      </c>
      <c r="O7134" t="s">
        <v>46178</v>
      </c>
      <c r="P7134" t="s">
        <v>46179</v>
      </c>
      <c r="Q7134">
        <v>387578.46</v>
      </c>
      <c r="R7134">
        <v>6191268.5599999996</v>
      </c>
      <c r="S7134" t="s">
        <v>46180</v>
      </c>
      <c r="T7134" t="s">
        <v>46181</v>
      </c>
      <c r="U7134">
        <v>387598.04</v>
      </c>
      <c r="V7134">
        <v>6191254.0499999998</v>
      </c>
      <c r="W7134">
        <v>48.43</v>
      </c>
      <c r="X7134">
        <v>150.04</v>
      </c>
    </row>
    <row r="7135" spans="1:24" x14ac:dyDescent="0.25">
      <c r="A7135" s="146">
        <v>45136</v>
      </c>
      <c r="B7135" s="46">
        <v>210</v>
      </c>
      <c r="C7135" s="147">
        <v>0.11690972222222222</v>
      </c>
      <c r="D7135" s="38" t="s">
        <v>30864</v>
      </c>
      <c r="E7135" s="7" t="s">
        <v>64</v>
      </c>
      <c r="F7135" s="38" t="s">
        <v>18273</v>
      </c>
      <c r="G7135" s="38" t="s">
        <v>5074</v>
      </c>
      <c r="H7135">
        <v>0.17100000000000001</v>
      </c>
      <c r="I7135" t="s">
        <v>46187</v>
      </c>
      <c r="J7135" t="s">
        <v>46188</v>
      </c>
      <c r="K7135" t="s">
        <v>46189</v>
      </c>
      <c r="L7135" t="s">
        <v>46182</v>
      </c>
      <c r="O7135" t="s">
        <v>46183</v>
      </c>
      <c r="P7135" t="s">
        <v>46184</v>
      </c>
      <c r="Q7135">
        <v>387597.82</v>
      </c>
      <c r="R7135">
        <v>6191274.8099999996</v>
      </c>
      <c r="S7135" t="s">
        <v>46185</v>
      </c>
      <c r="T7135" t="s">
        <v>46186</v>
      </c>
      <c r="U7135">
        <v>387606.62</v>
      </c>
      <c r="V7135">
        <v>6191249.8499999996</v>
      </c>
      <c r="W7135">
        <v>223.86</v>
      </c>
      <c r="X7135">
        <v>150.04</v>
      </c>
    </row>
    <row r="7136" spans="1:24" x14ac:dyDescent="0.25">
      <c r="A7136" s="146">
        <v>45136</v>
      </c>
      <c r="B7136" s="46">
        <v>210</v>
      </c>
      <c r="C7136" s="147">
        <v>0.12024305555555555</v>
      </c>
      <c r="D7136" s="38" t="s">
        <v>30864</v>
      </c>
      <c r="E7136" s="7" t="s">
        <v>69</v>
      </c>
      <c r="F7136" s="38" t="s">
        <v>18273</v>
      </c>
      <c r="G7136" s="38" t="s">
        <v>5074</v>
      </c>
      <c r="H7136">
        <v>-2.7E-2</v>
      </c>
      <c r="I7136" t="s">
        <v>46187</v>
      </c>
      <c r="J7136" t="s">
        <v>46188</v>
      </c>
      <c r="K7136" t="s">
        <v>46189</v>
      </c>
      <c r="L7136" t="s">
        <v>46182</v>
      </c>
      <c r="O7136" t="s">
        <v>46190</v>
      </c>
      <c r="P7136" t="s">
        <v>46191</v>
      </c>
      <c r="Q7136">
        <v>387458.21</v>
      </c>
      <c r="R7136">
        <v>6191135.4000000004</v>
      </c>
      <c r="S7136" t="s">
        <v>46192</v>
      </c>
      <c r="T7136" t="s">
        <v>46193</v>
      </c>
      <c r="U7136">
        <v>387466.51</v>
      </c>
      <c r="V7136">
        <v>6191109.54</v>
      </c>
      <c r="W7136">
        <v>225.09</v>
      </c>
      <c r="X7136">
        <v>150.04</v>
      </c>
    </row>
    <row r="7137" spans="1:24" x14ac:dyDescent="0.25">
      <c r="A7137" s="146">
        <v>45136</v>
      </c>
      <c r="B7137" s="46">
        <v>210</v>
      </c>
      <c r="C7137" s="147">
        <v>0.12193287037037037</v>
      </c>
      <c r="D7137" s="38" t="s">
        <v>30864</v>
      </c>
      <c r="E7137" s="7" t="s">
        <v>64</v>
      </c>
      <c r="F7137" s="38" t="s">
        <v>18273</v>
      </c>
      <c r="G7137" s="38" t="s">
        <v>5075</v>
      </c>
      <c r="H7137">
        <v>-2.1999999999999999E-2</v>
      </c>
      <c r="I7137" t="s">
        <v>46198</v>
      </c>
      <c r="J7137" t="s">
        <v>46199</v>
      </c>
      <c r="K7137" t="s">
        <v>46200</v>
      </c>
      <c r="L7137" t="s">
        <v>46182</v>
      </c>
      <c r="O7137" t="s">
        <v>46194</v>
      </c>
      <c r="P7137" t="s">
        <v>46195</v>
      </c>
      <c r="Q7137">
        <v>387447.17</v>
      </c>
      <c r="R7137">
        <v>6191112.04</v>
      </c>
      <c r="S7137" t="s">
        <v>46196</v>
      </c>
      <c r="T7137" t="s">
        <v>46197</v>
      </c>
      <c r="U7137">
        <v>387468.68</v>
      </c>
      <c r="V7137">
        <v>6191099.0899999999</v>
      </c>
      <c r="W7137">
        <v>46.03</v>
      </c>
      <c r="X7137">
        <v>150.04</v>
      </c>
    </row>
    <row r="7138" spans="1:24" x14ac:dyDescent="0.25">
      <c r="A7138" s="146">
        <v>45136</v>
      </c>
      <c r="B7138" s="46">
        <v>210</v>
      </c>
      <c r="C7138" s="147">
        <v>0.12528935185185186</v>
      </c>
      <c r="D7138" s="38" t="s">
        <v>30864</v>
      </c>
      <c r="E7138" s="7" t="s">
        <v>69</v>
      </c>
      <c r="F7138" s="38" t="s">
        <v>18273</v>
      </c>
      <c r="G7138" s="38" t="s">
        <v>5075</v>
      </c>
      <c r="H7138">
        <v>0.17599999999999999</v>
      </c>
      <c r="I7138" t="s">
        <v>46198</v>
      </c>
      <c r="J7138" t="s">
        <v>46199</v>
      </c>
      <c r="K7138" t="s">
        <v>46200</v>
      </c>
      <c r="L7138" t="s">
        <v>46205</v>
      </c>
      <c r="O7138" t="s">
        <v>46201</v>
      </c>
      <c r="P7138" t="s">
        <v>46202</v>
      </c>
      <c r="Q7138">
        <v>387589.18</v>
      </c>
      <c r="R7138">
        <v>6191252.0800000001</v>
      </c>
      <c r="S7138" t="s">
        <v>46203</v>
      </c>
      <c r="T7138" t="s">
        <v>46204</v>
      </c>
      <c r="U7138">
        <v>387608.7</v>
      </c>
      <c r="V7138">
        <v>6191239.0199999996</v>
      </c>
      <c r="W7138">
        <v>44.9</v>
      </c>
      <c r="X7138">
        <v>150.04</v>
      </c>
    </row>
    <row r="7139" spans="1:24" x14ac:dyDescent="0.25">
      <c r="A7139" s="146">
        <v>45136</v>
      </c>
      <c r="B7139" s="46">
        <v>210</v>
      </c>
      <c r="C7139" s="147">
        <v>0.12689814814814815</v>
      </c>
      <c r="D7139" s="38" t="s">
        <v>30864</v>
      </c>
      <c r="E7139" s="7" t="s">
        <v>64</v>
      </c>
      <c r="F7139" s="38" t="s">
        <v>18273</v>
      </c>
      <c r="G7139" s="38" t="s">
        <v>5076</v>
      </c>
      <c r="H7139">
        <v>0.16800000000000001</v>
      </c>
      <c r="I7139" t="s">
        <v>46210</v>
      </c>
      <c r="J7139" t="s">
        <v>46211</v>
      </c>
      <c r="K7139" t="s">
        <v>46212</v>
      </c>
      <c r="L7139" t="s">
        <v>46205</v>
      </c>
      <c r="O7139" t="s">
        <v>46206</v>
      </c>
      <c r="P7139" t="s">
        <v>46207</v>
      </c>
      <c r="Q7139">
        <v>387614.95</v>
      </c>
      <c r="R7139">
        <v>6191267.4100000001</v>
      </c>
      <c r="S7139" t="s">
        <v>46208</v>
      </c>
      <c r="T7139" t="s">
        <v>46209</v>
      </c>
      <c r="U7139">
        <v>387617.48</v>
      </c>
      <c r="V7139">
        <v>6191235.3300000001</v>
      </c>
      <c r="W7139">
        <v>223.77</v>
      </c>
      <c r="X7139">
        <v>150.04</v>
      </c>
    </row>
    <row r="7140" spans="1:24" x14ac:dyDescent="0.25">
      <c r="A7140" s="146">
        <v>45136</v>
      </c>
      <c r="B7140" s="46">
        <v>210</v>
      </c>
      <c r="C7140" s="147">
        <v>0.13041666666666665</v>
      </c>
      <c r="D7140" s="38" t="s">
        <v>30864</v>
      </c>
      <c r="E7140" s="7" t="s">
        <v>69</v>
      </c>
      <c r="F7140" s="38" t="s">
        <v>18273</v>
      </c>
      <c r="G7140" s="38" t="s">
        <v>5076</v>
      </c>
      <c r="H7140">
        <v>-2.3E-2</v>
      </c>
      <c r="I7140" t="s">
        <v>46210</v>
      </c>
      <c r="J7140" t="s">
        <v>46211</v>
      </c>
      <c r="K7140" t="s">
        <v>46212</v>
      </c>
      <c r="L7140" t="s">
        <v>46205</v>
      </c>
      <c r="O7140" t="s">
        <v>46213</v>
      </c>
      <c r="P7140" t="s">
        <v>46214</v>
      </c>
      <c r="Q7140">
        <v>387471.44</v>
      </c>
      <c r="R7140">
        <v>6191122</v>
      </c>
      <c r="S7140" t="s">
        <v>46215</v>
      </c>
      <c r="T7140" t="s">
        <v>46216</v>
      </c>
      <c r="U7140">
        <v>387482.36</v>
      </c>
      <c r="V7140">
        <v>6191099.8700000001</v>
      </c>
      <c r="W7140">
        <v>226.74</v>
      </c>
      <c r="X7140">
        <v>150.04</v>
      </c>
    </row>
    <row r="7141" spans="1:24" x14ac:dyDescent="0.25">
      <c r="A7141" s="146">
        <v>45136</v>
      </c>
      <c r="B7141" s="46">
        <v>210</v>
      </c>
      <c r="C7141" s="147">
        <v>0.13219907407407408</v>
      </c>
      <c r="D7141" s="38" t="s">
        <v>30864</v>
      </c>
      <c r="E7141" s="7" t="s">
        <v>64</v>
      </c>
      <c r="F7141" s="38" t="s">
        <v>18273</v>
      </c>
      <c r="G7141" s="38" t="s">
        <v>5077</v>
      </c>
      <c r="H7141">
        <v>-2.1000000000000001E-2</v>
      </c>
      <c r="I7141" t="s">
        <v>46221</v>
      </c>
      <c r="J7141" t="s">
        <v>46222</v>
      </c>
      <c r="K7141" t="s">
        <v>46223</v>
      </c>
      <c r="L7141" t="s">
        <v>46205</v>
      </c>
      <c r="O7141" t="s">
        <v>46217</v>
      </c>
      <c r="P7141" t="s">
        <v>46218</v>
      </c>
      <c r="Q7141">
        <v>387460.2</v>
      </c>
      <c r="R7141">
        <v>6191101</v>
      </c>
      <c r="S7141" t="s">
        <v>46219</v>
      </c>
      <c r="T7141" t="s">
        <v>46220</v>
      </c>
      <c r="U7141">
        <v>387482.11</v>
      </c>
      <c r="V7141">
        <v>6191087.3499999996</v>
      </c>
      <c r="W7141">
        <v>47.24</v>
      </c>
      <c r="X7141">
        <v>150.04</v>
      </c>
    </row>
    <row r="7142" spans="1:24" x14ac:dyDescent="0.25">
      <c r="A7142" s="146">
        <v>45136</v>
      </c>
      <c r="B7142" s="46">
        <v>210</v>
      </c>
      <c r="C7142" s="147">
        <v>0.13549768518518518</v>
      </c>
      <c r="D7142" s="38" t="s">
        <v>30864</v>
      </c>
      <c r="E7142" s="7" t="s">
        <v>69</v>
      </c>
      <c r="F7142" s="38" t="s">
        <v>18273</v>
      </c>
      <c r="G7142" s="38" t="s">
        <v>5077</v>
      </c>
      <c r="H7142">
        <v>0.17499999999999999</v>
      </c>
      <c r="I7142" t="s">
        <v>46221</v>
      </c>
      <c r="J7142" t="s">
        <v>46222</v>
      </c>
      <c r="K7142" t="s">
        <v>46223</v>
      </c>
      <c r="L7142" t="s">
        <v>46228</v>
      </c>
      <c r="O7142" t="s">
        <v>46224</v>
      </c>
      <c r="P7142" t="s">
        <v>46225</v>
      </c>
      <c r="Q7142">
        <v>387598.34</v>
      </c>
      <c r="R7142">
        <v>6191235.5899999999</v>
      </c>
      <c r="S7142" t="s">
        <v>46226</v>
      </c>
      <c r="T7142" t="s">
        <v>46227</v>
      </c>
      <c r="U7142">
        <v>387620.62</v>
      </c>
      <c r="V7142">
        <v>6191225.7300000004</v>
      </c>
      <c r="W7142">
        <v>46.14</v>
      </c>
      <c r="X7142">
        <v>150.04</v>
      </c>
    </row>
    <row r="7143" spans="1:24" x14ac:dyDescent="0.25">
      <c r="A7143" s="146">
        <v>45136</v>
      </c>
      <c r="B7143" s="46">
        <v>210</v>
      </c>
      <c r="C7143" s="147">
        <v>0.13622685185185185</v>
      </c>
      <c r="D7143" s="38" t="s">
        <v>30864</v>
      </c>
      <c r="E7143" s="159" t="s">
        <v>33735</v>
      </c>
      <c r="F7143" s="38" t="s">
        <v>18273</v>
      </c>
      <c r="G7143" s="161" t="s">
        <v>5071</v>
      </c>
      <c r="H7143">
        <v>-24.779</v>
      </c>
      <c r="O7143" t="s">
        <v>46229</v>
      </c>
      <c r="P7143" t="s">
        <v>46230</v>
      </c>
      <c r="Q7143">
        <v>387613.18</v>
      </c>
      <c r="R7143">
        <v>6191250.29</v>
      </c>
      <c r="S7143" t="s">
        <v>46231</v>
      </c>
      <c r="T7143" t="s">
        <v>46232</v>
      </c>
      <c r="U7143">
        <v>387622.58</v>
      </c>
      <c r="V7143">
        <v>6191230.0899999999</v>
      </c>
      <c r="W7143">
        <v>128.27000000000001</v>
      </c>
      <c r="X7143">
        <v>500.12</v>
      </c>
    </row>
    <row r="7144" spans="1:24" x14ac:dyDescent="0.25">
      <c r="A7144" s="146">
        <v>45136</v>
      </c>
      <c r="B7144" s="46">
        <v>210</v>
      </c>
      <c r="C7144" s="147">
        <v>0.14038194444444443</v>
      </c>
      <c r="D7144" s="38" t="s">
        <v>30864</v>
      </c>
      <c r="E7144" s="159" t="s">
        <v>42042</v>
      </c>
      <c r="F7144" s="38" t="s">
        <v>18273</v>
      </c>
      <c r="G7144" s="38" t="s">
        <v>5071</v>
      </c>
      <c r="H7144">
        <v>0.86899999999999999</v>
      </c>
      <c r="O7144" t="s">
        <v>46233</v>
      </c>
      <c r="P7144" t="s">
        <v>46234</v>
      </c>
      <c r="Q7144">
        <v>387615.1</v>
      </c>
      <c r="R7144">
        <v>6191253.6100000003</v>
      </c>
      <c r="S7144" t="s">
        <v>46235</v>
      </c>
      <c r="T7144" t="s">
        <v>46236</v>
      </c>
      <c r="U7144">
        <v>387621.37</v>
      </c>
      <c r="V7144">
        <v>6191242.4000000004</v>
      </c>
      <c r="W7144">
        <v>130.19</v>
      </c>
      <c r="X7144">
        <v>200.05</v>
      </c>
    </row>
    <row r="7145" spans="1:24" x14ac:dyDescent="0.25">
      <c r="A7145" s="146">
        <v>45136</v>
      </c>
      <c r="B7145" s="46">
        <v>210</v>
      </c>
      <c r="C7145" s="147">
        <v>0.15596064814814814</v>
      </c>
      <c r="D7145" s="38" t="s">
        <v>30864</v>
      </c>
      <c r="E7145" s="159" t="s">
        <v>6100</v>
      </c>
      <c r="F7145" s="38" t="s">
        <v>18273</v>
      </c>
      <c r="G7145" s="38" t="s">
        <v>5071</v>
      </c>
      <c r="H7145">
        <v>0.22</v>
      </c>
      <c r="O7145" t="s">
        <v>46237</v>
      </c>
      <c r="P7145" t="s">
        <v>46238</v>
      </c>
      <c r="Q7145">
        <v>388449.41</v>
      </c>
      <c r="R7145">
        <v>6189499.6799999997</v>
      </c>
      <c r="S7145" t="s">
        <v>46239</v>
      </c>
      <c r="T7145" t="s">
        <v>46240</v>
      </c>
      <c r="U7145">
        <v>388455.76</v>
      </c>
      <c r="V7145">
        <v>6189490.4699999997</v>
      </c>
      <c r="W7145">
        <v>129.85</v>
      </c>
      <c r="X7145">
        <v>200.05</v>
      </c>
    </row>
    <row r="7146" spans="1:24" s="170" customFormat="1" x14ac:dyDescent="0.25">
      <c r="A7146" s="63">
        <v>45136</v>
      </c>
      <c r="B7146" s="104">
        <v>210</v>
      </c>
      <c r="C7146" s="65">
        <v>0.15908564814814816</v>
      </c>
      <c r="D7146" s="64" t="s">
        <v>30864</v>
      </c>
      <c r="E7146" s="171" t="s">
        <v>46246</v>
      </c>
      <c r="F7146" s="64" t="s">
        <v>18273</v>
      </c>
      <c r="G7146" s="64" t="s">
        <v>5071</v>
      </c>
      <c r="H7146" s="170">
        <v>0.22</v>
      </c>
      <c r="M7146" s="170" t="s">
        <v>46241</v>
      </c>
      <c r="O7146" s="170" t="s">
        <v>46242</v>
      </c>
      <c r="P7146" s="170" t="s">
        <v>46243</v>
      </c>
      <c r="Q7146" s="170">
        <v>388450.26</v>
      </c>
      <c r="R7146" s="170">
        <v>6189499.3399999999</v>
      </c>
      <c r="S7146" s="170" t="s">
        <v>46244</v>
      </c>
      <c r="T7146" s="170" t="s">
        <v>46245</v>
      </c>
      <c r="U7146" s="170">
        <v>388458.99</v>
      </c>
      <c r="V7146" s="170">
        <v>6189487.1100000003</v>
      </c>
      <c r="W7146" s="170">
        <v>134.6</v>
      </c>
      <c r="X7146" s="170">
        <v>200.05</v>
      </c>
    </row>
    <row r="7147" spans="1:24" x14ac:dyDescent="0.25">
      <c r="A7147" s="146">
        <v>45136</v>
      </c>
      <c r="B7147" s="46">
        <v>210</v>
      </c>
      <c r="C7147" s="147">
        <v>0.16162037037037039</v>
      </c>
      <c r="D7147" s="38" t="s">
        <v>30864</v>
      </c>
      <c r="E7147" s="159" t="s">
        <v>46147</v>
      </c>
      <c r="F7147" s="38" t="s">
        <v>18273</v>
      </c>
      <c r="G7147" s="38" t="s">
        <v>5071</v>
      </c>
      <c r="H7147">
        <v>0.20899999999999999</v>
      </c>
      <c r="I7147" t="s">
        <v>46251</v>
      </c>
      <c r="J7147" t="s">
        <v>46252</v>
      </c>
      <c r="K7147" t="s">
        <v>46253</v>
      </c>
      <c r="L7147" t="s">
        <v>46254</v>
      </c>
      <c r="O7147" t="s">
        <v>46247</v>
      </c>
      <c r="P7147" t="s">
        <v>46248</v>
      </c>
      <c r="Q7147">
        <v>388446.76</v>
      </c>
      <c r="R7147">
        <v>6189495.6399999997</v>
      </c>
      <c r="S7147" t="s">
        <v>46249</v>
      </c>
      <c r="T7147" t="s">
        <v>46250</v>
      </c>
      <c r="U7147">
        <v>388461.59</v>
      </c>
      <c r="V7147">
        <v>6189476.9900000002</v>
      </c>
      <c r="W7147">
        <v>226.18</v>
      </c>
      <c r="X7147">
        <v>200.05</v>
      </c>
    </row>
    <row r="7148" spans="1:24" x14ac:dyDescent="0.25">
      <c r="A7148" s="146">
        <v>45136</v>
      </c>
      <c r="B7148" s="46">
        <v>210</v>
      </c>
      <c r="C7148" s="147">
        <v>0.16568287037037036</v>
      </c>
      <c r="D7148" s="38" t="s">
        <v>30864</v>
      </c>
      <c r="E7148" s="7" t="s">
        <v>69</v>
      </c>
      <c r="F7148" s="38" t="s">
        <v>18273</v>
      </c>
      <c r="G7148" s="38" t="s">
        <v>5071</v>
      </c>
      <c r="H7148">
        <v>-2.7E-2</v>
      </c>
      <c r="I7148" t="s">
        <v>46251</v>
      </c>
      <c r="J7148" t="s">
        <v>46252</v>
      </c>
      <c r="K7148" t="s">
        <v>46253</v>
      </c>
      <c r="L7148" t="s">
        <v>46259</v>
      </c>
      <c r="O7148" t="s">
        <v>46255</v>
      </c>
      <c r="P7148" t="s">
        <v>46256</v>
      </c>
      <c r="Q7148">
        <v>388275.65</v>
      </c>
      <c r="R7148">
        <v>6189324.5899999999</v>
      </c>
      <c r="S7148" t="s">
        <v>46257</v>
      </c>
      <c r="T7148" t="s">
        <v>46258</v>
      </c>
      <c r="U7148">
        <v>388294.38</v>
      </c>
      <c r="V7148">
        <v>6189309.9000000004</v>
      </c>
      <c r="W7148">
        <v>225.34</v>
      </c>
      <c r="X7148">
        <v>200.05</v>
      </c>
    </row>
    <row r="7149" spans="1:24" x14ac:dyDescent="0.25">
      <c r="A7149" s="146">
        <v>45136</v>
      </c>
      <c r="B7149" s="46">
        <v>210</v>
      </c>
      <c r="C7149" s="147">
        <v>0.16820601851851849</v>
      </c>
      <c r="D7149" s="38" t="s">
        <v>42652</v>
      </c>
      <c r="E7149" s="7" t="s">
        <v>64</v>
      </c>
      <c r="F7149" s="38" t="s">
        <v>18273</v>
      </c>
      <c r="G7149" s="38" t="s">
        <v>5070</v>
      </c>
      <c r="H7149">
        <v>-2.5999999999999999E-2</v>
      </c>
      <c r="I7149" t="s">
        <v>46264</v>
      </c>
      <c r="J7149" t="s">
        <v>46265</v>
      </c>
      <c r="K7149" t="s">
        <v>46266</v>
      </c>
      <c r="L7149" t="s">
        <v>46259</v>
      </c>
      <c r="O7149" t="s">
        <v>46260</v>
      </c>
      <c r="P7149" t="s">
        <v>46261</v>
      </c>
      <c r="Q7149">
        <v>388282.46</v>
      </c>
      <c r="R7149">
        <v>6189319.8700000001</v>
      </c>
      <c r="S7149" t="s">
        <v>46262</v>
      </c>
      <c r="T7149" t="s">
        <v>46263</v>
      </c>
      <c r="U7149">
        <v>388293.57</v>
      </c>
      <c r="V7149">
        <v>6189296.8899999997</v>
      </c>
      <c r="W7149">
        <v>48.04</v>
      </c>
      <c r="X7149">
        <v>200.05</v>
      </c>
    </row>
    <row r="7150" spans="1:24" x14ac:dyDescent="0.25">
      <c r="A7150" s="146">
        <v>45136</v>
      </c>
      <c r="B7150" s="46">
        <v>210</v>
      </c>
      <c r="C7150" s="147">
        <v>0.17228009259259258</v>
      </c>
      <c r="D7150" s="38" t="s">
        <v>42652</v>
      </c>
      <c r="E7150" s="7" t="s">
        <v>69</v>
      </c>
      <c r="F7150" s="38" t="s">
        <v>18273</v>
      </c>
      <c r="G7150" s="38" t="s">
        <v>5070</v>
      </c>
      <c r="H7150">
        <v>0.22600000000000001</v>
      </c>
      <c r="I7150" t="s">
        <v>46264</v>
      </c>
      <c r="J7150" t="s">
        <v>46265</v>
      </c>
      <c r="K7150" t="s">
        <v>46266</v>
      </c>
      <c r="L7150" t="s">
        <v>46259</v>
      </c>
      <c r="O7150" t="s">
        <v>46267</v>
      </c>
      <c r="P7150" t="s">
        <v>46268</v>
      </c>
      <c r="Q7150">
        <v>388460.72</v>
      </c>
      <c r="R7150">
        <v>6189497.3700000001</v>
      </c>
      <c r="S7150" t="s">
        <v>46269</v>
      </c>
      <c r="T7150" t="s">
        <v>46270</v>
      </c>
      <c r="U7150">
        <v>388472.23</v>
      </c>
      <c r="V7150">
        <v>6189475.1799999997</v>
      </c>
      <c r="W7150">
        <v>45.09</v>
      </c>
      <c r="X7150">
        <v>200.05</v>
      </c>
    </row>
    <row r="7151" spans="1:24" x14ac:dyDescent="0.25">
      <c r="A7151" s="146">
        <v>45136</v>
      </c>
      <c r="B7151" s="46">
        <v>210</v>
      </c>
      <c r="C7151" s="147">
        <v>0.17467592592592593</v>
      </c>
      <c r="D7151" s="38" t="s">
        <v>42652</v>
      </c>
      <c r="E7151" s="7" t="s">
        <v>64</v>
      </c>
      <c r="F7151" s="38" t="s">
        <v>18273</v>
      </c>
      <c r="G7151" s="38" t="s">
        <v>5069</v>
      </c>
      <c r="H7151">
        <v>0.222</v>
      </c>
      <c r="I7151" t="s">
        <v>46275</v>
      </c>
      <c r="J7151" t="s">
        <v>46276</v>
      </c>
      <c r="K7151" t="s">
        <v>46277</v>
      </c>
      <c r="L7151" t="s">
        <v>46259</v>
      </c>
      <c r="O7151" t="s">
        <v>46271</v>
      </c>
      <c r="P7151" t="s">
        <v>46272</v>
      </c>
      <c r="Q7151">
        <v>388467.83</v>
      </c>
      <c r="R7151">
        <v>6189491.3300000001</v>
      </c>
      <c r="S7151" t="s">
        <v>46273</v>
      </c>
      <c r="T7151" t="s">
        <v>46274</v>
      </c>
      <c r="U7151">
        <v>388483.47</v>
      </c>
      <c r="V7151">
        <v>6189473.6600000001</v>
      </c>
      <c r="W7151">
        <v>225</v>
      </c>
      <c r="X7151">
        <v>200.05</v>
      </c>
    </row>
    <row r="7152" spans="1:24" x14ac:dyDescent="0.25">
      <c r="A7152" s="146">
        <v>45136</v>
      </c>
      <c r="B7152" s="46">
        <v>210</v>
      </c>
      <c r="C7152" s="147">
        <v>0.17872685185185186</v>
      </c>
      <c r="D7152" s="38" t="s">
        <v>42652</v>
      </c>
      <c r="E7152" s="7" t="s">
        <v>69</v>
      </c>
      <c r="F7152" s="38" t="s">
        <v>18273</v>
      </c>
      <c r="G7152" s="38" t="s">
        <v>5069</v>
      </c>
      <c r="H7152">
        <v>-2.8000000000000001E-2</v>
      </c>
      <c r="I7152" t="s">
        <v>46275</v>
      </c>
      <c r="J7152" t="s">
        <v>46276</v>
      </c>
      <c r="K7152" t="s">
        <v>46277</v>
      </c>
      <c r="L7152" t="s">
        <v>46282</v>
      </c>
      <c r="O7152" t="s">
        <v>46278</v>
      </c>
      <c r="P7152" t="s">
        <v>46279</v>
      </c>
      <c r="Q7152">
        <v>388291.88</v>
      </c>
      <c r="R7152">
        <v>6189315.9800000004</v>
      </c>
      <c r="S7152" t="s">
        <v>46280</v>
      </c>
      <c r="T7152" t="s">
        <v>46281</v>
      </c>
      <c r="U7152">
        <v>388306.71</v>
      </c>
      <c r="V7152">
        <v>6189296.9800000004</v>
      </c>
      <c r="W7152">
        <v>224.49</v>
      </c>
      <c r="X7152">
        <v>200.05</v>
      </c>
    </row>
    <row r="7153" spans="1:24" x14ac:dyDescent="0.25">
      <c r="A7153" s="146">
        <v>45136</v>
      </c>
      <c r="B7153" s="46">
        <v>210</v>
      </c>
      <c r="C7153" s="147">
        <v>0.18065972222222224</v>
      </c>
      <c r="D7153" s="38" t="s">
        <v>42652</v>
      </c>
      <c r="E7153" s="7" t="s">
        <v>64</v>
      </c>
      <c r="F7153" s="38" t="s">
        <v>18273</v>
      </c>
      <c r="G7153" s="38" t="s">
        <v>5068</v>
      </c>
      <c r="H7153">
        <v>-2.4E-2</v>
      </c>
      <c r="I7153" t="s">
        <v>46287</v>
      </c>
      <c r="J7153" t="s">
        <v>46288</v>
      </c>
      <c r="K7153" t="s">
        <v>46289</v>
      </c>
      <c r="L7153" t="s">
        <v>46282</v>
      </c>
      <c r="O7153" t="s">
        <v>46283</v>
      </c>
      <c r="P7153" t="s">
        <v>46284</v>
      </c>
      <c r="Q7153">
        <v>388286.25</v>
      </c>
      <c r="R7153">
        <v>6189298.25</v>
      </c>
      <c r="S7153" t="s">
        <v>46285</v>
      </c>
      <c r="T7153" t="s">
        <v>46286</v>
      </c>
      <c r="U7153">
        <v>388307.77</v>
      </c>
      <c r="V7153">
        <v>6189285.3300000001</v>
      </c>
      <c r="W7153">
        <v>46.54</v>
      </c>
      <c r="X7153">
        <v>200.05</v>
      </c>
    </row>
    <row r="7154" spans="1:24" x14ac:dyDescent="0.25">
      <c r="A7154" s="146">
        <v>45136</v>
      </c>
      <c r="B7154" s="46">
        <v>210</v>
      </c>
      <c r="C7154" s="147">
        <v>0.18481481481481479</v>
      </c>
      <c r="D7154" s="38" t="s">
        <v>42652</v>
      </c>
      <c r="E7154" s="7" t="s">
        <v>69</v>
      </c>
      <c r="F7154" s="38" t="s">
        <v>18273</v>
      </c>
      <c r="G7154" s="38" t="s">
        <v>5068</v>
      </c>
      <c r="H7154">
        <v>0.22700000000000001</v>
      </c>
      <c r="I7154" t="s">
        <v>46287</v>
      </c>
      <c r="J7154" t="s">
        <v>46288</v>
      </c>
      <c r="K7154" t="s">
        <v>46289</v>
      </c>
      <c r="L7154" t="s">
        <v>46282</v>
      </c>
      <c r="O7154" t="s">
        <v>46290</v>
      </c>
      <c r="P7154" t="s">
        <v>46291</v>
      </c>
      <c r="Q7154">
        <v>388465.66</v>
      </c>
      <c r="R7154">
        <v>6189476.8799999999</v>
      </c>
      <c r="S7154" t="s">
        <v>46292</v>
      </c>
      <c r="T7154" t="s">
        <v>46293</v>
      </c>
      <c r="U7154">
        <v>388485.29</v>
      </c>
      <c r="V7154">
        <v>6189462.6799999997</v>
      </c>
      <c r="W7154">
        <v>44.55</v>
      </c>
      <c r="X7154">
        <v>200.05</v>
      </c>
    </row>
    <row r="7155" spans="1:24" x14ac:dyDescent="0.25">
      <c r="A7155" s="146">
        <v>45136</v>
      </c>
      <c r="B7155" s="46">
        <v>210</v>
      </c>
      <c r="C7155" s="147">
        <v>0.18649305555555554</v>
      </c>
      <c r="D7155" s="38" t="s">
        <v>42652</v>
      </c>
      <c r="E7155" s="7" t="s">
        <v>64</v>
      </c>
      <c r="F7155" s="38" t="s">
        <v>18273</v>
      </c>
      <c r="G7155" s="38" t="s">
        <v>5067</v>
      </c>
      <c r="H7155">
        <v>0.224</v>
      </c>
      <c r="I7155" t="s">
        <v>46298</v>
      </c>
      <c r="J7155" t="s">
        <v>46299</v>
      </c>
      <c r="K7155" t="s">
        <v>46300</v>
      </c>
      <c r="L7155" t="s">
        <v>46301</v>
      </c>
      <c r="O7155" t="s">
        <v>46294</v>
      </c>
      <c r="P7155" t="s">
        <v>46295</v>
      </c>
      <c r="Q7155">
        <v>388482.22</v>
      </c>
      <c r="R7155">
        <v>6189481.4500000002</v>
      </c>
      <c r="S7155" t="s">
        <v>46296</v>
      </c>
      <c r="T7155" t="s">
        <v>46297</v>
      </c>
      <c r="U7155">
        <v>388497.3</v>
      </c>
      <c r="V7155">
        <v>6189462.1100000003</v>
      </c>
      <c r="W7155">
        <v>225.74</v>
      </c>
      <c r="X7155">
        <v>200.05</v>
      </c>
    </row>
    <row r="7156" spans="1:24" x14ac:dyDescent="0.25">
      <c r="A7156" s="146">
        <v>45136</v>
      </c>
      <c r="B7156" s="46">
        <v>210</v>
      </c>
      <c r="C7156" s="147">
        <v>0.19072916666666664</v>
      </c>
      <c r="D7156" s="38" t="s">
        <v>42652</v>
      </c>
      <c r="E7156" s="7" t="s">
        <v>69</v>
      </c>
      <c r="F7156" s="38" t="s">
        <v>18273</v>
      </c>
      <c r="G7156" s="38" t="s">
        <v>5067</v>
      </c>
      <c r="H7156">
        <v>-2.9000000000000001E-2</v>
      </c>
      <c r="I7156" t="s">
        <v>46298</v>
      </c>
      <c r="J7156" t="s">
        <v>46299</v>
      </c>
      <c r="K7156" t="s">
        <v>46300</v>
      </c>
      <c r="L7156" t="s">
        <v>46301</v>
      </c>
      <c r="O7156" t="s">
        <v>46302</v>
      </c>
      <c r="P7156" t="s">
        <v>46303</v>
      </c>
      <c r="Q7156">
        <v>388302.11</v>
      </c>
      <c r="R7156">
        <v>6189300.9699999997</v>
      </c>
      <c r="S7156" t="s">
        <v>46304</v>
      </c>
      <c r="T7156" t="s">
        <v>46305</v>
      </c>
      <c r="U7156">
        <v>388318.78</v>
      </c>
      <c r="V7156">
        <v>6189283.4000000004</v>
      </c>
      <c r="W7156">
        <v>224.96</v>
      </c>
      <c r="X7156">
        <v>200.05</v>
      </c>
    </row>
    <row r="7157" spans="1:24" x14ac:dyDescent="0.25">
      <c r="A7157" s="146">
        <v>45136</v>
      </c>
      <c r="B7157" s="46">
        <v>210</v>
      </c>
      <c r="C7157" s="147">
        <v>0.19256944444444443</v>
      </c>
      <c r="D7157" s="38" t="s">
        <v>42652</v>
      </c>
      <c r="E7157" s="7" t="s">
        <v>64</v>
      </c>
      <c r="F7157" s="38" t="s">
        <v>18273</v>
      </c>
      <c r="G7157" s="38" t="s">
        <v>5066</v>
      </c>
      <c r="H7157">
        <v>-2.5000000000000001E-2</v>
      </c>
      <c r="I7157" t="s">
        <v>46310</v>
      </c>
      <c r="J7157" t="s">
        <v>46311</v>
      </c>
      <c r="K7157" t="s">
        <v>46312</v>
      </c>
      <c r="L7157" t="s">
        <v>46301</v>
      </c>
      <c r="O7157" t="s">
        <v>46306</v>
      </c>
      <c r="P7157" t="s">
        <v>46307</v>
      </c>
      <c r="Q7157">
        <v>388299.85</v>
      </c>
      <c r="R7157">
        <v>6189286.7699999996</v>
      </c>
      <c r="S7157" t="s">
        <v>46308</v>
      </c>
      <c r="T7157" t="s">
        <v>46309</v>
      </c>
      <c r="U7157">
        <v>388319.64</v>
      </c>
      <c r="V7157">
        <v>6189271.8200000003</v>
      </c>
      <c r="W7157">
        <v>47.54</v>
      </c>
      <c r="X7157">
        <v>200.05</v>
      </c>
    </row>
    <row r="7158" spans="1:24" x14ac:dyDescent="0.25">
      <c r="A7158" s="146">
        <v>45136</v>
      </c>
      <c r="B7158" s="46">
        <v>210</v>
      </c>
      <c r="C7158" s="147">
        <v>0.19673611111111111</v>
      </c>
      <c r="D7158" s="38" t="s">
        <v>42652</v>
      </c>
      <c r="E7158" s="7" t="s">
        <v>69</v>
      </c>
      <c r="F7158" s="38" t="s">
        <v>18273</v>
      </c>
      <c r="G7158" s="38" t="s">
        <v>5066</v>
      </c>
      <c r="H7158">
        <v>0.22600000000000001</v>
      </c>
      <c r="I7158" t="s">
        <v>46310</v>
      </c>
      <c r="J7158" t="s">
        <v>46311</v>
      </c>
      <c r="K7158" t="s">
        <v>46312</v>
      </c>
      <c r="L7158" t="s">
        <v>46317</v>
      </c>
      <c r="O7158" t="s">
        <v>46313</v>
      </c>
      <c r="P7158" t="s">
        <v>46314</v>
      </c>
      <c r="Q7158">
        <v>388480.14</v>
      </c>
      <c r="R7158">
        <v>6189465.9400000004</v>
      </c>
      <c r="S7158" t="s">
        <v>46315</v>
      </c>
      <c r="T7158" t="s">
        <v>46316</v>
      </c>
      <c r="U7158">
        <v>388497.47</v>
      </c>
      <c r="V7158">
        <v>6189449.3700000001</v>
      </c>
      <c r="W7158">
        <v>45.24</v>
      </c>
      <c r="X7158">
        <v>200.05</v>
      </c>
    </row>
    <row r="7159" spans="1:24" x14ac:dyDescent="0.25">
      <c r="A7159" s="146">
        <v>45136</v>
      </c>
      <c r="B7159" s="46">
        <v>210</v>
      </c>
      <c r="C7159" s="147">
        <v>0.19886574074074073</v>
      </c>
      <c r="D7159" s="38" t="s">
        <v>42652</v>
      </c>
      <c r="E7159" s="7" t="s">
        <v>64</v>
      </c>
      <c r="F7159" s="38" t="s">
        <v>18273</v>
      </c>
      <c r="G7159" s="38" t="s">
        <v>5065</v>
      </c>
      <c r="H7159">
        <v>0.222</v>
      </c>
      <c r="I7159" t="s">
        <v>46322</v>
      </c>
      <c r="J7159" t="s">
        <v>46323</v>
      </c>
      <c r="K7159" t="s">
        <v>46324</v>
      </c>
      <c r="L7159" t="s">
        <v>46317</v>
      </c>
      <c r="O7159" t="s">
        <v>46318</v>
      </c>
      <c r="P7159" t="s">
        <v>46319</v>
      </c>
      <c r="Q7159">
        <v>388490.89</v>
      </c>
      <c r="R7159">
        <v>6189461.9500000002</v>
      </c>
      <c r="S7159" t="s">
        <v>46320</v>
      </c>
      <c r="T7159" t="s">
        <v>46321</v>
      </c>
      <c r="U7159">
        <v>388508.54</v>
      </c>
      <c r="V7159">
        <v>6189447.7400000002</v>
      </c>
      <c r="W7159">
        <v>226.12</v>
      </c>
      <c r="X7159">
        <v>200.05</v>
      </c>
    </row>
    <row r="7160" spans="1:24" x14ac:dyDescent="0.25">
      <c r="A7160" s="146">
        <v>45136</v>
      </c>
      <c r="B7160" s="46">
        <v>210</v>
      </c>
      <c r="C7160" s="147">
        <v>0.20298611111111109</v>
      </c>
      <c r="D7160" s="38" t="s">
        <v>42652</v>
      </c>
      <c r="E7160" s="7" t="s">
        <v>69</v>
      </c>
      <c r="F7160" s="38" t="s">
        <v>18273</v>
      </c>
      <c r="G7160" s="38" t="s">
        <v>5065</v>
      </c>
      <c r="H7160">
        <v>-0.03</v>
      </c>
      <c r="I7160" t="s">
        <v>46322</v>
      </c>
      <c r="J7160" t="s">
        <v>46323</v>
      </c>
      <c r="K7160" t="s">
        <v>46324</v>
      </c>
      <c r="L7160" t="s">
        <v>46317</v>
      </c>
      <c r="O7160" t="s">
        <v>46325</v>
      </c>
      <c r="P7160" t="s">
        <v>46326</v>
      </c>
      <c r="Q7160">
        <v>388312.68</v>
      </c>
      <c r="R7160">
        <v>6189284.4800000004</v>
      </c>
      <c r="S7160" t="s">
        <v>46327</v>
      </c>
      <c r="T7160" t="s">
        <v>46328</v>
      </c>
      <c r="U7160">
        <v>388330.57</v>
      </c>
      <c r="V7160">
        <v>6189269.7699999996</v>
      </c>
      <c r="W7160">
        <v>225.48</v>
      </c>
      <c r="X7160">
        <v>200.05</v>
      </c>
    </row>
    <row r="7161" spans="1:24" x14ac:dyDescent="0.25">
      <c r="A7161" s="146">
        <v>45136</v>
      </c>
      <c r="B7161" s="46">
        <v>210</v>
      </c>
      <c r="C7161" s="147">
        <v>0.20562500000000003</v>
      </c>
      <c r="D7161" s="38" t="s">
        <v>42652</v>
      </c>
      <c r="E7161" s="7" t="s">
        <v>64</v>
      </c>
      <c r="F7161" s="38" t="s">
        <v>18273</v>
      </c>
      <c r="G7161" s="38" t="s">
        <v>5064</v>
      </c>
      <c r="H7161">
        <v>-2.7E-2</v>
      </c>
      <c r="I7161" t="s">
        <v>46333</v>
      </c>
      <c r="J7161" t="s">
        <v>46334</v>
      </c>
      <c r="K7161" t="s">
        <v>46335</v>
      </c>
      <c r="L7161" t="s">
        <v>46317</v>
      </c>
      <c r="O7161" t="s">
        <v>46329</v>
      </c>
      <c r="P7161" t="s">
        <v>46330</v>
      </c>
      <c r="Q7161">
        <v>388316.38</v>
      </c>
      <c r="R7161">
        <v>6189275.3700000001</v>
      </c>
      <c r="S7161" t="s">
        <v>46331</v>
      </c>
      <c r="T7161" t="s">
        <v>46332</v>
      </c>
      <c r="U7161">
        <v>388331.2</v>
      </c>
      <c r="V7161">
        <v>6189257.9100000001</v>
      </c>
      <c r="W7161">
        <v>46.64</v>
      </c>
      <c r="X7161">
        <v>200.05</v>
      </c>
    </row>
    <row r="7162" spans="1:24" x14ac:dyDescent="0.25">
      <c r="A7162" s="146">
        <v>45136</v>
      </c>
      <c r="B7162" s="46">
        <v>210</v>
      </c>
      <c r="C7162" s="147">
        <v>0.20974537037037036</v>
      </c>
      <c r="D7162" s="38" t="s">
        <v>42652</v>
      </c>
      <c r="E7162" s="7" t="s">
        <v>69</v>
      </c>
      <c r="F7162" s="38" t="s">
        <v>18273</v>
      </c>
      <c r="G7162" s="38" t="s">
        <v>5064</v>
      </c>
      <c r="H7162">
        <v>0.22600000000000001</v>
      </c>
      <c r="I7162" t="s">
        <v>46333</v>
      </c>
      <c r="J7162" t="s">
        <v>46334</v>
      </c>
      <c r="K7162" t="s">
        <v>46335</v>
      </c>
      <c r="L7162" t="s">
        <v>46340</v>
      </c>
      <c r="O7162" t="s">
        <v>46336</v>
      </c>
      <c r="P7162" t="s">
        <v>46337</v>
      </c>
      <c r="Q7162">
        <v>388496.95</v>
      </c>
      <c r="R7162">
        <v>6189455.8600000003</v>
      </c>
      <c r="S7162" t="s">
        <v>46338</v>
      </c>
      <c r="T7162" t="s">
        <v>46339</v>
      </c>
      <c r="U7162">
        <v>388509.82</v>
      </c>
      <c r="V7162">
        <v>6189436.3300000001</v>
      </c>
      <c r="W7162">
        <v>45.15</v>
      </c>
      <c r="X7162">
        <v>200.05</v>
      </c>
    </row>
    <row r="7163" spans="1:24" x14ac:dyDescent="0.25">
      <c r="A7163" s="146">
        <v>45136</v>
      </c>
      <c r="B7163" s="46">
        <v>210</v>
      </c>
      <c r="C7163" s="147">
        <v>0.21228009259259259</v>
      </c>
      <c r="D7163" s="38" t="s">
        <v>42652</v>
      </c>
      <c r="E7163" s="7" t="s">
        <v>64</v>
      </c>
      <c r="F7163" s="38" t="s">
        <v>18273</v>
      </c>
      <c r="G7163" s="38" t="s">
        <v>5055</v>
      </c>
      <c r="H7163">
        <v>0.22</v>
      </c>
      <c r="I7163" t="s">
        <v>46345</v>
      </c>
      <c r="J7163" t="s">
        <v>46346</v>
      </c>
      <c r="K7163" t="s">
        <v>46347</v>
      </c>
      <c r="L7163" t="s">
        <v>46340</v>
      </c>
      <c r="O7163" t="s">
        <v>46341</v>
      </c>
      <c r="P7163" t="s">
        <v>46342</v>
      </c>
      <c r="Q7163">
        <v>388511.58</v>
      </c>
      <c r="R7163">
        <v>6189458.9299999997</v>
      </c>
      <c r="S7163" t="s">
        <v>46343</v>
      </c>
      <c r="T7163" t="s">
        <v>46344</v>
      </c>
      <c r="U7163">
        <v>388520.55</v>
      </c>
      <c r="V7163">
        <v>6189434.1799999997</v>
      </c>
      <c r="W7163">
        <v>227.25</v>
      </c>
      <c r="X7163">
        <v>200.05</v>
      </c>
    </row>
    <row r="7164" spans="1:24" x14ac:dyDescent="0.25">
      <c r="A7164" s="146">
        <v>45136</v>
      </c>
      <c r="B7164" s="46">
        <v>210</v>
      </c>
      <c r="C7164" s="147">
        <v>0.21637731481481481</v>
      </c>
      <c r="D7164" s="38" t="s">
        <v>42652</v>
      </c>
      <c r="E7164" s="7" t="s">
        <v>69</v>
      </c>
      <c r="F7164" s="38" t="s">
        <v>18273</v>
      </c>
      <c r="G7164" s="38" t="s">
        <v>5055</v>
      </c>
      <c r="H7164">
        <v>-3.1E-2</v>
      </c>
      <c r="I7164" t="s">
        <v>46345</v>
      </c>
      <c r="J7164" t="s">
        <v>46346</v>
      </c>
      <c r="K7164" t="s">
        <v>46347</v>
      </c>
      <c r="L7164" t="s">
        <v>46340</v>
      </c>
      <c r="O7164" t="s">
        <v>46348</v>
      </c>
      <c r="P7164" t="s">
        <v>46349</v>
      </c>
      <c r="Q7164">
        <v>388335.3</v>
      </c>
      <c r="R7164">
        <v>6189283.0999999996</v>
      </c>
      <c r="S7164" t="s">
        <v>46350</v>
      </c>
      <c r="T7164" t="s">
        <v>46351</v>
      </c>
      <c r="U7164">
        <v>388342.51</v>
      </c>
      <c r="V7164">
        <v>6189256.3600000003</v>
      </c>
      <c r="W7164">
        <v>225.1</v>
      </c>
      <c r="X7164">
        <v>200.05</v>
      </c>
    </row>
    <row r="7165" spans="1:24" x14ac:dyDescent="0.25">
      <c r="A7165" s="146">
        <v>45136</v>
      </c>
      <c r="B7165" s="46">
        <v>210</v>
      </c>
      <c r="C7165" s="147">
        <v>0.21865740740740738</v>
      </c>
      <c r="D7165" s="38" t="s">
        <v>42652</v>
      </c>
      <c r="E7165" s="7" t="s">
        <v>64</v>
      </c>
      <c r="F7165" s="38" t="s">
        <v>18273</v>
      </c>
      <c r="G7165" s="38" t="s">
        <v>5056</v>
      </c>
      <c r="H7165">
        <v>-2.7E-2</v>
      </c>
      <c r="I7165" t="s">
        <v>46356</v>
      </c>
      <c r="J7165" t="s">
        <v>46357</v>
      </c>
      <c r="K7165" t="s">
        <v>46358</v>
      </c>
      <c r="L7165" t="s">
        <v>46359</v>
      </c>
      <c r="O7165" t="s">
        <v>46352</v>
      </c>
      <c r="P7165" t="s">
        <v>46353</v>
      </c>
      <c r="Q7165">
        <v>388326.18</v>
      </c>
      <c r="R7165">
        <v>6189262.1299999999</v>
      </c>
      <c r="S7165" t="s">
        <v>46354</v>
      </c>
      <c r="T7165" t="s">
        <v>46355</v>
      </c>
      <c r="U7165">
        <v>388343.97</v>
      </c>
      <c r="V7165">
        <v>6189245.1200000001</v>
      </c>
      <c r="W7165">
        <v>46.38</v>
      </c>
      <c r="X7165">
        <v>200.05</v>
      </c>
    </row>
    <row r="7166" spans="1:24" x14ac:dyDescent="0.25">
      <c r="A7166" s="146">
        <v>45136</v>
      </c>
      <c r="B7166" s="46">
        <v>210</v>
      </c>
      <c r="C7166" s="147">
        <v>0.2228125</v>
      </c>
      <c r="D7166" s="38" t="s">
        <v>42652</v>
      </c>
      <c r="E7166" s="7" t="s">
        <v>69</v>
      </c>
      <c r="F7166" s="38" t="s">
        <v>18273</v>
      </c>
      <c r="G7166" s="38" t="s">
        <v>5056</v>
      </c>
      <c r="H7166">
        <v>0.224</v>
      </c>
      <c r="I7166" t="s">
        <v>46356</v>
      </c>
      <c r="J7166" t="s">
        <v>46357</v>
      </c>
      <c r="K7166" t="s">
        <v>46358</v>
      </c>
      <c r="L7166" t="s">
        <v>46359</v>
      </c>
      <c r="O7166" t="s">
        <v>46360</v>
      </c>
      <c r="P7166" t="s">
        <v>46361</v>
      </c>
      <c r="Q7166">
        <v>388504.98</v>
      </c>
      <c r="R7166">
        <v>6189439.0700000003</v>
      </c>
      <c r="S7166" t="s">
        <v>46362</v>
      </c>
      <c r="T7166" t="s">
        <v>46363</v>
      </c>
      <c r="U7166">
        <v>388521.54</v>
      </c>
      <c r="V7166">
        <v>6189422.6399999997</v>
      </c>
      <c r="W7166">
        <v>44.91</v>
      </c>
      <c r="X7166">
        <v>200.05</v>
      </c>
    </row>
    <row r="7167" spans="1:24" x14ac:dyDescent="0.25">
      <c r="A7167" s="146">
        <v>45136</v>
      </c>
      <c r="B7167" s="46">
        <v>210</v>
      </c>
      <c r="C7167" s="147">
        <v>0.22540509259259259</v>
      </c>
      <c r="D7167" s="38" t="s">
        <v>42652</v>
      </c>
      <c r="E7167" s="7" t="s">
        <v>64</v>
      </c>
      <c r="F7167" s="38" t="s">
        <v>18273</v>
      </c>
      <c r="G7167" s="38" t="s">
        <v>5057</v>
      </c>
      <c r="H7167">
        <v>0.20899999999999999</v>
      </c>
      <c r="I7167" t="s">
        <v>46368</v>
      </c>
      <c r="J7167" t="s">
        <v>46369</v>
      </c>
      <c r="K7167" t="s">
        <v>46370</v>
      </c>
      <c r="L7167" t="s">
        <v>46359</v>
      </c>
      <c r="O7167" t="s">
        <v>46364</v>
      </c>
      <c r="P7167" t="s">
        <v>46365</v>
      </c>
      <c r="Q7167">
        <v>388516.92</v>
      </c>
      <c r="R7167">
        <v>6189436.75</v>
      </c>
      <c r="S7167" t="s">
        <v>46366</v>
      </c>
      <c r="T7167" t="s">
        <v>46367</v>
      </c>
      <c r="U7167">
        <v>388524.77</v>
      </c>
      <c r="V7167">
        <v>6189413.2000000002</v>
      </c>
      <c r="W7167">
        <v>224.53</v>
      </c>
      <c r="X7167">
        <v>200.05</v>
      </c>
    </row>
    <row r="7168" spans="1:24" x14ac:dyDescent="0.25">
      <c r="A7168" s="146">
        <v>45136</v>
      </c>
      <c r="B7168" s="46">
        <v>210</v>
      </c>
      <c r="C7168" s="147">
        <v>0.22931712962962961</v>
      </c>
      <c r="D7168" s="38" t="s">
        <v>42652</v>
      </c>
      <c r="E7168" s="7" t="s">
        <v>69</v>
      </c>
      <c r="F7168" s="38" t="s">
        <v>18273</v>
      </c>
      <c r="G7168" s="38" t="s">
        <v>5057</v>
      </c>
      <c r="H7168">
        <v>-3.1E-2</v>
      </c>
      <c r="I7168" t="s">
        <v>46368</v>
      </c>
      <c r="J7168" t="s">
        <v>46369</v>
      </c>
      <c r="K7168" t="s">
        <v>46370</v>
      </c>
      <c r="L7168" t="s">
        <v>46375</v>
      </c>
      <c r="O7168" t="s">
        <v>46371</v>
      </c>
      <c r="P7168" t="s">
        <v>46372</v>
      </c>
      <c r="Q7168">
        <v>388347.73</v>
      </c>
      <c r="R7168">
        <v>6189268.2999999998</v>
      </c>
      <c r="S7168" t="s">
        <v>46373</v>
      </c>
      <c r="T7168" t="s">
        <v>46374</v>
      </c>
      <c r="U7168">
        <v>388354.95</v>
      </c>
      <c r="V7168">
        <v>6189243.4800000004</v>
      </c>
      <c r="W7168">
        <v>224.63</v>
      </c>
      <c r="X7168">
        <v>200.05</v>
      </c>
    </row>
    <row r="7169" spans="1:24" x14ac:dyDescent="0.25">
      <c r="A7169" s="146">
        <v>45136</v>
      </c>
      <c r="B7169" s="46">
        <v>210</v>
      </c>
      <c r="C7169" s="147">
        <v>0.23158564814814817</v>
      </c>
      <c r="D7169" s="38" t="s">
        <v>42652</v>
      </c>
      <c r="E7169" s="7" t="s">
        <v>64</v>
      </c>
      <c r="F7169" s="38" t="s">
        <v>18273</v>
      </c>
      <c r="G7169" s="38" t="s">
        <v>5058</v>
      </c>
      <c r="H7169">
        <v>-2.8000000000000001E-2</v>
      </c>
      <c r="I7169" t="s">
        <v>46380</v>
      </c>
      <c r="J7169" t="s">
        <v>46381</v>
      </c>
      <c r="K7169" t="s">
        <v>46382</v>
      </c>
      <c r="L7169" t="s">
        <v>46375</v>
      </c>
      <c r="O7169" t="s">
        <v>46376</v>
      </c>
      <c r="P7169" t="s">
        <v>46377</v>
      </c>
      <c r="Q7169">
        <v>388344.09</v>
      </c>
      <c r="R7169">
        <v>6189251.6200000001</v>
      </c>
      <c r="S7169" t="s">
        <v>46378</v>
      </c>
      <c r="T7169" t="s">
        <v>46379</v>
      </c>
      <c r="U7169">
        <v>388356.19</v>
      </c>
      <c r="V7169">
        <v>6189231.9800000004</v>
      </c>
      <c r="W7169">
        <v>44.56</v>
      </c>
      <c r="X7169">
        <v>200.05</v>
      </c>
    </row>
    <row r="7170" spans="1:24" x14ac:dyDescent="0.25">
      <c r="A7170" s="146">
        <v>45136</v>
      </c>
      <c r="B7170" s="46">
        <v>210</v>
      </c>
      <c r="C7170" s="147">
        <v>0.2356365740740741</v>
      </c>
      <c r="D7170" s="38" t="s">
        <v>42652</v>
      </c>
      <c r="E7170" s="7" t="s">
        <v>69</v>
      </c>
      <c r="F7170" s="38" t="s">
        <v>18273</v>
      </c>
      <c r="G7170" s="38" t="s">
        <v>5058</v>
      </c>
      <c r="H7170">
        <v>0.223</v>
      </c>
      <c r="I7170" t="s">
        <v>46380</v>
      </c>
      <c r="J7170" t="s">
        <v>46381</v>
      </c>
      <c r="K7170" t="s">
        <v>46382</v>
      </c>
      <c r="L7170" t="s">
        <v>46375</v>
      </c>
      <c r="O7170" t="s">
        <v>46383</v>
      </c>
      <c r="P7170" t="s">
        <v>46384</v>
      </c>
      <c r="Q7170">
        <v>388520.86</v>
      </c>
      <c r="R7170">
        <v>6189426.8099999996</v>
      </c>
      <c r="S7170" t="s">
        <v>46385</v>
      </c>
      <c r="T7170" t="s">
        <v>46386</v>
      </c>
      <c r="U7170">
        <v>388533.13</v>
      </c>
      <c r="V7170">
        <v>6189408.8399999999</v>
      </c>
      <c r="W7170">
        <v>42.21</v>
      </c>
      <c r="X7170">
        <v>200.05</v>
      </c>
    </row>
    <row r="7171" spans="1:24" x14ac:dyDescent="0.25">
      <c r="A7171" s="146">
        <v>45136</v>
      </c>
      <c r="B7171" s="46">
        <v>210</v>
      </c>
      <c r="C7171" s="147">
        <v>0.23827546296296295</v>
      </c>
      <c r="D7171" s="38" t="s">
        <v>42652</v>
      </c>
      <c r="E7171" s="7" t="s">
        <v>64</v>
      </c>
      <c r="F7171" s="38" t="s">
        <v>18273</v>
      </c>
      <c r="G7171" s="38" t="s">
        <v>5059</v>
      </c>
      <c r="H7171">
        <v>0.22500000000000001</v>
      </c>
      <c r="I7171" t="s">
        <v>46391</v>
      </c>
      <c r="J7171" t="s">
        <v>46392</v>
      </c>
      <c r="K7171" t="s">
        <v>46393</v>
      </c>
      <c r="L7171" t="s">
        <v>46394</v>
      </c>
      <c r="O7171" t="s">
        <v>46387</v>
      </c>
      <c r="P7171" t="s">
        <v>46388</v>
      </c>
      <c r="Q7171">
        <v>388541.71</v>
      </c>
      <c r="R7171">
        <v>6189433.2800000003</v>
      </c>
      <c r="S7171" t="s">
        <v>46389</v>
      </c>
      <c r="T7171" t="s">
        <v>46390</v>
      </c>
      <c r="U7171">
        <v>388549.22</v>
      </c>
      <c r="V7171">
        <v>6189411.8200000003</v>
      </c>
      <c r="W7171">
        <v>226.96</v>
      </c>
      <c r="X7171">
        <v>200.05</v>
      </c>
    </row>
    <row r="7172" spans="1:24" x14ac:dyDescent="0.25">
      <c r="A7172" s="146">
        <v>45136</v>
      </c>
      <c r="B7172" s="46">
        <v>210</v>
      </c>
      <c r="C7172" s="147">
        <v>0.24244212962962963</v>
      </c>
      <c r="D7172" s="38" t="s">
        <v>42652</v>
      </c>
      <c r="E7172" s="7" t="s">
        <v>69</v>
      </c>
      <c r="F7172" s="38" t="s">
        <v>18273</v>
      </c>
      <c r="G7172" s="38" t="s">
        <v>5059</v>
      </c>
      <c r="H7172">
        <v>-3.1E-2</v>
      </c>
      <c r="I7172" t="s">
        <v>46391</v>
      </c>
      <c r="J7172" t="s">
        <v>46392</v>
      </c>
      <c r="K7172" t="s">
        <v>46393</v>
      </c>
      <c r="L7172" t="s">
        <v>46394</v>
      </c>
      <c r="O7172" t="s">
        <v>46395</v>
      </c>
      <c r="P7172" t="s">
        <v>46396</v>
      </c>
      <c r="Q7172">
        <v>388363.33</v>
      </c>
      <c r="R7172">
        <v>6189255.7400000002</v>
      </c>
      <c r="S7172" t="s">
        <v>46397</v>
      </c>
      <c r="T7172" t="s">
        <v>46398</v>
      </c>
      <c r="U7172">
        <v>388368.15</v>
      </c>
      <c r="V7172">
        <v>6189230.9699999997</v>
      </c>
      <c r="W7172">
        <v>224.32</v>
      </c>
      <c r="X7172">
        <v>200.05</v>
      </c>
    </row>
    <row r="7173" spans="1:24" x14ac:dyDescent="0.25">
      <c r="A7173" s="146">
        <v>45136</v>
      </c>
      <c r="B7173" s="46">
        <v>210</v>
      </c>
      <c r="C7173" s="147">
        <v>0.24490740740740743</v>
      </c>
      <c r="D7173" s="38" t="s">
        <v>42652</v>
      </c>
      <c r="E7173" s="7" t="s">
        <v>64</v>
      </c>
      <c r="F7173" s="38" t="s">
        <v>18273</v>
      </c>
      <c r="G7173" s="38" t="s">
        <v>5060</v>
      </c>
      <c r="H7173">
        <v>-2.7E-2</v>
      </c>
      <c r="I7173" t="s">
        <v>46403</v>
      </c>
      <c r="J7173" t="s">
        <v>46404</v>
      </c>
      <c r="K7173" t="s">
        <v>46405</v>
      </c>
      <c r="L7173" t="s">
        <v>46394</v>
      </c>
      <c r="O7173" t="s">
        <v>46399</v>
      </c>
      <c r="P7173" t="s">
        <v>46400</v>
      </c>
      <c r="Q7173">
        <v>388346.13</v>
      </c>
      <c r="R7173">
        <v>6189226.5300000003</v>
      </c>
      <c r="S7173" t="s">
        <v>46401</v>
      </c>
      <c r="T7173" t="s">
        <v>46402</v>
      </c>
      <c r="U7173">
        <v>388369.69</v>
      </c>
      <c r="V7173">
        <v>6189219.9199999999</v>
      </c>
      <c r="W7173">
        <v>45.88</v>
      </c>
      <c r="X7173">
        <v>200.05</v>
      </c>
    </row>
    <row r="7174" spans="1:24" x14ac:dyDescent="0.25">
      <c r="A7174" s="146">
        <v>45136</v>
      </c>
      <c r="B7174" s="46">
        <v>210</v>
      </c>
      <c r="C7174" s="147">
        <v>0.2492824074074074</v>
      </c>
      <c r="D7174" s="38" t="s">
        <v>42652</v>
      </c>
      <c r="E7174" s="7" t="s">
        <v>69</v>
      </c>
      <c r="F7174" s="38" t="s">
        <v>18273</v>
      </c>
      <c r="G7174" s="38" t="s">
        <v>5060</v>
      </c>
      <c r="H7174">
        <v>0.22900000000000001</v>
      </c>
      <c r="I7174" t="s">
        <v>46403</v>
      </c>
      <c r="J7174" t="s">
        <v>46404</v>
      </c>
      <c r="K7174" t="s">
        <v>46405</v>
      </c>
      <c r="L7174" t="s">
        <v>46410</v>
      </c>
      <c r="O7174" t="s">
        <v>46406</v>
      </c>
      <c r="P7174" t="s">
        <v>46407</v>
      </c>
      <c r="Q7174">
        <v>388531.76</v>
      </c>
      <c r="R7174">
        <v>6189411.1699999999</v>
      </c>
      <c r="S7174" t="s">
        <v>46408</v>
      </c>
      <c r="T7174" t="s">
        <v>46409</v>
      </c>
      <c r="U7174">
        <v>388550.5</v>
      </c>
      <c r="V7174">
        <v>6189400.5899999999</v>
      </c>
      <c r="W7174">
        <v>44.95</v>
      </c>
      <c r="X7174">
        <v>200.05</v>
      </c>
    </row>
    <row r="7175" spans="1:24" x14ac:dyDescent="0.25">
      <c r="A7175" s="146">
        <v>45136</v>
      </c>
      <c r="B7175" s="46">
        <v>210</v>
      </c>
      <c r="C7175" s="147">
        <v>0.2520486111111111</v>
      </c>
      <c r="D7175" s="38" t="s">
        <v>42652</v>
      </c>
      <c r="E7175" s="7" t="s">
        <v>64</v>
      </c>
      <c r="F7175" s="38" t="s">
        <v>18273</v>
      </c>
      <c r="G7175" s="38" t="s">
        <v>5061</v>
      </c>
      <c r="H7175">
        <v>0.22500000000000001</v>
      </c>
      <c r="I7175" t="s">
        <v>46415</v>
      </c>
      <c r="J7175" t="s">
        <v>46416</v>
      </c>
      <c r="K7175" t="s">
        <v>46417</v>
      </c>
      <c r="L7175" t="s">
        <v>46410</v>
      </c>
      <c r="O7175" t="s">
        <v>46411</v>
      </c>
      <c r="P7175" t="s">
        <v>46412</v>
      </c>
      <c r="Q7175">
        <v>388545.84</v>
      </c>
      <c r="R7175">
        <v>6189415.3700000001</v>
      </c>
      <c r="S7175" t="s">
        <v>46413</v>
      </c>
      <c r="T7175" t="s">
        <v>46414</v>
      </c>
      <c r="U7175">
        <v>388561.47</v>
      </c>
      <c r="V7175">
        <v>6189399.0199999996</v>
      </c>
      <c r="W7175">
        <v>226.26</v>
      </c>
      <c r="X7175">
        <v>200.05</v>
      </c>
    </row>
    <row r="7176" spans="1:24" x14ac:dyDescent="0.25">
      <c r="A7176" s="146">
        <v>45136</v>
      </c>
      <c r="B7176" s="46">
        <v>210</v>
      </c>
      <c r="C7176" s="147">
        <v>0.25614583333333335</v>
      </c>
      <c r="D7176" s="38" t="s">
        <v>42652</v>
      </c>
      <c r="E7176" s="7" t="s">
        <v>69</v>
      </c>
      <c r="F7176" s="38" t="s">
        <v>18273</v>
      </c>
      <c r="G7176" s="38" t="s">
        <v>5061</v>
      </c>
      <c r="H7176">
        <v>-3.1E-2</v>
      </c>
      <c r="I7176" t="s">
        <v>46415</v>
      </c>
      <c r="J7176" t="s">
        <v>46416</v>
      </c>
      <c r="K7176" t="s">
        <v>46417</v>
      </c>
      <c r="L7176" t="s">
        <v>46410</v>
      </c>
      <c r="O7176" t="s">
        <v>46418</v>
      </c>
      <c r="P7176" t="s">
        <v>46419</v>
      </c>
      <c r="Q7176">
        <v>388371.1</v>
      </c>
      <c r="R7176">
        <v>6189240.8099999996</v>
      </c>
      <c r="S7176" t="s">
        <v>46420</v>
      </c>
      <c r="T7176" t="s">
        <v>46421</v>
      </c>
      <c r="U7176">
        <v>388380.81</v>
      </c>
      <c r="V7176">
        <v>6189218.3899999997</v>
      </c>
      <c r="W7176">
        <v>224.77</v>
      </c>
      <c r="X7176">
        <v>200.05</v>
      </c>
    </row>
    <row r="7177" spans="1:24" x14ac:dyDescent="0.25">
      <c r="A7177" s="146">
        <v>45136</v>
      </c>
      <c r="B7177" s="46">
        <v>210</v>
      </c>
      <c r="C7177" s="147">
        <v>0.2590277777777778</v>
      </c>
      <c r="D7177" s="38" t="s">
        <v>42652</v>
      </c>
      <c r="E7177" s="7" t="s">
        <v>64</v>
      </c>
      <c r="F7177" s="38" t="s">
        <v>18273</v>
      </c>
      <c r="G7177" s="38" t="s">
        <v>5062</v>
      </c>
      <c r="H7177">
        <v>-2.7E-2</v>
      </c>
      <c r="I7177" t="s">
        <v>46426</v>
      </c>
      <c r="J7177" t="s">
        <v>46427</v>
      </c>
      <c r="K7177" t="s">
        <v>46428</v>
      </c>
      <c r="L7177" t="s">
        <v>46429</v>
      </c>
      <c r="O7177" t="s">
        <v>46422</v>
      </c>
      <c r="P7177" t="s">
        <v>46423</v>
      </c>
      <c r="Q7177">
        <v>388363.05</v>
      </c>
      <c r="R7177">
        <v>6189223.7699999996</v>
      </c>
      <c r="S7177" t="s">
        <v>46424</v>
      </c>
      <c r="T7177" t="s">
        <v>46425</v>
      </c>
      <c r="U7177">
        <v>388382.02</v>
      </c>
      <c r="V7177">
        <v>6189206.9199999999</v>
      </c>
      <c r="W7177">
        <v>46.8</v>
      </c>
      <c r="X7177">
        <v>200.05</v>
      </c>
    </row>
    <row r="7178" spans="1:24" x14ac:dyDescent="0.25">
      <c r="A7178" s="146">
        <v>45136</v>
      </c>
      <c r="B7178" s="46">
        <v>210</v>
      </c>
      <c r="C7178" s="147">
        <v>0.26313657407407409</v>
      </c>
      <c r="D7178" s="38" t="s">
        <v>42652</v>
      </c>
      <c r="E7178" s="7" t="s">
        <v>69</v>
      </c>
      <c r="F7178" s="38" t="s">
        <v>18273</v>
      </c>
      <c r="G7178" s="38" t="s">
        <v>5062</v>
      </c>
      <c r="H7178">
        <v>0.22700000000000001</v>
      </c>
      <c r="I7178" t="s">
        <v>46426</v>
      </c>
      <c r="J7178" t="s">
        <v>46427</v>
      </c>
      <c r="K7178" t="s">
        <v>46428</v>
      </c>
      <c r="L7178" t="s">
        <v>46429</v>
      </c>
      <c r="O7178" t="s">
        <v>46430</v>
      </c>
      <c r="P7178" t="s">
        <v>46431</v>
      </c>
      <c r="Q7178">
        <v>388540.33</v>
      </c>
      <c r="R7178">
        <v>6189400.0800000001</v>
      </c>
      <c r="S7178" t="s">
        <v>46432</v>
      </c>
      <c r="T7178" t="s">
        <v>46433</v>
      </c>
      <c r="U7178">
        <v>388561.35</v>
      </c>
      <c r="V7178">
        <v>6189386.1900000004</v>
      </c>
      <c r="W7178">
        <v>44.92</v>
      </c>
      <c r="X7178">
        <v>200.05</v>
      </c>
    </row>
    <row r="7179" spans="1:24" x14ac:dyDescent="0.25">
      <c r="A7179" s="146">
        <v>45136</v>
      </c>
      <c r="B7179" s="46">
        <v>210</v>
      </c>
      <c r="C7179" s="147">
        <v>0.26703703703703702</v>
      </c>
      <c r="D7179" s="38" t="s">
        <v>42652</v>
      </c>
      <c r="E7179" s="7" t="s">
        <v>64</v>
      </c>
      <c r="F7179" s="38" t="s">
        <v>18273</v>
      </c>
      <c r="G7179" s="38" t="s">
        <v>5063</v>
      </c>
      <c r="H7179">
        <v>0.221</v>
      </c>
      <c r="I7179" t="s">
        <v>46438</v>
      </c>
      <c r="J7179" t="s">
        <v>46439</v>
      </c>
      <c r="K7179" t="s">
        <v>46440</v>
      </c>
      <c r="L7179" t="s">
        <v>46429</v>
      </c>
      <c r="O7179" t="s">
        <v>46434</v>
      </c>
      <c r="P7179" t="s">
        <v>46435</v>
      </c>
      <c r="Q7179">
        <v>388556.53</v>
      </c>
      <c r="R7179">
        <v>6189403.7000000002</v>
      </c>
      <c r="S7179" t="s">
        <v>46436</v>
      </c>
      <c r="T7179" t="s">
        <v>46437</v>
      </c>
      <c r="U7179">
        <v>388571.52</v>
      </c>
      <c r="V7179">
        <v>6189383.6399999997</v>
      </c>
      <c r="W7179">
        <v>225.24</v>
      </c>
      <c r="X7179">
        <v>200.05</v>
      </c>
    </row>
    <row r="7180" spans="1:24" x14ac:dyDescent="0.25">
      <c r="A7180" s="146">
        <v>45136</v>
      </c>
      <c r="B7180" s="46">
        <v>210</v>
      </c>
      <c r="C7180" s="147">
        <v>0.27108796296296295</v>
      </c>
      <c r="D7180" s="38" t="s">
        <v>42652</v>
      </c>
      <c r="E7180" s="7" t="s">
        <v>69</v>
      </c>
      <c r="F7180" s="38" t="s">
        <v>18273</v>
      </c>
      <c r="G7180" s="38" t="s">
        <v>5063</v>
      </c>
      <c r="H7180">
        <v>-3.2000000000000001E-2</v>
      </c>
      <c r="I7180" t="s">
        <v>46438</v>
      </c>
      <c r="J7180" t="s">
        <v>46439</v>
      </c>
      <c r="K7180" t="s">
        <v>46440</v>
      </c>
      <c r="L7180" t="s">
        <v>46445</v>
      </c>
      <c r="O7180" t="s">
        <v>46441</v>
      </c>
      <c r="P7180" t="s">
        <v>46442</v>
      </c>
      <c r="Q7180">
        <v>388383.38</v>
      </c>
      <c r="R7180">
        <v>6189230.6299999999</v>
      </c>
      <c r="S7180" t="s">
        <v>46443</v>
      </c>
      <c r="T7180" t="s">
        <v>46444</v>
      </c>
      <c r="U7180">
        <v>388393.06</v>
      </c>
      <c r="V7180">
        <v>6189205.1799999997</v>
      </c>
      <c r="W7180">
        <v>224.64</v>
      </c>
      <c r="X7180">
        <v>200.05</v>
      </c>
    </row>
    <row r="7181" spans="1:24" x14ac:dyDescent="0.25">
      <c r="A7181" s="146">
        <v>45136</v>
      </c>
      <c r="B7181" s="46">
        <v>210</v>
      </c>
      <c r="C7181" s="147">
        <v>0.27149305555555553</v>
      </c>
      <c r="D7181" s="38" t="s">
        <v>42652</v>
      </c>
      <c r="E7181" s="159" t="s">
        <v>33735</v>
      </c>
      <c r="F7181" s="38" t="s">
        <v>18273</v>
      </c>
      <c r="G7181" s="38" t="s">
        <v>4791</v>
      </c>
      <c r="H7181">
        <v>-2.625</v>
      </c>
      <c r="O7181" t="s">
        <v>46446</v>
      </c>
      <c r="P7181" t="s">
        <v>46447</v>
      </c>
      <c r="Q7181">
        <v>388370.26</v>
      </c>
      <c r="R7181">
        <v>6189218.9900000002</v>
      </c>
      <c r="S7181" t="s">
        <v>46448</v>
      </c>
      <c r="T7181" t="s">
        <v>46449</v>
      </c>
      <c r="U7181">
        <v>388383.76</v>
      </c>
      <c r="V7181">
        <v>6189195.04</v>
      </c>
      <c r="W7181">
        <v>222.41</v>
      </c>
      <c r="X7181">
        <v>150.04</v>
      </c>
    </row>
    <row r="7182" spans="1:24" x14ac:dyDescent="0.25">
      <c r="A7182" s="146">
        <v>45136</v>
      </c>
      <c r="B7182" s="46">
        <v>210</v>
      </c>
      <c r="C7182" s="147">
        <v>0.27549768518518519</v>
      </c>
      <c r="D7182" s="38" t="s">
        <v>42652</v>
      </c>
      <c r="E7182" s="159" t="s">
        <v>42042</v>
      </c>
      <c r="F7182" s="38" t="s">
        <v>18272</v>
      </c>
      <c r="G7182" s="38" t="s">
        <v>4791</v>
      </c>
      <c r="H7182">
        <v>-2.6190000000000002</v>
      </c>
      <c r="O7182" t="s">
        <v>46450</v>
      </c>
      <c r="P7182" t="s">
        <v>46451</v>
      </c>
      <c r="Q7182">
        <v>388367.74</v>
      </c>
      <c r="R7182">
        <v>6189216.5499999998</v>
      </c>
      <c r="S7182" t="s">
        <v>46452</v>
      </c>
      <c r="T7182" t="s">
        <v>46453</v>
      </c>
      <c r="U7182">
        <v>388373.7</v>
      </c>
      <c r="V7182">
        <v>6189206.1399999997</v>
      </c>
      <c r="W7182">
        <v>137.85</v>
      </c>
      <c r="X7182">
        <v>150.04</v>
      </c>
    </row>
    <row r="7183" spans="1:24" x14ac:dyDescent="0.25">
      <c r="A7183" s="146">
        <v>45136</v>
      </c>
      <c r="B7183" s="46">
        <v>210</v>
      </c>
      <c r="C7183" s="147">
        <v>0.29196759259259258</v>
      </c>
      <c r="D7183" s="38" t="s">
        <v>42652</v>
      </c>
      <c r="E7183" s="159" t="s">
        <v>6100</v>
      </c>
      <c r="F7183" s="38" t="s">
        <v>18272</v>
      </c>
      <c r="G7183" s="38" t="s">
        <v>4791</v>
      </c>
      <c r="H7183">
        <v>-4.8000000000000001E-2</v>
      </c>
      <c r="O7183" t="s">
        <v>46454</v>
      </c>
      <c r="P7183" t="s">
        <v>46455</v>
      </c>
      <c r="Q7183">
        <v>389656.84</v>
      </c>
      <c r="R7183">
        <v>6191566.6600000001</v>
      </c>
      <c r="S7183" t="s">
        <v>46456</v>
      </c>
      <c r="T7183" t="s">
        <v>46457</v>
      </c>
      <c r="U7183">
        <v>389661.13</v>
      </c>
      <c r="V7183">
        <v>6191556.2999999998</v>
      </c>
      <c r="W7183">
        <v>150.82</v>
      </c>
      <c r="X7183">
        <v>150.04</v>
      </c>
    </row>
    <row r="7184" spans="1:24" s="170" customFormat="1" x14ac:dyDescent="0.25">
      <c r="A7184" s="63">
        <v>45136</v>
      </c>
      <c r="B7184" s="104">
        <v>210</v>
      </c>
      <c r="C7184" s="65">
        <v>0.29646990740740742</v>
      </c>
      <c r="D7184" s="64" t="s">
        <v>42652</v>
      </c>
      <c r="E7184" s="171" t="s">
        <v>46463</v>
      </c>
      <c r="F7184" s="64" t="s">
        <v>18272</v>
      </c>
      <c r="G7184" s="64" t="s">
        <v>4791</v>
      </c>
      <c r="H7184" s="170">
        <v>-4.9000000000000002E-2</v>
      </c>
      <c r="M7184" s="170" t="s">
        <v>46458</v>
      </c>
      <c r="O7184" s="170" t="s">
        <v>46459</v>
      </c>
      <c r="P7184" s="170" t="s">
        <v>46460</v>
      </c>
      <c r="Q7184" s="170">
        <v>389652.97</v>
      </c>
      <c r="R7184" s="170">
        <v>6191569.54</v>
      </c>
      <c r="S7184" s="170" t="s">
        <v>46461</v>
      </c>
      <c r="T7184" s="170" t="s">
        <v>46462</v>
      </c>
      <c r="U7184" s="170">
        <v>389661.89</v>
      </c>
      <c r="V7184" s="170">
        <v>6191553.7599999998</v>
      </c>
      <c r="W7184" s="170">
        <v>148.1</v>
      </c>
      <c r="X7184" s="170">
        <v>150.04</v>
      </c>
    </row>
    <row r="7185" spans="1:24" x14ac:dyDescent="0.25">
      <c r="A7185" s="146">
        <v>45136</v>
      </c>
      <c r="B7185" s="46">
        <v>210</v>
      </c>
      <c r="C7185" s="147">
        <v>0.29923611111111109</v>
      </c>
      <c r="D7185" s="38" t="s">
        <v>42652</v>
      </c>
      <c r="E7185" s="159" t="s">
        <v>46147</v>
      </c>
      <c r="F7185" s="38" t="s">
        <v>18272</v>
      </c>
      <c r="G7185" s="38" t="s">
        <v>4791</v>
      </c>
      <c r="H7185">
        <v>-1.6E-2</v>
      </c>
      <c r="I7185" t="s">
        <v>46468</v>
      </c>
      <c r="J7185" t="s">
        <v>46469</v>
      </c>
      <c r="K7185" t="s">
        <v>46470</v>
      </c>
      <c r="L7185" t="s">
        <v>46471</v>
      </c>
      <c r="O7185" t="s">
        <v>46464</v>
      </c>
      <c r="P7185" t="s">
        <v>46465</v>
      </c>
      <c r="Q7185">
        <v>389670.7</v>
      </c>
      <c r="R7185">
        <v>6191587.5899999999</v>
      </c>
      <c r="S7185" t="s">
        <v>46466</v>
      </c>
      <c r="T7185" t="s">
        <v>46467</v>
      </c>
      <c r="U7185">
        <v>389684.77</v>
      </c>
      <c r="V7185">
        <v>6191567.25</v>
      </c>
      <c r="W7185">
        <v>44.26</v>
      </c>
      <c r="X7185">
        <v>150.04</v>
      </c>
    </row>
    <row r="7186" spans="1:24" x14ac:dyDescent="0.25">
      <c r="A7186" s="146">
        <v>45136</v>
      </c>
      <c r="B7186" s="46">
        <v>210</v>
      </c>
      <c r="C7186" s="147">
        <v>0.30230324074074072</v>
      </c>
      <c r="D7186" s="38" t="s">
        <v>42652</v>
      </c>
      <c r="E7186" s="7" t="s">
        <v>69</v>
      </c>
      <c r="F7186" s="38" t="s">
        <v>18272</v>
      </c>
      <c r="G7186" s="38" t="s">
        <v>4791</v>
      </c>
      <c r="H7186">
        <v>0.17499999999999999</v>
      </c>
      <c r="I7186" t="s">
        <v>46468</v>
      </c>
      <c r="J7186" t="s">
        <v>46469</v>
      </c>
      <c r="K7186" t="s">
        <v>46470</v>
      </c>
      <c r="L7186" t="s">
        <v>46476</v>
      </c>
      <c r="O7186" t="s">
        <v>46472</v>
      </c>
      <c r="P7186" t="s">
        <v>46473</v>
      </c>
      <c r="Q7186">
        <v>389803.82</v>
      </c>
      <c r="R7186">
        <v>6191719.5599999996</v>
      </c>
      <c r="S7186" t="s">
        <v>46474</v>
      </c>
      <c r="T7186" t="s">
        <v>46475</v>
      </c>
      <c r="U7186">
        <v>389819.76</v>
      </c>
      <c r="V7186">
        <v>6191702.2800000003</v>
      </c>
      <c r="W7186">
        <v>44.7</v>
      </c>
      <c r="X7186">
        <v>150.04</v>
      </c>
    </row>
    <row r="7187" spans="1:24" x14ac:dyDescent="0.25">
      <c r="A7187" s="146">
        <v>45136</v>
      </c>
      <c r="B7187" s="46">
        <v>210</v>
      </c>
      <c r="C7187" s="147">
        <v>0.30512731481481481</v>
      </c>
      <c r="D7187" s="38" t="s">
        <v>42652</v>
      </c>
      <c r="E7187" s="7" t="s">
        <v>64</v>
      </c>
      <c r="F7187" s="38" t="s">
        <v>18272</v>
      </c>
      <c r="G7187" s="38" t="s">
        <v>4790</v>
      </c>
      <c r="H7187">
        <v>0.17</v>
      </c>
      <c r="I7187" t="s">
        <v>46481</v>
      </c>
      <c r="J7187" t="s">
        <v>46482</v>
      </c>
      <c r="K7187" t="s">
        <v>46483</v>
      </c>
      <c r="L7187" t="s">
        <v>46476</v>
      </c>
      <c r="O7187" t="s">
        <v>46477</v>
      </c>
      <c r="P7187" t="s">
        <v>46478</v>
      </c>
      <c r="Q7187">
        <v>389799.99</v>
      </c>
      <c r="R7187">
        <v>6191727.9000000004</v>
      </c>
      <c r="S7187" t="s">
        <v>46479</v>
      </c>
      <c r="T7187" t="s">
        <v>46480</v>
      </c>
      <c r="U7187">
        <v>389817.94</v>
      </c>
      <c r="V7187">
        <v>6191712.9400000004</v>
      </c>
      <c r="W7187">
        <v>226.27</v>
      </c>
      <c r="X7187">
        <v>150.04</v>
      </c>
    </row>
    <row r="7188" spans="1:24" x14ac:dyDescent="0.25">
      <c r="A7188" s="146">
        <v>45136</v>
      </c>
      <c r="B7188" s="46">
        <v>210</v>
      </c>
      <c r="C7188" s="147">
        <v>0.30827546296296299</v>
      </c>
      <c r="D7188" s="38" t="s">
        <v>42652</v>
      </c>
      <c r="E7188" s="7" t="s">
        <v>69</v>
      </c>
      <c r="F7188" s="38" t="s">
        <v>18272</v>
      </c>
      <c r="G7188" s="38" t="s">
        <v>4790</v>
      </c>
      <c r="H7188">
        <v>-2.5999999999999999E-2</v>
      </c>
      <c r="I7188" t="s">
        <v>46481</v>
      </c>
      <c r="J7188" t="s">
        <v>46482</v>
      </c>
      <c r="K7188" t="s">
        <v>46483</v>
      </c>
      <c r="L7188" t="s">
        <v>46476</v>
      </c>
      <c r="O7188" t="s">
        <v>46484</v>
      </c>
      <c r="P7188" t="s">
        <v>46485</v>
      </c>
      <c r="Q7188">
        <v>389662.38</v>
      </c>
      <c r="R7188">
        <v>6191592.29</v>
      </c>
      <c r="S7188" t="s">
        <v>46486</v>
      </c>
      <c r="T7188" t="s">
        <v>46487</v>
      </c>
      <c r="U7188">
        <v>389679.3</v>
      </c>
      <c r="V7188">
        <v>6191574.3499999996</v>
      </c>
      <c r="W7188">
        <v>225.25</v>
      </c>
      <c r="X7188">
        <v>150.04</v>
      </c>
    </row>
    <row r="7189" spans="1:24" x14ac:dyDescent="0.25">
      <c r="A7189" s="146">
        <v>45136</v>
      </c>
      <c r="B7189" s="46">
        <v>210</v>
      </c>
      <c r="C7189" s="147">
        <v>0.31108796296296298</v>
      </c>
      <c r="D7189" s="38" t="s">
        <v>42652</v>
      </c>
      <c r="E7189" s="7" t="s">
        <v>64</v>
      </c>
      <c r="F7189" s="38" t="s">
        <v>18272</v>
      </c>
      <c r="G7189" s="38" t="s">
        <v>4789</v>
      </c>
      <c r="H7189">
        <v>-1.9E-2</v>
      </c>
      <c r="I7189" t="s">
        <v>46492</v>
      </c>
      <c r="J7189" t="s">
        <v>46493</v>
      </c>
      <c r="K7189" t="s">
        <v>46494</v>
      </c>
      <c r="L7189" t="s">
        <v>46495</v>
      </c>
      <c r="O7189" t="s">
        <v>46488</v>
      </c>
      <c r="P7189" t="s">
        <v>46489</v>
      </c>
      <c r="Q7189">
        <v>389653.56</v>
      </c>
      <c r="R7189">
        <v>6191596.9699999997</v>
      </c>
      <c r="S7189" t="s">
        <v>46490</v>
      </c>
      <c r="T7189" t="s">
        <v>46491</v>
      </c>
      <c r="U7189">
        <v>389669.76</v>
      </c>
      <c r="V7189">
        <v>6191577.7400000002</v>
      </c>
      <c r="W7189">
        <v>42.31</v>
      </c>
      <c r="X7189">
        <v>150.04</v>
      </c>
    </row>
    <row r="7190" spans="1:24" x14ac:dyDescent="0.25">
      <c r="A7190" s="146">
        <v>45136</v>
      </c>
      <c r="B7190" s="46">
        <v>210</v>
      </c>
      <c r="C7190" s="147">
        <v>0.31420138888888888</v>
      </c>
      <c r="D7190" s="38" t="s">
        <v>42652</v>
      </c>
      <c r="E7190" s="7" t="s">
        <v>69</v>
      </c>
      <c r="F7190" s="38" t="s">
        <v>18272</v>
      </c>
      <c r="G7190" s="38" t="s">
        <v>4789</v>
      </c>
      <c r="H7190">
        <v>0.17499999999999999</v>
      </c>
      <c r="I7190" t="s">
        <v>46492</v>
      </c>
      <c r="J7190" t="s">
        <v>46493</v>
      </c>
      <c r="K7190" t="s">
        <v>46494</v>
      </c>
      <c r="L7190" t="s">
        <v>46495</v>
      </c>
      <c r="O7190" t="s">
        <v>46496</v>
      </c>
      <c r="P7190" t="s">
        <v>46497</v>
      </c>
      <c r="Q7190">
        <v>389789.38</v>
      </c>
      <c r="R7190">
        <v>6191730.2000000002</v>
      </c>
      <c r="S7190" t="s">
        <v>46498</v>
      </c>
      <c r="T7190" t="s">
        <v>46499</v>
      </c>
      <c r="U7190">
        <v>389806.89</v>
      </c>
      <c r="V7190">
        <v>6191715</v>
      </c>
      <c r="W7190">
        <v>45.17</v>
      </c>
      <c r="X7190">
        <v>150.04</v>
      </c>
    </row>
    <row r="7191" spans="1:24" x14ac:dyDescent="0.25">
      <c r="A7191" s="146">
        <v>45136</v>
      </c>
      <c r="B7191" s="46">
        <v>210</v>
      </c>
      <c r="C7191" s="147">
        <v>0.31718750000000001</v>
      </c>
      <c r="D7191" s="38" t="s">
        <v>42652</v>
      </c>
      <c r="E7191" s="7" t="s">
        <v>64</v>
      </c>
      <c r="F7191" s="38" t="s">
        <v>18272</v>
      </c>
      <c r="G7191" s="38" t="s">
        <v>4788</v>
      </c>
      <c r="H7191">
        <v>0.16800000000000001</v>
      </c>
      <c r="I7191" t="s">
        <v>46504</v>
      </c>
      <c r="J7191" t="s">
        <v>46505</v>
      </c>
      <c r="K7191" t="s">
        <v>46506</v>
      </c>
      <c r="L7191" t="s">
        <v>46495</v>
      </c>
      <c r="O7191" t="s">
        <v>46500</v>
      </c>
      <c r="P7191" t="s">
        <v>46501</v>
      </c>
      <c r="Q7191">
        <v>389791.64</v>
      </c>
      <c r="R7191">
        <v>6191744.9500000002</v>
      </c>
      <c r="S7191" t="s">
        <v>46502</v>
      </c>
      <c r="T7191" t="s">
        <v>46503</v>
      </c>
      <c r="U7191">
        <v>389803.65</v>
      </c>
      <c r="V7191">
        <v>6191724.5499999998</v>
      </c>
      <c r="W7191">
        <v>225.93</v>
      </c>
      <c r="X7191">
        <v>150.04</v>
      </c>
    </row>
    <row r="7192" spans="1:24" x14ac:dyDescent="0.25">
      <c r="A7192" s="146">
        <v>45136</v>
      </c>
      <c r="B7192" s="46">
        <v>210</v>
      </c>
      <c r="C7192" s="147">
        <v>0.32026620370370368</v>
      </c>
      <c r="D7192" s="38" t="s">
        <v>42652</v>
      </c>
      <c r="E7192" s="7" t="s">
        <v>69</v>
      </c>
      <c r="F7192" s="38" t="s">
        <v>18272</v>
      </c>
      <c r="G7192" s="38" t="s">
        <v>4788</v>
      </c>
      <c r="H7192">
        <v>-2.4E-2</v>
      </c>
      <c r="I7192" t="s">
        <v>46504</v>
      </c>
      <c r="J7192" t="s">
        <v>46505</v>
      </c>
      <c r="K7192" t="s">
        <v>46506</v>
      </c>
      <c r="L7192" t="s">
        <v>46495</v>
      </c>
      <c r="O7192" t="s">
        <v>46507</v>
      </c>
      <c r="P7192" t="s">
        <v>46508</v>
      </c>
      <c r="Q7192">
        <v>389657.79</v>
      </c>
      <c r="R7192">
        <v>6191613.4000000004</v>
      </c>
      <c r="S7192" t="s">
        <v>46509</v>
      </c>
      <c r="T7192" t="s">
        <v>46510</v>
      </c>
      <c r="U7192">
        <v>389667.87</v>
      </c>
      <c r="V7192">
        <v>6191588.5999999996</v>
      </c>
      <c r="W7192">
        <v>225.02</v>
      </c>
      <c r="X7192">
        <v>150.04</v>
      </c>
    </row>
    <row r="7193" spans="1:24" x14ac:dyDescent="0.25">
      <c r="A7193" s="146">
        <v>45136</v>
      </c>
      <c r="B7193" s="46">
        <v>210</v>
      </c>
      <c r="C7193" s="147">
        <v>0.32359953703703703</v>
      </c>
      <c r="D7193" s="38" t="s">
        <v>42652</v>
      </c>
      <c r="E7193" s="7" t="s">
        <v>64</v>
      </c>
      <c r="F7193" s="38" t="s">
        <v>18272</v>
      </c>
      <c r="G7193" s="38" t="s">
        <v>4787</v>
      </c>
      <c r="H7193">
        <v>-2.1000000000000001E-2</v>
      </c>
      <c r="I7193" t="s">
        <v>46515</v>
      </c>
      <c r="J7193" t="s">
        <v>46516</v>
      </c>
      <c r="K7193" t="s">
        <v>46517</v>
      </c>
      <c r="L7193" t="s">
        <v>46518</v>
      </c>
      <c r="O7193" t="s">
        <v>46511</v>
      </c>
      <c r="P7193" t="s">
        <v>46512</v>
      </c>
      <c r="Q7193">
        <v>389641.68</v>
      </c>
      <c r="R7193">
        <v>6191611.0999999996</v>
      </c>
      <c r="S7193" t="s">
        <v>46513</v>
      </c>
      <c r="T7193" t="s">
        <v>46514</v>
      </c>
      <c r="U7193">
        <v>389655.54</v>
      </c>
      <c r="V7193">
        <v>6191589.1399999997</v>
      </c>
      <c r="W7193">
        <v>45.53</v>
      </c>
      <c r="X7193">
        <v>150.04</v>
      </c>
    </row>
    <row r="7194" spans="1:24" x14ac:dyDescent="0.25">
      <c r="A7194" s="146">
        <v>45136</v>
      </c>
      <c r="B7194" s="46">
        <v>210</v>
      </c>
      <c r="C7194" s="147">
        <v>0.32672453703703702</v>
      </c>
      <c r="D7194" s="38" t="s">
        <v>42652</v>
      </c>
      <c r="E7194" s="7" t="s">
        <v>69</v>
      </c>
      <c r="F7194" s="38" t="s">
        <v>18272</v>
      </c>
      <c r="G7194" s="38" t="s">
        <v>4787</v>
      </c>
      <c r="H7194">
        <v>0.17299999999999999</v>
      </c>
      <c r="I7194" t="s">
        <v>46515</v>
      </c>
      <c r="J7194" t="s">
        <v>46516</v>
      </c>
      <c r="K7194" t="s">
        <v>46517</v>
      </c>
      <c r="L7194" t="s">
        <v>46518</v>
      </c>
      <c r="O7194" t="s">
        <v>46519</v>
      </c>
      <c r="P7194" t="s">
        <v>46520</v>
      </c>
      <c r="Q7194">
        <v>389777.5</v>
      </c>
      <c r="R7194">
        <v>6191743.5599999996</v>
      </c>
      <c r="S7194" t="s">
        <v>46521</v>
      </c>
      <c r="T7194" t="s">
        <v>46522</v>
      </c>
      <c r="U7194">
        <v>389792.93</v>
      </c>
      <c r="V7194">
        <v>6191726.29</v>
      </c>
      <c r="W7194">
        <v>44.33</v>
      </c>
      <c r="X7194">
        <v>150.04</v>
      </c>
    </row>
    <row r="7195" spans="1:24" x14ac:dyDescent="0.25">
      <c r="A7195" s="146">
        <v>45136</v>
      </c>
      <c r="B7195" s="46">
        <v>210</v>
      </c>
      <c r="C7195" s="147">
        <v>0.32981481481481484</v>
      </c>
      <c r="D7195" s="38" t="s">
        <v>42652</v>
      </c>
      <c r="E7195" s="7" t="s">
        <v>64</v>
      </c>
      <c r="F7195" s="38" t="s">
        <v>18272</v>
      </c>
      <c r="G7195" s="38" t="s">
        <v>4786</v>
      </c>
      <c r="H7195">
        <v>0.16900000000000001</v>
      </c>
      <c r="I7195" t="s">
        <v>46527</v>
      </c>
      <c r="J7195" t="s">
        <v>46528</v>
      </c>
      <c r="K7195" t="s">
        <v>46529</v>
      </c>
      <c r="L7195" t="s">
        <v>46518</v>
      </c>
      <c r="O7195" t="s">
        <v>46523</v>
      </c>
      <c r="P7195" t="s">
        <v>46524</v>
      </c>
      <c r="Q7195">
        <v>389777.88</v>
      </c>
      <c r="R7195">
        <v>6191756.8700000001</v>
      </c>
      <c r="S7195" t="s">
        <v>46525</v>
      </c>
      <c r="T7195" t="s">
        <v>46526</v>
      </c>
      <c r="U7195">
        <v>389791.21</v>
      </c>
      <c r="V7195">
        <v>6191737.6200000001</v>
      </c>
      <c r="W7195">
        <v>226.02</v>
      </c>
      <c r="X7195">
        <v>150.04</v>
      </c>
    </row>
    <row r="7196" spans="1:24" x14ac:dyDescent="0.25">
      <c r="A7196" s="146">
        <v>45136</v>
      </c>
      <c r="B7196" s="46">
        <v>210</v>
      </c>
      <c r="C7196" s="147">
        <v>0.33296296296296296</v>
      </c>
      <c r="D7196" s="38" t="s">
        <v>42652</v>
      </c>
      <c r="E7196" s="7" t="s">
        <v>69</v>
      </c>
      <c r="F7196" s="38" t="s">
        <v>18272</v>
      </c>
      <c r="G7196" s="38" t="s">
        <v>4786</v>
      </c>
      <c r="H7196">
        <v>-2.7E-2</v>
      </c>
      <c r="I7196" t="s">
        <v>46527</v>
      </c>
      <c r="J7196" t="s">
        <v>46528</v>
      </c>
      <c r="K7196" t="s">
        <v>46529</v>
      </c>
      <c r="L7196" t="s">
        <v>46534</v>
      </c>
      <c r="O7196" t="s">
        <v>46530</v>
      </c>
      <c r="P7196" t="s">
        <v>46531</v>
      </c>
      <c r="Q7196">
        <v>389641.6</v>
      </c>
      <c r="R7196">
        <v>6191622.4100000001</v>
      </c>
      <c r="S7196" t="s">
        <v>46532</v>
      </c>
      <c r="T7196" t="s">
        <v>46533</v>
      </c>
      <c r="U7196">
        <v>389652.6</v>
      </c>
      <c r="V7196">
        <v>6191598.8399999999</v>
      </c>
      <c r="W7196">
        <v>225.44</v>
      </c>
      <c r="X7196">
        <v>150.04</v>
      </c>
    </row>
    <row r="7197" spans="1:24" x14ac:dyDescent="0.25">
      <c r="A7197" s="146">
        <v>45136</v>
      </c>
      <c r="B7197" s="46">
        <v>210</v>
      </c>
      <c r="C7197" s="147">
        <v>0.33576388888888892</v>
      </c>
      <c r="D7197" s="38" t="s">
        <v>42652</v>
      </c>
      <c r="E7197" s="7" t="s">
        <v>64</v>
      </c>
      <c r="F7197" s="38" t="s">
        <v>18272</v>
      </c>
      <c r="G7197" s="38" t="s">
        <v>4792</v>
      </c>
      <c r="H7197">
        <v>-2.5999999999999999E-2</v>
      </c>
      <c r="I7197" t="s">
        <v>46539</v>
      </c>
      <c r="J7197" t="s">
        <v>46540</v>
      </c>
      <c r="K7197" t="s">
        <v>46541</v>
      </c>
      <c r="L7197" t="s">
        <v>46534</v>
      </c>
      <c r="O7197" t="s">
        <v>46535</v>
      </c>
      <c r="P7197" t="s">
        <v>46536</v>
      </c>
      <c r="Q7197">
        <v>389625.16</v>
      </c>
      <c r="R7197">
        <v>6191617.4299999997</v>
      </c>
      <c r="S7197" t="s">
        <v>46537</v>
      </c>
      <c r="T7197" t="s">
        <v>46538</v>
      </c>
      <c r="U7197">
        <v>389639.69</v>
      </c>
      <c r="V7197">
        <v>6191598.5199999996</v>
      </c>
      <c r="W7197">
        <v>44.92</v>
      </c>
      <c r="X7197">
        <v>150.04</v>
      </c>
    </row>
    <row r="7198" spans="1:24" x14ac:dyDescent="0.25">
      <c r="A7198" s="146">
        <v>45136</v>
      </c>
      <c r="B7198" s="46">
        <v>210</v>
      </c>
      <c r="C7198" s="147">
        <v>0.33900462962962963</v>
      </c>
      <c r="D7198" s="38" t="s">
        <v>42652</v>
      </c>
      <c r="E7198" s="7" t="s">
        <v>69</v>
      </c>
      <c r="F7198" s="38" t="s">
        <v>18272</v>
      </c>
      <c r="G7198" s="38" t="s">
        <v>4792</v>
      </c>
      <c r="H7198">
        <v>0.17399999999999999</v>
      </c>
      <c r="I7198" t="s">
        <v>46539</v>
      </c>
      <c r="J7198" t="s">
        <v>46540</v>
      </c>
      <c r="K7198" t="s">
        <v>46541</v>
      </c>
      <c r="L7198" t="s">
        <v>46534</v>
      </c>
      <c r="O7198" t="s">
        <v>46542</v>
      </c>
      <c r="P7198" t="s">
        <v>46543</v>
      </c>
      <c r="Q7198">
        <v>389762.33</v>
      </c>
      <c r="R7198">
        <v>6191752.9199999999</v>
      </c>
      <c r="S7198" t="s">
        <v>46544</v>
      </c>
      <c r="T7198" t="s">
        <v>46545</v>
      </c>
      <c r="U7198">
        <v>389780.91</v>
      </c>
      <c r="V7198">
        <v>6191739.6200000001</v>
      </c>
      <c r="W7198">
        <v>44.45</v>
      </c>
      <c r="X7198">
        <v>150.04</v>
      </c>
    </row>
    <row r="7199" spans="1:24" x14ac:dyDescent="0.25">
      <c r="A7199" s="146">
        <v>45136</v>
      </c>
      <c r="B7199" s="46">
        <v>210</v>
      </c>
      <c r="C7199" s="147">
        <v>0.34098379629629627</v>
      </c>
      <c r="D7199" s="38" t="s">
        <v>42652</v>
      </c>
      <c r="E7199" s="7" t="s">
        <v>64</v>
      </c>
      <c r="F7199" s="38" t="s">
        <v>18272</v>
      </c>
      <c r="G7199" s="38" t="s">
        <v>4793</v>
      </c>
      <c r="H7199">
        <v>0.16800000000000001</v>
      </c>
      <c r="I7199" t="s">
        <v>46550</v>
      </c>
      <c r="J7199" t="s">
        <v>46551</v>
      </c>
      <c r="K7199" t="s">
        <v>46552</v>
      </c>
      <c r="L7199" t="s">
        <v>46534</v>
      </c>
      <c r="O7199" t="s">
        <v>46546</v>
      </c>
      <c r="P7199" t="s">
        <v>46547</v>
      </c>
      <c r="Q7199">
        <v>389772.08</v>
      </c>
      <c r="R7199">
        <v>6191775.6200000001</v>
      </c>
      <c r="S7199" t="s">
        <v>46548</v>
      </c>
      <c r="T7199" t="s">
        <v>46549</v>
      </c>
      <c r="U7199">
        <v>389778.04</v>
      </c>
      <c r="V7199">
        <v>6191749.6699999999</v>
      </c>
      <c r="W7199">
        <v>226.25</v>
      </c>
      <c r="X7199">
        <v>150.04</v>
      </c>
    </row>
    <row r="7200" spans="1:24" x14ac:dyDescent="0.25">
      <c r="A7200" s="146">
        <v>45136</v>
      </c>
      <c r="B7200" s="46">
        <v>210</v>
      </c>
      <c r="C7200" s="147">
        <v>0.34439814814814818</v>
      </c>
      <c r="D7200" s="38" t="s">
        <v>42652</v>
      </c>
      <c r="E7200" s="7" t="s">
        <v>69</v>
      </c>
      <c r="F7200" s="38" t="s">
        <v>18272</v>
      </c>
      <c r="G7200" s="38" t="s">
        <v>4793</v>
      </c>
      <c r="H7200">
        <v>-2.5999999999999999E-2</v>
      </c>
      <c r="I7200" t="s">
        <v>46550</v>
      </c>
      <c r="J7200" t="s">
        <v>46551</v>
      </c>
      <c r="K7200" t="s">
        <v>46552</v>
      </c>
      <c r="L7200" t="s">
        <v>46557</v>
      </c>
      <c r="O7200" t="s">
        <v>46553</v>
      </c>
      <c r="P7200" t="s">
        <v>46554</v>
      </c>
      <c r="Q7200">
        <v>389627.88</v>
      </c>
      <c r="R7200">
        <v>6191634.0899999999</v>
      </c>
      <c r="S7200" t="s">
        <v>46555</v>
      </c>
      <c r="T7200" t="s">
        <v>46556</v>
      </c>
      <c r="U7200">
        <v>389640.55</v>
      </c>
      <c r="V7200">
        <v>6191612.2599999998</v>
      </c>
      <c r="W7200">
        <v>224.59</v>
      </c>
      <c r="X7200">
        <v>150.04</v>
      </c>
    </row>
    <row r="7201" spans="1:24" x14ac:dyDescent="0.25">
      <c r="A7201" s="146">
        <v>45136</v>
      </c>
      <c r="B7201" s="46">
        <v>210</v>
      </c>
      <c r="C7201" s="147">
        <v>0.34693287037037041</v>
      </c>
      <c r="D7201" s="38" t="s">
        <v>42652</v>
      </c>
      <c r="E7201" s="7" t="s">
        <v>64</v>
      </c>
      <c r="F7201" s="38" t="s">
        <v>18272</v>
      </c>
      <c r="G7201" s="38" t="s">
        <v>4794</v>
      </c>
      <c r="H7201">
        <v>-2.1000000000000001E-2</v>
      </c>
      <c r="I7201" t="s">
        <v>46562</v>
      </c>
      <c r="J7201" t="s">
        <v>46563</v>
      </c>
      <c r="K7201" t="s">
        <v>46564</v>
      </c>
      <c r="L7201" t="s">
        <v>46557</v>
      </c>
      <c r="O7201" t="s">
        <v>46558</v>
      </c>
      <c r="P7201" t="s">
        <v>46559</v>
      </c>
      <c r="Q7201">
        <v>389610.08</v>
      </c>
      <c r="R7201">
        <v>6191629.4900000002</v>
      </c>
      <c r="S7201" t="s">
        <v>46560</v>
      </c>
      <c r="T7201" t="s">
        <v>46561</v>
      </c>
      <c r="U7201">
        <v>389630.05</v>
      </c>
      <c r="V7201">
        <v>6191614.5700000003</v>
      </c>
      <c r="W7201">
        <v>45.17</v>
      </c>
      <c r="X7201">
        <v>150.04</v>
      </c>
    </row>
    <row r="7202" spans="1:24" x14ac:dyDescent="0.25">
      <c r="A7202" s="146">
        <v>45136</v>
      </c>
      <c r="B7202" s="46">
        <v>210</v>
      </c>
      <c r="C7202" s="147">
        <v>0.35016203703703702</v>
      </c>
      <c r="D7202" s="38" t="s">
        <v>42652</v>
      </c>
      <c r="E7202" s="7" t="s">
        <v>69</v>
      </c>
      <c r="F7202" s="38" t="s">
        <v>18272</v>
      </c>
      <c r="G7202" s="38" t="s">
        <v>4794</v>
      </c>
      <c r="H7202">
        <v>0.17199999999999999</v>
      </c>
      <c r="I7202" t="s">
        <v>46562</v>
      </c>
      <c r="J7202" t="s">
        <v>46563</v>
      </c>
      <c r="K7202" t="s">
        <v>46564</v>
      </c>
      <c r="L7202" t="s">
        <v>46557</v>
      </c>
      <c r="O7202" t="s">
        <v>46565</v>
      </c>
      <c r="P7202" t="s">
        <v>46566</v>
      </c>
      <c r="Q7202">
        <v>389747.26</v>
      </c>
      <c r="R7202">
        <v>6191764.96</v>
      </c>
      <c r="S7202" t="s">
        <v>46567</v>
      </c>
      <c r="T7202" t="s">
        <v>46568</v>
      </c>
      <c r="U7202">
        <v>389766.45</v>
      </c>
      <c r="V7202">
        <v>6191750.7199999997</v>
      </c>
      <c r="W7202">
        <v>44.79</v>
      </c>
      <c r="X7202">
        <v>150.04</v>
      </c>
    </row>
    <row r="7203" spans="1:24" x14ac:dyDescent="0.25">
      <c r="A7203" s="146">
        <v>45136</v>
      </c>
      <c r="B7203" s="46">
        <v>210</v>
      </c>
      <c r="C7203" s="147">
        <v>0.35190972222222222</v>
      </c>
      <c r="D7203" s="38" t="s">
        <v>42652</v>
      </c>
      <c r="E7203" s="7" t="s">
        <v>64</v>
      </c>
      <c r="F7203" s="38" t="s">
        <v>18272</v>
      </c>
      <c r="G7203" s="38" t="s">
        <v>4795</v>
      </c>
      <c r="H7203">
        <v>0.16700000000000001</v>
      </c>
      <c r="I7203" t="s">
        <v>46573</v>
      </c>
      <c r="J7203" t="s">
        <v>46574</v>
      </c>
      <c r="K7203" t="s">
        <v>46575</v>
      </c>
      <c r="L7203" t="s">
        <v>46557</v>
      </c>
      <c r="O7203" t="s">
        <v>46569</v>
      </c>
      <c r="P7203" t="s">
        <v>46570</v>
      </c>
      <c r="Q7203">
        <v>389748.42</v>
      </c>
      <c r="R7203">
        <v>6191778.04</v>
      </c>
      <c r="S7203" t="s">
        <v>46571</v>
      </c>
      <c r="T7203" t="s">
        <v>46572</v>
      </c>
      <c r="U7203">
        <v>389764.85</v>
      </c>
      <c r="V7203">
        <v>6191761.6900000004</v>
      </c>
      <c r="W7203">
        <v>225.7</v>
      </c>
      <c r="X7203">
        <v>150.04</v>
      </c>
    </row>
    <row r="7204" spans="1:24" x14ac:dyDescent="0.25">
      <c r="A7204" s="146">
        <v>45136</v>
      </c>
      <c r="B7204" s="46">
        <v>210</v>
      </c>
      <c r="C7204" s="147">
        <v>0.35519675925925925</v>
      </c>
      <c r="D7204" s="38" t="s">
        <v>42652</v>
      </c>
      <c r="E7204" s="7" t="s">
        <v>69</v>
      </c>
      <c r="F7204" s="38" t="s">
        <v>18272</v>
      </c>
      <c r="G7204" s="38" t="s">
        <v>4795</v>
      </c>
      <c r="H7204">
        <v>-2.5999999999999999E-2</v>
      </c>
      <c r="I7204" t="s">
        <v>46573</v>
      </c>
      <c r="J7204" t="s">
        <v>46574</v>
      </c>
      <c r="K7204" t="s">
        <v>46575</v>
      </c>
      <c r="L7204" t="s">
        <v>46580</v>
      </c>
      <c r="O7204" t="s">
        <v>46576</v>
      </c>
      <c r="P7204" t="s">
        <v>46577</v>
      </c>
      <c r="Q7204">
        <v>389606.69</v>
      </c>
      <c r="R7204">
        <v>6191638.1900000004</v>
      </c>
      <c r="S7204" t="s">
        <v>46578</v>
      </c>
      <c r="T7204" t="s">
        <v>46579</v>
      </c>
      <c r="U7204">
        <v>389628.53</v>
      </c>
      <c r="V7204">
        <v>6191625.54</v>
      </c>
      <c r="W7204">
        <v>224.92</v>
      </c>
      <c r="X7204">
        <v>150.04</v>
      </c>
    </row>
    <row r="7205" spans="1:24" x14ac:dyDescent="0.25">
      <c r="A7205" s="146">
        <v>45136</v>
      </c>
      <c r="B7205" s="46">
        <v>210</v>
      </c>
      <c r="C7205" s="147">
        <v>0.35717592592592595</v>
      </c>
      <c r="D7205" s="38" t="s">
        <v>42652</v>
      </c>
      <c r="E7205" s="7" t="s">
        <v>64</v>
      </c>
      <c r="F7205" s="38" t="s">
        <v>18272</v>
      </c>
      <c r="G7205" s="38" t="s">
        <v>4796</v>
      </c>
      <c r="H7205">
        <v>-1.7999999999999999E-2</v>
      </c>
      <c r="I7205" t="s">
        <v>46585</v>
      </c>
      <c r="J7205" t="s">
        <v>46586</v>
      </c>
      <c r="K7205" t="s">
        <v>46587</v>
      </c>
      <c r="L7205" t="s">
        <v>46580</v>
      </c>
      <c r="O7205" t="s">
        <v>46581</v>
      </c>
      <c r="P7205" t="s">
        <v>46582</v>
      </c>
      <c r="Q7205">
        <v>389601.76</v>
      </c>
      <c r="R7205">
        <v>6191646.5700000003</v>
      </c>
      <c r="S7205" t="s">
        <v>46583</v>
      </c>
      <c r="T7205" t="s">
        <v>46584</v>
      </c>
      <c r="U7205">
        <v>389619.49</v>
      </c>
      <c r="V7205">
        <v>6191629.4800000004</v>
      </c>
      <c r="W7205">
        <v>46.06</v>
      </c>
      <c r="X7205">
        <v>150.04</v>
      </c>
    </row>
    <row r="7206" spans="1:24" x14ac:dyDescent="0.25">
      <c r="A7206" s="146">
        <v>45136</v>
      </c>
      <c r="B7206" s="46">
        <v>210</v>
      </c>
      <c r="C7206" s="147">
        <v>0.36035879629629625</v>
      </c>
      <c r="D7206" s="38" t="s">
        <v>42652</v>
      </c>
      <c r="E7206" s="7" t="s">
        <v>69</v>
      </c>
      <c r="F7206" s="38" t="s">
        <v>18272</v>
      </c>
      <c r="G7206" s="38" t="s">
        <v>4796</v>
      </c>
      <c r="H7206">
        <v>0.17399999999999999</v>
      </c>
      <c r="I7206" t="s">
        <v>46585</v>
      </c>
      <c r="J7206" t="s">
        <v>46586</v>
      </c>
      <c r="K7206" t="s">
        <v>46587</v>
      </c>
      <c r="L7206" t="s">
        <v>46580</v>
      </c>
      <c r="O7206" t="s">
        <v>46588</v>
      </c>
      <c r="P7206" t="s">
        <v>46589</v>
      </c>
      <c r="Q7206">
        <v>389739.54</v>
      </c>
      <c r="R7206">
        <v>6191782.8899999997</v>
      </c>
      <c r="S7206" t="s">
        <v>46590</v>
      </c>
      <c r="T7206" t="s">
        <v>46591</v>
      </c>
      <c r="U7206">
        <v>389755.19</v>
      </c>
      <c r="V7206">
        <v>6191764.9699999997</v>
      </c>
      <c r="W7206">
        <v>45.16</v>
      </c>
      <c r="X7206">
        <v>150.04</v>
      </c>
    </row>
    <row r="7207" spans="1:24" x14ac:dyDescent="0.25">
      <c r="A7207" s="146">
        <v>45136</v>
      </c>
      <c r="B7207" s="46">
        <v>210</v>
      </c>
      <c r="C7207" s="147">
        <v>0.36249999999999999</v>
      </c>
      <c r="D7207" s="38" t="s">
        <v>42652</v>
      </c>
      <c r="E7207" s="7" t="s">
        <v>64</v>
      </c>
      <c r="F7207" s="38" t="s">
        <v>18272</v>
      </c>
      <c r="G7207" s="38" t="s">
        <v>4797</v>
      </c>
      <c r="H7207">
        <v>0.16900000000000001</v>
      </c>
      <c r="I7207" t="s">
        <v>46596</v>
      </c>
      <c r="J7207" t="s">
        <v>46597</v>
      </c>
      <c r="K7207" t="s">
        <v>46598</v>
      </c>
      <c r="L7207" t="s">
        <v>46580</v>
      </c>
      <c r="O7207" t="s">
        <v>46592</v>
      </c>
      <c r="P7207" t="s">
        <v>46593</v>
      </c>
      <c r="Q7207">
        <v>389735.95</v>
      </c>
      <c r="R7207">
        <v>6191791.3499999996</v>
      </c>
      <c r="S7207" t="s">
        <v>46594</v>
      </c>
      <c r="T7207" t="s">
        <v>46595</v>
      </c>
      <c r="U7207">
        <v>389753.38</v>
      </c>
      <c r="V7207">
        <v>6191775.9199999999</v>
      </c>
      <c r="W7207">
        <v>227</v>
      </c>
      <c r="X7207">
        <v>150.04</v>
      </c>
    </row>
    <row r="7208" spans="1:24" x14ac:dyDescent="0.25">
      <c r="A7208" s="146">
        <v>45136</v>
      </c>
      <c r="B7208" s="46">
        <v>210</v>
      </c>
      <c r="C7208" s="147">
        <v>0.36561342592592588</v>
      </c>
      <c r="D7208" s="38" t="s">
        <v>42652</v>
      </c>
      <c r="E7208" s="7" t="s">
        <v>69</v>
      </c>
      <c r="F7208" s="38" t="s">
        <v>18272</v>
      </c>
      <c r="G7208" s="38" t="s">
        <v>4797</v>
      </c>
      <c r="H7208">
        <v>-2.4E-2</v>
      </c>
      <c r="I7208" t="s">
        <v>46596</v>
      </c>
      <c r="J7208" t="s">
        <v>46597</v>
      </c>
      <c r="K7208" t="s">
        <v>46598</v>
      </c>
      <c r="L7208" t="s">
        <v>46603</v>
      </c>
      <c r="O7208" t="s">
        <v>46599</v>
      </c>
      <c r="P7208" t="s">
        <v>46600</v>
      </c>
      <c r="Q7208">
        <v>389599.91</v>
      </c>
      <c r="R7208">
        <v>6191656.7300000004</v>
      </c>
      <c r="S7208" t="s">
        <v>46601</v>
      </c>
      <c r="T7208" t="s">
        <v>46602</v>
      </c>
      <c r="U7208">
        <v>389616.92</v>
      </c>
      <c r="V7208">
        <v>6191639.5199999996</v>
      </c>
      <c r="W7208">
        <v>224.73</v>
      </c>
      <c r="X7208">
        <v>150.04</v>
      </c>
    </row>
    <row r="7209" spans="1:24" x14ac:dyDescent="0.25">
      <c r="A7209" s="146">
        <v>45136</v>
      </c>
      <c r="B7209" s="46">
        <v>210</v>
      </c>
      <c r="C7209" s="147">
        <v>0.36650462962962965</v>
      </c>
      <c r="D7209" s="38" t="s">
        <v>42652</v>
      </c>
      <c r="E7209" s="7" t="s">
        <v>33899</v>
      </c>
      <c r="F7209" s="38" t="s">
        <v>18272</v>
      </c>
      <c r="G7209" s="38" t="s">
        <v>46604</v>
      </c>
      <c r="H7209">
        <v>0.106</v>
      </c>
      <c r="O7209" t="s">
        <v>46605</v>
      </c>
      <c r="P7209" t="s">
        <v>46606</v>
      </c>
      <c r="Q7209">
        <v>389584.8</v>
      </c>
      <c r="R7209">
        <v>6191642.9500000002</v>
      </c>
      <c r="S7209" t="s">
        <v>46607</v>
      </c>
      <c r="T7209" t="s">
        <v>46608</v>
      </c>
      <c r="U7209">
        <v>389596.56</v>
      </c>
      <c r="V7209">
        <v>6191619.4400000004</v>
      </c>
      <c r="W7209">
        <v>180.53</v>
      </c>
      <c r="X7209">
        <v>150.04</v>
      </c>
    </row>
    <row r="7210" spans="1:24" x14ac:dyDescent="0.25">
      <c r="A7210" s="146">
        <v>45136</v>
      </c>
      <c r="B7210" s="46">
        <v>210</v>
      </c>
      <c r="C7210" s="147">
        <v>0.37660879629629629</v>
      </c>
      <c r="D7210" s="38" t="s">
        <v>42652</v>
      </c>
      <c r="E7210" s="7" t="s">
        <v>6100</v>
      </c>
      <c r="F7210" s="38" t="s">
        <v>18272</v>
      </c>
      <c r="G7210" s="38" t="s">
        <v>46604</v>
      </c>
      <c r="H7210">
        <v>-4.3999999999999997E-2</v>
      </c>
      <c r="O7210" t="s">
        <v>46609</v>
      </c>
      <c r="P7210" t="s">
        <v>46610</v>
      </c>
      <c r="Q7210">
        <v>389803.56</v>
      </c>
      <c r="R7210">
        <v>6191189.79</v>
      </c>
      <c r="S7210" t="s">
        <v>46611</v>
      </c>
      <c r="T7210" t="s">
        <v>46612</v>
      </c>
      <c r="U7210">
        <v>389823.87</v>
      </c>
      <c r="V7210">
        <v>6191170.7699999996</v>
      </c>
      <c r="W7210">
        <v>114.87</v>
      </c>
      <c r="X7210">
        <v>150.04</v>
      </c>
    </row>
    <row r="7211" spans="1:24" x14ac:dyDescent="0.25">
      <c r="A7211" s="146">
        <v>45136</v>
      </c>
      <c r="B7211" s="46">
        <v>210</v>
      </c>
      <c r="C7211" s="147">
        <v>0.37917824074074075</v>
      </c>
      <c r="D7211" s="38" t="s">
        <v>42652</v>
      </c>
      <c r="E7211" s="159" t="s">
        <v>46147</v>
      </c>
      <c r="F7211" s="38" t="s">
        <v>18272</v>
      </c>
      <c r="G7211" s="38" t="s">
        <v>46604</v>
      </c>
      <c r="H7211">
        <v>-1.7999999999999999E-2</v>
      </c>
      <c r="I7211" t="s">
        <v>46617</v>
      </c>
      <c r="J7211" t="s">
        <v>46618</v>
      </c>
      <c r="K7211" t="s">
        <v>46619</v>
      </c>
      <c r="L7211" t="s">
        <v>46620</v>
      </c>
      <c r="O7211" t="s">
        <v>46613</v>
      </c>
      <c r="P7211" t="s">
        <v>46614</v>
      </c>
      <c r="Q7211">
        <v>389820.85</v>
      </c>
      <c r="R7211">
        <v>6191197.0300000003</v>
      </c>
      <c r="S7211" t="s">
        <v>46615</v>
      </c>
      <c r="T7211" t="s">
        <v>46616</v>
      </c>
      <c r="U7211">
        <v>389842.24</v>
      </c>
      <c r="V7211">
        <v>6191183.6100000003</v>
      </c>
      <c r="W7211">
        <v>45.24</v>
      </c>
      <c r="X7211">
        <v>150.04</v>
      </c>
    </row>
    <row r="7212" spans="1:24" x14ac:dyDescent="0.25">
      <c r="A7212" s="146">
        <v>45136</v>
      </c>
      <c r="B7212" s="46">
        <v>210</v>
      </c>
      <c r="C7212" s="147">
        <v>0.3823611111111111</v>
      </c>
      <c r="D7212" s="38" t="s">
        <v>42652</v>
      </c>
      <c r="E7212" s="7" t="s">
        <v>69</v>
      </c>
      <c r="F7212" s="38" t="s">
        <v>18272</v>
      </c>
      <c r="G7212" s="38" t="s">
        <v>46604</v>
      </c>
      <c r="H7212">
        <v>0.17599999999999999</v>
      </c>
      <c r="I7212" t="s">
        <v>46617</v>
      </c>
      <c r="J7212" t="s">
        <v>46618</v>
      </c>
      <c r="K7212" t="s">
        <v>46619</v>
      </c>
      <c r="L7212" t="s">
        <v>46620</v>
      </c>
      <c r="O7212" t="s">
        <v>46621</v>
      </c>
      <c r="P7212" t="s">
        <v>46622</v>
      </c>
      <c r="Q7212">
        <v>389955.87</v>
      </c>
      <c r="R7212">
        <v>6191331.71</v>
      </c>
      <c r="S7212" t="s">
        <v>46623</v>
      </c>
      <c r="T7212" t="s">
        <v>46624</v>
      </c>
      <c r="U7212">
        <v>389979.77</v>
      </c>
      <c r="V7212">
        <v>6191320.9400000004</v>
      </c>
      <c r="W7212">
        <v>44.62</v>
      </c>
      <c r="X7212">
        <v>150.04</v>
      </c>
    </row>
    <row r="7213" spans="1:24" x14ac:dyDescent="0.25">
      <c r="A7213" s="146">
        <v>45136</v>
      </c>
      <c r="B7213" s="46">
        <v>210</v>
      </c>
      <c r="C7213" s="147">
        <v>0.38472222222222219</v>
      </c>
      <c r="D7213" s="38" t="s">
        <v>42652</v>
      </c>
      <c r="E7213" s="7" t="s">
        <v>64</v>
      </c>
      <c r="F7213" s="38" t="s">
        <v>18272</v>
      </c>
      <c r="G7213" s="38" t="s">
        <v>46625</v>
      </c>
      <c r="H7213">
        <v>0.17199999999999999</v>
      </c>
      <c r="I7213" t="s">
        <v>46630</v>
      </c>
      <c r="J7213" t="s">
        <v>46631</v>
      </c>
      <c r="K7213" t="s">
        <v>46632</v>
      </c>
      <c r="L7213" t="s">
        <v>46633</v>
      </c>
      <c r="O7213" t="s">
        <v>46626</v>
      </c>
      <c r="P7213" t="s">
        <v>46627</v>
      </c>
      <c r="Q7213">
        <v>389972.55</v>
      </c>
      <c r="R7213">
        <v>6191335.4299999997</v>
      </c>
      <c r="S7213" t="s">
        <v>46628</v>
      </c>
      <c r="T7213" t="s">
        <v>46629</v>
      </c>
      <c r="U7213">
        <v>389991.02</v>
      </c>
      <c r="V7213">
        <v>6191319.5</v>
      </c>
      <c r="W7213">
        <v>226.94</v>
      </c>
      <c r="X7213">
        <v>150.04</v>
      </c>
    </row>
    <row r="7214" spans="1:24" x14ac:dyDescent="0.25">
      <c r="A7214" s="146">
        <v>45136</v>
      </c>
      <c r="B7214" s="46">
        <v>210</v>
      </c>
      <c r="C7214" s="147">
        <v>0.38790509259259259</v>
      </c>
      <c r="D7214" s="38" t="s">
        <v>42652</v>
      </c>
      <c r="E7214" s="7" t="s">
        <v>69</v>
      </c>
      <c r="F7214" s="38" t="s">
        <v>18272</v>
      </c>
      <c r="G7214" s="38" t="s">
        <v>46625</v>
      </c>
      <c r="H7214">
        <v>-2.4E-2</v>
      </c>
      <c r="I7214" t="s">
        <v>46630</v>
      </c>
      <c r="J7214" t="s">
        <v>46631</v>
      </c>
      <c r="K7214" t="s">
        <v>46632</v>
      </c>
      <c r="L7214" t="s">
        <v>46633</v>
      </c>
      <c r="O7214" t="s">
        <v>46634</v>
      </c>
      <c r="P7214" t="s">
        <v>46635</v>
      </c>
      <c r="Q7214">
        <v>389834.6</v>
      </c>
      <c r="R7214">
        <v>6191199.2999999998</v>
      </c>
      <c r="S7214" t="s">
        <v>46636</v>
      </c>
      <c r="T7214" t="s">
        <v>46637</v>
      </c>
      <c r="U7214">
        <v>389852.37</v>
      </c>
      <c r="V7214">
        <v>6191180.8600000003</v>
      </c>
      <c r="W7214">
        <v>224.93</v>
      </c>
      <c r="X7214">
        <v>150.04</v>
      </c>
    </row>
    <row r="7215" spans="1:24" x14ac:dyDescent="0.25">
      <c r="A7215" s="146">
        <v>45136</v>
      </c>
      <c r="B7215" s="46">
        <v>210</v>
      </c>
      <c r="C7215" s="147">
        <v>0.39168981481481485</v>
      </c>
      <c r="D7215" s="38" t="s">
        <v>42652</v>
      </c>
      <c r="E7215" s="7" t="s">
        <v>64</v>
      </c>
      <c r="F7215" s="38" t="s">
        <v>18272</v>
      </c>
      <c r="G7215" s="38" t="s">
        <v>46638</v>
      </c>
      <c r="H7215">
        <v>-0.02</v>
      </c>
      <c r="I7215" t="s">
        <v>46643</v>
      </c>
      <c r="J7215" t="s">
        <v>46644</v>
      </c>
      <c r="K7215" t="s">
        <v>46645</v>
      </c>
      <c r="L7215" t="s">
        <v>46633</v>
      </c>
      <c r="O7215" t="s">
        <v>46639</v>
      </c>
      <c r="P7215" t="s">
        <v>46640</v>
      </c>
      <c r="Q7215">
        <v>389832.47</v>
      </c>
      <c r="R7215">
        <v>6191185.0499999998</v>
      </c>
      <c r="S7215" t="s">
        <v>46641</v>
      </c>
      <c r="T7215" t="s">
        <v>46642</v>
      </c>
      <c r="U7215">
        <v>389853.92</v>
      </c>
      <c r="V7215">
        <v>6191169.8099999996</v>
      </c>
      <c r="W7215">
        <v>47.77</v>
      </c>
      <c r="X7215">
        <v>150.04</v>
      </c>
    </row>
    <row r="7216" spans="1:24" x14ac:dyDescent="0.25">
      <c r="A7216" s="146">
        <v>45136</v>
      </c>
      <c r="B7216" s="46">
        <v>210</v>
      </c>
      <c r="C7216" s="147">
        <v>0.39491898148148147</v>
      </c>
      <c r="D7216" s="38" t="s">
        <v>42652</v>
      </c>
      <c r="E7216" s="7" t="s">
        <v>69</v>
      </c>
      <c r="F7216" s="38" t="s">
        <v>18272</v>
      </c>
      <c r="G7216" s="38" t="s">
        <v>46638</v>
      </c>
      <c r="H7216">
        <v>0.17899999999999999</v>
      </c>
      <c r="I7216" t="s">
        <v>46643</v>
      </c>
      <c r="J7216" t="s">
        <v>46644</v>
      </c>
      <c r="K7216" t="s">
        <v>46645</v>
      </c>
      <c r="L7216" t="s">
        <v>46650</v>
      </c>
      <c r="O7216" t="s">
        <v>46646</v>
      </c>
      <c r="P7216" t="s">
        <v>46647</v>
      </c>
      <c r="Q7216">
        <v>389972.55</v>
      </c>
      <c r="R7216">
        <v>6191323.1900000004</v>
      </c>
      <c r="S7216" t="s">
        <v>46648</v>
      </c>
      <c r="T7216" t="s">
        <v>46649</v>
      </c>
      <c r="U7216">
        <v>389994.67</v>
      </c>
      <c r="V7216">
        <v>6191310.2199999997</v>
      </c>
      <c r="W7216">
        <v>44.6</v>
      </c>
      <c r="X7216">
        <v>150.04</v>
      </c>
    </row>
    <row r="7217" spans="1:24" x14ac:dyDescent="0.25">
      <c r="A7217" s="146">
        <v>45136</v>
      </c>
      <c r="B7217" s="46">
        <v>210</v>
      </c>
      <c r="C7217" s="147">
        <v>0.39849537037037036</v>
      </c>
      <c r="D7217" s="38" t="s">
        <v>42652</v>
      </c>
      <c r="E7217" s="7" t="s">
        <v>64</v>
      </c>
      <c r="F7217" s="38" t="s">
        <v>18272</v>
      </c>
      <c r="G7217" s="38" t="s">
        <v>46651</v>
      </c>
      <c r="H7217">
        <v>0.17299999999999999</v>
      </c>
      <c r="I7217" t="s">
        <v>46656</v>
      </c>
      <c r="J7217" t="s">
        <v>46657</v>
      </c>
      <c r="K7217" t="s">
        <v>46658</v>
      </c>
      <c r="L7217" t="s">
        <v>46650</v>
      </c>
      <c r="O7217" t="s">
        <v>46652</v>
      </c>
      <c r="P7217" t="s">
        <v>46653</v>
      </c>
      <c r="Q7217">
        <v>389981.63</v>
      </c>
      <c r="R7217">
        <v>6191319.0999999996</v>
      </c>
      <c r="S7217" t="s">
        <v>46654</v>
      </c>
      <c r="T7217" t="s">
        <v>46655</v>
      </c>
      <c r="U7217">
        <v>390004.45</v>
      </c>
      <c r="V7217">
        <v>6191307.3300000001</v>
      </c>
      <c r="W7217">
        <v>226.49</v>
      </c>
      <c r="X7217">
        <v>150.04</v>
      </c>
    </row>
    <row r="7218" spans="1:24" x14ac:dyDescent="0.25">
      <c r="A7218" s="146">
        <v>45136</v>
      </c>
      <c r="B7218" s="46">
        <v>210</v>
      </c>
      <c r="C7218" s="147">
        <v>0.40166666666666667</v>
      </c>
      <c r="D7218" s="38" t="s">
        <v>42652</v>
      </c>
      <c r="E7218" s="7" t="s">
        <v>69</v>
      </c>
      <c r="F7218" s="38" t="s">
        <v>18272</v>
      </c>
      <c r="G7218" s="38" t="s">
        <v>46651</v>
      </c>
      <c r="H7218">
        <v>-2.5000000000000001E-2</v>
      </c>
      <c r="I7218" t="s">
        <v>46656</v>
      </c>
      <c r="J7218" t="s">
        <v>46657</v>
      </c>
      <c r="K7218" t="s">
        <v>46658</v>
      </c>
      <c r="L7218" t="s">
        <v>46650</v>
      </c>
      <c r="O7218" t="s">
        <v>46659</v>
      </c>
      <c r="P7218" t="s">
        <v>46660</v>
      </c>
      <c r="Q7218">
        <v>389842.65</v>
      </c>
      <c r="R7218">
        <v>6191182.0800000001</v>
      </c>
      <c r="S7218" t="s">
        <v>46661</v>
      </c>
      <c r="T7218" t="s">
        <v>46662</v>
      </c>
      <c r="U7218">
        <v>389864.56</v>
      </c>
      <c r="V7218">
        <v>6191167.4000000004</v>
      </c>
      <c r="W7218">
        <v>224.66</v>
      </c>
      <c r="X7218">
        <v>150.04</v>
      </c>
    </row>
    <row r="7219" spans="1:24" x14ac:dyDescent="0.25">
      <c r="A7219" s="146">
        <v>45136</v>
      </c>
      <c r="B7219" s="46">
        <v>210</v>
      </c>
      <c r="C7219" s="147">
        <v>0.4047337962962963</v>
      </c>
      <c r="D7219" s="38" t="s">
        <v>42652</v>
      </c>
      <c r="E7219" s="7" t="s">
        <v>64</v>
      </c>
      <c r="F7219" s="38" t="s">
        <v>18272</v>
      </c>
      <c r="G7219" s="38" t="s">
        <v>46663</v>
      </c>
      <c r="H7219">
        <v>-0.02</v>
      </c>
      <c r="I7219" t="s">
        <v>46668</v>
      </c>
      <c r="J7219" t="s">
        <v>46669</v>
      </c>
      <c r="K7219" t="s">
        <v>46670</v>
      </c>
      <c r="L7219" t="s">
        <v>46650</v>
      </c>
      <c r="O7219" t="s">
        <v>46664</v>
      </c>
      <c r="P7219" t="s">
        <v>46665</v>
      </c>
      <c r="Q7219">
        <v>389837.45</v>
      </c>
      <c r="R7219">
        <v>6191164.75</v>
      </c>
      <c r="S7219" t="s">
        <v>46666</v>
      </c>
      <c r="T7219" t="s">
        <v>46667</v>
      </c>
      <c r="U7219">
        <v>389866.66</v>
      </c>
      <c r="V7219">
        <v>6191156.7699999996</v>
      </c>
      <c r="W7219">
        <v>43.65</v>
      </c>
      <c r="X7219">
        <v>150.04</v>
      </c>
    </row>
    <row r="7220" spans="1:24" x14ac:dyDescent="0.25">
      <c r="A7220" s="146">
        <v>45136</v>
      </c>
      <c r="B7220" s="46">
        <v>210</v>
      </c>
      <c r="C7220" s="147">
        <v>0.4079976851851852</v>
      </c>
      <c r="D7220" s="38" t="s">
        <v>42652</v>
      </c>
      <c r="E7220" s="7" t="s">
        <v>69</v>
      </c>
      <c r="F7220" s="38" t="s">
        <v>18272</v>
      </c>
      <c r="G7220" s="38" t="s">
        <v>46663</v>
      </c>
      <c r="H7220">
        <v>0.17699999999999999</v>
      </c>
      <c r="I7220" t="s">
        <v>46668</v>
      </c>
      <c r="J7220" t="s">
        <v>46669</v>
      </c>
      <c r="K7220" t="s">
        <v>46670</v>
      </c>
      <c r="L7220" t="s">
        <v>46675</v>
      </c>
      <c r="O7220" t="s">
        <v>46671</v>
      </c>
      <c r="P7220" t="s">
        <v>46672</v>
      </c>
      <c r="Q7220">
        <v>389977.97</v>
      </c>
      <c r="R7220">
        <v>6191303.3399999999</v>
      </c>
      <c r="S7220" t="s">
        <v>46673</v>
      </c>
      <c r="T7220" t="s">
        <v>46674</v>
      </c>
      <c r="U7220">
        <v>390006.24</v>
      </c>
      <c r="V7220">
        <v>6191296.2999999998</v>
      </c>
      <c r="W7220">
        <v>44.2</v>
      </c>
      <c r="X7220">
        <v>150.04</v>
      </c>
    </row>
    <row r="7221" spans="1:24" x14ac:dyDescent="0.25">
      <c r="A7221" s="146">
        <v>45136</v>
      </c>
      <c r="B7221" s="46">
        <v>210</v>
      </c>
      <c r="C7221" s="147">
        <v>0.41094907407407405</v>
      </c>
      <c r="D7221" s="38" t="s">
        <v>42652</v>
      </c>
      <c r="E7221" s="7" t="s">
        <v>64</v>
      </c>
      <c r="F7221" s="38" t="s">
        <v>18272</v>
      </c>
      <c r="G7221" s="38" t="s">
        <v>46676</v>
      </c>
      <c r="H7221">
        <v>0.17199999999999999</v>
      </c>
      <c r="I7221" t="s">
        <v>46681</v>
      </c>
      <c r="J7221" t="s">
        <v>46682</v>
      </c>
      <c r="K7221" t="s">
        <v>46683</v>
      </c>
      <c r="L7221" t="s">
        <v>46675</v>
      </c>
      <c r="O7221" t="s">
        <v>46677</v>
      </c>
      <c r="P7221" t="s">
        <v>46678</v>
      </c>
      <c r="Q7221">
        <v>389994.6</v>
      </c>
      <c r="R7221">
        <v>6191306.5300000003</v>
      </c>
      <c r="S7221" t="s">
        <v>46679</v>
      </c>
      <c r="T7221" t="s">
        <v>46680</v>
      </c>
      <c r="U7221">
        <v>390016.9</v>
      </c>
      <c r="V7221">
        <v>6191294.5800000001</v>
      </c>
      <c r="W7221">
        <v>227.24</v>
      </c>
      <c r="X7221">
        <v>150.04</v>
      </c>
    </row>
    <row r="7222" spans="1:24" x14ac:dyDescent="0.25">
      <c r="A7222" s="146">
        <v>45136</v>
      </c>
      <c r="B7222" s="46">
        <v>210</v>
      </c>
      <c r="C7222" s="147">
        <v>0.41421296296296295</v>
      </c>
      <c r="D7222" s="38" t="s">
        <v>42652</v>
      </c>
      <c r="E7222" s="7" t="s">
        <v>69</v>
      </c>
      <c r="F7222" s="38" t="s">
        <v>18272</v>
      </c>
      <c r="G7222" s="38" t="s">
        <v>46676</v>
      </c>
      <c r="H7222">
        <v>-2.5999999999999999E-2</v>
      </c>
      <c r="I7222" t="s">
        <v>46681</v>
      </c>
      <c r="J7222" t="s">
        <v>46682</v>
      </c>
      <c r="K7222" t="s">
        <v>46683</v>
      </c>
      <c r="L7222" t="s">
        <v>46675</v>
      </c>
      <c r="O7222" t="s">
        <v>46684</v>
      </c>
      <c r="P7222" t="s">
        <v>46685</v>
      </c>
      <c r="Q7222">
        <v>389852.88</v>
      </c>
      <c r="R7222">
        <v>6191166.8499999996</v>
      </c>
      <c r="S7222" t="s">
        <v>46686</v>
      </c>
      <c r="T7222" t="s">
        <v>46687</v>
      </c>
      <c r="U7222">
        <v>389876.73</v>
      </c>
      <c r="V7222">
        <v>6191154.4199999999</v>
      </c>
      <c r="W7222">
        <v>224.76</v>
      </c>
      <c r="X7222">
        <v>150.04</v>
      </c>
    </row>
    <row r="7223" spans="1:24" x14ac:dyDescent="0.25">
      <c r="A7223" s="146">
        <v>45136</v>
      </c>
      <c r="B7223" s="46">
        <v>210</v>
      </c>
      <c r="C7223" s="147">
        <v>0.41821759259259261</v>
      </c>
      <c r="D7223" s="38" t="s">
        <v>30701</v>
      </c>
      <c r="E7223" s="7" t="s">
        <v>64</v>
      </c>
      <c r="F7223" s="38" t="s">
        <v>18272</v>
      </c>
      <c r="G7223" s="38" t="s">
        <v>46688</v>
      </c>
      <c r="H7223">
        <v>-2.1999999999999999E-2</v>
      </c>
      <c r="I7223" t="s">
        <v>46693</v>
      </c>
      <c r="J7223" t="s">
        <v>46694</v>
      </c>
      <c r="K7223" t="s">
        <v>46695</v>
      </c>
      <c r="L7223" t="s">
        <v>46696</v>
      </c>
      <c r="O7223" t="s">
        <v>46689</v>
      </c>
      <c r="P7223" t="s">
        <v>46690</v>
      </c>
      <c r="Q7223">
        <v>389861.51</v>
      </c>
      <c r="R7223">
        <v>6191163.79</v>
      </c>
      <c r="S7223" t="s">
        <v>46691</v>
      </c>
      <c r="T7223" t="s">
        <v>46692</v>
      </c>
      <c r="U7223">
        <v>389878.21</v>
      </c>
      <c r="V7223">
        <v>6191142.9800000004</v>
      </c>
      <c r="W7223">
        <v>44.56</v>
      </c>
      <c r="X7223">
        <v>150.04</v>
      </c>
    </row>
    <row r="7224" spans="1:24" x14ac:dyDescent="0.25">
      <c r="A7224" s="146">
        <v>45136</v>
      </c>
      <c r="B7224" s="46">
        <v>210</v>
      </c>
      <c r="C7224" s="147">
        <v>0.42140046296296302</v>
      </c>
      <c r="D7224" s="38" t="s">
        <v>30701</v>
      </c>
      <c r="E7224" s="7" t="s">
        <v>69</v>
      </c>
      <c r="F7224" s="38" t="s">
        <v>18272</v>
      </c>
      <c r="G7224" s="38" t="s">
        <v>46688</v>
      </c>
      <c r="H7224">
        <v>0.17499999999999999</v>
      </c>
      <c r="I7224" t="s">
        <v>46693</v>
      </c>
      <c r="J7224" t="s">
        <v>46694</v>
      </c>
      <c r="K7224" t="s">
        <v>46695</v>
      </c>
      <c r="L7224" t="s">
        <v>46696</v>
      </c>
      <c r="O7224" t="s">
        <v>46697</v>
      </c>
      <c r="P7224" t="s">
        <v>46698</v>
      </c>
      <c r="Q7224">
        <v>390000.81</v>
      </c>
      <c r="R7224">
        <v>6191300.8099999996</v>
      </c>
      <c r="S7224" t="s">
        <v>46699</v>
      </c>
      <c r="T7224" t="s">
        <v>46700</v>
      </c>
      <c r="U7224">
        <v>390016.99</v>
      </c>
      <c r="V7224">
        <v>6191281.8200000003</v>
      </c>
      <c r="W7224">
        <v>44.86</v>
      </c>
      <c r="X7224">
        <v>150.04</v>
      </c>
    </row>
    <row r="7225" spans="1:24" x14ac:dyDescent="0.25">
      <c r="A7225" s="146">
        <v>45136</v>
      </c>
      <c r="B7225" s="46">
        <v>210</v>
      </c>
      <c r="C7225" s="147">
        <v>0.42395833333333338</v>
      </c>
      <c r="D7225" s="38" t="s">
        <v>30701</v>
      </c>
      <c r="E7225" s="7" t="s">
        <v>64</v>
      </c>
      <c r="F7225" s="38" t="s">
        <v>18272</v>
      </c>
      <c r="G7225" s="38" t="s">
        <v>46701</v>
      </c>
      <c r="H7225">
        <v>0.17100000000000001</v>
      </c>
      <c r="I7225" t="s">
        <v>46706</v>
      </c>
      <c r="J7225" t="s">
        <v>46707</v>
      </c>
      <c r="K7225" t="s">
        <v>46708</v>
      </c>
      <c r="L7225" t="s">
        <v>46696</v>
      </c>
      <c r="O7225" t="s">
        <v>46702</v>
      </c>
      <c r="P7225" t="s">
        <v>46703</v>
      </c>
      <c r="Q7225">
        <v>390007.78</v>
      </c>
      <c r="R7225">
        <v>6191294.1299999999</v>
      </c>
      <c r="S7225" t="s">
        <v>46704</v>
      </c>
      <c r="T7225" t="s">
        <v>46705</v>
      </c>
      <c r="U7225">
        <v>390028.92</v>
      </c>
      <c r="V7225">
        <v>6191280.9100000001</v>
      </c>
      <c r="W7225">
        <v>226.28</v>
      </c>
      <c r="X7225">
        <v>150.04</v>
      </c>
    </row>
    <row r="7226" spans="1:24" x14ac:dyDescent="0.25">
      <c r="A7226" s="146">
        <v>45136</v>
      </c>
      <c r="B7226" s="46">
        <v>210</v>
      </c>
      <c r="C7226" s="147">
        <v>0.42721064814814813</v>
      </c>
      <c r="D7226" s="38" t="s">
        <v>30701</v>
      </c>
      <c r="E7226" s="7" t="s">
        <v>69</v>
      </c>
      <c r="F7226" s="38" t="s">
        <v>18272</v>
      </c>
      <c r="G7226" s="38" t="s">
        <v>46701</v>
      </c>
      <c r="H7226">
        <v>-2.7E-2</v>
      </c>
      <c r="I7226" t="s">
        <v>46706</v>
      </c>
      <c r="J7226" t="s">
        <v>46707</v>
      </c>
      <c r="K7226" t="s">
        <v>46708</v>
      </c>
      <c r="L7226" t="s">
        <v>46713</v>
      </c>
      <c r="O7226" t="s">
        <v>46709</v>
      </c>
      <c r="P7226" t="s">
        <v>46710</v>
      </c>
      <c r="Q7226">
        <v>389864.89</v>
      </c>
      <c r="R7226">
        <v>6191153.4400000004</v>
      </c>
      <c r="S7226" t="s">
        <v>46711</v>
      </c>
      <c r="T7226" t="s">
        <v>46712</v>
      </c>
      <c r="U7226">
        <v>389888.98</v>
      </c>
      <c r="V7226">
        <v>6191141.0999999996</v>
      </c>
      <c r="W7226">
        <v>224.68</v>
      </c>
      <c r="X7226">
        <v>150.04</v>
      </c>
    </row>
    <row r="7227" spans="1:24" x14ac:dyDescent="0.25">
      <c r="A7227" s="146">
        <v>45136</v>
      </c>
      <c r="B7227" s="46">
        <v>210</v>
      </c>
      <c r="C7227" s="147">
        <v>0.43030092592592589</v>
      </c>
      <c r="D7227" s="38" t="s">
        <v>30701</v>
      </c>
      <c r="E7227" s="7" t="s">
        <v>64</v>
      </c>
      <c r="F7227" s="38" t="s">
        <v>18272</v>
      </c>
      <c r="G7227" s="38" t="s">
        <v>46714</v>
      </c>
      <c r="H7227">
        <v>-2.3E-2</v>
      </c>
      <c r="I7227" t="s">
        <v>46719</v>
      </c>
      <c r="J7227" t="s">
        <v>46720</v>
      </c>
      <c r="K7227" t="s">
        <v>46721</v>
      </c>
      <c r="L7227" t="s">
        <v>46713</v>
      </c>
      <c r="O7227" t="s">
        <v>46715</v>
      </c>
      <c r="P7227" t="s">
        <v>46716</v>
      </c>
      <c r="Q7227">
        <v>389865.66</v>
      </c>
      <c r="R7227">
        <v>6191143.7999999998</v>
      </c>
      <c r="S7227" t="s">
        <v>46717</v>
      </c>
      <c r="T7227" t="s">
        <v>46718</v>
      </c>
      <c r="U7227">
        <v>389890.24</v>
      </c>
      <c r="V7227">
        <v>6191129.6500000004</v>
      </c>
      <c r="W7227">
        <v>44.91</v>
      </c>
      <c r="X7227">
        <v>150.04</v>
      </c>
    </row>
    <row r="7228" spans="1:24" x14ac:dyDescent="0.25">
      <c r="A7228" s="146">
        <v>45136</v>
      </c>
      <c r="B7228" s="46">
        <v>210</v>
      </c>
      <c r="C7228" s="147">
        <v>0.43384259259259261</v>
      </c>
      <c r="D7228" s="38" t="s">
        <v>30701</v>
      </c>
      <c r="E7228" s="7" t="s">
        <v>69</v>
      </c>
      <c r="F7228" s="38" t="s">
        <v>18272</v>
      </c>
      <c r="G7228" s="38" t="s">
        <v>46714</v>
      </c>
      <c r="H7228">
        <v>0.17499999999999999</v>
      </c>
      <c r="I7228" t="s">
        <v>46719</v>
      </c>
      <c r="J7228" t="s">
        <v>46720</v>
      </c>
      <c r="K7228" t="s">
        <v>46721</v>
      </c>
      <c r="L7228" t="s">
        <v>46713</v>
      </c>
      <c r="O7228" t="s">
        <v>46722</v>
      </c>
      <c r="P7228" t="s">
        <v>46723</v>
      </c>
      <c r="Q7228">
        <v>390019</v>
      </c>
      <c r="R7228">
        <v>6191294.4900000002</v>
      </c>
      <c r="S7228" t="s">
        <v>46724</v>
      </c>
      <c r="T7228" t="s">
        <v>46725</v>
      </c>
      <c r="U7228">
        <v>390029.87</v>
      </c>
      <c r="V7228">
        <v>6191269.2000000002</v>
      </c>
      <c r="W7228">
        <v>44.56</v>
      </c>
      <c r="X7228">
        <v>150.04</v>
      </c>
    </row>
    <row r="7229" spans="1:24" x14ac:dyDescent="0.25">
      <c r="A7229" s="146">
        <v>45136</v>
      </c>
      <c r="B7229" s="46">
        <v>210</v>
      </c>
      <c r="C7229" s="147">
        <v>0.43653935185185189</v>
      </c>
      <c r="D7229" s="38" t="s">
        <v>30701</v>
      </c>
      <c r="E7229" s="7" t="s">
        <v>64</v>
      </c>
      <c r="F7229" s="38" t="s">
        <v>18272</v>
      </c>
      <c r="G7229" s="38" t="s">
        <v>46726</v>
      </c>
      <c r="H7229">
        <v>0.17100000000000001</v>
      </c>
      <c r="I7229" t="s">
        <v>46731</v>
      </c>
      <c r="J7229" t="s">
        <v>46732</v>
      </c>
      <c r="K7229" t="s">
        <v>46733</v>
      </c>
      <c r="L7229" t="s">
        <v>46734</v>
      </c>
      <c r="O7229" t="s">
        <v>46727</v>
      </c>
      <c r="P7229" t="s">
        <v>46728</v>
      </c>
      <c r="Q7229">
        <v>390019.45</v>
      </c>
      <c r="R7229">
        <v>6191281.9299999997</v>
      </c>
      <c r="S7229" t="s">
        <v>46729</v>
      </c>
      <c r="T7229" t="s">
        <v>46730</v>
      </c>
      <c r="U7229">
        <v>390041.53</v>
      </c>
      <c r="V7229">
        <v>6191268.1299999999</v>
      </c>
      <c r="W7229">
        <v>227.44</v>
      </c>
      <c r="X7229">
        <v>150.04</v>
      </c>
    </row>
    <row r="7230" spans="1:24" x14ac:dyDescent="0.25">
      <c r="A7230" s="146">
        <v>45136</v>
      </c>
      <c r="B7230" s="46">
        <v>210</v>
      </c>
      <c r="C7230" s="147">
        <v>0.43974537037037037</v>
      </c>
      <c r="D7230" s="38" t="s">
        <v>30701</v>
      </c>
      <c r="E7230" s="7" t="s">
        <v>69</v>
      </c>
      <c r="F7230" s="38" t="s">
        <v>18272</v>
      </c>
      <c r="G7230" s="38" t="s">
        <v>46726</v>
      </c>
      <c r="H7230">
        <v>-2.5000000000000001E-2</v>
      </c>
      <c r="I7230" t="s">
        <v>46731</v>
      </c>
      <c r="J7230" t="s">
        <v>46732</v>
      </c>
      <c r="K7230" t="s">
        <v>46733</v>
      </c>
      <c r="L7230" t="s">
        <v>46734</v>
      </c>
      <c r="O7230" t="s">
        <v>46735</v>
      </c>
      <c r="P7230" t="s">
        <v>46736</v>
      </c>
      <c r="Q7230">
        <v>389878.63</v>
      </c>
      <c r="R7230">
        <v>6191142.9900000002</v>
      </c>
      <c r="S7230" t="s">
        <v>46737</v>
      </c>
      <c r="T7230" t="s">
        <v>46738</v>
      </c>
      <c r="U7230">
        <v>389902.74</v>
      </c>
      <c r="V7230">
        <v>6191129.4900000002</v>
      </c>
      <c r="W7230">
        <v>224.59</v>
      </c>
      <c r="X7230">
        <v>150.04</v>
      </c>
    </row>
    <row r="7231" spans="1:24" x14ac:dyDescent="0.25">
      <c r="A7231" s="146">
        <v>45136</v>
      </c>
      <c r="B7231" s="46">
        <v>210</v>
      </c>
      <c r="C7231" s="147">
        <v>0.44262731481481482</v>
      </c>
      <c r="D7231" s="38" t="s">
        <v>30701</v>
      </c>
      <c r="E7231" s="7" t="s">
        <v>64</v>
      </c>
      <c r="F7231" s="38" t="s">
        <v>18272</v>
      </c>
      <c r="G7231" s="38" t="s">
        <v>46739</v>
      </c>
      <c r="H7231">
        <v>-0.02</v>
      </c>
      <c r="I7231" t="s">
        <v>46744</v>
      </c>
      <c r="J7231" t="s">
        <v>46745</v>
      </c>
      <c r="K7231" t="s">
        <v>46746</v>
      </c>
      <c r="L7231" t="s">
        <v>46734</v>
      </c>
      <c r="O7231" t="s">
        <v>46740</v>
      </c>
      <c r="P7231" t="s">
        <v>46741</v>
      </c>
      <c r="Q7231">
        <v>389887.99</v>
      </c>
      <c r="R7231">
        <v>6191140.4100000001</v>
      </c>
      <c r="S7231" t="s">
        <v>46742</v>
      </c>
      <c r="T7231" t="s">
        <v>46743</v>
      </c>
      <c r="U7231">
        <v>389904.64000000001</v>
      </c>
      <c r="V7231">
        <v>6191118.4500000002</v>
      </c>
      <c r="W7231">
        <v>44.73</v>
      </c>
      <c r="X7231">
        <v>150.04</v>
      </c>
    </row>
    <row r="7232" spans="1:24" x14ac:dyDescent="0.25">
      <c r="A7232" s="146">
        <v>45136</v>
      </c>
      <c r="B7232" s="46">
        <v>210</v>
      </c>
      <c r="C7232" s="147">
        <v>0.44574074074074077</v>
      </c>
      <c r="D7232" s="38" t="s">
        <v>30701</v>
      </c>
      <c r="E7232" s="7" t="s">
        <v>69</v>
      </c>
      <c r="F7232" s="38" t="s">
        <v>18272</v>
      </c>
      <c r="G7232" s="38" t="s">
        <v>46739</v>
      </c>
      <c r="H7232">
        <v>0.17199999999999999</v>
      </c>
      <c r="I7232" t="s">
        <v>46744</v>
      </c>
      <c r="J7232" t="s">
        <v>46745</v>
      </c>
      <c r="K7232" t="s">
        <v>46746</v>
      </c>
      <c r="L7232" t="s">
        <v>46734</v>
      </c>
      <c r="O7232" t="s">
        <v>46747</v>
      </c>
      <c r="P7232" t="s">
        <v>46748</v>
      </c>
      <c r="Q7232">
        <v>390023.25</v>
      </c>
      <c r="R7232">
        <v>6191273.4400000004</v>
      </c>
      <c r="S7232" t="s">
        <v>46749</v>
      </c>
      <c r="T7232" t="s">
        <v>46750</v>
      </c>
      <c r="U7232">
        <v>390040.8</v>
      </c>
      <c r="V7232">
        <v>6191254.7400000002</v>
      </c>
      <c r="W7232">
        <v>44.76</v>
      </c>
      <c r="X7232">
        <v>150.04</v>
      </c>
    </row>
    <row r="7233" spans="1:24" x14ac:dyDescent="0.25">
      <c r="A7233" s="146">
        <v>45136</v>
      </c>
      <c r="B7233" s="46">
        <v>210</v>
      </c>
      <c r="C7233" s="147">
        <v>0.44800925925925927</v>
      </c>
      <c r="D7233" s="38" t="s">
        <v>30701</v>
      </c>
      <c r="E7233" s="7" t="s">
        <v>64</v>
      </c>
      <c r="F7233" s="38" t="s">
        <v>18272</v>
      </c>
      <c r="G7233" s="38" t="s">
        <v>46751</v>
      </c>
      <c r="H7233">
        <v>0.16800000000000001</v>
      </c>
      <c r="I7233" t="s">
        <v>46756</v>
      </c>
      <c r="J7233" t="s">
        <v>46757</v>
      </c>
      <c r="K7233" t="s">
        <v>46758</v>
      </c>
      <c r="L7233" t="s">
        <v>46759</v>
      </c>
      <c r="O7233" t="s">
        <v>46752</v>
      </c>
      <c r="P7233" t="s">
        <v>46753</v>
      </c>
      <c r="Q7233">
        <v>390036.89</v>
      </c>
      <c r="R7233">
        <v>6191273.3499999996</v>
      </c>
      <c r="S7233" t="s">
        <v>46754</v>
      </c>
      <c r="T7233" t="s">
        <v>46755</v>
      </c>
      <c r="U7233">
        <v>390052.05</v>
      </c>
      <c r="V7233">
        <v>6191253.25</v>
      </c>
      <c r="W7233">
        <v>226.34</v>
      </c>
      <c r="X7233">
        <v>150.04</v>
      </c>
    </row>
    <row r="7234" spans="1:24" x14ac:dyDescent="0.25">
      <c r="A7234" s="146">
        <v>45136</v>
      </c>
      <c r="B7234" s="46">
        <v>210</v>
      </c>
      <c r="C7234" s="147">
        <v>0.45121527777777781</v>
      </c>
      <c r="D7234" s="38" t="s">
        <v>30701</v>
      </c>
      <c r="E7234" s="7" t="s">
        <v>69</v>
      </c>
      <c r="F7234" s="38" t="s">
        <v>18272</v>
      </c>
      <c r="G7234" s="38" t="s">
        <v>46751</v>
      </c>
      <c r="H7234">
        <v>-2.3E-2</v>
      </c>
      <c r="I7234" t="s">
        <v>46756</v>
      </c>
      <c r="J7234" t="s">
        <v>46757</v>
      </c>
      <c r="K7234" t="s">
        <v>46758</v>
      </c>
      <c r="L7234" t="s">
        <v>46759</v>
      </c>
      <c r="O7234" t="s">
        <v>46760</v>
      </c>
      <c r="P7234" t="s">
        <v>46761</v>
      </c>
      <c r="Q7234">
        <v>389897.95</v>
      </c>
      <c r="R7234">
        <v>6191136.6600000001</v>
      </c>
      <c r="S7234" t="s">
        <v>46762</v>
      </c>
      <c r="T7234" t="s">
        <v>46763</v>
      </c>
      <c r="U7234">
        <v>389917.07</v>
      </c>
      <c r="V7234">
        <v>6191118.1399999997</v>
      </c>
      <c r="W7234">
        <v>224.93</v>
      </c>
      <c r="X7234">
        <v>150.04</v>
      </c>
    </row>
    <row r="7235" spans="1:24" x14ac:dyDescent="0.25">
      <c r="A7235" s="146">
        <v>45136</v>
      </c>
      <c r="B7235" s="46">
        <v>210</v>
      </c>
      <c r="C7235" s="147">
        <v>0.45179398148148148</v>
      </c>
      <c r="D7235" s="38" t="s">
        <v>30701</v>
      </c>
      <c r="E7235" s="159" t="s">
        <v>33735</v>
      </c>
      <c r="F7235" s="38" t="s">
        <v>18272</v>
      </c>
      <c r="G7235" s="38" t="s">
        <v>46751</v>
      </c>
      <c r="H7235">
        <v>-4.2999999999999997E-2</v>
      </c>
      <c r="O7235" t="s">
        <v>46764</v>
      </c>
      <c r="P7235" t="s">
        <v>46765</v>
      </c>
      <c r="Q7235">
        <v>389883.09</v>
      </c>
      <c r="R7235">
        <v>6191122.9699999997</v>
      </c>
      <c r="S7235" t="s">
        <v>46766</v>
      </c>
      <c r="T7235" t="s">
        <v>46767</v>
      </c>
      <c r="U7235">
        <v>389902.72</v>
      </c>
      <c r="V7235">
        <v>6191103.7000000002</v>
      </c>
      <c r="W7235">
        <v>224.12</v>
      </c>
      <c r="X7235">
        <v>150.04</v>
      </c>
    </row>
    <row r="7236" spans="1:24" x14ac:dyDescent="0.25">
      <c r="A7236" s="146">
        <v>45136</v>
      </c>
      <c r="B7236" s="46">
        <v>210</v>
      </c>
      <c r="C7236" s="147">
        <v>0.45478009259259261</v>
      </c>
      <c r="D7236" s="38" t="s">
        <v>30701</v>
      </c>
      <c r="E7236" s="159" t="s">
        <v>42042</v>
      </c>
      <c r="F7236" s="38" t="s">
        <v>18272</v>
      </c>
      <c r="G7236" s="38" t="s">
        <v>4869</v>
      </c>
      <c r="H7236">
        <v>-1.339</v>
      </c>
      <c r="O7236" t="s">
        <v>46768</v>
      </c>
      <c r="P7236" t="s">
        <v>46769</v>
      </c>
      <c r="Q7236">
        <v>389882.04</v>
      </c>
      <c r="R7236">
        <v>6191121.6900000004</v>
      </c>
      <c r="S7236" t="s">
        <v>46770</v>
      </c>
      <c r="T7236" t="s">
        <v>46771</v>
      </c>
      <c r="U7236">
        <v>389888.66</v>
      </c>
      <c r="V7236">
        <v>6191111.4800000004</v>
      </c>
      <c r="W7236">
        <v>117.13</v>
      </c>
      <c r="X7236">
        <v>150.04</v>
      </c>
    </row>
    <row r="7237" spans="1:24" x14ac:dyDescent="0.25">
      <c r="A7237" s="146">
        <v>45136</v>
      </c>
      <c r="B7237" s="46">
        <v>210</v>
      </c>
      <c r="C7237" s="147">
        <v>0.46937500000000004</v>
      </c>
      <c r="D7237" s="38" t="s">
        <v>30701</v>
      </c>
      <c r="E7237" s="159" t="s">
        <v>6100</v>
      </c>
      <c r="F7237" s="38" t="s">
        <v>18272</v>
      </c>
      <c r="G7237" s="38" t="s">
        <v>4869</v>
      </c>
      <c r="H7237">
        <v>-2.1999999999999999E-2</v>
      </c>
      <c r="O7237" t="s">
        <v>46772</v>
      </c>
      <c r="P7237" t="s">
        <v>46773</v>
      </c>
      <c r="Q7237">
        <v>391762.59</v>
      </c>
      <c r="R7237">
        <v>6191103.6500000004</v>
      </c>
      <c r="S7237" t="s">
        <v>46774</v>
      </c>
      <c r="T7237" t="s">
        <v>46775</v>
      </c>
      <c r="U7237">
        <v>391768.58</v>
      </c>
      <c r="V7237">
        <v>6191094.0599999996</v>
      </c>
      <c r="W7237">
        <v>126.28</v>
      </c>
      <c r="X7237">
        <v>150.04</v>
      </c>
    </row>
    <row r="7238" spans="1:24" s="170" customFormat="1" x14ac:dyDescent="0.25">
      <c r="A7238" s="63">
        <v>45136</v>
      </c>
      <c r="B7238" s="104">
        <v>210</v>
      </c>
      <c r="C7238" s="65">
        <v>0.47216435185185185</v>
      </c>
      <c r="D7238" s="64" t="s">
        <v>30701</v>
      </c>
      <c r="E7238" s="171" t="s">
        <v>46781</v>
      </c>
      <c r="F7238" s="64" t="s">
        <v>18272</v>
      </c>
      <c r="G7238" s="64" t="s">
        <v>4869</v>
      </c>
      <c r="H7238" s="170">
        <v>-2.3E-2</v>
      </c>
      <c r="M7238" s="170" t="s">
        <v>46776</v>
      </c>
      <c r="O7238" s="170" t="s">
        <v>46777</v>
      </c>
      <c r="P7238" s="170" t="s">
        <v>46778</v>
      </c>
      <c r="Q7238" s="170">
        <v>391763.16</v>
      </c>
      <c r="R7238" s="170">
        <v>6191102.0800000001</v>
      </c>
      <c r="S7238" s="170" t="s">
        <v>46779</v>
      </c>
      <c r="T7238" s="170" t="s">
        <v>46780</v>
      </c>
      <c r="U7238" s="170">
        <v>391772.21</v>
      </c>
      <c r="V7238" s="170">
        <v>6191089.1900000004</v>
      </c>
      <c r="W7238" s="170">
        <v>121.74</v>
      </c>
      <c r="X7238" s="170">
        <v>150.04</v>
      </c>
    </row>
    <row r="7239" spans="1:24" x14ac:dyDescent="0.25">
      <c r="A7239" s="146">
        <v>45136</v>
      </c>
      <c r="B7239" s="46">
        <v>210</v>
      </c>
      <c r="C7239" s="147">
        <v>0.47370370370370374</v>
      </c>
      <c r="D7239" s="38" t="s">
        <v>30701</v>
      </c>
      <c r="E7239" s="7" t="s">
        <v>46147</v>
      </c>
      <c r="F7239" s="38" t="s">
        <v>18272</v>
      </c>
      <c r="G7239" s="38" t="s">
        <v>4869</v>
      </c>
      <c r="H7239">
        <v>-1.2E-2</v>
      </c>
      <c r="I7239" t="s">
        <v>46786</v>
      </c>
      <c r="J7239" t="s">
        <v>46787</v>
      </c>
      <c r="K7239" t="s">
        <v>46788</v>
      </c>
      <c r="L7239" t="s">
        <v>46789</v>
      </c>
      <c r="O7239" t="s">
        <v>46782</v>
      </c>
      <c r="P7239" t="s">
        <v>46783</v>
      </c>
      <c r="Q7239">
        <v>391767.87</v>
      </c>
      <c r="R7239">
        <v>6191107.71</v>
      </c>
      <c r="S7239" t="s">
        <v>46784</v>
      </c>
      <c r="T7239" t="s">
        <v>46785</v>
      </c>
      <c r="U7239">
        <v>391784.11</v>
      </c>
      <c r="V7239">
        <v>6191086.6200000001</v>
      </c>
      <c r="W7239">
        <v>45.55</v>
      </c>
      <c r="X7239">
        <v>150.04</v>
      </c>
    </row>
    <row r="7240" spans="1:24" x14ac:dyDescent="0.25">
      <c r="A7240" s="146">
        <v>45136</v>
      </c>
      <c r="B7240" s="46">
        <v>210</v>
      </c>
      <c r="C7240" s="147">
        <v>0.47673611111111108</v>
      </c>
      <c r="D7240" s="38" t="s">
        <v>30701</v>
      </c>
      <c r="E7240" s="7" t="s">
        <v>69</v>
      </c>
      <c r="F7240" s="38" t="s">
        <v>18272</v>
      </c>
      <c r="G7240" s="38" t="s">
        <v>4869</v>
      </c>
      <c r="H7240">
        <v>0.16900000000000001</v>
      </c>
      <c r="I7240" t="s">
        <v>46786</v>
      </c>
      <c r="J7240" t="s">
        <v>46787</v>
      </c>
      <c r="K7240" t="s">
        <v>46788</v>
      </c>
      <c r="L7240" t="s">
        <v>46789</v>
      </c>
      <c r="O7240" t="s">
        <v>46790</v>
      </c>
      <c r="P7240" t="s">
        <v>46791</v>
      </c>
      <c r="Q7240">
        <v>391894.3</v>
      </c>
      <c r="R7240">
        <v>6191232.6799999997</v>
      </c>
      <c r="S7240" t="s">
        <v>46792</v>
      </c>
      <c r="T7240" t="s">
        <v>46793</v>
      </c>
      <c r="U7240">
        <v>391912.27</v>
      </c>
      <c r="V7240">
        <v>6191214.7300000004</v>
      </c>
      <c r="W7240">
        <v>44.02</v>
      </c>
      <c r="X7240">
        <v>150.04</v>
      </c>
    </row>
    <row r="7241" spans="1:24" x14ac:dyDescent="0.25">
      <c r="A7241" s="146">
        <v>45136</v>
      </c>
      <c r="B7241" s="46">
        <v>210</v>
      </c>
      <c r="C7241" s="147">
        <v>0.47877314814814814</v>
      </c>
      <c r="D7241" s="38" t="s">
        <v>30701</v>
      </c>
      <c r="E7241" s="7" t="s">
        <v>64</v>
      </c>
      <c r="F7241" s="38" t="s">
        <v>18272</v>
      </c>
      <c r="G7241" s="38" t="s">
        <v>4868</v>
      </c>
      <c r="H7241">
        <v>0.16600000000000001</v>
      </c>
      <c r="I7241" t="s">
        <v>46798</v>
      </c>
      <c r="J7241" t="s">
        <v>46799</v>
      </c>
      <c r="K7241" t="s">
        <v>46800</v>
      </c>
      <c r="L7241" t="s">
        <v>46801</v>
      </c>
      <c r="O7241" t="s">
        <v>46794</v>
      </c>
      <c r="P7241" t="s">
        <v>46795</v>
      </c>
      <c r="Q7241">
        <v>391909.05</v>
      </c>
      <c r="R7241">
        <v>6191234.0700000003</v>
      </c>
      <c r="S7241" t="s">
        <v>46796</v>
      </c>
      <c r="T7241" t="s">
        <v>46797</v>
      </c>
      <c r="U7241">
        <v>391924.23</v>
      </c>
      <c r="V7241">
        <v>6191214</v>
      </c>
      <c r="W7241">
        <v>225.61</v>
      </c>
      <c r="X7241">
        <v>150.04</v>
      </c>
    </row>
    <row r="7242" spans="1:24" x14ac:dyDescent="0.25">
      <c r="A7242" s="146">
        <v>45136</v>
      </c>
      <c r="B7242" s="46">
        <v>210</v>
      </c>
      <c r="C7242" s="147">
        <v>0.48207175925925921</v>
      </c>
      <c r="D7242" s="38" t="s">
        <v>30701</v>
      </c>
      <c r="E7242" s="7" t="s">
        <v>69</v>
      </c>
      <c r="F7242" s="38" t="s">
        <v>18272</v>
      </c>
      <c r="G7242" s="38" t="s">
        <v>4868</v>
      </c>
      <c r="H7242">
        <v>-1.9E-2</v>
      </c>
      <c r="I7242" t="s">
        <v>46798</v>
      </c>
      <c r="J7242" t="s">
        <v>46799</v>
      </c>
      <c r="K7242" t="s">
        <v>46800</v>
      </c>
      <c r="L7242" t="s">
        <v>46801</v>
      </c>
      <c r="O7242" t="s">
        <v>46802</v>
      </c>
      <c r="P7242" t="s">
        <v>46803</v>
      </c>
      <c r="Q7242">
        <v>391769.99</v>
      </c>
      <c r="R7242">
        <v>6191096.5999999996</v>
      </c>
      <c r="S7242" t="s">
        <v>46804</v>
      </c>
      <c r="T7242" t="s">
        <v>46805</v>
      </c>
      <c r="U7242">
        <v>391793.5</v>
      </c>
      <c r="V7242">
        <v>6191083.2300000004</v>
      </c>
      <c r="W7242">
        <v>225.09</v>
      </c>
      <c r="X7242">
        <v>150.04</v>
      </c>
    </row>
    <row r="7243" spans="1:24" x14ac:dyDescent="0.25">
      <c r="A7243" s="146">
        <v>45136</v>
      </c>
      <c r="B7243" s="46">
        <v>210</v>
      </c>
      <c r="C7243" s="147">
        <v>0.48456018518518523</v>
      </c>
      <c r="D7243" s="38" t="s">
        <v>30701</v>
      </c>
      <c r="E7243" s="7" t="s">
        <v>64</v>
      </c>
      <c r="F7243" s="38" t="s">
        <v>18272</v>
      </c>
      <c r="G7243" s="38" t="s">
        <v>4867</v>
      </c>
      <c r="H7243">
        <v>-1.4999999999999999E-2</v>
      </c>
      <c r="I7243" t="s">
        <v>46810</v>
      </c>
      <c r="J7243" t="s">
        <v>46811</v>
      </c>
      <c r="K7243" t="s">
        <v>46812</v>
      </c>
      <c r="L7243" t="s">
        <v>46801</v>
      </c>
      <c r="O7243" t="s">
        <v>46806</v>
      </c>
      <c r="P7243" t="s">
        <v>46807</v>
      </c>
      <c r="Q7243">
        <v>391777.16</v>
      </c>
      <c r="R7243">
        <v>6191091.1299999999</v>
      </c>
      <c r="S7243" t="s">
        <v>46808</v>
      </c>
      <c r="T7243" t="s">
        <v>46809</v>
      </c>
      <c r="U7243">
        <v>391794.75</v>
      </c>
      <c r="V7243">
        <v>6191071.7699999996</v>
      </c>
      <c r="W7243">
        <v>43.99</v>
      </c>
      <c r="X7243">
        <v>150.04</v>
      </c>
    </row>
    <row r="7244" spans="1:24" x14ac:dyDescent="0.25">
      <c r="A7244" s="146">
        <v>45136</v>
      </c>
      <c r="B7244" s="46">
        <v>210</v>
      </c>
      <c r="C7244" s="147">
        <v>0.48756944444444444</v>
      </c>
      <c r="D7244" s="38" t="s">
        <v>30701</v>
      </c>
      <c r="E7244" s="7" t="s">
        <v>69</v>
      </c>
      <c r="F7244" s="38" t="s">
        <v>18272</v>
      </c>
      <c r="G7244" s="38" t="s">
        <v>4867</v>
      </c>
      <c r="H7244">
        <v>0.17</v>
      </c>
      <c r="I7244" t="s">
        <v>46810</v>
      </c>
      <c r="J7244" t="s">
        <v>46811</v>
      </c>
      <c r="K7244" t="s">
        <v>46812</v>
      </c>
      <c r="L7244" t="s">
        <v>46801</v>
      </c>
      <c r="O7244" t="s">
        <v>46813</v>
      </c>
      <c r="P7244" t="s">
        <v>46814</v>
      </c>
      <c r="Q7244">
        <v>391906.29</v>
      </c>
      <c r="R7244">
        <v>6191219.2300000004</v>
      </c>
      <c r="S7244" t="s">
        <v>46815</v>
      </c>
      <c r="T7244" t="s">
        <v>46816</v>
      </c>
      <c r="U7244">
        <v>391925.67</v>
      </c>
      <c r="V7244">
        <v>6191202.5499999998</v>
      </c>
      <c r="W7244">
        <v>44.13</v>
      </c>
      <c r="X7244">
        <v>150.04</v>
      </c>
    </row>
    <row r="7245" spans="1:24" x14ac:dyDescent="0.25">
      <c r="A7245" s="146">
        <v>45136</v>
      </c>
      <c r="B7245" s="46">
        <v>210</v>
      </c>
      <c r="C7245" s="147">
        <v>0.48946759259259259</v>
      </c>
      <c r="D7245" s="38" t="s">
        <v>30701</v>
      </c>
      <c r="E7245" s="7" t="s">
        <v>64</v>
      </c>
      <c r="F7245" s="38" t="s">
        <v>18272</v>
      </c>
      <c r="G7245" s="38" t="s">
        <v>4866</v>
      </c>
      <c r="H7245">
        <v>0.16800000000000001</v>
      </c>
      <c r="I7245" t="s">
        <v>46821</v>
      </c>
      <c r="J7245" t="s">
        <v>46822</v>
      </c>
      <c r="K7245" t="s">
        <v>46823</v>
      </c>
      <c r="L7245" t="s">
        <v>46824</v>
      </c>
      <c r="O7245" t="s">
        <v>46817</v>
      </c>
      <c r="P7245" t="s">
        <v>46818</v>
      </c>
      <c r="Q7245">
        <v>391924.71</v>
      </c>
      <c r="R7245">
        <v>6191224.7300000004</v>
      </c>
      <c r="S7245" t="s">
        <v>46819</v>
      </c>
      <c r="T7245" t="s">
        <v>46820</v>
      </c>
      <c r="U7245">
        <v>391937.99</v>
      </c>
      <c r="V7245">
        <v>6191202.0999999996</v>
      </c>
      <c r="W7245">
        <v>225.71</v>
      </c>
      <c r="X7245">
        <v>150.04</v>
      </c>
    </row>
    <row r="7246" spans="1:24" x14ac:dyDescent="0.25">
      <c r="A7246" s="146">
        <v>45136</v>
      </c>
      <c r="B7246" s="46">
        <v>210</v>
      </c>
      <c r="C7246" s="147">
        <v>0.4927083333333333</v>
      </c>
      <c r="D7246" s="38" t="s">
        <v>30701</v>
      </c>
      <c r="E7246" s="7" t="s">
        <v>69</v>
      </c>
      <c r="F7246" s="38" t="s">
        <v>18272</v>
      </c>
      <c r="G7246" s="38" t="s">
        <v>4866</v>
      </c>
      <c r="H7246">
        <v>-1.9E-2</v>
      </c>
      <c r="I7246" t="s">
        <v>46821</v>
      </c>
      <c r="J7246" t="s">
        <v>46822</v>
      </c>
      <c r="K7246" t="s">
        <v>46823</v>
      </c>
      <c r="L7246" t="s">
        <v>46824</v>
      </c>
      <c r="O7246" t="s">
        <v>46825</v>
      </c>
      <c r="P7246" t="s">
        <v>46826</v>
      </c>
      <c r="Q7246">
        <v>391788.17</v>
      </c>
      <c r="R7246">
        <v>6191089.2999999998</v>
      </c>
      <c r="S7246" t="s">
        <v>46827</v>
      </c>
      <c r="T7246" t="s">
        <v>46828</v>
      </c>
      <c r="U7246">
        <v>391806.3</v>
      </c>
      <c r="V7246">
        <v>6191070.4900000002</v>
      </c>
      <c r="W7246">
        <v>224.95</v>
      </c>
      <c r="X7246">
        <v>150.04</v>
      </c>
    </row>
    <row r="7247" spans="1:24" x14ac:dyDescent="0.25">
      <c r="A7247" s="146">
        <v>45136</v>
      </c>
      <c r="B7247" s="46">
        <v>210</v>
      </c>
      <c r="C7247" s="147">
        <v>0.49510416666666668</v>
      </c>
      <c r="D7247" s="38" t="s">
        <v>30701</v>
      </c>
      <c r="E7247" s="7" t="s">
        <v>64</v>
      </c>
      <c r="F7247" s="38" t="s">
        <v>18272</v>
      </c>
      <c r="G7247" s="38" t="s">
        <v>4865</v>
      </c>
      <c r="H7247">
        <v>-2.1000000000000001E-2</v>
      </c>
      <c r="I7247" t="s">
        <v>46833</v>
      </c>
      <c r="J7247" t="s">
        <v>46834</v>
      </c>
      <c r="K7247" t="s">
        <v>46835</v>
      </c>
      <c r="L7247" t="s">
        <v>46824</v>
      </c>
      <c r="O7247" t="s">
        <v>46829</v>
      </c>
      <c r="P7247" t="s">
        <v>46830</v>
      </c>
      <c r="Q7247">
        <v>391789.76</v>
      </c>
      <c r="R7247">
        <v>6191078.46</v>
      </c>
      <c r="S7247" t="s">
        <v>46831</v>
      </c>
      <c r="T7247" t="s">
        <v>46832</v>
      </c>
      <c r="U7247">
        <v>391802.99</v>
      </c>
      <c r="V7247">
        <v>6191054.7300000004</v>
      </c>
      <c r="W7247">
        <v>47.42</v>
      </c>
      <c r="X7247">
        <v>150.04</v>
      </c>
    </row>
    <row r="7248" spans="1:24" x14ac:dyDescent="0.25">
      <c r="A7248" s="146">
        <v>45136</v>
      </c>
      <c r="B7248" s="46">
        <v>210</v>
      </c>
      <c r="C7248" s="147">
        <v>0.49820601851851848</v>
      </c>
      <c r="D7248" s="38" t="s">
        <v>30701</v>
      </c>
      <c r="E7248" s="7" t="s">
        <v>69</v>
      </c>
      <c r="F7248" s="38" t="s">
        <v>18272</v>
      </c>
      <c r="G7248" s="38" t="s">
        <v>4865</v>
      </c>
      <c r="H7248">
        <v>0.16900000000000001</v>
      </c>
      <c r="I7248" t="s">
        <v>46833</v>
      </c>
      <c r="J7248" t="s">
        <v>46834</v>
      </c>
      <c r="K7248" t="s">
        <v>46835</v>
      </c>
      <c r="L7248" t="s">
        <v>46824</v>
      </c>
      <c r="O7248" t="s">
        <v>46836</v>
      </c>
      <c r="P7248" t="s">
        <v>46837</v>
      </c>
      <c r="Q7248">
        <v>391922.42</v>
      </c>
      <c r="R7248">
        <v>6191210.4299999997</v>
      </c>
      <c r="S7248" t="s">
        <v>46838</v>
      </c>
      <c r="T7248" t="s">
        <v>46839</v>
      </c>
      <c r="U7248">
        <v>391937.14</v>
      </c>
      <c r="V7248">
        <v>6191188.6100000003</v>
      </c>
      <c r="W7248">
        <v>44.36</v>
      </c>
      <c r="X7248">
        <v>150.04</v>
      </c>
    </row>
    <row r="7249" spans="1:24" x14ac:dyDescent="0.25">
      <c r="A7249" s="146">
        <v>45136</v>
      </c>
      <c r="B7249" s="46">
        <v>210</v>
      </c>
      <c r="C7249" s="147">
        <v>0.50072916666666667</v>
      </c>
      <c r="D7249" s="38" t="s">
        <v>30701</v>
      </c>
      <c r="E7249" s="7" t="s">
        <v>64</v>
      </c>
      <c r="F7249" s="38" t="s">
        <v>18272</v>
      </c>
      <c r="G7249" s="38" t="s">
        <v>4864</v>
      </c>
      <c r="H7249">
        <v>0.16900000000000001</v>
      </c>
      <c r="I7249" t="s">
        <v>46844</v>
      </c>
      <c r="J7249" t="s">
        <v>46845</v>
      </c>
      <c r="K7249" t="s">
        <v>46846</v>
      </c>
      <c r="L7249" t="s">
        <v>46847</v>
      </c>
      <c r="O7249" t="s">
        <v>46840</v>
      </c>
      <c r="P7249" t="s">
        <v>46841</v>
      </c>
      <c r="Q7249">
        <v>391939.37</v>
      </c>
      <c r="R7249">
        <v>6191213.9800000004</v>
      </c>
      <c r="S7249" t="s">
        <v>46842</v>
      </c>
      <c r="T7249" t="s">
        <v>46843</v>
      </c>
      <c r="U7249">
        <v>391951.57</v>
      </c>
      <c r="V7249">
        <v>6191190.3700000001</v>
      </c>
      <c r="W7249">
        <v>226.24</v>
      </c>
      <c r="X7249">
        <v>150.04</v>
      </c>
    </row>
    <row r="7250" spans="1:24" x14ac:dyDescent="0.25">
      <c r="A7250" s="146">
        <v>45136</v>
      </c>
      <c r="B7250" s="46">
        <v>210</v>
      </c>
      <c r="C7250" s="147">
        <v>0.50394675925925925</v>
      </c>
      <c r="D7250" s="38" t="s">
        <v>30701</v>
      </c>
      <c r="E7250" s="7" t="s">
        <v>69</v>
      </c>
      <c r="F7250" s="38" t="s">
        <v>18272</v>
      </c>
      <c r="G7250" s="38" t="s">
        <v>4864</v>
      </c>
      <c r="H7250">
        <v>-0.02</v>
      </c>
      <c r="I7250" t="s">
        <v>46844</v>
      </c>
      <c r="J7250" t="s">
        <v>46845</v>
      </c>
      <c r="K7250" t="s">
        <v>46846</v>
      </c>
      <c r="L7250" t="s">
        <v>46847</v>
      </c>
      <c r="O7250" t="s">
        <v>46848</v>
      </c>
      <c r="P7250" t="s">
        <v>46849</v>
      </c>
      <c r="Q7250">
        <v>391801.26</v>
      </c>
      <c r="R7250">
        <v>6191077.0899999999</v>
      </c>
      <c r="S7250" t="s">
        <v>46850</v>
      </c>
      <c r="T7250" t="s">
        <v>46851</v>
      </c>
      <c r="U7250">
        <v>391818.07</v>
      </c>
      <c r="V7250">
        <v>6191056.8700000001</v>
      </c>
      <c r="W7250">
        <v>224.79</v>
      </c>
      <c r="X7250">
        <v>150.04</v>
      </c>
    </row>
    <row r="7251" spans="1:24" x14ac:dyDescent="0.25">
      <c r="A7251" s="146">
        <v>45136</v>
      </c>
      <c r="B7251" s="46">
        <v>210</v>
      </c>
      <c r="C7251" s="147">
        <v>0.50703703703703706</v>
      </c>
      <c r="D7251" s="38" t="s">
        <v>30701</v>
      </c>
      <c r="E7251" s="7" t="s">
        <v>64</v>
      </c>
      <c r="F7251" s="38" t="s">
        <v>18272</v>
      </c>
      <c r="G7251" s="38" t="s">
        <v>4858</v>
      </c>
      <c r="H7251">
        <v>-2.1000000000000001E-2</v>
      </c>
      <c r="I7251" t="s">
        <v>46856</v>
      </c>
      <c r="J7251" t="s">
        <v>46857</v>
      </c>
      <c r="K7251" t="s">
        <v>46858</v>
      </c>
      <c r="L7251" t="s">
        <v>46847</v>
      </c>
      <c r="O7251" t="s">
        <v>46852</v>
      </c>
      <c r="P7251" t="s">
        <v>46853</v>
      </c>
      <c r="Q7251">
        <v>391795.68</v>
      </c>
      <c r="R7251">
        <v>6191058.9100000001</v>
      </c>
      <c r="S7251" t="s">
        <v>46854</v>
      </c>
      <c r="T7251" t="s">
        <v>46855</v>
      </c>
      <c r="U7251">
        <v>391815.67</v>
      </c>
      <c r="V7251">
        <v>6191041.7999999998</v>
      </c>
      <c r="W7251">
        <v>46.04</v>
      </c>
      <c r="X7251">
        <v>150.04</v>
      </c>
    </row>
    <row r="7252" spans="1:24" x14ac:dyDescent="0.25">
      <c r="A7252" s="146">
        <v>45136</v>
      </c>
      <c r="B7252" s="46">
        <v>210</v>
      </c>
      <c r="C7252" s="147">
        <v>0.51016203703703711</v>
      </c>
      <c r="D7252" s="38" t="s">
        <v>30701</v>
      </c>
      <c r="E7252" s="7" t="s">
        <v>69</v>
      </c>
      <c r="F7252" s="38" t="s">
        <v>18272</v>
      </c>
      <c r="G7252" s="38" t="s">
        <v>4858</v>
      </c>
      <c r="H7252">
        <v>0.16900000000000001</v>
      </c>
      <c r="I7252" t="s">
        <v>46856</v>
      </c>
      <c r="J7252" t="s">
        <v>46857</v>
      </c>
      <c r="K7252" t="s">
        <v>46858</v>
      </c>
      <c r="L7252" t="s">
        <v>46863</v>
      </c>
      <c r="O7252" t="s">
        <v>46859</v>
      </c>
      <c r="P7252" t="s">
        <v>46860</v>
      </c>
      <c r="Q7252">
        <v>391927.75</v>
      </c>
      <c r="R7252">
        <v>6191190.4699999997</v>
      </c>
      <c r="S7252" t="s">
        <v>46861</v>
      </c>
      <c r="T7252" t="s">
        <v>46862</v>
      </c>
      <c r="U7252">
        <v>391949.95</v>
      </c>
      <c r="V7252">
        <v>6191175.9699999997</v>
      </c>
      <c r="W7252">
        <v>45.33</v>
      </c>
      <c r="X7252">
        <v>150.04</v>
      </c>
    </row>
    <row r="7253" spans="1:24" x14ac:dyDescent="0.25">
      <c r="A7253" s="146">
        <v>45136</v>
      </c>
      <c r="B7253" s="46">
        <v>210</v>
      </c>
      <c r="C7253" s="147">
        <v>0.51309027777777783</v>
      </c>
      <c r="D7253" s="38" t="s">
        <v>30701</v>
      </c>
      <c r="E7253" s="7" t="s">
        <v>64</v>
      </c>
      <c r="F7253" s="38" t="s">
        <v>18272</v>
      </c>
      <c r="G7253" s="38" t="s">
        <v>4859</v>
      </c>
      <c r="H7253">
        <v>0.16900000000000001</v>
      </c>
      <c r="I7253" t="s">
        <v>46868</v>
      </c>
      <c r="J7253" t="s">
        <v>46869</v>
      </c>
      <c r="K7253" t="s">
        <v>46870</v>
      </c>
      <c r="L7253" t="s">
        <v>46863</v>
      </c>
      <c r="O7253" t="s">
        <v>46864</v>
      </c>
      <c r="P7253" t="s">
        <v>46865</v>
      </c>
      <c r="Q7253">
        <v>391947.9</v>
      </c>
      <c r="R7253">
        <v>6191197.0199999996</v>
      </c>
      <c r="S7253" t="s">
        <v>46866</v>
      </c>
      <c r="T7253" t="s">
        <v>46867</v>
      </c>
      <c r="U7253">
        <v>391964.6</v>
      </c>
      <c r="V7253">
        <v>6191178.0300000003</v>
      </c>
      <c r="W7253">
        <v>226.89</v>
      </c>
      <c r="X7253">
        <v>150.04</v>
      </c>
    </row>
    <row r="7254" spans="1:24" x14ac:dyDescent="0.25">
      <c r="A7254" s="146">
        <v>45136</v>
      </c>
      <c r="B7254" s="46">
        <v>210</v>
      </c>
      <c r="C7254" s="147">
        <v>0.51631944444444444</v>
      </c>
      <c r="D7254" s="38" t="s">
        <v>30701</v>
      </c>
      <c r="E7254" s="7" t="s">
        <v>69</v>
      </c>
      <c r="F7254" s="38" t="s">
        <v>18272</v>
      </c>
      <c r="G7254" s="38" t="s">
        <v>4859</v>
      </c>
      <c r="H7254">
        <v>-1.9E-2</v>
      </c>
      <c r="I7254" t="s">
        <v>46868</v>
      </c>
      <c r="J7254" t="s">
        <v>46869</v>
      </c>
      <c r="K7254" t="s">
        <v>46870</v>
      </c>
      <c r="L7254" t="s">
        <v>46863</v>
      </c>
      <c r="O7254" t="s">
        <v>46871</v>
      </c>
      <c r="P7254" t="s">
        <v>46872</v>
      </c>
      <c r="Q7254">
        <v>391810.37</v>
      </c>
      <c r="R7254">
        <v>6191061.1299999999</v>
      </c>
      <c r="S7254" t="s">
        <v>46873</v>
      </c>
      <c r="T7254" t="s">
        <v>46874</v>
      </c>
      <c r="U7254">
        <v>391831.35</v>
      </c>
      <c r="V7254">
        <v>6191044.8099999996</v>
      </c>
      <c r="W7254">
        <v>224.81</v>
      </c>
      <c r="X7254">
        <v>150.04</v>
      </c>
    </row>
    <row r="7255" spans="1:24" x14ac:dyDescent="0.25">
      <c r="A7255" s="146">
        <v>45136</v>
      </c>
      <c r="B7255" s="46">
        <v>210</v>
      </c>
      <c r="C7255" s="147">
        <v>0.51855324074074072</v>
      </c>
      <c r="D7255" s="38" t="s">
        <v>30701</v>
      </c>
      <c r="E7255" s="7" t="s">
        <v>64</v>
      </c>
      <c r="F7255" s="38" t="s">
        <v>18272</v>
      </c>
      <c r="G7255" s="38" t="s">
        <v>4860</v>
      </c>
      <c r="H7255">
        <v>-0.02</v>
      </c>
      <c r="I7255" t="s">
        <v>46879</v>
      </c>
      <c r="J7255" t="s">
        <v>46880</v>
      </c>
      <c r="K7255" t="s">
        <v>46881</v>
      </c>
      <c r="L7255" t="s">
        <v>46863</v>
      </c>
      <c r="O7255" t="s">
        <v>46875</v>
      </c>
      <c r="P7255" t="s">
        <v>46876</v>
      </c>
      <c r="Q7255">
        <v>391806.59</v>
      </c>
      <c r="R7255">
        <v>6191044.7199999997</v>
      </c>
      <c r="S7255" t="s">
        <v>46877</v>
      </c>
      <c r="T7255" t="s">
        <v>46878</v>
      </c>
      <c r="U7255">
        <v>391829.13</v>
      </c>
      <c r="V7255">
        <v>6191029.9900000002</v>
      </c>
      <c r="W7255">
        <v>45.82</v>
      </c>
      <c r="X7255">
        <v>150.04</v>
      </c>
    </row>
    <row r="7256" spans="1:24" x14ac:dyDescent="0.25">
      <c r="A7256" s="146">
        <v>45136</v>
      </c>
      <c r="B7256" s="46">
        <v>210</v>
      </c>
      <c r="C7256" s="147">
        <v>0.52179398148148148</v>
      </c>
      <c r="D7256" s="38" t="s">
        <v>30701</v>
      </c>
      <c r="E7256" s="7" t="s">
        <v>69</v>
      </c>
      <c r="F7256" s="38" t="s">
        <v>18272</v>
      </c>
      <c r="G7256" s="38" t="s">
        <v>4860</v>
      </c>
      <c r="H7256">
        <v>0.16900000000000001</v>
      </c>
      <c r="I7256" t="s">
        <v>46879</v>
      </c>
      <c r="J7256" t="s">
        <v>46880</v>
      </c>
      <c r="K7256" t="s">
        <v>46881</v>
      </c>
      <c r="L7256" t="s">
        <v>46886</v>
      </c>
      <c r="O7256" t="s">
        <v>46882</v>
      </c>
      <c r="P7256" t="s">
        <v>46883</v>
      </c>
      <c r="Q7256">
        <v>391944.28</v>
      </c>
      <c r="R7256">
        <v>6191181.1299999999</v>
      </c>
      <c r="S7256" t="s">
        <v>46884</v>
      </c>
      <c r="T7256" t="s">
        <v>46885</v>
      </c>
      <c r="U7256">
        <v>391962.75</v>
      </c>
      <c r="V7256">
        <v>6191163.3300000001</v>
      </c>
      <c r="W7256">
        <v>44.87</v>
      </c>
      <c r="X7256">
        <v>150.04</v>
      </c>
    </row>
    <row r="7257" spans="1:24" x14ac:dyDescent="0.25">
      <c r="A7257" s="146">
        <v>45136</v>
      </c>
      <c r="B7257" s="46">
        <v>210</v>
      </c>
      <c r="C7257" s="147">
        <v>0.52385416666666662</v>
      </c>
      <c r="D7257" s="38" t="s">
        <v>30701</v>
      </c>
      <c r="E7257" s="7" t="s">
        <v>64</v>
      </c>
      <c r="F7257" s="38" t="s">
        <v>18272</v>
      </c>
      <c r="G7257" s="38" t="s">
        <v>4861</v>
      </c>
      <c r="H7257">
        <v>0.17199999999999999</v>
      </c>
      <c r="I7257" t="s">
        <v>46891</v>
      </c>
      <c r="J7257" t="s">
        <v>46892</v>
      </c>
      <c r="K7257" t="s">
        <v>46893</v>
      </c>
      <c r="L7257" t="s">
        <v>46886</v>
      </c>
      <c r="O7257" t="s">
        <v>46887</v>
      </c>
      <c r="P7257" t="s">
        <v>46888</v>
      </c>
      <c r="Q7257">
        <v>391961.68</v>
      </c>
      <c r="R7257">
        <v>6191185.4500000002</v>
      </c>
      <c r="S7257" t="s">
        <v>46889</v>
      </c>
      <c r="T7257" t="s">
        <v>46890</v>
      </c>
      <c r="U7257">
        <v>391979.05</v>
      </c>
      <c r="V7257">
        <v>6191167.0800000001</v>
      </c>
      <c r="W7257">
        <v>226.48</v>
      </c>
      <c r="X7257">
        <v>150.04</v>
      </c>
    </row>
    <row r="7258" spans="1:24" x14ac:dyDescent="0.25">
      <c r="A7258" s="146">
        <v>45136</v>
      </c>
      <c r="B7258" s="46">
        <v>210</v>
      </c>
      <c r="C7258" s="147">
        <v>0.52702546296296293</v>
      </c>
      <c r="D7258" s="38" t="s">
        <v>30701</v>
      </c>
      <c r="E7258" s="7" t="s">
        <v>69</v>
      </c>
      <c r="F7258" s="38" t="s">
        <v>18272</v>
      </c>
      <c r="G7258" s="38" t="s">
        <v>4861</v>
      </c>
      <c r="H7258">
        <v>-1.9E-2</v>
      </c>
      <c r="I7258" t="s">
        <v>46891</v>
      </c>
      <c r="J7258" t="s">
        <v>46892</v>
      </c>
      <c r="K7258" t="s">
        <v>46893</v>
      </c>
      <c r="L7258" t="s">
        <v>46886</v>
      </c>
      <c r="O7258" t="s">
        <v>46894</v>
      </c>
      <c r="P7258" t="s">
        <v>46895</v>
      </c>
      <c r="Q7258">
        <v>391824.97</v>
      </c>
      <c r="R7258">
        <v>6191049.9699999997</v>
      </c>
      <c r="S7258" t="s">
        <v>46896</v>
      </c>
      <c r="T7258" t="s">
        <v>46897</v>
      </c>
      <c r="U7258">
        <v>391843.99</v>
      </c>
      <c r="V7258">
        <v>6191031.8899999997</v>
      </c>
      <c r="W7258">
        <v>225.33</v>
      </c>
      <c r="X7258">
        <v>150.04</v>
      </c>
    </row>
    <row r="7259" spans="1:24" x14ac:dyDescent="0.25">
      <c r="A7259" s="146">
        <v>45136</v>
      </c>
      <c r="B7259" s="46">
        <v>210</v>
      </c>
      <c r="C7259" s="147">
        <v>0.52892361111111108</v>
      </c>
      <c r="D7259" s="38" t="s">
        <v>30701</v>
      </c>
      <c r="E7259" s="7" t="s">
        <v>64</v>
      </c>
      <c r="F7259" s="38" t="s">
        <v>18272</v>
      </c>
      <c r="G7259" s="38" t="s">
        <v>4862</v>
      </c>
      <c r="H7259">
        <v>-1.7999999999999999E-2</v>
      </c>
      <c r="I7259" t="s">
        <v>46902</v>
      </c>
      <c r="J7259" t="s">
        <v>46903</v>
      </c>
      <c r="K7259" t="s">
        <v>46904</v>
      </c>
      <c r="L7259" t="s">
        <v>46886</v>
      </c>
      <c r="O7259" t="s">
        <v>46898</v>
      </c>
      <c r="P7259" t="s">
        <v>46899</v>
      </c>
      <c r="Q7259">
        <v>391820.36</v>
      </c>
      <c r="R7259">
        <v>6191032.46</v>
      </c>
      <c r="S7259" t="s">
        <v>46900</v>
      </c>
      <c r="T7259" t="s">
        <v>46901</v>
      </c>
      <c r="U7259">
        <v>391843.65</v>
      </c>
      <c r="V7259">
        <v>6191018.8600000003</v>
      </c>
      <c r="W7259">
        <v>45.69</v>
      </c>
      <c r="X7259">
        <v>150.04</v>
      </c>
    </row>
    <row r="7260" spans="1:24" x14ac:dyDescent="0.25">
      <c r="A7260" s="146">
        <v>45136</v>
      </c>
      <c r="B7260" s="46">
        <v>210</v>
      </c>
      <c r="C7260" s="147">
        <v>0.53221064814814811</v>
      </c>
      <c r="D7260" s="38" t="s">
        <v>30701</v>
      </c>
      <c r="E7260" s="7" t="s">
        <v>69</v>
      </c>
      <c r="F7260" s="38" t="s">
        <v>18272</v>
      </c>
      <c r="G7260" s="38" t="s">
        <v>4862</v>
      </c>
      <c r="H7260">
        <v>0.16800000000000001</v>
      </c>
      <c r="I7260" t="s">
        <v>46902</v>
      </c>
      <c r="J7260" t="s">
        <v>46903</v>
      </c>
      <c r="K7260" t="s">
        <v>46904</v>
      </c>
      <c r="L7260" t="s">
        <v>46909</v>
      </c>
      <c r="O7260" t="s">
        <v>46905</v>
      </c>
      <c r="P7260" t="s">
        <v>46906</v>
      </c>
      <c r="Q7260">
        <v>391959.18</v>
      </c>
      <c r="R7260">
        <v>6191170.5499999998</v>
      </c>
      <c r="S7260" t="s">
        <v>46907</v>
      </c>
      <c r="T7260" t="s">
        <v>46908</v>
      </c>
      <c r="U7260">
        <v>391974.99</v>
      </c>
      <c r="V7260">
        <v>6191150.04</v>
      </c>
      <c r="W7260">
        <v>43.75</v>
      </c>
      <c r="X7260">
        <v>150.04</v>
      </c>
    </row>
    <row r="7261" spans="1:24" x14ac:dyDescent="0.25">
      <c r="A7261" s="146">
        <v>45136</v>
      </c>
      <c r="B7261" s="46">
        <v>210</v>
      </c>
      <c r="C7261" s="147">
        <v>0.53422453703703698</v>
      </c>
      <c r="D7261" s="38" t="s">
        <v>30701</v>
      </c>
      <c r="E7261" s="7" t="s">
        <v>64</v>
      </c>
      <c r="F7261" s="38" t="s">
        <v>18272</v>
      </c>
      <c r="G7261" s="38" t="s">
        <v>4863</v>
      </c>
      <c r="H7261">
        <v>0.17</v>
      </c>
      <c r="I7261" t="s">
        <v>46914</v>
      </c>
      <c r="J7261" t="s">
        <v>46915</v>
      </c>
      <c r="K7261" t="s">
        <v>46916</v>
      </c>
      <c r="L7261" t="s">
        <v>46909</v>
      </c>
      <c r="O7261" t="s">
        <v>46910</v>
      </c>
      <c r="P7261" t="s">
        <v>46911</v>
      </c>
      <c r="Q7261">
        <v>391979.88</v>
      </c>
      <c r="R7261">
        <v>6191178.4699999997</v>
      </c>
      <c r="S7261" t="s">
        <v>46912</v>
      </c>
      <c r="T7261" t="s">
        <v>46913</v>
      </c>
      <c r="U7261">
        <v>391990.55</v>
      </c>
      <c r="V7261">
        <v>6191153.1299999999</v>
      </c>
      <c r="W7261">
        <v>226.05</v>
      </c>
      <c r="X7261">
        <v>150.04</v>
      </c>
    </row>
    <row r="7262" spans="1:24" x14ac:dyDescent="0.25">
      <c r="A7262" s="146">
        <v>45136</v>
      </c>
      <c r="B7262" s="46">
        <v>210</v>
      </c>
      <c r="C7262" s="147">
        <v>0.53754629629629636</v>
      </c>
      <c r="D7262" s="38" t="s">
        <v>30701</v>
      </c>
      <c r="E7262" s="7" t="s">
        <v>69</v>
      </c>
      <c r="F7262" s="38" t="s">
        <v>18272</v>
      </c>
      <c r="G7262" s="38" t="s">
        <v>4863</v>
      </c>
      <c r="H7262">
        <v>-1.9E-2</v>
      </c>
      <c r="I7262" t="s">
        <v>46914</v>
      </c>
      <c r="J7262" t="s">
        <v>46915</v>
      </c>
      <c r="K7262" t="s">
        <v>46916</v>
      </c>
      <c r="L7262" t="s">
        <v>46909</v>
      </c>
      <c r="O7262" t="s">
        <v>46917</v>
      </c>
      <c r="P7262" t="s">
        <v>46918</v>
      </c>
      <c r="Q7262">
        <v>391839.89</v>
      </c>
      <c r="R7262">
        <v>6191039.6799999997</v>
      </c>
      <c r="S7262" t="s">
        <v>46919</v>
      </c>
      <c r="T7262" t="s">
        <v>46920</v>
      </c>
      <c r="U7262">
        <v>391856.72</v>
      </c>
      <c r="V7262">
        <v>6191019.2199999997</v>
      </c>
      <c r="W7262">
        <v>224.93</v>
      </c>
      <c r="X7262">
        <v>150.04</v>
      </c>
    </row>
    <row r="7263" spans="1:24" x14ac:dyDescent="0.25">
      <c r="A7263" s="146">
        <v>45136</v>
      </c>
      <c r="B7263" s="46">
        <v>210</v>
      </c>
      <c r="C7263" s="147">
        <v>0.53885416666666663</v>
      </c>
      <c r="D7263" s="38" t="s">
        <v>30701</v>
      </c>
      <c r="E7263" s="159" t="s">
        <v>33735</v>
      </c>
      <c r="F7263" s="38" t="s">
        <v>18272</v>
      </c>
      <c r="G7263" s="38" t="s">
        <v>4749</v>
      </c>
      <c r="H7263">
        <v>1.478</v>
      </c>
      <c r="O7263" t="s">
        <v>46921</v>
      </c>
      <c r="P7263" t="s">
        <v>46922</v>
      </c>
      <c r="Q7263">
        <v>391828.34</v>
      </c>
      <c r="R7263">
        <v>6191027.9800000004</v>
      </c>
      <c r="S7263" t="s">
        <v>46923</v>
      </c>
      <c r="T7263" t="s">
        <v>46924</v>
      </c>
      <c r="U7263">
        <v>391844.17</v>
      </c>
      <c r="V7263">
        <v>6191015.6399999997</v>
      </c>
      <c r="W7263">
        <v>132.36000000000001</v>
      </c>
      <c r="X7263">
        <v>150.04</v>
      </c>
    </row>
    <row r="7264" spans="1:24" x14ac:dyDescent="0.25">
      <c r="A7264" s="146">
        <v>45136</v>
      </c>
      <c r="B7264" s="46">
        <v>210</v>
      </c>
      <c r="C7264" s="147">
        <v>0.54256944444444444</v>
      </c>
      <c r="D7264" s="38" t="s">
        <v>30701</v>
      </c>
      <c r="E7264" s="159" t="s">
        <v>42042</v>
      </c>
      <c r="F7264" s="38" t="s">
        <v>18272</v>
      </c>
      <c r="G7264" s="38" t="s">
        <v>4749</v>
      </c>
      <c r="H7264">
        <v>1.474</v>
      </c>
      <c r="O7264" t="s">
        <v>46925</v>
      </c>
      <c r="P7264" t="s">
        <v>46926</v>
      </c>
      <c r="Q7264">
        <v>391827.45</v>
      </c>
      <c r="R7264">
        <v>6191028.1399999997</v>
      </c>
      <c r="S7264" t="s">
        <v>46927</v>
      </c>
      <c r="T7264" t="s">
        <v>46928</v>
      </c>
      <c r="U7264">
        <v>391834.04</v>
      </c>
      <c r="V7264">
        <v>6191018.79</v>
      </c>
      <c r="W7264">
        <v>130.27000000000001</v>
      </c>
      <c r="X7264">
        <v>150.04</v>
      </c>
    </row>
    <row r="7265" spans="1:24" x14ac:dyDescent="0.25">
      <c r="A7265" s="146">
        <v>45136</v>
      </c>
      <c r="B7265" s="46">
        <v>210</v>
      </c>
      <c r="C7265" s="147">
        <v>0.55465277777777777</v>
      </c>
      <c r="D7265" s="38" t="s">
        <v>30701</v>
      </c>
      <c r="E7265" s="159" t="s">
        <v>6100</v>
      </c>
      <c r="F7265" s="38" t="s">
        <v>18272</v>
      </c>
      <c r="G7265" s="38" t="s">
        <v>4749</v>
      </c>
      <c r="H7265">
        <v>0.18099999999999999</v>
      </c>
      <c r="O7265" t="s">
        <v>46929</v>
      </c>
      <c r="P7265" t="s">
        <v>46930</v>
      </c>
      <c r="Q7265">
        <v>391840.17</v>
      </c>
      <c r="R7265">
        <v>6189189.1100000003</v>
      </c>
      <c r="S7265" t="s">
        <v>46931</v>
      </c>
      <c r="T7265" t="s">
        <v>46932</v>
      </c>
      <c r="U7265">
        <v>391846.27</v>
      </c>
      <c r="V7265">
        <v>6189179.8300000001</v>
      </c>
      <c r="W7265">
        <v>131.75</v>
      </c>
      <c r="X7265">
        <v>150.04</v>
      </c>
    </row>
    <row r="7266" spans="1:24" s="170" customFormat="1" x14ac:dyDescent="0.25">
      <c r="A7266" s="63">
        <v>45136</v>
      </c>
      <c r="B7266" s="104">
        <v>210</v>
      </c>
      <c r="C7266" s="65">
        <v>0.55865740740740744</v>
      </c>
      <c r="D7266" s="64" t="s">
        <v>30701</v>
      </c>
      <c r="E7266" s="171" t="s">
        <v>46938</v>
      </c>
      <c r="F7266" s="64" t="s">
        <v>18272</v>
      </c>
      <c r="G7266" s="64" t="s">
        <v>4749</v>
      </c>
      <c r="H7266" s="170">
        <v>0.16800000000000001</v>
      </c>
      <c r="M7266" s="170" t="s">
        <v>46933</v>
      </c>
      <c r="O7266" s="170" t="s">
        <v>46934</v>
      </c>
      <c r="P7266" s="170" t="s">
        <v>46935</v>
      </c>
      <c r="Q7266" s="170">
        <v>391842.39</v>
      </c>
      <c r="R7266" s="170">
        <v>6189184.6799999997</v>
      </c>
      <c r="S7266" s="170" t="s">
        <v>46936</v>
      </c>
      <c r="T7266" s="170" t="s">
        <v>46937</v>
      </c>
      <c r="U7266" s="170">
        <v>391852.28</v>
      </c>
      <c r="V7266" s="170">
        <v>6189162.7199999997</v>
      </c>
      <c r="W7266" s="170">
        <v>223.17</v>
      </c>
      <c r="X7266" s="170">
        <v>150.04</v>
      </c>
    </row>
    <row r="7267" spans="1:24" x14ac:dyDescent="0.25">
      <c r="A7267" s="146">
        <v>45136</v>
      </c>
      <c r="B7267" s="46">
        <v>210</v>
      </c>
      <c r="C7267" s="147">
        <v>0.56039351851851849</v>
      </c>
      <c r="D7267" s="38" t="s">
        <v>30701</v>
      </c>
      <c r="E7267" s="159" t="s">
        <v>47121</v>
      </c>
      <c r="F7267" s="38" t="s">
        <v>18272</v>
      </c>
      <c r="G7267" s="38" t="s">
        <v>4749</v>
      </c>
      <c r="H7267">
        <v>0.16</v>
      </c>
      <c r="I7267" t="s">
        <v>46943</v>
      </c>
      <c r="J7267" t="s">
        <v>46944</v>
      </c>
      <c r="K7267" t="s">
        <v>46945</v>
      </c>
      <c r="L7267" t="s">
        <v>46946</v>
      </c>
      <c r="O7267" t="s">
        <v>46939</v>
      </c>
      <c r="P7267" t="s">
        <v>46940</v>
      </c>
      <c r="Q7267">
        <v>391836.64</v>
      </c>
      <c r="R7267">
        <v>6189177.8799999999</v>
      </c>
      <c r="S7267" t="s">
        <v>46941</v>
      </c>
      <c r="T7267" t="s">
        <v>46942</v>
      </c>
      <c r="U7267">
        <v>391848.53</v>
      </c>
      <c r="V7267">
        <v>6189155.5499999998</v>
      </c>
      <c r="W7267">
        <v>226.36</v>
      </c>
      <c r="X7267">
        <v>150.04</v>
      </c>
    </row>
    <row r="7268" spans="1:24" x14ac:dyDescent="0.25">
      <c r="A7268" s="146">
        <v>45136</v>
      </c>
      <c r="B7268" s="46">
        <v>210</v>
      </c>
      <c r="C7268" s="147">
        <v>0.56364583333333329</v>
      </c>
      <c r="D7268" s="38" t="s">
        <v>30701</v>
      </c>
      <c r="E7268" s="7" t="s">
        <v>69</v>
      </c>
      <c r="F7268" s="38" t="s">
        <v>18272</v>
      </c>
      <c r="G7268" s="38" t="s">
        <v>4749</v>
      </c>
      <c r="H7268">
        <v>-2.1999999999999999E-2</v>
      </c>
      <c r="I7268" t="s">
        <v>46943</v>
      </c>
      <c r="J7268" t="s">
        <v>46944</v>
      </c>
      <c r="K7268" t="s">
        <v>46945</v>
      </c>
      <c r="L7268" t="s">
        <v>46951</v>
      </c>
      <c r="O7268" t="s">
        <v>46947</v>
      </c>
      <c r="P7268" t="s">
        <v>46948</v>
      </c>
      <c r="Q7268">
        <v>391702.39</v>
      </c>
      <c r="R7268">
        <v>6189043.3799999999</v>
      </c>
      <c r="S7268" t="s">
        <v>46949</v>
      </c>
      <c r="T7268" t="s">
        <v>46950</v>
      </c>
      <c r="U7268">
        <v>391720.08</v>
      </c>
      <c r="V7268">
        <v>6189027</v>
      </c>
      <c r="W7268">
        <v>224.53</v>
      </c>
      <c r="X7268">
        <v>150.04</v>
      </c>
    </row>
    <row r="7269" spans="1:24" x14ac:dyDescent="0.25">
      <c r="A7269" s="146">
        <v>45136</v>
      </c>
      <c r="B7269" s="46">
        <v>210</v>
      </c>
      <c r="C7269" s="147">
        <v>0.56560185185185186</v>
      </c>
      <c r="D7269" s="38" t="s">
        <v>30701</v>
      </c>
      <c r="E7269" s="7" t="s">
        <v>64</v>
      </c>
      <c r="F7269" s="38" t="s">
        <v>18272</v>
      </c>
      <c r="G7269" s="38" t="s">
        <v>4748</v>
      </c>
      <c r="H7269">
        <v>-1.7999999999999999E-2</v>
      </c>
      <c r="I7269" t="s">
        <v>46956</v>
      </c>
      <c r="J7269" t="s">
        <v>46957</v>
      </c>
      <c r="K7269" t="s">
        <v>46958</v>
      </c>
      <c r="L7269" t="s">
        <v>46951</v>
      </c>
      <c r="O7269" t="s">
        <v>46952</v>
      </c>
      <c r="P7269" t="s">
        <v>46953</v>
      </c>
      <c r="Q7269">
        <v>391695.85</v>
      </c>
      <c r="R7269">
        <v>6189024.5099999998</v>
      </c>
      <c r="S7269" t="s">
        <v>46954</v>
      </c>
      <c r="T7269" t="s">
        <v>46955</v>
      </c>
      <c r="U7269">
        <v>391720.98</v>
      </c>
      <c r="V7269">
        <v>6189015</v>
      </c>
      <c r="W7269">
        <v>45.28</v>
      </c>
      <c r="X7269">
        <v>150.04</v>
      </c>
    </row>
    <row r="7270" spans="1:24" x14ac:dyDescent="0.25">
      <c r="A7270" s="146">
        <v>45136</v>
      </c>
      <c r="B7270" s="46">
        <v>210</v>
      </c>
      <c r="C7270" s="147">
        <v>0.56900462962962961</v>
      </c>
      <c r="D7270" s="38" t="s">
        <v>30701</v>
      </c>
      <c r="E7270" s="7" t="s">
        <v>69</v>
      </c>
      <c r="F7270" s="38" t="s">
        <v>18272</v>
      </c>
      <c r="G7270" s="38" t="s">
        <v>4748</v>
      </c>
      <c r="H7270">
        <v>0.16900000000000001</v>
      </c>
      <c r="I7270" t="s">
        <v>46956</v>
      </c>
      <c r="J7270" t="s">
        <v>46957</v>
      </c>
      <c r="K7270" t="s">
        <v>46958</v>
      </c>
      <c r="L7270" t="s">
        <v>46951</v>
      </c>
      <c r="O7270" t="s">
        <v>46959</v>
      </c>
      <c r="P7270" t="s">
        <v>46960</v>
      </c>
      <c r="Q7270">
        <v>391838.41</v>
      </c>
      <c r="R7270">
        <v>6189167.9500000002</v>
      </c>
      <c r="S7270" t="s">
        <v>46961</v>
      </c>
      <c r="T7270" t="s">
        <v>46962</v>
      </c>
      <c r="U7270">
        <v>391853.1</v>
      </c>
      <c r="V7270">
        <v>6189147.1399999997</v>
      </c>
      <c r="W7270">
        <v>44.43</v>
      </c>
      <c r="X7270">
        <v>150.04</v>
      </c>
    </row>
    <row r="7271" spans="1:24" x14ac:dyDescent="0.25">
      <c r="A7271" s="146">
        <v>45136</v>
      </c>
      <c r="B7271" s="46">
        <v>210</v>
      </c>
      <c r="C7271" s="147">
        <v>0.57100694444444444</v>
      </c>
      <c r="D7271" s="38" t="s">
        <v>30701</v>
      </c>
      <c r="E7271" s="7" t="s">
        <v>64</v>
      </c>
      <c r="F7271" s="38" t="s">
        <v>18272</v>
      </c>
      <c r="G7271" s="38" t="s">
        <v>4747</v>
      </c>
      <c r="H7271">
        <v>0.16500000000000001</v>
      </c>
      <c r="I7271" t="s">
        <v>46967</v>
      </c>
      <c r="J7271" t="s">
        <v>46968</v>
      </c>
      <c r="K7271" t="s">
        <v>46969</v>
      </c>
      <c r="L7271" t="s">
        <v>46951</v>
      </c>
      <c r="O7271" t="s">
        <v>46963</v>
      </c>
      <c r="P7271" t="s">
        <v>46964</v>
      </c>
      <c r="Q7271">
        <v>391854.2</v>
      </c>
      <c r="R7271">
        <v>6189169.9500000002</v>
      </c>
      <c r="S7271" t="s">
        <v>46965</v>
      </c>
      <c r="T7271" t="s">
        <v>46966</v>
      </c>
      <c r="U7271">
        <v>391864.48</v>
      </c>
      <c r="V7271">
        <v>6189145.9800000004</v>
      </c>
      <c r="W7271">
        <v>226.01</v>
      </c>
      <c r="X7271">
        <v>150.04</v>
      </c>
    </row>
    <row r="7272" spans="1:24" x14ac:dyDescent="0.25">
      <c r="A7272" s="146">
        <v>45136</v>
      </c>
      <c r="B7272" s="46">
        <v>210</v>
      </c>
      <c r="C7272" s="147">
        <v>0.57429398148148147</v>
      </c>
      <c r="D7272" s="38" t="s">
        <v>30701</v>
      </c>
      <c r="E7272" s="7" t="s">
        <v>69</v>
      </c>
      <c r="F7272" s="38" t="s">
        <v>18272</v>
      </c>
      <c r="G7272" s="38" t="s">
        <v>4747</v>
      </c>
      <c r="H7272">
        <v>-2.3E-2</v>
      </c>
      <c r="I7272" t="s">
        <v>46967</v>
      </c>
      <c r="J7272" t="s">
        <v>46968</v>
      </c>
      <c r="K7272" t="s">
        <v>46969</v>
      </c>
      <c r="L7272" t="s">
        <v>46974</v>
      </c>
      <c r="O7272" t="s">
        <v>46970</v>
      </c>
      <c r="P7272" t="s">
        <v>46971</v>
      </c>
      <c r="Q7272">
        <v>391713.31</v>
      </c>
      <c r="R7272">
        <v>6189028.3799999999</v>
      </c>
      <c r="S7272" t="s">
        <v>46972</v>
      </c>
      <c r="T7272" t="s">
        <v>46973</v>
      </c>
      <c r="U7272">
        <v>391731.69</v>
      </c>
      <c r="V7272">
        <v>6189013.1900000004</v>
      </c>
      <c r="W7272">
        <v>223.77</v>
      </c>
      <c r="X7272">
        <v>150.04</v>
      </c>
    </row>
    <row r="7273" spans="1:24" x14ac:dyDescent="0.25">
      <c r="A7273" s="146">
        <v>45136</v>
      </c>
      <c r="B7273" s="46">
        <v>210</v>
      </c>
      <c r="C7273" s="147">
        <v>0.57690972222222225</v>
      </c>
      <c r="D7273" s="38" t="s">
        <v>30701</v>
      </c>
      <c r="E7273" s="7" t="s">
        <v>64</v>
      </c>
      <c r="F7273" s="38" t="s">
        <v>18272</v>
      </c>
      <c r="G7273" s="38" t="s">
        <v>4746</v>
      </c>
      <c r="H7273">
        <v>-1.7999999999999999E-2</v>
      </c>
      <c r="I7273" t="s">
        <v>46979</v>
      </c>
      <c r="J7273" t="s">
        <v>46980</v>
      </c>
      <c r="K7273" t="s">
        <v>46981</v>
      </c>
      <c r="L7273" t="s">
        <v>46974</v>
      </c>
      <c r="O7273" t="s">
        <v>46975</v>
      </c>
      <c r="P7273" t="s">
        <v>46976</v>
      </c>
      <c r="Q7273">
        <v>391717.28</v>
      </c>
      <c r="R7273">
        <v>6189020.7800000003</v>
      </c>
      <c r="S7273" t="s">
        <v>46977</v>
      </c>
      <c r="T7273" t="s">
        <v>46978</v>
      </c>
      <c r="U7273">
        <v>391733.74</v>
      </c>
      <c r="V7273">
        <v>6189002.4400000004</v>
      </c>
      <c r="W7273">
        <v>45.24</v>
      </c>
      <c r="X7273">
        <v>150.04</v>
      </c>
    </row>
    <row r="7274" spans="1:24" x14ac:dyDescent="0.25">
      <c r="A7274" s="146">
        <v>45136</v>
      </c>
      <c r="B7274" s="46">
        <v>210</v>
      </c>
      <c r="C7274" s="147">
        <v>0.58010416666666664</v>
      </c>
      <c r="D7274" s="38" t="s">
        <v>30701</v>
      </c>
      <c r="E7274" s="7" t="s">
        <v>69</v>
      </c>
      <c r="F7274" s="38" t="s">
        <v>18272</v>
      </c>
      <c r="G7274" s="38" t="s">
        <v>4746</v>
      </c>
      <c r="H7274">
        <v>0.16900000000000001</v>
      </c>
      <c r="I7274" t="s">
        <v>46979</v>
      </c>
      <c r="J7274" t="s">
        <v>46980</v>
      </c>
      <c r="K7274" t="s">
        <v>46981</v>
      </c>
      <c r="L7274" t="s">
        <v>46974</v>
      </c>
      <c r="O7274" t="s">
        <v>46982</v>
      </c>
      <c r="P7274" t="s">
        <v>46983</v>
      </c>
      <c r="Q7274">
        <v>391855.45</v>
      </c>
      <c r="R7274">
        <v>6189158.5099999998</v>
      </c>
      <c r="S7274" t="s">
        <v>46984</v>
      </c>
      <c r="T7274" t="s">
        <v>46985</v>
      </c>
      <c r="U7274">
        <v>391865.95</v>
      </c>
      <c r="V7274">
        <v>6189134.5700000003</v>
      </c>
      <c r="W7274">
        <v>44.55</v>
      </c>
      <c r="X7274">
        <v>150.04</v>
      </c>
    </row>
    <row r="7275" spans="1:24" x14ac:dyDescent="0.25">
      <c r="A7275" s="146">
        <v>45136</v>
      </c>
      <c r="B7275" s="46">
        <v>210</v>
      </c>
      <c r="C7275" s="147">
        <v>0.58200231481481479</v>
      </c>
      <c r="D7275" s="38" t="s">
        <v>30701</v>
      </c>
      <c r="E7275" s="7" t="s">
        <v>64</v>
      </c>
      <c r="F7275" s="38" t="s">
        <v>18272</v>
      </c>
      <c r="G7275" s="38" t="s">
        <v>4745</v>
      </c>
      <c r="H7275">
        <v>0.16300000000000001</v>
      </c>
      <c r="I7275" t="s">
        <v>46990</v>
      </c>
      <c r="J7275" t="s">
        <v>46991</v>
      </c>
      <c r="K7275" t="s">
        <v>46992</v>
      </c>
      <c r="L7275" t="s">
        <v>46993</v>
      </c>
      <c r="O7275" t="s">
        <v>46986</v>
      </c>
      <c r="P7275" t="s">
        <v>46987</v>
      </c>
      <c r="Q7275">
        <v>391862.22</v>
      </c>
      <c r="R7275">
        <v>6189151.4800000004</v>
      </c>
      <c r="S7275" t="s">
        <v>46988</v>
      </c>
      <c r="T7275" t="s">
        <v>46989</v>
      </c>
      <c r="U7275">
        <v>391876.25</v>
      </c>
      <c r="V7275">
        <v>6189132.1600000001</v>
      </c>
      <c r="W7275">
        <v>225.89</v>
      </c>
      <c r="X7275">
        <v>150.04</v>
      </c>
    </row>
    <row r="7276" spans="1:24" x14ac:dyDescent="0.25">
      <c r="A7276" s="146">
        <v>45136</v>
      </c>
      <c r="B7276" s="46">
        <v>210</v>
      </c>
      <c r="C7276" s="147">
        <v>0.5851736111111111</v>
      </c>
      <c r="D7276" s="38" t="s">
        <v>30701</v>
      </c>
      <c r="E7276" s="7" t="s">
        <v>69</v>
      </c>
      <c r="F7276" s="38" t="s">
        <v>18272</v>
      </c>
      <c r="G7276" s="38" t="s">
        <v>4745</v>
      </c>
      <c r="H7276">
        <v>-2.3E-2</v>
      </c>
      <c r="I7276" t="s">
        <v>46990</v>
      </c>
      <c r="J7276" t="s">
        <v>46991</v>
      </c>
      <c r="K7276" t="s">
        <v>46992</v>
      </c>
      <c r="L7276" t="s">
        <v>46993</v>
      </c>
      <c r="O7276" t="s">
        <v>46994</v>
      </c>
      <c r="P7276" t="s">
        <v>46995</v>
      </c>
      <c r="Q7276">
        <v>391726.57</v>
      </c>
      <c r="R7276">
        <v>6189016.2999999998</v>
      </c>
      <c r="S7276" t="s">
        <v>46996</v>
      </c>
      <c r="T7276" t="s">
        <v>46997</v>
      </c>
      <c r="U7276">
        <v>391744.6</v>
      </c>
      <c r="V7276">
        <v>6189000.6200000001</v>
      </c>
      <c r="W7276">
        <v>223.36</v>
      </c>
      <c r="X7276">
        <v>150.04</v>
      </c>
    </row>
    <row r="7277" spans="1:24" x14ac:dyDescent="0.25">
      <c r="A7277" s="146">
        <v>45136</v>
      </c>
      <c r="B7277" s="46">
        <v>210</v>
      </c>
      <c r="C7277" s="147">
        <v>0.58708333333333329</v>
      </c>
      <c r="D7277" s="38" t="s">
        <v>30701</v>
      </c>
      <c r="E7277" s="7" t="s">
        <v>64</v>
      </c>
      <c r="F7277" s="38" t="s">
        <v>18272</v>
      </c>
      <c r="G7277" s="38" t="s">
        <v>4744</v>
      </c>
      <c r="H7277">
        <v>-1.9E-2</v>
      </c>
      <c r="I7277" t="s">
        <v>47002</v>
      </c>
      <c r="J7277" t="s">
        <v>47003</v>
      </c>
      <c r="K7277" t="s">
        <v>47004</v>
      </c>
      <c r="L7277" t="s">
        <v>46993</v>
      </c>
      <c r="O7277" t="s">
        <v>46998</v>
      </c>
      <c r="P7277" t="s">
        <v>46999</v>
      </c>
      <c r="Q7277">
        <v>391723.38</v>
      </c>
      <c r="R7277">
        <v>6189000.8700000001</v>
      </c>
      <c r="S7277" t="s">
        <v>47000</v>
      </c>
      <c r="T7277" t="s">
        <v>47001</v>
      </c>
      <c r="U7277">
        <v>391746.09</v>
      </c>
      <c r="V7277">
        <v>6188989.5700000003</v>
      </c>
      <c r="W7277">
        <v>45.47</v>
      </c>
      <c r="X7277">
        <v>150.04</v>
      </c>
    </row>
    <row r="7278" spans="1:24" x14ac:dyDescent="0.25">
      <c r="A7278" s="146">
        <v>45136</v>
      </c>
      <c r="B7278" s="46">
        <v>210</v>
      </c>
      <c r="C7278" s="147">
        <v>0.59049768518518519</v>
      </c>
      <c r="D7278" s="38" t="s">
        <v>30701</v>
      </c>
      <c r="E7278" s="7" t="s">
        <v>69</v>
      </c>
      <c r="F7278" s="38" t="s">
        <v>18272</v>
      </c>
      <c r="G7278" s="38" t="s">
        <v>4744</v>
      </c>
      <c r="H7278">
        <v>0.17</v>
      </c>
      <c r="I7278" t="s">
        <v>47002</v>
      </c>
      <c r="J7278" t="s">
        <v>47003</v>
      </c>
      <c r="K7278" t="s">
        <v>47004</v>
      </c>
      <c r="L7278" t="s">
        <v>46993</v>
      </c>
      <c r="O7278" t="s">
        <v>47005</v>
      </c>
      <c r="P7278" t="s">
        <v>47006</v>
      </c>
      <c r="Q7278">
        <v>391868.73</v>
      </c>
      <c r="R7278">
        <v>6189147.0800000001</v>
      </c>
      <c r="S7278" t="s">
        <v>47007</v>
      </c>
      <c r="T7278" t="s">
        <v>47008</v>
      </c>
      <c r="U7278">
        <v>391879.61</v>
      </c>
      <c r="V7278">
        <v>6189122.8300000001</v>
      </c>
      <c r="W7278">
        <v>43.85</v>
      </c>
      <c r="X7278">
        <v>150.04</v>
      </c>
    </row>
    <row r="7279" spans="1:24" x14ac:dyDescent="0.25">
      <c r="A7279" s="146">
        <v>45136</v>
      </c>
      <c r="B7279" s="46">
        <v>210</v>
      </c>
      <c r="C7279" s="147">
        <v>0.5926851851851852</v>
      </c>
      <c r="D7279" s="38" t="s">
        <v>30701</v>
      </c>
      <c r="E7279" s="7" t="s">
        <v>64</v>
      </c>
      <c r="F7279" s="38" t="s">
        <v>18272</v>
      </c>
      <c r="G7279" s="38" t="s">
        <v>4738</v>
      </c>
      <c r="H7279">
        <v>0.16500000000000001</v>
      </c>
      <c r="I7279" t="s">
        <v>47013</v>
      </c>
      <c r="J7279" t="s">
        <v>47014</v>
      </c>
      <c r="K7279" t="s">
        <v>47015</v>
      </c>
      <c r="L7279" t="s">
        <v>47016</v>
      </c>
      <c r="O7279" t="s">
        <v>47009</v>
      </c>
      <c r="P7279" t="s">
        <v>47010</v>
      </c>
      <c r="Q7279">
        <v>391881.93</v>
      </c>
      <c r="R7279">
        <v>6189146.8399999999</v>
      </c>
      <c r="S7279" t="s">
        <v>47011</v>
      </c>
      <c r="T7279" t="s">
        <v>47012</v>
      </c>
      <c r="U7279">
        <v>391890.49</v>
      </c>
      <c r="V7279">
        <v>6189120.8600000003</v>
      </c>
      <c r="W7279">
        <v>226.11</v>
      </c>
      <c r="X7279">
        <v>150.04</v>
      </c>
    </row>
    <row r="7280" spans="1:24" x14ac:dyDescent="0.25">
      <c r="A7280" s="146">
        <v>45136</v>
      </c>
      <c r="B7280" s="46">
        <v>210</v>
      </c>
      <c r="C7280" s="147">
        <v>0.59593750000000001</v>
      </c>
      <c r="D7280" s="38" t="s">
        <v>30701</v>
      </c>
      <c r="E7280" s="7" t="s">
        <v>69</v>
      </c>
      <c r="F7280" s="38" t="s">
        <v>18272</v>
      </c>
      <c r="G7280" s="38" t="s">
        <v>4738</v>
      </c>
      <c r="H7280">
        <v>-2.3E-2</v>
      </c>
      <c r="I7280" t="s">
        <v>47013</v>
      </c>
      <c r="J7280" t="s">
        <v>47014</v>
      </c>
      <c r="K7280" t="s">
        <v>47015</v>
      </c>
      <c r="L7280" t="s">
        <v>47016</v>
      </c>
      <c r="O7280" t="s">
        <v>47017</v>
      </c>
      <c r="P7280" t="s">
        <v>47018</v>
      </c>
      <c r="Q7280">
        <v>391740.92</v>
      </c>
      <c r="R7280">
        <v>6189005.71</v>
      </c>
      <c r="S7280" t="s">
        <v>47019</v>
      </c>
      <c r="T7280" t="s">
        <v>47020</v>
      </c>
      <c r="U7280">
        <v>391757.47</v>
      </c>
      <c r="V7280">
        <v>6188987.9500000002</v>
      </c>
      <c r="W7280">
        <v>224.6</v>
      </c>
      <c r="X7280">
        <v>150.04</v>
      </c>
    </row>
    <row r="7281" spans="1:24" x14ac:dyDescent="0.25">
      <c r="A7281" s="146">
        <v>45136</v>
      </c>
      <c r="B7281" s="46">
        <v>210</v>
      </c>
      <c r="C7281" s="147">
        <v>0.59789351851851846</v>
      </c>
      <c r="D7281" s="38" t="s">
        <v>30701</v>
      </c>
      <c r="E7281" s="7" t="s">
        <v>64</v>
      </c>
      <c r="F7281" s="38" t="s">
        <v>18272</v>
      </c>
      <c r="G7281" s="38" t="s">
        <v>4739</v>
      </c>
      <c r="H7281">
        <v>-1.9E-2</v>
      </c>
      <c r="I7281" t="s">
        <v>47025</v>
      </c>
      <c r="J7281" t="s">
        <v>47026</v>
      </c>
      <c r="K7281" t="s">
        <v>47027</v>
      </c>
      <c r="L7281" t="s">
        <v>47016</v>
      </c>
      <c r="O7281" t="s">
        <v>47021</v>
      </c>
      <c r="P7281" t="s">
        <v>47022</v>
      </c>
      <c r="Q7281">
        <v>391735.28</v>
      </c>
      <c r="R7281">
        <v>6188987.8799999999</v>
      </c>
      <c r="S7281" t="s">
        <v>47023</v>
      </c>
      <c r="T7281" t="s">
        <v>47024</v>
      </c>
      <c r="U7281">
        <v>391758.53</v>
      </c>
      <c r="V7281">
        <v>6188976.4400000004</v>
      </c>
      <c r="W7281">
        <v>45.82</v>
      </c>
      <c r="X7281">
        <v>150.04</v>
      </c>
    </row>
    <row r="7282" spans="1:24" x14ac:dyDescent="0.25">
      <c r="A7282" s="146">
        <v>45136</v>
      </c>
      <c r="B7282" s="46">
        <v>210</v>
      </c>
      <c r="C7282" s="147">
        <v>0.6013425925925926</v>
      </c>
      <c r="D7282" s="38" t="s">
        <v>30701</v>
      </c>
      <c r="E7282" s="7" t="s">
        <v>69</v>
      </c>
      <c r="F7282" s="38" t="s">
        <v>18272</v>
      </c>
      <c r="G7282" s="38" t="s">
        <v>4739</v>
      </c>
      <c r="H7282">
        <v>0.17100000000000001</v>
      </c>
      <c r="I7282" t="s">
        <v>47025</v>
      </c>
      <c r="J7282" t="s">
        <v>47026</v>
      </c>
      <c r="K7282" t="s">
        <v>47027</v>
      </c>
      <c r="L7282" t="s">
        <v>47016</v>
      </c>
      <c r="O7282" t="s">
        <v>47028</v>
      </c>
      <c r="P7282" t="s">
        <v>47029</v>
      </c>
      <c r="Q7282">
        <v>391882.02</v>
      </c>
      <c r="R7282">
        <v>6189134.8099999996</v>
      </c>
      <c r="S7282" t="s">
        <v>47030</v>
      </c>
      <c r="T7282" t="s">
        <v>47031</v>
      </c>
      <c r="U7282">
        <v>391893</v>
      </c>
      <c r="V7282">
        <v>6189110.8899999997</v>
      </c>
      <c r="W7282">
        <v>45.29</v>
      </c>
      <c r="X7282">
        <v>150.04</v>
      </c>
    </row>
    <row r="7283" spans="1:24" x14ac:dyDescent="0.25">
      <c r="A7283" s="146">
        <v>45136</v>
      </c>
      <c r="B7283" s="46">
        <v>210</v>
      </c>
      <c r="C7283" s="147">
        <v>0.60282407407407412</v>
      </c>
      <c r="D7283" s="38" t="s">
        <v>30701</v>
      </c>
      <c r="E7283" s="7" t="s">
        <v>64</v>
      </c>
      <c r="F7283" s="38" t="s">
        <v>18272</v>
      </c>
      <c r="G7283" s="38" t="s">
        <v>4740</v>
      </c>
      <c r="H7283">
        <v>0.17799999999999999</v>
      </c>
      <c r="I7283" t="s">
        <v>47036</v>
      </c>
      <c r="J7283" t="s">
        <v>47037</v>
      </c>
      <c r="K7283" t="s">
        <v>47038</v>
      </c>
      <c r="L7283" t="s">
        <v>47039</v>
      </c>
      <c r="O7283" t="s">
        <v>47032</v>
      </c>
      <c r="P7283" t="s">
        <v>47033</v>
      </c>
      <c r="Q7283">
        <v>391907.07</v>
      </c>
      <c r="R7283">
        <v>6189147.0300000003</v>
      </c>
      <c r="S7283" t="s">
        <v>47034</v>
      </c>
      <c r="T7283" t="s">
        <v>47035</v>
      </c>
      <c r="U7283">
        <v>391911.79</v>
      </c>
      <c r="V7283">
        <v>6189116.7699999996</v>
      </c>
      <c r="W7283">
        <v>225.8</v>
      </c>
      <c r="X7283">
        <v>150.04</v>
      </c>
    </row>
    <row r="7284" spans="1:24" x14ac:dyDescent="0.25">
      <c r="A7284" s="146">
        <v>45136</v>
      </c>
      <c r="B7284" s="46">
        <v>210</v>
      </c>
      <c r="C7284" s="147">
        <v>0.60658564814814808</v>
      </c>
      <c r="D7284" s="38" t="s">
        <v>30701</v>
      </c>
      <c r="E7284" s="7" t="s">
        <v>69</v>
      </c>
      <c r="F7284" s="38" t="s">
        <v>18272</v>
      </c>
      <c r="G7284" s="38" t="s">
        <v>4740</v>
      </c>
      <c r="H7284">
        <v>-2.5000000000000001E-2</v>
      </c>
      <c r="I7284" t="s">
        <v>47036</v>
      </c>
      <c r="J7284" t="s">
        <v>47037</v>
      </c>
      <c r="K7284" t="s">
        <v>47038</v>
      </c>
      <c r="L7284" t="s">
        <v>47039</v>
      </c>
      <c r="O7284" t="s">
        <v>47040</v>
      </c>
      <c r="P7284" t="s">
        <v>47041</v>
      </c>
      <c r="Q7284">
        <v>391751.46</v>
      </c>
      <c r="R7284">
        <v>6188990.9199999999</v>
      </c>
      <c r="S7284" t="s">
        <v>47042</v>
      </c>
      <c r="T7284" t="s">
        <v>47043</v>
      </c>
      <c r="U7284">
        <v>391768.35</v>
      </c>
      <c r="V7284">
        <v>6188973.4299999997</v>
      </c>
      <c r="W7284">
        <v>225.38</v>
      </c>
      <c r="X7284">
        <v>150.04</v>
      </c>
    </row>
    <row r="7285" spans="1:24" x14ac:dyDescent="0.25">
      <c r="A7285" s="146">
        <v>45136</v>
      </c>
      <c r="B7285" s="46">
        <v>210</v>
      </c>
      <c r="C7285" s="147">
        <v>0.60908564814814814</v>
      </c>
      <c r="D7285" s="38" t="s">
        <v>30701</v>
      </c>
      <c r="E7285" s="7" t="s">
        <v>64</v>
      </c>
      <c r="F7285" s="38" t="s">
        <v>18272</v>
      </c>
      <c r="G7285" s="38" t="s">
        <v>4741</v>
      </c>
      <c r="H7285">
        <v>-1.7999999999999999E-2</v>
      </c>
      <c r="I7285" t="s">
        <v>47048</v>
      </c>
      <c r="J7285" t="s">
        <v>47049</v>
      </c>
      <c r="K7285" t="s">
        <v>47050</v>
      </c>
      <c r="L7285" t="s">
        <v>47039</v>
      </c>
      <c r="O7285" t="s">
        <v>47044</v>
      </c>
      <c r="P7285" t="s">
        <v>47045</v>
      </c>
      <c r="Q7285">
        <v>391740.94</v>
      </c>
      <c r="R7285">
        <v>6188967.2400000002</v>
      </c>
      <c r="S7285" t="s">
        <v>47046</v>
      </c>
      <c r="T7285" t="s">
        <v>47047</v>
      </c>
      <c r="U7285">
        <v>391771.67</v>
      </c>
      <c r="V7285">
        <v>6188964.1100000003</v>
      </c>
      <c r="W7285">
        <v>44.6</v>
      </c>
      <c r="X7285">
        <v>150.04</v>
      </c>
    </row>
    <row r="7286" spans="1:24" x14ac:dyDescent="0.25">
      <c r="A7286" s="146">
        <v>45136</v>
      </c>
      <c r="B7286" s="46">
        <v>210</v>
      </c>
      <c r="C7286" s="147">
        <v>0.61251157407407408</v>
      </c>
      <c r="D7286" s="38" t="s">
        <v>30701</v>
      </c>
      <c r="E7286" s="7" t="s">
        <v>69</v>
      </c>
      <c r="F7286" s="38" t="s">
        <v>18272</v>
      </c>
      <c r="G7286" s="38" t="s">
        <v>4741</v>
      </c>
      <c r="H7286">
        <v>0.16900000000000001</v>
      </c>
      <c r="I7286" t="s">
        <v>47048</v>
      </c>
      <c r="J7286" t="s">
        <v>47049</v>
      </c>
      <c r="K7286" t="s">
        <v>47050</v>
      </c>
      <c r="L7286" t="s">
        <v>47039</v>
      </c>
      <c r="O7286" t="s">
        <v>47051</v>
      </c>
      <c r="P7286" t="s">
        <v>47052</v>
      </c>
      <c r="Q7286">
        <v>391884.31</v>
      </c>
      <c r="R7286">
        <v>6189110.3899999997</v>
      </c>
      <c r="S7286" t="s">
        <v>47053</v>
      </c>
      <c r="T7286" t="s">
        <v>47054</v>
      </c>
      <c r="U7286">
        <v>391904.26</v>
      </c>
      <c r="V7286">
        <v>6189096.9500000002</v>
      </c>
      <c r="W7286">
        <v>45.94</v>
      </c>
      <c r="X7286">
        <v>150.04</v>
      </c>
    </row>
    <row r="7287" spans="1:24" x14ac:dyDescent="0.25">
      <c r="A7287" s="146">
        <v>45136</v>
      </c>
      <c r="B7287" s="46">
        <v>210</v>
      </c>
      <c r="C7287" s="147">
        <v>0.61405092592592592</v>
      </c>
      <c r="D7287" s="38" t="s">
        <v>30701</v>
      </c>
      <c r="E7287" s="7" t="s">
        <v>64</v>
      </c>
      <c r="F7287" s="38" t="s">
        <v>18272</v>
      </c>
      <c r="G7287" s="38" t="s">
        <v>4742</v>
      </c>
      <c r="H7287">
        <v>0.16200000000000001</v>
      </c>
      <c r="I7287" t="s">
        <v>47059</v>
      </c>
      <c r="J7287" t="s">
        <v>47060</v>
      </c>
      <c r="K7287" t="s">
        <v>47061</v>
      </c>
      <c r="L7287" t="s">
        <v>47062</v>
      </c>
      <c r="O7287" t="s">
        <v>47055</v>
      </c>
      <c r="P7287" t="s">
        <v>47056</v>
      </c>
      <c r="Q7287">
        <v>391904.94</v>
      </c>
      <c r="R7287">
        <v>6189119.3399999999</v>
      </c>
      <c r="S7287" t="s">
        <v>47057</v>
      </c>
      <c r="T7287" t="s">
        <v>47058</v>
      </c>
      <c r="U7287">
        <v>391913.34</v>
      </c>
      <c r="V7287">
        <v>6189092.8799999999</v>
      </c>
      <c r="W7287">
        <v>225.33</v>
      </c>
      <c r="X7287">
        <v>150.04</v>
      </c>
    </row>
    <row r="7288" spans="1:24" x14ac:dyDescent="0.25">
      <c r="A7288" s="146">
        <v>45136</v>
      </c>
      <c r="B7288" s="46">
        <v>210</v>
      </c>
      <c r="C7288" s="147">
        <v>0.6174074074074074</v>
      </c>
      <c r="D7288" s="38" t="s">
        <v>30701</v>
      </c>
      <c r="E7288" s="7" t="s">
        <v>69</v>
      </c>
      <c r="F7288" s="38" t="s">
        <v>18272</v>
      </c>
      <c r="G7288" s="38" t="s">
        <v>4742</v>
      </c>
      <c r="H7288">
        <v>-0.02</v>
      </c>
      <c r="I7288" t="s">
        <v>47059</v>
      </c>
      <c r="J7288" t="s">
        <v>47060</v>
      </c>
      <c r="K7288" t="s">
        <v>47061</v>
      </c>
      <c r="L7288" t="s">
        <v>47062</v>
      </c>
      <c r="O7288" t="s">
        <v>47063</v>
      </c>
      <c r="P7288" t="s">
        <v>47064</v>
      </c>
      <c r="Q7288">
        <v>391765.21</v>
      </c>
      <c r="R7288">
        <v>6188978.7999999998</v>
      </c>
      <c r="S7288" t="s">
        <v>47065</v>
      </c>
      <c r="T7288" t="s">
        <v>47066</v>
      </c>
      <c r="U7288">
        <v>391784.63</v>
      </c>
      <c r="V7288">
        <v>6188964.2999999998</v>
      </c>
      <c r="W7288">
        <v>224.6</v>
      </c>
      <c r="X7288">
        <v>150.04</v>
      </c>
    </row>
    <row r="7289" spans="1:24" x14ac:dyDescent="0.25">
      <c r="A7289" s="146">
        <v>45136</v>
      </c>
      <c r="B7289" s="46">
        <v>210</v>
      </c>
      <c r="C7289" s="147">
        <v>0.61947916666666669</v>
      </c>
      <c r="D7289" s="38" t="s">
        <v>30701</v>
      </c>
      <c r="E7289" s="7" t="s">
        <v>64</v>
      </c>
      <c r="F7289" s="38" t="s">
        <v>18272</v>
      </c>
      <c r="G7289" s="38" t="s">
        <v>4743</v>
      </c>
      <c r="H7289">
        <v>-1.4E-2</v>
      </c>
      <c r="I7289" t="s">
        <v>47071</v>
      </c>
      <c r="J7289" t="s">
        <v>47072</v>
      </c>
      <c r="K7289" t="s">
        <v>47073</v>
      </c>
      <c r="L7289" t="s">
        <v>47062</v>
      </c>
      <c r="O7289" t="s">
        <v>47067</v>
      </c>
      <c r="P7289" t="s">
        <v>47068</v>
      </c>
      <c r="Q7289">
        <v>391763.44</v>
      </c>
      <c r="R7289">
        <v>6188965</v>
      </c>
      <c r="S7289" t="s">
        <v>47069</v>
      </c>
      <c r="T7289" t="s">
        <v>47070</v>
      </c>
      <c r="U7289">
        <v>391787.46</v>
      </c>
      <c r="V7289">
        <v>6188954.4699999997</v>
      </c>
      <c r="W7289">
        <v>46.42</v>
      </c>
      <c r="X7289">
        <v>150.04</v>
      </c>
    </row>
    <row r="7290" spans="1:24" x14ac:dyDescent="0.25">
      <c r="A7290" s="146">
        <v>45136</v>
      </c>
      <c r="B7290" s="46">
        <v>210</v>
      </c>
      <c r="C7290" s="147">
        <v>0.6224884259259259</v>
      </c>
      <c r="D7290" s="38" t="s">
        <v>30701</v>
      </c>
      <c r="E7290" s="7" t="s">
        <v>69</v>
      </c>
      <c r="F7290" s="38" t="s">
        <v>18272</v>
      </c>
      <c r="G7290" s="38" t="s">
        <v>4743</v>
      </c>
      <c r="H7290">
        <v>0.16700000000000001</v>
      </c>
      <c r="I7290" t="s">
        <v>47071</v>
      </c>
      <c r="J7290" t="s">
        <v>47072</v>
      </c>
      <c r="K7290" t="s">
        <v>47073</v>
      </c>
      <c r="L7290" t="s">
        <v>47062</v>
      </c>
      <c r="O7290" t="s">
        <v>47074</v>
      </c>
      <c r="P7290" t="s">
        <v>47075</v>
      </c>
      <c r="Q7290">
        <v>391893.12</v>
      </c>
      <c r="R7290">
        <v>6189094.04</v>
      </c>
      <c r="S7290" t="s">
        <v>47076</v>
      </c>
      <c r="T7290" t="s">
        <v>47077</v>
      </c>
      <c r="U7290">
        <v>391915.23</v>
      </c>
      <c r="V7290">
        <v>6189082.21</v>
      </c>
      <c r="W7290">
        <v>44.97</v>
      </c>
      <c r="X7290">
        <v>150.04</v>
      </c>
    </row>
    <row r="7291" spans="1:24" x14ac:dyDescent="0.25">
      <c r="A7291" s="146">
        <v>45136</v>
      </c>
      <c r="B7291" s="46">
        <v>210</v>
      </c>
      <c r="C7291" s="147">
        <v>0.62376157407407407</v>
      </c>
      <c r="D7291" s="38" t="s">
        <v>30701</v>
      </c>
      <c r="E7291" s="7" t="s">
        <v>33735</v>
      </c>
      <c r="F7291" s="38" t="s">
        <v>18272</v>
      </c>
      <c r="G7291" s="38" t="s">
        <v>4743</v>
      </c>
      <c r="H7291">
        <v>0.17299999999999999</v>
      </c>
      <c r="O7291" t="s">
        <v>47078</v>
      </c>
      <c r="P7291" t="s">
        <v>47079</v>
      </c>
      <c r="Q7291">
        <v>391912.38</v>
      </c>
      <c r="R7291">
        <v>6189113.3499999996</v>
      </c>
      <c r="S7291" t="s">
        <v>47080</v>
      </c>
      <c r="T7291" t="s">
        <v>47081</v>
      </c>
      <c r="U7291">
        <v>391924.09</v>
      </c>
      <c r="V7291">
        <v>6189091.8300000001</v>
      </c>
      <c r="W7291">
        <v>143.93</v>
      </c>
      <c r="X7291">
        <v>150.04</v>
      </c>
    </row>
    <row r="7292" spans="1:24" x14ac:dyDescent="0.25">
      <c r="A7292" s="146">
        <v>45136</v>
      </c>
      <c r="B7292" s="46">
        <v>210</v>
      </c>
      <c r="C7292" s="147">
        <v>0.6271296296296297</v>
      </c>
      <c r="D7292" s="38" t="s">
        <v>30701</v>
      </c>
      <c r="E7292" s="7" t="s">
        <v>42042</v>
      </c>
      <c r="F7292" s="38" t="s">
        <v>18272</v>
      </c>
      <c r="G7292" s="38" t="s">
        <v>4587</v>
      </c>
      <c r="H7292">
        <v>0.83</v>
      </c>
      <c r="O7292" t="s">
        <v>47082</v>
      </c>
      <c r="P7292" t="s">
        <v>47083</v>
      </c>
      <c r="Q7292">
        <v>391913.07</v>
      </c>
      <c r="R7292">
        <v>6189113.79</v>
      </c>
      <c r="S7292" t="s">
        <v>47084</v>
      </c>
      <c r="T7292" t="s">
        <v>47085</v>
      </c>
      <c r="U7292">
        <v>391915.38</v>
      </c>
      <c r="V7292">
        <v>6189101.7699999996</v>
      </c>
      <c r="W7292">
        <v>145.81</v>
      </c>
      <c r="X7292">
        <v>200.05</v>
      </c>
    </row>
    <row r="7293" spans="1:24" x14ac:dyDescent="0.25">
      <c r="A7293" s="146">
        <v>45136</v>
      </c>
      <c r="B7293" s="46">
        <v>210</v>
      </c>
      <c r="C7293" s="147">
        <v>0.63435185185185183</v>
      </c>
      <c r="D7293" s="38" t="s">
        <v>30701</v>
      </c>
      <c r="E7293" s="159" t="s">
        <v>6100</v>
      </c>
      <c r="F7293" s="38" t="s">
        <v>18272</v>
      </c>
      <c r="G7293" s="38" t="s">
        <v>4587</v>
      </c>
      <c r="H7293">
        <v>0.224</v>
      </c>
      <c r="O7293" t="s">
        <v>47086</v>
      </c>
      <c r="P7293" t="s">
        <v>47087</v>
      </c>
      <c r="Q7293">
        <v>391111.05</v>
      </c>
      <c r="R7293">
        <v>6189055.1399999997</v>
      </c>
      <c r="S7293" t="s">
        <v>47088</v>
      </c>
      <c r="T7293" t="s">
        <v>47089</v>
      </c>
      <c r="U7293">
        <v>391115.49</v>
      </c>
      <c r="V7293">
        <v>6189045.1600000001</v>
      </c>
      <c r="W7293">
        <v>143.59</v>
      </c>
      <c r="X7293">
        <v>200.05</v>
      </c>
    </row>
    <row r="7294" spans="1:24" s="170" customFormat="1" x14ac:dyDescent="0.25">
      <c r="A7294" s="63">
        <v>45136</v>
      </c>
      <c r="B7294" s="104">
        <v>210</v>
      </c>
      <c r="C7294" s="65">
        <v>0.63754629629629633</v>
      </c>
      <c r="D7294" s="64" t="s">
        <v>30701</v>
      </c>
      <c r="E7294" s="171" t="s">
        <v>47095</v>
      </c>
      <c r="F7294" s="64" t="s">
        <v>18272</v>
      </c>
      <c r="G7294" s="64" t="s">
        <v>4587</v>
      </c>
      <c r="H7294" s="170">
        <v>0.217</v>
      </c>
      <c r="M7294" s="170" t="s">
        <v>47090</v>
      </c>
      <c r="O7294" s="170" t="s">
        <v>47091</v>
      </c>
      <c r="P7294" s="170" t="s">
        <v>47092</v>
      </c>
      <c r="Q7294" s="170">
        <v>391109.64</v>
      </c>
      <c r="R7294" s="170">
        <v>6189054.5300000003</v>
      </c>
      <c r="S7294" s="170" t="s">
        <v>47093</v>
      </c>
      <c r="T7294" s="170" t="s">
        <v>47094</v>
      </c>
      <c r="U7294" s="170">
        <v>391124.42</v>
      </c>
      <c r="V7294" s="170">
        <v>6189033.1399999997</v>
      </c>
      <c r="W7294" s="170">
        <v>224.73</v>
      </c>
      <c r="X7294" s="170">
        <v>200.05</v>
      </c>
    </row>
    <row r="7295" spans="1:24" s="168" customFormat="1" x14ac:dyDescent="0.25">
      <c r="A7295" s="91">
        <v>45136</v>
      </c>
      <c r="B7295" s="90">
        <v>210</v>
      </c>
      <c r="C7295" s="81">
        <v>0.64006944444444447</v>
      </c>
      <c r="D7295" s="180" t="s">
        <v>30701</v>
      </c>
      <c r="E7295" s="169" t="s">
        <v>7454</v>
      </c>
      <c r="F7295" s="180" t="s">
        <v>18272</v>
      </c>
      <c r="G7295" s="180" t="s">
        <v>4587</v>
      </c>
      <c r="H7295" s="168">
        <v>0.20799999999999999</v>
      </c>
      <c r="I7295" s="168" t="s">
        <v>47100</v>
      </c>
      <c r="J7295" s="168" t="s">
        <v>47101</v>
      </c>
      <c r="K7295" s="168" t="s">
        <v>47102</v>
      </c>
      <c r="L7295" s="168" t="s">
        <v>47103</v>
      </c>
      <c r="O7295" s="168" t="s">
        <v>47096</v>
      </c>
      <c r="P7295" s="168" t="s">
        <v>47097</v>
      </c>
      <c r="Q7295" s="168">
        <v>391105.77</v>
      </c>
      <c r="R7295" s="168">
        <v>6189049.54</v>
      </c>
      <c r="S7295" s="168" t="s">
        <v>47098</v>
      </c>
      <c r="T7295" s="168" t="s">
        <v>47099</v>
      </c>
      <c r="U7295" s="168">
        <v>391115.54</v>
      </c>
      <c r="V7295" s="168">
        <v>6189028.3499999996</v>
      </c>
      <c r="W7295" s="168">
        <v>225.16</v>
      </c>
      <c r="X7295" s="168">
        <v>200.05</v>
      </c>
    </row>
    <row r="7296" spans="1:24" s="168" customFormat="1" x14ac:dyDescent="0.25">
      <c r="A7296" s="91">
        <v>45136</v>
      </c>
      <c r="B7296" s="90">
        <v>210</v>
      </c>
      <c r="C7296" s="81">
        <v>0.6404629629629629</v>
      </c>
      <c r="D7296" s="180" t="s">
        <v>30701</v>
      </c>
      <c r="E7296" s="169" t="s">
        <v>69</v>
      </c>
      <c r="F7296" s="180" t="s">
        <v>18272</v>
      </c>
      <c r="G7296" s="180" t="s">
        <v>4587</v>
      </c>
      <c r="H7296" s="168">
        <v>0.192</v>
      </c>
      <c r="I7296" s="168" t="s">
        <v>47100</v>
      </c>
      <c r="J7296" s="168" t="s">
        <v>47101</v>
      </c>
      <c r="K7296" s="168" t="s">
        <v>47102</v>
      </c>
      <c r="L7296" s="168" t="s">
        <v>47103</v>
      </c>
      <c r="O7296" s="168" t="s">
        <v>47104</v>
      </c>
      <c r="P7296" s="168" t="s">
        <v>47105</v>
      </c>
      <c r="Q7296" s="168">
        <v>391094.75</v>
      </c>
      <c r="R7296" s="168">
        <v>6189038.7400000002</v>
      </c>
      <c r="S7296" s="168" t="s">
        <v>47106</v>
      </c>
      <c r="T7296" s="168" t="s">
        <v>47107</v>
      </c>
      <c r="U7296" s="168">
        <v>391104.75</v>
      </c>
      <c r="V7296" s="168">
        <v>6189017.5499999998</v>
      </c>
      <c r="W7296" s="168">
        <v>225.47</v>
      </c>
      <c r="X7296" s="168">
        <v>200.05</v>
      </c>
    </row>
    <row r="7297" spans="1:24" x14ac:dyDescent="0.25">
      <c r="A7297" s="146">
        <v>45136</v>
      </c>
      <c r="B7297" s="46">
        <v>210</v>
      </c>
      <c r="C7297" s="147">
        <v>0.64071759259259264</v>
      </c>
      <c r="D7297" s="38" t="s">
        <v>30701</v>
      </c>
      <c r="E7297" s="7" t="s">
        <v>47112</v>
      </c>
      <c r="F7297" s="38" t="s">
        <v>18272</v>
      </c>
      <c r="G7297" s="38" t="s">
        <v>4587</v>
      </c>
      <c r="H7297">
        <v>0.187</v>
      </c>
      <c r="O7297" t="s">
        <v>47108</v>
      </c>
      <c r="P7297" t="s">
        <v>47109</v>
      </c>
      <c r="Q7297">
        <v>391088.53</v>
      </c>
      <c r="R7297">
        <v>6189032.6600000001</v>
      </c>
      <c r="S7297" t="s">
        <v>47110</v>
      </c>
      <c r="T7297" t="s">
        <v>47111</v>
      </c>
      <c r="U7297">
        <v>391101.53</v>
      </c>
      <c r="V7297">
        <v>6189013.5899999999</v>
      </c>
      <c r="W7297">
        <v>225.68</v>
      </c>
      <c r="X7297">
        <v>200.05</v>
      </c>
    </row>
    <row r="7298" spans="1:24" x14ac:dyDescent="0.25">
      <c r="A7298" s="146">
        <v>45136</v>
      </c>
      <c r="B7298" s="46">
        <v>210</v>
      </c>
      <c r="C7298" s="147">
        <v>0.64467592592592593</v>
      </c>
      <c r="D7298" s="38" t="s">
        <v>30701</v>
      </c>
      <c r="E7298" s="159" t="s">
        <v>47121</v>
      </c>
      <c r="F7298" s="38" t="s">
        <v>18272</v>
      </c>
      <c r="G7298" s="38" t="s">
        <v>4587</v>
      </c>
      <c r="H7298">
        <v>0.21</v>
      </c>
      <c r="I7298" t="s">
        <v>47117</v>
      </c>
      <c r="J7298" t="s">
        <v>47118</v>
      </c>
      <c r="K7298" t="s">
        <v>47119</v>
      </c>
      <c r="L7298" t="s">
        <v>47120</v>
      </c>
      <c r="O7298" t="s">
        <v>47113</v>
      </c>
      <c r="P7298" t="s">
        <v>47114</v>
      </c>
      <c r="Q7298">
        <v>391104.78</v>
      </c>
      <c r="R7298">
        <v>6189049.0999999996</v>
      </c>
      <c r="S7298" t="s">
        <v>47115</v>
      </c>
      <c r="T7298" t="s">
        <v>47116</v>
      </c>
      <c r="U7298">
        <v>391117.45</v>
      </c>
      <c r="V7298">
        <v>6189029.9800000004</v>
      </c>
      <c r="W7298">
        <v>226.28</v>
      </c>
      <c r="X7298">
        <v>200.05</v>
      </c>
    </row>
    <row r="7299" spans="1:24" x14ac:dyDescent="0.25">
      <c r="A7299" s="146">
        <v>45136</v>
      </c>
      <c r="B7299" s="46">
        <v>210</v>
      </c>
      <c r="C7299" s="147">
        <v>0.64861111111111114</v>
      </c>
      <c r="D7299" s="38" t="s">
        <v>30701</v>
      </c>
      <c r="E7299" s="7" t="s">
        <v>69</v>
      </c>
      <c r="F7299" s="38" t="s">
        <v>18272</v>
      </c>
      <c r="G7299" s="38" t="s">
        <v>4587</v>
      </c>
      <c r="H7299">
        <v>-2.3E-2</v>
      </c>
      <c r="I7299" t="s">
        <v>47117</v>
      </c>
      <c r="J7299" t="s">
        <v>47118</v>
      </c>
      <c r="K7299" t="s">
        <v>47119</v>
      </c>
      <c r="L7299" t="s">
        <v>47120</v>
      </c>
      <c r="O7299" t="s">
        <v>47122</v>
      </c>
      <c r="P7299" t="s">
        <v>47123</v>
      </c>
      <c r="Q7299">
        <v>390941.89</v>
      </c>
      <c r="R7299">
        <v>6188885.9299999997</v>
      </c>
      <c r="S7299" t="s">
        <v>47124</v>
      </c>
      <c r="T7299" t="s">
        <v>47125</v>
      </c>
      <c r="U7299">
        <v>390952.35</v>
      </c>
      <c r="V7299">
        <v>6188864.9299999997</v>
      </c>
      <c r="W7299">
        <v>225.91</v>
      </c>
      <c r="X7299">
        <v>200.05</v>
      </c>
    </row>
    <row r="7300" spans="1:24" x14ac:dyDescent="0.25">
      <c r="A7300" s="146">
        <v>45136</v>
      </c>
      <c r="B7300" s="46">
        <v>210</v>
      </c>
      <c r="C7300" s="147">
        <v>0.65037037037037038</v>
      </c>
      <c r="D7300" s="38" t="s">
        <v>30701</v>
      </c>
      <c r="E7300" s="7" t="s">
        <v>64</v>
      </c>
      <c r="F7300" s="38" t="s">
        <v>18272</v>
      </c>
      <c r="G7300" s="38" t="s">
        <v>4586</v>
      </c>
      <c r="H7300">
        <v>-1.9E-2</v>
      </c>
      <c r="I7300" t="s">
        <v>47130</v>
      </c>
      <c r="J7300" t="s">
        <v>47131</v>
      </c>
      <c r="K7300" t="s">
        <v>47132</v>
      </c>
      <c r="L7300" t="s">
        <v>47120</v>
      </c>
      <c r="O7300" t="s">
        <v>47126</v>
      </c>
      <c r="P7300" t="s">
        <v>47127</v>
      </c>
      <c r="Q7300">
        <v>390937.3</v>
      </c>
      <c r="R7300">
        <v>6188869.3700000001</v>
      </c>
      <c r="S7300" t="s">
        <v>47128</v>
      </c>
      <c r="T7300" t="s">
        <v>47129</v>
      </c>
      <c r="U7300">
        <v>390953.89</v>
      </c>
      <c r="V7300">
        <v>6188853.9800000004</v>
      </c>
      <c r="W7300">
        <v>46.05</v>
      </c>
      <c r="X7300">
        <v>200.05</v>
      </c>
    </row>
    <row r="7301" spans="1:24" x14ac:dyDescent="0.25">
      <c r="A7301" s="146">
        <v>45136</v>
      </c>
      <c r="B7301" s="46">
        <v>210</v>
      </c>
      <c r="C7301" s="147">
        <v>0.65449074074074076</v>
      </c>
      <c r="D7301" s="38" t="s">
        <v>30701</v>
      </c>
      <c r="E7301" s="7" t="s">
        <v>69</v>
      </c>
      <c r="F7301" s="38" t="s">
        <v>18272</v>
      </c>
      <c r="G7301" s="38" t="s">
        <v>4586</v>
      </c>
      <c r="H7301">
        <v>0.22</v>
      </c>
      <c r="I7301" t="s">
        <v>47130</v>
      </c>
      <c r="J7301" t="s">
        <v>47131</v>
      </c>
      <c r="K7301" t="s">
        <v>47132</v>
      </c>
      <c r="L7301" t="s">
        <v>47120</v>
      </c>
      <c r="O7301" t="s">
        <v>47133</v>
      </c>
      <c r="P7301" t="s">
        <v>47134</v>
      </c>
      <c r="Q7301">
        <v>391110.58</v>
      </c>
      <c r="R7301">
        <v>6189042.4299999997</v>
      </c>
      <c r="S7301" t="s">
        <v>47135</v>
      </c>
      <c r="T7301" t="s">
        <v>47136</v>
      </c>
      <c r="U7301">
        <v>391122.79</v>
      </c>
      <c r="V7301">
        <v>6189022.79</v>
      </c>
      <c r="W7301">
        <v>43.52</v>
      </c>
      <c r="X7301">
        <v>200.05</v>
      </c>
    </row>
    <row r="7302" spans="1:24" x14ac:dyDescent="0.25">
      <c r="A7302" s="146">
        <v>45136</v>
      </c>
      <c r="B7302" s="46">
        <v>210</v>
      </c>
      <c r="C7302" s="147">
        <v>0.65738425925925925</v>
      </c>
      <c r="D7302" s="38" t="s">
        <v>30701</v>
      </c>
      <c r="E7302" s="7" t="s">
        <v>64</v>
      </c>
      <c r="F7302" s="38" t="s">
        <v>18272</v>
      </c>
      <c r="G7302" s="38" t="s">
        <v>4585</v>
      </c>
      <c r="H7302">
        <v>0.215</v>
      </c>
      <c r="I7302" t="s">
        <v>47141</v>
      </c>
      <c r="J7302" t="s">
        <v>47142</v>
      </c>
      <c r="K7302" t="s">
        <v>47143</v>
      </c>
      <c r="L7302" t="s">
        <v>47144</v>
      </c>
      <c r="O7302" t="s">
        <v>47137</v>
      </c>
      <c r="P7302" t="s">
        <v>47138</v>
      </c>
      <c r="Q7302">
        <v>391129.57</v>
      </c>
      <c r="R7302">
        <v>6189047.9900000002</v>
      </c>
      <c r="S7302" t="s">
        <v>47139</v>
      </c>
      <c r="T7302" t="s">
        <v>47140</v>
      </c>
      <c r="U7302">
        <v>391133.7</v>
      </c>
      <c r="V7302">
        <v>6189021.2199999997</v>
      </c>
      <c r="W7302">
        <v>224.48</v>
      </c>
      <c r="X7302">
        <v>200.05</v>
      </c>
    </row>
    <row r="7303" spans="1:24" x14ac:dyDescent="0.25">
      <c r="A7303" s="146">
        <v>45136</v>
      </c>
      <c r="B7303" s="46">
        <v>210</v>
      </c>
      <c r="C7303" s="147">
        <v>0.66145833333333337</v>
      </c>
      <c r="D7303" s="38" t="s">
        <v>30701</v>
      </c>
      <c r="E7303" s="7" t="s">
        <v>69</v>
      </c>
      <c r="F7303" s="38" t="s">
        <v>18272</v>
      </c>
      <c r="G7303" s="38" t="s">
        <v>4585</v>
      </c>
      <c r="H7303">
        <v>-2.4E-2</v>
      </c>
      <c r="I7303" t="s">
        <v>47141</v>
      </c>
      <c r="J7303" t="s">
        <v>47142</v>
      </c>
      <c r="K7303" t="s">
        <v>47143</v>
      </c>
      <c r="L7303" t="s">
        <v>47144</v>
      </c>
      <c r="O7303" t="s">
        <v>47145</v>
      </c>
      <c r="P7303" t="s">
        <v>47146</v>
      </c>
      <c r="Q7303">
        <v>390958.08000000002</v>
      </c>
      <c r="R7303">
        <v>6188876.8300000001</v>
      </c>
      <c r="S7303" t="s">
        <v>47147</v>
      </c>
      <c r="T7303" t="s">
        <v>47148</v>
      </c>
      <c r="U7303">
        <v>390964.23</v>
      </c>
      <c r="V7303">
        <v>6188851.6399999997</v>
      </c>
      <c r="W7303">
        <v>224.97</v>
      </c>
      <c r="X7303">
        <v>200.05</v>
      </c>
    </row>
    <row r="7304" spans="1:24" x14ac:dyDescent="0.25">
      <c r="A7304" s="146">
        <v>45136</v>
      </c>
      <c r="B7304" s="46">
        <v>210</v>
      </c>
      <c r="C7304" s="147">
        <v>0.66305555555555562</v>
      </c>
      <c r="D7304" s="38" t="s">
        <v>30701</v>
      </c>
      <c r="E7304" s="7" t="s">
        <v>64</v>
      </c>
      <c r="F7304" s="38" t="s">
        <v>18272</v>
      </c>
      <c r="G7304" s="38" t="s">
        <v>4584</v>
      </c>
      <c r="H7304">
        <v>-2.5999999999999999E-2</v>
      </c>
      <c r="I7304" t="s">
        <v>47153</v>
      </c>
      <c r="J7304" t="s">
        <v>47154</v>
      </c>
      <c r="K7304" t="s">
        <v>47155</v>
      </c>
      <c r="L7304" t="s">
        <v>47144</v>
      </c>
      <c r="O7304" t="s">
        <v>47149</v>
      </c>
      <c r="P7304" t="s">
        <v>47150</v>
      </c>
      <c r="Q7304">
        <v>390939.58</v>
      </c>
      <c r="R7304">
        <v>6188847.6100000003</v>
      </c>
      <c r="S7304" t="s">
        <v>47151</v>
      </c>
      <c r="T7304" t="s">
        <v>47152</v>
      </c>
      <c r="U7304">
        <v>390961.94</v>
      </c>
      <c r="V7304">
        <v>6188836.7000000002</v>
      </c>
      <c r="W7304">
        <v>45.34</v>
      </c>
      <c r="X7304">
        <v>200.05</v>
      </c>
    </row>
    <row r="7305" spans="1:24" x14ac:dyDescent="0.25">
      <c r="A7305" s="146">
        <v>45136</v>
      </c>
      <c r="B7305" s="46">
        <v>210</v>
      </c>
      <c r="C7305" s="147">
        <v>0.66734953703703714</v>
      </c>
      <c r="D7305" s="161" t="s">
        <v>43375</v>
      </c>
      <c r="E7305" s="7" t="s">
        <v>69</v>
      </c>
      <c r="F7305" s="38" t="s">
        <v>18272</v>
      </c>
      <c r="G7305" s="38" t="s">
        <v>4584</v>
      </c>
      <c r="H7305">
        <v>0.221</v>
      </c>
      <c r="I7305" t="s">
        <v>47153</v>
      </c>
      <c r="J7305" t="s">
        <v>47154</v>
      </c>
      <c r="K7305" t="s">
        <v>47155</v>
      </c>
      <c r="L7305" t="s">
        <v>47160</v>
      </c>
      <c r="O7305" t="s">
        <v>47156</v>
      </c>
      <c r="P7305" t="s">
        <v>47157</v>
      </c>
      <c r="Q7305">
        <v>391116.1</v>
      </c>
      <c r="R7305">
        <v>6189022.8200000003</v>
      </c>
      <c r="S7305" t="s">
        <v>47158</v>
      </c>
      <c r="T7305" t="s">
        <v>47159</v>
      </c>
      <c r="U7305">
        <v>391136.41</v>
      </c>
      <c r="V7305">
        <v>6189011.0899999999</v>
      </c>
      <c r="W7305">
        <v>44.87</v>
      </c>
      <c r="X7305">
        <v>200.05</v>
      </c>
    </row>
    <row r="7306" spans="1:24" x14ac:dyDescent="0.25">
      <c r="A7306" s="146">
        <v>45136</v>
      </c>
      <c r="B7306" s="46">
        <v>210</v>
      </c>
      <c r="C7306" s="147">
        <v>0.66964120370370372</v>
      </c>
      <c r="D7306" s="38" t="s">
        <v>43375</v>
      </c>
      <c r="E7306" s="7" t="s">
        <v>64</v>
      </c>
      <c r="F7306" s="38" t="s">
        <v>18272</v>
      </c>
      <c r="G7306" s="38" t="s">
        <v>4583</v>
      </c>
      <c r="H7306">
        <v>0.21199999999999999</v>
      </c>
      <c r="I7306" t="s">
        <v>47165</v>
      </c>
      <c r="J7306" t="s">
        <v>47166</v>
      </c>
      <c r="K7306" t="s">
        <v>47167</v>
      </c>
      <c r="L7306" t="s">
        <v>47160</v>
      </c>
      <c r="O7306" t="s">
        <v>47161</v>
      </c>
      <c r="P7306" t="s">
        <v>47162</v>
      </c>
      <c r="Q7306">
        <v>391132.06</v>
      </c>
      <c r="R7306">
        <v>6189025.29</v>
      </c>
      <c r="S7306" t="s">
        <v>47163</v>
      </c>
      <c r="T7306" t="s">
        <v>47164</v>
      </c>
      <c r="U7306">
        <v>391144.44</v>
      </c>
      <c r="V7306">
        <v>6189006.1500000004</v>
      </c>
      <c r="W7306">
        <v>226.8</v>
      </c>
      <c r="X7306">
        <v>200.05</v>
      </c>
    </row>
    <row r="7307" spans="1:24" x14ac:dyDescent="0.25">
      <c r="A7307" s="146">
        <v>45136</v>
      </c>
      <c r="B7307" s="46">
        <v>210</v>
      </c>
      <c r="C7307" s="147">
        <v>0.67349537037037033</v>
      </c>
      <c r="D7307" s="38" t="s">
        <v>43375</v>
      </c>
      <c r="E7307" s="7" t="s">
        <v>69</v>
      </c>
      <c r="F7307" s="38" t="s">
        <v>18272</v>
      </c>
      <c r="G7307" s="38" t="s">
        <v>4583</v>
      </c>
      <c r="H7307">
        <v>-2.5999999999999999E-2</v>
      </c>
      <c r="I7307" t="s">
        <v>47165</v>
      </c>
      <c r="J7307" t="s">
        <v>47166</v>
      </c>
      <c r="K7307" t="s">
        <v>47167</v>
      </c>
      <c r="L7307" t="s">
        <v>47160</v>
      </c>
      <c r="O7307" t="s">
        <v>47168</v>
      </c>
      <c r="P7307" t="s">
        <v>47169</v>
      </c>
      <c r="Q7307">
        <v>390965.3</v>
      </c>
      <c r="R7307">
        <v>6188859.2199999997</v>
      </c>
      <c r="S7307" t="s">
        <v>47170</v>
      </c>
      <c r="T7307" t="s">
        <v>47171</v>
      </c>
      <c r="U7307">
        <v>390975.52</v>
      </c>
      <c r="V7307">
        <v>6188837.4299999997</v>
      </c>
      <c r="W7307">
        <v>225.09</v>
      </c>
      <c r="X7307">
        <v>200.05</v>
      </c>
    </row>
    <row r="7308" spans="1:24" x14ac:dyDescent="0.25">
      <c r="A7308" s="146">
        <v>45136</v>
      </c>
      <c r="B7308" s="46">
        <v>210</v>
      </c>
      <c r="C7308" s="147">
        <v>0.67557870370370365</v>
      </c>
      <c r="D7308" s="38" t="s">
        <v>43375</v>
      </c>
      <c r="E7308" s="7" t="s">
        <v>64</v>
      </c>
      <c r="F7308" s="38" t="s">
        <v>18272</v>
      </c>
      <c r="G7308" s="38" t="s">
        <v>4582</v>
      </c>
      <c r="H7308">
        <v>-2.1999999999999999E-2</v>
      </c>
      <c r="I7308" t="s">
        <v>47176</v>
      </c>
      <c r="J7308" t="s">
        <v>47177</v>
      </c>
      <c r="K7308" t="s">
        <v>47178</v>
      </c>
      <c r="L7308" t="s">
        <v>47160</v>
      </c>
      <c r="O7308" t="s">
        <v>47172</v>
      </c>
      <c r="P7308" t="s">
        <v>47173</v>
      </c>
      <c r="Q7308">
        <v>390957.74</v>
      </c>
      <c r="R7308">
        <v>6188838.7400000002</v>
      </c>
      <c r="S7308" t="s">
        <v>47174</v>
      </c>
      <c r="T7308" t="s">
        <v>47175</v>
      </c>
      <c r="U7308">
        <v>390977.29</v>
      </c>
      <c r="V7308">
        <v>6188826.6500000004</v>
      </c>
      <c r="W7308">
        <v>47.04</v>
      </c>
      <c r="X7308">
        <v>200.05</v>
      </c>
    </row>
    <row r="7309" spans="1:24" x14ac:dyDescent="0.25">
      <c r="A7309" s="146">
        <v>45136</v>
      </c>
      <c r="B7309" s="46">
        <v>210</v>
      </c>
      <c r="C7309" s="147">
        <v>0.67958333333333332</v>
      </c>
      <c r="D7309" s="38" t="s">
        <v>43375</v>
      </c>
      <c r="E7309" s="7" t="s">
        <v>69</v>
      </c>
      <c r="F7309" s="38" t="s">
        <v>18272</v>
      </c>
      <c r="G7309" s="38" t="s">
        <v>4582</v>
      </c>
      <c r="H7309">
        <v>0.222</v>
      </c>
      <c r="I7309" t="s">
        <v>47176</v>
      </c>
      <c r="J7309" t="s">
        <v>47177</v>
      </c>
      <c r="K7309" t="s">
        <v>47178</v>
      </c>
      <c r="L7309" t="s">
        <v>47183</v>
      </c>
      <c r="O7309" t="s">
        <v>47179</v>
      </c>
      <c r="P7309" t="s">
        <v>47180</v>
      </c>
      <c r="Q7309">
        <v>391129.3</v>
      </c>
      <c r="R7309">
        <v>6189010.6500000004</v>
      </c>
      <c r="S7309" t="s">
        <v>47181</v>
      </c>
      <c r="T7309" t="s">
        <v>47182</v>
      </c>
      <c r="U7309">
        <v>391149.61</v>
      </c>
      <c r="V7309">
        <v>6188998.8600000003</v>
      </c>
      <c r="W7309">
        <v>45.34</v>
      </c>
      <c r="X7309">
        <v>200.05</v>
      </c>
    </row>
    <row r="7310" spans="1:24" x14ac:dyDescent="0.25">
      <c r="A7310" s="146">
        <v>45136</v>
      </c>
      <c r="B7310" s="46">
        <v>210</v>
      </c>
      <c r="C7310" s="147">
        <v>0.68145833333333339</v>
      </c>
      <c r="D7310" s="38" t="s">
        <v>43375</v>
      </c>
      <c r="E7310" s="7" t="s">
        <v>64</v>
      </c>
      <c r="F7310" s="38" t="s">
        <v>18272</v>
      </c>
      <c r="G7310" s="38" t="s">
        <v>4581</v>
      </c>
      <c r="H7310">
        <v>0.217</v>
      </c>
      <c r="I7310" t="s">
        <v>47188</v>
      </c>
      <c r="J7310" t="s">
        <v>47189</v>
      </c>
      <c r="K7310" t="s">
        <v>47190</v>
      </c>
      <c r="L7310" t="s">
        <v>47183</v>
      </c>
      <c r="O7310" t="s">
        <v>47184</v>
      </c>
      <c r="P7310" t="s">
        <v>47185</v>
      </c>
      <c r="Q7310">
        <v>391151.54</v>
      </c>
      <c r="R7310">
        <v>6189019.5599999996</v>
      </c>
      <c r="S7310" t="s">
        <v>47186</v>
      </c>
      <c r="T7310" t="s">
        <v>47187</v>
      </c>
      <c r="U7310">
        <v>391159.97</v>
      </c>
      <c r="V7310">
        <v>6188996.5700000003</v>
      </c>
      <c r="W7310">
        <v>223.29</v>
      </c>
      <c r="X7310">
        <v>200.05</v>
      </c>
    </row>
    <row r="7311" spans="1:24" x14ac:dyDescent="0.25">
      <c r="A7311" s="146">
        <v>45136</v>
      </c>
      <c r="B7311" s="46">
        <v>210</v>
      </c>
      <c r="C7311" s="147">
        <v>0.68552083333333336</v>
      </c>
      <c r="D7311" s="38" t="s">
        <v>43375</v>
      </c>
      <c r="E7311" s="7" t="s">
        <v>69</v>
      </c>
      <c r="F7311" s="38" t="s">
        <v>18272</v>
      </c>
      <c r="G7311" s="38" t="s">
        <v>4581</v>
      </c>
      <c r="H7311">
        <v>-2.5000000000000001E-2</v>
      </c>
      <c r="I7311" t="s">
        <v>47188</v>
      </c>
      <c r="J7311" t="s">
        <v>47189</v>
      </c>
      <c r="K7311" t="s">
        <v>47190</v>
      </c>
      <c r="L7311" t="s">
        <v>47183</v>
      </c>
      <c r="O7311" t="s">
        <v>47191</v>
      </c>
      <c r="P7311" t="s">
        <v>47192</v>
      </c>
      <c r="Q7311">
        <v>390977.14</v>
      </c>
      <c r="R7311">
        <v>6188845.5300000003</v>
      </c>
      <c r="S7311" t="s">
        <v>47193</v>
      </c>
      <c r="T7311" t="s">
        <v>47194</v>
      </c>
      <c r="U7311">
        <v>390989.27</v>
      </c>
      <c r="V7311">
        <v>6188825.8499999996</v>
      </c>
      <c r="W7311">
        <v>225.08</v>
      </c>
      <c r="X7311">
        <v>200.05</v>
      </c>
    </row>
    <row r="7312" spans="1:24" x14ac:dyDescent="0.25">
      <c r="A7312" s="146">
        <v>45136</v>
      </c>
      <c r="B7312" s="46">
        <v>210</v>
      </c>
      <c r="C7312" s="147">
        <v>0.68766203703703699</v>
      </c>
      <c r="D7312" s="38" t="s">
        <v>43375</v>
      </c>
      <c r="E7312" s="7" t="s">
        <v>64</v>
      </c>
      <c r="F7312" s="38" t="s">
        <v>18272</v>
      </c>
      <c r="G7312" s="38" t="s">
        <v>4580</v>
      </c>
      <c r="H7312">
        <v>-0.02</v>
      </c>
      <c r="I7312" t="s">
        <v>47199</v>
      </c>
      <c r="J7312" t="s">
        <v>47200</v>
      </c>
      <c r="K7312" t="s">
        <v>47201</v>
      </c>
      <c r="L7312" t="s">
        <v>47202</v>
      </c>
      <c r="O7312" t="s">
        <v>47195</v>
      </c>
      <c r="P7312" t="s">
        <v>47196</v>
      </c>
      <c r="Q7312">
        <v>390973.77</v>
      </c>
      <c r="R7312">
        <v>6188829</v>
      </c>
      <c r="S7312" t="s">
        <v>47197</v>
      </c>
      <c r="T7312" t="s">
        <v>47198</v>
      </c>
      <c r="U7312">
        <v>390990.83</v>
      </c>
      <c r="V7312">
        <v>6188814.8700000001</v>
      </c>
      <c r="W7312">
        <v>47.69</v>
      </c>
      <c r="X7312">
        <v>200.05</v>
      </c>
    </row>
    <row r="7313" spans="1:24" x14ac:dyDescent="0.25">
      <c r="A7313" s="146">
        <v>45136</v>
      </c>
      <c r="B7313" s="46">
        <v>210</v>
      </c>
      <c r="C7313" s="147">
        <v>0.69172453703703696</v>
      </c>
      <c r="D7313" s="38" t="s">
        <v>43375</v>
      </c>
      <c r="E7313" s="7" t="s">
        <v>69</v>
      </c>
      <c r="F7313" s="38" t="s">
        <v>18272</v>
      </c>
      <c r="G7313" s="38" t="s">
        <v>4580</v>
      </c>
      <c r="H7313">
        <v>0.223</v>
      </c>
      <c r="I7313" t="s">
        <v>47199</v>
      </c>
      <c r="J7313" t="s">
        <v>47200</v>
      </c>
      <c r="K7313" t="s">
        <v>47201</v>
      </c>
      <c r="L7313" t="s">
        <v>47202</v>
      </c>
      <c r="O7313" t="s">
        <v>47203</v>
      </c>
      <c r="P7313" t="s">
        <v>47204</v>
      </c>
      <c r="Q7313">
        <v>391148.43</v>
      </c>
      <c r="R7313">
        <v>6189003.8499999996</v>
      </c>
      <c r="S7313" t="s">
        <v>47205</v>
      </c>
      <c r="T7313" t="s">
        <v>47206</v>
      </c>
      <c r="U7313">
        <v>391162.79</v>
      </c>
      <c r="V7313">
        <v>6188986.6100000003</v>
      </c>
      <c r="W7313">
        <v>44.96</v>
      </c>
      <c r="X7313">
        <v>200.05</v>
      </c>
    </row>
    <row r="7314" spans="1:24" x14ac:dyDescent="0.25">
      <c r="A7314" s="146">
        <v>45136</v>
      </c>
      <c r="B7314" s="46">
        <v>210</v>
      </c>
      <c r="C7314" s="147">
        <v>0.69364583333333341</v>
      </c>
      <c r="D7314" s="38" t="s">
        <v>43375</v>
      </c>
      <c r="E7314" s="7" t="s">
        <v>64</v>
      </c>
      <c r="F7314" s="38" t="s">
        <v>18272</v>
      </c>
      <c r="G7314" s="38" t="s">
        <v>4571</v>
      </c>
      <c r="H7314">
        <v>0.216</v>
      </c>
      <c r="I7314" t="s">
        <v>47211</v>
      </c>
      <c r="J7314" t="s">
        <v>47212</v>
      </c>
      <c r="K7314" t="s">
        <v>47213</v>
      </c>
      <c r="L7314" t="s">
        <v>47202</v>
      </c>
      <c r="O7314" t="s">
        <v>47207</v>
      </c>
      <c r="P7314" t="s">
        <v>47208</v>
      </c>
      <c r="Q7314">
        <v>391166.52</v>
      </c>
      <c r="R7314">
        <v>6189008.7800000003</v>
      </c>
      <c r="S7314" t="s">
        <v>47209</v>
      </c>
      <c r="T7314" t="s">
        <v>47210</v>
      </c>
      <c r="U7314">
        <v>391172.53</v>
      </c>
      <c r="V7314">
        <v>6188983.0599999996</v>
      </c>
      <c r="W7314">
        <v>227.98</v>
      </c>
      <c r="X7314">
        <v>200.05</v>
      </c>
    </row>
    <row r="7315" spans="1:24" x14ac:dyDescent="0.25">
      <c r="A7315" s="146">
        <v>45136</v>
      </c>
      <c r="B7315" s="46">
        <v>210</v>
      </c>
      <c r="C7315" s="147">
        <v>0.69755787037037031</v>
      </c>
      <c r="D7315" s="38" t="s">
        <v>43375</v>
      </c>
      <c r="E7315" s="7" t="s">
        <v>69</v>
      </c>
      <c r="F7315" s="38" t="s">
        <v>18272</v>
      </c>
      <c r="G7315" s="38" t="s">
        <v>4571</v>
      </c>
      <c r="H7315">
        <v>-2.3E-2</v>
      </c>
      <c r="I7315" t="s">
        <v>47211</v>
      </c>
      <c r="J7315" t="s">
        <v>47212</v>
      </c>
      <c r="K7315" t="s">
        <v>47213</v>
      </c>
      <c r="L7315" t="s">
        <v>47218</v>
      </c>
      <c r="O7315" t="s">
        <v>47214</v>
      </c>
      <c r="P7315" t="s">
        <v>47215</v>
      </c>
      <c r="Q7315">
        <v>390997.19</v>
      </c>
      <c r="R7315">
        <v>6188840.3499999996</v>
      </c>
      <c r="S7315" t="s">
        <v>47216</v>
      </c>
      <c r="T7315" t="s">
        <v>47217</v>
      </c>
      <c r="U7315">
        <v>391003.14</v>
      </c>
      <c r="V7315">
        <v>6188814.0999999996</v>
      </c>
      <c r="W7315">
        <v>225.15</v>
      </c>
      <c r="X7315">
        <v>200.05</v>
      </c>
    </row>
    <row r="7316" spans="1:24" x14ac:dyDescent="0.25">
      <c r="A7316" s="146">
        <v>45136</v>
      </c>
      <c r="B7316" s="46">
        <v>210</v>
      </c>
      <c r="C7316" s="147">
        <v>0.69922453703703702</v>
      </c>
      <c r="D7316" s="38" t="s">
        <v>43375</v>
      </c>
      <c r="E7316" s="7" t="s">
        <v>64</v>
      </c>
      <c r="F7316" s="38" t="s">
        <v>18272</v>
      </c>
      <c r="G7316" s="38" t="s">
        <v>4572</v>
      </c>
      <c r="H7316">
        <v>-0.02</v>
      </c>
      <c r="I7316" t="s">
        <v>47223</v>
      </c>
      <c r="J7316" t="s">
        <v>47224</v>
      </c>
      <c r="K7316" t="s">
        <v>47225</v>
      </c>
      <c r="L7316" t="s">
        <v>47218</v>
      </c>
      <c r="O7316" t="s">
        <v>47219</v>
      </c>
      <c r="P7316" t="s">
        <v>47220</v>
      </c>
      <c r="Q7316">
        <v>390983.77</v>
      </c>
      <c r="R7316">
        <v>6188815.2999999998</v>
      </c>
      <c r="S7316" t="s">
        <v>47221</v>
      </c>
      <c r="T7316" t="s">
        <v>47222</v>
      </c>
      <c r="U7316">
        <v>391004.3</v>
      </c>
      <c r="V7316">
        <v>6188802.6100000003</v>
      </c>
      <c r="W7316">
        <v>46.11</v>
      </c>
      <c r="X7316">
        <v>200.05</v>
      </c>
    </row>
    <row r="7317" spans="1:24" x14ac:dyDescent="0.25">
      <c r="A7317" s="146">
        <v>45136</v>
      </c>
      <c r="B7317" s="46">
        <v>210</v>
      </c>
      <c r="C7317" s="147">
        <v>0.7033449074074074</v>
      </c>
      <c r="D7317" s="38" t="s">
        <v>43375</v>
      </c>
      <c r="E7317" s="7" t="s">
        <v>69</v>
      </c>
      <c r="F7317" s="38" t="s">
        <v>18272</v>
      </c>
      <c r="G7317" s="38" t="s">
        <v>4572</v>
      </c>
      <c r="H7317">
        <v>0.222</v>
      </c>
      <c r="I7317" t="s">
        <v>47223</v>
      </c>
      <c r="J7317" t="s">
        <v>47224</v>
      </c>
      <c r="K7317" t="s">
        <v>47225</v>
      </c>
      <c r="L7317" t="s">
        <v>47218</v>
      </c>
      <c r="O7317" t="s">
        <v>47226</v>
      </c>
      <c r="P7317" t="s">
        <v>47227</v>
      </c>
      <c r="Q7317">
        <v>391155.4</v>
      </c>
      <c r="R7317">
        <v>6188985.1799999997</v>
      </c>
      <c r="S7317" t="s">
        <v>47228</v>
      </c>
      <c r="T7317" t="s">
        <v>47229</v>
      </c>
      <c r="U7317">
        <v>391174.82</v>
      </c>
      <c r="V7317">
        <v>6188973.0999999996</v>
      </c>
      <c r="W7317">
        <v>44.82</v>
      </c>
      <c r="X7317">
        <v>200.05</v>
      </c>
    </row>
    <row r="7318" spans="1:24" x14ac:dyDescent="0.25">
      <c r="A7318" s="146">
        <v>45136</v>
      </c>
      <c r="B7318" s="46">
        <v>210</v>
      </c>
      <c r="C7318" s="147">
        <v>0.70509259259259249</v>
      </c>
      <c r="D7318" s="38" t="s">
        <v>43375</v>
      </c>
      <c r="E7318" s="7" t="s">
        <v>64</v>
      </c>
      <c r="F7318" s="38" t="s">
        <v>18272</v>
      </c>
      <c r="G7318" s="38" t="s">
        <v>4573</v>
      </c>
      <c r="H7318">
        <v>0.217</v>
      </c>
      <c r="I7318" t="s">
        <v>47234</v>
      </c>
      <c r="J7318" t="s">
        <v>47235</v>
      </c>
      <c r="K7318" t="s">
        <v>47236</v>
      </c>
      <c r="L7318" t="s">
        <v>47218</v>
      </c>
      <c r="O7318" t="s">
        <v>47230</v>
      </c>
      <c r="P7318" t="s">
        <v>47231</v>
      </c>
      <c r="Q7318">
        <v>391176.23</v>
      </c>
      <c r="R7318">
        <v>6188994.0700000003</v>
      </c>
      <c r="S7318" t="s">
        <v>47232</v>
      </c>
      <c r="T7318" t="s">
        <v>47233</v>
      </c>
      <c r="U7318">
        <v>391185.63</v>
      </c>
      <c r="V7318">
        <v>6188970.9400000004</v>
      </c>
      <c r="W7318">
        <v>226.15</v>
      </c>
      <c r="X7318">
        <v>200.05</v>
      </c>
    </row>
    <row r="7319" spans="1:24" x14ac:dyDescent="0.25">
      <c r="A7319" s="146">
        <v>45136</v>
      </c>
      <c r="B7319" s="46">
        <v>210</v>
      </c>
      <c r="C7319" s="147">
        <v>0.70923611111111118</v>
      </c>
      <c r="D7319" s="38" t="s">
        <v>43375</v>
      </c>
      <c r="E7319" s="7" t="s">
        <v>69</v>
      </c>
      <c r="F7319" s="38" t="s">
        <v>18272</v>
      </c>
      <c r="G7319" s="38" t="s">
        <v>4573</v>
      </c>
      <c r="H7319">
        <v>-2.5000000000000001E-2</v>
      </c>
      <c r="I7319" t="s">
        <v>47234</v>
      </c>
      <c r="J7319" t="s">
        <v>47235</v>
      </c>
      <c r="K7319" t="s">
        <v>47236</v>
      </c>
      <c r="L7319" t="s">
        <v>47241</v>
      </c>
      <c r="O7319" t="s">
        <v>47237</v>
      </c>
      <c r="P7319" t="s">
        <v>47238</v>
      </c>
      <c r="Q7319">
        <v>391002.82</v>
      </c>
      <c r="R7319">
        <v>6188820.2699999996</v>
      </c>
      <c r="S7319" t="s">
        <v>47239</v>
      </c>
      <c r="T7319" t="s">
        <v>47240</v>
      </c>
      <c r="U7319">
        <v>391014.49</v>
      </c>
      <c r="V7319">
        <v>6188800.04</v>
      </c>
      <c r="W7319">
        <v>224.95</v>
      </c>
      <c r="X7319">
        <v>200.05</v>
      </c>
    </row>
    <row r="7320" spans="1:24" x14ac:dyDescent="0.25">
      <c r="A7320" s="146">
        <v>45136</v>
      </c>
      <c r="B7320" s="46">
        <v>210</v>
      </c>
      <c r="C7320" s="147">
        <v>0.71096064814814808</v>
      </c>
      <c r="D7320" s="38" t="s">
        <v>43375</v>
      </c>
      <c r="E7320" s="7" t="s">
        <v>64</v>
      </c>
      <c r="F7320" s="38" t="s">
        <v>18272</v>
      </c>
      <c r="G7320" s="38" t="s">
        <v>4574</v>
      </c>
      <c r="H7320">
        <v>-0.02</v>
      </c>
      <c r="I7320" t="s">
        <v>47246</v>
      </c>
      <c r="J7320" t="s">
        <v>47247</v>
      </c>
      <c r="K7320" t="s">
        <v>47248</v>
      </c>
      <c r="L7320" t="s">
        <v>47241</v>
      </c>
      <c r="O7320" t="s">
        <v>47242</v>
      </c>
      <c r="P7320" t="s">
        <v>47243</v>
      </c>
      <c r="Q7320">
        <v>390992.47</v>
      </c>
      <c r="R7320">
        <v>6188797.1900000004</v>
      </c>
      <c r="S7320" t="s">
        <v>47244</v>
      </c>
      <c r="T7320" t="s">
        <v>47245</v>
      </c>
      <c r="U7320">
        <v>391016.29</v>
      </c>
      <c r="V7320">
        <v>6188789.4900000002</v>
      </c>
      <c r="W7320">
        <v>47.82</v>
      </c>
      <c r="X7320">
        <v>200.05</v>
      </c>
    </row>
    <row r="7321" spans="1:24" x14ac:dyDescent="0.25">
      <c r="A7321" s="146">
        <v>45136</v>
      </c>
      <c r="B7321" s="46">
        <v>210</v>
      </c>
      <c r="C7321" s="147">
        <v>0.71509259259259261</v>
      </c>
      <c r="D7321" s="38" t="s">
        <v>43375</v>
      </c>
      <c r="E7321" s="7" t="s">
        <v>69</v>
      </c>
      <c r="F7321" s="38" t="s">
        <v>18272</v>
      </c>
      <c r="G7321" s="38" t="s">
        <v>4574</v>
      </c>
      <c r="H7321">
        <v>0.219</v>
      </c>
      <c r="I7321" t="s">
        <v>47246</v>
      </c>
      <c r="J7321" t="s">
        <v>47247</v>
      </c>
      <c r="K7321" t="s">
        <v>47248</v>
      </c>
      <c r="L7321" t="s">
        <v>47241</v>
      </c>
      <c r="O7321" t="s">
        <v>47249</v>
      </c>
      <c r="P7321" t="s">
        <v>47250</v>
      </c>
      <c r="Q7321">
        <v>391168.39</v>
      </c>
      <c r="R7321">
        <v>6188972.4400000004</v>
      </c>
      <c r="S7321" t="s">
        <v>47251</v>
      </c>
      <c r="T7321" t="s">
        <v>47252</v>
      </c>
      <c r="U7321">
        <v>391185.89</v>
      </c>
      <c r="V7321">
        <v>6188958.9699999997</v>
      </c>
      <c r="W7321">
        <v>52.82</v>
      </c>
      <c r="X7321">
        <v>200.05</v>
      </c>
    </row>
    <row r="7322" spans="1:24" x14ac:dyDescent="0.25">
      <c r="A7322" s="146">
        <v>45136</v>
      </c>
      <c r="B7322" s="46">
        <v>210</v>
      </c>
      <c r="C7322" s="147">
        <v>0.716863425925926</v>
      </c>
      <c r="D7322" s="38" t="s">
        <v>43375</v>
      </c>
      <c r="E7322" s="7" t="s">
        <v>64</v>
      </c>
      <c r="F7322" s="38" t="s">
        <v>18272</v>
      </c>
      <c r="G7322" s="38" t="s">
        <v>4575</v>
      </c>
      <c r="H7322">
        <v>0.21299999999999999</v>
      </c>
      <c r="I7322" t="s">
        <v>47257</v>
      </c>
      <c r="J7322" t="s">
        <v>47258</v>
      </c>
      <c r="K7322" t="s">
        <v>47259</v>
      </c>
      <c r="L7322" t="s">
        <v>47241</v>
      </c>
      <c r="O7322" t="s">
        <v>47253</v>
      </c>
      <c r="P7322" t="s">
        <v>47254</v>
      </c>
      <c r="Q7322">
        <v>391189.29</v>
      </c>
      <c r="R7322">
        <v>6188981.4000000004</v>
      </c>
      <c r="S7322" t="s">
        <v>47255</v>
      </c>
      <c r="T7322" t="s">
        <v>47256</v>
      </c>
      <c r="U7322">
        <v>391195.41</v>
      </c>
      <c r="V7322">
        <v>6188955.6500000004</v>
      </c>
      <c r="W7322">
        <v>224.87</v>
      </c>
      <c r="X7322">
        <v>200.05</v>
      </c>
    </row>
    <row r="7323" spans="1:24" x14ac:dyDescent="0.25">
      <c r="A7323" s="146">
        <v>45136</v>
      </c>
      <c r="B7323" s="46">
        <v>210</v>
      </c>
      <c r="C7323" s="147">
        <v>0.72107638888888881</v>
      </c>
      <c r="D7323" s="38" t="s">
        <v>43375</v>
      </c>
      <c r="E7323" s="7" t="s">
        <v>69</v>
      </c>
      <c r="F7323" s="38" t="s">
        <v>18272</v>
      </c>
      <c r="G7323" s="38" t="s">
        <v>4575</v>
      </c>
      <c r="H7323">
        <v>-2.5000000000000001E-2</v>
      </c>
      <c r="I7323" t="s">
        <v>47257</v>
      </c>
      <c r="J7323" t="s">
        <v>47258</v>
      </c>
      <c r="K7323" t="s">
        <v>47259</v>
      </c>
      <c r="L7323" t="s">
        <v>47264</v>
      </c>
      <c r="O7323" t="s">
        <v>47260</v>
      </c>
      <c r="P7323" t="s">
        <v>47261</v>
      </c>
      <c r="Q7323">
        <v>391012.8</v>
      </c>
      <c r="R7323">
        <v>6188805.0999999996</v>
      </c>
      <c r="S7323" t="s">
        <v>47262</v>
      </c>
      <c r="T7323" t="s">
        <v>47263</v>
      </c>
      <c r="U7323">
        <v>391027.26</v>
      </c>
      <c r="V7323">
        <v>6188787.3399999999</v>
      </c>
      <c r="W7323">
        <v>223.84</v>
      </c>
      <c r="X7323">
        <v>200.05</v>
      </c>
    </row>
    <row r="7324" spans="1:24" x14ac:dyDescent="0.25">
      <c r="A7324" s="146">
        <v>45136</v>
      </c>
      <c r="B7324" s="46">
        <v>210</v>
      </c>
      <c r="C7324" s="147">
        <v>0.72271990740740744</v>
      </c>
      <c r="D7324" s="38" t="s">
        <v>43375</v>
      </c>
      <c r="E7324" s="7" t="s">
        <v>64</v>
      </c>
      <c r="F7324" s="38" t="s">
        <v>18272</v>
      </c>
      <c r="G7324" s="38" t="s">
        <v>4576</v>
      </c>
      <c r="H7324">
        <v>-2.1000000000000001E-2</v>
      </c>
      <c r="I7324" t="s">
        <v>47269</v>
      </c>
      <c r="J7324" t="s">
        <v>47270</v>
      </c>
      <c r="K7324" t="s">
        <v>47271</v>
      </c>
      <c r="L7324" t="s">
        <v>47264</v>
      </c>
      <c r="O7324" t="s">
        <v>47265</v>
      </c>
      <c r="P7324" t="s">
        <v>47266</v>
      </c>
      <c r="Q7324">
        <v>391003.91</v>
      </c>
      <c r="R7324">
        <v>6188783.21</v>
      </c>
      <c r="S7324" t="s">
        <v>47267</v>
      </c>
      <c r="T7324" t="s">
        <v>47268</v>
      </c>
      <c r="U7324">
        <v>391028.61</v>
      </c>
      <c r="V7324">
        <v>6188776.2199999997</v>
      </c>
      <c r="W7324">
        <v>45.88</v>
      </c>
      <c r="X7324">
        <v>200.05</v>
      </c>
    </row>
    <row r="7325" spans="1:24" x14ac:dyDescent="0.25">
      <c r="A7325" s="146">
        <v>45136</v>
      </c>
      <c r="B7325" s="46">
        <v>210</v>
      </c>
      <c r="C7325" s="147">
        <v>0.72697916666666673</v>
      </c>
      <c r="D7325" s="38" t="s">
        <v>43375</v>
      </c>
      <c r="E7325" s="7" t="s">
        <v>69</v>
      </c>
      <c r="F7325" s="38" t="s">
        <v>18272</v>
      </c>
      <c r="G7325" s="38" t="s">
        <v>4576</v>
      </c>
      <c r="H7325">
        <v>0.219</v>
      </c>
      <c r="I7325" t="s">
        <v>47269</v>
      </c>
      <c r="J7325" t="s">
        <v>47270</v>
      </c>
      <c r="K7325" t="s">
        <v>47271</v>
      </c>
      <c r="L7325" t="s">
        <v>47264</v>
      </c>
      <c r="O7325" t="s">
        <v>47272</v>
      </c>
      <c r="P7325" t="s">
        <v>47273</v>
      </c>
      <c r="Q7325">
        <v>391182.15</v>
      </c>
      <c r="R7325">
        <v>6188961.5499999998</v>
      </c>
      <c r="S7325" t="s">
        <v>47274</v>
      </c>
      <c r="T7325" t="s">
        <v>47275</v>
      </c>
      <c r="U7325">
        <v>391198.02</v>
      </c>
      <c r="V7325">
        <v>6188945.7000000002</v>
      </c>
      <c r="W7325">
        <v>45.53</v>
      </c>
      <c r="X7325">
        <v>200.05</v>
      </c>
    </row>
    <row r="7326" spans="1:24" x14ac:dyDescent="0.25">
      <c r="A7326" s="146">
        <v>45136</v>
      </c>
      <c r="B7326" s="46">
        <v>210</v>
      </c>
      <c r="C7326" s="147">
        <v>0.72876157407407405</v>
      </c>
      <c r="D7326" s="38" t="s">
        <v>43375</v>
      </c>
      <c r="E7326" s="7" t="s">
        <v>64</v>
      </c>
      <c r="F7326" s="38" t="s">
        <v>18272</v>
      </c>
      <c r="G7326" s="38" t="s">
        <v>4577</v>
      </c>
      <c r="H7326">
        <v>0.21299999999999999</v>
      </c>
      <c r="I7326" t="s">
        <v>47280</v>
      </c>
      <c r="J7326" t="s">
        <v>47281</v>
      </c>
      <c r="K7326" t="s">
        <v>47282</v>
      </c>
      <c r="L7326" t="s">
        <v>47283</v>
      </c>
      <c r="O7326" t="s">
        <v>47276</v>
      </c>
      <c r="P7326" t="s">
        <v>47277</v>
      </c>
      <c r="Q7326">
        <v>391203.84000000003</v>
      </c>
      <c r="R7326">
        <v>6188970.3200000003</v>
      </c>
      <c r="S7326" t="s">
        <v>47278</v>
      </c>
      <c r="T7326" t="s">
        <v>47279</v>
      </c>
      <c r="U7326">
        <v>391208.76</v>
      </c>
      <c r="V7326">
        <v>6188943.0199999996</v>
      </c>
      <c r="W7326">
        <v>225.81</v>
      </c>
      <c r="X7326">
        <v>200.05</v>
      </c>
    </row>
    <row r="7327" spans="1:24" x14ac:dyDescent="0.25">
      <c r="A7327" s="146">
        <v>45136</v>
      </c>
      <c r="B7327" s="46">
        <v>210</v>
      </c>
      <c r="C7327" s="147">
        <v>0.73284722222222232</v>
      </c>
      <c r="D7327" s="38" t="s">
        <v>43375</v>
      </c>
      <c r="E7327" s="7" t="s">
        <v>69</v>
      </c>
      <c r="F7327" s="38" t="s">
        <v>18272</v>
      </c>
      <c r="G7327" s="38" t="s">
        <v>4577</v>
      </c>
      <c r="H7327">
        <v>-2.3E-2</v>
      </c>
      <c r="I7327" t="s">
        <v>47280</v>
      </c>
      <c r="J7327" t="s">
        <v>47281</v>
      </c>
      <c r="K7327" t="s">
        <v>47282</v>
      </c>
      <c r="L7327" t="s">
        <v>47283</v>
      </c>
      <c r="O7327" t="s">
        <v>47284</v>
      </c>
      <c r="P7327" t="s">
        <v>47285</v>
      </c>
      <c r="Q7327">
        <v>391029.18</v>
      </c>
      <c r="R7327">
        <v>6188795.6799999997</v>
      </c>
      <c r="S7327" t="s">
        <v>47286</v>
      </c>
      <c r="T7327" t="s">
        <v>47287</v>
      </c>
      <c r="U7327">
        <v>391041.45</v>
      </c>
      <c r="V7327">
        <v>6188775.9400000004</v>
      </c>
      <c r="W7327">
        <v>225.92</v>
      </c>
      <c r="X7327">
        <v>200.05</v>
      </c>
    </row>
    <row r="7328" spans="1:24" x14ac:dyDescent="0.25">
      <c r="A7328" s="146">
        <v>45136</v>
      </c>
      <c r="B7328" s="46">
        <v>210</v>
      </c>
      <c r="C7328" s="147">
        <v>0.73451388888888891</v>
      </c>
      <c r="D7328" s="38" t="s">
        <v>43375</v>
      </c>
      <c r="E7328" s="7" t="s">
        <v>64</v>
      </c>
      <c r="F7328" s="38" t="s">
        <v>18272</v>
      </c>
      <c r="G7328" s="38" t="s">
        <v>4578</v>
      </c>
      <c r="H7328">
        <v>-1.9E-2</v>
      </c>
      <c r="I7328" t="s">
        <v>47292</v>
      </c>
      <c r="J7328" t="s">
        <v>47293</v>
      </c>
      <c r="K7328" t="s">
        <v>47294</v>
      </c>
      <c r="L7328" t="s">
        <v>47283</v>
      </c>
      <c r="O7328" t="s">
        <v>47288</v>
      </c>
      <c r="P7328" t="s">
        <v>47289</v>
      </c>
      <c r="Q7328">
        <v>391016.9</v>
      </c>
      <c r="R7328">
        <v>6188770.6200000001</v>
      </c>
      <c r="S7328" t="s">
        <v>47290</v>
      </c>
      <c r="T7328" t="s">
        <v>47291</v>
      </c>
      <c r="U7328">
        <v>391042.83</v>
      </c>
      <c r="V7328">
        <v>6188765.1299999999</v>
      </c>
      <c r="W7328">
        <v>47.39</v>
      </c>
      <c r="X7328">
        <v>200.05</v>
      </c>
    </row>
    <row r="7329" spans="1:24" x14ac:dyDescent="0.25">
      <c r="A7329" s="146">
        <v>45136</v>
      </c>
      <c r="B7329" s="46">
        <v>210</v>
      </c>
      <c r="C7329" s="147">
        <v>0.73871527777777779</v>
      </c>
      <c r="D7329" s="38" t="s">
        <v>43375</v>
      </c>
      <c r="E7329" s="7" t="s">
        <v>69</v>
      </c>
      <c r="F7329" s="38" t="s">
        <v>18272</v>
      </c>
      <c r="G7329" s="38" t="s">
        <v>4578</v>
      </c>
      <c r="H7329">
        <v>0.219</v>
      </c>
      <c r="I7329" t="s">
        <v>47292</v>
      </c>
      <c r="J7329" t="s">
        <v>47293</v>
      </c>
      <c r="K7329" t="s">
        <v>47294</v>
      </c>
      <c r="L7329" t="s">
        <v>47299</v>
      </c>
      <c r="O7329" t="s">
        <v>47295</v>
      </c>
      <c r="P7329" t="s">
        <v>47296</v>
      </c>
      <c r="Q7329">
        <v>391192.29</v>
      </c>
      <c r="R7329">
        <v>6188945.96</v>
      </c>
      <c r="S7329" t="s">
        <v>47297</v>
      </c>
      <c r="T7329" t="s">
        <v>47298</v>
      </c>
      <c r="U7329">
        <v>391211.08</v>
      </c>
      <c r="V7329">
        <v>6188933.1900000004</v>
      </c>
      <c r="W7329">
        <v>44.74</v>
      </c>
      <c r="X7329">
        <v>200.05</v>
      </c>
    </row>
    <row r="7330" spans="1:24" x14ac:dyDescent="0.25">
      <c r="A7330" s="146">
        <v>45136</v>
      </c>
      <c r="B7330" s="46">
        <v>210</v>
      </c>
      <c r="C7330" s="147">
        <v>0.74041666666666661</v>
      </c>
      <c r="D7330" s="38" t="s">
        <v>43375</v>
      </c>
      <c r="E7330" s="7" t="s">
        <v>64</v>
      </c>
      <c r="F7330" s="38" t="s">
        <v>18272</v>
      </c>
      <c r="G7330" s="38" t="s">
        <v>4579</v>
      </c>
      <c r="H7330">
        <v>0.214</v>
      </c>
      <c r="I7330" t="s">
        <v>47304</v>
      </c>
      <c r="J7330" t="s">
        <v>47305</v>
      </c>
      <c r="K7330" t="s">
        <v>47306</v>
      </c>
      <c r="L7330" t="s">
        <v>47299</v>
      </c>
      <c r="O7330" t="s">
        <v>47300</v>
      </c>
      <c r="P7330" t="s">
        <v>47301</v>
      </c>
      <c r="Q7330">
        <v>391215.35999999999</v>
      </c>
      <c r="R7330">
        <v>6188957.1200000001</v>
      </c>
      <c r="S7330" t="s">
        <v>47302</v>
      </c>
      <c r="T7330" t="s">
        <v>47303</v>
      </c>
      <c r="U7330">
        <v>391221.87</v>
      </c>
      <c r="V7330">
        <v>6188931.0599999996</v>
      </c>
      <c r="W7330">
        <v>225.88</v>
      </c>
      <c r="X7330">
        <v>200.05</v>
      </c>
    </row>
    <row r="7331" spans="1:24" x14ac:dyDescent="0.25">
      <c r="A7331" s="146">
        <v>45136</v>
      </c>
      <c r="B7331" s="46">
        <v>210</v>
      </c>
      <c r="C7331" s="147">
        <v>0.74446759259259254</v>
      </c>
      <c r="D7331" s="38" t="s">
        <v>43375</v>
      </c>
      <c r="E7331" s="7" t="s">
        <v>69</v>
      </c>
      <c r="F7331" s="38" t="s">
        <v>18272</v>
      </c>
      <c r="G7331" s="38" t="s">
        <v>4579</v>
      </c>
      <c r="H7331">
        <v>-2.4E-2</v>
      </c>
      <c r="I7331" t="s">
        <v>47304</v>
      </c>
      <c r="J7331" t="s">
        <v>47305</v>
      </c>
      <c r="K7331" t="s">
        <v>47306</v>
      </c>
      <c r="L7331" t="s">
        <v>47299</v>
      </c>
      <c r="O7331" t="s">
        <v>47307</v>
      </c>
      <c r="P7331" t="s">
        <v>47308</v>
      </c>
      <c r="Q7331">
        <v>391043.77</v>
      </c>
      <c r="R7331">
        <v>6188785.0800000001</v>
      </c>
      <c r="S7331" t="s">
        <v>47309</v>
      </c>
      <c r="T7331" t="s">
        <v>47310</v>
      </c>
      <c r="U7331">
        <v>391053.53</v>
      </c>
      <c r="V7331">
        <v>6188762.7599999998</v>
      </c>
      <c r="W7331">
        <v>225.37</v>
      </c>
      <c r="X7331">
        <v>200.05</v>
      </c>
    </row>
    <row r="7332" spans="1:24" x14ac:dyDescent="0.25">
      <c r="A7332" s="146">
        <v>45136</v>
      </c>
      <c r="B7332" s="46">
        <v>210</v>
      </c>
      <c r="C7332" s="147">
        <v>0.7480902777777777</v>
      </c>
      <c r="D7332" s="38" t="s">
        <v>43375</v>
      </c>
      <c r="E7332" s="159" t="s">
        <v>33735</v>
      </c>
      <c r="F7332" s="38" t="s">
        <v>18272</v>
      </c>
      <c r="G7332" s="38" t="s">
        <v>4941</v>
      </c>
      <c r="H7332">
        <v>1.0349999999999999</v>
      </c>
      <c r="O7332" t="s">
        <v>47311</v>
      </c>
      <c r="P7332" t="s">
        <v>47312</v>
      </c>
      <c r="Q7332">
        <v>391027.87</v>
      </c>
      <c r="R7332">
        <v>6188770.0499999998</v>
      </c>
      <c r="S7332" t="s">
        <v>47313</v>
      </c>
      <c r="T7332" t="s">
        <v>37688</v>
      </c>
      <c r="U7332">
        <v>391032.68</v>
      </c>
      <c r="V7332">
        <v>6188759.7199999997</v>
      </c>
      <c r="W7332">
        <v>143.08000000000001</v>
      </c>
      <c r="X7332">
        <v>150.04</v>
      </c>
    </row>
    <row r="7333" spans="1:24" x14ac:dyDescent="0.25">
      <c r="A7333" s="146">
        <v>45136</v>
      </c>
      <c r="B7333" s="46">
        <v>210</v>
      </c>
      <c r="C7333" s="147">
        <v>0.75064814814814806</v>
      </c>
      <c r="D7333" s="38" t="s">
        <v>43375</v>
      </c>
      <c r="E7333" s="159" t="s">
        <v>42042</v>
      </c>
      <c r="F7333" s="38" t="s">
        <v>18272</v>
      </c>
      <c r="G7333" s="38" t="s">
        <v>4941</v>
      </c>
      <c r="H7333">
        <v>1.014</v>
      </c>
      <c r="O7333" t="s">
        <v>47314</v>
      </c>
      <c r="P7333" t="s">
        <v>47315</v>
      </c>
      <c r="Q7333">
        <v>391005.67</v>
      </c>
      <c r="R7333">
        <v>6188744.4000000004</v>
      </c>
      <c r="S7333" t="s">
        <v>47316</v>
      </c>
      <c r="T7333" t="s">
        <v>47317</v>
      </c>
      <c r="U7333">
        <v>391011.91</v>
      </c>
      <c r="V7333">
        <v>6188735.2000000002</v>
      </c>
      <c r="W7333">
        <v>133.96</v>
      </c>
      <c r="X7333">
        <v>150.04</v>
      </c>
    </row>
    <row r="7334" spans="1:24" x14ac:dyDescent="0.25">
      <c r="A7334" s="146">
        <v>45136</v>
      </c>
      <c r="B7334" s="46">
        <v>210</v>
      </c>
      <c r="C7334" s="147">
        <v>0.76163194444444438</v>
      </c>
      <c r="D7334" s="38" t="s">
        <v>43375</v>
      </c>
      <c r="E7334" s="159" t="s">
        <v>6100</v>
      </c>
      <c r="F7334" s="38" t="s">
        <v>18272</v>
      </c>
      <c r="G7334" s="38" t="s">
        <v>4941</v>
      </c>
      <c r="H7334">
        <v>0.17199999999999999</v>
      </c>
      <c r="O7334" t="s">
        <v>47318</v>
      </c>
      <c r="P7334" t="s">
        <v>47319</v>
      </c>
      <c r="Q7334">
        <v>390175.79</v>
      </c>
      <c r="R7334">
        <v>6187730.8099999996</v>
      </c>
      <c r="S7334" t="s">
        <v>47320</v>
      </c>
      <c r="T7334" t="s">
        <v>47321</v>
      </c>
      <c r="U7334">
        <v>390173.66</v>
      </c>
      <c r="V7334">
        <v>6187719.9000000004</v>
      </c>
      <c r="W7334">
        <v>178.57</v>
      </c>
      <c r="X7334">
        <v>150.04</v>
      </c>
    </row>
    <row r="7335" spans="1:24" s="170" customFormat="1" x14ac:dyDescent="0.25">
      <c r="A7335" s="63">
        <v>45136</v>
      </c>
      <c r="B7335" s="104">
        <v>210</v>
      </c>
      <c r="C7335" s="65">
        <v>0.76574074074074072</v>
      </c>
      <c r="D7335" s="64" t="s">
        <v>43375</v>
      </c>
      <c r="E7335" s="171" t="s">
        <v>47327</v>
      </c>
      <c r="F7335" s="64" t="s">
        <v>18272</v>
      </c>
      <c r="G7335" s="64" t="s">
        <v>4941</v>
      </c>
      <c r="H7335" s="170">
        <v>0.16300000000000001</v>
      </c>
      <c r="M7335" s="170" t="s">
        <v>47322</v>
      </c>
      <c r="O7335" s="170" t="s">
        <v>47323</v>
      </c>
      <c r="P7335" s="170" t="s">
        <v>47324</v>
      </c>
      <c r="Q7335" s="170">
        <v>390172.86</v>
      </c>
      <c r="R7335" s="170">
        <v>6187731.4299999997</v>
      </c>
      <c r="S7335" s="170" t="s">
        <v>47325</v>
      </c>
      <c r="T7335" s="170" t="s">
        <v>47326</v>
      </c>
      <c r="U7335" s="170">
        <v>390170.31</v>
      </c>
      <c r="V7335" s="170">
        <v>6187704.5899999999</v>
      </c>
      <c r="W7335" s="170">
        <v>271.39</v>
      </c>
      <c r="X7335" s="170">
        <v>150.04</v>
      </c>
    </row>
    <row r="7336" spans="1:24" x14ac:dyDescent="0.25">
      <c r="A7336" s="146">
        <v>45136</v>
      </c>
      <c r="B7336" s="46">
        <v>210</v>
      </c>
      <c r="C7336" s="147">
        <v>0.76640046296296294</v>
      </c>
      <c r="D7336" s="38" t="s">
        <v>43375</v>
      </c>
      <c r="E7336" s="159" t="s">
        <v>47352</v>
      </c>
      <c r="F7336" s="38" t="s">
        <v>18272</v>
      </c>
      <c r="G7336" s="38" t="s">
        <v>4941</v>
      </c>
      <c r="H7336">
        <v>0.154</v>
      </c>
      <c r="I7336" t="s">
        <v>47332</v>
      </c>
      <c r="J7336" t="s">
        <v>47333</v>
      </c>
      <c r="K7336" t="s">
        <v>47334</v>
      </c>
      <c r="L7336" t="s">
        <v>47335</v>
      </c>
      <c r="O7336" t="s">
        <v>47328</v>
      </c>
      <c r="P7336" t="s">
        <v>47329</v>
      </c>
      <c r="Q7336">
        <v>390167.15</v>
      </c>
      <c r="R7336">
        <v>6187731.5999999996</v>
      </c>
      <c r="S7336" t="s">
        <v>47330</v>
      </c>
      <c r="T7336" t="s">
        <v>47331</v>
      </c>
      <c r="U7336">
        <v>390161.1</v>
      </c>
      <c r="V7336">
        <v>6187704.7300000004</v>
      </c>
      <c r="W7336">
        <v>269.97000000000003</v>
      </c>
      <c r="X7336">
        <v>150.04</v>
      </c>
    </row>
    <row r="7337" spans="1:24" x14ac:dyDescent="0.25">
      <c r="A7337" s="146">
        <v>45136</v>
      </c>
      <c r="B7337" s="46">
        <v>210</v>
      </c>
      <c r="C7337" s="147">
        <v>0.76923611111111112</v>
      </c>
      <c r="D7337" s="38" t="s">
        <v>43375</v>
      </c>
      <c r="E7337" s="7" t="s">
        <v>69</v>
      </c>
      <c r="F7337" s="38" t="s">
        <v>18272</v>
      </c>
      <c r="G7337" s="38" t="s">
        <v>4941</v>
      </c>
      <c r="H7337">
        <v>-1.9E-2</v>
      </c>
      <c r="I7337" t="s">
        <v>47332</v>
      </c>
      <c r="J7337" t="s">
        <v>47333</v>
      </c>
      <c r="K7337" t="s">
        <v>47334</v>
      </c>
      <c r="L7337" t="s">
        <v>47335</v>
      </c>
      <c r="O7337" t="s">
        <v>47336</v>
      </c>
      <c r="P7337" t="s">
        <v>47337</v>
      </c>
      <c r="Q7337">
        <v>390001.84</v>
      </c>
      <c r="R7337">
        <v>6187730.6399999997</v>
      </c>
      <c r="S7337" t="s">
        <v>47338</v>
      </c>
      <c r="T7337" t="s">
        <v>47339</v>
      </c>
      <c r="U7337">
        <v>389988.08</v>
      </c>
      <c r="V7337">
        <v>6187704.7699999996</v>
      </c>
      <c r="W7337">
        <v>270.36</v>
      </c>
      <c r="X7337">
        <v>150.04</v>
      </c>
    </row>
    <row r="7338" spans="1:24" x14ac:dyDescent="0.25">
      <c r="A7338" s="146">
        <v>45136</v>
      </c>
      <c r="B7338" s="46">
        <v>210</v>
      </c>
      <c r="C7338" s="147">
        <v>0.77072916666666658</v>
      </c>
      <c r="D7338" s="38" t="s">
        <v>43375</v>
      </c>
      <c r="E7338" s="7" t="s">
        <v>64</v>
      </c>
      <c r="F7338" s="38" t="s">
        <v>18272</v>
      </c>
      <c r="G7338" s="38" t="s">
        <v>4940</v>
      </c>
      <c r="H7338">
        <v>-1.4E-2</v>
      </c>
      <c r="I7338" t="s">
        <v>47344</v>
      </c>
      <c r="J7338" t="s">
        <v>47345</v>
      </c>
      <c r="K7338" t="s">
        <v>47346</v>
      </c>
      <c r="L7338" t="s">
        <v>47347</v>
      </c>
      <c r="O7338" t="s">
        <v>47340</v>
      </c>
      <c r="P7338" t="s">
        <v>47341</v>
      </c>
      <c r="Q7338">
        <v>389980.52</v>
      </c>
      <c r="R7338">
        <v>6187724.3499999996</v>
      </c>
      <c r="S7338" t="s">
        <v>47342</v>
      </c>
      <c r="T7338" t="s">
        <v>47343</v>
      </c>
      <c r="U7338">
        <v>389981.95</v>
      </c>
      <c r="V7338">
        <v>6187695.8899999997</v>
      </c>
      <c r="W7338">
        <v>91.36</v>
      </c>
      <c r="X7338">
        <v>150.04</v>
      </c>
    </row>
    <row r="7339" spans="1:24" x14ac:dyDescent="0.25">
      <c r="A7339" s="146">
        <v>45136</v>
      </c>
      <c r="B7339" s="46">
        <v>210</v>
      </c>
      <c r="C7339" s="147">
        <v>0.77394675925925915</v>
      </c>
      <c r="D7339" s="38" t="s">
        <v>43375</v>
      </c>
      <c r="E7339" s="7" t="s">
        <v>69</v>
      </c>
      <c r="F7339" s="38" t="s">
        <v>18272</v>
      </c>
      <c r="G7339" s="38" t="s">
        <v>4940</v>
      </c>
      <c r="H7339">
        <v>0.17899999999999999</v>
      </c>
      <c r="I7339" t="s">
        <v>47344</v>
      </c>
      <c r="J7339" t="s">
        <v>47345</v>
      </c>
      <c r="K7339" t="s">
        <v>47346</v>
      </c>
      <c r="L7339" t="s">
        <v>47347</v>
      </c>
      <c r="O7339" t="s">
        <v>47348</v>
      </c>
      <c r="P7339" t="s">
        <v>47349</v>
      </c>
      <c r="Q7339">
        <v>390160.52</v>
      </c>
      <c r="R7339">
        <v>6187721.1900000004</v>
      </c>
      <c r="S7339" t="s">
        <v>47350</v>
      </c>
      <c r="T7339" t="s">
        <v>47351</v>
      </c>
      <c r="U7339">
        <v>390175.14</v>
      </c>
      <c r="V7339">
        <v>6187695.8300000001</v>
      </c>
      <c r="W7339">
        <v>91.12</v>
      </c>
      <c r="X7339">
        <v>150.04</v>
      </c>
    </row>
    <row r="7340" spans="1:24" x14ac:dyDescent="0.25">
      <c r="A7340" s="146">
        <v>45136</v>
      </c>
      <c r="B7340" s="46">
        <v>210</v>
      </c>
      <c r="C7340" s="147">
        <v>0.77569444444444446</v>
      </c>
      <c r="D7340" s="38" t="s">
        <v>43375</v>
      </c>
      <c r="E7340" s="7" t="s">
        <v>64</v>
      </c>
      <c r="F7340" s="38" t="s">
        <v>18272</v>
      </c>
      <c r="G7340" s="38" t="s">
        <v>4939</v>
      </c>
      <c r="H7340">
        <v>0.16900000000000001</v>
      </c>
      <c r="I7340" t="s">
        <v>47357</v>
      </c>
      <c r="J7340" t="s">
        <v>47358</v>
      </c>
      <c r="K7340" t="s">
        <v>47359</v>
      </c>
      <c r="L7340" t="s">
        <v>47347</v>
      </c>
      <c r="O7340" t="s">
        <v>47353</v>
      </c>
      <c r="P7340" t="s">
        <v>47354</v>
      </c>
      <c r="Q7340">
        <v>390181.47</v>
      </c>
      <c r="R7340">
        <v>6187713.0899999999</v>
      </c>
      <c r="S7340" t="s">
        <v>47355</v>
      </c>
      <c r="T7340" t="s">
        <v>47356</v>
      </c>
      <c r="U7340">
        <v>390175.88</v>
      </c>
      <c r="V7340">
        <v>6187686.7800000003</v>
      </c>
      <c r="W7340">
        <v>270.27</v>
      </c>
      <c r="X7340">
        <v>150.04</v>
      </c>
    </row>
    <row r="7341" spans="1:24" x14ac:dyDescent="0.25">
      <c r="A7341" s="146">
        <v>45136</v>
      </c>
      <c r="B7341" s="46">
        <v>210</v>
      </c>
      <c r="C7341" s="147">
        <v>0.7788425925925927</v>
      </c>
      <c r="D7341" s="38" t="s">
        <v>43375</v>
      </c>
      <c r="E7341" s="7" t="s">
        <v>69</v>
      </c>
      <c r="F7341" s="38" t="s">
        <v>18272</v>
      </c>
      <c r="G7341" s="38" t="s">
        <v>4939</v>
      </c>
      <c r="H7341">
        <v>-3.1E-2</v>
      </c>
      <c r="I7341" t="s">
        <v>47357</v>
      </c>
      <c r="J7341" t="s">
        <v>47358</v>
      </c>
      <c r="K7341" t="s">
        <v>47359</v>
      </c>
      <c r="L7341" t="s">
        <v>47347</v>
      </c>
      <c r="O7341" t="s">
        <v>47360</v>
      </c>
      <c r="P7341" t="s">
        <v>47361</v>
      </c>
      <c r="Q7341">
        <v>389988.91</v>
      </c>
      <c r="R7341">
        <v>6187711.9100000001</v>
      </c>
      <c r="S7341" t="s">
        <v>47362</v>
      </c>
      <c r="T7341" t="s">
        <v>47363</v>
      </c>
      <c r="U7341">
        <v>389976.73</v>
      </c>
      <c r="V7341">
        <v>6187686.8200000003</v>
      </c>
      <c r="W7341">
        <v>270.13</v>
      </c>
      <c r="X7341">
        <v>150.04</v>
      </c>
    </row>
    <row r="7342" spans="1:24" x14ac:dyDescent="0.25">
      <c r="A7342" s="146">
        <v>45136</v>
      </c>
      <c r="B7342" s="46">
        <v>210</v>
      </c>
      <c r="C7342" s="147">
        <v>0.7804861111111111</v>
      </c>
      <c r="D7342" s="38" t="s">
        <v>43375</v>
      </c>
      <c r="E7342" s="7" t="s">
        <v>64</v>
      </c>
      <c r="F7342" s="38" t="s">
        <v>18272</v>
      </c>
      <c r="G7342" s="38" t="s">
        <v>4938</v>
      </c>
      <c r="H7342">
        <v>-2.1999999999999999E-2</v>
      </c>
      <c r="I7342" t="s">
        <v>47368</v>
      </c>
      <c r="J7342" t="s">
        <v>47369</v>
      </c>
      <c r="K7342" t="s">
        <v>47370</v>
      </c>
      <c r="L7342" t="s">
        <v>47371</v>
      </c>
      <c r="O7342" t="s">
        <v>47364</v>
      </c>
      <c r="P7342" t="s">
        <v>47365</v>
      </c>
      <c r="Q7342">
        <v>389965.43</v>
      </c>
      <c r="R7342">
        <v>6187705.8600000003</v>
      </c>
      <c r="S7342" t="s">
        <v>47366</v>
      </c>
      <c r="T7342" t="s">
        <v>47367</v>
      </c>
      <c r="U7342">
        <v>389974.59</v>
      </c>
      <c r="V7342">
        <v>6187678.0199999996</v>
      </c>
      <c r="W7342">
        <v>92.18</v>
      </c>
      <c r="X7342">
        <v>150.04</v>
      </c>
    </row>
    <row r="7343" spans="1:24" x14ac:dyDescent="0.25">
      <c r="A7343" s="146">
        <v>45136</v>
      </c>
      <c r="B7343" s="46">
        <v>210</v>
      </c>
      <c r="C7343" s="147">
        <v>0.78425925925925932</v>
      </c>
      <c r="D7343" s="38" t="s">
        <v>43375</v>
      </c>
      <c r="E7343" s="7" t="s">
        <v>69</v>
      </c>
      <c r="F7343" s="38" t="s">
        <v>18272</v>
      </c>
      <c r="G7343" s="38" t="s">
        <v>4938</v>
      </c>
      <c r="H7343">
        <v>0.17799999999999999</v>
      </c>
      <c r="I7343" t="s">
        <v>47368</v>
      </c>
      <c r="J7343" t="s">
        <v>47369</v>
      </c>
      <c r="K7343" t="s">
        <v>47370</v>
      </c>
      <c r="L7343" t="s">
        <v>47371</v>
      </c>
      <c r="O7343" t="s">
        <v>47372</v>
      </c>
      <c r="P7343" t="s">
        <v>47373</v>
      </c>
      <c r="Q7343">
        <v>390170.03</v>
      </c>
      <c r="R7343">
        <v>6187703.4299999997</v>
      </c>
      <c r="S7343" t="s">
        <v>47374</v>
      </c>
      <c r="T7343" t="s">
        <v>47375</v>
      </c>
      <c r="U7343">
        <v>390184.38</v>
      </c>
      <c r="V7343">
        <v>6187674.5199999996</v>
      </c>
      <c r="W7343">
        <v>229.36</v>
      </c>
      <c r="X7343">
        <v>150.04</v>
      </c>
    </row>
    <row r="7344" spans="1:24" x14ac:dyDescent="0.25">
      <c r="A7344" s="146">
        <v>45136</v>
      </c>
      <c r="B7344" s="46">
        <v>210</v>
      </c>
      <c r="C7344" s="147">
        <v>0.78538194444444442</v>
      </c>
      <c r="D7344" s="38" t="s">
        <v>43375</v>
      </c>
      <c r="E7344" s="7" t="s">
        <v>64</v>
      </c>
      <c r="F7344" s="38" t="s">
        <v>18272</v>
      </c>
      <c r="G7344" s="38" t="s">
        <v>4937</v>
      </c>
      <c r="H7344">
        <v>0.16900000000000001</v>
      </c>
      <c r="I7344" t="s">
        <v>47380</v>
      </c>
      <c r="J7344" t="s">
        <v>47381</v>
      </c>
      <c r="K7344" t="s">
        <v>47382</v>
      </c>
      <c r="L7344" t="s">
        <v>47371</v>
      </c>
      <c r="O7344" t="s">
        <v>47376</v>
      </c>
      <c r="P7344" t="s">
        <v>47377</v>
      </c>
      <c r="Q7344">
        <v>390173.07</v>
      </c>
      <c r="R7344">
        <v>6187695.46</v>
      </c>
      <c r="S7344" t="s">
        <v>47378</v>
      </c>
      <c r="T7344" t="s">
        <v>47379</v>
      </c>
      <c r="U7344">
        <v>390176.24</v>
      </c>
      <c r="V7344">
        <v>6187669.0199999996</v>
      </c>
      <c r="W7344">
        <v>268.08</v>
      </c>
      <c r="X7344">
        <v>150.04</v>
      </c>
    </row>
    <row r="7345" spans="1:24" x14ac:dyDescent="0.25">
      <c r="A7345" s="146">
        <v>45136</v>
      </c>
      <c r="B7345" s="46">
        <v>210</v>
      </c>
      <c r="C7345" s="147">
        <v>0.7887615740740741</v>
      </c>
      <c r="D7345" s="38" t="s">
        <v>43375</v>
      </c>
      <c r="E7345" s="7" t="s">
        <v>69</v>
      </c>
      <c r="F7345" s="38" t="s">
        <v>18272</v>
      </c>
      <c r="G7345" s="38" t="s">
        <v>4937</v>
      </c>
      <c r="H7345">
        <v>-2.7E-2</v>
      </c>
      <c r="I7345" t="s">
        <v>47380</v>
      </c>
      <c r="J7345" t="s">
        <v>47381</v>
      </c>
      <c r="K7345" t="s">
        <v>47382</v>
      </c>
      <c r="L7345" t="s">
        <v>47371</v>
      </c>
      <c r="O7345" t="s">
        <v>47383</v>
      </c>
      <c r="P7345" t="s">
        <v>47384</v>
      </c>
      <c r="Q7345">
        <v>389979.25</v>
      </c>
      <c r="R7345">
        <v>6187694.1900000004</v>
      </c>
      <c r="S7345" t="s">
        <v>47385</v>
      </c>
      <c r="T7345" t="s">
        <v>47386</v>
      </c>
      <c r="U7345">
        <v>389980.53</v>
      </c>
      <c r="V7345">
        <v>6187668.7999999998</v>
      </c>
      <c r="W7345">
        <v>270.7</v>
      </c>
      <c r="X7345">
        <v>150.04</v>
      </c>
    </row>
    <row r="7346" spans="1:24" x14ac:dyDescent="0.25">
      <c r="A7346" s="146">
        <v>45136</v>
      </c>
      <c r="B7346" s="46">
        <v>210</v>
      </c>
      <c r="C7346" s="147">
        <v>0.79063657407407406</v>
      </c>
      <c r="D7346" s="38" t="s">
        <v>43375</v>
      </c>
      <c r="E7346" s="7" t="s">
        <v>64</v>
      </c>
      <c r="F7346" s="38" t="s">
        <v>18272</v>
      </c>
      <c r="G7346" s="38" t="s">
        <v>4936</v>
      </c>
      <c r="H7346">
        <v>-2.3E-2</v>
      </c>
      <c r="I7346" t="s">
        <v>47391</v>
      </c>
      <c r="J7346" t="s">
        <v>47392</v>
      </c>
      <c r="K7346" t="s">
        <v>47393</v>
      </c>
      <c r="L7346" t="s">
        <v>47394</v>
      </c>
      <c r="O7346" t="s">
        <v>47387</v>
      </c>
      <c r="P7346" t="s">
        <v>47388</v>
      </c>
      <c r="Q7346">
        <v>389956.81</v>
      </c>
      <c r="R7346">
        <v>6187687.3499999996</v>
      </c>
      <c r="S7346" t="s">
        <v>47389</v>
      </c>
      <c r="T7346" t="s">
        <v>47390</v>
      </c>
      <c r="U7346">
        <v>389973.5</v>
      </c>
      <c r="V7346">
        <v>6187659.8099999996</v>
      </c>
      <c r="W7346">
        <v>89.36</v>
      </c>
      <c r="X7346">
        <v>150.04</v>
      </c>
    </row>
    <row r="7347" spans="1:24" x14ac:dyDescent="0.25">
      <c r="A7347" s="146">
        <v>45136</v>
      </c>
      <c r="B7347" s="46">
        <v>210</v>
      </c>
      <c r="C7347" s="147">
        <v>0.79416666666666658</v>
      </c>
      <c r="D7347" s="38" t="s">
        <v>30704</v>
      </c>
      <c r="E7347" s="7" t="s">
        <v>69</v>
      </c>
      <c r="F7347" s="38" t="s">
        <v>18272</v>
      </c>
      <c r="G7347" s="38" t="s">
        <v>4936</v>
      </c>
      <c r="H7347">
        <v>0.17499999999999999</v>
      </c>
      <c r="I7347" t="s">
        <v>47391</v>
      </c>
      <c r="J7347" t="s">
        <v>47392</v>
      </c>
      <c r="K7347" t="s">
        <v>47393</v>
      </c>
      <c r="L7347" t="s">
        <v>47394</v>
      </c>
      <c r="O7347" t="s">
        <v>47395</v>
      </c>
      <c r="P7347" t="s">
        <v>47396</v>
      </c>
      <c r="Q7347">
        <v>390159.58</v>
      </c>
      <c r="R7347">
        <v>6187685.8099999996</v>
      </c>
      <c r="S7347" t="s">
        <v>47397</v>
      </c>
      <c r="T7347" t="s">
        <v>47398</v>
      </c>
      <c r="U7347">
        <v>390171.04</v>
      </c>
      <c r="V7347">
        <v>6187659.8499999996</v>
      </c>
      <c r="W7347">
        <v>89.9</v>
      </c>
      <c r="X7347">
        <v>150.04</v>
      </c>
    </row>
    <row r="7348" spans="1:24" x14ac:dyDescent="0.25">
      <c r="A7348" s="146">
        <v>45136</v>
      </c>
      <c r="B7348" s="46">
        <v>210</v>
      </c>
      <c r="C7348" s="147">
        <v>0.79616898148148152</v>
      </c>
      <c r="D7348" s="38" t="s">
        <v>30704</v>
      </c>
      <c r="E7348" s="7" t="s">
        <v>64</v>
      </c>
      <c r="F7348" s="38" t="s">
        <v>18272</v>
      </c>
      <c r="G7348" s="38" t="s">
        <v>4930</v>
      </c>
      <c r="H7348">
        <v>0.17299999999999999</v>
      </c>
      <c r="I7348" t="s">
        <v>47403</v>
      </c>
      <c r="J7348" t="s">
        <v>47404</v>
      </c>
      <c r="K7348" t="s">
        <v>47405</v>
      </c>
      <c r="L7348" t="s">
        <v>47394</v>
      </c>
      <c r="O7348" t="s">
        <v>47399</v>
      </c>
      <c r="P7348" t="s">
        <v>47400</v>
      </c>
      <c r="Q7348">
        <v>390183.82</v>
      </c>
      <c r="R7348">
        <v>6187676.6900000004</v>
      </c>
      <c r="S7348" t="s">
        <v>47401</v>
      </c>
      <c r="T7348" t="s">
        <v>47402</v>
      </c>
      <c r="U7348">
        <v>390179.9</v>
      </c>
      <c r="V7348">
        <v>6187650.7400000002</v>
      </c>
      <c r="W7348">
        <v>271.64</v>
      </c>
      <c r="X7348">
        <v>150.04</v>
      </c>
    </row>
    <row r="7349" spans="1:24" x14ac:dyDescent="0.25">
      <c r="A7349" s="146">
        <v>45136</v>
      </c>
      <c r="B7349" s="46">
        <v>210</v>
      </c>
      <c r="C7349" s="147">
        <v>0.79943287037037036</v>
      </c>
      <c r="D7349" s="38" t="s">
        <v>30704</v>
      </c>
      <c r="E7349" s="7" t="s">
        <v>69</v>
      </c>
      <c r="F7349" s="38" t="s">
        <v>18272</v>
      </c>
      <c r="G7349" s="38" t="s">
        <v>4930</v>
      </c>
      <c r="H7349">
        <v>-2.7E-2</v>
      </c>
      <c r="I7349" t="s">
        <v>47403</v>
      </c>
      <c r="J7349" t="s">
        <v>47404</v>
      </c>
      <c r="K7349" t="s">
        <v>47405</v>
      </c>
      <c r="L7349" t="s">
        <v>47394</v>
      </c>
      <c r="O7349" t="s">
        <v>47406</v>
      </c>
      <c r="P7349" t="s">
        <v>47407</v>
      </c>
      <c r="Q7349">
        <v>389993.5</v>
      </c>
      <c r="R7349">
        <v>6187675.2300000004</v>
      </c>
      <c r="S7349" t="s">
        <v>47408</v>
      </c>
      <c r="T7349" t="s">
        <v>47409</v>
      </c>
      <c r="U7349">
        <v>389980.52</v>
      </c>
      <c r="V7349">
        <v>6187650.8499999996</v>
      </c>
      <c r="W7349">
        <v>270.01</v>
      </c>
      <c r="X7349">
        <v>150.04</v>
      </c>
    </row>
    <row r="7350" spans="1:24" x14ac:dyDescent="0.25">
      <c r="A7350" s="146">
        <v>45136</v>
      </c>
      <c r="B7350" s="46">
        <v>210</v>
      </c>
      <c r="C7350" s="147">
        <v>0.80145833333333327</v>
      </c>
      <c r="D7350" s="38" t="s">
        <v>30704</v>
      </c>
      <c r="E7350" s="7" t="s">
        <v>64</v>
      </c>
      <c r="F7350" s="38" t="s">
        <v>18272</v>
      </c>
      <c r="G7350" s="38" t="s">
        <v>4931</v>
      </c>
      <c r="H7350">
        <v>-2.1000000000000001E-2</v>
      </c>
      <c r="I7350" t="s">
        <v>47414</v>
      </c>
      <c r="J7350" t="s">
        <v>47415</v>
      </c>
      <c r="K7350" t="s">
        <v>47416</v>
      </c>
      <c r="L7350" t="s">
        <v>47417</v>
      </c>
      <c r="O7350" t="s">
        <v>47410</v>
      </c>
      <c r="P7350" t="s">
        <v>47411</v>
      </c>
      <c r="Q7350">
        <v>389964.59</v>
      </c>
      <c r="R7350">
        <v>6187667.1699999999</v>
      </c>
      <c r="S7350" t="s">
        <v>47412</v>
      </c>
      <c r="T7350" t="s">
        <v>47413</v>
      </c>
      <c r="U7350">
        <v>389974.8</v>
      </c>
      <c r="V7350">
        <v>6187642.1299999999</v>
      </c>
      <c r="W7350">
        <v>90.53</v>
      </c>
      <c r="X7350">
        <v>150.04</v>
      </c>
    </row>
    <row r="7351" spans="1:24" x14ac:dyDescent="0.25">
      <c r="A7351" s="146">
        <v>45136</v>
      </c>
      <c r="B7351" s="46">
        <v>210</v>
      </c>
      <c r="C7351" s="147">
        <v>0.80471064814814808</v>
      </c>
      <c r="D7351" s="38" t="s">
        <v>30704</v>
      </c>
      <c r="E7351" s="7" t="s">
        <v>69</v>
      </c>
      <c r="F7351" s="38" t="s">
        <v>18272</v>
      </c>
      <c r="G7351" s="38" t="s">
        <v>4931</v>
      </c>
      <c r="H7351">
        <v>0.17799999999999999</v>
      </c>
      <c r="I7351" t="s">
        <v>47414</v>
      </c>
      <c r="J7351" t="s">
        <v>47415</v>
      </c>
      <c r="K7351" t="s">
        <v>47416</v>
      </c>
      <c r="L7351" t="s">
        <v>47417</v>
      </c>
      <c r="O7351" t="s">
        <v>47418</v>
      </c>
      <c r="P7351" t="s">
        <v>47419</v>
      </c>
      <c r="Q7351">
        <v>390156.88</v>
      </c>
      <c r="R7351">
        <v>6187666.0499999998</v>
      </c>
      <c r="S7351" t="s">
        <v>47420</v>
      </c>
      <c r="T7351" t="s">
        <v>47421</v>
      </c>
      <c r="U7351">
        <v>390173.65</v>
      </c>
      <c r="V7351">
        <v>6187641.8499999996</v>
      </c>
      <c r="W7351">
        <v>89.63</v>
      </c>
      <c r="X7351">
        <v>150.04</v>
      </c>
    </row>
    <row r="7352" spans="1:24" x14ac:dyDescent="0.25">
      <c r="A7352" s="146">
        <v>45136</v>
      </c>
      <c r="B7352" s="46">
        <v>210</v>
      </c>
      <c r="C7352" s="147">
        <v>0.80841435185185195</v>
      </c>
      <c r="D7352" s="38" t="s">
        <v>30704</v>
      </c>
      <c r="E7352" s="7" t="s">
        <v>47427</v>
      </c>
      <c r="F7352" s="38" t="s">
        <v>18272</v>
      </c>
      <c r="G7352" s="38" t="s">
        <v>47422</v>
      </c>
      <c r="H7352">
        <v>0.184</v>
      </c>
      <c r="O7352" t="s">
        <v>47423</v>
      </c>
      <c r="P7352" t="s">
        <v>47424</v>
      </c>
      <c r="Q7352">
        <v>390185.42</v>
      </c>
      <c r="R7352">
        <v>6187717.6100000003</v>
      </c>
      <c r="S7352" t="s">
        <v>47425</v>
      </c>
      <c r="T7352" t="s">
        <v>47426</v>
      </c>
      <c r="U7352">
        <v>390185.71</v>
      </c>
      <c r="V7352">
        <v>6187693.9500000002</v>
      </c>
      <c r="W7352">
        <v>175.3</v>
      </c>
      <c r="X7352">
        <v>150.04</v>
      </c>
    </row>
    <row r="7353" spans="1:24" x14ac:dyDescent="0.25">
      <c r="A7353" s="146">
        <v>45136</v>
      </c>
      <c r="B7353" s="46">
        <v>210</v>
      </c>
      <c r="C7353" s="147">
        <v>0.8100694444444444</v>
      </c>
      <c r="D7353" s="38" t="s">
        <v>30704</v>
      </c>
      <c r="E7353" s="7" t="s">
        <v>47440</v>
      </c>
      <c r="F7353" s="38" t="s">
        <v>18272</v>
      </c>
      <c r="G7353" s="38" t="s">
        <v>47422</v>
      </c>
      <c r="H7353">
        <v>0.17299999999999999</v>
      </c>
      <c r="I7353" t="s">
        <v>47432</v>
      </c>
      <c r="J7353" t="s">
        <v>47433</v>
      </c>
      <c r="K7353" t="s">
        <v>47434</v>
      </c>
      <c r="L7353" t="s">
        <v>47417</v>
      </c>
      <c r="O7353" t="s">
        <v>47428</v>
      </c>
      <c r="P7353" t="s">
        <v>47429</v>
      </c>
      <c r="Q7353">
        <v>390180.91</v>
      </c>
      <c r="R7353">
        <v>6187728.4000000004</v>
      </c>
      <c r="S7353" t="s">
        <v>47430</v>
      </c>
      <c r="T7353" t="s">
        <v>47431</v>
      </c>
      <c r="U7353">
        <v>390180.17</v>
      </c>
      <c r="V7353">
        <v>6187704.6699999999</v>
      </c>
      <c r="W7353">
        <v>271.73</v>
      </c>
      <c r="X7353">
        <v>150.04</v>
      </c>
    </row>
    <row r="7354" spans="1:24" x14ac:dyDescent="0.25">
      <c r="A7354" s="146">
        <v>45136</v>
      </c>
      <c r="B7354" s="46">
        <v>210</v>
      </c>
      <c r="C7354" s="147">
        <v>0.81118055555555557</v>
      </c>
      <c r="D7354" s="38" t="s">
        <v>30704</v>
      </c>
      <c r="E7354" s="7" t="s">
        <v>69</v>
      </c>
      <c r="F7354" s="38" t="s">
        <v>18272</v>
      </c>
      <c r="G7354" s="38" t="s">
        <v>47422</v>
      </c>
      <c r="H7354">
        <v>0.115</v>
      </c>
      <c r="I7354" t="s">
        <v>47432</v>
      </c>
      <c r="J7354" t="s">
        <v>47433</v>
      </c>
      <c r="K7354" t="s">
        <v>47434</v>
      </c>
      <c r="L7354" t="s">
        <v>47439</v>
      </c>
      <c r="O7354" t="s">
        <v>47435</v>
      </c>
      <c r="P7354" t="s">
        <v>47436</v>
      </c>
      <c r="Q7354">
        <v>390126.16</v>
      </c>
      <c r="R7354">
        <v>6187728.3099999996</v>
      </c>
      <c r="S7354" t="s">
        <v>47437</v>
      </c>
      <c r="T7354" t="s">
        <v>47438</v>
      </c>
      <c r="U7354">
        <v>390122.32</v>
      </c>
      <c r="V7354">
        <v>6187704.8099999996</v>
      </c>
      <c r="W7354">
        <v>270.02</v>
      </c>
      <c r="X7354">
        <v>150.04</v>
      </c>
    </row>
    <row r="7355" spans="1:24" x14ac:dyDescent="0.25">
      <c r="A7355" s="146">
        <v>45136</v>
      </c>
      <c r="B7355" s="46">
        <v>210</v>
      </c>
      <c r="C7355" s="147">
        <v>0.8118981481481482</v>
      </c>
      <c r="D7355" s="38" t="s">
        <v>30704</v>
      </c>
      <c r="E7355" s="7" t="s">
        <v>47445</v>
      </c>
      <c r="F7355" s="38" t="s">
        <v>18272</v>
      </c>
      <c r="G7355" s="38" t="s">
        <v>4932</v>
      </c>
      <c r="H7355">
        <v>0.13900000000000001</v>
      </c>
      <c r="O7355" t="s">
        <v>47441</v>
      </c>
      <c r="P7355" t="s">
        <v>47442</v>
      </c>
      <c r="Q7355">
        <v>390134.25</v>
      </c>
      <c r="R7355">
        <v>6187693.3300000001</v>
      </c>
      <c r="S7355" t="s">
        <v>47443</v>
      </c>
      <c r="T7355" t="s">
        <v>47444</v>
      </c>
      <c r="U7355">
        <v>390138.35</v>
      </c>
      <c r="V7355">
        <v>6187673.3899999997</v>
      </c>
      <c r="W7355">
        <v>156.08000000000001</v>
      </c>
      <c r="X7355">
        <v>150.04</v>
      </c>
    </row>
    <row r="7356" spans="1:24" x14ac:dyDescent="0.25">
      <c r="A7356" s="146">
        <v>45136</v>
      </c>
      <c r="B7356" s="46">
        <v>210</v>
      </c>
      <c r="C7356" s="147">
        <v>0.81747685185185182</v>
      </c>
      <c r="D7356" s="38" t="s">
        <v>30704</v>
      </c>
      <c r="E7356" s="7" t="s">
        <v>64</v>
      </c>
      <c r="F7356" s="38" t="s">
        <v>18272</v>
      </c>
      <c r="G7356" s="38" t="s">
        <v>4932</v>
      </c>
      <c r="H7356">
        <v>0.16500000000000001</v>
      </c>
      <c r="I7356" t="s">
        <v>47450</v>
      </c>
      <c r="J7356" t="s">
        <v>47451</v>
      </c>
      <c r="K7356" t="s">
        <v>47452</v>
      </c>
      <c r="L7356" t="s">
        <v>47439</v>
      </c>
      <c r="O7356" t="s">
        <v>47446</v>
      </c>
      <c r="P7356" t="s">
        <v>47447</v>
      </c>
      <c r="Q7356">
        <v>390172.28</v>
      </c>
      <c r="R7356">
        <v>6187656.5</v>
      </c>
      <c r="S7356" t="s">
        <v>47448</v>
      </c>
      <c r="T7356" t="s">
        <v>47449</v>
      </c>
      <c r="U7356">
        <v>390172.64</v>
      </c>
      <c r="V7356">
        <v>6187632.6600000001</v>
      </c>
      <c r="W7356">
        <v>272.61</v>
      </c>
      <c r="X7356">
        <v>150.04</v>
      </c>
    </row>
    <row r="7357" spans="1:24" x14ac:dyDescent="0.25">
      <c r="A7357" s="146">
        <v>45136</v>
      </c>
      <c r="B7357" s="46">
        <v>210</v>
      </c>
      <c r="C7357" s="147">
        <v>0.82070601851851854</v>
      </c>
      <c r="D7357" s="38" t="s">
        <v>30704</v>
      </c>
      <c r="E7357" s="7" t="s">
        <v>69</v>
      </c>
      <c r="F7357" s="38" t="s">
        <v>18272</v>
      </c>
      <c r="G7357" s="38" t="s">
        <v>4932</v>
      </c>
      <c r="H7357">
        <v>-2.5999999999999999E-2</v>
      </c>
      <c r="I7357" t="s">
        <v>47450</v>
      </c>
      <c r="J7357" t="s">
        <v>47451</v>
      </c>
      <c r="K7357" t="s">
        <v>47452</v>
      </c>
      <c r="L7357" t="s">
        <v>47439</v>
      </c>
      <c r="O7357" t="s">
        <v>47453</v>
      </c>
      <c r="P7357" t="s">
        <v>47454</v>
      </c>
      <c r="Q7357">
        <v>389985.43</v>
      </c>
      <c r="R7357">
        <v>6187655.9199999999</v>
      </c>
      <c r="S7357" t="s">
        <v>47455</v>
      </c>
      <c r="T7357" t="s">
        <v>47456</v>
      </c>
      <c r="U7357">
        <v>389981.45</v>
      </c>
      <c r="V7357">
        <v>6187632.8200000003</v>
      </c>
      <c r="W7357">
        <v>270.04000000000002</v>
      </c>
      <c r="X7357">
        <v>150.04</v>
      </c>
    </row>
    <row r="7358" spans="1:24" x14ac:dyDescent="0.25">
      <c r="A7358" s="146">
        <v>45136</v>
      </c>
      <c r="B7358" s="46">
        <v>210</v>
      </c>
      <c r="C7358" s="147">
        <v>0.82349537037037035</v>
      </c>
      <c r="D7358" s="38" t="s">
        <v>30704</v>
      </c>
      <c r="E7358" s="7" t="s">
        <v>64</v>
      </c>
      <c r="F7358" s="38" t="s">
        <v>18272</v>
      </c>
      <c r="G7358" s="38" t="s">
        <v>4933</v>
      </c>
      <c r="H7358">
        <v>-2.7E-2</v>
      </c>
      <c r="I7358" t="s">
        <v>47461</v>
      </c>
      <c r="J7358" t="s">
        <v>47462</v>
      </c>
      <c r="K7358" t="s">
        <v>47463</v>
      </c>
      <c r="L7358" t="s">
        <v>47464</v>
      </c>
      <c r="O7358" t="s">
        <v>47457</v>
      </c>
      <c r="P7358" t="s">
        <v>47458</v>
      </c>
      <c r="Q7358">
        <v>389951.86</v>
      </c>
      <c r="R7358">
        <v>6187647.3499999996</v>
      </c>
      <c r="S7358" t="s">
        <v>47459</v>
      </c>
      <c r="T7358" t="s">
        <v>47460</v>
      </c>
      <c r="U7358">
        <v>389969.16</v>
      </c>
      <c r="V7358">
        <v>6187624.0300000003</v>
      </c>
      <c r="W7358">
        <v>91.46</v>
      </c>
      <c r="X7358">
        <v>150.04</v>
      </c>
    </row>
    <row r="7359" spans="1:24" x14ac:dyDescent="0.25">
      <c r="A7359" s="146">
        <v>45136</v>
      </c>
      <c r="B7359" s="46">
        <v>210</v>
      </c>
      <c r="C7359" s="147">
        <v>0.82690972222222225</v>
      </c>
      <c r="D7359" s="38" t="s">
        <v>30704</v>
      </c>
      <c r="E7359" s="7" t="s">
        <v>69</v>
      </c>
      <c r="F7359" s="38" t="s">
        <v>18272</v>
      </c>
      <c r="G7359" s="38" t="s">
        <v>4933</v>
      </c>
      <c r="H7359">
        <v>0.17599999999999999</v>
      </c>
      <c r="I7359" t="s">
        <v>47461</v>
      </c>
      <c r="J7359" t="s">
        <v>47462</v>
      </c>
      <c r="K7359" t="s">
        <v>47463</v>
      </c>
      <c r="L7359" t="s">
        <v>47464</v>
      </c>
      <c r="O7359" t="s">
        <v>47465</v>
      </c>
      <c r="P7359" t="s">
        <v>47466</v>
      </c>
      <c r="Q7359">
        <v>390159.22</v>
      </c>
      <c r="R7359">
        <v>6187646.8700000001</v>
      </c>
      <c r="S7359" t="s">
        <v>47467</v>
      </c>
      <c r="T7359" t="s">
        <v>47468</v>
      </c>
      <c r="U7359">
        <v>390172.1</v>
      </c>
      <c r="V7359">
        <v>6187624.04</v>
      </c>
      <c r="W7359">
        <v>88.05</v>
      </c>
      <c r="X7359">
        <v>150.04</v>
      </c>
    </row>
    <row r="7360" spans="1:24" x14ac:dyDescent="0.25">
      <c r="A7360" s="146">
        <v>45136</v>
      </c>
      <c r="B7360" s="46">
        <v>210</v>
      </c>
      <c r="C7360" s="147">
        <v>0.828587962962963</v>
      </c>
      <c r="D7360" s="38" t="s">
        <v>30704</v>
      </c>
      <c r="E7360" s="7" t="s">
        <v>64</v>
      </c>
      <c r="F7360" s="38" t="s">
        <v>18272</v>
      </c>
      <c r="G7360" s="38" t="s">
        <v>4934</v>
      </c>
      <c r="H7360">
        <v>0.17100000000000001</v>
      </c>
      <c r="I7360" t="s">
        <v>47473</v>
      </c>
      <c r="J7360" t="s">
        <v>47474</v>
      </c>
      <c r="K7360" t="s">
        <v>47475</v>
      </c>
      <c r="L7360" t="s">
        <v>47464</v>
      </c>
      <c r="O7360" t="s">
        <v>47469</v>
      </c>
      <c r="P7360" t="s">
        <v>47470</v>
      </c>
      <c r="Q7360">
        <v>390178.64</v>
      </c>
      <c r="R7360">
        <v>6187637.8300000001</v>
      </c>
      <c r="S7360" t="s">
        <v>47471</v>
      </c>
      <c r="T7360" t="s">
        <v>47472</v>
      </c>
      <c r="U7360">
        <v>390178.21</v>
      </c>
      <c r="V7360">
        <v>6187614.9100000001</v>
      </c>
      <c r="W7360">
        <v>272.20999999999998</v>
      </c>
      <c r="X7360">
        <v>150.04</v>
      </c>
    </row>
    <row r="7361" spans="1:24" x14ac:dyDescent="0.25">
      <c r="A7361" s="146">
        <v>45136</v>
      </c>
      <c r="B7361" s="46">
        <v>210</v>
      </c>
      <c r="C7361" s="147">
        <v>0.83197916666666671</v>
      </c>
      <c r="D7361" s="38" t="s">
        <v>30704</v>
      </c>
      <c r="E7361" s="7" t="s">
        <v>69</v>
      </c>
      <c r="F7361" s="38" t="s">
        <v>18272</v>
      </c>
      <c r="G7361" s="38" t="s">
        <v>4934</v>
      </c>
      <c r="H7361">
        <v>-2.7E-2</v>
      </c>
      <c r="I7361" t="s">
        <v>47473</v>
      </c>
      <c r="J7361" t="s">
        <v>47474</v>
      </c>
      <c r="K7361" t="s">
        <v>47475</v>
      </c>
      <c r="L7361" t="s">
        <v>47480</v>
      </c>
      <c r="O7361" t="s">
        <v>47476</v>
      </c>
      <c r="P7361" t="s">
        <v>47477</v>
      </c>
      <c r="Q7361">
        <v>389985.43</v>
      </c>
      <c r="R7361">
        <v>6187638.9900000002</v>
      </c>
      <c r="S7361" t="s">
        <v>47478</v>
      </c>
      <c r="T7361" t="s">
        <v>47479</v>
      </c>
      <c r="U7361">
        <v>389979.99</v>
      </c>
      <c r="V7361">
        <v>6187614.7699999996</v>
      </c>
      <c r="W7361">
        <v>270.93</v>
      </c>
      <c r="X7361">
        <v>150.04</v>
      </c>
    </row>
    <row r="7362" spans="1:24" x14ac:dyDescent="0.25">
      <c r="A7362" s="146">
        <v>45136</v>
      </c>
      <c r="B7362" s="46">
        <v>210</v>
      </c>
      <c r="C7362" s="147">
        <v>0.83379629629629637</v>
      </c>
      <c r="D7362" s="38" t="s">
        <v>30704</v>
      </c>
      <c r="E7362" s="7" t="s">
        <v>64</v>
      </c>
      <c r="F7362" s="38" t="s">
        <v>18272</v>
      </c>
      <c r="G7362" s="38" t="s">
        <v>4935</v>
      </c>
      <c r="H7362">
        <v>-2.4E-2</v>
      </c>
      <c r="I7362" t="s">
        <v>47485</v>
      </c>
      <c r="J7362" t="s">
        <v>47486</v>
      </c>
      <c r="K7362" t="s">
        <v>47487</v>
      </c>
      <c r="L7362" t="s">
        <v>47480</v>
      </c>
      <c r="O7362" t="s">
        <v>47481</v>
      </c>
      <c r="P7362" t="s">
        <v>47482</v>
      </c>
      <c r="Q7362">
        <v>389962.41</v>
      </c>
      <c r="R7362">
        <v>6187630.7999999998</v>
      </c>
      <c r="S7362" t="s">
        <v>47483</v>
      </c>
      <c r="T7362" t="s">
        <v>47484</v>
      </c>
      <c r="U7362">
        <v>389972.23</v>
      </c>
      <c r="V7362">
        <v>6187606.0099999998</v>
      </c>
      <c r="W7362">
        <v>89.29</v>
      </c>
      <c r="X7362">
        <v>150.04</v>
      </c>
    </row>
    <row r="7363" spans="1:24" x14ac:dyDescent="0.25">
      <c r="A7363" s="146">
        <v>45136</v>
      </c>
      <c r="B7363" s="46">
        <v>210</v>
      </c>
      <c r="C7363" s="147">
        <v>0.83732638888888899</v>
      </c>
      <c r="D7363" s="38" t="s">
        <v>30704</v>
      </c>
      <c r="E7363" s="7" t="s">
        <v>69</v>
      </c>
      <c r="F7363" s="38" t="s">
        <v>18272</v>
      </c>
      <c r="G7363" s="38" t="s">
        <v>4935</v>
      </c>
      <c r="H7363">
        <v>0.18099999999999999</v>
      </c>
      <c r="I7363" t="s">
        <v>47485</v>
      </c>
      <c r="J7363" t="s">
        <v>47486</v>
      </c>
      <c r="K7363" t="s">
        <v>47487</v>
      </c>
      <c r="L7363" t="s">
        <v>47480</v>
      </c>
      <c r="O7363" t="s">
        <v>47488</v>
      </c>
      <c r="P7363" t="s">
        <v>47489</v>
      </c>
      <c r="Q7363">
        <v>390164.16</v>
      </c>
      <c r="R7363">
        <v>6187630.3300000001</v>
      </c>
      <c r="S7363" t="s">
        <v>47490</v>
      </c>
      <c r="T7363" t="s">
        <v>47491</v>
      </c>
      <c r="U7363">
        <v>390177.38</v>
      </c>
      <c r="V7363">
        <v>6187605.8300000001</v>
      </c>
      <c r="W7363">
        <v>89.59</v>
      </c>
      <c r="X7363">
        <v>150.04</v>
      </c>
    </row>
    <row r="7364" spans="1:24" x14ac:dyDescent="0.25">
      <c r="A7364" s="146">
        <v>45136</v>
      </c>
      <c r="B7364" s="46">
        <v>210</v>
      </c>
      <c r="C7364" s="147">
        <v>0.83938657407407413</v>
      </c>
      <c r="D7364" s="38" t="s">
        <v>30704</v>
      </c>
      <c r="E7364" s="159" t="s">
        <v>47497</v>
      </c>
      <c r="F7364" s="38" t="s">
        <v>18272</v>
      </c>
      <c r="G7364" s="38" t="s">
        <v>47492</v>
      </c>
      <c r="H7364">
        <v>0.187</v>
      </c>
      <c r="O7364" t="s">
        <v>47493</v>
      </c>
      <c r="P7364" t="s">
        <v>47494</v>
      </c>
      <c r="Q7364">
        <v>390186.49</v>
      </c>
      <c r="R7364">
        <v>6187637.4199999999</v>
      </c>
      <c r="S7364" t="s">
        <v>47495</v>
      </c>
      <c r="T7364" t="s">
        <v>47496</v>
      </c>
      <c r="U7364">
        <v>390187.84</v>
      </c>
      <c r="V7364">
        <v>6187622.8499999996</v>
      </c>
      <c r="W7364">
        <v>165.65</v>
      </c>
      <c r="X7364">
        <v>150.04</v>
      </c>
    </row>
    <row r="7365" spans="1:24" x14ac:dyDescent="0.25">
      <c r="A7365" s="146">
        <v>45136</v>
      </c>
      <c r="B7365" s="46">
        <v>210</v>
      </c>
      <c r="C7365" s="147">
        <v>0.84467592592592589</v>
      </c>
      <c r="D7365" s="38" t="s">
        <v>30704</v>
      </c>
      <c r="E7365" s="159" t="s">
        <v>47503</v>
      </c>
      <c r="F7365" s="38" t="s">
        <v>18272</v>
      </c>
      <c r="G7365" s="38" t="s">
        <v>47492</v>
      </c>
      <c r="H7365">
        <v>0.17499999999999999</v>
      </c>
      <c r="I7365" t="s">
        <v>47502</v>
      </c>
      <c r="K7365" t="s">
        <v>47504</v>
      </c>
      <c r="L7365" t="s">
        <v>47505</v>
      </c>
      <c r="O7365" t="s">
        <v>47498</v>
      </c>
      <c r="P7365" t="s">
        <v>47499</v>
      </c>
      <c r="Q7365">
        <v>390189.22</v>
      </c>
      <c r="R7365">
        <v>6187729.1100000003</v>
      </c>
      <c r="S7365" t="s">
        <v>47500</v>
      </c>
      <c r="T7365" t="s">
        <v>47501</v>
      </c>
      <c r="U7365">
        <v>390182.6</v>
      </c>
      <c r="V7365">
        <v>6187704.7199999997</v>
      </c>
      <c r="W7365">
        <v>271.58</v>
      </c>
      <c r="X7365">
        <v>150.04</v>
      </c>
    </row>
    <row r="7366" spans="1:24" x14ac:dyDescent="0.25">
      <c r="A7366" s="146">
        <v>45136</v>
      </c>
      <c r="B7366" s="46">
        <v>210</v>
      </c>
      <c r="C7366" s="147">
        <v>0.84828703703703701</v>
      </c>
      <c r="D7366" s="38" t="s">
        <v>30704</v>
      </c>
      <c r="E7366" s="7" t="s">
        <v>69</v>
      </c>
      <c r="F7366" s="38" t="s">
        <v>18272</v>
      </c>
      <c r="G7366" s="38" t="s">
        <v>47492</v>
      </c>
      <c r="H7366">
        <v>-1.9E-2</v>
      </c>
      <c r="I7366" t="s">
        <v>47502</v>
      </c>
      <c r="J7366" t="s">
        <v>47510</v>
      </c>
      <c r="K7366" t="s">
        <v>47504</v>
      </c>
      <c r="L7366" t="s">
        <v>47505</v>
      </c>
      <c r="O7366" t="s">
        <v>47506</v>
      </c>
      <c r="P7366" t="s">
        <v>47507</v>
      </c>
      <c r="Q7366">
        <v>390003.56</v>
      </c>
      <c r="R7366">
        <v>6187729.8799999999</v>
      </c>
      <c r="S7366" t="s">
        <v>47508</v>
      </c>
      <c r="T7366" t="s">
        <v>47509</v>
      </c>
      <c r="U7366">
        <v>389987.95</v>
      </c>
      <c r="V7366">
        <v>6187704.71</v>
      </c>
      <c r="W7366">
        <v>270.17</v>
      </c>
      <c r="X7366">
        <v>150.04</v>
      </c>
    </row>
    <row r="7367" spans="1:24" x14ac:dyDescent="0.25">
      <c r="A7367" s="146">
        <v>45136</v>
      </c>
      <c r="B7367" s="46">
        <v>210</v>
      </c>
      <c r="C7367" s="147">
        <v>0.85041666666666671</v>
      </c>
      <c r="D7367" s="38" t="s">
        <v>30704</v>
      </c>
      <c r="E7367" s="7" t="s">
        <v>47515</v>
      </c>
      <c r="F7367" s="38" t="s">
        <v>18272</v>
      </c>
      <c r="G7367" s="38" t="s">
        <v>4621</v>
      </c>
      <c r="H7367">
        <v>-0.44500000000000001</v>
      </c>
      <c r="O7367" t="s">
        <v>47511</v>
      </c>
      <c r="P7367" t="s">
        <v>47512</v>
      </c>
      <c r="Q7367">
        <v>389975.26</v>
      </c>
      <c r="R7367">
        <v>6187729.1200000001</v>
      </c>
      <c r="S7367" t="s">
        <v>47513</v>
      </c>
      <c r="T7367" t="s">
        <v>47514</v>
      </c>
      <c r="U7367">
        <v>389985.62</v>
      </c>
      <c r="V7367">
        <v>6187711.3300000001</v>
      </c>
      <c r="W7367">
        <v>152.59</v>
      </c>
      <c r="X7367">
        <v>200.05</v>
      </c>
    </row>
    <row r="7368" spans="1:24" x14ac:dyDescent="0.25">
      <c r="A7368" s="146">
        <v>45136</v>
      </c>
      <c r="B7368" s="46">
        <v>210</v>
      </c>
      <c r="C7368" s="147">
        <v>0.87666666666666659</v>
      </c>
      <c r="D7368" s="38" t="s">
        <v>30704</v>
      </c>
      <c r="E7368" s="159" t="s">
        <v>47352</v>
      </c>
      <c r="F7368" s="38" t="s">
        <v>18272</v>
      </c>
      <c r="G7368" s="38" t="s">
        <v>4621</v>
      </c>
      <c r="H7368">
        <v>-8.9999999999999993E-3</v>
      </c>
      <c r="I7368" t="s">
        <v>47520</v>
      </c>
      <c r="J7368" t="s">
        <v>47521</v>
      </c>
      <c r="K7368" t="s">
        <v>47522</v>
      </c>
      <c r="L7368" t="s">
        <v>47523</v>
      </c>
      <c r="O7368" t="s">
        <v>47516</v>
      </c>
      <c r="P7368" t="s">
        <v>47517</v>
      </c>
      <c r="Q7368">
        <v>390414.78</v>
      </c>
      <c r="R7368">
        <v>6186826.0700000003</v>
      </c>
      <c r="S7368" t="s">
        <v>47518</v>
      </c>
      <c r="T7368" t="s">
        <v>47519</v>
      </c>
      <c r="U7368">
        <v>390418.46</v>
      </c>
      <c r="V7368">
        <v>6186803.2599999998</v>
      </c>
      <c r="W7368">
        <v>88.7</v>
      </c>
      <c r="X7368">
        <v>200.05</v>
      </c>
    </row>
    <row r="7369" spans="1:24" x14ac:dyDescent="0.25">
      <c r="A7369" s="146">
        <v>45136</v>
      </c>
      <c r="B7369" s="46">
        <v>210</v>
      </c>
      <c r="C7369" s="147">
        <v>0.88079861111111113</v>
      </c>
      <c r="D7369" s="38" t="s">
        <v>30704</v>
      </c>
      <c r="E7369" s="7" t="s">
        <v>69</v>
      </c>
      <c r="F7369" s="38" t="s">
        <v>18272</v>
      </c>
      <c r="G7369" s="38" t="s">
        <v>4621</v>
      </c>
      <c r="H7369">
        <v>0.22600000000000001</v>
      </c>
      <c r="I7369" t="s">
        <v>47520</v>
      </c>
      <c r="J7369" t="s">
        <v>47521</v>
      </c>
      <c r="K7369" t="s">
        <v>47522</v>
      </c>
      <c r="L7369" t="s">
        <v>47523</v>
      </c>
      <c r="O7369" t="s">
        <v>47524</v>
      </c>
      <c r="P7369" t="s">
        <v>47525</v>
      </c>
      <c r="Q7369">
        <v>390646.87</v>
      </c>
      <c r="R7369">
        <v>6186830.2000000002</v>
      </c>
      <c r="S7369" t="s">
        <v>47526</v>
      </c>
      <c r="T7369" t="s">
        <v>47527</v>
      </c>
      <c r="U7369">
        <v>390653.61</v>
      </c>
      <c r="V7369">
        <v>6186803.2000000002</v>
      </c>
      <c r="W7369">
        <v>90.42</v>
      </c>
      <c r="X7369">
        <v>200.05</v>
      </c>
    </row>
    <row r="7370" spans="1:24" x14ac:dyDescent="0.25">
      <c r="A7370" s="146">
        <v>45136</v>
      </c>
      <c r="B7370" s="46">
        <v>210</v>
      </c>
      <c r="C7370" s="147">
        <v>0.8838773148148148</v>
      </c>
      <c r="D7370" s="38" t="s">
        <v>30704</v>
      </c>
      <c r="E7370" s="7" t="s">
        <v>64</v>
      </c>
      <c r="F7370" s="38" t="s">
        <v>18272</v>
      </c>
      <c r="G7370" s="38" t="s">
        <v>4620</v>
      </c>
      <c r="H7370">
        <v>0.22</v>
      </c>
      <c r="I7370" t="s">
        <v>47532</v>
      </c>
      <c r="J7370" t="s">
        <v>47533</v>
      </c>
      <c r="K7370" t="s">
        <v>47534</v>
      </c>
      <c r="L7370" t="s">
        <v>47523</v>
      </c>
      <c r="O7370" t="s">
        <v>47528</v>
      </c>
      <c r="P7370" t="s">
        <v>47529</v>
      </c>
      <c r="Q7370">
        <v>390659.23</v>
      </c>
      <c r="R7370">
        <v>6186820.5199999996</v>
      </c>
      <c r="S7370" t="s">
        <v>47530</v>
      </c>
      <c r="T7370" t="s">
        <v>47531</v>
      </c>
      <c r="U7370">
        <v>390658.42</v>
      </c>
      <c r="V7370">
        <v>6186793.8099999996</v>
      </c>
      <c r="W7370">
        <v>272.69</v>
      </c>
      <c r="X7370">
        <v>200.05</v>
      </c>
    </row>
    <row r="7371" spans="1:24" x14ac:dyDescent="0.25">
      <c r="A7371" s="146">
        <v>45136</v>
      </c>
      <c r="B7371" s="46">
        <v>210</v>
      </c>
      <c r="C7371" s="147">
        <v>0.88780092592592597</v>
      </c>
      <c r="D7371" s="38" t="s">
        <v>30704</v>
      </c>
      <c r="E7371" s="7" t="s">
        <v>69</v>
      </c>
      <c r="F7371" s="38" t="s">
        <v>18272</v>
      </c>
      <c r="G7371" s="38" t="s">
        <v>4620</v>
      </c>
      <c r="H7371">
        <v>-2.4E-2</v>
      </c>
      <c r="I7371" t="s">
        <v>47532</v>
      </c>
      <c r="J7371" t="s">
        <v>47533</v>
      </c>
      <c r="K7371" t="s">
        <v>47534</v>
      </c>
      <c r="L7371" t="s">
        <v>47539</v>
      </c>
      <c r="O7371" t="s">
        <v>47535</v>
      </c>
      <c r="P7371" t="s">
        <v>47536</v>
      </c>
      <c r="Q7371">
        <v>390417.2</v>
      </c>
      <c r="R7371">
        <v>6186818.8700000001</v>
      </c>
      <c r="S7371" t="s">
        <v>47537</v>
      </c>
      <c r="T7371" t="s">
        <v>47538</v>
      </c>
      <c r="U7371">
        <v>390414.55</v>
      </c>
      <c r="V7371">
        <v>6186793.9000000004</v>
      </c>
      <c r="W7371">
        <v>271.33</v>
      </c>
      <c r="X7371">
        <v>200.05</v>
      </c>
    </row>
    <row r="7372" spans="1:24" x14ac:dyDescent="0.25">
      <c r="A7372" s="146">
        <v>45136</v>
      </c>
      <c r="B7372" s="46">
        <v>210</v>
      </c>
      <c r="C7372" s="147">
        <v>0.88939814814814822</v>
      </c>
      <c r="D7372" s="38" t="s">
        <v>30704</v>
      </c>
      <c r="E7372" s="7" t="s">
        <v>64</v>
      </c>
      <c r="F7372" s="38" t="s">
        <v>18272</v>
      </c>
      <c r="G7372" s="38" t="s">
        <v>4619</v>
      </c>
      <c r="H7372">
        <v>-1.7000000000000001E-2</v>
      </c>
      <c r="I7372" t="s">
        <v>47544</v>
      </c>
      <c r="J7372" t="s">
        <v>47545</v>
      </c>
      <c r="K7372" t="s">
        <v>47546</v>
      </c>
      <c r="L7372" t="s">
        <v>47539</v>
      </c>
      <c r="O7372" t="s">
        <v>47540</v>
      </c>
      <c r="P7372" t="s">
        <v>47541</v>
      </c>
      <c r="Q7372">
        <v>390398.27</v>
      </c>
      <c r="R7372">
        <v>6186809.6500000004</v>
      </c>
      <c r="S7372" t="s">
        <v>47542</v>
      </c>
      <c r="T7372" t="s">
        <v>47543</v>
      </c>
      <c r="U7372">
        <v>390410.03</v>
      </c>
      <c r="V7372">
        <v>6186784.8799999999</v>
      </c>
      <c r="W7372">
        <v>88.71</v>
      </c>
      <c r="X7372">
        <v>200.05</v>
      </c>
    </row>
    <row r="7373" spans="1:24" x14ac:dyDescent="0.25">
      <c r="A7373" s="146">
        <v>45136</v>
      </c>
      <c r="B7373" s="46">
        <v>210</v>
      </c>
      <c r="C7373" s="147">
        <v>0.89356481481481476</v>
      </c>
      <c r="D7373" s="38" t="s">
        <v>30704</v>
      </c>
      <c r="E7373" s="7" t="s">
        <v>69</v>
      </c>
      <c r="F7373" s="38" t="s">
        <v>18272</v>
      </c>
      <c r="G7373" s="38" t="s">
        <v>4619</v>
      </c>
      <c r="H7373">
        <v>0.224</v>
      </c>
      <c r="I7373" t="s">
        <v>47544</v>
      </c>
      <c r="J7373" t="s">
        <v>47545</v>
      </c>
      <c r="K7373" t="s">
        <v>47546</v>
      </c>
      <c r="L7373" t="s">
        <v>47539</v>
      </c>
      <c r="O7373" t="s">
        <v>47547</v>
      </c>
      <c r="P7373" t="s">
        <v>47548</v>
      </c>
      <c r="Q7373">
        <v>390636.29</v>
      </c>
      <c r="R7373">
        <v>6186804.9900000002</v>
      </c>
      <c r="S7373" t="s">
        <v>47549</v>
      </c>
      <c r="T7373" t="s">
        <v>47550</v>
      </c>
      <c r="U7373">
        <v>390650.94</v>
      </c>
      <c r="V7373">
        <v>6186784.8700000001</v>
      </c>
      <c r="W7373">
        <v>90.11</v>
      </c>
      <c r="X7373">
        <v>200.05</v>
      </c>
    </row>
    <row r="7374" spans="1:24" x14ac:dyDescent="0.25">
      <c r="A7374" s="146">
        <v>45136</v>
      </c>
      <c r="B7374" s="46">
        <v>210</v>
      </c>
      <c r="C7374" s="147">
        <v>0.89518518518518519</v>
      </c>
      <c r="D7374" s="38" t="s">
        <v>30704</v>
      </c>
      <c r="E7374" s="7" t="s">
        <v>64</v>
      </c>
      <c r="F7374" s="38" t="s">
        <v>18272</v>
      </c>
      <c r="G7374" s="38" t="s">
        <v>4618</v>
      </c>
      <c r="H7374">
        <v>0.22</v>
      </c>
      <c r="I7374" t="s">
        <v>47555</v>
      </c>
      <c r="J7374" t="s">
        <v>47556</v>
      </c>
      <c r="K7374" t="s">
        <v>47557</v>
      </c>
      <c r="L7374" t="s">
        <v>47558</v>
      </c>
      <c r="O7374" t="s">
        <v>47551</v>
      </c>
      <c r="P7374" t="s">
        <v>47552</v>
      </c>
      <c r="Q7374">
        <v>390666.36</v>
      </c>
      <c r="R7374">
        <v>6186796.0499999998</v>
      </c>
      <c r="S7374" t="s">
        <v>47553</v>
      </c>
      <c r="T7374" t="s">
        <v>47554</v>
      </c>
      <c r="U7374">
        <v>390658.02</v>
      </c>
      <c r="V7374">
        <v>6186776.0499999998</v>
      </c>
      <c r="W7374">
        <v>271.77999999999997</v>
      </c>
      <c r="X7374">
        <v>200.05</v>
      </c>
    </row>
    <row r="7375" spans="1:24" x14ac:dyDescent="0.25">
      <c r="A7375" s="146">
        <v>45136</v>
      </c>
      <c r="B7375" s="46">
        <v>210</v>
      </c>
      <c r="C7375" s="147">
        <v>0.89943287037037034</v>
      </c>
      <c r="D7375" s="38" t="s">
        <v>30704</v>
      </c>
      <c r="E7375" s="7" t="s">
        <v>69</v>
      </c>
      <c r="F7375" s="38" t="s">
        <v>18272</v>
      </c>
      <c r="G7375" s="38" t="s">
        <v>4618</v>
      </c>
      <c r="H7375">
        <v>-2.3E-2</v>
      </c>
      <c r="I7375" t="s">
        <v>47555</v>
      </c>
      <c r="J7375" t="s">
        <v>47556</v>
      </c>
      <c r="K7375" t="s">
        <v>47557</v>
      </c>
      <c r="L7375" t="s">
        <v>47558</v>
      </c>
      <c r="O7375" t="s">
        <v>47559</v>
      </c>
      <c r="P7375" t="s">
        <v>47560</v>
      </c>
      <c r="Q7375">
        <v>390424.67</v>
      </c>
      <c r="R7375">
        <v>6186798.5300000003</v>
      </c>
      <c r="S7375" t="s">
        <v>47561</v>
      </c>
      <c r="T7375" t="s">
        <v>47562</v>
      </c>
      <c r="U7375">
        <v>390414.91</v>
      </c>
      <c r="V7375">
        <v>6186776.0700000003</v>
      </c>
      <c r="W7375">
        <v>273.19</v>
      </c>
      <c r="X7375">
        <v>200.05</v>
      </c>
    </row>
    <row r="7376" spans="1:24" x14ac:dyDescent="0.25">
      <c r="A7376" s="146">
        <v>45136</v>
      </c>
      <c r="B7376" s="46">
        <v>210</v>
      </c>
      <c r="C7376" s="147">
        <v>0.90120370370370362</v>
      </c>
      <c r="D7376" s="38" t="s">
        <v>30704</v>
      </c>
      <c r="E7376" s="7" t="s">
        <v>64</v>
      </c>
      <c r="F7376" s="38" t="s">
        <v>18272</v>
      </c>
      <c r="G7376" s="38" t="s">
        <v>4617</v>
      </c>
      <c r="H7376">
        <v>-0.02</v>
      </c>
      <c r="I7376" t="s">
        <v>47567</v>
      </c>
      <c r="J7376" t="s">
        <v>47568</v>
      </c>
      <c r="K7376" t="s">
        <v>47569</v>
      </c>
      <c r="L7376" t="s">
        <v>47558</v>
      </c>
      <c r="O7376" t="s">
        <v>47563</v>
      </c>
      <c r="P7376" t="s">
        <v>47564</v>
      </c>
      <c r="Q7376">
        <v>390399.44</v>
      </c>
      <c r="R7376">
        <v>6186790.4900000002</v>
      </c>
      <c r="S7376" t="s">
        <v>47565</v>
      </c>
      <c r="T7376" t="s">
        <v>47566</v>
      </c>
      <c r="U7376">
        <v>390407.24</v>
      </c>
      <c r="V7376">
        <v>6186766.8700000001</v>
      </c>
      <c r="W7376">
        <v>87.73</v>
      </c>
      <c r="X7376">
        <v>200.05</v>
      </c>
    </row>
    <row r="7377" spans="1:24" x14ac:dyDescent="0.25">
      <c r="A7377" s="146">
        <v>45136</v>
      </c>
      <c r="B7377" s="46">
        <v>210</v>
      </c>
      <c r="C7377" s="147">
        <v>0.90539351851851846</v>
      </c>
      <c r="D7377" s="38" t="s">
        <v>30704</v>
      </c>
      <c r="E7377" s="7" t="s">
        <v>69</v>
      </c>
      <c r="F7377" s="38" t="s">
        <v>18272</v>
      </c>
      <c r="G7377" s="38" t="s">
        <v>4617</v>
      </c>
      <c r="H7377">
        <v>0.223</v>
      </c>
      <c r="I7377" t="s">
        <v>47567</v>
      </c>
      <c r="J7377" t="s">
        <v>47568</v>
      </c>
      <c r="K7377" t="s">
        <v>47569</v>
      </c>
      <c r="L7377" t="s">
        <v>47574</v>
      </c>
      <c r="O7377" t="s">
        <v>47570</v>
      </c>
      <c r="P7377" t="s">
        <v>47571</v>
      </c>
      <c r="Q7377">
        <v>390638.76</v>
      </c>
      <c r="R7377">
        <v>6186790.4400000004</v>
      </c>
      <c r="S7377" t="s">
        <v>47572</v>
      </c>
      <c r="T7377" t="s">
        <v>47573</v>
      </c>
      <c r="U7377">
        <v>390650.35</v>
      </c>
      <c r="V7377">
        <v>6186766.9000000004</v>
      </c>
      <c r="W7377">
        <v>90.37</v>
      </c>
      <c r="X7377">
        <v>200.05</v>
      </c>
    </row>
    <row r="7378" spans="1:24" x14ac:dyDescent="0.25">
      <c r="A7378" s="146">
        <v>45136</v>
      </c>
      <c r="B7378" s="46">
        <v>210</v>
      </c>
      <c r="C7378" s="147">
        <v>0.90741898148148137</v>
      </c>
      <c r="D7378" s="38" t="s">
        <v>30704</v>
      </c>
      <c r="E7378" s="7" t="s">
        <v>64</v>
      </c>
      <c r="F7378" s="38" t="s">
        <v>18272</v>
      </c>
      <c r="G7378" s="38" t="s">
        <v>4616</v>
      </c>
      <c r="H7378">
        <v>0.221</v>
      </c>
      <c r="I7378" t="s">
        <v>47579</v>
      </c>
      <c r="J7378" t="s">
        <v>47580</v>
      </c>
      <c r="K7378" t="s">
        <v>47581</v>
      </c>
      <c r="L7378" t="s">
        <v>47574</v>
      </c>
      <c r="O7378" t="s">
        <v>47575</v>
      </c>
      <c r="P7378" t="s">
        <v>47576</v>
      </c>
      <c r="Q7378">
        <v>390665.32</v>
      </c>
      <c r="R7378">
        <v>6186780.79</v>
      </c>
      <c r="S7378" t="s">
        <v>47577</v>
      </c>
      <c r="T7378" t="s">
        <v>47578</v>
      </c>
      <c r="U7378">
        <v>390659.28</v>
      </c>
      <c r="V7378">
        <v>6186757.9699999997</v>
      </c>
      <c r="W7378">
        <v>270.77999999999997</v>
      </c>
      <c r="X7378">
        <v>200.05</v>
      </c>
    </row>
    <row r="7379" spans="1:24" x14ac:dyDescent="0.25">
      <c r="A7379" s="146">
        <v>45136</v>
      </c>
      <c r="B7379" s="46">
        <v>210</v>
      </c>
      <c r="C7379" s="147">
        <v>0.9116550925925927</v>
      </c>
      <c r="D7379" s="38" t="s">
        <v>30704</v>
      </c>
      <c r="E7379" s="7" t="s">
        <v>69</v>
      </c>
      <c r="F7379" s="38" t="s">
        <v>18272</v>
      </c>
      <c r="G7379" s="38" t="s">
        <v>4616</v>
      </c>
      <c r="H7379">
        <v>-2.3E-2</v>
      </c>
      <c r="I7379" t="s">
        <v>47579</v>
      </c>
      <c r="J7379" t="s">
        <v>47580</v>
      </c>
      <c r="K7379" t="s">
        <v>47581</v>
      </c>
      <c r="L7379" t="s">
        <v>47574</v>
      </c>
      <c r="O7379" t="s">
        <v>47582</v>
      </c>
      <c r="P7379" t="s">
        <v>47583</v>
      </c>
      <c r="Q7379">
        <v>390417.38</v>
      </c>
      <c r="R7379">
        <v>6186780.3499999996</v>
      </c>
      <c r="S7379" t="s">
        <v>47584</v>
      </c>
      <c r="T7379" t="s">
        <v>47585</v>
      </c>
      <c r="U7379">
        <v>390415.03</v>
      </c>
      <c r="V7379">
        <v>6186757.96</v>
      </c>
      <c r="W7379">
        <v>272.24</v>
      </c>
      <c r="X7379">
        <v>200.05</v>
      </c>
    </row>
    <row r="7380" spans="1:24" x14ac:dyDescent="0.25">
      <c r="A7380" s="146">
        <v>45136</v>
      </c>
      <c r="B7380" s="46">
        <v>210</v>
      </c>
      <c r="C7380" s="147">
        <v>0.91351851851851851</v>
      </c>
      <c r="D7380" s="38" t="s">
        <v>30704</v>
      </c>
      <c r="E7380" s="7" t="s">
        <v>64</v>
      </c>
      <c r="F7380" s="38" t="s">
        <v>18272</v>
      </c>
      <c r="G7380" s="38" t="s">
        <v>4615</v>
      </c>
      <c r="H7380">
        <v>-2.1000000000000001E-2</v>
      </c>
      <c r="I7380" t="s">
        <v>47590</v>
      </c>
      <c r="J7380" t="s">
        <v>47591</v>
      </c>
      <c r="K7380" t="s">
        <v>47592</v>
      </c>
      <c r="L7380" t="s">
        <v>47574</v>
      </c>
      <c r="O7380" t="s">
        <v>47586</v>
      </c>
      <c r="P7380" t="s">
        <v>47587</v>
      </c>
      <c r="Q7380">
        <v>390393.7</v>
      </c>
      <c r="R7380">
        <v>6186772.5</v>
      </c>
      <c r="S7380" t="s">
        <v>47588</v>
      </c>
      <c r="T7380" t="s">
        <v>47589</v>
      </c>
      <c r="U7380">
        <v>390406.76</v>
      </c>
      <c r="V7380">
        <v>6186749.1500000004</v>
      </c>
      <c r="W7380">
        <v>90.22</v>
      </c>
      <c r="X7380">
        <v>200.05</v>
      </c>
    </row>
    <row r="7381" spans="1:24" x14ac:dyDescent="0.25">
      <c r="A7381" s="146">
        <v>45136</v>
      </c>
      <c r="B7381" s="46">
        <v>210</v>
      </c>
      <c r="C7381" s="147">
        <v>0.91765046296296304</v>
      </c>
      <c r="D7381" s="38" t="s">
        <v>30864</v>
      </c>
      <c r="E7381" s="7" t="s">
        <v>69</v>
      </c>
      <c r="F7381" s="38" t="s">
        <v>18272</v>
      </c>
      <c r="G7381" s="38" t="s">
        <v>4615</v>
      </c>
      <c r="H7381">
        <v>0.22600000000000001</v>
      </c>
      <c r="I7381" t="s">
        <v>47590</v>
      </c>
      <c r="J7381" t="s">
        <v>47591</v>
      </c>
      <c r="K7381" t="s">
        <v>47592</v>
      </c>
      <c r="L7381" t="s">
        <v>47597</v>
      </c>
      <c r="O7381" t="s">
        <v>47593</v>
      </c>
      <c r="P7381" t="s">
        <v>47594</v>
      </c>
      <c r="Q7381">
        <v>390640.55</v>
      </c>
      <c r="R7381">
        <v>6186771.4400000004</v>
      </c>
      <c r="S7381" t="s">
        <v>47595</v>
      </c>
      <c r="T7381" t="s">
        <v>47596</v>
      </c>
      <c r="U7381">
        <v>390653.37</v>
      </c>
      <c r="V7381">
        <v>6186749.0199999996</v>
      </c>
      <c r="W7381">
        <v>89.74</v>
      </c>
      <c r="X7381">
        <v>200.05</v>
      </c>
    </row>
    <row r="7382" spans="1:24" x14ac:dyDescent="0.25">
      <c r="A7382" s="146">
        <v>45136</v>
      </c>
      <c r="B7382" s="46">
        <v>210</v>
      </c>
      <c r="C7382" s="147">
        <v>0.91949074074074078</v>
      </c>
      <c r="D7382" s="161" t="s">
        <v>30864</v>
      </c>
      <c r="E7382" s="7" t="s">
        <v>64</v>
      </c>
      <c r="F7382" s="38" t="s">
        <v>18272</v>
      </c>
      <c r="G7382" s="38" t="s">
        <v>4614</v>
      </c>
      <c r="H7382">
        <v>0.218</v>
      </c>
      <c r="I7382" t="s">
        <v>47602</v>
      </c>
      <c r="J7382" t="s">
        <v>47603</v>
      </c>
      <c r="K7382" t="s">
        <v>47604</v>
      </c>
      <c r="L7382" t="s">
        <v>47597</v>
      </c>
      <c r="O7382" t="s">
        <v>47598</v>
      </c>
      <c r="P7382" t="s">
        <v>47599</v>
      </c>
      <c r="Q7382">
        <v>390663.93</v>
      </c>
      <c r="R7382">
        <v>6186763.2199999997</v>
      </c>
      <c r="S7382" t="s">
        <v>47600</v>
      </c>
      <c r="T7382" t="s">
        <v>47601</v>
      </c>
      <c r="U7382">
        <v>390656.72</v>
      </c>
      <c r="V7382">
        <v>6186739.9199999999</v>
      </c>
      <c r="W7382">
        <v>272.98</v>
      </c>
      <c r="X7382">
        <v>200.05</v>
      </c>
    </row>
    <row r="7383" spans="1:24" x14ac:dyDescent="0.25">
      <c r="A7383" s="146">
        <v>45136</v>
      </c>
      <c r="B7383" s="46">
        <v>210</v>
      </c>
      <c r="C7383" s="147">
        <v>0.92357638888888882</v>
      </c>
      <c r="D7383" s="161" t="s">
        <v>30864</v>
      </c>
      <c r="E7383" s="7" t="s">
        <v>69</v>
      </c>
      <c r="F7383" s="38" t="s">
        <v>18272</v>
      </c>
      <c r="G7383" s="38" t="s">
        <v>4614</v>
      </c>
      <c r="H7383">
        <v>-2.5999999999999999E-2</v>
      </c>
      <c r="I7383" t="s">
        <v>47602</v>
      </c>
      <c r="J7383" t="s">
        <v>47603</v>
      </c>
      <c r="K7383" t="s">
        <v>47604</v>
      </c>
      <c r="L7383" t="s">
        <v>47597</v>
      </c>
      <c r="O7383" t="s">
        <v>47605</v>
      </c>
      <c r="P7383" t="s">
        <v>47606</v>
      </c>
      <c r="Q7383">
        <v>390423.14</v>
      </c>
      <c r="R7383">
        <v>6186761.9199999999</v>
      </c>
      <c r="S7383" t="s">
        <v>47607</v>
      </c>
      <c r="T7383" t="s">
        <v>47608</v>
      </c>
      <c r="U7383">
        <v>390412.78</v>
      </c>
      <c r="V7383">
        <v>6186739.96</v>
      </c>
      <c r="W7383">
        <v>270.08</v>
      </c>
      <c r="X7383">
        <v>200.05</v>
      </c>
    </row>
    <row r="7384" spans="1:24" x14ac:dyDescent="0.25">
      <c r="A7384" s="146">
        <v>45136</v>
      </c>
      <c r="B7384" s="46">
        <v>210</v>
      </c>
      <c r="C7384" s="147">
        <v>0.92586805555555562</v>
      </c>
      <c r="D7384" s="161" t="s">
        <v>30864</v>
      </c>
      <c r="E7384" s="7" t="s">
        <v>64</v>
      </c>
      <c r="F7384" s="38" t="s">
        <v>18272</v>
      </c>
      <c r="G7384" s="38" t="s">
        <v>4605</v>
      </c>
      <c r="H7384">
        <v>-3.2000000000000001E-2</v>
      </c>
      <c r="I7384" t="s">
        <v>47613</v>
      </c>
      <c r="J7384" t="s">
        <v>47614</v>
      </c>
      <c r="K7384" t="s">
        <v>47615</v>
      </c>
      <c r="L7384" t="s">
        <v>47616</v>
      </c>
      <c r="O7384" t="s">
        <v>47609</v>
      </c>
      <c r="P7384" t="s">
        <v>47610</v>
      </c>
      <c r="Q7384">
        <v>390394.29</v>
      </c>
      <c r="R7384">
        <v>6186753.7000000002</v>
      </c>
      <c r="S7384" t="s">
        <v>47611</v>
      </c>
      <c r="T7384" t="s">
        <v>47612</v>
      </c>
      <c r="U7384">
        <v>390395.77</v>
      </c>
      <c r="V7384">
        <v>6186731.2300000004</v>
      </c>
      <c r="W7384">
        <v>90.71</v>
      </c>
      <c r="X7384">
        <v>200.05</v>
      </c>
    </row>
    <row r="7385" spans="1:24" x14ac:dyDescent="0.25">
      <c r="A7385" s="146">
        <v>45136</v>
      </c>
      <c r="B7385" s="46">
        <v>210</v>
      </c>
      <c r="C7385" s="147">
        <v>0.93003472222222217</v>
      </c>
      <c r="D7385" s="161" t="s">
        <v>30864</v>
      </c>
      <c r="E7385" s="7" t="s">
        <v>69</v>
      </c>
      <c r="F7385" s="38" t="s">
        <v>18272</v>
      </c>
      <c r="G7385" s="38" t="s">
        <v>4605</v>
      </c>
      <c r="H7385">
        <v>0.22600000000000001</v>
      </c>
      <c r="I7385" t="s">
        <v>47613</v>
      </c>
      <c r="J7385" t="s">
        <v>47614</v>
      </c>
      <c r="K7385" t="s">
        <v>47615</v>
      </c>
      <c r="L7385" t="s">
        <v>47616</v>
      </c>
      <c r="O7385" t="s">
        <v>47617</v>
      </c>
      <c r="P7385" t="s">
        <v>47618</v>
      </c>
      <c r="Q7385">
        <v>390639.6</v>
      </c>
      <c r="R7385">
        <v>6186755.0099999998</v>
      </c>
      <c r="S7385" t="s">
        <v>47619</v>
      </c>
      <c r="T7385" t="s">
        <v>47620</v>
      </c>
      <c r="U7385">
        <v>390653.01</v>
      </c>
      <c r="V7385">
        <v>6186730.9400000004</v>
      </c>
      <c r="W7385">
        <v>89.82</v>
      </c>
      <c r="X7385">
        <v>200.05</v>
      </c>
    </row>
    <row r="7386" spans="1:24" x14ac:dyDescent="0.25">
      <c r="A7386" s="146">
        <v>45136</v>
      </c>
      <c r="B7386" s="46">
        <v>210</v>
      </c>
      <c r="C7386" s="147">
        <v>0.93180555555555555</v>
      </c>
      <c r="D7386" s="161" t="s">
        <v>30864</v>
      </c>
      <c r="E7386" s="7" t="s">
        <v>64</v>
      </c>
      <c r="F7386" s="38" t="s">
        <v>18272</v>
      </c>
      <c r="G7386" s="38" t="s">
        <v>4606</v>
      </c>
      <c r="H7386">
        <v>0.223</v>
      </c>
      <c r="I7386" t="s">
        <v>47625</v>
      </c>
      <c r="J7386" t="s">
        <v>47626</v>
      </c>
      <c r="K7386" t="s">
        <v>47627</v>
      </c>
      <c r="L7386" t="s">
        <v>47616</v>
      </c>
      <c r="O7386" t="s">
        <v>47621</v>
      </c>
      <c r="P7386" t="s">
        <v>47622</v>
      </c>
      <c r="Q7386">
        <v>390669.15</v>
      </c>
      <c r="R7386">
        <v>6186744.4400000004</v>
      </c>
      <c r="S7386" t="s">
        <v>47623</v>
      </c>
      <c r="T7386" t="s">
        <v>47624</v>
      </c>
      <c r="U7386">
        <v>390660.96</v>
      </c>
      <c r="V7386">
        <v>6186722.0499999998</v>
      </c>
      <c r="W7386">
        <v>271.91000000000003</v>
      </c>
      <c r="X7386">
        <v>200.05</v>
      </c>
    </row>
    <row r="7387" spans="1:24" x14ac:dyDescent="0.25">
      <c r="A7387" s="146">
        <v>45136</v>
      </c>
      <c r="B7387" s="46">
        <v>210</v>
      </c>
      <c r="C7387" s="147">
        <v>0.9359143518518519</v>
      </c>
      <c r="D7387" s="161" t="s">
        <v>30864</v>
      </c>
      <c r="E7387" s="7" t="s">
        <v>69</v>
      </c>
      <c r="F7387" s="38" t="s">
        <v>18272</v>
      </c>
      <c r="G7387" s="38" t="s">
        <v>4606</v>
      </c>
      <c r="H7387">
        <v>-2.5999999999999999E-2</v>
      </c>
      <c r="I7387" t="s">
        <v>47625</v>
      </c>
      <c r="J7387" t="s">
        <v>47626</v>
      </c>
      <c r="K7387" t="s">
        <v>47627</v>
      </c>
      <c r="L7387" t="s">
        <v>47616</v>
      </c>
      <c r="O7387" t="s">
        <v>47628</v>
      </c>
      <c r="P7387" t="s">
        <v>47629</v>
      </c>
      <c r="Q7387">
        <v>390426.53</v>
      </c>
      <c r="R7387">
        <v>6186747.0199999996</v>
      </c>
      <c r="S7387" t="s">
        <v>47630</v>
      </c>
      <c r="T7387" t="s">
        <v>47631</v>
      </c>
      <c r="U7387">
        <v>390412.74</v>
      </c>
      <c r="V7387">
        <v>6186722.0599999996</v>
      </c>
      <c r="W7387">
        <v>269.52</v>
      </c>
      <c r="X7387">
        <v>200.05</v>
      </c>
    </row>
    <row r="7388" spans="1:24" x14ac:dyDescent="0.25">
      <c r="A7388" s="146">
        <v>45136</v>
      </c>
      <c r="B7388" s="46">
        <v>210</v>
      </c>
      <c r="C7388" s="147">
        <v>0.93784722222222217</v>
      </c>
      <c r="D7388" s="161" t="s">
        <v>30864</v>
      </c>
      <c r="E7388" s="7" t="s">
        <v>64</v>
      </c>
      <c r="F7388" s="38" t="s">
        <v>18272</v>
      </c>
      <c r="G7388" s="38" t="s">
        <v>4607</v>
      </c>
      <c r="H7388">
        <v>-2.3E-2</v>
      </c>
      <c r="I7388" t="s">
        <v>47636</v>
      </c>
      <c r="J7388" t="s">
        <v>47637</v>
      </c>
      <c r="K7388" t="s">
        <v>47638</v>
      </c>
      <c r="L7388" t="s">
        <v>47639</v>
      </c>
      <c r="O7388" t="s">
        <v>47632</v>
      </c>
      <c r="P7388" t="s">
        <v>47633</v>
      </c>
      <c r="Q7388">
        <v>390397.5</v>
      </c>
      <c r="R7388">
        <v>6186738.2599999998</v>
      </c>
      <c r="S7388" t="s">
        <v>47634</v>
      </c>
      <c r="T7388" t="s">
        <v>47635</v>
      </c>
      <c r="U7388">
        <v>390404.64</v>
      </c>
      <c r="V7388">
        <v>6186713.1399999997</v>
      </c>
      <c r="W7388">
        <v>91.37</v>
      </c>
      <c r="X7388">
        <v>200.05</v>
      </c>
    </row>
    <row r="7389" spans="1:24" x14ac:dyDescent="0.25">
      <c r="A7389" s="146">
        <v>45136</v>
      </c>
      <c r="B7389" s="46">
        <v>210</v>
      </c>
      <c r="C7389" s="147">
        <v>0.94193287037037043</v>
      </c>
      <c r="D7389" s="161" t="s">
        <v>30864</v>
      </c>
      <c r="E7389" s="7" t="s">
        <v>69</v>
      </c>
      <c r="F7389" s="38" t="s">
        <v>18272</v>
      </c>
      <c r="G7389" s="38" t="s">
        <v>4607</v>
      </c>
      <c r="H7389">
        <v>0.22700000000000001</v>
      </c>
      <c r="I7389" t="s">
        <v>47636</v>
      </c>
      <c r="J7389" t="s">
        <v>47637</v>
      </c>
      <c r="K7389" t="s">
        <v>47638</v>
      </c>
      <c r="L7389" t="s">
        <v>47639</v>
      </c>
      <c r="O7389" t="s">
        <v>47640</v>
      </c>
      <c r="P7389" t="s">
        <v>47641</v>
      </c>
      <c r="Q7389">
        <v>390640.33</v>
      </c>
      <c r="R7389">
        <v>6186739.21</v>
      </c>
      <c r="S7389" t="s">
        <v>47642</v>
      </c>
      <c r="T7389" t="s">
        <v>47643</v>
      </c>
      <c r="U7389">
        <v>390654.48</v>
      </c>
      <c r="V7389">
        <v>6186712.9199999999</v>
      </c>
      <c r="W7389">
        <v>90.12</v>
      </c>
      <c r="X7389">
        <v>200.05</v>
      </c>
    </row>
    <row r="7390" spans="1:24" x14ac:dyDescent="0.25">
      <c r="A7390" s="146">
        <v>45136</v>
      </c>
      <c r="B7390" s="46">
        <v>210</v>
      </c>
      <c r="C7390" s="147">
        <v>0.94452546296296302</v>
      </c>
      <c r="D7390" s="161" t="s">
        <v>30864</v>
      </c>
      <c r="E7390" s="7" t="s">
        <v>64</v>
      </c>
      <c r="F7390" s="38" t="s">
        <v>18272</v>
      </c>
      <c r="G7390" s="38" t="s">
        <v>4608</v>
      </c>
      <c r="H7390">
        <v>0.221</v>
      </c>
      <c r="I7390" t="s">
        <v>47648</v>
      </c>
      <c r="J7390" t="s">
        <v>47649</v>
      </c>
      <c r="K7390" t="s">
        <v>47650</v>
      </c>
      <c r="L7390" t="s">
        <v>47639</v>
      </c>
      <c r="O7390" t="s">
        <v>47644</v>
      </c>
      <c r="P7390" t="s">
        <v>47645</v>
      </c>
      <c r="Q7390">
        <v>390665.87</v>
      </c>
      <c r="R7390">
        <v>6186727.8099999996</v>
      </c>
      <c r="S7390" t="s">
        <v>47646</v>
      </c>
      <c r="T7390" t="s">
        <v>47647</v>
      </c>
      <c r="U7390">
        <v>390659.19</v>
      </c>
      <c r="V7390">
        <v>6186703.9199999999</v>
      </c>
      <c r="W7390">
        <v>273.64</v>
      </c>
      <c r="X7390">
        <v>200.05</v>
      </c>
    </row>
    <row r="7391" spans="1:24" x14ac:dyDescent="0.25">
      <c r="A7391" s="146">
        <v>45136</v>
      </c>
      <c r="B7391" s="46">
        <v>210</v>
      </c>
      <c r="C7391" s="147">
        <v>0.94858796296296299</v>
      </c>
      <c r="D7391" s="161" t="s">
        <v>30864</v>
      </c>
      <c r="E7391" s="7" t="s">
        <v>69</v>
      </c>
      <c r="F7391" s="38" t="s">
        <v>18272</v>
      </c>
      <c r="G7391" s="38" t="s">
        <v>4608</v>
      </c>
      <c r="H7391">
        <v>-2.8000000000000001E-2</v>
      </c>
      <c r="I7391" t="s">
        <v>47648</v>
      </c>
      <c r="J7391" t="s">
        <v>47649</v>
      </c>
      <c r="K7391" t="s">
        <v>47650</v>
      </c>
      <c r="L7391" t="s">
        <v>47655</v>
      </c>
      <c r="O7391" t="s">
        <v>47651</v>
      </c>
      <c r="P7391" t="s">
        <v>47652</v>
      </c>
      <c r="Q7391">
        <v>390421.29</v>
      </c>
      <c r="R7391">
        <v>6186728.1699999999</v>
      </c>
      <c r="S7391" t="s">
        <v>47653</v>
      </c>
      <c r="T7391" t="s">
        <v>47654</v>
      </c>
      <c r="U7391">
        <v>390409.95</v>
      </c>
      <c r="V7391">
        <v>6186703.9000000004</v>
      </c>
      <c r="W7391">
        <v>270.32</v>
      </c>
      <c r="X7391">
        <v>200.05</v>
      </c>
    </row>
    <row r="7392" spans="1:24" x14ac:dyDescent="0.25">
      <c r="A7392" s="146">
        <v>45136</v>
      </c>
      <c r="B7392" s="46">
        <v>210</v>
      </c>
      <c r="C7392" s="147">
        <v>0.95150462962962967</v>
      </c>
      <c r="D7392" s="161" t="s">
        <v>30864</v>
      </c>
      <c r="E7392" s="7" t="s">
        <v>64</v>
      </c>
      <c r="F7392" s="38" t="s">
        <v>18272</v>
      </c>
      <c r="G7392" s="38" t="s">
        <v>4609</v>
      </c>
      <c r="H7392">
        <v>-0.02</v>
      </c>
      <c r="I7392" t="s">
        <v>47660</v>
      </c>
      <c r="J7392" t="s">
        <v>47661</v>
      </c>
      <c r="K7392" t="s">
        <v>47662</v>
      </c>
      <c r="L7392" t="s">
        <v>47655</v>
      </c>
      <c r="O7392" t="s">
        <v>47656</v>
      </c>
      <c r="P7392" t="s">
        <v>47657</v>
      </c>
      <c r="Q7392">
        <v>390391.14</v>
      </c>
      <c r="R7392">
        <v>6186719.5700000003</v>
      </c>
      <c r="S7392" t="s">
        <v>47658</v>
      </c>
      <c r="T7392" t="s">
        <v>47659</v>
      </c>
      <c r="U7392">
        <v>390407.38</v>
      </c>
      <c r="V7392">
        <v>6186694.9900000002</v>
      </c>
      <c r="W7392">
        <v>89.24</v>
      </c>
      <c r="X7392">
        <v>200.05</v>
      </c>
    </row>
    <row r="7393" spans="1:24" x14ac:dyDescent="0.25">
      <c r="A7393" s="146">
        <v>45136</v>
      </c>
      <c r="B7393" s="46">
        <v>210</v>
      </c>
      <c r="C7393" s="147">
        <v>0.95548611111111104</v>
      </c>
      <c r="D7393" s="38" t="s">
        <v>30864</v>
      </c>
      <c r="E7393" s="7" t="s">
        <v>69</v>
      </c>
      <c r="F7393" s="38" t="s">
        <v>18272</v>
      </c>
      <c r="G7393" s="38" t="s">
        <v>4609</v>
      </c>
      <c r="H7393">
        <v>0.22600000000000001</v>
      </c>
      <c r="I7393" t="s">
        <v>47660</v>
      </c>
      <c r="J7393" t="s">
        <v>47661</v>
      </c>
      <c r="K7393" t="s">
        <v>47662</v>
      </c>
      <c r="L7393" t="s">
        <v>47655</v>
      </c>
      <c r="O7393" t="s">
        <v>47663</v>
      </c>
      <c r="P7393" t="s">
        <v>47664</v>
      </c>
      <c r="Q7393">
        <v>390632</v>
      </c>
      <c r="R7393">
        <v>6186721.5999999996</v>
      </c>
      <c r="S7393" t="s">
        <v>47665</v>
      </c>
      <c r="T7393" t="s">
        <v>47666</v>
      </c>
      <c r="U7393">
        <v>390653.39</v>
      </c>
      <c r="V7393">
        <v>6186694.9100000001</v>
      </c>
      <c r="W7393">
        <v>90.09</v>
      </c>
      <c r="X7393">
        <v>200.05</v>
      </c>
    </row>
    <row r="7394" spans="1:24" x14ac:dyDescent="0.25">
      <c r="A7394" s="146">
        <v>45136</v>
      </c>
      <c r="B7394" s="46">
        <v>210</v>
      </c>
      <c r="C7394" s="147">
        <v>0.95721064814814805</v>
      </c>
      <c r="D7394" s="38" t="s">
        <v>30864</v>
      </c>
      <c r="E7394" s="7" t="s">
        <v>64</v>
      </c>
      <c r="F7394" s="38" t="s">
        <v>18272</v>
      </c>
      <c r="G7394" s="38" t="s">
        <v>4610</v>
      </c>
      <c r="H7394">
        <v>0.22</v>
      </c>
      <c r="I7394" t="s">
        <v>47671</v>
      </c>
      <c r="J7394" t="s">
        <v>47672</v>
      </c>
      <c r="K7394" t="s">
        <v>47673</v>
      </c>
      <c r="L7394" t="s">
        <v>47674</v>
      </c>
      <c r="O7394" t="s">
        <v>47667</v>
      </c>
      <c r="P7394" t="s">
        <v>47668</v>
      </c>
      <c r="Q7394">
        <v>390659.39</v>
      </c>
      <c r="R7394">
        <v>6186709.1200000001</v>
      </c>
      <c r="S7394" t="s">
        <v>47669</v>
      </c>
      <c r="T7394" t="s">
        <v>47670</v>
      </c>
      <c r="U7394">
        <v>390658.82</v>
      </c>
      <c r="V7394">
        <v>6186685.8399999999</v>
      </c>
      <c r="W7394">
        <v>271.82</v>
      </c>
      <c r="X7394">
        <v>200.05</v>
      </c>
    </row>
    <row r="7395" spans="1:24" x14ac:dyDescent="0.25">
      <c r="A7395" s="146">
        <v>45136</v>
      </c>
      <c r="B7395" s="46">
        <v>210</v>
      </c>
      <c r="C7395" s="147">
        <v>0.96127314814814813</v>
      </c>
      <c r="D7395" s="38" t="s">
        <v>30864</v>
      </c>
      <c r="E7395" s="7" t="s">
        <v>69</v>
      </c>
      <c r="F7395" s="38" t="s">
        <v>18272</v>
      </c>
      <c r="G7395" s="38" t="s">
        <v>4610</v>
      </c>
      <c r="H7395">
        <v>-2.7E-2</v>
      </c>
      <c r="I7395" t="s">
        <v>47671</v>
      </c>
      <c r="J7395" t="s">
        <v>47672</v>
      </c>
      <c r="K7395" t="s">
        <v>47673</v>
      </c>
      <c r="L7395" t="s">
        <v>47674</v>
      </c>
      <c r="O7395" t="s">
        <v>47675</v>
      </c>
      <c r="P7395" t="s">
        <v>47676</v>
      </c>
      <c r="Q7395">
        <v>390418.57</v>
      </c>
      <c r="R7395">
        <v>6186708.6500000004</v>
      </c>
      <c r="S7395" t="s">
        <v>47677</v>
      </c>
      <c r="T7395" t="s">
        <v>47678</v>
      </c>
      <c r="U7395">
        <v>390411.85</v>
      </c>
      <c r="V7395">
        <v>6186685.8200000003</v>
      </c>
      <c r="W7395">
        <v>270.27</v>
      </c>
      <c r="X7395">
        <v>200.05</v>
      </c>
    </row>
    <row r="7396" spans="1:24" x14ac:dyDescent="0.25">
      <c r="A7396" s="146">
        <v>45136</v>
      </c>
      <c r="B7396" s="46">
        <v>210</v>
      </c>
      <c r="C7396" s="147">
        <v>0.96356481481481471</v>
      </c>
      <c r="D7396" s="38" t="s">
        <v>30864</v>
      </c>
      <c r="E7396" s="7" t="s">
        <v>64</v>
      </c>
      <c r="F7396" s="38" t="s">
        <v>18272</v>
      </c>
      <c r="G7396" s="38" t="s">
        <v>4611</v>
      </c>
      <c r="H7396">
        <v>-2.4E-2</v>
      </c>
      <c r="I7396" t="s">
        <v>47683</v>
      </c>
      <c r="J7396" t="s">
        <v>47684</v>
      </c>
      <c r="K7396" t="s">
        <v>47685</v>
      </c>
      <c r="L7396" t="s">
        <v>47674</v>
      </c>
      <c r="O7396" t="s">
        <v>47679</v>
      </c>
      <c r="P7396" t="s">
        <v>47680</v>
      </c>
      <c r="Q7396">
        <v>390396.7</v>
      </c>
      <c r="R7396">
        <v>6186702.1900000004</v>
      </c>
      <c r="S7396" t="s">
        <v>47681</v>
      </c>
      <c r="T7396" t="s">
        <v>47682</v>
      </c>
      <c r="U7396">
        <v>390403.75</v>
      </c>
      <c r="V7396">
        <v>6186677.1799999997</v>
      </c>
      <c r="W7396">
        <v>90.49</v>
      </c>
      <c r="X7396">
        <v>200.05</v>
      </c>
    </row>
    <row r="7397" spans="1:24" x14ac:dyDescent="0.25">
      <c r="A7397" s="146">
        <v>45136</v>
      </c>
      <c r="B7397" s="46">
        <v>210</v>
      </c>
      <c r="C7397" s="147">
        <v>0.96770833333333339</v>
      </c>
      <c r="D7397" s="38" t="s">
        <v>30864</v>
      </c>
      <c r="E7397" s="7" t="s">
        <v>69</v>
      </c>
      <c r="F7397" s="38" t="s">
        <v>18272</v>
      </c>
      <c r="G7397" s="38" t="s">
        <v>4611</v>
      </c>
      <c r="H7397">
        <v>0.22500000000000001</v>
      </c>
      <c r="I7397" t="s">
        <v>47683</v>
      </c>
      <c r="J7397" t="s">
        <v>47684</v>
      </c>
      <c r="K7397" t="s">
        <v>47685</v>
      </c>
      <c r="L7397" t="s">
        <v>47690</v>
      </c>
      <c r="O7397" t="s">
        <v>47686</v>
      </c>
      <c r="P7397" t="s">
        <v>47687</v>
      </c>
      <c r="Q7397">
        <v>390643.12</v>
      </c>
      <c r="R7397">
        <v>6186700.1699999999</v>
      </c>
      <c r="S7397" t="s">
        <v>47688</v>
      </c>
      <c r="T7397" t="s">
        <v>47689</v>
      </c>
      <c r="U7397">
        <v>390652.14</v>
      </c>
      <c r="V7397">
        <v>6186676.96</v>
      </c>
      <c r="W7397">
        <v>89.47</v>
      </c>
      <c r="X7397">
        <v>200.05</v>
      </c>
    </row>
    <row r="7398" spans="1:24" x14ac:dyDescent="0.25">
      <c r="A7398" s="146">
        <v>45136</v>
      </c>
      <c r="B7398" s="46">
        <v>210</v>
      </c>
      <c r="C7398" s="147">
        <v>0.96952546296296294</v>
      </c>
      <c r="D7398" s="38" t="s">
        <v>30864</v>
      </c>
      <c r="E7398" s="7" t="s">
        <v>64</v>
      </c>
      <c r="F7398" s="38" t="s">
        <v>18272</v>
      </c>
      <c r="G7398" s="38" t="s">
        <v>4612</v>
      </c>
      <c r="H7398">
        <v>0.221</v>
      </c>
      <c r="I7398" t="s">
        <v>47695</v>
      </c>
      <c r="J7398" t="s">
        <v>47696</v>
      </c>
      <c r="K7398" t="s">
        <v>47697</v>
      </c>
      <c r="L7398" t="s">
        <v>47690</v>
      </c>
      <c r="O7398" t="s">
        <v>47691</v>
      </c>
      <c r="P7398" t="s">
        <v>47692</v>
      </c>
      <c r="Q7398">
        <v>390664.28</v>
      </c>
      <c r="R7398">
        <v>6186691.2300000004</v>
      </c>
      <c r="S7398" t="s">
        <v>47693</v>
      </c>
      <c r="T7398" t="s">
        <v>47694</v>
      </c>
      <c r="U7398">
        <v>390659.45</v>
      </c>
      <c r="V7398">
        <v>6186667.96</v>
      </c>
      <c r="W7398">
        <v>271.83</v>
      </c>
      <c r="X7398">
        <v>200.05</v>
      </c>
    </row>
    <row r="7399" spans="1:24" x14ac:dyDescent="0.25">
      <c r="A7399" s="146">
        <v>45136</v>
      </c>
      <c r="B7399" s="46">
        <v>210</v>
      </c>
      <c r="C7399" s="147">
        <v>0.97375</v>
      </c>
      <c r="D7399" s="38" t="s">
        <v>30864</v>
      </c>
      <c r="E7399" s="7" t="s">
        <v>69</v>
      </c>
      <c r="F7399" s="38" t="s">
        <v>18272</v>
      </c>
      <c r="G7399" s="38" t="s">
        <v>4612</v>
      </c>
      <c r="H7399">
        <v>-2.7E-2</v>
      </c>
      <c r="I7399" t="s">
        <v>47695</v>
      </c>
      <c r="J7399" t="s">
        <v>47696</v>
      </c>
      <c r="K7399" t="s">
        <v>47697</v>
      </c>
      <c r="L7399" t="s">
        <v>47690</v>
      </c>
      <c r="O7399" t="s">
        <v>47698</v>
      </c>
      <c r="P7399" t="s">
        <v>47699</v>
      </c>
      <c r="Q7399">
        <v>390413.58</v>
      </c>
      <c r="R7399">
        <v>6186691.96</v>
      </c>
      <c r="S7399" t="s">
        <v>47700</v>
      </c>
      <c r="T7399" t="s">
        <v>47701</v>
      </c>
      <c r="U7399">
        <v>390410.94</v>
      </c>
      <c r="V7399">
        <v>6186667.8899999997</v>
      </c>
      <c r="W7399">
        <v>270.02</v>
      </c>
      <c r="X7399">
        <v>200.05</v>
      </c>
    </row>
    <row r="7400" spans="1:24" x14ac:dyDescent="0.25">
      <c r="A7400" s="146">
        <v>45136</v>
      </c>
      <c r="B7400" s="46">
        <v>210</v>
      </c>
      <c r="C7400" s="147">
        <v>0.97585648148148152</v>
      </c>
      <c r="D7400" s="38" t="s">
        <v>30864</v>
      </c>
      <c r="E7400" s="7" t="s">
        <v>64</v>
      </c>
      <c r="F7400" s="38" t="s">
        <v>18272</v>
      </c>
      <c r="G7400" s="38" t="s">
        <v>4613</v>
      </c>
      <c r="H7400">
        <v>-2.5000000000000001E-2</v>
      </c>
      <c r="I7400" t="s">
        <v>47706</v>
      </c>
      <c r="J7400" t="s">
        <v>47707</v>
      </c>
      <c r="K7400" t="s">
        <v>47708</v>
      </c>
      <c r="L7400" t="s">
        <v>47690</v>
      </c>
      <c r="O7400" t="s">
        <v>47702</v>
      </c>
      <c r="P7400" t="s">
        <v>47703</v>
      </c>
      <c r="Q7400">
        <v>390391.45</v>
      </c>
      <c r="R7400">
        <v>6186684.21</v>
      </c>
      <c r="S7400" t="s">
        <v>47704</v>
      </c>
      <c r="T7400" t="s">
        <v>47705</v>
      </c>
      <c r="U7400">
        <v>390402.56</v>
      </c>
      <c r="V7400">
        <v>6186659.2000000002</v>
      </c>
      <c r="W7400">
        <v>89.86</v>
      </c>
      <c r="X7400">
        <v>200.05</v>
      </c>
    </row>
    <row r="7401" spans="1:24" x14ac:dyDescent="0.25">
      <c r="A7401" s="146">
        <v>45136</v>
      </c>
      <c r="B7401" s="46">
        <v>210</v>
      </c>
      <c r="C7401" s="147">
        <v>0.9801157407407407</v>
      </c>
      <c r="D7401" s="38" t="s">
        <v>30864</v>
      </c>
      <c r="E7401" s="7" t="s">
        <v>69</v>
      </c>
      <c r="F7401" s="38" t="s">
        <v>18272</v>
      </c>
      <c r="G7401" s="38" t="s">
        <v>4613</v>
      </c>
      <c r="H7401">
        <v>0.224</v>
      </c>
      <c r="I7401" t="s">
        <v>47706</v>
      </c>
      <c r="J7401" t="s">
        <v>47707</v>
      </c>
      <c r="K7401" t="s">
        <v>47708</v>
      </c>
      <c r="L7401" t="s">
        <v>47713</v>
      </c>
      <c r="O7401" t="s">
        <v>47709</v>
      </c>
      <c r="P7401" t="s">
        <v>47710</v>
      </c>
      <c r="Q7401">
        <v>390638.46</v>
      </c>
      <c r="R7401">
        <v>6186685.8399999999</v>
      </c>
      <c r="S7401" t="s">
        <v>47711</v>
      </c>
      <c r="T7401" t="s">
        <v>47712</v>
      </c>
      <c r="U7401">
        <v>390650.85</v>
      </c>
      <c r="V7401">
        <v>6186659.1200000001</v>
      </c>
      <c r="W7401">
        <v>89.81</v>
      </c>
      <c r="X7401">
        <v>200.05</v>
      </c>
    </row>
    <row r="7402" spans="1:24" x14ac:dyDescent="0.25">
      <c r="A7402" s="146">
        <v>45136</v>
      </c>
      <c r="B7402" s="46">
        <v>210</v>
      </c>
      <c r="C7402" s="147">
        <v>0.98471064814814813</v>
      </c>
      <c r="D7402" s="38" t="s">
        <v>30864</v>
      </c>
      <c r="E7402" s="159" t="s">
        <v>33735</v>
      </c>
      <c r="F7402" s="38" t="s">
        <v>18272</v>
      </c>
      <c r="G7402" s="38" t="s">
        <v>4604</v>
      </c>
      <c r="H7402">
        <v>-0.55400000000000005</v>
      </c>
      <c r="O7402" t="s">
        <v>47714</v>
      </c>
      <c r="P7402" t="s">
        <v>47715</v>
      </c>
      <c r="Q7402">
        <v>390682.8</v>
      </c>
      <c r="R7402">
        <v>6186683.0800000001</v>
      </c>
      <c r="S7402" t="s">
        <v>47716</v>
      </c>
      <c r="T7402" t="s">
        <v>47717</v>
      </c>
      <c r="U7402">
        <v>390686.54</v>
      </c>
      <c r="V7402">
        <v>6186672.7999999998</v>
      </c>
      <c r="W7402">
        <v>150.4</v>
      </c>
      <c r="X7402">
        <v>200.05</v>
      </c>
    </row>
    <row r="7403" spans="1:24" x14ac:dyDescent="0.25">
      <c r="A7403" s="146">
        <v>45136</v>
      </c>
      <c r="B7403" s="46">
        <v>210</v>
      </c>
      <c r="C7403" s="147">
        <v>0.98734953703703709</v>
      </c>
      <c r="D7403" s="38" t="s">
        <v>30864</v>
      </c>
      <c r="E7403" s="159" t="s">
        <v>42042</v>
      </c>
      <c r="F7403" s="38" t="s">
        <v>18272</v>
      </c>
      <c r="G7403" s="38" t="s">
        <v>4604</v>
      </c>
      <c r="H7403">
        <v>-0.55300000000000005</v>
      </c>
      <c r="O7403" t="s">
        <v>47718</v>
      </c>
      <c r="P7403" t="s">
        <v>47719</v>
      </c>
      <c r="Q7403">
        <v>390683.15</v>
      </c>
      <c r="R7403">
        <v>6186683.8399999999</v>
      </c>
      <c r="S7403" t="s">
        <v>47720</v>
      </c>
      <c r="T7403" t="s">
        <v>47721</v>
      </c>
      <c r="U7403">
        <v>390687.26</v>
      </c>
      <c r="V7403">
        <v>6186673.3300000001</v>
      </c>
      <c r="W7403">
        <v>145.96</v>
      </c>
      <c r="X7403">
        <v>200.05</v>
      </c>
    </row>
    <row r="7404" spans="1:24" x14ac:dyDescent="0.25">
      <c r="A7404" s="146">
        <v>45136</v>
      </c>
      <c r="B7404" s="46">
        <v>210</v>
      </c>
      <c r="C7404" s="147">
        <v>0.99850694444444443</v>
      </c>
      <c r="D7404" s="38" t="s">
        <v>30864</v>
      </c>
      <c r="E7404" s="159" t="s">
        <v>6100</v>
      </c>
      <c r="F7404" s="38" t="s">
        <v>18272</v>
      </c>
      <c r="G7404" s="38" t="s">
        <v>4604</v>
      </c>
      <c r="H7404">
        <v>-3.5000000000000003E-2</v>
      </c>
      <c r="O7404" t="s">
        <v>47722</v>
      </c>
      <c r="P7404" t="s">
        <v>47723</v>
      </c>
      <c r="Q7404">
        <v>392038.52</v>
      </c>
      <c r="R7404">
        <v>6186055.7599999998</v>
      </c>
      <c r="S7404" t="s">
        <v>47724</v>
      </c>
      <c r="T7404" t="s">
        <v>47725</v>
      </c>
      <c r="U7404">
        <v>392044.64</v>
      </c>
      <c r="V7404">
        <v>6186046.4400000004</v>
      </c>
      <c r="W7404">
        <v>134.08000000000001</v>
      </c>
      <c r="X7404">
        <v>200.05</v>
      </c>
    </row>
    <row r="7405" spans="1:24" s="157" customFormat="1" x14ac:dyDescent="0.25">
      <c r="A7405" s="67">
        <v>45137</v>
      </c>
      <c r="B7405" s="101">
        <v>211</v>
      </c>
      <c r="C7405" s="69">
        <v>0</v>
      </c>
      <c r="D7405" s="68" t="s">
        <v>30864</v>
      </c>
      <c r="E7405" s="158" t="s">
        <v>76</v>
      </c>
      <c r="F7405" s="68" t="s">
        <v>18272</v>
      </c>
      <c r="G7405" s="68" t="s">
        <v>4604</v>
      </c>
      <c r="H7405" s="157">
        <v>-4.2999999999999997E-2</v>
      </c>
      <c r="O7405" s="157" t="s">
        <v>47726</v>
      </c>
      <c r="P7405" s="157" t="s">
        <v>47727</v>
      </c>
      <c r="Q7405" s="157">
        <v>392038.61</v>
      </c>
      <c r="R7405" s="157">
        <v>6186042.9800000004</v>
      </c>
      <c r="S7405" s="157" t="s">
        <v>47728</v>
      </c>
      <c r="T7405" s="157" t="s">
        <v>47729</v>
      </c>
      <c r="U7405" s="157">
        <v>392045.21</v>
      </c>
      <c r="V7405" s="157">
        <v>6186033.9800000004</v>
      </c>
      <c r="W7405" s="157">
        <v>131.28</v>
      </c>
      <c r="X7405" s="157">
        <v>200.05</v>
      </c>
    </row>
    <row r="7406" spans="1:24" s="170" customFormat="1" x14ac:dyDescent="0.25">
      <c r="A7406" s="63">
        <v>45137</v>
      </c>
      <c r="B7406" s="104">
        <v>211</v>
      </c>
      <c r="C7406" s="65">
        <v>3.5995370370370369E-3</v>
      </c>
      <c r="D7406" s="64" t="s">
        <v>30864</v>
      </c>
      <c r="E7406" s="171" t="s">
        <v>47735</v>
      </c>
      <c r="F7406" s="64" t="s">
        <v>18272</v>
      </c>
      <c r="G7406" s="64" t="s">
        <v>4604</v>
      </c>
      <c r="H7406" s="170">
        <v>-3.5999999999999997E-2</v>
      </c>
      <c r="M7406" s="170" t="s">
        <v>47730</v>
      </c>
      <c r="O7406" s="170" t="s">
        <v>47731</v>
      </c>
      <c r="P7406" s="170" t="s">
        <v>47732</v>
      </c>
      <c r="Q7406" s="170">
        <v>392039.85</v>
      </c>
      <c r="R7406" s="170">
        <v>6186042.2999999998</v>
      </c>
      <c r="S7406" s="170" t="s">
        <v>47733</v>
      </c>
      <c r="T7406" s="170" t="s">
        <v>47734</v>
      </c>
      <c r="U7406" s="170">
        <v>392054.75</v>
      </c>
      <c r="V7406" s="170">
        <v>6186034.0300000003</v>
      </c>
      <c r="W7406" s="170">
        <v>129.80000000000001</v>
      </c>
      <c r="X7406" s="170">
        <v>200.05</v>
      </c>
    </row>
    <row r="7407" spans="1:24" x14ac:dyDescent="0.25">
      <c r="A7407" s="146">
        <v>45137</v>
      </c>
      <c r="B7407" s="46">
        <v>211</v>
      </c>
      <c r="C7407" s="147">
        <v>6.6898148148148142E-3</v>
      </c>
      <c r="D7407" s="38" t="s">
        <v>30864</v>
      </c>
      <c r="E7407" s="159" t="s">
        <v>47121</v>
      </c>
      <c r="F7407" s="38" t="s">
        <v>18272</v>
      </c>
      <c r="G7407" s="38" t="s">
        <v>4604</v>
      </c>
      <c r="H7407">
        <v>-2.1000000000000001E-2</v>
      </c>
      <c r="I7407" t="s">
        <v>47740</v>
      </c>
      <c r="J7407" t="s">
        <v>47741</v>
      </c>
      <c r="K7407" t="s">
        <v>47742</v>
      </c>
      <c r="L7407" t="s">
        <v>47743</v>
      </c>
      <c r="O7407" t="s">
        <v>47736</v>
      </c>
      <c r="P7407" t="s">
        <v>47737</v>
      </c>
      <c r="Q7407">
        <v>392045.13</v>
      </c>
      <c r="R7407">
        <v>6186045.7300000004</v>
      </c>
      <c r="S7407" t="s">
        <v>47738</v>
      </c>
      <c r="T7407" t="s">
        <v>47739</v>
      </c>
      <c r="U7407">
        <v>392070.41</v>
      </c>
      <c r="V7407">
        <v>6186032.5800000001</v>
      </c>
      <c r="W7407">
        <v>41.53</v>
      </c>
      <c r="X7407">
        <v>200.05</v>
      </c>
    </row>
    <row r="7408" spans="1:24" x14ac:dyDescent="0.25">
      <c r="A7408" s="146">
        <v>45137</v>
      </c>
      <c r="B7408" s="46">
        <v>211</v>
      </c>
      <c r="C7408" s="147">
        <v>1.0844907407407407E-2</v>
      </c>
      <c r="D7408" s="38" t="s">
        <v>30864</v>
      </c>
      <c r="E7408" s="7" t="s">
        <v>69</v>
      </c>
      <c r="F7408" s="38" t="s">
        <v>18272</v>
      </c>
      <c r="G7408" s="38" t="s">
        <v>4604</v>
      </c>
      <c r="H7408">
        <v>0.22800000000000001</v>
      </c>
      <c r="I7408" t="s">
        <v>47740</v>
      </c>
      <c r="J7408" t="s">
        <v>47741</v>
      </c>
      <c r="K7408" t="s">
        <v>47742</v>
      </c>
      <c r="L7408" t="s">
        <v>47748</v>
      </c>
      <c r="O7408" t="s">
        <v>47744</v>
      </c>
      <c r="P7408" t="s">
        <v>47745</v>
      </c>
      <c r="Q7408">
        <v>392223.48</v>
      </c>
      <c r="R7408">
        <v>6186218.2599999998</v>
      </c>
      <c r="S7408" t="s">
        <v>47746</v>
      </c>
      <c r="T7408" t="s">
        <v>47747</v>
      </c>
      <c r="U7408">
        <v>392246.66</v>
      </c>
      <c r="V7408">
        <v>6186209.2199999997</v>
      </c>
      <c r="W7408">
        <v>44.81</v>
      </c>
      <c r="X7408">
        <v>200.05</v>
      </c>
    </row>
    <row r="7409" spans="1:24" x14ac:dyDescent="0.25">
      <c r="A7409" s="146">
        <v>45137</v>
      </c>
      <c r="B7409" s="46">
        <v>211</v>
      </c>
      <c r="C7409" s="147">
        <v>1.2951388888888887E-2</v>
      </c>
      <c r="D7409" s="38" t="s">
        <v>30864</v>
      </c>
      <c r="E7409" s="7" t="s">
        <v>64</v>
      </c>
      <c r="F7409" s="38" t="s">
        <v>18272</v>
      </c>
      <c r="G7409" s="38" t="s">
        <v>4603</v>
      </c>
      <c r="H7409">
        <v>0.22600000000000001</v>
      </c>
      <c r="I7409" t="s">
        <v>47753</v>
      </c>
      <c r="J7409" t="s">
        <v>47754</v>
      </c>
      <c r="K7409" t="s">
        <v>47755</v>
      </c>
      <c r="L7409" t="s">
        <v>47748</v>
      </c>
      <c r="O7409" t="s">
        <v>47749</v>
      </c>
      <c r="P7409" t="s">
        <v>47750</v>
      </c>
      <c r="Q7409">
        <v>392246.95</v>
      </c>
      <c r="R7409">
        <v>6186230</v>
      </c>
      <c r="S7409" t="s">
        <v>47751</v>
      </c>
      <c r="T7409" t="s">
        <v>47752</v>
      </c>
      <c r="U7409">
        <v>392258.82</v>
      </c>
      <c r="V7409">
        <v>6186208.7400000002</v>
      </c>
      <c r="W7409">
        <v>226.71</v>
      </c>
      <c r="X7409">
        <v>200.05</v>
      </c>
    </row>
    <row r="7410" spans="1:24" x14ac:dyDescent="0.25">
      <c r="A7410" s="146">
        <v>45137</v>
      </c>
      <c r="B7410" s="46">
        <v>211</v>
      </c>
      <c r="C7410" s="147">
        <v>1.712962962962963E-2</v>
      </c>
      <c r="D7410" s="38" t="s">
        <v>30864</v>
      </c>
      <c r="E7410" s="7" t="s">
        <v>69</v>
      </c>
      <c r="F7410" s="38" t="s">
        <v>18272</v>
      </c>
      <c r="G7410" s="38" t="s">
        <v>4603</v>
      </c>
      <c r="H7410">
        <v>-2.5999999999999999E-2</v>
      </c>
      <c r="I7410" t="s">
        <v>47753</v>
      </c>
      <c r="J7410" t="s">
        <v>47754</v>
      </c>
      <c r="K7410" t="s">
        <v>47755</v>
      </c>
      <c r="L7410" t="s">
        <v>47748</v>
      </c>
      <c r="O7410" t="s">
        <v>47756</v>
      </c>
      <c r="P7410" t="s">
        <v>47757</v>
      </c>
      <c r="Q7410">
        <v>392069.74</v>
      </c>
      <c r="R7410">
        <v>6186052.2199999997</v>
      </c>
      <c r="S7410" t="s">
        <v>47758</v>
      </c>
      <c r="T7410" t="s">
        <v>47759</v>
      </c>
      <c r="U7410">
        <v>392081.16</v>
      </c>
      <c r="V7410">
        <v>6186031.0700000003</v>
      </c>
      <c r="W7410">
        <v>225.35</v>
      </c>
      <c r="X7410">
        <v>200.05</v>
      </c>
    </row>
    <row r="7411" spans="1:24" x14ac:dyDescent="0.25">
      <c r="A7411" s="146">
        <v>45137</v>
      </c>
      <c r="B7411" s="46">
        <v>211</v>
      </c>
      <c r="C7411" s="147">
        <v>1.9039351851851852E-2</v>
      </c>
      <c r="D7411" s="38" t="s">
        <v>30864</v>
      </c>
      <c r="E7411" s="7" t="s">
        <v>64</v>
      </c>
      <c r="F7411" s="38" t="s">
        <v>18272</v>
      </c>
      <c r="G7411" s="38" t="s">
        <v>4602</v>
      </c>
      <c r="H7411">
        <v>-2.1000000000000001E-2</v>
      </c>
      <c r="I7411" t="s">
        <v>47764</v>
      </c>
      <c r="J7411" t="s">
        <v>47765</v>
      </c>
      <c r="K7411" t="s">
        <v>47766</v>
      </c>
      <c r="L7411" t="s">
        <v>47748</v>
      </c>
      <c r="O7411" t="s">
        <v>47760</v>
      </c>
      <c r="P7411" t="s">
        <v>47761</v>
      </c>
      <c r="Q7411">
        <v>392058.72</v>
      </c>
      <c r="R7411">
        <v>6186029.1500000004</v>
      </c>
      <c r="S7411" t="s">
        <v>47762</v>
      </c>
      <c r="T7411" t="s">
        <v>47763</v>
      </c>
      <c r="U7411">
        <v>392083.21</v>
      </c>
      <c r="V7411">
        <v>6186019.7999999998</v>
      </c>
      <c r="W7411">
        <v>41.89</v>
      </c>
      <c r="X7411">
        <v>200.05</v>
      </c>
    </row>
    <row r="7412" spans="1:24" x14ac:dyDescent="0.25">
      <c r="A7412" s="146">
        <v>45137</v>
      </c>
      <c r="B7412" s="46">
        <v>211</v>
      </c>
      <c r="C7412" s="147">
        <v>2.3182870370370371E-2</v>
      </c>
      <c r="D7412" s="38" t="s">
        <v>30864</v>
      </c>
      <c r="E7412" s="7" t="s">
        <v>69</v>
      </c>
      <c r="F7412" s="38" t="s">
        <v>18272</v>
      </c>
      <c r="G7412" s="38" t="s">
        <v>4602</v>
      </c>
      <c r="H7412">
        <v>0.22800000000000001</v>
      </c>
      <c r="I7412" t="s">
        <v>47764</v>
      </c>
      <c r="J7412" t="s">
        <v>47765</v>
      </c>
      <c r="K7412" t="s">
        <v>47766</v>
      </c>
      <c r="L7412" t="s">
        <v>47771</v>
      </c>
      <c r="O7412" t="s">
        <v>47767</v>
      </c>
      <c r="P7412" t="s">
        <v>47768</v>
      </c>
      <c r="Q7412">
        <v>392234.88</v>
      </c>
      <c r="R7412">
        <v>6186204.4900000002</v>
      </c>
      <c r="S7412" t="s">
        <v>47769</v>
      </c>
      <c r="T7412" t="s">
        <v>47770</v>
      </c>
      <c r="U7412">
        <v>392259.04</v>
      </c>
      <c r="V7412">
        <v>6186195.9500000002</v>
      </c>
      <c r="W7412">
        <v>44.3</v>
      </c>
      <c r="X7412">
        <v>200.05</v>
      </c>
    </row>
    <row r="7413" spans="1:24" x14ac:dyDescent="0.25">
      <c r="A7413" s="146">
        <v>45137</v>
      </c>
      <c r="B7413" s="46">
        <v>211</v>
      </c>
      <c r="C7413" s="147">
        <v>2.5659722222222223E-2</v>
      </c>
      <c r="D7413" s="38" t="s">
        <v>30864</v>
      </c>
      <c r="E7413" s="7" t="s">
        <v>64</v>
      </c>
      <c r="F7413" s="38" t="s">
        <v>18272</v>
      </c>
      <c r="G7413" s="38" t="s">
        <v>4601</v>
      </c>
      <c r="H7413">
        <v>0.215</v>
      </c>
      <c r="I7413" t="s">
        <v>47776</v>
      </c>
      <c r="J7413" t="s">
        <v>47777</v>
      </c>
      <c r="K7413" t="s">
        <v>47778</v>
      </c>
      <c r="L7413" t="s">
        <v>47771</v>
      </c>
      <c r="O7413" t="s">
        <v>47772</v>
      </c>
      <c r="P7413" t="s">
        <v>47773</v>
      </c>
      <c r="Q7413">
        <v>392247.47</v>
      </c>
      <c r="R7413">
        <v>6186204.4100000001</v>
      </c>
      <c r="S7413" t="s">
        <v>47774</v>
      </c>
      <c r="T7413" t="s">
        <v>47775</v>
      </c>
      <c r="U7413">
        <v>392264.22</v>
      </c>
      <c r="V7413">
        <v>6186188.71</v>
      </c>
      <c r="W7413">
        <v>226.01</v>
      </c>
      <c r="X7413">
        <v>200.05</v>
      </c>
    </row>
    <row r="7414" spans="1:24" x14ac:dyDescent="0.25">
      <c r="A7414" s="146">
        <v>45137</v>
      </c>
      <c r="B7414" s="46">
        <v>211</v>
      </c>
      <c r="C7414" s="147">
        <v>2.9537037037037039E-2</v>
      </c>
      <c r="D7414" s="38" t="s">
        <v>30864</v>
      </c>
      <c r="E7414" s="7" t="s">
        <v>69</v>
      </c>
      <c r="F7414" s="38" t="s">
        <v>18272</v>
      </c>
      <c r="G7414" s="38" t="s">
        <v>4601</v>
      </c>
      <c r="H7414">
        <v>-2.7E-2</v>
      </c>
      <c r="I7414" t="s">
        <v>47776</v>
      </c>
      <c r="J7414" t="s">
        <v>47777</v>
      </c>
      <c r="K7414" t="s">
        <v>47778</v>
      </c>
      <c r="L7414" t="s">
        <v>47771</v>
      </c>
      <c r="O7414" t="s">
        <v>47779</v>
      </c>
      <c r="P7414" t="s">
        <v>47780</v>
      </c>
      <c r="Q7414">
        <v>392077.88</v>
      </c>
      <c r="R7414">
        <v>6186035.7199999997</v>
      </c>
      <c r="S7414" t="s">
        <v>47781</v>
      </c>
      <c r="T7414" t="s">
        <v>47782</v>
      </c>
      <c r="U7414">
        <v>392093.31</v>
      </c>
      <c r="V7414">
        <v>6186017.7400000002</v>
      </c>
      <c r="W7414">
        <v>224.73</v>
      </c>
      <c r="X7414">
        <v>200.05</v>
      </c>
    </row>
    <row r="7415" spans="1:24" x14ac:dyDescent="0.25">
      <c r="A7415" s="146">
        <v>45137</v>
      </c>
      <c r="B7415" s="46">
        <v>211</v>
      </c>
      <c r="C7415" s="147">
        <v>3.1793981481481479E-2</v>
      </c>
      <c r="D7415" s="38" t="s">
        <v>30864</v>
      </c>
      <c r="E7415" s="7" t="s">
        <v>64</v>
      </c>
      <c r="F7415" s="38" t="s">
        <v>18272</v>
      </c>
      <c r="G7415" s="38" t="s">
        <v>4600</v>
      </c>
      <c r="H7415">
        <v>-2.3E-2</v>
      </c>
      <c r="I7415" t="s">
        <v>47787</v>
      </c>
      <c r="J7415" t="s">
        <v>47788</v>
      </c>
      <c r="K7415" t="s">
        <v>47789</v>
      </c>
      <c r="L7415" t="s">
        <v>47790</v>
      </c>
      <c r="O7415" t="s">
        <v>47783</v>
      </c>
      <c r="P7415" t="s">
        <v>47784</v>
      </c>
      <c r="Q7415">
        <v>392070.77</v>
      </c>
      <c r="R7415">
        <v>6186015.3300000001</v>
      </c>
      <c r="S7415" t="s">
        <v>47785</v>
      </c>
      <c r="T7415" t="s">
        <v>47786</v>
      </c>
      <c r="U7415">
        <v>392094.77</v>
      </c>
      <c r="V7415">
        <v>6186006.0300000003</v>
      </c>
      <c r="W7415">
        <v>42.17</v>
      </c>
      <c r="X7415">
        <v>200.05</v>
      </c>
    </row>
    <row r="7416" spans="1:24" x14ac:dyDescent="0.25">
      <c r="A7416" s="146">
        <v>45137</v>
      </c>
      <c r="B7416" s="46">
        <v>211</v>
      </c>
      <c r="C7416" s="147">
        <v>3.5995370370370372E-2</v>
      </c>
      <c r="D7416" s="38" t="s">
        <v>30864</v>
      </c>
      <c r="E7416" s="7" t="s">
        <v>69</v>
      </c>
      <c r="F7416" s="38" t="s">
        <v>18272</v>
      </c>
      <c r="G7416" s="38" t="s">
        <v>4600</v>
      </c>
      <c r="H7416">
        <v>0.22600000000000001</v>
      </c>
      <c r="I7416" t="s">
        <v>47787</v>
      </c>
      <c r="J7416" t="s">
        <v>47788</v>
      </c>
      <c r="K7416" t="s">
        <v>47789</v>
      </c>
      <c r="L7416" t="s">
        <v>47790</v>
      </c>
      <c r="O7416" t="s">
        <v>47791</v>
      </c>
      <c r="P7416" t="s">
        <v>47792</v>
      </c>
      <c r="Q7416">
        <v>392250.1</v>
      </c>
      <c r="R7416">
        <v>6186194.4199999999</v>
      </c>
      <c r="S7416" t="s">
        <v>47793</v>
      </c>
      <c r="T7416" t="s">
        <v>47794</v>
      </c>
      <c r="U7416">
        <v>392270.73</v>
      </c>
      <c r="V7416">
        <v>6186182.2400000002</v>
      </c>
      <c r="W7416">
        <v>45.39</v>
      </c>
      <c r="X7416">
        <v>200.05</v>
      </c>
    </row>
    <row r="7417" spans="1:24" x14ac:dyDescent="0.25">
      <c r="A7417" s="146">
        <v>45137</v>
      </c>
      <c r="B7417" s="46">
        <v>211</v>
      </c>
      <c r="C7417" s="147">
        <v>3.8032407407407411E-2</v>
      </c>
      <c r="D7417" s="38" t="s">
        <v>30864</v>
      </c>
      <c r="E7417" s="7" t="s">
        <v>64</v>
      </c>
      <c r="F7417" s="38" t="s">
        <v>18272</v>
      </c>
      <c r="G7417" s="38" t="s">
        <v>4599</v>
      </c>
      <c r="H7417">
        <v>0.221</v>
      </c>
      <c r="I7417" t="s">
        <v>47799</v>
      </c>
      <c r="J7417" t="s">
        <v>47800</v>
      </c>
      <c r="K7417" t="s">
        <v>47801</v>
      </c>
      <c r="L7417" t="s">
        <v>47790</v>
      </c>
      <c r="O7417" t="s">
        <v>47795</v>
      </c>
      <c r="P7417" t="s">
        <v>47796</v>
      </c>
      <c r="Q7417">
        <v>392268.75</v>
      </c>
      <c r="R7417">
        <v>6186200.0300000003</v>
      </c>
      <c r="S7417" t="s">
        <v>47797</v>
      </c>
      <c r="T7417" t="s">
        <v>47798</v>
      </c>
      <c r="U7417">
        <v>392281.08</v>
      </c>
      <c r="V7417">
        <v>6186179.7800000003</v>
      </c>
      <c r="W7417">
        <v>226.44</v>
      </c>
      <c r="X7417">
        <v>200.05</v>
      </c>
    </row>
    <row r="7418" spans="1:24" x14ac:dyDescent="0.25">
      <c r="A7418" s="146">
        <v>45137</v>
      </c>
      <c r="B7418" s="46">
        <v>211</v>
      </c>
      <c r="C7418" s="147">
        <v>4.1956018518518517E-2</v>
      </c>
      <c r="D7418" s="38" t="s">
        <v>30864</v>
      </c>
      <c r="E7418" s="7" t="s">
        <v>69</v>
      </c>
      <c r="F7418" s="38" t="s">
        <v>18272</v>
      </c>
      <c r="G7418" s="38" t="s">
        <v>4599</v>
      </c>
      <c r="H7418">
        <v>-2.1000000000000001E-2</v>
      </c>
      <c r="I7418" t="s">
        <v>47799</v>
      </c>
      <c r="J7418" t="s">
        <v>47800</v>
      </c>
      <c r="K7418" t="s">
        <v>47801</v>
      </c>
      <c r="L7418" t="s">
        <v>47806</v>
      </c>
      <c r="O7418" t="s">
        <v>47802</v>
      </c>
      <c r="P7418" t="s">
        <v>47803</v>
      </c>
      <c r="Q7418">
        <v>392100.46</v>
      </c>
      <c r="R7418">
        <v>6186033.1399999997</v>
      </c>
      <c r="S7418" t="s">
        <v>47804</v>
      </c>
      <c r="T7418" t="s">
        <v>47805</v>
      </c>
      <c r="U7418">
        <v>392110.07</v>
      </c>
      <c r="V7418">
        <v>6186008.9299999997</v>
      </c>
      <c r="W7418">
        <v>224.82</v>
      </c>
      <c r="X7418">
        <v>200.05</v>
      </c>
    </row>
    <row r="7419" spans="1:24" x14ac:dyDescent="0.25">
      <c r="A7419" s="146">
        <v>45137</v>
      </c>
      <c r="B7419" s="46">
        <v>211</v>
      </c>
      <c r="C7419" s="147">
        <v>4.3680555555555556E-2</v>
      </c>
      <c r="D7419" s="38" t="s">
        <v>30864</v>
      </c>
      <c r="E7419" s="7" t="s">
        <v>64</v>
      </c>
      <c r="F7419" s="38" t="s">
        <v>18272</v>
      </c>
      <c r="G7419" s="38" t="s">
        <v>4598</v>
      </c>
      <c r="H7419">
        <v>-1.2999999999999999E-2</v>
      </c>
      <c r="I7419" t="s">
        <v>47811</v>
      </c>
      <c r="J7419" t="s">
        <v>47812</v>
      </c>
      <c r="K7419" t="s">
        <v>47813</v>
      </c>
      <c r="L7419" t="s">
        <v>47806</v>
      </c>
      <c r="O7419" t="s">
        <v>47807</v>
      </c>
      <c r="P7419" t="s">
        <v>47808</v>
      </c>
      <c r="Q7419">
        <v>392091.38</v>
      </c>
      <c r="R7419">
        <v>6186011.4299999997</v>
      </c>
      <c r="S7419" t="s">
        <v>47809</v>
      </c>
      <c r="T7419" t="s">
        <v>47810</v>
      </c>
      <c r="U7419">
        <v>392113.67</v>
      </c>
      <c r="V7419">
        <v>6186000.0599999996</v>
      </c>
      <c r="W7419">
        <v>44.82</v>
      </c>
      <c r="X7419">
        <v>200.05</v>
      </c>
    </row>
    <row r="7420" spans="1:24" x14ac:dyDescent="0.25">
      <c r="A7420" s="146">
        <v>45137</v>
      </c>
      <c r="B7420" s="46">
        <v>211</v>
      </c>
      <c r="C7420" s="147">
        <v>4.7534722222222221E-2</v>
      </c>
      <c r="D7420" s="38" t="s">
        <v>30864</v>
      </c>
      <c r="E7420" s="7" t="s">
        <v>69</v>
      </c>
      <c r="F7420" s="38" t="s">
        <v>18272</v>
      </c>
      <c r="G7420" s="38" t="s">
        <v>4598</v>
      </c>
      <c r="H7420">
        <v>0.224</v>
      </c>
      <c r="I7420" t="s">
        <v>47811</v>
      </c>
      <c r="J7420" t="s">
        <v>47812</v>
      </c>
      <c r="K7420" t="s">
        <v>47813</v>
      </c>
      <c r="L7420" t="s">
        <v>47806</v>
      </c>
      <c r="O7420" t="s">
        <v>47814</v>
      </c>
      <c r="P7420" t="s">
        <v>47815</v>
      </c>
      <c r="Q7420">
        <v>392253.23</v>
      </c>
      <c r="R7420">
        <v>6186171.3399999999</v>
      </c>
      <c r="S7420" t="s">
        <v>47816</v>
      </c>
      <c r="T7420" t="s">
        <v>47817</v>
      </c>
      <c r="U7420">
        <v>392281.31</v>
      </c>
      <c r="V7420">
        <v>6186167.5999999996</v>
      </c>
      <c r="W7420">
        <v>43.95</v>
      </c>
      <c r="X7420">
        <v>200.05</v>
      </c>
    </row>
    <row r="7421" spans="1:24" x14ac:dyDescent="0.25">
      <c r="A7421" s="146">
        <v>45137</v>
      </c>
      <c r="B7421" s="46">
        <v>211</v>
      </c>
      <c r="C7421" s="147">
        <v>4.9224537037037032E-2</v>
      </c>
      <c r="D7421" s="38" t="s">
        <v>30864</v>
      </c>
      <c r="E7421" s="7" t="s">
        <v>64</v>
      </c>
      <c r="F7421" s="38" t="s">
        <v>18272</v>
      </c>
      <c r="G7421" s="38" t="s">
        <v>4597</v>
      </c>
      <c r="H7421">
        <v>0.216</v>
      </c>
      <c r="I7421" t="s">
        <v>47822</v>
      </c>
      <c r="J7421" t="s">
        <v>47823</v>
      </c>
      <c r="K7421" t="s">
        <v>47824</v>
      </c>
      <c r="L7421" t="s">
        <v>47806</v>
      </c>
      <c r="O7421" t="s">
        <v>47818</v>
      </c>
      <c r="P7421" t="s">
        <v>47819</v>
      </c>
      <c r="Q7421">
        <v>392271.38</v>
      </c>
      <c r="R7421">
        <v>6186177.9800000004</v>
      </c>
      <c r="S7421" t="s">
        <v>47820</v>
      </c>
      <c r="T7421" t="s">
        <v>47821</v>
      </c>
      <c r="U7421">
        <v>392290.18</v>
      </c>
      <c r="V7421">
        <v>6186163.5300000003</v>
      </c>
      <c r="W7421">
        <v>226.64</v>
      </c>
      <c r="X7421">
        <v>200.05</v>
      </c>
    </row>
    <row r="7422" spans="1:24" x14ac:dyDescent="0.25">
      <c r="A7422" s="146">
        <v>45137</v>
      </c>
      <c r="B7422" s="46">
        <v>211</v>
      </c>
      <c r="C7422" s="147">
        <v>5.3078703703703704E-2</v>
      </c>
      <c r="D7422" s="38" t="s">
        <v>30864</v>
      </c>
      <c r="E7422" s="7" t="s">
        <v>69</v>
      </c>
      <c r="F7422" s="38" t="s">
        <v>18272</v>
      </c>
      <c r="G7422" s="38" t="s">
        <v>4597</v>
      </c>
      <c r="H7422">
        <v>-2.4E-2</v>
      </c>
      <c r="I7422" t="s">
        <v>47822</v>
      </c>
      <c r="J7422" t="s">
        <v>47823</v>
      </c>
      <c r="K7422" t="s">
        <v>47824</v>
      </c>
      <c r="L7422" t="s">
        <v>47829</v>
      </c>
      <c r="O7422" t="s">
        <v>47825</v>
      </c>
      <c r="P7422" t="s">
        <v>47826</v>
      </c>
      <c r="Q7422">
        <v>392111.66</v>
      </c>
      <c r="R7422">
        <v>6186018.7199999997</v>
      </c>
      <c r="S7422" t="s">
        <v>47827</v>
      </c>
      <c r="T7422" t="s">
        <v>47828</v>
      </c>
      <c r="U7422">
        <v>392120.41</v>
      </c>
      <c r="V7422">
        <v>6185993.8200000003</v>
      </c>
      <c r="W7422">
        <v>224.86</v>
      </c>
      <c r="X7422">
        <v>200.05</v>
      </c>
    </row>
    <row r="7423" spans="1:24" x14ac:dyDescent="0.25">
      <c r="A7423" s="146">
        <v>45137</v>
      </c>
      <c r="B7423" s="46">
        <v>211</v>
      </c>
      <c r="C7423" s="147">
        <v>5.4710648148148154E-2</v>
      </c>
      <c r="D7423" s="38" t="s">
        <v>30864</v>
      </c>
      <c r="E7423" s="7" t="s">
        <v>64</v>
      </c>
      <c r="F7423" s="38" t="s">
        <v>18272</v>
      </c>
      <c r="G7423" s="38" t="s">
        <v>4588</v>
      </c>
      <c r="H7423">
        <v>-1.2999999999999999E-2</v>
      </c>
      <c r="I7423" t="s">
        <v>47834</v>
      </c>
      <c r="J7423" t="s">
        <v>47835</v>
      </c>
      <c r="K7423" t="s">
        <v>47836</v>
      </c>
      <c r="L7423" t="s">
        <v>47829</v>
      </c>
      <c r="O7423" t="s">
        <v>47830</v>
      </c>
      <c r="P7423" t="s">
        <v>47831</v>
      </c>
      <c r="Q7423">
        <v>392103.4</v>
      </c>
      <c r="R7423">
        <v>6185997.1500000004</v>
      </c>
      <c r="S7423" t="s">
        <v>47832</v>
      </c>
      <c r="T7423" t="s">
        <v>47833</v>
      </c>
      <c r="U7423">
        <v>392127.22</v>
      </c>
      <c r="V7423">
        <v>6185987.7400000002</v>
      </c>
      <c r="W7423">
        <v>43.38</v>
      </c>
      <c r="X7423">
        <v>200.05</v>
      </c>
    </row>
    <row r="7424" spans="1:24" x14ac:dyDescent="0.25">
      <c r="A7424" s="146">
        <v>45137</v>
      </c>
      <c r="B7424" s="46">
        <v>211</v>
      </c>
      <c r="C7424" s="147">
        <v>5.8703703703703702E-2</v>
      </c>
      <c r="D7424" s="38" t="s">
        <v>30864</v>
      </c>
      <c r="E7424" s="7" t="s">
        <v>69</v>
      </c>
      <c r="F7424" s="38" t="s">
        <v>18272</v>
      </c>
      <c r="G7424" s="38" t="s">
        <v>4588</v>
      </c>
      <c r="H7424">
        <v>0.223</v>
      </c>
      <c r="I7424" t="s">
        <v>47834</v>
      </c>
      <c r="J7424" t="s">
        <v>47835</v>
      </c>
      <c r="K7424" t="s">
        <v>47836</v>
      </c>
      <c r="L7424" t="s">
        <v>47829</v>
      </c>
      <c r="O7424" t="s">
        <v>47837</v>
      </c>
      <c r="P7424" t="s">
        <v>47838</v>
      </c>
      <c r="Q7424">
        <v>392269.97</v>
      </c>
      <c r="R7424">
        <v>6186162.7800000003</v>
      </c>
      <c r="S7424" t="s">
        <v>47839</v>
      </c>
      <c r="T7424" t="s">
        <v>47840</v>
      </c>
      <c r="U7424">
        <v>392293.83</v>
      </c>
      <c r="V7424">
        <v>6186154.5999999996</v>
      </c>
      <c r="W7424">
        <v>45.75</v>
      </c>
      <c r="X7424">
        <v>200.05</v>
      </c>
    </row>
    <row r="7425" spans="1:24" x14ac:dyDescent="0.25">
      <c r="A7425" s="146">
        <v>45137</v>
      </c>
      <c r="B7425" s="46">
        <v>211</v>
      </c>
      <c r="C7425" s="147">
        <v>6.0300925925925924E-2</v>
      </c>
      <c r="D7425" s="38" t="s">
        <v>30864</v>
      </c>
      <c r="E7425" s="7" t="s">
        <v>64</v>
      </c>
      <c r="F7425" s="38" t="s">
        <v>18272</v>
      </c>
      <c r="G7425" s="38" t="s">
        <v>4589</v>
      </c>
      <c r="H7425">
        <v>0.218</v>
      </c>
      <c r="I7425" t="s">
        <v>47845</v>
      </c>
      <c r="J7425" t="s">
        <v>47846</v>
      </c>
      <c r="K7425" t="s">
        <v>47847</v>
      </c>
      <c r="L7425" t="s">
        <v>47829</v>
      </c>
      <c r="O7425" t="s">
        <v>47841</v>
      </c>
      <c r="P7425" t="s">
        <v>47842</v>
      </c>
      <c r="Q7425">
        <v>392285.78</v>
      </c>
      <c r="R7425">
        <v>6186166.7599999998</v>
      </c>
      <c r="S7425" t="s">
        <v>47843</v>
      </c>
      <c r="T7425" t="s">
        <v>47844</v>
      </c>
      <c r="U7425">
        <v>392304.3</v>
      </c>
      <c r="V7425">
        <v>6186152.2999999998</v>
      </c>
      <c r="W7425">
        <v>226.47</v>
      </c>
      <c r="X7425">
        <v>200.05</v>
      </c>
    </row>
    <row r="7426" spans="1:24" x14ac:dyDescent="0.25">
      <c r="A7426" s="146">
        <v>45137</v>
      </c>
      <c r="B7426" s="46">
        <v>211</v>
      </c>
      <c r="C7426" s="147">
        <v>6.4166666666666664E-2</v>
      </c>
      <c r="D7426" s="38" t="s">
        <v>30864</v>
      </c>
      <c r="E7426" s="7" t="s">
        <v>69</v>
      </c>
      <c r="F7426" s="38" t="s">
        <v>18272</v>
      </c>
      <c r="G7426" s="38" t="s">
        <v>4589</v>
      </c>
      <c r="H7426">
        <v>-2.3E-2</v>
      </c>
      <c r="I7426" t="s">
        <v>47845</v>
      </c>
      <c r="J7426" t="s">
        <v>47846</v>
      </c>
      <c r="K7426" t="s">
        <v>47847</v>
      </c>
      <c r="L7426" t="s">
        <v>47852</v>
      </c>
      <c r="O7426" t="s">
        <v>47848</v>
      </c>
      <c r="P7426" t="s">
        <v>47849</v>
      </c>
      <c r="Q7426">
        <v>392123.45</v>
      </c>
      <c r="R7426">
        <v>6186003.9299999997</v>
      </c>
      <c r="S7426" t="s">
        <v>47850</v>
      </c>
      <c r="T7426" t="s">
        <v>47851</v>
      </c>
      <c r="U7426">
        <v>392134.14</v>
      </c>
      <c r="V7426">
        <v>6185981.9699999997</v>
      </c>
      <c r="W7426">
        <v>227.98</v>
      </c>
      <c r="X7426">
        <v>200.05</v>
      </c>
    </row>
    <row r="7427" spans="1:24" x14ac:dyDescent="0.25">
      <c r="A7427" s="146">
        <v>45137</v>
      </c>
      <c r="B7427" s="46">
        <v>211</v>
      </c>
      <c r="C7427" s="147">
        <v>6.5555555555555547E-2</v>
      </c>
      <c r="D7427" s="38" t="s">
        <v>30864</v>
      </c>
      <c r="E7427" s="7" t="s">
        <v>64</v>
      </c>
      <c r="F7427" s="38" t="s">
        <v>18272</v>
      </c>
      <c r="G7427" s="38" t="s">
        <v>4590</v>
      </c>
      <c r="H7427">
        <v>-1.2999999999999999E-2</v>
      </c>
      <c r="I7427" t="s">
        <v>47857</v>
      </c>
      <c r="J7427" t="s">
        <v>47858</v>
      </c>
      <c r="K7427" t="s">
        <v>47859</v>
      </c>
      <c r="L7427" t="s">
        <v>47852</v>
      </c>
      <c r="O7427" t="s">
        <v>47853</v>
      </c>
      <c r="P7427" t="s">
        <v>47854</v>
      </c>
      <c r="Q7427">
        <v>392116.49</v>
      </c>
      <c r="R7427">
        <v>6185986</v>
      </c>
      <c r="S7427" t="s">
        <v>47855</v>
      </c>
      <c r="T7427" t="s">
        <v>47856</v>
      </c>
      <c r="U7427">
        <v>392139.95</v>
      </c>
      <c r="V7427">
        <v>6185975.1699999999</v>
      </c>
      <c r="W7427">
        <v>43.58</v>
      </c>
      <c r="X7427">
        <v>200.05</v>
      </c>
    </row>
    <row r="7428" spans="1:24" x14ac:dyDescent="0.25">
      <c r="A7428" s="146">
        <v>45137</v>
      </c>
      <c r="B7428" s="46">
        <v>211</v>
      </c>
      <c r="C7428" s="147">
        <v>6.9594907407407411E-2</v>
      </c>
      <c r="D7428" s="38" t="s">
        <v>30864</v>
      </c>
      <c r="E7428" s="7" t="s">
        <v>69</v>
      </c>
      <c r="F7428" s="38" t="s">
        <v>18272</v>
      </c>
      <c r="G7428" s="38" t="s">
        <v>4590</v>
      </c>
      <c r="H7428">
        <v>0.223</v>
      </c>
      <c r="I7428" t="s">
        <v>47864</v>
      </c>
      <c r="J7428" t="s">
        <v>47858</v>
      </c>
      <c r="K7428" t="s">
        <v>47859</v>
      </c>
      <c r="L7428" t="s">
        <v>47852</v>
      </c>
      <c r="O7428" t="s">
        <v>47860</v>
      </c>
      <c r="P7428" t="s">
        <v>47861</v>
      </c>
      <c r="Q7428">
        <v>392284.95</v>
      </c>
      <c r="R7428">
        <v>6186153.0800000001</v>
      </c>
      <c r="S7428" t="s">
        <v>47862</v>
      </c>
      <c r="T7428" t="s">
        <v>47863</v>
      </c>
      <c r="U7428">
        <v>392306.66</v>
      </c>
      <c r="V7428">
        <v>6186141.8799999999</v>
      </c>
      <c r="W7428">
        <v>45.4</v>
      </c>
      <c r="X7428">
        <v>200.05</v>
      </c>
    </row>
    <row r="7429" spans="1:24" s="168" customFormat="1" x14ac:dyDescent="0.25">
      <c r="A7429" s="91">
        <v>45137</v>
      </c>
      <c r="B7429" s="90">
        <v>211</v>
      </c>
      <c r="C7429" s="81">
        <v>6.9652777777777772E-2</v>
      </c>
      <c r="D7429" s="180" t="s">
        <v>30864</v>
      </c>
      <c r="E7429" s="169" t="s">
        <v>64</v>
      </c>
      <c r="F7429" s="180" t="s">
        <v>18272</v>
      </c>
      <c r="G7429" s="180" t="s">
        <v>4590</v>
      </c>
      <c r="H7429" s="168">
        <v>0.22500000000000001</v>
      </c>
      <c r="I7429" s="168" t="s">
        <v>47864</v>
      </c>
      <c r="J7429" s="168" t="s">
        <v>47858</v>
      </c>
      <c r="K7429" s="168" t="s">
        <v>47859</v>
      </c>
      <c r="L7429" s="168" t="s">
        <v>47852</v>
      </c>
      <c r="O7429" s="168" t="s">
        <v>47865</v>
      </c>
      <c r="P7429" s="168" t="s">
        <v>47866</v>
      </c>
      <c r="Q7429" s="168">
        <v>392286.05</v>
      </c>
      <c r="R7429" s="168">
        <v>6186154.1799999997</v>
      </c>
      <c r="S7429" s="168" t="s">
        <v>47867</v>
      </c>
      <c r="T7429" s="168" t="s">
        <v>47868</v>
      </c>
      <c r="U7429" s="168">
        <v>392307.72</v>
      </c>
      <c r="V7429" s="168">
        <v>6186142.9500000002</v>
      </c>
      <c r="W7429" s="168">
        <v>45.21</v>
      </c>
      <c r="X7429" s="168">
        <v>200.05</v>
      </c>
    </row>
    <row r="7430" spans="1:24" s="168" customFormat="1" x14ac:dyDescent="0.25">
      <c r="A7430" s="91">
        <v>45137</v>
      </c>
      <c r="B7430" s="90">
        <v>211</v>
      </c>
      <c r="C7430" s="81">
        <v>6.9699074074074066E-2</v>
      </c>
      <c r="D7430" s="180" t="s">
        <v>30864</v>
      </c>
      <c r="E7430" s="169" t="s">
        <v>47873</v>
      </c>
      <c r="F7430" s="180" t="s">
        <v>18272</v>
      </c>
      <c r="G7430" s="180" t="s">
        <v>4590</v>
      </c>
      <c r="H7430" s="168">
        <v>0.22800000000000001</v>
      </c>
      <c r="I7430" s="168" t="s">
        <v>47864</v>
      </c>
      <c r="J7430" s="168" t="s">
        <v>47858</v>
      </c>
      <c r="K7430" s="168" t="s">
        <v>47859</v>
      </c>
      <c r="L7430" s="168" t="s">
        <v>47852</v>
      </c>
      <c r="O7430" s="168" t="s">
        <v>47869</v>
      </c>
      <c r="P7430" s="168" t="s">
        <v>47870</v>
      </c>
      <c r="Q7430" s="168">
        <v>392288.23</v>
      </c>
      <c r="R7430" s="168">
        <v>6186156.3200000003</v>
      </c>
      <c r="S7430" s="168" t="s">
        <v>47871</v>
      </c>
      <c r="T7430" s="168" t="s">
        <v>47872</v>
      </c>
      <c r="U7430" s="168">
        <v>392310.03</v>
      </c>
      <c r="V7430" s="168">
        <v>6186145.2400000002</v>
      </c>
      <c r="W7430" s="168">
        <v>45.02</v>
      </c>
      <c r="X7430" s="168">
        <v>200.05</v>
      </c>
    </row>
    <row r="7431" spans="1:24" x14ac:dyDescent="0.25">
      <c r="A7431" s="146">
        <v>45137</v>
      </c>
      <c r="B7431" s="46">
        <v>211</v>
      </c>
      <c r="C7431" s="147">
        <v>7.1145833333333339E-2</v>
      </c>
      <c r="D7431" s="38" t="s">
        <v>30864</v>
      </c>
      <c r="E7431" s="7" t="s">
        <v>64</v>
      </c>
      <c r="F7431" s="38" t="s">
        <v>18272</v>
      </c>
      <c r="G7431" s="38" t="s">
        <v>4591</v>
      </c>
      <c r="H7431">
        <v>0.217</v>
      </c>
      <c r="I7431" t="s">
        <v>47878</v>
      </c>
      <c r="J7431" t="s">
        <v>47879</v>
      </c>
      <c r="K7431" t="s">
        <v>47880</v>
      </c>
      <c r="L7431" t="s">
        <v>47852</v>
      </c>
      <c r="O7431" t="s">
        <v>47874</v>
      </c>
      <c r="P7431" t="s">
        <v>47875</v>
      </c>
      <c r="Q7431">
        <v>392304.22</v>
      </c>
      <c r="R7431">
        <v>6186160.9199999999</v>
      </c>
      <c r="S7431" t="s">
        <v>47876</v>
      </c>
      <c r="T7431" t="s">
        <v>47877</v>
      </c>
      <c r="U7431">
        <v>392316.55</v>
      </c>
      <c r="V7431">
        <v>6186139.6100000003</v>
      </c>
      <c r="W7431">
        <v>226.4</v>
      </c>
      <c r="X7431">
        <v>200.05</v>
      </c>
    </row>
    <row r="7432" spans="1:24" x14ac:dyDescent="0.25">
      <c r="A7432" s="146">
        <v>45137</v>
      </c>
      <c r="B7432" s="46">
        <v>211</v>
      </c>
      <c r="C7432" s="147">
        <v>7.5162037037037041E-2</v>
      </c>
      <c r="D7432" s="38" t="s">
        <v>30864</v>
      </c>
      <c r="E7432" s="7" t="s">
        <v>69</v>
      </c>
      <c r="F7432" s="38" t="s">
        <v>18272</v>
      </c>
      <c r="G7432" s="38" t="s">
        <v>4591</v>
      </c>
      <c r="H7432">
        <v>-2.1000000000000001E-2</v>
      </c>
      <c r="I7432" t="s">
        <v>47878</v>
      </c>
      <c r="J7432" t="s">
        <v>47879</v>
      </c>
      <c r="K7432" t="s">
        <v>47880</v>
      </c>
      <c r="L7432" t="s">
        <v>47885</v>
      </c>
      <c r="O7432" t="s">
        <v>47881</v>
      </c>
      <c r="P7432" t="s">
        <v>47882</v>
      </c>
      <c r="Q7432">
        <v>392136.75</v>
      </c>
      <c r="R7432">
        <v>6185992.3300000001</v>
      </c>
      <c r="S7432" t="s">
        <v>47883</v>
      </c>
      <c r="T7432" t="s">
        <v>47884</v>
      </c>
      <c r="U7432">
        <v>392147.85</v>
      </c>
      <c r="V7432">
        <v>6185970.4400000004</v>
      </c>
      <c r="W7432">
        <v>225.34</v>
      </c>
      <c r="X7432">
        <v>200.05</v>
      </c>
    </row>
    <row r="7433" spans="1:24" x14ac:dyDescent="0.25">
      <c r="A7433" s="146">
        <v>45137</v>
      </c>
      <c r="B7433" s="46">
        <v>211</v>
      </c>
      <c r="C7433" s="147">
        <v>7.6666666666666661E-2</v>
      </c>
      <c r="D7433" s="38" t="s">
        <v>30864</v>
      </c>
      <c r="E7433" s="7" t="s">
        <v>64</v>
      </c>
      <c r="F7433" s="38" t="s">
        <v>18272</v>
      </c>
      <c r="G7433" s="38" t="s">
        <v>4592</v>
      </c>
      <c r="H7433">
        <v>-1.0999999999999999E-2</v>
      </c>
      <c r="I7433" t="s">
        <v>47890</v>
      </c>
      <c r="J7433" t="s">
        <v>47891</v>
      </c>
      <c r="K7433" t="s">
        <v>47892</v>
      </c>
      <c r="L7433" t="s">
        <v>47885</v>
      </c>
      <c r="O7433" t="s">
        <v>47886</v>
      </c>
      <c r="P7433" t="s">
        <v>47887</v>
      </c>
      <c r="Q7433">
        <v>392129.34</v>
      </c>
      <c r="R7433">
        <v>6185972.2000000002</v>
      </c>
      <c r="S7433" t="s">
        <v>47888</v>
      </c>
      <c r="T7433" t="s">
        <v>47889</v>
      </c>
      <c r="U7433">
        <v>392153.87</v>
      </c>
      <c r="V7433">
        <v>6185963.8200000003</v>
      </c>
      <c r="W7433">
        <v>44.18</v>
      </c>
      <c r="X7433">
        <v>200.05</v>
      </c>
    </row>
    <row r="7434" spans="1:24" x14ac:dyDescent="0.25">
      <c r="A7434" s="146">
        <v>45137</v>
      </c>
      <c r="B7434" s="46">
        <v>211</v>
      </c>
      <c r="C7434" s="147">
        <v>8.0648148148148149E-2</v>
      </c>
      <c r="D7434" s="38" t="s">
        <v>30864</v>
      </c>
      <c r="E7434" s="7" t="s">
        <v>69</v>
      </c>
      <c r="F7434" s="38" t="s">
        <v>18272</v>
      </c>
      <c r="G7434" s="38" t="s">
        <v>4592</v>
      </c>
      <c r="H7434">
        <v>0.224</v>
      </c>
      <c r="I7434" t="s">
        <v>47890</v>
      </c>
      <c r="J7434" t="s">
        <v>47891</v>
      </c>
      <c r="K7434" t="s">
        <v>47892</v>
      </c>
      <c r="L7434" t="s">
        <v>47885</v>
      </c>
      <c r="O7434" t="s">
        <v>47893</v>
      </c>
      <c r="P7434" t="s">
        <v>47894</v>
      </c>
      <c r="Q7434">
        <v>392294.81</v>
      </c>
      <c r="R7434">
        <v>6186137.2400000002</v>
      </c>
      <c r="S7434" t="s">
        <v>47895</v>
      </c>
      <c r="T7434" t="s">
        <v>47896</v>
      </c>
      <c r="U7434">
        <v>392319.92</v>
      </c>
      <c r="V7434">
        <v>6186129.79</v>
      </c>
      <c r="W7434">
        <v>44.63</v>
      </c>
      <c r="X7434">
        <v>200.05</v>
      </c>
    </row>
    <row r="7435" spans="1:24" x14ac:dyDescent="0.25">
      <c r="A7435" s="146">
        <v>45137</v>
      </c>
      <c r="B7435" s="46">
        <v>211</v>
      </c>
      <c r="C7435" s="147">
        <v>8.2187500000000011E-2</v>
      </c>
      <c r="D7435" s="38" t="s">
        <v>30864</v>
      </c>
      <c r="E7435" s="7" t="s">
        <v>64</v>
      </c>
      <c r="F7435" s="38" t="s">
        <v>18272</v>
      </c>
      <c r="G7435" s="38" t="s">
        <v>4593</v>
      </c>
      <c r="H7435">
        <v>0.214</v>
      </c>
      <c r="I7435" t="s">
        <v>47901</v>
      </c>
      <c r="J7435" t="s">
        <v>47902</v>
      </c>
      <c r="K7435" t="s">
        <v>47903</v>
      </c>
      <c r="L7435" t="s">
        <v>47904</v>
      </c>
      <c r="O7435" t="s">
        <v>47897</v>
      </c>
      <c r="P7435" t="s">
        <v>47898</v>
      </c>
      <c r="Q7435">
        <v>392313.63</v>
      </c>
      <c r="R7435">
        <v>6186144.7199999997</v>
      </c>
      <c r="S7435" t="s">
        <v>47899</v>
      </c>
      <c r="T7435" t="s">
        <v>47900</v>
      </c>
      <c r="U7435">
        <v>392327.21</v>
      </c>
      <c r="V7435">
        <v>6186124.5</v>
      </c>
      <c r="W7435">
        <v>226.4</v>
      </c>
      <c r="X7435">
        <v>200.05</v>
      </c>
    </row>
    <row r="7436" spans="1:24" x14ac:dyDescent="0.25">
      <c r="A7436" s="146">
        <v>45137</v>
      </c>
      <c r="B7436" s="46">
        <v>211</v>
      </c>
      <c r="C7436" s="147">
        <v>8.6145833333333324E-2</v>
      </c>
      <c r="D7436" s="38" t="s">
        <v>30864</v>
      </c>
      <c r="E7436" s="7" t="s">
        <v>69</v>
      </c>
      <c r="F7436" s="38" t="s">
        <v>18272</v>
      </c>
      <c r="G7436" s="38" t="s">
        <v>4593</v>
      </c>
      <c r="H7436">
        <v>-2.1000000000000001E-2</v>
      </c>
      <c r="I7436" t="s">
        <v>47901</v>
      </c>
      <c r="J7436" t="s">
        <v>47902</v>
      </c>
      <c r="K7436" t="s">
        <v>47903</v>
      </c>
      <c r="L7436" t="s">
        <v>47904</v>
      </c>
      <c r="O7436" t="s">
        <v>47905</v>
      </c>
      <c r="P7436" t="s">
        <v>47906</v>
      </c>
      <c r="Q7436">
        <v>392148.02</v>
      </c>
      <c r="R7436">
        <v>6185978.1299999999</v>
      </c>
      <c r="S7436" t="s">
        <v>47907</v>
      </c>
      <c r="T7436" t="s">
        <v>47908</v>
      </c>
      <c r="U7436">
        <v>392160.91</v>
      </c>
      <c r="V7436">
        <v>6185957.9299999997</v>
      </c>
      <c r="W7436">
        <v>226.77</v>
      </c>
      <c r="X7436">
        <v>200.05</v>
      </c>
    </row>
    <row r="7437" spans="1:24" x14ac:dyDescent="0.25">
      <c r="A7437" s="146">
        <v>45137</v>
      </c>
      <c r="B7437" s="46">
        <v>211</v>
      </c>
      <c r="C7437" s="147">
        <v>8.8506944444444444E-2</v>
      </c>
      <c r="D7437" s="38" t="s">
        <v>30864</v>
      </c>
      <c r="E7437" s="7" t="s">
        <v>64</v>
      </c>
      <c r="F7437" s="38" t="s">
        <v>18272</v>
      </c>
      <c r="G7437" s="38" t="s">
        <v>4594</v>
      </c>
      <c r="H7437">
        <v>-1.4999999999999999E-2</v>
      </c>
      <c r="I7437" t="s">
        <v>47913</v>
      </c>
      <c r="J7437" t="s">
        <v>47914</v>
      </c>
      <c r="K7437" t="s">
        <v>47915</v>
      </c>
      <c r="L7437" t="s">
        <v>47904</v>
      </c>
      <c r="O7437" t="s">
        <v>47909</v>
      </c>
      <c r="P7437" t="s">
        <v>47910</v>
      </c>
      <c r="Q7437">
        <v>392136.96000000002</v>
      </c>
      <c r="R7437">
        <v>6185954.0599999996</v>
      </c>
      <c r="S7437" t="s">
        <v>47911</v>
      </c>
      <c r="T7437" t="s">
        <v>47912</v>
      </c>
      <c r="U7437">
        <v>392163.6</v>
      </c>
      <c r="V7437">
        <v>6185947.9500000002</v>
      </c>
      <c r="W7437">
        <v>42.32</v>
      </c>
      <c r="X7437">
        <v>200.05</v>
      </c>
    </row>
    <row r="7438" spans="1:24" x14ac:dyDescent="0.25">
      <c r="A7438" s="146">
        <v>45137</v>
      </c>
      <c r="B7438" s="46">
        <v>211</v>
      </c>
      <c r="C7438" s="147">
        <v>9.2731481481481484E-2</v>
      </c>
      <c r="D7438" s="38" t="s">
        <v>30864</v>
      </c>
      <c r="E7438" s="7" t="s">
        <v>69</v>
      </c>
      <c r="F7438" s="38" t="s">
        <v>18272</v>
      </c>
      <c r="G7438" s="38" t="s">
        <v>4594</v>
      </c>
      <c r="H7438">
        <v>0.222</v>
      </c>
      <c r="I7438" t="s">
        <v>47913</v>
      </c>
      <c r="J7438" t="s">
        <v>47914</v>
      </c>
      <c r="K7438" t="s">
        <v>47915</v>
      </c>
      <c r="L7438" t="s">
        <v>47920</v>
      </c>
      <c r="O7438" t="s">
        <v>47916</v>
      </c>
      <c r="P7438" t="s">
        <v>47917</v>
      </c>
      <c r="Q7438">
        <v>392311.19</v>
      </c>
      <c r="R7438">
        <v>6186127.9100000001</v>
      </c>
      <c r="S7438" t="s">
        <v>47918</v>
      </c>
      <c r="T7438" t="s">
        <v>47919</v>
      </c>
      <c r="U7438">
        <v>392331.14</v>
      </c>
      <c r="V7438">
        <v>6186115.7599999998</v>
      </c>
      <c r="W7438">
        <v>44.96</v>
      </c>
      <c r="X7438">
        <v>200.05</v>
      </c>
    </row>
    <row r="7439" spans="1:24" x14ac:dyDescent="0.25">
      <c r="A7439" s="146">
        <v>45137</v>
      </c>
      <c r="B7439" s="46">
        <v>211</v>
      </c>
      <c r="C7439" s="147">
        <v>9.4664351851851847E-2</v>
      </c>
      <c r="D7439" s="38" t="s">
        <v>30864</v>
      </c>
      <c r="E7439" s="7" t="s">
        <v>64</v>
      </c>
      <c r="F7439" s="38" t="s">
        <v>18272</v>
      </c>
      <c r="G7439" s="38" t="s">
        <v>4595</v>
      </c>
      <c r="H7439">
        <v>0.217</v>
      </c>
      <c r="I7439" t="s">
        <v>47925</v>
      </c>
      <c r="J7439" t="s">
        <v>47926</v>
      </c>
      <c r="K7439" t="s">
        <v>47927</v>
      </c>
      <c r="L7439" t="s">
        <v>47920</v>
      </c>
      <c r="O7439" t="s">
        <v>47921</v>
      </c>
      <c r="P7439" t="s">
        <v>47922</v>
      </c>
      <c r="Q7439">
        <v>392334.54</v>
      </c>
      <c r="R7439">
        <v>6186139.2000000002</v>
      </c>
      <c r="S7439" t="s">
        <v>47923</v>
      </c>
      <c r="T7439" t="s">
        <v>47924</v>
      </c>
      <c r="U7439">
        <v>392342.08</v>
      </c>
      <c r="V7439">
        <v>6186113.6799999997</v>
      </c>
      <c r="W7439">
        <v>227.22</v>
      </c>
      <c r="X7439">
        <v>200.05</v>
      </c>
    </row>
    <row r="7440" spans="1:24" x14ac:dyDescent="0.25">
      <c r="A7440" s="146">
        <v>45137</v>
      </c>
      <c r="B7440" s="46">
        <v>211</v>
      </c>
      <c r="C7440" s="147">
        <v>9.8761574074074085E-2</v>
      </c>
      <c r="D7440" s="38" t="s">
        <v>30864</v>
      </c>
      <c r="E7440" s="7" t="s">
        <v>69</v>
      </c>
      <c r="F7440" s="38" t="s">
        <v>18272</v>
      </c>
      <c r="G7440" s="38" t="s">
        <v>4595</v>
      </c>
      <c r="H7440">
        <v>-2.3E-2</v>
      </c>
      <c r="I7440" t="s">
        <v>47925</v>
      </c>
      <c r="J7440" t="s">
        <v>47926</v>
      </c>
      <c r="K7440" t="s">
        <v>47927</v>
      </c>
      <c r="L7440" t="s">
        <v>47920</v>
      </c>
      <c r="O7440" t="s">
        <v>47928</v>
      </c>
      <c r="P7440" t="s">
        <v>47929</v>
      </c>
      <c r="Q7440">
        <v>392159.82</v>
      </c>
      <c r="R7440">
        <v>6185964.3099999996</v>
      </c>
      <c r="S7440" t="s">
        <v>47930</v>
      </c>
      <c r="T7440" t="s">
        <v>47931</v>
      </c>
      <c r="U7440">
        <v>392172.15</v>
      </c>
      <c r="V7440">
        <v>6185943.8399999999</v>
      </c>
      <c r="W7440">
        <v>225.8</v>
      </c>
      <c r="X7440">
        <v>200.05</v>
      </c>
    </row>
    <row r="7441" spans="1:24" x14ac:dyDescent="0.25">
      <c r="A7441" s="146">
        <v>45137</v>
      </c>
      <c r="B7441" s="46">
        <v>211</v>
      </c>
      <c r="C7441" s="147">
        <v>0.10060185185185185</v>
      </c>
      <c r="D7441" s="38" t="s">
        <v>30864</v>
      </c>
      <c r="E7441" s="7" t="s">
        <v>64</v>
      </c>
      <c r="F7441" s="38" t="s">
        <v>18272</v>
      </c>
      <c r="G7441" s="38" t="s">
        <v>4596</v>
      </c>
      <c r="H7441">
        <v>-1.7999999999999999E-2</v>
      </c>
      <c r="I7441" t="s">
        <v>47936</v>
      </c>
      <c r="J7441" t="s">
        <v>47937</v>
      </c>
      <c r="K7441" t="s">
        <v>47938</v>
      </c>
      <c r="L7441" t="s">
        <v>47920</v>
      </c>
      <c r="O7441" t="s">
        <v>47932</v>
      </c>
      <c r="P7441" t="s">
        <v>47933</v>
      </c>
      <c r="Q7441">
        <v>392147.61</v>
      </c>
      <c r="R7441">
        <v>6185940.6399999997</v>
      </c>
      <c r="S7441" t="s">
        <v>47934</v>
      </c>
      <c r="T7441" t="s">
        <v>47935</v>
      </c>
      <c r="U7441">
        <v>392174.18</v>
      </c>
      <c r="V7441">
        <v>6185933.2300000004</v>
      </c>
      <c r="W7441">
        <v>43.81</v>
      </c>
      <c r="X7441">
        <v>200.05</v>
      </c>
    </row>
    <row r="7442" spans="1:24" x14ac:dyDescent="0.25">
      <c r="A7442" s="146">
        <v>45137</v>
      </c>
      <c r="B7442" s="46">
        <v>211</v>
      </c>
      <c r="C7442" s="147">
        <v>0.10472222222222222</v>
      </c>
      <c r="D7442" s="38" t="s">
        <v>30864</v>
      </c>
      <c r="E7442" s="7" t="s">
        <v>69</v>
      </c>
      <c r="F7442" s="38" t="s">
        <v>18272</v>
      </c>
      <c r="G7442" s="38" t="s">
        <v>4596</v>
      </c>
      <c r="H7442">
        <v>0.221</v>
      </c>
      <c r="I7442" t="s">
        <v>47936</v>
      </c>
      <c r="J7442" t="s">
        <v>47937</v>
      </c>
      <c r="K7442" t="s">
        <v>47938</v>
      </c>
      <c r="L7442" t="s">
        <v>47943</v>
      </c>
      <c r="O7442" t="s">
        <v>47939</v>
      </c>
      <c r="P7442" t="s">
        <v>47940</v>
      </c>
      <c r="Q7442">
        <v>392320.23</v>
      </c>
      <c r="R7442">
        <v>6186111.7800000003</v>
      </c>
      <c r="S7442" t="s">
        <v>47941</v>
      </c>
      <c r="T7442" t="s">
        <v>47942</v>
      </c>
      <c r="U7442">
        <v>392343.42</v>
      </c>
      <c r="V7442">
        <v>6186102.5099999998</v>
      </c>
      <c r="W7442">
        <v>45.85</v>
      </c>
      <c r="X7442">
        <v>200.05</v>
      </c>
    </row>
    <row r="7443" spans="1:24" x14ac:dyDescent="0.25">
      <c r="A7443" s="146">
        <v>45137</v>
      </c>
      <c r="B7443" s="46">
        <v>211</v>
      </c>
      <c r="C7443" s="147">
        <v>0.10546296296296297</v>
      </c>
      <c r="D7443" s="38" t="s">
        <v>30864</v>
      </c>
      <c r="E7443" s="7" t="s">
        <v>33899</v>
      </c>
      <c r="F7443" s="38" t="s">
        <v>18272</v>
      </c>
      <c r="G7443" s="38" t="s">
        <v>4923</v>
      </c>
      <c r="H7443">
        <v>2.4180000000000001</v>
      </c>
      <c r="O7443" t="s">
        <v>47944</v>
      </c>
      <c r="P7443" t="s">
        <v>47945</v>
      </c>
      <c r="Q7443">
        <v>392328.63</v>
      </c>
      <c r="R7443">
        <v>6186119.7400000002</v>
      </c>
      <c r="S7443" t="s">
        <v>47946</v>
      </c>
      <c r="T7443" t="s">
        <v>47947</v>
      </c>
      <c r="U7443">
        <v>392345.97</v>
      </c>
      <c r="V7443">
        <v>6186103.5300000003</v>
      </c>
      <c r="W7443">
        <v>121.91</v>
      </c>
      <c r="X7443">
        <v>700.18</v>
      </c>
    </row>
    <row r="7444" spans="1:24" x14ac:dyDescent="0.25">
      <c r="A7444" s="146">
        <v>45137</v>
      </c>
      <c r="B7444" s="46">
        <v>211</v>
      </c>
      <c r="C7444" s="147">
        <v>0.12396990740740742</v>
      </c>
      <c r="D7444" s="38" t="s">
        <v>30864</v>
      </c>
      <c r="E7444" s="7" t="s">
        <v>6100</v>
      </c>
      <c r="F7444" s="38" t="s">
        <v>18272</v>
      </c>
      <c r="G7444" s="38" t="s">
        <v>4929</v>
      </c>
      <c r="H7444">
        <v>0.16800000000000001</v>
      </c>
      <c r="O7444" t="s">
        <v>47948</v>
      </c>
      <c r="P7444" t="s">
        <v>47949</v>
      </c>
      <c r="Q7444">
        <v>391732.94</v>
      </c>
      <c r="R7444">
        <v>6186088.5300000003</v>
      </c>
      <c r="S7444" t="s">
        <v>47950</v>
      </c>
      <c r="T7444" t="s">
        <v>47951</v>
      </c>
      <c r="U7444">
        <v>391757.24</v>
      </c>
      <c r="V7444">
        <v>6186069.0300000003</v>
      </c>
      <c r="W7444">
        <v>228.77</v>
      </c>
      <c r="X7444">
        <v>150.04</v>
      </c>
    </row>
    <row r="7445" spans="1:24" x14ac:dyDescent="0.25">
      <c r="A7445" s="146">
        <v>45137</v>
      </c>
      <c r="B7445" s="46">
        <v>211</v>
      </c>
      <c r="C7445" s="147">
        <v>0.1252662037037037</v>
      </c>
      <c r="D7445" s="38" t="s">
        <v>30864</v>
      </c>
      <c r="E7445" s="159" t="s">
        <v>47121</v>
      </c>
      <c r="F7445" s="38" t="s">
        <v>18272</v>
      </c>
      <c r="G7445" s="38" t="s">
        <v>4929</v>
      </c>
      <c r="H7445">
        <v>0.158</v>
      </c>
      <c r="I7445" t="s">
        <v>47956</v>
      </c>
      <c r="J7445" t="s">
        <v>47957</v>
      </c>
      <c r="K7445" t="s">
        <v>47958</v>
      </c>
      <c r="L7445" t="s">
        <v>47959</v>
      </c>
      <c r="O7445" t="s">
        <v>47952</v>
      </c>
      <c r="P7445" t="s">
        <v>47953</v>
      </c>
      <c r="Q7445">
        <v>391731.84</v>
      </c>
      <c r="R7445">
        <v>6186080.7800000003</v>
      </c>
      <c r="S7445" t="s">
        <v>47954</v>
      </c>
      <c r="T7445" t="s">
        <v>47955</v>
      </c>
      <c r="U7445">
        <v>391749.63</v>
      </c>
      <c r="V7445">
        <v>6186063.1600000001</v>
      </c>
      <c r="W7445">
        <v>225.43</v>
      </c>
      <c r="X7445">
        <v>150.04</v>
      </c>
    </row>
    <row r="7446" spans="1:24" x14ac:dyDescent="0.25">
      <c r="A7446" s="146">
        <v>45137</v>
      </c>
      <c r="B7446" s="46">
        <v>211</v>
      </c>
      <c r="C7446" s="147">
        <v>0.1282986111111111</v>
      </c>
      <c r="D7446" s="38" t="s">
        <v>30864</v>
      </c>
      <c r="E7446" s="7" t="s">
        <v>69</v>
      </c>
      <c r="F7446" s="38" t="s">
        <v>18272</v>
      </c>
      <c r="G7446" s="38" t="s">
        <v>4929</v>
      </c>
      <c r="H7446">
        <v>-2.5999999999999999E-2</v>
      </c>
      <c r="I7446" t="s">
        <v>47956</v>
      </c>
      <c r="J7446" t="s">
        <v>47957</v>
      </c>
      <c r="K7446" t="s">
        <v>47958</v>
      </c>
      <c r="L7446" t="s">
        <v>47959</v>
      </c>
      <c r="O7446" t="s">
        <v>47960</v>
      </c>
      <c r="P7446" t="s">
        <v>47961</v>
      </c>
      <c r="Q7446">
        <v>391606.74</v>
      </c>
      <c r="R7446">
        <v>6185954.4400000004</v>
      </c>
      <c r="S7446" t="s">
        <v>47962</v>
      </c>
      <c r="T7446" t="s">
        <v>47963</v>
      </c>
      <c r="U7446">
        <v>391619.67</v>
      </c>
      <c r="V7446">
        <v>6185933.25</v>
      </c>
      <c r="W7446">
        <v>224.71</v>
      </c>
      <c r="X7446">
        <v>150.04</v>
      </c>
    </row>
    <row r="7447" spans="1:24" x14ac:dyDescent="0.25">
      <c r="A7447" s="146">
        <v>45137</v>
      </c>
      <c r="B7447" s="46">
        <v>211</v>
      </c>
      <c r="C7447" s="147">
        <v>0.13020833333333334</v>
      </c>
      <c r="D7447" s="38" t="s">
        <v>30864</v>
      </c>
      <c r="E7447" s="7" t="s">
        <v>64</v>
      </c>
      <c r="F7447" s="38" t="s">
        <v>18272</v>
      </c>
      <c r="G7447" s="38" t="s">
        <v>4928</v>
      </c>
      <c r="H7447">
        <v>-2.1999999999999999E-2</v>
      </c>
      <c r="I7447" t="s">
        <v>47968</v>
      </c>
      <c r="J7447" t="s">
        <v>47969</v>
      </c>
      <c r="K7447" t="s">
        <v>47970</v>
      </c>
      <c r="L7447" t="s">
        <v>47959</v>
      </c>
      <c r="O7447" t="s">
        <v>47964</v>
      </c>
      <c r="P7447" t="s">
        <v>47965</v>
      </c>
      <c r="Q7447">
        <v>391595.27</v>
      </c>
      <c r="R7447">
        <v>6185932.0800000001</v>
      </c>
      <c r="S7447" t="s">
        <v>47966</v>
      </c>
      <c r="T7447" t="s">
        <v>47967</v>
      </c>
      <c r="U7447">
        <v>391621.14</v>
      </c>
      <c r="V7447">
        <v>6185921.9299999997</v>
      </c>
      <c r="W7447">
        <v>43.75</v>
      </c>
      <c r="X7447">
        <v>150.04</v>
      </c>
    </row>
    <row r="7448" spans="1:24" x14ac:dyDescent="0.25">
      <c r="A7448" s="146">
        <v>45137</v>
      </c>
      <c r="B7448" s="46">
        <v>211</v>
      </c>
      <c r="C7448" s="147">
        <v>0.13388888888888889</v>
      </c>
      <c r="D7448" s="38" t="s">
        <v>30864</v>
      </c>
      <c r="E7448" s="7" t="s">
        <v>69</v>
      </c>
      <c r="F7448" s="38" t="s">
        <v>18272</v>
      </c>
      <c r="G7448" s="38" t="s">
        <v>4928</v>
      </c>
      <c r="H7448">
        <v>0.17899999999999999</v>
      </c>
      <c r="I7448" t="s">
        <v>47968</v>
      </c>
      <c r="J7448" t="s">
        <v>47969</v>
      </c>
      <c r="K7448" t="s">
        <v>47970</v>
      </c>
      <c r="L7448" t="s">
        <v>47959</v>
      </c>
      <c r="O7448" t="s">
        <v>47971</v>
      </c>
      <c r="P7448" t="s">
        <v>47972</v>
      </c>
      <c r="Q7448">
        <v>391749.9</v>
      </c>
      <c r="R7448">
        <v>6186084.4000000004</v>
      </c>
      <c r="S7448" t="s">
        <v>47973</v>
      </c>
      <c r="T7448" t="s">
        <v>47974</v>
      </c>
      <c r="U7448">
        <v>391762.88</v>
      </c>
      <c r="V7448">
        <v>6186063.7400000002</v>
      </c>
      <c r="W7448">
        <v>44.74</v>
      </c>
      <c r="X7448">
        <v>150.04</v>
      </c>
    </row>
    <row r="7449" spans="1:24" x14ac:dyDescent="0.25">
      <c r="A7449" s="146">
        <v>45137</v>
      </c>
      <c r="B7449" s="46">
        <v>211</v>
      </c>
      <c r="C7449" s="147">
        <v>0.13629629629629628</v>
      </c>
      <c r="D7449" s="38" t="s">
        <v>30864</v>
      </c>
      <c r="E7449" s="7" t="s">
        <v>64</v>
      </c>
      <c r="F7449" s="38" t="s">
        <v>18272</v>
      </c>
      <c r="G7449" s="38" t="s">
        <v>4927</v>
      </c>
      <c r="H7449">
        <v>0.17499999999999999</v>
      </c>
      <c r="I7449" t="s">
        <v>47979</v>
      </c>
      <c r="J7449" t="s">
        <v>47980</v>
      </c>
      <c r="K7449" t="s">
        <v>47981</v>
      </c>
      <c r="L7449" t="s">
        <v>47982</v>
      </c>
      <c r="O7449" t="s">
        <v>47975</v>
      </c>
      <c r="P7449" t="s">
        <v>47976</v>
      </c>
      <c r="Q7449">
        <v>391763.72</v>
      </c>
      <c r="R7449">
        <v>6186084.6399999997</v>
      </c>
      <c r="S7449" t="s">
        <v>47977</v>
      </c>
      <c r="T7449" t="s">
        <v>47978</v>
      </c>
      <c r="U7449">
        <v>391774.19</v>
      </c>
      <c r="V7449">
        <v>6186062.1900000004</v>
      </c>
      <c r="W7449">
        <v>225.14</v>
      </c>
      <c r="X7449">
        <v>150.04</v>
      </c>
    </row>
    <row r="7450" spans="1:24" x14ac:dyDescent="0.25">
      <c r="A7450" s="146">
        <v>45137</v>
      </c>
      <c r="B7450" s="46">
        <v>211</v>
      </c>
      <c r="C7450" s="147">
        <v>0.13952546296296295</v>
      </c>
      <c r="D7450" s="38" t="s">
        <v>30864</v>
      </c>
      <c r="E7450" s="7" t="s">
        <v>69</v>
      </c>
      <c r="F7450" s="38" t="s">
        <v>18272</v>
      </c>
      <c r="G7450" s="38" t="s">
        <v>4927</v>
      </c>
      <c r="H7450">
        <v>-2.5999999999999999E-2</v>
      </c>
      <c r="I7450" t="s">
        <v>47979</v>
      </c>
      <c r="J7450" t="s">
        <v>47980</v>
      </c>
      <c r="K7450" t="s">
        <v>47981</v>
      </c>
      <c r="L7450" t="s">
        <v>47982</v>
      </c>
      <c r="O7450" t="s">
        <v>47983</v>
      </c>
      <c r="P7450" t="s">
        <v>47984</v>
      </c>
      <c r="Q7450">
        <v>391623.25</v>
      </c>
      <c r="R7450">
        <v>6185944.6900000004</v>
      </c>
      <c r="S7450" t="s">
        <v>47985</v>
      </c>
      <c r="T7450" t="s">
        <v>47986</v>
      </c>
      <c r="U7450">
        <v>391632.41</v>
      </c>
      <c r="V7450">
        <v>6185920.54</v>
      </c>
      <c r="W7450">
        <v>223.93</v>
      </c>
      <c r="X7450">
        <v>150.04</v>
      </c>
    </row>
    <row r="7451" spans="1:24" x14ac:dyDescent="0.25">
      <c r="A7451" s="146">
        <v>45137</v>
      </c>
      <c r="B7451" s="46">
        <v>211</v>
      </c>
      <c r="C7451" s="147">
        <v>0.14175925925925925</v>
      </c>
      <c r="D7451" s="38" t="s">
        <v>30864</v>
      </c>
      <c r="E7451" s="7" t="s">
        <v>64</v>
      </c>
      <c r="F7451" s="38" t="s">
        <v>18272</v>
      </c>
      <c r="G7451" s="38" t="s">
        <v>4926</v>
      </c>
      <c r="H7451">
        <v>-1.9E-2</v>
      </c>
      <c r="I7451" t="s">
        <v>47991</v>
      </c>
      <c r="J7451" t="s">
        <v>47992</v>
      </c>
      <c r="K7451" t="s">
        <v>47993</v>
      </c>
      <c r="L7451" t="s">
        <v>47982</v>
      </c>
      <c r="O7451" t="s">
        <v>47987</v>
      </c>
      <c r="P7451" t="s">
        <v>47988</v>
      </c>
      <c r="Q7451">
        <v>391618.58</v>
      </c>
      <c r="R7451">
        <v>6185927.5300000003</v>
      </c>
      <c r="S7451" t="s">
        <v>47989</v>
      </c>
      <c r="T7451" t="s">
        <v>47990</v>
      </c>
      <c r="U7451">
        <v>391635.97</v>
      </c>
      <c r="V7451">
        <v>6185911.2000000002</v>
      </c>
      <c r="W7451">
        <v>45.5</v>
      </c>
      <c r="X7451">
        <v>150.04</v>
      </c>
    </row>
    <row r="7452" spans="1:24" x14ac:dyDescent="0.25">
      <c r="A7452" s="146">
        <v>45137</v>
      </c>
      <c r="B7452" s="46">
        <v>211</v>
      </c>
      <c r="C7452" s="147">
        <v>0.14503472222222222</v>
      </c>
      <c r="D7452" s="38" t="s">
        <v>30864</v>
      </c>
      <c r="E7452" s="7" t="s">
        <v>69</v>
      </c>
      <c r="F7452" s="38" t="s">
        <v>18272</v>
      </c>
      <c r="G7452" s="38" t="s">
        <v>4926</v>
      </c>
      <c r="H7452">
        <v>0.17899999999999999</v>
      </c>
      <c r="I7452" t="s">
        <v>47991</v>
      </c>
      <c r="J7452" t="s">
        <v>47992</v>
      </c>
      <c r="K7452" t="s">
        <v>47993</v>
      </c>
      <c r="L7452" t="s">
        <v>47998</v>
      </c>
      <c r="O7452" t="s">
        <v>47994</v>
      </c>
      <c r="P7452" t="s">
        <v>47995</v>
      </c>
      <c r="Q7452">
        <v>391758.73</v>
      </c>
      <c r="R7452">
        <v>6186066.71</v>
      </c>
      <c r="S7452" t="s">
        <v>47996</v>
      </c>
      <c r="T7452" t="s">
        <v>47997</v>
      </c>
      <c r="U7452">
        <v>391775.65</v>
      </c>
      <c r="V7452">
        <v>6186050.9400000004</v>
      </c>
      <c r="W7452">
        <v>45.1</v>
      </c>
      <c r="X7452">
        <v>150.04</v>
      </c>
    </row>
    <row r="7453" spans="1:24" x14ac:dyDescent="0.25">
      <c r="A7453" s="146">
        <v>45137</v>
      </c>
      <c r="B7453" s="46">
        <v>211</v>
      </c>
      <c r="C7453" s="147">
        <v>0.14690972222222223</v>
      </c>
      <c r="D7453" s="38" t="s">
        <v>30864</v>
      </c>
      <c r="E7453" s="7" t="s">
        <v>64</v>
      </c>
      <c r="F7453" s="38" t="s">
        <v>18272</v>
      </c>
      <c r="G7453" s="38" t="s">
        <v>4925</v>
      </c>
      <c r="H7453">
        <v>0.17299999999999999</v>
      </c>
      <c r="I7453" t="s">
        <v>48003</v>
      </c>
      <c r="J7453" t="s">
        <v>48004</v>
      </c>
      <c r="K7453" t="s">
        <v>48005</v>
      </c>
      <c r="L7453" t="s">
        <v>47998</v>
      </c>
      <c r="O7453" t="s">
        <v>47999</v>
      </c>
      <c r="P7453" t="s">
        <v>48000</v>
      </c>
      <c r="Q7453">
        <v>391771.79</v>
      </c>
      <c r="R7453">
        <v>6186067</v>
      </c>
      <c r="S7453" t="s">
        <v>48001</v>
      </c>
      <c r="T7453" t="s">
        <v>48002</v>
      </c>
      <c r="U7453">
        <v>391785.64</v>
      </c>
      <c r="V7453">
        <v>6186048.0199999996</v>
      </c>
      <c r="W7453">
        <v>225.49</v>
      </c>
      <c r="X7453">
        <v>150.04</v>
      </c>
    </row>
    <row r="7454" spans="1:24" x14ac:dyDescent="0.25">
      <c r="A7454" s="146">
        <v>45137</v>
      </c>
      <c r="B7454" s="46">
        <v>211</v>
      </c>
      <c r="C7454" s="147">
        <v>0.15004629629629629</v>
      </c>
      <c r="D7454" s="38" t="s">
        <v>30864</v>
      </c>
      <c r="E7454" s="7" t="s">
        <v>69</v>
      </c>
      <c r="F7454" s="38" t="s">
        <v>18272</v>
      </c>
      <c r="G7454" s="38" t="s">
        <v>4925</v>
      </c>
      <c r="H7454">
        <v>-2.3E-2</v>
      </c>
      <c r="I7454" t="s">
        <v>48003</v>
      </c>
      <c r="J7454" t="s">
        <v>48004</v>
      </c>
      <c r="K7454" t="s">
        <v>48005</v>
      </c>
      <c r="L7454" t="s">
        <v>47998</v>
      </c>
      <c r="O7454" t="s">
        <v>48006</v>
      </c>
      <c r="P7454" t="s">
        <v>48007</v>
      </c>
      <c r="Q7454">
        <v>391635.67</v>
      </c>
      <c r="R7454">
        <v>6185931.46</v>
      </c>
      <c r="S7454" t="s">
        <v>48008</v>
      </c>
      <c r="T7454" t="s">
        <v>48009</v>
      </c>
      <c r="U7454">
        <v>391646.97</v>
      </c>
      <c r="V7454">
        <v>6185909.4199999999</v>
      </c>
      <c r="W7454">
        <v>225.15</v>
      </c>
      <c r="X7454">
        <v>150.04</v>
      </c>
    </row>
    <row r="7455" spans="1:24" x14ac:dyDescent="0.25">
      <c r="A7455" s="146">
        <v>45137</v>
      </c>
      <c r="B7455" s="46">
        <v>211</v>
      </c>
      <c r="C7455" s="147">
        <v>0.15175925925925926</v>
      </c>
      <c r="D7455" s="38" t="s">
        <v>30864</v>
      </c>
      <c r="E7455" s="7" t="s">
        <v>64</v>
      </c>
      <c r="F7455" s="38" t="s">
        <v>18272</v>
      </c>
      <c r="G7455" s="38" t="s">
        <v>4924</v>
      </c>
      <c r="H7455">
        <v>-0.02</v>
      </c>
      <c r="I7455" t="s">
        <v>48014</v>
      </c>
      <c r="J7455" t="s">
        <v>48015</v>
      </c>
      <c r="K7455" t="s">
        <v>48016</v>
      </c>
      <c r="L7455" t="s">
        <v>47998</v>
      </c>
      <c r="O7455" t="s">
        <v>48010</v>
      </c>
      <c r="P7455" t="s">
        <v>48011</v>
      </c>
      <c r="Q7455">
        <v>391625.66</v>
      </c>
      <c r="R7455">
        <v>6185910.4800000004</v>
      </c>
      <c r="S7455" t="s">
        <v>48012</v>
      </c>
      <c r="T7455" t="s">
        <v>48013</v>
      </c>
      <c r="U7455">
        <v>391647.52</v>
      </c>
      <c r="V7455">
        <v>6185897.3899999997</v>
      </c>
      <c r="W7455">
        <v>44.66</v>
      </c>
      <c r="X7455">
        <v>150.04</v>
      </c>
    </row>
    <row r="7456" spans="1:24" x14ac:dyDescent="0.25">
      <c r="A7456" s="146">
        <v>45137</v>
      </c>
      <c r="B7456" s="46">
        <v>211</v>
      </c>
      <c r="C7456" s="147">
        <v>0.15512731481481482</v>
      </c>
      <c r="D7456" s="38" t="s">
        <v>30864</v>
      </c>
      <c r="E7456" s="7" t="s">
        <v>69</v>
      </c>
      <c r="F7456" s="38" t="s">
        <v>18272</v>
      </c>
      <c r="G7456" s="38" t="s">
        <v>4924</v>
      </c>
      <c r="H7456">
        <v>0.18</v>
      </c>
      <c r="I7456" t="s">
        <v>48014</v>
      </c>
      <c r="J7456" t="s">
        <v>48015</v>
      </c>
      <c r="K7456" t="s">
        <v>48016</v>
      </c>
      <c r="L7456" t="s">
        <v>48021</v>
      </c>
      <c r="O7456" t="s">
        <v>48017</v>
      </c>
      <c r="P7456" t="s">
        <v>48018</v>
      </c>
      <c r="Q7456">
        <v>391767.09</v>
      </c>
      <c r="R7456">
        <v>6186050.25</v>
      </c>
      <c r="S7456" t="s">
        <v>48019</v>
      </c>
      <c r="T7456" t="s">
        <v>48020</v>
      </c>
      <c r="U7456">
        <v>391789.06</v>
      </c>
      <c r="V7456">
        <v>6186039.04</v>
      </c>
      <c r="W7456">
        <v>45.02</v>
      </c>
      <c r="X7456">
        <v>150.04</v>
      </c>
    </row>
    <row r="7457" spans="1:24" x14ac:dyDescent="0.25">
      <c r="A7457" s="146">
        <v>45137</v>
      </c>
      <c r="B7457" s="46">
        <v>211</v>
      </c>
      <c r="C7457" s="147">
        <v>0.15775462962962963</v>
      </c>
      <c r="D7457" s="38" t="s">
        <v>30864</v>
      </c>
      <c r="E7457" s="7" t="s">
        <v>64</v>
      </c>
      <c r="F7457" s="38" t="s">
        <v>18272</v>
      </c>
      <c r="G7457" s="38" t="s">
        <v>4918</v>
      </c>
      <c r="H7457">
        <v>0.17</v>
      </c>
      <c r="I7457" t="s">
        <v>48026</v>
      </c>
      <c r="J7457" t="s">
        <v>48027</v>
      </c>
      <c r="K7457" t="s">
        <v>48028</v>
      </c>
      <c r="L7457" t="s">
        <v>48021</v>
      </c>
      <c r="O7457" t="s">
        <v>48022</v>
      </c>
      <c r="P7457" t="s">
        <v>48023</v>
      </c>
      <c r="Q7457">
        <v>391778.09</v>
      </c>
      <c r="R7457">
        <v>6186047.6799999997</v>
      </c>
      <c r="S7457" t="s">
        <v>48024</v>
      </c>
      <c r="T7457" t="s">
        <v>48025</v>
      </c>
      <c r="U7457">
        <v>391796.44</v>
      </c>
      <c r="V7457">
        <v>6186033.7300000004</v>
      </c>
      <c r="W7457">
        <v>225.31</v>
      </c>
      <c r="X7457">
        <v>150.04</v>
      </c>
    </row>
    <row r="7458" spans="1:24" x14ac:dyDescent="0.25">
      <c r="A7458" s="146">
        <v>45137</v>
      </c>
      <c r="B7458" s="46">
        <v>211</v>
      </c>
      <c r="C7458" s="147">
        <v>0.16087962962962962</v>
      </c>
      <c r="D7458" s="38" t="s">
        <v>30864</v>
      </c>
      <c r="E7458" s="7" t="s">
        <v>69</v>
      </c>
      <c r="F7458" s="38" t="s">
        <v>18272</v>
      </c>
      <c r="G7458" s="38" t="s">
        <v>4918</v>
      </c>
      <c r="H7458">
        <v>-2.1999999999999999E-2</v>
      </c>
      <c r="I7458" t="s">
        <v>48026</v>
      </c>
      <c r="J7458" t="s">
        <v>48027</v>
      </c>
      <c r="K7458" t="s">
        <v>48028</v>
      </c>
      <c r="L7458" t="s">
        <v>48021</v>
      </c>
      <c r="O7458" t="s">
        <v>48029</v>
      </c>
      <c r="P7458" t="s">
        <v>48030</v>
      </c>
      <c r="Q7458">
        <v>391643.45</v>
      </c>
      <c r="R7458">
        <v>6185914.1799999997</v>
      </c>
      <c r="S7458" t="s">
        <v>48031</v>
      </c>
      <c r="T7458" t="s">
        <v>48032</v>
      </c>
      <c r="U7458">
        <v>391660.48</v>
      </c>
      <c r="V7458">
        <v>6185897.6900000004</v>
      </c>
      <c r="W7458">
        <v>225.14</v>
      </c>
      <c r="X7458">
        <v>150.04</v>
      </c>
    </row>
    <row r="7459" spans="1:24" x14ac:dyDescent="0.25">
      <c r="A7459" s="146">
        <v>45137</v>
      </c>
      <c r="B7459" s="46">
        <v>211</v>
      </c>
      <c r="C7459" s="147">
        <v>0.16296296296296295</v>
      </c>
      <c r="D7459" s="38" t="s">
        <v>30864</v>
      </c>
      <c r="E7459" s="7" t="s">
        <v>64</v>
      </c>
      <c r="F7459" s="38" t="s">
        <v>18272</v>
      </c>
      <c r="G7459" s="38" t="s">
        <v>4919</v>
      </c>
      <c r="H7459">
        <v>-2.1000000000000001E-2</v>
      </c>
      <c r="I7459" t="s">
        <v>48037</v>
      </c>
      <c r="J7459" t="s">
        <v>48038</v>
      </c>
      <c r="K7459" t="s">
        <v>48039</v>
      </c>
      <c r="L7459" t="s">
        <v>48021</v>
      </c>
      <c r="O7459" t="s">
        <v>48033</v>
      </c>
      <c r="P7459" t="s">
        <v>48034</v>
      </c>
      <c r="Q7459">
        <v>391645.12</v>
      </c>
      <c r="R7459">
        <v>6185903.4299999997</v>
      </c>
      <c r="S7459" t="s">
        <v>48035</v>
      </c>
      <c r="T7459" t="s">
        <v>48036</v>
      </c>
      <c r="U7459">
        <v>391659.76</v>
      </c>
      <c r="V7459">
        <v>6185884.3600000003</v>
      </c>
      <c r="W7459">
        <v>47.89</v>
      </c>
      <c r="X7459">
        <v>150.04</v>
      </c>
    </row>
    <row r="7460" spans="1:24" x14ac:dyDescent="0.25">
      <c r="A7460" s="146">
        <v>45137</v>
      </c>
      <c r="B7460" s="46">
        <v>211</v>
      </c>
      <c r="C7460" s="147">
        <v>0.16614583333333333</v>
      </c>
      <c r="D7460" s="38" t="s">
        <v>42652</v>
      </c>
      <c r="E7460" s="7" t="s">
        <v>69</v>
      </c>
      <c r="F7460" s="38" t="s">
        <v>18272</v>
      </c>
      <c r="G7460" s="38" t="s">
        <v>4919</v>
      </c>
      <c r="H7460">
        <v>0.17499999999999999</v>
      </c>
      <c r="I7460" t="s">
        <v>48037</v>
      </c>
      <c r="J7460" t="s">
        <v>48038</v>
      </c>
      <c r="K7460" t="s">
        <v>48039</v>
      </c>
      <c r="L7460" t="s">
        <v>48044</v>
      </c>
      <c r="O7460" t="s">
        <v>48040</v>
      </c>
      <c r="P7460" t="s">
        <v>48041</v>
      </c>
      <c r="Q7460">
        <v>391782.67</v>
      </c>
      <c r="R7460">
        <v>6186040.6900000004</v>
      </c>
      <c r="S7460" t="s">
        <v>48042</v>
      </c>
      <c r="T7460" t="s">
        <v>48043</v>
      </c>
      <c r="U7460">
        <v>391798.01</v>
      </c>
      <c r="V7460">
        <v>6186022.4699999997</v>
      </c>
      <c r="W7460">
        <v>45.13</v>
      </c>
      <c r="X7460">
        <v>150.04</v>
      </c>
    </row>
    <row r="7461" spans="1:24" x14ac:dyDescent="0.25">
      <c r="A7461" s="146">
        <v>45137</v>
      </c>
      <c r="B7461" s="46">
        <v>211</v>
      </c>
      <c r="C7461" s="147">
        <v>0.16800925925925925</v>
      </c>
      <c r="D7461" s="38" t="s">
        <v>42652</v>
      </c>
      <c r="E7461" s="7" t="s">
        <v>64</v>
      </c>
      <c r="F7461" s="38" t="s">
        <v>18272</v>
      </c>
      <c r="G7461" s="38" t="s">
        <v>4920</v>
      </c>
      <c r="H7461">
        <v>0.17100000000000001</v>
      </c>
      <c r="I7461" t="s">
        <v>48049</v>
      </c>
      <c r="J7461" t="s">
        <v>48050</v>
      </c>
      <c r="K7461" t="s">
        <v>48051</v>
      </c>
      <c r="L7461" t="s">
        <v>48044</v>
      </c>
      <c r="O7461" t="s">
        <v>48045</v>
      </c>
      <c r="P7461" t="s">
        <v>48046</v>
      </c>
      <c r="Q7461">
        <v>391800.99</v>
      </c>
      <c r="R7461">
        <v>6186045.5999999996</v>
      </c>
      <c r="S7461" t="s">
        <v>48047</v>
      </c>
      <c r="T7461" t="s">
        <v>48048</v>
      </c>
      <c r="U7461">
        <v>391809.41</v>
      </c>
      <c r="V7461">
        <v>6186021.2800000003</v>
      </c>
      <c r="W7461">
        <v>225.48</v>
      </c>
      <c r="X7461">
        <v>150.04</v>
      </c>
    </row>
    <row r="7462" spans="1:24" x14ac:dyDescent="0.25">
      <c r="A7462" s="146">
        <v>45137</v>
      </c>
      <c r="B7462" s="46">
        <v>211</v>
      </c>
      <c r="C7462" s="147">
        <v>0.17131944444444444</v>
      </c>
      <c r="D7462" s="38" t="s">
        <v>42652</v>
      </c>
      <c r="E7462" s="7" t="s">
        <v>69</v>
      </c>
      <c r="F7462" s="38" t="s">
        <v>18272</v>
      </c>
      <c r="G7462" s="38" t="s">
        <v>4920</v>
      </c>
      <c r="H7462">
        <v>-2.5000000000000001E-2</v>
      </c>
      <c r="I7462" t="s">
        <v>48049</v>
      </c>
      <c r="J7462" t="s">
        <v>48050</v>
      </c>
      <c r="K7462" t="s">
        <v>48051</v>
      </c>
      <c r="L7462" t="s">
        <v>48044</v>
      </c>
      <c r="O7462" t="s">
        <v>48052</v>
      </c>
      <c r="P7462" t="s">
        <v>48053</v>
      </c>
      <c r="Q7462">
        <v>391658.43</v>
      </c>
      <c r="R7462">
        <v>6185903.1100000003</v>
      </c>
      <c r="S7462" t="s">
        <v>48054</v>
      </c>
      <c r="T7462" t="s">
        <v>48055</v>
      </c>
      <c r="U7462">
        <v>391671.24</v>
      </c>
      <c r="V7462">
        <v>6185882.9100000001</v>
      </c>
      <c r="W7462">
        <v>224.63</v>
      </c>
      <c r="X7462">
        <v>150.04</v>
      </c>
    </row>
    <row r="7463" spans="1:24" x14ac:dyDescent="0.25">
      <c r="A7463" s="146">
        <v>45137</v>
      </c>
      <c r="B7463" s="46">
        <v>211</v>
      </c>
      <c r="C7463" s="147">
        <v>0.17319444444444443</v>
      </c>
      <c r="D7463" s="38" t="s">
        <v>42652</v>
      </c>
      <c r="E7463" s="7" t="s">
        <v>64</v>
      </c>
      <c r="F7463" s="38" t="s">
        <v>18272</v>
      </c>
      <c r="G7463" s="38" t="s">
        <v>4921</v>
      </c>
      <c r="H7463">
        <v>-2.4E-2</v>
      </c>
      <c r="I7463" t="s">
        <v>48060</v>
      </c>
      <c r="J7463" t="s">
        <v>48061</v>
      </c>
      <c r="K7463" t="s">
        <v>48062</v>
      </c>
      <c r="L7463" t="s">
        <v>48044</v>
      </c>
      <c r="O7463" t="s">
        <v>48056</v>
      </c>
      <c r="P7463" t="s">
        <v>48057</v>
      </c>
      <c r="Q7463">
        <v>391650.3</v>
      </c>
      <c r="R7463">
        <v>6185883.8200000003</v>
      </c>
      <c r="S7463" t="s">
        <v>48058</v>
      </c>
      <c r="T7463" t="s">
        <v>48059</v>
      </c>
      <c r="U7463">
        <v>391670.64</v>
      </c>
      <c r="V7463">
        <v>6185869.5899999999</v>
      </c>
      <c r="W7463">
        <v>44.54</v>
      </c>
      <c r="X7463">
        <v>150.04</v>
      </c>
    </row>
    <row r="7464" spans="1:24" x14ac:dyDescent="0.25">
      <c r="A7464" s="146">
        <v>45137</v>
      </c>
      <c r="B7464" s="46">
        <v>211</v>
      </c>
      <c r="C7464" s="147">
        <v>0.17652777777777776</v>
      </c>
      <c r="D7464" s="38" t="s">
        <v>42652</v>
      </c>
      <c r="E7464" s="7" t="s">
        <v>69</v>
      </c>
      <c r="F7464" s="38" t="s">
        <v>18272</v>
      </c>
      <c r="G7464" s="38" t="s">
        <v>4921</v>
      </c>
      <c r="H7464">
        <v>0.17399999999999999</v>
      </c>
      <c r="I7464" t="s">
        <v>48060</v>
      </c>
      <c r="J7464" t="s">
        <v>48061</v>
      </c>
      <c r="K7464" t="s">
        <v>48062</v>
      </c>
      <c r="L7464" t="s">
        <v>48067</v>
      </c>
      <c r="O7464" t="s">
        <v>48063</v>
      </c>
      <c r="P7464" t="s">
        <v>48064</v>
      </c>
      <c r="Q7464">
        <v>391792.44</v>
      </c>
      <c r="R7464">
        <v>6186024.3399999999</v>
      </c>
      <c r="S7464" t="s">
        <v>48065</v>
      </c>
      <c r="T7464" t="s">
        <v>48066</v>
      </c>
      <c r="U7464">
        <v>391810.63</v>
      </c>
      <c r="V7464">
        <v>6186009.5199999996</v>
      </c>
      <c r="W7464">
        <v>44.95</v>
      </c>
      <c r="X7464">
        <v>150.04</v>
      </c>
    </row>
    <row r="7465" spans="1:24" x14ac:dyDescent="0.25">
      <c r="A7465" s="146">
        <v>45137</v>
      </c>
      <c r="B7465" s="46">
        <v>211</v>
      </c>
      <c r="C7465" s="147">
        <v>0.17864583333333331</v>
      </c>
      <c r="D7465" s="38" t="s">
        <v>42652</v>
      </c>
      <c r="E7465" s="7" t="s">
        <v>64</v>
      </c>
      <c r="F7465" s="38" t="s">
        <v>18272</v>
      </c>
      <c r="G7465" s="38" t="s">
        <v>4922</v>
      </c>
      <c r="H7465">
        <v>0.17299999999999999</v>
      </c>
      <c r="I7465" t="s">
        <v>48072</v>
      </c>
      <c r="J7465" t="s">
        <v>48073</v>
      </c>
      <c r="K7465" t="s">
        <v>48074</v>
      </c>
      <c r="L7465" t="s">
        <v>48067</v>
      </c>
      <c r="O7465" t="s">
        <v>48068</v>
      </c>
      <c r="P7465" t="s">
        <v>48069</v>
      </c>
      <c r="Q7465">
        <v>391810.77</v>
      </c>
      <c r="R7465">
        <v>6186032.2699999996</v>
      </c>
      <c r="S7465" t="s">
        <v>48070</v>
      </c>
      <c r="T7465" t="s">
        <v>48071</v>
      </c>
      <c r="U7465">
        <v>391823.5</v>
      </c>
      <c r="V7465">
        <v>6186009.8399999999</v>
      </c>
      <c r="W7465">
        <v>224.62</v>
      </c>
      <c r="X7465">
        <v>150.04</v>
      </c>
    </row>
    <row r="7466" spans="1:24" x14ac:dyDescent="0.25">
      <c r="A7466" s="146">
        <v>45137</v>
      </c>
      <c r="B7466" s="46">
        <v>211</v>
      </c>
      <c r="C7466" s="147">
        <v>0.1820023148148148</v>
      </c>
      <c r="D7466" s="38" t="s">
        <v>42652</v>
      </c>
      <c r="E7466" s="7" t="s">
        <v>69</v>
      </c>
      <c r="F7466" s="38" t="s">
        <v>18272</v>
      </c>
      <c r="G7466" s="38" t="s">
        <v>4922</v>
      </c>
      <c r="H7466">
        <v>-2.5999999999999999E-2</v>
      </c>
      <c r="I7466" t="s">
        <v>48072</v>
      </c>
      <c r="J7466" t="s">
        <v>48073</v>
      </c>
      <c r="K7466" t="s">
        <v>48074</v>
      </c>
      <c r="L7466" t="s">
        <v>48067</v>
      </c>
      <c r="O7466" t="s">
        <v>48075</v>
      </c>
      <c r="P7466" t="s">
        <v>48076</v>
      </c>
      <c r="Q7466">
        <v>391667.07</v>
      </c>
      <c r="R7466">
        <v>6185889.3600000003</v>
      </c>
      <c r="S7466" t="s">
        <v>48077</v>
      </c>
      <c r="T7466" t="s">
        <v>48078</v>
      </c>
      <c r="U7466">
        <v>391683.39</v>
      </c>
      <c r="V7466">
        <v>6185869.5700000003</v>
      </c>
      <c r="W7466">
        <v>225.01</v>
      </c>
      <c r="X7466">
        <v>150.04</v>
      </c>
    </row>
    <row r="7467" spans="1:24" x14ac:dyDescent="0.25">
      <c r="A7467" s="146">
        <v>45137</v>
      </c>
      <c r="B7467" s="46">
        <v>211</v>
      </c>
      <c r="C7467" s="147">
        <v>0.18415509259259258</v>
      </c>
      <c r="D7467" s="38" t="s">
        <v>42652</v>
      </c>
      <c r="E7467" s="7" t="s">
        <v>64</v>
      </c>
      <c r="F7467" s="38" t="s">
        <v>18272</v>
      </c>
      <c r="G7467" s="38" t="s">
        <v>4923</v>
      </c>
      <c r="H7467">
        <v>-2.5000000000000001E-2</v>
      </c>
      <c r="I7467" t="s">
        <v>48083</v>
      </c>
      <c r="J7467" t="s">
        <v>48084</v>
      </c>
      <c r="K7467" t="s">
        <v>48085</v>
      </c>
      <c r="L7467" t="s">
        <v>48067</v>
      </c>
      <c r="O7467" t="s">
        <v>48079</v>
      </c>
      <c r="P7467" t="s">
        <v>48080</v>
      </c>
      <c r="Q7467">
        <v>391671.46</v>
      </c>
      <c r="R7467">
        <v>6185881.9900000002</v>
      </c>
      <c r="S7467" t="s">
        <v>48081</v>
      </c>
      <c r="T7467" t="s">
        <v>48082</v>
      </c>
      <c r="U7467">
        <v>391682.37</v>
      </c>
      <c r="V7467">
        <v>6185856.0800000001</v>
      </c>
      <c r="W7467">
        <v>47.85</v>
      </c>
      <c r="X7467">
        <v>150.04</v>
      </c>
    </row>
    <row r="7468" spans="1:24" x14ac:dyDescent="0.25">
      <c r="A7468" s="146">
        <v>45137</v>
      </c>
      <c r="B7468" s="46">
        <v>211</v>
      </c>
      <c r="C7468" s="147">
        <v>0.18736111111111112</v>
      </c>
      <c r="D7468" s="38" t="s">
        <v>42652</v>
      </c>
      <c r="E7468" s="7" t="s">
        <v>69</v>
      </c>
      <c r="F7468" s="38" t="s">
        <v>18272</v>
      </c>
      <c r="G7468" s="38" t="s">
        <v>4923</v>
      </c>
      <c r="H7468">
        <v>0.17399999999999999</v>
      </c>
      <c r="I7468" t="s">
        <v>48083</v>
      </c>
      <c r="J7468" t="s">
        <v>48084</v>
      </c>
      <c r="K7468" t="s">
        <v>48085</v>
      </c>
      <c r="L7468" t="s">
        <v>48090</v>
      </c>
      <c r="O7468" t="s">
        <v>48086</v>
      </c>
      <c r="P7468" t="s">
        <v>48087</v>
      </c>
      <c r="Q7468">
        <v>391811.69</v>
      </c>
      <c r="R7468">
        <v>6186021.5300000003</v>
      </c>
      <c r="S7468" t="s">
        <v>48088</v>
      </c>
      <c r="T7468" t="s">
        <v>48089</v>
      </c>
      <c r="U7468">
        <v>391823.24</v>
      </c>
      <c r="V7468">
        <v>6185996.7999999998</v>
      </c>
      <c r="W7468">
        <v>45.24</v>
      </c>
      <c r="X7468">
        <v>150.04</v>
      </c>
    </row>
    <row r="7469" spans="1:24" x14ac:dyDescent="0.25">
      <c r="A7469" s="146">
        <v>45137</v>
      </c>
      <c r="B7469" s="46">
        <v>211</v>
      </c>
      <c r="C7469" s="147">
        <v>0.18803240740740743</v>
      </c>
      <c r="D7469" s="38" t="s">
        <v>42652</v>
      </c>
      <c r="E7469" s="159" t="s">
        <v>33735</v>
      </c>
      <c r="F7469" s="38" t="s">
        <v>18272</v>
      </c>
      <c r="G7469" s="38" t="s">
        <v>5212</v>
      </c>
      <c r="H7469">
        <v>2.786</v>
      </c>
      <c r="O7469" t="s">
        <v>48091</v>
      </c>
      <c r="P7469" t="s">
        <v>48092</v>
      </c>
      <c r="Q7469">
        <v>391829.4</v>
      </c>
      <c r="R7469">
        <v>6186038.4500000002</v>
      </c>
      <c r="S7469" t="s">
        <v>48093</v>
      </c>
      <c r="T7469" t="s">
        <v>48094</v>
      </c>
      <c r="U7469">
        <v>391846.11</v>
      </c>
      <c r="V7469">
        <v>6186019.8799999999</v>
      </c>
      <c r="W7469">
        <v>86.25</v>
      </c>
      <c r="X7469">
        <v>150.04</v>
      </c>
    </row>
    <row r="7470" spans="1:24" x14ac:dyDescent="0.25">
      <c r="A7470" s="146">
        <v>45137</v>
      </c>
      <c r="B7470" s="46">
        <v>211</v>
      </c>
      <c r="C7470" s="147">
        <v>0.19074074074074074</v>
      </c>
      <c r="D7470" s="38" t="s">
        <v>42652</v>
      </c>
      <c r="E7470" s="159" t="s">
        <v>42042</v>
      </c>
      <c r="F7470" s="38" t="s">
        <v>18272</v>
      </c>
      <c r="G7470" s="38" t="s">
        <v>5212</v>
      </c>
      <c r="H7470">
        <v>2.7810000000000001</v>
      </c>
      <c r="O7470" t="s">
        <v>48095</v>
      </c>
      <c r="P7470" t="s">
        <v>48096</v>
      </c>
      <c r="Q7470">
        <v>391830.06</v>
      </c>
      <c r="R7470">
        <v>6186039.5</v>
      </c>
      <c r="S7470" t="s">
        <v>48097</v>
      </c>
      <c r="T7470" t="s">
        <v>48098</v>
      </c>
      <c r="U7470">
        <v>391835.13</v>
      </c>
      <c r="V7470">
        <v>6186028.9699999997</v>
      </c>
      <c r="W7470">
        <v>133.05000000000001</v>
      </c>
      <c r="X7470">
        <v>150.04</v>
      </c>
    </row>
    <row r="7471" spans="1:24" x14ac:dyDescent="0.25">
      <c r="A7471" s="146">
        <v>45137</v>
      </c>
      <c r="B7471" s="46">
        <v>211</v>
      </c>
      <c r="C7471" s="147">
        <v>0.21745370370370368</v>
      </c>
      <c r="D7471" s="38" t="s">
        <v>42652</v>
      </c>
      <c r="E7471" s="159" t="s">
        <v>6100</v>
      </c>
      <c r="F7471" s="38" t="s">
        <v>18273</v>
      </c>
      <c r="G7471" s="38" t="s">
        <v>5212</v>
      </c>
      <c r="H7471">
        <v>0.20200000000000001</v>
      </c>
      <c r="O7471" t="s">
        <v>48099</v>
      </c>
      <c r="P7471" t="s">
        <v>48100</v>
      </c>
      <c r="Q7471">
        <v>386318.63</v>
      </c>
      <c r="R7471">
        <v>6187904.7699999996</v>
      </c>
      <c r="S7471" t="s">
        <v>48101</v>
      </c>
      <c r="T7471" t="s">
        <v>48102</v>
      </c>
      <c r="U7471">
        <v>386323.89</v>
      </c>
      <c r="V7471">
        <v>6187894.9500000002</v>
      </c>
      <c r="W7471">
        <v>138.84</v>
      </c>
      <c r="X7471">
        <v>150.04</v>
      </c>
    </row>
    <row r="7472" spans="1:24" s="170" customFormat="1" x14ac:dyDescent="0.25">
      <c r="A7472" s="63">
        <v>45137</v>
      </c>
      <c r="B7472" s="104">
        <v>211</v>
      </c>
      <c r="C7472" s="65">
        <v>0.22393518518518518</v>
      </c>
      <c r="D7472" s="64" t="s">
        <v>42652</v>
      </c>
      <c r="E7472" s="171" t="s">
        <v>48108</v>
      </c>
      <c r="F7472" s="64" t="s">
        <v>18273</v>
      </c>
      <c r="G7472" s="64" t="s">
        <v>5212</v>
      </c>
      <c r="H7472" s="170">
        <v>0.191</v>
      </c>
      <c r="M7472" s="170" t="s">
        <v>48103</v>
      </c>
      <c r="O7472" s="170" t="s">
        <v>48104</v>
      </c>
      <c r="P7472" s="170" t="s">
        <v>48105</v>
      </c>
      <c r="Q7472" s="170">
        <v>386298.25</v>
      </c>
      <c r="R7472" s="170">
        <v>6187905.4000000004</v>
      </c>
      <c r="S7472" s="170" t="s">
        <v>48106</v>
      </c>
      <c r="T7472" s="170" t="s">
        <v>48107</v>
      </c>
      <c r="U7472" s="170">
        <v>386313.45</v>
      </c>
      <c r="V7472" s="170">
        <v>6187886.6399999997</v>
      </c>
      <c r="W7472" s="170">
        <v>119.79</v>
      </c>
      <c r="X7472" s="170">
        <v>150.04</v>
      </c>
    </row>
    <row r="7473" spans="1:24" x14ac:dyDescent="0.25">
      <c r="A7473" s="146">
        <v>45137</v>
      </c>
      <c r="B7473" s="46">
        <v>211</v>
      </c>
      <c r="C7473" s="147">
        <v>0.22652777777777777</v>
      </c>
      <c r="D7473" s="38" t="s">
        <v>42652</v>
      </c>
      <c r="E7473" s="159" t="s">
        <v>47121</v>
      </c>
      <c r="F7473" s="38" t="s">
        <v>18273</v>
      </c>
      <c r="G7473" s="38" t="s">
        <v>5212</v>
      </c>
      <c r="H7473">
        <v>0.17899999999999999</v>
      </c>
      <c r="I7473" t="s">
        <v>48113</v>
      </c>
      <c r="J7473" t="s">
        <v>48114</v>
      </c>
      <c r="K7473" t="s">
        <v>48115</v>
      </c>
      <c r="L7473" t="s">
        <v>48116</v>
      </c>
      <c r="O7473" t="s">
        <v>48109</v>
      </c>
      <c r="P7473" t="s">
        <v>48110</v>
      </c>
      <c r="Q7473">
        <v>386292.49</v>
      </c>
      <c r="R7473">
        <v>6187893.1799999997</v>
      </c>
      <c r="S7473" t="s">
        <v>48111</v>
      </c>
      <c r="T7473" t="s">
        <v>48112</v>
      </c>
      <c r="U7473">
        <v>386312.56</v>
      </c>
      <c r="V7473">
        <v>6187880.8899999997</v>
      </c>
      <c r="W7473">
        <v>226.02</v>
      </c>
      <c r="X7473">
        <v>150.04</v>
      </c>
    </row>
    <row r="7474" spans="1:24" x14ac:dyDescent="0.25">
      <c r="A7474" s="146">
        <v>45137</v>
      </c>
      <c r="B7474" s="46">
        <v>211</v>
      </c>
      <c r="C7474" s="147">
        <v>0.22988425925925926</v>
      </c>
      <c r="D7474" s="38" t="s">
        <v>42652</v>
      </c>
      <c r="E7474" s="7" t="s">
        <v>69</v>
      </c>
      <c r="F7474" s="38" t="s">
        <v>18273</v>
      </c>
      <c r="G7474" s="38" t="s">
        <v>5212</v>
      </c>
      <c r="H7474">
        <v>-2.7E-2</v>
      </c>
      <c r="I7474" t="s">
        <v>48113</v>
      </c>
      <c r="J7474" t="s">
        <v>48114</v>
      </c>
      <c r="K7474" t="s">
        <v>48115</v>
      </c>
      <c r="L7474" t="s">
        <v>48121</v>
      </c>
      <c r="O7474" t="s">
        <v>48117</v>
      </c>
      <c r="P7474" t="s">
        <v>48118</v>
      </c>
      <c r="Q7474">
        <v>386147.84000000003</v>
      </c>
      <c r="R7474">
        <v>6187749.8700000001</v>
      </c>
      <c r="S7474" t="s">
        <v>48119</v>
      </c>
      <c r="T7474" t="s">
        <v>48120</v>
      </c>
      <c r="U7474">
        <v>386167.01</v>
      </c>
      <c r="V7474">
        <v>6187735.29</v>
      </c>
      <c r="W7474">
        <v>225.16</v>
      </c>
      <c r="X7474">
        <v>150.04</v>
      </c>
    </row>
    <row r="7475" spans="1:24" x14ac:dyDescent="0.25">
      <c r="A7475" s="146">
        <v>45137</v>
      </c>
      <c r="B7475" s="46">
        <v>211</v>
      </c>
      <c r="C7475" s="147">
        <v>0.233125</v>
      </c>
      <c r="D7475" s="38" t="s">
        <v>42652</v>
      </c>
      <c r="E7475" s="7" t="s">
        <v>64</v>
      </c>
      <c r="F7475" s="38" t="s">
        <v>18273</v>
      </c>
      <c r="G7475" s="38" t="s">
        <v>5211</v>
      </c>
      <c r="H7475">
        <v>-2.3E-2</v>
      </c>
      <c r="I7475" t="s">
        <v>48126</v>
      </c>
      <c r="J7475" t="s">
        <v>48127</v>
      </c>
      <c r="K7475" t="s">
        <v>48128</v>
      </c>
      <c r="L7475" t="s">
        <v>48121</v>
      </c>
      <c r="O7475" t="s">
        <v>48122</v>
      </c>
      <c r="P7475" t="s">
        <v>48123</v>
      </c>
      <c r="Q7475">
        <v>386131.78</v>
      </c>
      <c r="R7475">
        <v>6187746.2599999998</v>
      </c>
      <c r="S7475" t="s">
        <v>48124</v>
      </c>
      <c r="T7475" t="s">
        <v>48125</v>
      </c>
      <c r="U7475">
        <v>386155.66</v>
      </c>
      <c r="V7475">
        <v>6187736.75</v>
      </c>
      <c r="W7475">
        <v>47.54</v>
      </c>
      <c r="X7475">
        <v>150.04</v>
      </c>
    </row>
    <row r="7476" spans="1:24" x14ac:dyDescent="0.25">
      <c r="A7476" s="146">
        <v>45137</v>
      </c>
      <c r="B7476" s="46">
        <v>211</v>
      </c>
      <c r="C7476" s="147">
        <v>0.23656250000000001</v>
      </c>
      <c r="D7476" s="38" t="s">
        <v>42652</v>
      </c>
      <c r="E7476" s="7" t="s">
        <v>69</v>
      </c>
      <c r="F7476" s="38" t="s">
        <v>18273</v>
      </c>
      <c r="G7476" s="38" t="s">
        <v>5211</v>
      </c>
      <c r="H7476">
        <v>0.184</v>
      </c>
      <c r="I7476" t="s">
        <v>48126</v>
      </c>
      <c r="J7476" t="s">
        <v>48127</v>
      </c>
      <c r="K7476" t="s">
        <v>48128</v>
      </c>
      <c r="L7476" t="s">
        <v>48121</v>
      </c>
      <c r="O7476" t="s">
        <v>48129</v>
      </c>
      <c r="P7476" t="s">
        <v>48130</v>
      </c>
      <c r="Q7476">
        <v>386278.63</v>
      </c>
      <c r="R7476">
        <v>6187892.8300000001</v>
      </c>
      <c r="S7476" t="s">
        <v>48131</v>
      </c>
      <c r="T7476" t="s">
        <v>48132</v>
      </c>
      <c r="U7476">
        <v>386301.78</v>
      </c>
      <c r="V7476">
        <v>6187882.7400000002</v>
      </c>
      <c r="W7476">
        <v>45.16</v>
      </c>
      <c r="X7476">
        <v>150.04</v>
      </c>
    </row>
    <row r="7477" spans="1:24" x14ac:dyDescent="0.25">
      <c r="A7477" s="146">
        <v>45137</v>
      </c>
      <c r="B7477" s="46">
        <v>211</v>
      </c>
      <c r="C7477" s="147">
        <v>0.23961805555555557</v>
      </c>
      <c r="D7477" s="38" t="s">
        <v>42652</v>
      </c>
      <c r="E7477" s="7" t="s">
        <v>64</v>
      </c>
      <c r="F7477" s="38" t="s">
        <v>18273</v>
      </c>
      <c r="G7477" s="38" t="s">
        <v>5210</v>
      </c>
      <c r="H7477">
        <v>0.17599999999999999</v>
      </c>
      <c r="I7477" t="s">
        <v>48137</v>
      </c>
      <c r="J7477" t="s">
        <v>48138</v>
      </c>
      <c r="K7477" t="s">
        <v>48139</v>
      </c>
      <c r="L7477" t="s">
        <v>48140</v>
      </c>
      <c r="O7477" t="s">
        <v>48133</v>
      </c>
      <c r="P7477" t="s">
        <v>48134</v>
      </c>
      <c r="Q7477">
        <v>386289.62</v>
      </c>
      <c r="R7477">
        <v>6187916.9100000001</v>
      </c>
      <c r="S7477" t="s">
        <v>48135</v>
      </c>
      <c r="T7477" t="s">
        <v>48136</v>
      </c>
      <c r="U7477">
        <v>386297.32</v>
      </c>
      <c r="V7477">
        <v>6187891.0899999999</v>
      </c>
      <c r="W7477">
        <v>225.55</v>
      </c>
      <c r="X7477">
        <v>150.04</v>
      </c>
    </row>
    <row r="7478" spans="1:24" x14ac:dyDescent="0.25">
      <c r="A7478" s="146">
        <v>45137</v>
      </c>
      <c r="B7478" s="46">
        <v>211</v>
      </c>
      <c r="C7478" s="147">
        <v>0.24313657407407407</v>
      </c>
      <c r="D7478" s="38" t="s">
        <v>42652</v>
      </c>
      <c r="E7478" s="7" t="s">
        <v>69</v>
      </c>
      <c r="F7478" s="38" t="s">
        <v>18273</v>
      </c>
      <c r="G7478" s="38" t="s">
        <v>5210</v>
      </c>
      <c r="H7478">
        <v>-2.8000000000000001E-2</v>
      </c>
      <c r="I7478" t="s">
        <v>48137</v>
      </c>
      <c r="J7478" t="s">
        <v>48138</v>
      </c>
      <c r="K7478" t="s">
        <v>48139</v>
      </c>
      <c r="L7478" t="s">
        <v>48140</v>
      </c>
      <c r="O7478" t="s">
        <v>48141</v>
      </c>
      <c r="P7478" t="s">
        <v>48142</v>
      </c>
      <c r="Q7478">
        <v>386141.81</v>
      </c>
      <c r="R7478">
        <v>6187768.9900000002</v>
      </c>
      <c r="S7478" t="s">
        <v>48143</v>
      </c>
      <c r="T7478" t="s">
        <v>48144</v>
      </c>
      <c r="U7478">
        <v>386153.62</v>
      </c>
      <c r="V7478">
        <v>6187747.3899999997</v>
      </c>
      <c r="W7478">
        <v>225.37</v>
      </c>
      <c r="X7478">
        <v>150.04</v>
      </c>
    </row>
    <row r="7479" spans="1:24" x14ac:dyDescent="0.25">
      <c r="A7479" s="146">
        <v>45137</v>
      </c>
      <c r="B7479" s="46">
        <v>211</v>
      </c>
      <c r="C7479" s="147">
        <v>0.24586805555555555</v>
      </c>
      <c r="D7479" s="38" t="s">
        <v>42652</v>
      </c>
      <c r="E7479" s="7" t="s">
        <v>64</v>
      </c>
      <c r="F7479" s="38" t="s">
        <v>18273</v>
      </c>
      <c r="G7479" s="38" t="s">
        <v>5209</v>
      </c>
      <c r="H7479">
        <v>-2.1000000000000001E-2</v>
      </c>
      <c r="I7479" t="s">
        <v>48149</v>
      </c>
      <c r="J7479" t="s">
        <v>48150</v>
      </c>
      <c r="K7479" t="s">
        <v>48151</v>
      </c>
      <c r="L7479" t="s">
        <v>48140</v>
      </c>
      <c r="O7479" t="s">
        <v>48145</v>
      </c>
      <c r="P7479" t="s">
        <v>48146</v>
      </c>
      <c r="Q7479">
        <v>386123.35</v>
      </c>
      <c r="R7479">
        <v>6187765</v>
      </c>
      <c r="S7479" t="s">
        <v>48147</v>
      </c>
      <c r="T7479" t="s">
        <v>48148</v>
      </c>
      <c r="U7479">
        <v>386144.27</v>
      </c>
      <c r="V7479">
        <v>6187750.75</v>
      </c>
      <c r="W7479">
        <v>46.22</v>
      </c>
      <c r="X7479">
        <v>150.04</v>
      </c>
    </row>
    <row r="7480" spans="1:24" x14ac:dyDescent="0.25">
      <c r="A7480" s="146">
        <v>45137</v>
      </c>
      <c r="B7480" s="46">
        <v>211</v>
      </c>
      <c r="C7480" s="147">
        <v>0.2492361111111111</v>
      </c>
      <c r="D7480" s="38" t="s">
        <v>42652</v>
      </c>
      <c r="E7480" s="7" t="s">
        <v>69</v>
      </c>
      <c r="F7480" s="38" t="s">
        <v>18273</v>
      </c>
      <c r="G7480" s="38" t="s">
        <v>5209</v>
      </c>
      <c r="H7480">
        <v>0.18099999999999999</v>
      </c>
      <c r="I7480" t="s">
        <v>48149</v>
      </c>
      <c r="J7480" t="s">
        <v>48150</v>
      </c>
      <c r="K7480" t="s">
        <v>48151</v>
      </c>
      <c r="L7480" t="s">
        <v>48156</v>
      </c>
      <c r="O7480" t="s">
        <v>48152</v>
      </c>
      <c r="P7480" t="s">
        <v>48153</v>
      </c>
      <c r="Q7480">
        <v>386268.24</v>
      </c>
      <c r="R7480">
        <v>6187908.9400000004</v>
      </c>
      <c r="S7480" t="s">
        <v>48154</v>
      </c>
      <c r="T7480" t="s">
        <v>48155</v>
      </c>
      <c r="U7480">
        <v>386286.67</v>
      </c>
      <c r="V7480">
        <v>6187893.0999999996</v>
      </c>
      <c r="W7480">
        <v>45.42</v>
      </c>
      <c r="X7480">
        <v>150.04</v>
      </c>
    </row>
    <row r="7481" spans="1:24" x14ac:dyDescent="0.25">
      <c r="A7481" s="146">
        <v>45137</v>
      </c>
      <c r="B7481" s="46">
        <v>211</v>
      </c>
      <c r="C7481" s="147">
        <v>0.25223379629629633</v>
      </c>
      <c r="D7481" s="38" t="s">
        <v>42652</v>
      </c>
      <c r="E7481" s="7" t="s">
        <v>64</v>
      </c>
      <c r="F7481" s="38" t="s">
        <v>18273</v>
      </c>
      <c r="G7481" s="38" t="s">
        <v>5208</v>
      </c>
      <c r="H7481">
        <v>0.17699999999999999</v>
      </c>
      <c r="I7481" t="s">
        <v>48161</v>
      </c>
      <c r="J7481" t="s">
        <v>48162</v>
      </c>
      <c r="K7481" t="s">
        <v>48163</v>
      </c>
      <c r="L7481" t="s">
        <v>48156</v>
      </c>
      <c r="O7481" t="s">
        <v>48157</v>
      </c>
      <c r="P7481" t="s">
        <v>48158</v>
      </c>
      <c r="Q7481">
        <v>386274.96</v>
      </c>
      <c r="R7481">
        <v>6187927.71</v>
      </c>
      <c r="S7481" t="s">
        <v>48159</v>
      </c>
      <c r="T7481" t="s">
        <v>48160</v>
      </c>
      <c r="U7481">
        <v>386285.29</v>
      </c>
      <c r="V7481">
        <v>6187904.4800000004</v>
      </c>
      <c r="W7481">
        <v>225.23</v>
      </c>
      <c r="X7481">
        <v>150.04</v>
      </c>
    </row>
    <row r="7482" spans="1:24" x14ac:dyDescent="0.25">
      <c r="A7482" s="146">
        <v>45137</v>
      </c>
      <c r="B7482" s="46">
        <v>211</v>
      </c>
      <c r="C7482" s="147">
        <v>0.25578703703703703</v>
      </c>
      <c r="D7482" s="38" t="s">
        <v>42652</v>
      </c>
      <c r="E7482" s="7" t="s">
        <v>69</v>
      </c>
      <c r="F7482" s="38" t="s">
        <v>18273</v>
      </c>
      <c r="G7482" s="38" t="s">
        <v>5208</v>
      </c>
      <c r="H7482">
        <v>-2.5999999999999999E-2</v>
      </c>
      <c r="I7482" t="s">
        <v>48161</v>
      </c>
      <c r="J7482" t="s">
        <v>48162</v>
      </c>
      <c r="K7482" t="s">
        <v>48163</v>
      </c>
      <c r="L7482" t="s">
        <v>48156</v>
      </c>
      <c r="O7482" t="s">
        <v>48164</v>
      </c>
      <c r="P7482" t="s">
        <v>48165</v>
      </c>
      <c r="Q7482">
        <v>386124.37</v>
      </c>
      <c r="R7482">
        <v>6187776.7199999997</v>
      </c>
      <c r="S7482" t="s">
        <v>48166</v>
      </c>
      <c r="T7482" t="s">
        <v>48167</v>
      </c>
      <c r="U7482">
        <v>386141.99</v>
      </c>
      <c r="V7482">
        <v>6187761.2699999996</v>
      </c>
      <c r="W7482">
        <v>224.53</v>
      </c>
      <c r="X7482">
        <v>150.04</v>
      </c>
    </row>
    <row r="7483" spans="1:24" x14ac:dyDescent="0.25">
      <c r="A7483" s="146">
        <v>45137</v>
      </c>
      <c r="B7483" s="46">
        <v>211</v>
      </c>
      <c r="C7483" s="147">
        <v>0.25789351851851855</v>
      </c>
      <c r="D7483" s="38" t="s">
        <v>42652</v>
      </c>
      <c r="E7483" s="7" t="s">
        <v>64</v>
      </c>
      <c r="F7483" s="38" t="s">
        <v>18273</v>
      </c>
      <c r="G7483" s="38" t="s">
        <v>5207</v>
      </c>
      <c r="H7483">
        <v>-2.1000000000000001E-2</v>
      </c>
      <c r="I7483" t="s">
        <v>48172</v>
      </c>
      <c r="J7483" t="s">
        <v>48173</v>
      </c>
      <c r="K7483" t="s">
        <v>48174</v>
      </c>
      <c r="L7483" t="s">
        <v>48156</v>
      </c>
      <c r="O7483" t="s">
        <v>48168</v>
      </c>
      <c r="P7483" t="s">
        <v>48169</v>
      </c>
      <c r="Q7483">
        <v>386113.25</v>
      </c>
      <c r="R7483">
        <v>6187779.5800000001</v>
      </c>
      <c r="S7483" t="s">
        <v>48170</v>
      </c>
      <c r="T7483" t="s">
        <v>48171</v>
      </c>
      <c r="U7483">
        <v>386131.5</v>
      </c>
      <c r="V7483">
        <v>6187763.3799999999</v>
      </c>
      <c r="W7483">
        <v>45.99</v>
      </c>
      <c r="X7483">
        <v>150.04</v>
      </c>
    </row>
    <row r="7484" spans="1:24" x14ac:dyDescent="0.25">
      <c r="A7484" s="146">
        <v>45137</v>
      </c>
      <c r="B7484" s="46">
        <v>211</v>
      </c>
      <c r="C7484" s="147">
        <v>0.2612962962962963</v>
      </c>
      <c r="D7484" s="38" t="s">
        <v>42652</v>
      </c>
      <c r="E7484" s="7" t="s">
        <v>69</v>
      </c>
      <c r="F7484" s="38" t="s">
        <v>18273</v>
      </c>
      <c r="G7484" s="38" t="s">
        <v>5207</v>
      </c>
      <c r="H7484">
        <v>0.182</v>
      </c>
      <c r="I7484" t="s">
        <v>48172</v>
      </c>
      <c r="J7484" t="s">
        <v>48173</v>
      </c>
      <c r="K7484" t="s">
        <v>48174</v>
      </c>
      <c r="L7484" t="s">
        <v>48179</v>
      </c>
      <c r="O7484" t="s">
        <v>48175</v>
      </c>
      <c r="P7484" t="s">
        <v>48176</v>
      </c>
      <c r="Q7484">
        <v>386260.3</v>
      </c>
      <c r="R7484">
        <v>6187926.3099999996</v>
      </c>
      <c r="S7484" t="s">
        <v>48177</v>
      </c>
      <c r="T7484" t="s">
        <v>48178</v>
      </c>
      <c r="U7484">
        <v>386274.68</v>
      </c>
      <c r="V7484">
        <v>6187906.5300000003</v>
      </c>
      <c r="W7484">
        <v>44.97</v>
      </c>
      <c r="X7484">
        <v>150.04</v>
      </c>
    </row>
    <row r="7485" spans="1:24" x14ac:dyDescent="0.25">
      <c r="A7485" s="146">
        <v>45137</v>
      </c>
      <c r="B7485" s="46">
        <v>211</v>
      </c>
      <c r="C7485" s="147">
        <v>0.26333333333333336</v>
      </c>
      <c r="D7485" s="38" t="s">
        <v>42652</v>
      </c>
      <c r="E7485" s="7" t="s">
        <v>64</v>
      </c>
      <c r="F7485" s="38" t="s">
        <v>18273</v>
      </c>
      <c r="G7485" s="38" t="s">
        <v>5213</v>
      </c>
      <c r="H7485">
        <v>0.17799999999999999</v>
      </c>
      <c r="I7485" t="s">
        <v>48184</v>
      </c>
      <c r="J7485" t="s">
        <v>48185</v>
      </c>
      <c r="K7485" t="s">
        <v>48186</v>
      </c>
      <c r="L7485" t="s">
        <v>48179</v>
      </c>
      <c r="O7485" t="s">
        <v>48180</v>
      </c>
      <c r="P7485" t="s">
        <v>48181</v>
      </c>
      <c r="Q7485">
        <v>386264.75</v>
      </c>
      <c r="R7485">
        <v>6187941.9100000001</v>
      </c>
      <c r="S7485" t="s">
        <v>48182</v>
      </c>
      <c r="T7485" t="s">
        <v>48183</v>
      </c>
      <c r="U7485">
        <v>386273.65</v>
      </c>
      <c r="V7485">
        <v>6187917.9100000001</v>
      </c>
      <c r="W7485">
        <v>225.94</v>
      </c>
      <c r="X7485">
        <v>150.04</v>
      </c>
    </row>
    <row r="7486" spans="1:24" x14ac:dyDescent="0.25">
      <c r="A7486" s="146">
        <v>45137</v>
      </c>
      <c r="B7486" s="46">
        <v>211</v>
      </c>
      <c r="C7486" s="147">
        <v>0.26695601851851852</v>
      </c>
      <c r="D7486" s="38" t="s">
        <v>42652</v>
      </c>
      <c r="E7486" s="7" t="s">
        <v>69</v>
      </c>
      <c r="F7486" s="38" t="s">
        <v>18273</v>
      </c>
      <c r="G7486" s="38" t="s">
        <v>5213</v>
      </c>
      <c r="H7486">
        <v>-2.5000000000000001E-2</v>
      </c>
      <c r="I7486" t="s">
        <v>48184</v>
      </c>
      <c r="J7486" t="s">
        <v>48185</v>
      </c>
      <c r="K7486" t="s">
        <v>48186</v>
      </c>
      <c r="L7486" t="s">
        <v>48179</v>
      </c>
      <c r="O7486" t="s">
        <v>48187</v>
      </c>
      <c r="P7486" t="s">
        <v>48188</v>
      </c>
      <c r="Q7486">
        <v>386108.86</v>
      </c>
      <c r="R7486">
        <v>6187785.4500000002</v>
      </c>
      <c r="S7486" t="s">
        <v>48189</v>
      </c>
      <c r="T7486" t="s">
        <v>48190</v>
      </c>
      <c r="U7486">
        <v>386129.89</v>
      </c>
      <c r="V7486">
        <v>6187774.3399999999</v>
      </c>
      <c r="W7486">
        <v>225.26</v>
      </c>
      <c r="X7486">
        <v>150.04</v>
      </c>
    </row>
    <row r="7487" spans="1:24" x14ac:dyDescent="0.25">
      <c r="A7487" s="146">
        <v>45137</v>
      </c>
      <c r="B7487" s="46">
        <v>211</v>
      </c>
      <c r="C7487" s="147">
        <v>0.26905092592592594</v>
      </c>
      <c r="D7487" s="38" t="s">
        <v>42652</v>
      </c>
      <c r="E7487" s="7" t="s">
        <v>64</v>
      </c>
      <c r="F7487" s="38" t="s">
        <v>18273</v>
      </c>
      <c r="G7487" s="38" t="s">
        <v>5214</v>
      </c>
      <c r="H7487">
        <v>-0.02</v>
      </c>
      <c r="I7487" t="s">
        <v>48195</v>
      </c>
      <c r="J7487" t="s">
        <v>48196</v>
      </c>
      <c r="K7487" t="s">
        <v>48197</v>
      </c>
      <c r="L7487" t="s">
        <v>48179</v>
      </c>
      <c r="O7487" t="s">
        <v>48191</v>
      </c>
      <c r="P7487" t="s">
        <v>48192</v>
      </c>
      <c r="Q7487">
        <v>386099.18</v>
      </c>
      <c r="R7487">
        <v>6187789.6399999997</v>
      </c>
      <c r="S7487" t="s">
        <v>48193</v>
      </c>
      <c r="T7487" t="s">
        <v>48194</v>
      </c>
      <c r="U7487">
        <v>386119.18</v>
      </c>
      <c r="V7487">
        <v>6187776.3799999999</v>
      </c>
      <c r="W7487">
        <v>45.18</v>
      </c>
      <c r="X7487">
        <v>150.04</v>
      </c>
    </row>
    <row r="7488" spans="1:24" x14ac:dyDescent="0.25">
      <c r="A7488" s="146">
        <v>45137</v>
      </c>
      <c r="B7488" s="46">
        <v>211</v>
      </c>
      <c r="C7488" s="147">
        <v>0.2724537037037037</v>
      </c>
      <c r="D7488" s="38" t="s">
        <v>42652</v>
      </c>
      <c r="E7488" s="7" t="s">
        <v>69</v>
      </c>
      <c r="F7488" s="38" t="s">
        <v>18273</v>
      </c>
      <c r="G7488" s="38" t="s">
        <v>5214</v>
      </c>
      <c r="H7488">
        <v>0.18</v>
      </c>
      <c r="I7488" t="s">
        <v>48195</v>
      </c>
      <c r="J7488" t="s">
        <v>48196</v>
      </c>
      <c r="K7488" t="s">
        <v>48197</v>
      </c>
      <c r="L7488" t="s">
        <v>48202</v>
      </c>
      <c r="O7488" t="s">
        <v>48198</v>
      </c>
      <c r="P7488" t="s">
        <v>48199</v>
      </c>
      <c r="Q7488">
        <v>386246.11</v>
      </c>
      <c r="R7488">
        <v>6187936.4299999997</v>
      </c>
      <c r="S7488" t="s">
        <v>48200</v>
      </c>
      <c r="T7488" t="s">
        <v>48201</v>
      </c>
      <c r="U7488">
        <v>386260.82</v>
      </c>
      <c r="V7488">
        <v>6187918.1200000001</v>
      </c>
      <c r="W7488">
        <v>44.4</v>
      </c>
      <c r="X7488">
        <v>150.04</v>
      </c>
    </row>
    <row r="7489" spans="1:24" x14ac:dyDescent="0.25">
      <c r="A7489" s="146">
        <v>45137</v>
      </c>
      <c r="B7489" s="46">
        <v>211</v>
      </c>
      <c r="C7489" s="147">
        <v>0.27424768518518516</v>
      </c>
      <c r="D7489" s="38" t="s">
        <v>42652</v>
      </c>
      <c r="E7489" s="7" t="s">
        <v>64</v>
      </c>
      <c r="F7489" s="38" t="s">
        <v>18273</v>
      </c>
      <c r="G7489" s="38" t="s">
        <v>5215</v>
      </c>
      <c r="H7489">
        <v>0.18099999999999999</v>
      </c>
      <c r="I7489" t="s">
        <v>48207</v>
      </c>
      <c r="J7489" t="s">
        <v>48208</v>
      </c>
      <c r="K7489" t="s">
        <v>48209</v>
      </c>
      <c r="L7489" t="s">
        <v>48202</v>
      </c>
      <c r="O7489" t="s">
        <v>48203</v>
      </c>
      <c r="P7489" t="s">
        <v>48204</v>
      </c>
      <c r="Q7489">
        <v>386255.98</v>
      </c>
      <c r="R7489">
        <v>6187958.3899999997</v>
      </c>
      <c r="S7489" t="s">
        <v>48205</v>
      </c>
      <c r="T7489" t="s">
        <v>48206</v>
      </c>
      <c r="U7489">
        <v>386263.26</v>
      </c>
      <c r="V7489">
        <v>6187932.9500000002</v>
      </c>
      <c r="W7489">
        <v>225.9</v>
      </c>
      <c r="X7489">
        <v>150.04</v>
      </c>
    </row>
    <row r="7490" spans="1:24" x14ac:dyDescent="0.25">
      <c r="A7490" s="146">
        <v>45137</v>
      </c>
      <c r="B7490" s="46">
        <v>211</v>
      </c>
      <c r="C7490" s="147">
        <v>0.27799768518518519</v>
      </c>
      <c r="D7490" s="38" t="s">
        <v>42652</v>
      </c>
      <c r="E7490" s="7" t="s">
        <v>69</v>
      </c>
      <c r="F7490" s="38" t="s">
        <v>18273</v>
      </c>
      <c r="G7490" s="38" t="s">
        <v>5215</v>
      </c>
      <c r="H7490">
        <v>-2.5000000000000001E-2</v>
      </c>
      <c r="I7490" t="s">
        <v>48207</v>
      </c>
      <c r="J7490" t="s">
        <v>48208</v>
      </c>
      <c r="K7490" t="s">
        <v>48209</v>
      </c>
      <c r="L7490" t="s">
        <v>48202</v>
      </c>
      <c r="O7490" t="s">
        <v>48210</v>
      </c>
      <c r="P7490" t="s">
        <v>48211</v>
      </c>
      <c r="Q7490">
        <v>386097.24</v>
      </c>
      <c r="R7490">
        <v>6187799.4800000004</v>
      </c>
      <c r="S7490" t="s">
        <v>48212</v>
      </c>
      <c r="T7490" t="s">
        <v>48213</v>
      </c>
      <c r="U7490">
        <v>386117.21</v>
      </c>
      <c r="V7490">
        <v>6187787.25</v>
      </c>
      <c r="W7490">
        <v>224.57</v>
      </c>
      <c r="X7490">
        <v>150.04</v>
      </c>
    </row>
    <row r="7491" spans="1:24" x14ac:dyDescent="0.25">
      <c r="A7491" s="146">
        <v>45137</v>
      </c>
      <c r="B7491" s="46">
        <v>211</v>
      </c>
      <c r="C7491" s="147">
        <v>0.2800347222222222</v>
      </c>
      <c r="D7491" s="38" t="s">
        <v>42652</v>
      </c>
      <c r="E7491" s="7" t="s">
        <v>64</v>
      </c>
      <c r="F7491" s="38" t="s">
        <v>18273</v>
      </c>
      <c r="G7491" s="38" t="s">
        <v>5216</v>
      </c>
      <c r="H7491">
        <v>-2.1000000000000001E-2</v>
      </c>
      <c r="I7491" t="s">
        <v>48218</v>
      </c>
      <c r="J7491" t="s">
        <v>48219</v>
      </c>
      <c r="K7491" t="s">
        <v>48220</v>
      </c>
      <c r="L7491" t="s">
        <v>48221</v>
      </c>
      <c r="O7491" t="s">
        <v>48214</v>
      </c>
      <c r="P7491" t="s">
        <v>48215</v>
      </c>
      <c r="Q7491">
        <v>386089.18</v>
      </c>
      <c r="R7491">
        <v>6187805.2199999997</v>
      </c>
      <c r="S7491" t="s">
        <v>48216</v>
      </c>
      <c r="T7491" t="s">
        <v>48217</v>
      </c>
      <c r="U7491">
        <v>386105.94</v>
      </c>
      <c r="V7491">
        <v>6187788.7000000002</v>
      </c>
      <c r="W7491">
        <v>46.01</v>
      </c>
      <c r="X7491">
        <v>150.04</v>
      </c>
    </row>
    <row r="7492" spans="1:24" x14ac:dyDescent="0.25">
      <c r="A7492" s="146">
        <v>45137</v>
      </c>
      <c r="B7492" s="46">
        <v>211</v>
      </c>
      <c r="C7492" s="147">
        <v>0.28331018518518519</v>
      </c>
      <c r="D7492" s="38" t="s">
        <v>42652</v>
      </c>
      <c r="E7492" s="7" t="s">
        <v>69</v>
      </c>
      <c r="F7492" s="38" t="s">
        <v>18273</v>
      </c>
      <c r="G7492" s="38" t="s">
        <v>5216</v>
      </c>
      <c r="H7492">
        <v>0.17599999999999999</v>
      </c>
      <c r="I7492" t="s">
        <v>48218</v>
      </c>
      <c r="J7492" t="s">
        <v>48219</v>
      </c>
      <c r="K7492" t="s">
        <v>48220</v>
      </c>
      <c r="L7492" t="s">
        <v>48221</v>
      </c>
      <c r="O7492" t="s">
        <v>48222</v>
      </c>
      <c r="P7492" t="s">
        <v>48223</v>
      </c>
      <c r="Q7492">
        <v>386231.41</v>
      </c>
      <c r="R7492">
        <v>6187946.5199999996</v>
      </c>
      <c r="S7492" t="s">
        <v>48224</v>
      </c>
      <c r="T7492" t="s">
        <v>48225</v>
      </c>
      <c r="U7492">
        <v>386244.81</v>
      </c>
      <c r="V7492">
        <v>6187927.5800000001</v>
      </c>
      <c r="W7492">
        <v>44.87</v>
      </c>
      <c r="X7492">
        <v>150.04</v>
      </c>
    </row>
    <row r="7493" spans="1:24" x14ac:dyDescent="0.25">
      <c r="A7493" s="146">
        <v>45137</v>
      </c>
      <c r="B7493" s="46">
        <v>211</v>
      </c>
      <c r="C7493" s="147">
        <v>0.28513888888888889</v>
      </c>
      <c r="D7493" s="38" t="s">
        <v>42652</v>
      </c>
      <c r="E7493" s="7" t="s">
        <v>64</v>
      </c>
      <c r="F7493" s="38" t="s">
        <v>18273</v>
      </c>
      <c r="G7493" s="38" t="s">
        <v>5217</v>
      </c>
      <c r="H7493">
        <v>0.17100000000000001</v>
      </c>
      <c r="I7493" t="s">
        <v>48230</v>
      </c>
      <c r="J7493" t="s">
        <v>48231</v>
      </c>
      <c r="K7493" t="s">
        <v>48232</v>
      </c>
      <c r="L7493" t="s">
        <v>48221</v>
      </c>
      <c r="O7493" t="s">
        <v>48226</v>
      </c>
      <c r="P7493" t="s">
        <v>48227</v>
      </c>
      <c r="Q7493">
        <v>386231.14</v>
      </c>
      <c r="R7493">
        <v>6187959.0899999999</v>
      </c>
      <c r="S7493" t="s">
        <v>48228</v>
      </c>
      <c r="T7493" t="s">
        <v>48229</v>
      </c>
      <c r="U7493">
        <v>386243.26</v>
      </c>
      <c r="V7493">
        <v>6187938.6200000001</v>
      </c>
      <c r="W7493">
        <v>224.96</v>
      </c>
      <c r="X7493">
        <v>150.04</v>
      </c>
    </row>
    <row r="7494" spans="1:24" x14ac:dyDescent="0.25">
      <c r="A7494" s="146">
        <v>45137</v>
      </c>
      <c r="B7494" s="46">
        <v>211</v>
      </c>
      <c r="C7494" s="147">
        <v>0.28854166666666664</v>
      </c>
      <c r="D7494" s="38" t="s">
        <v>42652</v>
      </c>
      <c r="E7494" s="7" t="s">
        <v>69</v>
      </c>
      <c r="F7494" s="38" t="s">
        <v>18273</v>
      </c>
      <c r="G7494" s="38" t="s">
        <v>5217</v>
      </c>
      <c r="H7494">
        <v>-2.5000000000000001E-2</v>
      </c>
      <c r="I7494" t="s">
        <v>48230</v>
      </c>
      <c r="J7494" t="s">
        <v>48231</v>
      </c>
      <c r="K7494" t="s">
        <v>48232</v>
      </c>
      <c r="L7494" t="s">
        <v>48221</v>
      </c>
      <c r="O7494" t="s">
        <v>48233</v>
      </c>
      <c r="P7494" t="s">
        <v>48234</v>
      </c>
      <c r="Q7494">
        <v>386083.98</v>
      </c>
      <c r="R7494">
        <v>6187811.4299999997</v>
      </c>
      <c r="S7494" t="s">
        <v>48235</v>
      </c>
      <c r="T7494" t="s">
        <v>48236</v>
      </c>
      <c r="U7494">
        <v>386104.52</v>
      </c>
      <c r="V7494">
        <v>6187800.0999999996</v>
      </c>
      <c r="W7494">
        <v>224.96</v>
      </c>
      <c r="X7494">
        <v>150.04</v>
      </c>
    </row>
    <row r="7495" spans="1:24" x14ac:dyDescent="0.25">
      <c r="A7495" s="146">
        <v>45137</v>
      </c>
      <c r="B7495" s="46">
        <v>211</v>
      </c>
      <c r="C7495" s="147">
        <v>0.29108796296296297</v>
      </c>
      <c r="D7495" s="38" t="s">
        <v>42652</v>
      </c>
      <c r="E7495" s="7" t="s">
        <v>64</v>
      </c>
      <c r="F7495" s="38" t="s">
        <v>18273</v>
      </c>
      <c r="G7495" s="38" t="s">
        <v>5218</v>
      </c>
      <c r="H7495">
        <v>-0.02</v>
      </c>
      <c r="I7495" t="s">
        <v>48241</v>
      </c>
      <c r="J7495" t="s">
        <v>48242</v>
      </c>
      <c r="K7495" t="s">
        <v>48243</v>
      </c>
      <c r="L7495" t="s">
        <v>48244</v>
      </c>
      <c r="O7495" t="s">
        <v>48237</v>
      </c>
      <c r="P7495" t="s">
        <v>48238</v>
      </c>
      <c r="Q7495">
        <v>386073.79</v>
      </c>
      <c r="R7495">
        <v>6187816.3200000003</v>
      </c>
      <c r="S7495" t="s">
        <v>48239</v>
      </c>
      <c r="T7495" t="s">
        <v>48240</v>
      </c>
      <c r="U7495">
        <v>386093.92</v>
      </c>
      <c r="V7495">
        <v>6187802.04</v>
      </c>
      <c r="W7495">
        <v>45.69</v>
      </c>
      <c r="X7495">
        <v>150.04</v>
      </c>
    </row>
    <row r="7496" spans="1:24" x14ac:dyDescent="0.25">
      <c r="A7496" s="146">
        <v>45137</v>
      </c>
      <c r="B7496" s="46">
        <v>211</v>
      </c>
      <c r="C7496" s="147">
        <v>0.29416666666666663</v>
      </c>
      <c r="D7496" s="38" t="s">
        <v>42652</v>
      </c>
      <c r="E7496" s="7" t="s">
        <v>69</v>
      </c>
      <c r="F7496" s="38" t="s">
        <v>18273</v>
      </c>
      <c r="G7496" s="38" t="s">
        <v>5218</v>
      </c>
      <c r="H7496">
        <v>0.17</v>
      </c>
      <c r="I7496" t="s">
        <v>48241</v>
      </c>
      <c r="J7496" t="s">
        <v>48242</v>
      </c>
      <c r="K7496" t="s">
        <v>48243</v>
      </c>
      <c r="L7496" t="s">
        <v>48244</v>
      </c>
      <c r="O7496" t="s">
        <v>48245</v>
      </c>
      <c r="P7496" t="s">
        <v>48246</v>
      </c>
      <c r="Q7496">
        <v>386207.01</v>
      </c>
      <c r="R7496">
        <v>6187947.8200000003</v>
      </c>
      <c r="S7496" t="s">
        <v>48247</v>
      </c>
      <c r="T7496" t="s">
        <v>48248</v>
      </c>
      <c r="U7496">
        <v>386228.15</v>
      </c>
      <c r="V7496">
        <v>6187936.1299999999</v>
      </c>
      <c r="W7496">
        <v>39.979999999999997</v>
      </c>
      <c r="X7496">
        <v>150.04</v>
      </c>
    </row>
    <row r="7497" spans="1:24" x14ac:dyDescent="0.25">
      <c r="A7497" s="146">
        <v>45137</v>
      </c>
      <c r="B7497" s="46">
        <v>211</v>
      </c>
      <c r="C7497" s="147">
        <v>0.29466435185185186</v>
      </c>
      <c r="D7497" s="38" t="s">
        <v>42652</v>
      </c>
      <c r="E7497" s="159" t="s">
        <v>33735</v>
      </c>
      <c r="F7497" s="38" t="s">
        <v>18273</v>
      </c>
      <c r="G7497" s="38" t="s">
        <v>5218</v>
      </c>
      <c r="H7497">
        <v>0.17299999999999999</v>
      </c>
      <c r="O7497" t="s">
        <v>48249</v>
      </c>
      <c r="P7497" t="s">
        <v>48250</v>
      </c>
      <c r="Q7497">
        <v>386213.94</v>
      </c>
      <c r="R7497">
        <v>6187954.46</v>
      </c>
      <c r="S7497" t="s">
        <v>48251</v>
      </c>
      <c r="T7497" t="s">
        <v>48252</v>
      </c>
      <c r="U7497">
        <v>386229.78</v>
      </c>
      <c r="V7497">
        <v>6187938.9000000004</v>
      </c>
      <c r="W7497">
        <v>44.02</v>
      </c>
      <c r="X7497">
        <v>150.04</v>
      </c>
    </row>
    <row r="7498" spans="1:24" x14ac:dyDescent="0.25">
      <c r="A7498" s="146">
        <v>45137</v>
      </c>
      <c r="B7498" s="46">
        <v>211</v>
      </c>
      <c r="C7498" s="147">
        <v>0.29811342592592593</v>
      </c>
      <c r="D7498" s="38" t="s">
        <v>42652</v>
      </c>
      <c r="E7498" s="159" t="s">
        <v>42042</v>
      </c>
      <c r="F7498" s="38" t="s">
        <v>18273</v>
      </c>
      <c r="G7498" s="38" t="s">
        <v>48253</v>
      </c>
      <c r="H7498">
        <v>-1.099</v>
      </c>
      <c r="O7498" t="s">
        <v>48254</v>
      </c>
      <c r="P7498" t="s">
        <v>48255</v>
      </c>
      <c r="Q7498">
        <v>386215.13</v>
      </c>
      <c r="R7498">
        <v>6187956.1299999999</v>
      </c>
      <c r="S7498" t="s">
        <v>48256</v>
      </c>
      <c r="T7498" t="s">
        <v>48257</v>
      </c>
      <c r="U7498">
        <v>386221.34</v>
      </c>
      <c r="V7498">
        <v>6187946.0899999999</v>
      </c>
      <c r="W7498">
        <v>119.27</v>
      </c>
      <c r="X7498">
        <v>150.04</v>
      </c>
    </row>
    <row r="7499" spans="1:24" x14ac:dyDescent="0.25">
      <c r="A7499" s="146">
        <v>45137</v>
      </c>
      <c r="B7499" s="46">
        <v>211</v>
      </c>
      <c r="C7499" s="147">
        <v>0.30863425925925925</v>
      </c>
      <c r="D7499" s="38" t="s">
        <v>42652</v>
      </c>
      <c r="E7499" s="159" t="s">
        <v>6100</v>
      </c>
      <c r="F7499" s="38" t="s">
        <v>18273</v>
      </c>
      <c r="G7499" s="38" t="s">
        <v>48253</v>
      </c>
      <c r="H7499">
        <v>-6.0999999999999999E-2</v>
      </c>
      <c r="O7499" t="s">
        <v>48258</v>
      </c>
      <c r="P7499" t="s">
        <v>48259</v>
      </c>
      <c r="Q7499">
        <v>386153.03</v>
      </c>
      <c r="R7499">
        <v>6186907.1799999997</v>
      </c>
      <c r="S7499" t="s">
        <v>48260</v>
      </c>
      <c r="T7499" t="s">
        <v>48261</v>
      </c>
      <c r="U7499">
        <v>386164.01</v>
      </c>
      <c r="V7499">
        <v>6186905.2599999998</v>
      </c>
      <c r="W7499">
        <v>80.650000000000006</v>
      </c>
      <c r="X7499">
        <v>150.04</v>
      </c>
    </row>
    <row r="7500" spans="1:24" s="170" customFormat="1" x14ac:dyDescent="0.25">
      <c r="A7500" s="63">
        <v>45137</v>
      </c>
      <c r="B7500" s="104">
        <v>211</v>
      </c>
      <c r="C7500" s="65">
        <v>0.31405092592592593</v>
      </c>
      <c r="D7500" s="64" t="s">
        <v>42652</v>
      </c>
      <c r="E7500" s="171" t="s">
        <v>48267</v>
      </c>
      <c r="F7500" s="64" t="s">
        <v>18273</v>
      </c>
      <c r="G7500" s="64" t="s">
        <v>48253</v>
      </c>
      <c r="H7500" s="170">
        <v>-4.7E-2</v>
      </c>
      <c r="M7500" s="170" t="s">
        <v>48262</v>
      </c>
      <c r="O7500" s="170" t="s">
        <v>48263</v>
      </c>
      <c r="P7500" s="170" t="s">
        <v>48264</v>
      </c>
      <c r="Q7500" s="170">
        <v>386152.71</v>
      </c>
      <c r="R7500" s="170">
        <v>6186894.1799999997</v>
      </c>
      <c r="S7500" s="170" t="s">
        <v>48265</v>
      </c>
      <c r="T7500" s="170" t="s">
        <v>48266</v>
      </c>
      <c r="U7500" s="170">
        <v>386163.96</v>
      </c>
      <c r="V7500" s="170">
        <v>6186890.2400000002</v>
      </c>
      <c r="W7500" s="170">
        <v>73.150000000000006</v>
      </c>
      <c r="X7500" s="170">
        <v>150.04</v>
      </c>
    </row>
    <row r="7501" spans="1:24" x14ac:dyDescent="0.25">
      <c r="A7501" s="146">
        <v>45137</v>
      </c>
      <c r="B7501" s="46">
        <v>211</v>
      </c>
      <c r="C7501" s="147">
        <v>0.31753472222222223</v>
      </c>
      <c r="D7501" s="38" t="s">
        <v>42652</v>
      </c>
      <c r="E7501" s="159" t="s">
        <v>48314</v>
      </c>
      <c r="F7501" s="38" t="s">
        <v>18273</v>
      </c>
      <c r="G7501" s="38" t="s">
        <v>48253</v>
      </c>
      <c r="H7501">
        <v>-2.4E-2</v>
      </c>
      <c r="I7501" t="s">
        <v>48272</v>
      </c>
      <c r="J7501" t="s">
        <v>48273</v>
      </c>
      <c r="K7501" t="s">
        <v>48274</v>
      </c>
      <c r="L7501" t="s">
        <v>48275</v>
      </c>
      <c r="O7501" t="s">
        <v>48268</v>
      </c>
      <c r="P7501" t="s">
        <v>48269</v>
      </c>
      <c r="Q7501">
        <v>386158.33</v>
      </c>
      <c r="R7501">
        <v>6186877.3200000003</v>
      </c>
      <c r="S7501" t="s">
        <v>48270</v>
      </c>
      <c r="T7501" t="s">
        <v>48271</v>
      </c>
      <c r="U7501">
        <v>386183.04</v>
      </c>
      <c r="V7501">
        <v>6186874.8700000001</v>
      </c>
      <c r="W7501">
        <v>181.66</v>
      </c>
      <c r="X7501">
        <v>150.04</v>
      </c>
    </row>
    <row r="7502" spans="1:24" x14ac:dyDescent="0.25">
      <c r="A7502" s="146">
        <v>45137</v>
      </c>
      <c r="B7502" s="46">
        <v>211</v>
      </c>
      <c r="C7502" s="147">
        <v>0.32074074074074072</v>
      </c>
      <c r="D7502" s="38" t="s">
        <v>42652</v>
      </c>
      <c r="E7502" s="7" t="s">
        <v>69</v>
      </c>
      <c r="F7502" s="38" t="s">
        <v>18273</v>
      </c>
      <c r="G7502" s="38" t="s">
        <v>48253</v>
      </c>
      <c r="H7502">
        <v>0.17499999999999999</v>
      </c>
      <c r="I7502" t="s">
        <v>48272</v>
      </c>
      <c r="J7502" t="s">
        <v>48273</v>
      </c>
      <c r="K7502" t="s">
        <v>48274</v>
      </c>
      <c r="L7502" t="s">
        <v>48275</v>
      </c>
      <c r="O7502" t="s">
        <v>48276</v>
      </c>
      <c r="P7502" t="s">
        <v>48277</v>
      </c>
      <c r="Q7502">
        <v>386158.86</v>
      </c>
      <c r="R7502">
        <v>6186682.9900000002</v>
      </c>
      <c r="S7502" t="s">
        <v>48278</v>
      </c>
      <c r="T7502" t="s">
        <v>48279</v>
      </c>
      <c r="U7502">
        <v>386182.97</v>
      </c>
      <c r="V7502">
        <v>6186675.2800000003</v>
      </c>
      <c r="W7502">
        <v>180.16</v>
      </c>
      <c r="X7502">
        <v>150.04</v>
      </c>
    </row>
    <row r="7503" spans="1:24" x14ac:dyDescent="0.25">
      <c r="A7503" s="146">
        <v>45137</v>
      </c>
      <c r="B7503" s="46">
        <v>211</v>
      </c>
      <c r="C7503" s="147">
        <v>0.32349537037037041</v>
      </c>
      <c r="D7503" s="38" t="s">
        <v>42652</v>
      </c>
      <c r="E7503" s="7" t="s">
        <v>64</v>
      </c>
      <c r="F7503" s="38" t="s">
        <v>18273</v>
      </c>
      <c r="G7503" s="38" t="s">
        <v>48280</v>
      </c>
      <c r="H7503">
        <v>0.17100000000000001</v>
      </c>
      <c r="I7503" t="s">
        <v>48285</v>
      </c>
      <c r="J7503" t="s">
        <v>48286</v>
      </c>
      <c r="K7503" t="s">
        <v>48287</v>
      </c>
      <c r="L7503" t="s">
        <v>48288</v>
      </c>
      <c r="O7503" t="s">
        <v>48281</v>
      </c>
      <c r="P7503" t="s">
        <v>48282</v>
      </c>
      <c r="Q7503">
        <v>386166.38</v>
      </c>
      <c r="R7503">
        <v>6186666.7999999998</v>
      </c>
      <c r="S7503" t="s">
        <v>48283</v>
      </c>
      <c r="T7503" t="s">
        <v>48284</v>
      </c>
      <c r="U7503">
        <v>386191.58</v>
      </c>
      <c r="V7503">
        <v>6186668.1600000001</v>
      </c>
      <c r="W7503">
        <v>1.1399999999999999</v>
      </c>
      <c r="X7503">
        <v>150.04</v>
      </c>
    </row>
    <row r="7504" spans="1:24" x14ac:dyDescent="0.25">
      <c r="A7504" s="146">
        <v>45137</v>
      </c>
      <c r="B7504" s="46">
        <v>211</v>
      </c>
      <c r="C7504" s="147">
        <v>0.32670138888888889</v>
      </c>
      <c r="D7504" s="38" t="s">
        <v>42652</v>
      </c>
      <c r="E7504" s="7" t="s">
        <v>69</v>
      </c>
      <c r="F7504" s="38" t="s">
        <v>18273</v>
      </c>
      <c r="G7504" s="38" t="s">
        <v>48280</v>
      </c>
      <c r="H7504">
        <v>-2.5999999999999999E-2</v>
      </c>
      <c r="I7504" t="s">
        <v>48285</v>
      </c>
      <c r="J7504" t="s">
        <v>48286</v>
      </c>
      <c r="K7504" t="s">
        <v>48287</v>
      </c>
      <c r="L7504" t="s">
        <v>48288</v>
      </c>
      <c r="O7504" t="s">
        <v>48289</v>
      </c>
      <c r="P7504" t="s">
        <v>48290</v>
      </c>
      <c r="Q7504">
        <v>386166.69</v>
      </c>
      <c r="R7504">
        <v>6186857.7999999998</v>
      </c>
      <c r="S7504" t="s">
        <v>48291</v>
      </c>
      <c r="T7504" t="s">
        <v>48292</v>
      </c>
      <c r="U7504">
        <v>386191.67</v>
      </c>
      <c r="V7504">
        <v>6186865.7199999997</v>
      </c>
      <c r="W7504">
        <v>359.75</v>
      </c>
      <c r="X7504">
        <v>150.04</v>
      </c>
    </row>
    <row r="7505" spans="1:24" x14ac:dyDescent="0.25">
      <c r="A7505" s="146">
        <v>45137</v>
      </c>
      <c r="B7505" s="46">
        <v>211</v>
      </c>
      <c r="C7505" s="147">
        <v>0.32928240740740738</v>
      </c>
      <c r="D7505" s="38" t="s">
        <v>42652</v>
      </c>
      <c r="E7505" s="7" t="s">
        <v>64</v>
      </c>
      <c r="F7505" s="38" t="s">
        <v>18273</v>
      </c>
      <c r="G7505" s="38" t="s">
        <v>48293</v>
      </c>
      <c r="H7505">
        <v>-2.1999999999999999E-2</v>
      </c>
      <c r="I7505" t="s">
        <v>48298</v>
      </c>
      <c r="J7505" t="s">
        <v>48299</v>
      </c>
      <c r="K7505" t="s">
        <v>48300</v>
      </c>
      <c r="L7505" t="s">
        <v>48288</v>
      </c>
      <c r="O7505" t="s">
        <v>48294</v>
      </c>
      <c r="P7505" t="s">
        <v>48295</v>
      </c>
      <c r="Q7505">
        <v>386177.39</v>
      </c>
      <c r="R7505">
        <v>6186876.1399999997</v>
      </c>
      <c r="S7505" t="s">
        <v>48296</v>
      </c>
      <c r="T7505" t="s">
        <v>48297</v>
      </c>
      <c r="U7505">
        <v>386200.74</v>
      </c>
      <c r="V7505">
        <v>6186872.9100000001</v>
      </c>
      <c r="W7505">
        <v>181.42</v>
      </c>
      <c r="X7505">
        <v>150.04</v>
      </c>
    </row>
    <row r="7506" spans="1:24" x14ac:dyDescent="0.25">
      <c r="A7506" s="146">
        <v>45137</v>
      </c>
      <c r="B7506" s="46">
        <v>211</v>
      </c>
      <c r="C7506" s="147">
        <v>0.33246527777777779</v>
      </c>
      <c r="D7506" s="38" t="s">
        <v>42652</v>
      </c>
      <c r="E7506" s="7" t="s">
        <v>69</v>
      </c>
      <c r="F7506" s="38" t="s">
        <v>18273</v>
      </c>
      <c r="G7506" s="38" t="s">
        <v>48293</v>
      </c>
      <c r="H7506">
        <v>0.17599999999999999</v>
      </c>
      <c r="I7506" t="s">
        <v>48298</v>
      </c>
      <c r="J7506" t="s">
        <v>48299</v>
      </c>
      <c r="K7506" t="s">
        <v>48300</v>
      </c>
      <c r="L7506" t="s">
        <v>48305</v>
      </c>
      <c r="O7506" t="s">
        <v>48301</v>
      </c>
      <c r="P7506" t="s">
        <v>48302</v>
      </c>
      <c r="Q7506">
        <v>386175.95</v>
      </c>
      <c r="R7506">
        <v>6186686.2800000003</v>
      </c>
      <c r="S7506" t="s">
        <v>48303</v>
      </c>
      <c r="T7506" t="s">
        <v>48304</v>
      </c>
      <c r="U7506">
        <v>386200.73</v>
      </c>
      <c r="V7506">
        <v>6186674.5599999996</v>
      </c>
      <c r="W7506">
        <v>179.84</v>
      </c>
      <c r="X7506">
        <v>150.04</v>
      </c>
    </row>
    <row r="7507" spans="1:24" x14ac:dyDescent="0.25">
      <c r="A7507" s="146">
        <v>45137</v>
      </c>
      <c r="B7507" s="46">
        <v>211</v>
      </c>
      <c r="C7507" s="147">
        <v>0.33474537037037039</v>
      </c>
      <c r="D7507" s="38" t="s">
        <v>42652</v>
      </c>
      <c r="E7507" s="7" t="s">
        <v>64</v>
      </c>
      <c r="F7507" s="38" t="s">
        <v>18273</v>
      </c>
      <c r="G7507" s="38" t="s">
        <v>48306</v>
      </c>
      <c r="H7507">
        <v>0.17100000000000001</v>
      </c>
      <c r="I7507" t="s">
        <v>48311</v>
      </c>
      <c r="J7507" t="s">
        <v>48312</v>
      </c>
      <c r="K7507" t="s">
        <v>48313</v>
      </c>
      <c r="L7507" t="s">
        <v>48305</v>
      </c>
      <c r="O7507" t="s">
        <v>48307</v>
      </c>
      <c r="P7507" t="s">
        <v>48308</v>
      </c>
      <c r="Q7507">
        <v>386185.32</v>
      </c>
      <c r="R7507">
        <v>6186670.96</v>
      </c>
      <c r="S7507" t="s">
        <v>48309</v>
      </c>
      <c r="T7507" t="s">
        <v>48310</v>
      </c>
      <c r="U7507">
        <v>386209.66</v>
      </c>
      <c r="V7507">
        <v>6186667.8300000001</v>
      </c>
      <c r="W7507">
        <v>1.96</v>
      </c>
      <c r="X7507">
        <v>150.04</v>
      </c>
    </row>
    <row r="7508" spans="1:24" x14ac:dyDescent="0.25">
      <c r="A7508" s="146">
        <v>45137</v>
      </c>
      <c r="B7508" s="46">
        <v>211</v>
      </c>
      <c r="C7508" s="147">
        <v>0.3379050925925926</v>
      </c>
      <c r="D7508" s="38" t="s">
        <v>42652</v>
      </c>
      <c r="E7508" s="7" t="s">
        <v>69</v>
      </c>
      <c r="F7508" s="38" t="s">
        <v>18273</v>
      </c>
      <c r="G7508" s="38" t="s">
        <v>48306</v>
      </c>
      <c r="H7508">
        <v>-2.5999999999999999E-2</v>
      </c>
      <c r="I7508" t="s">
        <v>48311</v>
      </c>
      <c r="J7508" t="s">
        <v>48312</v>
      </c>
      <c r="K7508" t="s">
        <v>48313</v>
      </c>
      <c r="L7508" t="s">
        <v>48305</v>
      </c>
      <c r="O7508" t="s">
        <v>48315</v>
      </c>
      <c r="P7508" t="s">
        <v>48316</v>
      </c>
      <c r="Q7508">
        <v>386185.27</v>
      </c>
      <c r="R7508">
        <v>6186857.0599999996</v>
      </c>
      <c r="S7508" t="s">
        <v>48317</v>
      </c>
      <c r="T7508" t="s">
        <v>48318</v>
      </c>
      <c r="U7508">
        <v>386209.83</v>
      </c>
      <c r="V7508">
        <v>6186865</v>
      </c>
      <c r="W7508">
        <v>359.56</v>
      </c>
      <c r="X7508">
        <v>150.04</v>
      </c>
    </row>
    <row r="7509" spans="1:24" x14ac:dyDescent="0.25">
      <c r="A7509" s="146">
        <v>45137</v>
      </c>
      <c r="B7509" s="46">
        <v>211</v>
      </c>
      <c r="C7509" s="147">
        <v>0.33946759259259257</v>
      </c>
      <c r="D7509" s="38" t="s">
        <v>42652</v>
      </c>
      <c r="E7509" s="7" t="s">
        <v>64</v>
      </c>
      <c r="F7509" s="38" t="s">
        <v>18273</v>
      </c>
      <c r="G7509" s="38" t="s">
        <v>48319</v>
      </c>
      <c r="H7509">
        <v>-0.02</v>
      </c>
      <c r="I7509" t="s">
        <v>48324</v>
      </c>
      <c r="J7509" t="s">
        <v>48325</v>
      </c>
      <c r="K7509" t="s">
        <v>48326</v>
      </c>
      <c r="L7509" t="s">
        <v>48305</v>
      </c>
      <c r="O7509" t="s">
        <v>48320</v>
      </c>
      <c r="P7509" t="s">
        <v>48321</v>
      </c>
      <c r="Q7509">
        <v>386194.2</v>
      </c>
      <c r="R7509">
        <v>6186876.5</v>
      </c>
      <c r="S7509" t="s">
        <v>48322</v>
      </c>
      <c r="T7509" t="s">
        <v>48323</v>
      </c>
      <c r="U7509">
        <v>386218.91</v>
      </c>
      <c r="V7509">
        <v>6186870.6699999999</v>
      </c>
      <c r="W7509">
        <v>181.64</v>
      </c>
      <c r="X7509">
        <v>150.04</v>
      </c>
    </row>
    <row r="7510" spans="1:24" x14ac:dyDescent="0.25">
      <c r="A7510" s="146">
        <v>45137</v>
      </c>
      <c r="B7510" s="46">
        <v>211</v>
      </c>
      <c r="C7510" s="147">
        <v>0.34271990740740743</v>
      </c>
      <c r="D7510" s="38" t="s">
        <v>42652</v>
      </c>
      <c r="E7510" s="7" t="s">
        <v>69</v>
      </c>
      <c r="F7510" s="38" t="s">
        <v>18273</v>
      </c>
      <c r="G7510" s="38" t="s">
        <v>48319</v>
      </c>
      <c r="H7510">
        <v>0.17599999999999999</v>
      </c>
      <c r="I7510" t="s">
        <v>48324</v>
      </c>
      <c r="J7510" t="s">
        <v>48325</v>
      </c>
      <c r="K7510" t="s">
        <v>48326</v>
      </c>
      <c r="L7510" t="s">
        <v>48331</v>
      </c>
      <c r="O7510" t="s">
        <v>48327</v>
      </c>
      <c r="P7510" t="s">
        <v>48328</v>
      </c>
      <c r="Q7510">
        <v>386194.22</v>
      </c>
      <c r="R7510">
        <v>6186687.0300000003</v>
      </c>
      <c r="S7510" t="s">
        <v>48329</v>
      </c>
      <c r="T7510" t="s">
        <v>48330</v>
      </c>
      <c r="U7510">
        <v>386218.81</v>
      </c>
      <c r="V7510">
        <v>6186674.5300000003</v>
      </c>
      <c r="W7510">
        <v>180.41</v>
      </c>
      <c r="X7510">
        <v>150.04</v>
      </c>
    </row>
    <row r="7511" spans="1:24" x14ac:dyDescent="0.25">
      <c r="A7511" s="146">
        <v>45137</v>
      </c>
      <c r="B7511" s="46">
        <v>211</v>
      </c>
      <c r="C7511" s="147">
        <v>0.34484953703703702</v>
      </c>
      <c r="D7511" s="38" t="s">
        <v>42652</v>
      </c>
      <c r="E7511" s="7" t="s">
        <v>64</v>
      </c>
      <c r="F7511" s="38" t="s">
        <v>18273</v>
      </c>
      <c r="G7511" s="38" t="s">
        <v>48332</v>
      </c>
      <c r="H7511">
        <v>0.17199999999999999</v>
      </c>
      <c r="I7511" t="s">
        <v>48337</v>
      </c>
      <c r="J7511" t="s">
        <v>48338</v>
      </c>
      <c r="K7511" t="s">
        <v>48339</v>
      </c>
      <c r="L7511" t="s">
        <v>48331</v>
      </c>
      <c r="O7511" t="s">
        <v>48333</v>
      </c>
      <c r="P7511" t="s">
        <v>48334</v>
      </c>
      <c r="Q7511">
        <v>386203.72</v>
      </c>
      <c r="R7511">
        <v>6186669.8600000003</v>
      </c>
      <c r="S7511" t="s">
        <v>48335</v>
      </c>
      <c r="T7511" t="s">
        <v>48336</v>
      </c>
      <c r="U7511">
        <v>386227.72</v>
      </c>
      <c r="V7511">
        <v>6186667.2999999998</v>
      </c>
      <c r="W7511">
        <v>1.81</v>
      </c>
      <c r="X7511">
        <v>150.04</v>
      </c>
    </row>
    <row r="7512" spans="1:24" x14ac:dyDescent="0.25">
      <c r="A7512" s="146">
        <v>45137</v>
      </c>
      <c r="B7512" s="46">
        <v>211</v>
      </c>
      <c r="C7512" s="147">
        <v>0.34802083333333328</v>
      </c>
      <c r="D7512" s="38" t="s">
        <v>42652</v>
      </c>
      <c r="E7512" s="7" t="s">
        <v>69</v>
      </c>
      <c r="F7512" s="38" t="s">
        <v>18273</v>
      </c>
      <c r="G7512" s="38" t="s">
        <v>48332</v>
      </c>
      <c r="H7512">
        <v>-2.4E-2</v>
      </c>
      <c r="I7512" t="s">
        <v>48337</v>
      </c>
      <c r="J7512" t="s">
        <v>48338</v>
      </c>
      <c r="K7512" t="s">
        <v>48339</v>
      </c>
      <c r="L7512" t="s">
        <v>48331</v>
      </c>
      <c r="O7512" t="s">
        <v>48340</v>
      </c>
      <c r="P7512" t="s">
        <v>48341</v>
      </c>
      <c r="Q7512">
        <v>386203.69</v>
      </c>
      <c r="R7512">
        <v>6186857.2800000003</v>
      </c>
      <c r="S7512" t="s">
        <v>48342</v>
      </c>
      <c r="T7512" t="s">
        <v>48343</v>
      </c>
      <c r="U7512">
        <v>386227.86</v>
      </c>
      <c r="V7512">
        <v>6186863.0599999996</v>
      </c>
      <c r="W7512">
        <v>359.81</v>
      </c>
      <c r="X7512">
        <v>150.04</v>
      </c>
    </row>
    <row r="7513" spans="1:24" x14ac:dyDescent="0.25">
      <c r="A7513" s="146">
        <v>45137</v>
      </c>
      <c r="B7513" s="46">
        <v>211</v>
      </c>
      <c r="C7513" s="147">
        <v>0.34997685185185184</v>
      </c>
      <c r="D7513" s="38" t="s">
        <v>42652</v>
      </c>
      <c r="E7513" s="7" t="s">
        <v>64</v>
      </c>
      <c r="F7513" s="38" t="s">
        <v>18273</v>
      </c>
      <c r="G7513" s="38" t="s">
        <v>48344</v>
      </c>
      <c r="H7513">
        <v>-1.7999999999999999E-2</v>
      </c>
      <c r="I7513" t="s">
        <v>48349</v>
      </c>
      <c r="J7513" t="s">
        <v>48350</v>
      </c>
      <c r="K7513" t="s">
        <v>48351</v>
      </c>
      <c r="L7513" t="s">
        <v>48331</v>
      </c>
      <c r="O7513" t="s">
        <v>48345</v>
      </c>
      <c r="P7513" t="s">
        <v>48346</v>
      </c>
      <c r="Q7513">
        <v>386212.96</v>
      </c>
      <c r="R7513">
        <v>6186873.7999999998</v>
      </c>
      <c r="S7513" t="s">
        <v>48347</v>
      </c>
      <c r="T7513" t="s">
        <v>48348</v>
      </c>
      <c r="U7513">
        <v>386236.89</v>
      </c>
      <c r="V7513">
        <v>6186868.8200000003</v>
      </c>
      <c r="W7513">
        <v>181.9</v>
      </c>
      <c r="X7513">
        <v>150.04</v>
      </c>
    </row>
    <row r="7514" spans="1:24" x14ac:dyDescent="0.25">
      <c r="A7514" s="146">
        <v>45137</v>
      </c>
      <c r="B7514" s="46">
        <v>211</v>
      </c>
      <c r="C7514" s="147">
        <v>0.35313657407407412</v>
      </c>
      <c r="D7514" s="38" t="s">
        <v>42652</v>
      </c>
      <c r="E7514" s="7" t="s">
        <v>69</v>
      </c>
      <c r="F7514" s="38" t="s">
        <v>18273</v>
      </c>
      <c r="G7514" s="38" t="s">
        <v>48344</v>
      </c>
      <c r="H7514">
        <v>0.17599999999999999</v>
      </c>
      <c r="I7514" t="s">
        <v>48349</v>
      </c>
      <c r="J7514" t="s">
        <v>48350</v>
      </c>
      <c r="K7514" t="s">
        <v>48351</v>
      </c>
      <c r="L7514" t="s">
        <v>48356</v>
      </c>
      <c r="O7514" t="s">
        <v>48352</v>
      </c>
      <c r="P7514" t="s">
        <v>48353</v>
      </c>
      <c r="Q7514">
        <v>386212.22</v>
      </c>
      <c r="R7514">
        <v>6186685.5199999996</v>
      </c>
      <c r="S7514" t="s">
        <v>48354</v>
      </c>
      <c r="T7514" t="s">
        <v>48355</v>
      </c>
      <c r="U7514">
        <v>386236.76</v>
      </c>
      <c r="V7514">
        <v>6186674.1799999997</v>
      </c>
      <c r="W7514">
        <v>179.78</v>
      </c>
      <c r="X7514">
        <v>150.04</v>
      </c>
    </row>
    <row r="7515" spans="1:24" x14ac:dyDescent="0.25">
      <c r="A7515" s="146">
        <v>45137</v>
      </c>
      <c r="B7515" s="46">
        <v>211</v>
      </c>
      <c r="C7515" s="147">
        <v>0.35521990740740739</v>
      </c>
      <c r="D7515" s="38" t="s">
        <v>42652</v>
      </c>
      <c r="E7515" s="7" t="s">
        <v>64</v>
      </c>
      <c r="F7515" s="38" t="s">
        <v>18273</v>
      </c>
      <c r="G7515" s="38" t="s">
        <v>48357</v>
      </c>
      <c r="H7515">
        <v>0.17299999999999999</v>
      </c>
      <c r="I7515" t="s">
        <v>48362</v>
      </c>
      <c r="J7515" t="s">
        <v>48363</v>
      </c>
      <c r="K7515" t="s">
        <v>48364</v>
      </c>
      <c r="L7515" t="s">
        <v>48356</v>
      </c>
      <c r="O7515" t="s">
        <v>48358</v>
      </c>
      <c r="P7515" t="s">
        <v>48359</v>
      </c>
      <c r="Q7515">
        <v>386222.26</v>
      </c>
      <c r="R7515">
        <v>6186667.4000000004</v>
      </c>
      <c r="S7515" t="s">
        <v>48360</v>
      </c>
      <c r="T7515" t="s">
        <v>48361</v>
      </c>
      <c r="U7515">
        <v>386245.94</v>
      </c>
      <c r="V7515">
        <v>6186666.71</v>
      </c>
      <c r="W7515">
        <v>359.97</v>
      </c>
      <c r="X7515">
        <v>150.04</v>
      </c>
    </row>
    <row r="7516" spans="1:24" x14ac:dyDescent="0.25">
      <c r="A7516" s="146">
        <v>45137</v>
      </c>
      <c r="B7516" s="46">
        <v>211</v>
      </c>
      <c r="C7516" s="147">
        <v>0.35840277777777779</v>
      </c>
      <c r="D7516" s="38" t="s">
        <v>42652</v>
      </c>
      <c r="E7516" s="7" t="s">
        <v>69</v>
      </c>
      <c r="F7516" s="38" t="s">
        <v>18273</v>
      </c>
      <c r="G7516" s="38" t="s">
        <v>48357</v>
      </c>
      <c r="H7516">
        <v>-2.4E-2</v>
      </c>
      <c r="I7516" t="s">
        <v>48362</v>
      </c>
      <c r="J7516" t="s">
        <v>48363</v>
      </c>
      <c r="K7516" t="s">
        <v>48364</v>
      </c>
      <c r="L7516" t="s">
        <v>48356</v>
      </c>
      <c r="O7516" t="s">
        <v>48365</v>
      </c>
      <c r="P7516" t="s">
        <v>48366</v>
      </c>
      <c r="Q7516">
        <v>386221.98</v>
      </c>
      <c r="R7516">
        <v>6186856.2300000004</v>
      </c>
      <c r="S7516" t="s">
        <v>48367</v>
      </c>
      <c r="T7516" t="s">
        <v>48368</v>
      </c>
      <c r="U7516">
        <v>386245.98</v>
      </c>
      <c r="V7516">
        <v>6186863.7199999997</v>
      </c>
      <c r="W7516">
        <v>359.7</v>
      </c>
      <c r="X7516">
        <v>150.04</v>
      </c>
    </row>
    <row r="7517" spans="1:24" x14ac:dyDescent="0.25">
      <c r="A7517" s="146">
        <v>45137</v>
      </c>
      <c r="B7517" s="46">
        <v>211</v>
      </c>
      <c r="C7517" s="147">
        <v>0.3603703703703704</v>
      </c>
      <c r="D7517" s="38" t="s">
        <v>42652</v>
      </c>
      <c r="E7517" s="7" t="s">
        <v>64</v>
      </c>
      <c r="F7517" s="38" t="s">
        <v>18273</v>
      </c>
      <c r="G7517" s="38" t="s">
        <v>48369</v>
      </c>
      <c r="H7517">
        <v>-1.9E-2</v>
      </c>
      <c r="I7517" t="s">
        <v>48374</v>
      </c>
      <c r="J7517" t="s">
        <v>48375</v>
      </c>
      <c r="K7517" t="s">
        <v>48376</v>
      </c>
      <c r="L7517" t="s">
        <v>48356</v>
      </c>
      <c r="O7517" t="s">
        <v>48370</v>
      </c>
      <c r="P7517" t="s">
        <v>48371</v>
      </c>
      <c r="Q7517">
        <v>386232.13</v>
      </c>
      <c r="R7517">
        <v>6186869.6600000001</v>
      </c>
      <c r="S7517" t="s">
        <v>48372</v>
      </c>
      <c r="T7517" t="s">
        <v>48373</v>
      </c>
      <c r="U7517">
        <v>386254.92</v>
      </c>
      <c r="V7517">
        <v>6186869.9000000004</v>
      </c>
      <c r="W7517">
        <v>181.96</v>
      </c>
      <c r="X7517">
        <v>150.04</v>
      </c>
    </row>
    <row r="7518" spans="1:24" x14ac:dyDescent="0.25">
      <c r="A7518" s="146">
        <v>45137</v>
      </c>
      <c r="B7518" s="46">
        <v>211</v>
      </c>
      <c r="C7518" s="147">
        <v>0.36353009259259261</v>
      </c>
      <c r="D7518" s="38" t="s">
        <v>42652</v>
      </c>
      <c r="E7518" s="7" t="s">
        <v>69</v>
      </c>
      <c r="F7518" s="38" t="s">
        <v>18273</v>
      </c>
      <c r="G7518" s="38" t="s">
        <v>48369</v>
      </c>
      <c r="H7518">
        <v>0.17699999999999999</v>
      </c>
      <c r="I7518" t="s">
        <v>48374</v>
      </c>
      <c r="J7518" t="s">
        <v>48375</v>
      </c>
      <c r="K7518" t="s">
        <v>48376</v>
      </c>
      <c r="L7518" t="s">
        <v>48381</v>
      </c>
      <c r="O7518" t="s">
        <v>48377</v>
      </c>
      <c r="P7518" t="s">
        <v>48378</v>
      </c>
      <c r="Q7518">
        <v>386231</v>
      </c>
      <c r="R7518">
        <v>6186680.0199999996</v>
      </c>
      <c r="S7518" t="s">
        <v>48379</v>
      </c>
      <c r="T7518" t="s">
        <v>48380</v>
      </c>
      <c r="U7518">
        <v>386254.8</v>
      </c>
      <c r="V7518">
        <v>6186673.6600000001</v>
      </c>
      <c r="W7518">
        <v>180.46</v>
      </c>
      <c r="X7518">
        <v>150.04</v>
      </c>
    </row>
    <row r="7519" spans="1:24" x14ac:dyDescent="0.25">
      <c r="A7519" s="146">
        <v>45137</v>
      </c>
      <c r="B7519" s="46">
        <v>211</v>
      </c>
      <c r="C7519" s="147">
        <v>0.36554398148148143</v>
      </c>
      <c r="D7519" s="38" t="s">
        <v>42652</v>
      </c>
      <c r="E7519" s="7" t="s">
        <v>64</v>
      </c>
      <c r="F7519" s="38" t="s">
        <v>18273</v>
      </c>
      <c r="G7519" s="38" t="s">
        <v>48382</v>
      </c>
      <c r="H7519">
        <v>0.17199999999999999</v>
      </c>
      <c r="I7519" t="s">
        <v>48387</v>
      </c>
      <c r="J7519" t="s">
        <v>48388</v>
      </c>
      <c r="K7519" t="s">
        <v>48389</v>
      </c>
      <c r="L7519" t="s">
        <v>48381</v>
      </c>
      <c r="O7519" t="s">
        <v>48383</v>
      </c>
      <c r="P7519" t="s">
        <v>48384</v>
      </c>
      <c r="Q7519">
        <v>386240.57</v>
      </c>
      <c r="R7519">
        <v>6186665.9000000004</v>
      </c>
      <c r="S7519" t="s">
        <v>48385</v>
      </c>
      <c r="T7519" t="s">
        <v>48386</v>
      </c>
      <c r="U7519">
        <v>386263.75</v>
      </c>
      <c r="V7519">
        <v>6186667.2699999996</v>
      </c>
      <c r="W7519">
        <v>359.49</v>
      </c>
      <c r="X7519">
        <v>150.04</v>
      </c>
    </row>
    <row r="7520" spans="1:24" x14ac:dyDescent="0.25">
      <c r="A7520" s="146">
        <v>45137</v>
      </c>
      <c r="B7520" s="46">
        <v>211</v>
      </c>
      <c r="C7520" s="147">
        <v>0.36876157407407412</v>
      </c>
      <c r="D7520" s="38" t="s">
        <v>42652</v>
      </c>
      <c r="E7520" s="7" t="s">
        <v>69</v>
      </c>
      <c r="F7520" s="38" t="s">
        <v>18273</v>
      </c>
      <c r="G7520" s="38" t="s">
        <v>48382</v>
      </c>
      <c r="H7520">
        <v>-2.3E-2</v>
      </c>
      <c r="I7520" t="s">
        <v>48387</v>
      </c>
      <c r="J7520" t="s">
        <v>48388</v>
      </c>
      <c r="K7520" t="s">
        <v>48389</v>
      </c>
      <c r="L7520" t="s">
        <v>48381</v>
      </c>
      <c r="O7520" t="s">
        <v>48390</v>
      </c>
      <c r="P7520" t="s">
        <v>48391</v>
      </c>
      <c r="Q7520">
        <v>386239.87</v>
      </c>
      <c r="R7520">
        <v>6186859.8300000001</v>
      </c>
      <c r="S7520" t="s">
        <v>48392</v>
      </c>
      <c r="T7520" t="s">
        <v>48393</v>
      </c>
      <c r="U7520">
        <v>386263.78</v>
      </c>
      <c r="V7520">
        <v>6186862.5899999999</v>
      </c>
      <c r="W7520">
        <v>359.65</v>
      </c>
      <c r="X7520">
        <v>150.04</v>
      </c>
    </row>
    <row r="7521" spans="1:24" x14ac:dyDescent="0.25">
      <c r="A7521" s="146">
        <v>45137</v>
      </c>
      <c r="B7521" s="46">
        <v>211</v>
      </c>
      <c r="C7521" s="147">
        <v>0.37034722222222222</v>
      </c>
      <c r="D7521" s="38" t="s">
        <v>42652</v>
      </c>
      <c r="E7521" s="7" t="s">
        <v>64</v>
      </c>
      <c r="F7521" s="38" t="s">
        <v>18273</v>
      </c>
      <c r="G7521" s="38" t="s">
        <v>48394</v>
      </c>
      <c r="H7521">
        <v>-1.6E-2</v>
      </c>
      <c r="I7521" t="s">
        <v>48399</v>
      </c>
      <c r="J7521" t="s">
        <v>48400</v>
      </c>
      <c r="K7521" t="s">
        <v>48401</v>
      </c>
      <c r="L7521" t="s">
        <v>48381</v>
      </c>
      <c r="O7521" t="s">
        <v>48395</v>
      </c>
      <c r="P7521" t="s">
        <v>48396</v>
      </c>
      <c r="Q7521">
        <v>386250.51</v>
      </c>
      <c r="R7521">
        <v>6186872.5199999996</v>
      </c>
      <c r="S7521" t="s">
        <v>48397</v>
      </c>
      <c r="T7521" t="s">
        <v>48398</v>
      </c>
      <c r="U7521">
        <v>386272.88</v>
      </c>
      <c r="V7521">
        <v>6186866.0700000003</v>
      </c>
      <c r="W7521">
        <v>180.73</v>
      </c>
      <c r="X7521">
        <v>150.04</v>
      </c>
    </row>
    <row r="7522" spans="1:24" x14ac:dyDescent="0.25">
      <c r="A7522" s="146">
        <v>45137</v>
      </c>
      <c r="B7522" s="46">
        <v>211</v>
      </c>
      <c r="C7522" s="147">
        <v>0.37346064814814817</v>
      </c>
      <c r="D7522" s="38" t="s">
        <v>42652</v>
      </c>
      <c r="E7522" s="7" t="s">
        <v>69</v>
      </c>
      <c r="F7522" s="38" t="s">
        <v>18273</v>
      </c>
      <c r="G7522" s="38" t="s">
        <v>48394</v>
      </c>
      <c r="H7522">
        <v>0.17599999999999999</v>
      </c>
      <c r="I7522" t="s">
        <v>48399</v>
      </c>
      <c r="J7522" t="s">
        <v>48400</v>
      </c>
      <c r="K7522" t="s">
        <v>48401</v>
      </c>
      <c r="L7522" t="s">
        <v>48381</v>
      </c>
      <c r="O7522" t="s">
        <v>48402</v>
      </c>
      <c r="P7522" t="s">
        <v>48403</v>
      </c>
      <c r="Q7522">
        <v>386249.07</v>
      </c>
      <c r="R7522">
        <v>6186687.5099999998</v>
      </c>
      <c r="S7522" t="s">
        <v>48404</v>
      </c>
      <c r="T7522" t="s">
        <v>48405</v>
      </c>
      <c r="U7522">
        <v>386272.84</v>
      </c>
      <c r="V7522">
        <v>6186674.2999999998</v>
      </c>
      <c r="W7522">
        <v>180.35</v>
      </c>
      <c r="X7522">
        <v>150.04</v>
      </c>
    </row>
    <row r="7523" spans="1:24" x14ac:dyDescent="0.25">
      <c r="A7523" s="146">
        <v>45137</v>
      </c>
      <c r="B7523" s="46">
        <v>211</v>
      </c>
      <c r="C7523" s="147">
        <v>0.37519675925925927</v>
      </c>
      <c r="D7523" s="38" t="s">
        <v>42652</v>
      </c>
      <c r="E7523" s="7" t="s">
        <v>64</v>
      </c>
      <c r="F7523" s="38" t="s">
        <v>18273</v>
      </c>
      <c r="G7523" s="38" t="s">
        <v>48406</v>
      </c>
      <c r="H7523">
        <v>0.17100000000000001</v>
      </c>
      <c r="I7523" t="s">
        <v>48411</v>
      </c>
      <c r="J7523" t="s">
        <v>48412</v>
      </c>
      <c r="K7523" t="s">
        <v>48413</v>
      </c>
      <c r="L7523" t="s">
        <v>48414</v>
      </c>
      <c r="O7523" t="s">
        <v>48407</v>
      </c>
      <c r="P7523" t="s">
        <v>48408</v>
      </c>
      <c r="Q7523">
        <v>386257.27</v>
      </c>
      <c r="R7523">
        <v>6186666.3899999997</v>
      </c>
      <c r="S7523" t="s">
        <v>48409</v>
      </c>
      <c r="T7523" t="s">
        <v>48410</v>
      </c>
      <c r="U7523">
        <v>386281.85</v>
      </c>
      <c r="V7523">
        <v>6186668.0800000001</v>
      </c>
      <c r="W7523">
        <v>0.76</v>
      </c>
      <c r="X7523">
        <v>150.04</v>
      </c>
    </row>
    <row r="7524" spans="1:24" x14ac:dyDescent="0.25">
      <c r="A7524" s="146">
        <v>45137</v>
      </c>
      <c r="B7524" s="46">
        <v>211</v>
      </c>
      <c r="C7524" s="147">
        <v>0.37829861111111113</v>
      </c>
      <c r="D7524" s="38" t="s">
        <v>42652</v>
      </c>
      <c r="E7524" s="7" t="s">
        <v>69</v>
      </c>
      <c r="F7524" s="38" t="s">
        <v>18273</v>
      </c>
      <c r="G7524" s="38" t="s">
        <v>48406</v>
      </c>
      <c r="H7524">
        <v>-0.02</v>
      </c>
      <c r="I7524" t="s">
        <v>48411</v>
      </c>
      <c r="J7524" t="s">
        <v>48412</v>
      </c>
      <c r="K7524" t="s">
        <v>48413</v>
      </c>
      <c r="L7524" t="s">
        <v>48414</v>
      </c>
      <c r="O7524" t="s">
        <v>48415</v>
      </c>
      <c r="P7524" t="s">
        <v>48416</v>
      </c>
      <c r="Q7524">
        <v>386257.6</v>
      </c>
      <c r="R7524">
        <v>6186846.6399999997</v>
      </c>
      <c r="S7524" t="s">
        <v>48417</v>
      </c>
      <c r="T7524" t="s">
        <v>48418</v>
      </c>
      <c r="U7524">
        <v>386281.91</v>
      </c>
      <c r="V7524">
        <v>6186859.1799999997</v>
      </c>
      <c r="W7524">
        <v>359.34</v>
      </c>
      <c r="X7524">
        <v>150.04</v>
      </c>
    </row>
    <row r="7525" spans="1:24" x14ac:dyDescent="0.25">
      <c r="A7525" s="146">
        <v>45137</v>
      </c>
      <c r="B7525" s="46">
        <v>211</v>
      </c>
      <c r="C7525" s="147">
        <v>0.37915509259259261</v>
      </c>
      <c r="D7525" s="38" t="s">
        <v>42652</v>
      </c>
      <c r="E7525" s="159" t="s">
        <v>33735</v>
      </c>
      <c r="F7525" s="38" t="s">
        <v>18273</v>
      </c>
      <c r="G7525" s="38" t="s">
        <v>5658</v>
      </c>
      <c r="H7525">
        <v>-0.36599999999999999</v>
      </c>
      <c r="O7525" t="s">
        <v>48419</v>
      </c>
      <c r="P7525" t="s">
        <v>48420</v>
      </c>
      <c r="Q7525">
        <v>386258.31</v>
      </c>
      <c r="R7525">
        <v>6186868.7699999996</v>
      </c>
      <c r="S7525" t="s">
        <v>48421</v>
      </c>
      <c r="T7525" t="s">
        <v>48422</v>
      </c>
      <c r="U7525">
        <v>386278.98</v>
      </c>
      <c r="V7525">
        <v>6186872.9699999997</v>
      </c>
      <c r="W7525">
        <v>359.36</v>
      </c>
      <c r="X7525">
        <v>150.04</v>
      </c>
    </row>
    <row r="7526" spans="1:24" x14ac:dyDescent="0.25">
      <c r="A7526" s="146">
        <v>45137</v>
      </c>
      <c r="B7526" s="46">
        <v>211</v>
      </c>
      <c r="C7526" s="147">
        <v>0.38370370370370371</v>
      </c>
      <c r="D7526" s="38" t="s">
        <v>42652</v>
      </c>
      <c r="E7526" s="159" t="s">
        <v>42042</v>
      </c>
      <c r="F7526" s="38" t="s">
        <v>48423</v>
      </c>
      <c r="G7526" s="38" t="s">
        <v>5658</v>
      </c>
      <c r="H7526">
        <v>-0.35399999999999998</v>
      </c>
      <c r="O7526" t="s">
        <v>48424</v>
      </c>
      <c r="P7526" t="s">
        <v>48425</v>
      </c>
      <c r="Q7526">
        <v>386257.93</v>
      </c>
      <c r="R7526">
        <v>6186871.0199999996</v>
      </c>
      <c r="S7526" t="s">
        <v>48426</v>
      </c>
      <c r="T7526" t="s">
        <v>48427</v>
      </c>
      <c r="U7526">
        <v>386270.15</v>
      </c>
      <c r="V7526">
        <v>6186866.3399999999</v>
      </c>
      <c r="W7526">
        <v>86.01</v>
      </c>
      <c r="X7526">
        <v>150.04</v>
      </c>
    </row>
    <row r="7527" spans="1:24" x14ac:dyDescent="0.25">
      <c r="A7527" s="146">
        <v>45137</v>
      </c>
      <c r="B7527" s="46">
        <v>211</v>
      </c>
      <c r="C7527" s="147">
        <v>0.39435185185185184</v>
      </c>
      <c r="D7527" s="38" t="s">
        <v>42652</v>
      </c>
      <c r="E7527" s="159" t="s">
        <v>6100</v>
      </c>
      <c r="F7527" s="38" t="s">
        <v>48423</v>
      </c>
      <c r="G7527" s="38" t="s">
        <v>5658</v>
      </c>
      <c r="H7527">
        <v>-4.8000000000000001E-2</v>
      </c>
      <c r="O7527" t="s">
        <v>48428</v>
      </c>
      <c r="P7527" t="s">
        <v>48429</v>
      </c>
      <c r="Q7527">
        <v>384500.17</v>
      </c>
      <c r="R7527">
        <v>6186565.6900000004</v>
      </c>
      <c r="S7527" t="s">
        <v>48430</v>
      </c>
      <c r="T7527" t="s">
        <v>48431</v>
      </c>
      <c r="U7527">
        <v>384510.44</v>
      </c>
      <c r="V7527">
        <v>6186561.0599999996</v>
      </c>
      <c r="W7527">
        <v>95.5</v>
      </c>
      <c r="X7527">
        <v>150.04</v>
      </c>
    </row>
    <row r="7528" spans="1:24" s="170" customFormat="1" x14ac:dyDescent="0.25">
      <c r="A7528" s="63">
        <v>45137</v>
      </c>
      <c r="B7528" s="104">
        <v>211</v>
      </c>
      <c r="C7528" s="65">
        <v>0.39976851851851852</v>
      </c>
      <c r="D7528" s="64" t="s">
        <v>42652</v>
      </c>
      <c r="E7528" s="171" t="s">
        <v>48437</v>
      </c>
      <c r="F7528" s="64" t="s">
        <v>48423</v>
      </c>
      <c r="G7528" s="64" t="s">
        <v>5658</v>
      </c>
      <c r="H7528" s="170">
        <v>-4.7E-2</v>
      </c>
      <c r="M7528" s="170" t="s">
        <v>48432</v>
      </c>
      <c r="O7528" s="170" t="s">
        <v>48433</v>
      </c>
      <c r="P7528" s="170" t="s">
        <v>48434</v>
      </c>
      <c r="Q7528" s="170">
        <v>384480.95</v>
      </c>
      <c r="R7528" s="170">
        <v>6186556.5899999999</v>
      </c>
      <c r="S7528" s="170" t="s">
        <v>48435</v>
      </c>
      <c r="T7528" s="170" t="s">
        <v>48436</v>
      </c>
      <c r="U7528" s="170">
        <v>384493.45</v>
      </c>
      <c r="V7528" s="170">
        <v>6186560.0199999996</v>
      </c>
      <c r="W7528" s="170">
        <v>101.21</v>
      </c>
      <c r="X7528" s="170">
        <v>150.04</v>
      </c>
    </row>
    <row r="7529" spans="1:24" x14ac:dyDescent="0.25">
      <c r="A7529" s="146">
        <v>45137</v>
      </c>
      <c r="B7529" s="46">
        <v>211</v>
      </c>
      <c r="C7529" s="147">
        <v>0.40240740740740738</v>
      </c>
      <c r="D7529" s="38" t="s">
        <v>42652</v>
      </c>
      <c r="E7529" s="7" t="s">
        <v>64</v>
      </c>
      <c r="F7529" s="38" t="s">
        <v>48423</v>
      </c>
      <c r="G7529" s="38" t="s">
        <v>5658</v>
      </c>
      <c r="H7529">
        <v>-0.02</v>
      </c>
      <c r="I7529" t="s">
        <v>48442</v>
      </c>
      <c r="J7529" t="s">
        <v>48443</v>
      </c>
      <c r="K7529" t="s">
        <v>48444</v>
      </c>
      <c r="L7529" t="s">
        <v>48445</v>
      </c>
      <c r="O7529" t="s">
        <v>48438</v>
      </c>
      <c r="P7529" t="s">
        <v>48439</v>
      </c>
      <c r="Q7529">
        <v>384481.53</v>
      </c>
      <c r="R7529">
        <v>6186543.8600000003</v>
      </c>
      <c r="S7529" t="s">
        <v>48440</v>
      </c>
      <c r="T7529" t="s">
        <v>48441</v>
      </c>
      <c r="U7529">
        <v>384506.63</v>
      </c>
      <c r="V7529">
        <v>6186537.4699999997</v>
      </c>
      <c r="W7529">
        <v>179.59</v>
      </c>
      <c r="X7529">
        <v>150.04</v>
      </c>
    </row>
    <row r="7530" spans="1:24" x14ac:dyDescent="0.25">
      <c r="A7530" s="146">
        <v>45137</v>
      </c>
      <c r="B7530" s="46">
        <v>211</v>
      </c>
      <c r="C7530" s="147">
        <v>0.40565972222222224</v>
      </c>
      <c r="D7530" s="38" t="s">
        <v>42652</v>
      </c>
      <c r="E7530" s="7" t="s">
        <v>69</v>
      </c>
      <c r="F7530" s="38" t="s">
        <v>48423</v>
      </c>
      <c r="G7530" s="38" t="s">
        <v>5658</v>
      </c>
      <c r="H7530">
        <v>0.17299999999999999</v>
      </c>
      <c r="I7530" t="s">
        <v>48442</v>
      </c>
      <c r="J7530" t="s">
        <v>48443</v>
      </c>
      <c r="K7530" t="s">
        <v>48444</v>
      </c>
      <c r="L7530" t="s">
        <v>48450</v>
      </c>
      <c r="O7530" t="s">
        <v>48446</v>
      </c>
      <c r="P7530" t="s">
        <v>48447</v>
      </c>
      <c r="Q7530">
        <v>384480.58</v>
      </c>
      <c r="R7530">
        <v>6186348.0700000003</v>
      </c>
      <c r="S7530" t="s">
        <v>48448</v>
      </c>
      <c r="T7530" t="s">
        <v>48449</v>
      </c>
      <c r="U7530">
        <v>384506.67</v>
      </c>
      <c r="V7530">
        <v>6186344.4400000004</v>
      </c>
      <c r="W7530">
        <v>179.84</v>
      </c>
      <c r="X7530">
        <v>150.04</v>
      </c>
    </row>
    <row r="7531" spans="1:24" x14ac:dyDescent="0.25">
      <c r="A7531" s="146">
        <v>45137</v>
      </c>
      <c r="B7531" s="46">
        <v>211</v>
      </c>
      <c r="C7531" s="147">
        <v>0.40805555555555556</v>
      </c>
      <c r="D7531" s="38" t="s">
        <v>42652</v>
      </c>
      <c r="E7531" s="7" t="s">
        <v>64</v>
      </c>
      <c r="F7531" s="38" t="s">
        <v>48423</v>
      </c>
      <c r="G7531" s="38" t="s">
        <v>5657</v>
      </c>
      <c r="H7531">
        <v>0.17</v>
      </c>
      <c r="I7531" t="s">
        <v>48455</v>
      </c>
      <c r="J7531" t="s">
        <v>48456</v>
      </c>
      <c r="K7531" t="s">
        <v>48457</v>
      </c>
      <c r="L7531" t="s">
        <v>48450</v>
      </c>
      <c r="O7531" t="s">
        <v>48451</v>
      </c>
      <c r="P7531" t="s">
        <v>48452</v>
      </c>
      <c r="Q7531">
        <v>384471.69</v>
      </c>
      <c r="R7531">
        <v>6186337.7599999998</v>
      </c>
      <c r="S7531" t="s">
        <v>48453</v>
      </c>
      <c r="T7531" t="s">
        <v>48454</v>
      </c>
      <c r="U7531">
        <v>384497.75</v>
      </c>
      <c r="V7531">
        <v>6186337.1399999997</v>
      </c>
      <c r="W7531">
        <v>359.86</v>
      </c>
      <c r="X7531">
        <v>150.04</v>
      </c>
    </row>
    <row r="7532" spans="1:24" x14ac:dyDescent="0.25">
      <c r="A7532" s="146">
        <v>45137</v>
      </c>
      <c r="B7532" s="46">
        <v>211</v>
      </c>
      <c r="C7532" s="147">
        <v>0.41124999999999995</v>
      </c>
      <c r="D7532" s="38" t="s">
        <v>42652</v>
      </c>
      <c r="E7532" s="7" t="s">
        <v>69</v>
      </c>
      <c r="F7532" s="38" t="s">
        <v>48423</v>
      </c>
      <c r="G7532" s="38" t="s">
        <v>5657</v>
      </c>
      <c r="H7532">
        <v>-2.4E-2</v>
      </c>
      <c r="I7532" t="s">
        <v>48455</v>
      </c>
      <c r="J7532" t="s">
        <v>48456</v>
      </c>
      <c r="K7532" t="s">
        <v>48457</v>
      </c>
      <c r="L7532" t="s">
        <v>48450</v>
      </c>
      <c r="O7532" t="s">
        <v>48458</v>
      </c>
      <c r="P7532" t="s">
        <v>48459</v>
      </c>
      <c r="Q7532">
        <v>384471.4</v>
      </c>
      <c r="R7532">
        <v>6186531.9699999997</v>
      </c>
      <c r="S7532" t="s">
        <v>48460</v>
      </c>
      <c r="T7532" t="s">
        <v>48461</v>
      </c>
      <c r="U7532">
        <v>384497.73</v>
      </c>
      <c r="V7532">
        <v>6186531.0199999996</v>
      </c>
      <c r="W7532">
        <v>0.16</v>
      </c>
      <c r="X7532">
        <v>150.04</v>
      </c>
    </row>
    <row r="7533" spans="1:24" x14ac:dyDescent="0.25">
      <c r="A7533" s="146">
        <v>45137</v>
      </c>
      <c r="B7533" s="46">
        <v>211</v>
      </c>
      <c r="C7533" s="147">
        <v>0.4138425925925926</v>
      </c>
      <c r="D7533" s="38" t="s">
        <v>42652</v>
      </c>
      <c r="E7533" s="7" t="s">
        <v>64</v>
      </c>
      <c r="F7533" s="38" t="s">
        <v>48423</v>
      </c>
      <c r="G7533" s="38" t="s">
        <v>5656</v>
      </c>
      <c r="H7533">
        <v>-1.9E-2</v>
      </c>
      <c r="I7533" t="s">
        <v>48466</v>
      </c>
      <c r="J7533" t="s">
        <v>48467</v>
      </c>
      <c r="K7533" t="s">
        <v>48468</v>
      </c>
      <c r="L7533" t="s">
        <v>48450</v>
      </c>
      <c r="O7533" t="s">
        <v>48462</v>
      </c>
      <c r="P7533" t="s">
        <v>48463</v>
      </c>
      <c r="Q7533">
        <v>384463.49</v>
      </c>
      <c r="R7533">
        <v>6186537.0700000003</v>
      </c>
      <c r="S7533" t="s">
        <v>48464</v>
      </c>
      <c r="T7533" t="s">
        <v>48465</v>
      </c>
      <c r="U7533">
        <v>384488.6</v>
      </c>
      <c r="V7533">
        <v>6186537.04</v>
      </c>
      <c r="W7533">
        <v>181.5</v>
      </c>
      <c r="X7533">
        <v>150.04</v>
      </c>
    </row>
    <row r="7534" spans="1:24" x14ac:dyDescent="0.25">
      <c r="A7534" s="146">
        <v>45137</v>
      </c>
      <c r="B7534" s="46">
        <v>211</v>
      </c>
      <c r="C7534" s="147">
        <v>0.41699074074074072</v>
      </c>
      <c r="D7534" s="161" t="s">
        <v>30701</v>
      </c>
      <c r="E7534" s="7" t="s">
        <v>69</v>
      </c>
      <c r="F7534" s="38" t="s">
        <v>48423</v>
      </c>
      <c r="G7534" s="38" t="s">
        <v>5656</v>
      </c>
      <c r="H7534">
        <v>0.17299999999999999</v>
      </c>
      <c r="I7534" t="s">
        <v>48466</v>
      </c>
      <c r="J7534" t="s">
        <v>48467</v>
      </c>
      <c r="K7534" t="s">
        <v>48468</v>
      </c>
      <c r="L7534" t="s">
        <v>48473</v>
      </c>
      <c r="O7534" t="s">
        <v>48469</v>
      </c>
      <c r="P7534" t="s">
        <v>48470</v>
      </c>
      <c r="Q7534">
        <v>384462.42</v>
      </c>
      <c r="R7534">
        <v>6186343.0700000003</v>
      </c>
      <c r="S7534" t="s">
        <v>48471</v>
      </c>
      <c r="T7534" t="s">
        <v>48472</v>
      </c>
      <c r="U7534">
        <v>384488.59</v>
      </c>
      <c r="V7534">
        <v>6186345.1500000004</v>
      </c>
      <c r="W7534">
        <v>180.01</v>
      </c>
      <c r="X7534">
        <v>150.04</v>
      </c>
    </row>
    <row r="7535" spans="1:24" x14ac:dyDescent="0.25">
      <c r="A7535" s="146">
        <v>45137</v>
      </c>
      <c r="B7535" s="46">
        <v>211</v>
      </c>
      <c r="C7535" s="147">
        <v>0.41947916666666668</v>
      </c>
      <c r="D7535" s="161" t="s">
        <v>30701</v>
      </c>
      <c r="E7535" s="7" t="s">
        <v>64</v>
      </c>
      <c r="F7535" s="38" t="s">
        <v>48423</v>
      </c>
      <c r="G7535" s="38" t="s">
        <v>5655</v>
      </c>
      <c r="H7535">
        <v>0.16900000000000001</v>
      </c>
      <c r="I7535" t="s">
        <v>48478</v>
      </c>
      <c r="J7535" t="s">
        <v>48479</v>
      </c>
      <c r="K7535" t="s">
        <v>48480</v>
      </c>
      <c r="L7535" t="s">
        <v>48473</v>
      </c>
      <c r="O7535" t="s">
        <v>48474</v>
      </c>
      <c r="P7535" t="s">
        <v>48475</v>
      </c>
      <c r="Q7535">
        <v>384454.66</v>
      </c>
      <c r="R7535">
        <v>6186327.6200000001</v>
      </c>
      <c r="S7535" t="s">
        <v>48476</v>
      </c>
      <c r="T7535" t="s">
        <v>48477</v>
      </c>
      <c r="U7535">
        <v>384479.75</v>
      </c>
      <c r="V7535">
        <v>6186337.8099999996</v>
      </c>
      <c r="W7535">
        <v>359.53</v>
      </c>
      <c r="X7535">
        <v>150.04</v>
      </c>
    </row>
    <row r="7536" spans="1:24" x14ac:dyDescent="0.25">
      <c r="A7536" s="146">
        <v>45137</v>
      </c>
      <c r="B7536" s="46">
        <v>211</v>
      </c>
      <c r="C7536" s="147">
        <v>0.42288194444444444</v>
      </c>
      <c r="D7536" s="38" t="s">
        <v>30701</v>
      </c>
      <c r="E7536" s="7" t="s">
        <v>69</v>
      </c>
      <c r="F7536" s="38" t="s">
        <v>48423</v>
      </c>
      <c r="G7536" s="38" t="s">
        <v>5655</v>
      </c>
      <c r="H7536">
        <v>-2.4E-2</v>
      </c>
      <c r="I7536" t="s">
        <v>48478</v>
      </c>
      <c r="J7536" t="s">
        <v>48479</v>
      </c>
      <c r="K7536" t="s">
        <v>48480</v>
      </c>
      <c r="L7536" t="s">
        <v>48473</v>
      </c>
      <c r="O7536" t="s">
        <v>48481</v>
      </c>
      <c r="P7536" t="s">
        <v>48482</v>
      </c>
      <c r="Q7536">
        <v>384454</v>
      </c>
      <c r="R7536">
        <v>6186534.2300000004</v>
      </c>
      <c r="S7536" t="s">
        <v>48483</v>
      </c>
      <c r="T7536" t="s">
        <v>48484</v>
      </c>
      <c r="U7536">
        <v>384479.82</v>
      </c>
      <c r="V7536">
        <v>6186530.25</v>
      </c>
      <c r="W7536">
        <v>359.92</v>
      </c>
      <c r="X7536">
        <v>150.04</v>
      </c>
    </row>
    <row r="7537" spans="1:24" x14ac:dyDescent="0.25">
      <c r="A7537" s="146">
        <v>45137</v>
      </c>
      <c r="B7537" s="46">
        <v>211</v>
      </c>
      <c r="C7537" s="147">
        <v>0.42479166666666668</v>
      </c>
      <c r="D7537" s="38" t="s">
        <v>30701</v>
      </c>
      <c r="E7537" s="7" t="s">
        <v>64</v>
      </c>
      <c r="F7537" s="38" t="s">
        <v>48423</v>
      </c>
      <c r="G7537" s="38" t="s">
        <v>5654</v>
      </c>
      <c r="H7537">
        <v>-0.02</v>
      </c>
      <c r="I7537" t="s">
        <v>48489</v>
      </c>
      <c r="J7537" t="s">
        <v>48490</v>
      </c>
      <c r="K7537" t="s">
        <v>48491</v>
      </c>
      <c r="L7537" t="s">
        <v>48473</v>
      </c>
      <c r="O7537" t="s">
        <v>48485</v>
      </c>
      <c r="P7537" t="s">
        <v>48486</v>
      </c>
      <c r="Q7537">
        <v>384445.62</v>
      </c>
      <c r="R7537">
        <v>6186541.2699999996</v>
      </c>
      <c r="S7537" t="s">
        <v>48487</v>
      </c>
      <c r="T7537" t="s">
        <v>48488</v>
      </c>
      <c r="U7537">
        <v>384470.71</v>
      </c>
      <c r="V7537">
        <v>6186537.8499999996</v>
      </c>
      <c r="W7537">
        <v>181.7</v>
      </c>
      <c r="X7537">
        <v>150.04</v>
      </c>
    </row>
    <row r="7538" spans="1:24" x14ac:dyDescent="0.25">
      <c r="A7538" s="146">
        <v>45137</v>
      </c>
      <c r="B7538" s="46">
        <v>211</v>
      </c>
      <c r="C7538" s="147">
        <v>0.42812500000000003</v>
      </c>
      <c r="D7538" s="38" t="s">
        <v>30701</v>
      </c>
      <c r="E7538" s="7" t="s">
        <v>69</v>
      </c>
      <c r="F7538" s="38" t="s">
        <v>48423</v>
      </c>
      <c r="G7538" s="38" t="s">
        <v>5654</v>
      </c>
      <c r="H7538">
        <v>0.17399999999999999</v>
      </c>
      <c r="I7538" t="s">
        <v>48489</v>
      </c>
      <c r="J7538" t="s">
        <v>48490</v>
      </c>
      <c r="K7538" t="s">
        <v>48491</v>
      </c>
      <c r="L7538" t="s">
        <v>48496</v>
      </c>
      <c r="O7538" t="s">
        <v>48492</v>
      </c>
      <c r="P7538" t="s">
        <v>48493</v>
      </c>
      <c r="Q7538">
        <v>384445.18</v>
      </c>
      <c r="R7538">
        <v>6186339.6799999997</v>
      </c>
      <c r="S7538" t="s">
        <v>48494</v>
      </c>
      <c r="T7538" t="s">
        <v>48495</v>
      </c>
      <c r="U7538">
        <v>384470.7</v>
      </c>
      <c r="V7538">
        <v>6186344.25</v>
      </c>
      <c r="W7538">
        <v>179.71</v>
      </c>
      <c r="X7538">
        <v>150.04</v>
      </c>
    </row>
    <row r="7539" spans="1:24" x14ac:dyDescent="0.25">
      <c r="A7539" s="146">
        <v>45137</v>
      </c>
      <c r="B7539" s="46">
        <v>211</v>
      </c>
      <c r="C7539" s="147">
        <v>0.43010416666666668</v>
      </c>
      <c r="D7539" s="38" t="s">
        <v>30701</v>
      </c>
      <c r="E7539" s="7" t="s">
        <v>64</v>
      </c>
      <c r="F7539" s="38" t="s">
        <v>48423</v>
      </c>
      <c r="G7539" s="38" t="s">
        <v>5653</v>
      </c>
      <c r="H7539">
        <v>0.16800000000000001</v>
      </c>
      <c r="I7539" t="s">
        <v>48501</v>
      </c>
      <c r="J7539" t="s">
        <v>48502</v>
      </c>
      <c r="K7539" t="s">
        <v>48503</v>
      </c>
      <c r="L7539" t="s">
        <v>48496</v>
      </c>
      <c r="O7539" t="s">
        <v>48497</v>
      </c>
      <c r="P7539" t="s">
        <v>48498</v>
      </c>
      <c r="Q7539">
        <v>384436.23</v>
      </c>
      <c r="R7539">
        <v>6186327.5199999996</v>
      </c>
      <c r="S7539" t="s">
        <v>48499</v>
      </c>
      <c r="T7539" t="s">
        <v>48500</v>
      </c>
      <c r="U7539">
        <v>384461.71</v>
      </c>
      <c r="V7539">
        <v>6186338.2699999996</v>
      </c>
      <c r="W7539">
        <v>359.51</v>
      </c>
      <c r="X7539">
        <v>150.04</v>
      </c>
    </row>
    <row r="7540" spans="1:24" x14ac:dyDescent="0.25">
      <c r="A7540" s="146">
        <v>45137</v>
      </c>
      <c r="B7540" s="46">
        <v>211</v>
      </c>
      <c r="C7540" s="147">
        <v>0.43368055555555557</v>
      </c>
      <c r="D7540" s="38" t="s">
        <v>30701</v>
      </c>
      <c r="E7540" s="7" t="s">
        <v>69</v>
      </c>
      <c r="F7540" s="38" t="s">
        <v>48423</v>
      </c>
      <c r="G7540" s="38" t="s">
        <v>5653</v>
      </c>
      <c r="H7540">
        <v>-2.9000000000000001E-2</v>
      </c>
      <c r="I7540" t="s">
        <v>48501</v>
      </c>
      <c r="J7540" t="s">
        <v>48502</v>
      </c>
      <c r="K7540" t="s">
        <v>48503</v>
      </c>
      <c r="L7540" t="s">
        <v>48496</v>
      </c>
      <c r="O7540" t="s">
        <v>48504</v>
      </c>
      <c r="P7540" t="s">
        <v>48505</v>
      </c>
      <c r="Q7540">
        <v>384435.66</v>
      </c>
      <c r="R7540">
        <v>6186541.4199999999</v>
      </c>
      <c r="S7540" t="s">
        <v>48506</v>
      </c>
      <c r="T7540" t="s">
        <v>48507</v>
      </c>
      <c r="U7540">
        <v>384461.74</v>
      </c>
      <c r="V7540">
        <v>6186535.2300000004</v>
      </c>
      <c r="W7540">
        <v>359.48</v>
      </c>
      <c r="X7540">
        <v>150.04</v>
      </c>
    </row>
    <row r="7541" spans="1:24" x14ac:dyDescent="0.25">
      <c r="A7541" s="146">
        <v>45137</v>
      </c>
      <c r="B7541" s="46">
        <v>211</v>
      </c>
      <c r="C7541" s="147">
        <v>0.43596064814814817</v>
      </c>
      <c r="D7541" s="38" t="s">
        <v>30701</v>
      </c>
      <c r="E7541" s="7" t="s">
        <v>64</v>
      </c>
      <c r="F7541" s="38" t="s">
        <v>48423</v>
      </c>
      <c r="G7541" s="38" t="s">
        <v>5647</v>
      </c>
      <c r="H7541">
        <v>-1.7000000000000001E-2</v>
      </c>
      <c r="I7541" t="s">
        <v>48508</v>
      </c>
      <c r="J7541" t="s">
        <v>48514</v>
      </c>
      <c r="K7541" t="s">
        <v>48509</v>
      </c>
      <c r="L7541" t="s">
        <v>48496</v>
      </c>
      <c r="O7541" t="s">
        <v>48510</v>
      </c>
      <c r="P7541" t="s">
        <v>48511</v>
      </c>
      <c r="Q7541">
        <v>384427.52000000002</v>
      </c>
      <c r="R7541">
        <v>6186535</v>
      </c>
      <c r="S7541" t="s">
        <v>48512</v>
      </c>
      <c r="T7541" t="s">
        <v>48513</v>
      </c>
      <c r="U7541">
        <v>384452.7</v>
      </c>
      <c r="V7541">
        <v>6186535.0300000003</v>
      </c>
      <c r="W7541">
        <v>180.54</v>
      </c>
      <c r="X7541">
        <v>150.04</v>
      </c>
    </row>
    <row r="7542" spans="1:24" x14ac:dyDescent="0.25">
      <c r="A7542" s="146">
        <v>45137</v>
      </c>
      <c r="B7542" s="46">
        <v>211</v>
      </c>
      <c r="C7542" s="147">
        <v>0.43913194444444442</v>
      </c>
      <c r="D7542" s="38" t="s">
        <v>30701</v>
      </c>
      <c r="E7542" s="7" t="s">
        <v>69</v>
      </c>
      <c r="F7542" s="38" t="s">
        <v>48423</v>
      </c>
      <c r="G7542" s="38" t="s">
        <v>5647</v>
      </c>
      <c r="H7542">
        <v>0.17299999999999999</v>
      </c>
      <c r="I7542" t="s">
        <v>48508</v>
      </c>
      <c r="J7542" t="s">
        <v>48514</v>
      </c>
      <c r="K7542" t="s">
        <v>48509</v>
      </c>
      <c r="L7542" t="s">
        <v>48519</v>
      </c>
      <c r="O7542" t="s">
        <v>48515</v>
      </c>
      <c r="P7542" t="s">
        <v>48516</v>
      </c>
      <c r="Q7542">
        <v>384427.04</v>
      </c>
      <c r="R7542">
        <v>6186340.2800000003</v>
      </c>
      <c r="S7542" t="s">
        <v>48517</v>
      </c>
      <c r="T7542" t="s">
        <v>48518</v>
      </c>
      <c r="U7542">
        <v>384452.81</v>
      </c>
      <c r="V7542">
        <v>6186344.5599999996</v>
      </c>
      <c r="W7542">
        <v>180.41</v>
      </c>
      <c r="X7542">
        <v>150.04</v>
      </c>
    </row>
    <row r="7543" spans="1:24" x14ac:dyDescent="0.25">
      <c r="A7543" s="146">
        <v>45137</v>
      </c>
      <c r="B7543" s="46">
        <v>211</v>
      </c>
      <c r="C7543" s="147">
        <v>0.44141203703703707</v>
      </c>
      <c r="D7543" s="38" t="s">
        <v>30701</v>
      </c>
      <c r="E7543" s="7" t="s">
        <v>64</v>
      </c>
      <c r="F7543" s="38" t="s">
        <v>48423</v>
      </c>
      <c r="G7543" s="38" t="s">
        <v>5648</v>
      </c>
      <c r="H7543">
        <v>0.16500000000000001</v>
      </c>
      <c r="I7543" t="s">
        <v>48524</v>
      </c>
      <c r="J7543" t="s">
        <v>48525</v>
      </c>
      <c r="K7543" t="s">
        <v>48526</v>
      </c>
      <c r="L7543" t="s">
        <v>48519</v>
      </c>
      <c r="O7543" t="s">
        <v>48520</v>
      </c>
      <c r="P7543" t="s">
        <v>48521</v>
      </c>
      <c r="Q7543">
        <v>384418.35</v>
      </c>
      <c r="R7543">
        <v>6186335.6900000004</v>
      </c>
      <c r="S7543" t="s">
        <v>48522</v>
      </c>
      <c r="T7543" t="s">
        <v>48523</v>
      </c>
      <c r="U7543">
        <v>384443.68</v>
      </c>
      <c r="V7543">
        <v>6186341.8399999999</v>
      </c>
      <c r="W7543">
        <v>358.56</v>
      </c>
      <c r="X7543">
        <v>150.04</v>
      </c>
    </row>
    <row r="7544" spans="1:24" x14ac:dyDescent="0.25">
      <c r="A7544" s="146">
        <v>45137</v>
      </c>
      <c r="B7544" s="46">
        <v>211</v>
      </c>
      <c r="C7544" s="147">
        <v>0.44481481481481483</v>
      </c>
      <c r="D7544" s="38" t="s">
        <v>30701</v>
      </c>
      <c r="E7544" s="7" t="s">
        <v>69</v>
      </c>
      <c r="F7544" s="38" t="s">
        <v>48423</v>
      </c>
      <c r="G7544" s="38" t="s">
        <v>5648</v>
      </c>
      <c r="H7544">
        <v>-2.9000000000000001E-2</v>
      </c>
      <c r="I7544" t="s">
        <v>48524</v>
      </c>
      <c r="J7544" t="s">
        <v>48525</v>
      </c>
      <c r="K7544" t="s">
        <v>48526</v>
      </c>
      <c r="L7544" t="s">
        <v>48519</v>
      </c>
      <c r="O7544" t="s">
        <v>48527</v>
      </c>
      <c r="P7544" t="s">
        <v>48528</v>
      </c>
      <c r="Q7544">
        <v>384417.82</v>
      </c>
      <c r="R7544">
        <v>6186543.3200000003</v>
      </c>
      <c r="S7544" t="s">
        <v>48529</v>
      </c>
      <c r="T7544" t="s">
        <v>48530</v>
      </c>
      <c r="U7544">
        <v>384443.68</v>
      </c>
      <c r="V7544">
        <v>6186535.4100000001</v>
      </c>
      <c r="W7544">
        <v>359.21</v>
      </c>
      <c r="X7544">
        <v>150.04</v>
      </c>
    </row>
    <row r="7545" spans="1:24" x14ac:dyDescent="0.25">
      <c r="A7545" s="146">
        <v>45137</v>
      </c>
      <c r="B7545" s="46">
        <v>211</v>
      </c>
      <c r="C7545" s="147">
        <v>0.44672453703703702</v>
      </c>
      <c r="D7545" s="38" t="s">
        <v>30701</v>
      </c>
      <c r="E7545" s="7" t="s">
        <v>64</v>
      </c>
      <c r="F7545" s="38" t="s">
        <v>48423</v>
      </c>
      <c r="G7545" s="38" t="s">
        <v>5649</v>
      </c>
      <c r="H7545">
        <v>-2.5999999999999999E-2</v>
      </c>
      <c r="I7545" t="s">
        <v>48535</v>
      </c>
      <c r="J7545" t="s">
        <v>48536</v>
      </c>
      <c r="K7545" t="s">
        <v>48537</v>
      </c>
      <c r="L7545" t="s">
        <v>48538</v>
      </c>
      <c r="O7545" t="s">
        <v>48531</v>
      </c>
      <c r="P7545" t="s">
        <v>48532</v>
      </c>
      <c r="Q7545">
        <v>384409.52</v>
      </c>
      <c r="R7545">
        <v>6186548.1200000001</v>
      </c>
      <c r="S7545" t="s">
        <v>48533</v>
      </c>
      <c r="T7545" t="s">
        <v>48534</v>
      </c>
      <c r="U7545">
        <v>384434.72</v>
      </c>
      <c r="V7545">
        <v>6186543.4299999997</v>
      </c>
      <c r="W7545">
        <v>180.57</v>
      </c>
      <c r="X7545">
        <v>150.04</v>
      </c>
    </row>
    <row r="7546" spans="1:24" x14ac:dyDescent="0.25">
      <c r="A7546" s="146">
        <v>45137</v>
      </c>
      <c r="B7546" s="46">
        <v>211</v>
      </c>
      <c r="C7546" s="147">
        <v>0.45004629629629633</v>
      </c>
      <c r="D7546" s="38" t="s">
        <v>30701</v>
      </c>
      <c r="E7546" s="7" t="s">
        <v>69</v>
      </c>
      <c r="F7546" s="38" t="s">
        <v>48423</v>
      </c>
      <c r="G7546" s="38" t="s">
        <v>5649</v>
      </c>
      <c r="H7546">
        <v>0.17199999999999999</v>
      </c>
      <c r="I7546" t="s">
        <v>48535</v>
      </c>
      <c r="J7546" t="s">
        <v>48536</v>
      </c>
      <c r="K7546" t="s">
        <v>48537</v>
      </c>
      <c r="L7546" t="s">
        <v>48538</v>
      </c>
      <c r="O7546" t="s">
        <v>48539</v>
      </c>
      <c r="P7546" t="s">
        <v>48540</v>
      </c>
      <c r="Q7546">
        <v>384409.14</v>
      </c>
      <c r="R7546">
        <v>6186343.9500000002</v>
      </c>
      <c r="S7546" t="s">
        <v>48541</v>
      </c>
      <c r="T7546" t="s">
        <v>48542</v>
      </c>
      <c r="U7546">
        <v>384434.78</v>
      </c>
      <c r="V7546">
        <v>6186346.0999999996</v>
      </c>
      <c r="W7546">
        <v>180.03</v>
      </c>
      <c r="X7546">
        <v>150.04</v>
      </c>
    </row>
    <row r="7547" spans="1:24" x14ac:dyDescent="0.25">
      <c r="A7547" s="146">
        <v>45137</v>
      </c>
      <c r="B7547" s="46">
        <v>211</v>
      </c>
      <c r="C7547" s="147">
        <v>0.45199074074074069</v>
      </c>
      <c r="D7547" s="38" t="s">
        <v>30701</v>
      </c>
      <c r="E7547" s="7" t="s">
        <v>64</v>
      </c>
      <c r="F7547" s="38" t="s">
        <v>48423</v>
      </c>
      <c r="G7547" s="38" t="s">
        <v>5650</v>
      </c>
      <c r="H7547">
        <v>0.16600000000000001</v>
      </c>
      <c r="I7547" t="s">
        <v>48547</v>
      </c>
      <c r="J7547" t="s">
        <v>48548</v>
      </c>
      <c r="K7547" t="s">
        <v>48549</v>
      </c>
      <c r="L7547" t="s">
        <v>48538</v>
      </c>
      <c r="O7547" t="s">
        <v>48543</v>
      </c>
      <c r="P7547" t="s">
        <v>48544</v>
      </c>
      <c r="Q7547">
        <v>384399.86</v>
      </c>
      <c r="R7547">
        <v>6186331.2000000002</v>
      </c>
      <c r="S7547" t="s">
        <v>48545</v>
      </c>
      <c r="T7547" t="s">
        <v>48546</v>
      </c>
      <c r="U7547">
        <v>384425.97</v>
      </c>
      <c r="V7547">
        <v>6186340.6799999997</v>
      </c>
      <c r="W7547">
        <v>357.23</v>
      </c>
      <c r="X7547">
        <v>150.04</v>
      </c>
    </row>
    <row r="7548" spans="1:24" x14ac:dyDescent="0.25">
      <c r="A7548" s="146">
        <v>45137</v>
      </c>
      <c r="B7548" s="46">
        <v>211</v>
      </c>
      <c r="C7548" s="147">
        <v>0.45556712962962959</v>
      </c>
      <c r="D7548" s="38" t="s">
        <v>30701</v>
      </c>
      <c r="E7548" s="7" t="s">
        <v>69</v>
      </c>
      <c r="F7548" s="38" t="s">
        <v>48423</v>
      </c>
      <c r="G7548" s="38" t="s">
        <v>5650</v>
      </c>
      <c r="H7548">
        <v>-0.03</v>
      </c>
      <c r="I7548" t="s">
        <v>48547</v>
      </c>
      <c r="J7548" t="s">
        <v>48548</v>
      </c>
      <c r="K7548" t="s">
        <v>48549</v>
      </c>
      <c r="L7548" t="s">
        <v>48538</v>
      </c>
      <c r="O7548" t="s">
        <v>48550</v>
      </c>
      <c r="P7548" t="s">
        <v>48551</v>
      </c>
      <c r="Q7548">
        <v>384400.12</v>
      </c>
      <c r="R7548">
        <v>6186543.6500000004</v>
      </c>
      <c r="S7548" t="s">
        <v>48552</v>
      </c>
      <c r="T7548" t="s">
        <v>48553</v>
      </c>
      <c r="U7548">
        <v>384425.68</v>
      </c>
      <c r="V7548">
        <v>6186537.0700000003</v>
      </c>
      <c r="W7548">
        <v>0.2</v>
      </c>
      <c r="X7548">
        <v>150.04</v>
      </c>
    </row>
    <row r="7549" spans="1:24" x14ac:dyDescent="0.25">
      <c r="A7549" s="146">
        <v>45137</v>
      </c>
      <c r="B7549" s="46">
        <v>211</v>
      </c>
      <c r="C7549" s="147">
        <v>0.45760416666666665</v>
      </c>
      <c r="D7549" s="38" t="s">
        <v>30701</v>
      </c>
      <c r="E7549" s="7" t="s">
        <v>64</v>
      </c>
      <c r="F7549" s="38" t="s">
        <v>48423</v>
      </c>
      <c r="G7549" s="38" t="s">
        <v>5651</v>
      </c>
      <c r="H7549">
        <v>-2.5999999999999999E-2</v>
      </c>
      <c r="I7549" t="s">
        <v>48558</v>
      </c>
      <c r="J7549" t="s">
        <v>48559</v>
      </c>
      <c r="K7549" t="s">
        <v>48560</v>
      </c>
      <c r="L7549" t="s">
        <v>48561</v>
      </c>
      <c r="O7549" t="s">
        <v>48554</v>
      </c>
      <c r="P7549" t="s">
        <v>48555</v>
      </c>
      <c r="Q7549">
        <v>384394.42</v>
      </c>
      <c r="R7549">
        <v>6186548.1799999997</v>
      </c>
      <c r="S7549" t="s">
        <v>48556</v>
      </c>
      <c r="T7549" t="s">
        <v>48557</v>
      </c>
      <c r="U7549">
        <v>384416.76</v>
      </c>
      <c r="V7549">
        <v>6186544.1699999999</v>
      </c>
      <c r="W7549">
        <v>181.08</v>
      </c>
      <c r="X7549">
        <v>150.04</v>
      </c>
    </row>
    <row r="7550" spans="1:24" x14ac:dyDescent="0.25">
      <c r="A7550" s="146">
        <v>45137</v>
      </c>
      <c r="B7550" s="46">
        <v>211</v>
      </c>
      <c r="C7550" s="147">
        <v>0.46120370370370373</v>
      </c>
      <c r="D7550" s="38" t="s">
        <v>30701</v>
      </c>
      <c r="E7550" s="7" t="s">
        <v>69</v>
      </c>
      <c r="F7550" s="38" t="s">
        <v>48423</v>
      </c>
      <c r="G7550" s="38" t="s">
        <v>5651</v>
      </c>
      <c r="H7550">
        <v>0.17199999999999999</v>
      </c>
      <c r="I7550" t="s">
        <v>48558</v>
      </c>
      <c r="J7550" t="s">
        <v>48559</v>
      </c>
      <c r="K7550" t="s">
        <v>48560</v>
      </c>
      <c r="L7550" t="s">
        <v>48561</v>
      </c>
      <c r="O7550" t="s">
        <v>48562</v>
      </c>
      <c r="P7550" t="s">
        <v>48563</v>
      </c>
      <c r="Q7550">
        <v>384393.9</v>
      </c>
      <c r="R7550">
        <v>6186342.8099999996</v>
      </c>
      <c r="S7550" t="s">
        <v>48564</v>
      </c>
      <c r="T7550" t="s">
        <v>48565</v>
      </c>
      <c r="U7550">
        <v>384416.79</v>
      </c>
      <c r="V7550">
        <v>6186345.9699999997</v>
      </c>
      <c r="W7550">
        <v>180.09</v>
      </c>
      <c r="X7550">
        <v>150.04</v>
      </c>
    </row>
    <row r="7551" spans="1:24" x14ac:dyDescent="0.25">
      <c r="A7551" s="146">
        <v>45137</v>
      </c>
      <c r="B7551" s="46">
        <v>211</v>
      </c>
      <c r="C7551" s="147">
        <v>0.46293981481481478</v>
      </c>
      <c r="D7551" s="38" t="s">
        <v>30701</v>
      </c>
      <c r="E7551" s="7" t="s">
        <v>64</v>
      </c>
      <c r="F7551" s="38" t="s">
        <v>48423</v>
      </c>
      <c r="G7551" s="38" t="s">
        <v>5652</v>
      </c>
      <c r="H7551">
        <v>0.16700000000000001</v>
      </c>
      <c r="I7551" t="s">
        <v>48570</v>
      </c>
      <c r="J7551" t="s">
        <v>48571</v>
      </c>
      <c r="K7551" t="s">
        <v>48572</v>
      </c>
      <c r="L7551" t="s">
        <v>48561</v>
      </c>
      <c r="O7551" t="s">
        <v>48566</v>
      </c>
      <c r="P7551" t="s">
        <v>48567</v>
      </c>
      <c r="Q7551">
        <v>384386.38</v>
      </c>
      <c r="R7551">
        <v>6186333.6900000004</v>
      </c>
      <c r="S7551" t="s">
        <v>48568</v>
      </c>
      <c r="T7551" t="s">
        <v>48569</v>
      </c>
      <c r="U7551">
        <v>384407.89</v>
      </c>
      <c r="V7551">
        <v>6186339.5</v>
      </c>
      <c r="W7551">
        <v>359.36</v>
      </c>
      <c r="X7551">
        <v>150.04</v>
      </c>
    </row>
    <row r="7552" spans="1:24" x14ac:dyDescent="0.25">
      <c r="A7552" s="146">
        <v>45137</v>
      </c>
      <c r="B7552" s="46">
        <v>211</v>
      </c>
      <c r="C7552" s="147">
        <v>0.46644675925925921</v>
      </c>
      <c r="D7552" s="38" t="s">
        <v>30701</v>
      </c>
      <c r="E7552" s="7" t="s">
        <v>69</v>
      </c>
      <c r="F7552" s="38" t="s">
        <v>48423</v>
      </c>
      <c r="G7552" s="38" t="s">
        <v>5652</v>
      </c>
      <c r="H7552">
        <v>-2.8000000000000001E-2</v>
      </c>
      <c r="I7552" t="s">
        <v>48570</v>
      </c>
      <c r="J7552" t="s">
        <v>48571</v>
      </c>
      <c r="K7552" t="s">
        <v>48572</v>
      </c>
      <c r="L7552" t="s">
        <v>48561</v>
      </c>
      <c r="O7552" t="s">
        <v>48573</v>
      </c>
      <c r="P7552" t="s">
        <v>48574</v>
      </c>
      <c r="Q7552">
        <v>384386.16</v>
      </c>
      <c r="R7552">
        <v>6186540.6500000004</v>
      </c>
      <c r="S7552" t="s">
        <v>48575</v>
      </c>
      <c r="T7552" t="s">
        <v>48576</v>
      </c>
      <c r="U7552">
        <v>384407.74</v>
      </c>
      <c r="V7552">
        <v>6186534.2800000003</v>
      </c>
      <c r="W7552">
        <v>0.26</v>
      </c>
      <c r="X7552">
        <v>150.04</v>
      </c>
    </row>
    <row r="7553" spans="1:24" x14ac:dyDescent="0.25">
      <c r="A7553" s="146">
        <v>45137</v>
      </c>
      <c r="B7553" s="46">
        <v>211</v>
      </c>
      <c r="C7553" s="147">
        <v>0.46724537037037034</v>
      </c>
      <c r="D7553" s="38" t="s">
        <v>30701</v>
      </c>
      <c r="E7553" s="159" t="s">
        <v>33735</v>
      </c>
      <c r="F7553" s="38" t="s">
        <v>48423</v>
      </c>
      <c r="G7553" s="38" t="s">
        <v>48577</v>
      </c>
      <c r="H7553">
        <v>0.28499999999999998</v>
      </c>
      <c r="O7553" t="s">
        <v>48578</v>
      </c>
      <c r="P7553" t="s">
        <v>48579</v>
      </c>
      <c r="Q7553">
        <v>384387.63</v>
      </c>
      <c r="R7553">
        <v>6186560.6100000003</v>
      </c>
      <c r="S7553" t="s">
        <v>48580</v>
      </c>
      <c r="T7553" t="s">
        <v>48581</v>
      </c>
      <c r="U7553">
        <v>384402.57</v>
      </c>
      <c r="V7553">
        <v>6186561.79</v>
      </c>
      <c r="W7553">
        <v>67.77</v>
      </c>
      <c r="X7553">
        <v>150.03</v>
      </c>
    </row>
    <row r="7554" spans="1:24" x14ac:dyDescent="0.25">
      <c r="A7554" s="146">
        <v>45137</v>
      </c>
      <c r="B7554" s="46">
        <v>211</v>
      </c>
      <c r="C7554" s="147">
        <v>0.47136574074074072</v>
      </c>
      <c r="D7554" s="38" t="s">
        <v>30701</v>
      </c>
      <c r="E7554" s="159" t="s">
        <v>42042</v>
      </c>
      <c r="F7554" s="38" t="s">
        <v>48423</v>
      </c>
      <c r="G7554" s="38" t="s">
        <v>48577</v>
      </c>
      <c r="H7554">
        <v>0.28599999999999998</v>
      </c>
      <c r="O7554" t="s">
        <v>48582</v>
      </c>
      <c r="P7554" t="s">
        <v>48583</v>
      </c>
      <c r="Q7554">
        <v>384386.84</v>
      </c>
      <c r="R7554">
        <v>6186565.6399999997</v>
      </c>
      <c r="S7554" t="s">
        <v>48584</v>
      </c>
      <c r="T7554" t="s">
        <v>48585</v>
      </c>
      <c r="U7554">
        <v>384398.2</v>
      </c>
      <c r="V7554">
        <v>6186561.4000000004</v>
      </c>
      <c r="W7554">
        <v>77.48</v>
      </c>
      <c r="X7554">
        <v>150.03</v>
      </c>
    </row>
    <row r="7555" spans="1:24" x14ac:dyDescent="0.25">
      <c r="A7555" s="146">
        <v>45137</v>
      </c>
      <c r="B7555" s="46">
        <v>211</v>
      </c>
      <c r="C7555" s="147">
        <v>0.48734953703703704</v>
      </c>
      <c r="D7555" s="38" t="s">
        <v>30701</v>
      </c>
      <c r="E7555" s="159" t="s">
        <v>6100</v>
      </c>
      <c r="F7555" s="38" t="s">
        <v>48423</v>
      </c>
      <c r="G7555" s="38" t="s">
        <v>48577</v>
      </c>
      <c r="H7555">
        <v>-1.7999999999999999E-2</v>
      </c>
      <c r="O7555" t="s">
        <v>48586</v>
      </c>
      <c r="P7555" t="s">
        <v>48587</v>
      </c>
      <c r="Q7555">
        <v>382069.16</v>
      </c>
      <c r="R7555">
        <v>6186898.8200000003</v>
      </c>
      <c r="S7555" t="s">
        <v>48588</v>
      </c>
      <c r="T7555" t="s">
        <v>48589</v>
      </c>
      <c r="U7555">
        <v>382068.8</v>
      </c>
      <c r="V7555">
        <v>6186887.6299999999</v>
      </c>
      <c r="W7555">
        <v>168.67</v>
      </c>
      <c r="X7555">
        <v>150.03</v>
      </c>
    </row>
    <row r="7556" spans="1:24" s="170" customFormat="1" x14ac:dyDescent="0.25">
      <c r="A7556" s="63">
        <v>45137</v>
      </c>
      <c r="B7556" s="104">
        <v>211</v>
      </c>
      <c r="C7556" s="65">
        <v>0.49287037037037035</v>
      </c>
      <c r="D7556" s="64" t="s">
        <v>30701</v>
      </c>
      <c r="E7556" s="171" t="s">
        <v>48595</v>
      </c>
      <c r="F7556" s="64" t="s">
        <v>48423</v>
      </c>
      <c r="G7556" s="64" t="s">
        <v>48577</v>
      </c>
      <c r="H7556" s="170">
        <v>-2.5000000000000001E-2</v>
      </c>
      <c r="M7556" s="170" t="s">
        <v>48590</v>
      </c>
      <c r="O7556" s="170" t="s">
        <v>48591</v>
      </c>
      <c r="P7556" s="170" t="s">
        <v>48592</v>
      </c>
      <c r="Q7556" s="170">
        <v>382075.83</v>
      </c>
      <c r="R7556" s="170">
        <v>6186894.04</v>
      </c>
      <c r="S7556" s="170" t="s">
        <v>48593</v>
      </c>
      <c r="T7556" s="170" t="s">
        <v>48594</v>
      </c>
      <c r="U7556" s="170">
        <v>382054.37</v>
      </c>
      <c r="V7556" s="170">
        <v>6186884.1900000004</v>
      </c>
      <c r="W7556" s="170">
        <v>136.43</v>
      </c>
      <c r="X7556" s="170">
        <v>150.03</v>
      </c>
    </row>
    <row r="7557" spans="1:24" x14ac:dyDescent="0.25">
      <c r="A7557" s="146">
        <v>45137</v>
      </c>
      <c r="B7557" s="46">
        <v>211</v>
      </c>
      <c r="C7557" s="147">
        <v>0.49458333333333332</v>
      </c>
      <c r="D7557" s="38" t="s">
        <v>30701</v>
      </c>
      <c r="E7557" s="159" t="s">
        <v>48608</v>
      </c>
      <c r="F7557" s="38" t="s">
        <v>48423</v>
      </c>
      <c r="G7557" s="38" t="s">
        <v>48577</v>
      </c>
      <c r="H7557">
        <v>0</v>
      </c>
      <c r="I7557" t="s">
        <v>48600</v>
      </c>
      <c r="J7557" t="s">
        <v>48601</v>
      </c>
      <c r="K7557" t="s">
        <v>48602</v>
      </c>
      <c r="L7557" t="s">
        <v>48603</v>
      </c>
      <c r="O7557" t="s">
        <v>48596</v>
      </c>
      <c r="P7557" t="s">
        <v>48597</v>
      </c>
      <c r="Q7557">
        <v>382098.21</v>
      </c>
      <c r="R7557">
        <v>6186870.7000000002</v>
      </c>
      <c r="S7557" t="s">
        <v>48598</v>
      </c>
      <c r="T7557" t="s">
        <v>48599</v>
      </c>
      <c r="U7557">
        <v>382071.51</v>
      </c>
      <c r="V7557">
        <v>6186865.7000000002</v>
      </c>
      <c r="W7557">
        <v>136.34</v>
      </c>
      <c r="X7557">
        <v>150.03</v>
      </c>
    </row>
    <row r="7558" spans="1:24" x14ac:dyDescent="0.25">
      <c r="A7558" s="146">
        <v>45137</v>
      </c>
      <c r="B7558" s="46">
        <v>211</v>
      </c>
      <c r="C7558" s="147">
        <v>0.49738425925925928</v>
      </c>
      <c r="D7558" s="38" t="s">
        <v>30701</v>
      </c>
      <c r="E7558" s="7" t="s">
        <v>69</v>
      </c>
      <c r="F7558" s="38" t="s">
        <v>48423</v>
      </c>
      <c r="G7558" s="38" t="s">
        <v>48577</v>
      </c>
      <c r="H7558">
        <v>0.17199999999999999</v>
      </c>
      <c r="I7558" t="s">
        <v>48600</v>
      </c>
      <c r="J7558" t="s">
        <v>48601</v>
      </c>
      <c r="K7558" t="s">
        <v>48602</v>
      </c>
      <c r="L7558" t="s">
        <v>48603</v>
      </c>
      <c r="O7558" t="s">
        <v>48604</v>
      </c>
      <c r="P7558" t="s">
        <v>48605</v>
      </c>
      <c r="Q7558">
        <v>382220.25</v>
      </c>
      <c r="R7558">
        <v>6186751.8300000001</v>
      </c>
      <c r="S7558" t="s">
        <v>48606</v>
      </c>
      <c r="T7558" t="s">
        <v>48607</v>
      </c>
      <c r="U7558">
        <v>382192.65</v>
      </c>
      <c r="V7558">
        <v>6186744.0999999996</v>
      </c>
      <c r="W7558">
        <v>129.87</v>
      </c>
      <c r="X7558">
        <v>150.03</v>
      </c>
    </row>
    <row r="7559" spans="1:24" x14ac:dyDescent="0.25">
      <c r="A7559" s="146">
        <v>45137</v>
      </c>
      <c r="B7559" s="46">
        <v>211</v>
      </c>
      <c r="C7559" s="147">
        <v>0.50003472222222223</v>
      </c>
      <c r="D7559" s="38" t="s">
        <v>30701</v>
      </c>
      <c r="E7559" s="7" t="s">
        <v>64</v>
      </c>
      <c r="F7559" s="38" t="s">
        <v>48423</v>
      </c>
      <c r="G7559" s="38" t="s">
        <v>48609</v>
      </c>
      <c r="H7559">
        <v>0.16800000000000001</v>
      </c>
      <c r="I7559" t="s">
        <v>48614</v>
      </c>
      <c r="J7559" t="s">
        <v>48615</v>
      </c>
      <c r="K7559" t="s">
        <v>48616</v>
      </c>
      <c r="L7559" t="s">
        <v>48617</v>
      </c>
      <c r="O7559" t="s">
        <v>48610</v>
      </c>
      <c r="P7559" t="s">
        <v>48611</v>
      </c>
      <c r="Q7559">
        <v>382226.64</v>
      </c>
      <c r="R7559">
        <v>6186733.1100000003</v>
      </c>
      <c r="S7559" t="s">
        <v>48612</v>
      </c>
      <c r="T7559" t="s">
        <v>48613</v>
      </c>
      <c r="U7559">
        <v>382191.73</v>
      </c>
      <c r="V7559">
        <v>6186732.8899999997</v>
      </c>
      <c r="W7559">
        <v>314.62</v>
      </c>
      <c r="X7559">
        <v>150.03</v>
      </c>
    </row>
    <row r="7560" spans="1:24" x14ac:dyDescent="0.25">
      <c r="A7560" s="146">
        <v>45137</v>
      </c>
      <c r="B7560" s="46">
        <v>211</v>
      </c>
      <c r="C7560" s="147">
        <v>0.50342592592592594</v>
      </c>
      <c r="D7560" s="38" t="s">
        <v>30701</v>
      </c>
      <c r="E7560" s="7" t="s">
        <v>69</v>
      </c>
      <c r="F7560" s="38" t="s">
        <v>48423</v>
      </c>
      <c r="G7560" s="38" t="s">
        <v>48609</v>
      </c>
      <c r="H7560">
        <v>-2.3E-2</v>
      </c>
      <c r="I7560" t="s">
        <v>48614</v>
      </c>
      <c r="J7560" t="s">
        <v>48615</v>
      </c>
      <c r="K7560" t="s">
        <v>48616</v>
      </c>
      <c r="L7560" t="s">
        <v>48617</v>
      </c>
      <c r="O7560" t="s">
        <v>48618</v>
      </c>
      <c r="P7560" t="s">
        <v>48619</v>
      </c>
      <c r="Q7560">
        <v>382086</v>
      </c>
      <c r="R7560">
        <v>6186870.7000000002</v>
      </c>
      <c r="S7560" t="s">
        <v>48620</v>
      </c>
      <c r="T7560" t="s">
        <v>48621</v>
      </c>
      <c r="U7560">
        <v>382056.6</v>
      </c>
      <c r="V7560">
        <v>6186867.6100000003</v>
      </c>
      <c r="W7560">
        <v>317.16000000000003</v>
      </c>
      <c r="X7560">
        <v>150.03</v>
      </c>
    </row>
    <row r="7561" spans="1:24" x14ac:dyDescent="0.25">
      <c r="A7561" s="146">
        <v>45137</v>
      </c>
      <c r="B7561" s="46">
        <v>211</v>
      </c>
      <c r="C7561" s="147">
        <v>0.50577546296296294</v>
      </c>
      <c r="D7561" s="38" t="s">
        <v>30701</v>
      </c>
      <c r="E7561" s="7" t="s">
        <v>64</v>
      </c>
      <c r="F7561" s="38" t="s">
        <v>48423</v>
      </c>
      <c r="G7561" s="38" t="s">
        <v>48622</v>
      </c>
      <c r="H7561">
        <v>-1.9E-2</v>
      </c>
      <c r="I7561" t="s">
        <v>48627</v>
      </c>
      <c r="J7561" t="s">
        <v>48628</v>
      </c>
      <c r="K7561" t="s">
        <v>48629</v>
      </c>
      <c r="L7561" t="s">
        <v>48617</v>
      </c>
      <c r="O7561" t="s">
        <v>48623</v>
      </c>
      <c r="P7561" t="s">
        <v>48624</v>
      </c>
      <c r="Q7561">
        <v>382072.36</v>
      </c>
      <c r="R7561">
        <v>6186871.8499999996</v>
      </c>
      <c r="S7561" t="s">
        <v>48625</v>
      </c>
      <c r="T7561" t="s">
        <v>48626</v>
      </c>
      <c r="U7561">
        <v>382045.28</v>
      </c>
      <c r="V7561">
        <v>6186866.5</v>
      </c>
      <c r="W7561">
        <v>135.77000000000001</v>
      </c>
      <c r="X7561">
        <v>150.03</v>
      </c>
    </row>
    <row r="7562" spans="1:24" x14ac:dyDescent="0.25">
      <c r="A7562" s="146">
        <v>45137</v>
      </c>
      <c r="B7562" s="46">
        <v>211</v>
      </c>
      <c r="C7562" s="147">
        <v>0.50930555555555557</v>
      </c>
      <c r="D7562" s="38" t="s">
        <v>30701</v>
      </c>
      <c r="E7562" s="7" t="s">
        <v>69</v>
      </c>
      <c r="F7562" s="38" t="s">
        <v>48423</v>
      </c>
      <c r="G7562" s="38" t="s">
        <v>48622</v>
      </c>
      <c r="H7562">
        <v>0.17</v>
      </c>
      <c r="I7562" t="s">
        <v>48627</v>
      </c>
      <c r="J7562" t="s">
        <v>48628</v>
      </c>
      <c r="K7562" t="s">
        <v>48629</v>
      </c>
      <c r="L7562" t="s">
        <v>48634</v>
      </c>
      <c r="O7562" t="s">
        <v>48630</v>
      </c>
      <c r="P7562" t="s">
        <v>48631</v>
      </c>
      <c r="Q7562">
        <v>382203.47</v>
      </c>
      <c r="R7562">
        <v>6186744.04</v>
      </c>
      <c r="S7562" t="s">
        <v>48632</v>
      </c>
      <c r="T7562" t="s">
        <v>48633</v>
      </c>
      <c r="U7562">
        <v>382179.18</v>
      </c>
      <c r="V7562">
        <v>6186732.6399999997</v>
      </c>
      <c r="W7562">
        <v>138.63</v>
      </c>
      <c r="X7562">
        <v>150.03</v>
      </c>
    </row>
    <row r="7563" spans="1:24" x14ac:dyDescent="0.25">
      <c r="A7563" s="146">
        <v>45137</v>
      </c>
      <c r="B7563" s="46">
        <v>211</v>
      </c>
      <c r="C7563" s="147">
        <v>0.51145833333333335</v>
      </c>
      <c r="D7563" s="38" t="s">
        <v>30701</v>
      </c>
      <c r="E7563" s="7" t="s">
        <v>64</v>
      </c>
      <c r="F7563" s="38" t="s">
        <v>48423</v>
      </c>
      <c r="G7563" s="38" t="s">
        <v>48635</v>
      </c>
      <c r="H7563">
        <v>0.16700000000000001</v>
      </c>
      <c r="I7563" t="s">
        <v>48640</v>
      </c>
      <c r="J7563" t="s">
        <v>48641</v>
      </c>
      <c r="K7563" t="s">
        <v>48642</v>
      </c>
      <c r="L7563" t="s">
        <v>48634</v>
      </c>
      <c r="O7563" t="s">
        <v>48636</v>
      </c>
      <c r="P7563" t="s">
        <v>48637</v>
      </c>
      <c r="Q7563">
        <v>382205.92</v>
      </c>
      <c r="R7563">
        <v>6186726.9299999997</v>
      </c>
      <c r="S7563" t="s">
        <v>48638</v>
      </c>
      <c r="T7563" t="s">
        <v>48639</v>
      </c>
      <c r="U7563">
        <v>382178.12</v>
      </c>
      <c r="V7563">
        <v>6186720.9500000002</v>
      </c>
      <c r="W7563">
        <v>314.25</v>
      </c>
      <c r="X7563">
        <v>150.03</v>
      </c>
    </row>
    <row r="7564" spans="1:24" x14ac:dyDescent="0.25">
      <c r="A7564" s="146">
        <v>45137</v>
      </c>
      <c r="B7564" s="46">
        <v>211</v>
      </c>
      <c r="C7564" s="147">
        <v>0.51484953703703706</v>
      </c>
      <c r="D7564" s="38" t="s">
        <v>30701</v>
      </c>
      <c r="E7564" s="7" t="s">
        <v>69</v>
      </c>
      <c r="F7564" s="38" t="s">
        <v>48423</v>
      </c>
      <c r="G7564" s="38" t="s">
        <v>48635</v>
      </c>
      <c r="H7564">
        <v>-2.1000000000000001E-2</v>
      </c>
      <c r="I7564" t="s">
        <v>48640</v>
      </c>
      <c r="J7564" t="s">
        <v>48641</v>
      </c>
      <c r="K7564" t="s">
        <v>48642</v>
      </c>
      <c r="L7564" t="s">
        <v>48634</v>
      </c>
      <c r="O7564" t="s">
        <v>48643</v>
      </c>
      <c r="P7564" t="s">
        <v>48644</v>
      </c>
      <c r="Q7564">
        <v>382065.38</v>
      </c>
      <c r="R7564">
        <v>6186866.0199999996</v>
      </c>
      <c r="S7564" t="s">
        <v>48645</v>
      </c>
      <c r="T7564" t="s">
        <v>48646</v>
      </c>
      <c r="U7564">
        <v>382045.51</v>
      </c>
      <c r="V7564">
        <v>6186853.8499999996</v>
      </c>
      <c r="W7564">
        <v>315.02</v>
      </c>
      <c r="X7564">
        <v>150.03</v>
      </c>
    </row>
    <row r="7565" spans="1:24" x14ac:dyDescent="0.25">
      <c r="A7565" s="146">
        <v>45137</v>
      </c>
      <c r="B7565" s="46">
        <v>211</v>
      </c>
      <c r="C7565" s="147">
        <v>0.51745370370370369</v>
      </c>
      <c r="D7565" s="38" t="s">
        <v>30701</v>
      </c>
      <c r="E7565" s="7" t="s">
        <v>64</v>
      </c>
      <c r="F7565" s="38" t="s">
        <v>48423</v>
      </c>
      <c r="G7565" s="38" t="s">
        <v>48647</v>
      </c>
      <c r="H7565">
        <v>-1.9E-2</v>
      </c>
      <c r="I7565" t="s">
        <v>48652</v>
      </c>
      <c r="J7565" t="s">
        <v>48653</v>
      </c>
      <c r="K7565" t="s">
        <v>48654</v>
      </c>
      <c r="L7565" t="s">
        <v>48634</v>
      </c>
      <c r="O7565" t="s">
        <v>48648</v>
      </c>
      <c r="P7565" t="s">
        <v>48649</v>
      </c>
      <c r="Q7565">
        <v>382051.58</v>
      </c>
      <c r="R7565">
        <v>6186867.6600000001</v>
      </c>
      <c r="S7565" t="s">
        <v>48650</v>
      </c>
      <c r="T7565" t="s">
        <v>48651</v>
      </c>
      <c r="U7565">
        <v>382032.53</v>
      </c>
      <c r="V7565">
        <v>6186854.04</v>
      </c>
      <c r="W7565">
        <v>137.49</v>
      </c>
      <c r="X7565">
        <v>150.03</v>
      </c>
    </row>
    <row r="7566" spans="1:24" x14ac:dyDescent="0.25">
      <c r="A7566" s="146">
        <v>45137</v>
      </c>
      <c r="B7566" s="46">
        <v>211</v>
      </c>
      <c r="C7566" s="147">
        <v>0.52101851851851855</v>
      </c>
      <c r="D7566" s="38" t="s">
        <v>30701</v>
      </c>
      <c r="E7566" s="7" t="s">
        <v>69</v>
      </c>
      <c r="F7566" s="38" t="s">
        <v>48423</v>
      </c>
      <c r="G7566" s="38" t="s">
        <v>48647</v>
      </c>
      <c r="H7566">
        <v>0.17</v>
      </c>
      <c r="I7566" t="s">
        <v>48652</v>
      </c>
      <c r="J7566" t="s">
        <v>48653</v>
      </c>
      <c r="K7566" t="s">
        <v>48654</v>
      </c>
      <c r="L7566" t="s">
        <v>48659</v>
      </c>
      <c r="O7566" t="s">
        <v>48655</v>
      </c>
      <c r="P7566" t="s">
        <v>48656</v>
      </c>
      <c r="Q7566">
        <v>382186.02</v>
      </c>
      <c r="R7566">
        <v>6186738.21</v>
      </c>
      <c r="S7566" t="s">
        <v>48657</v>
      </c>
      <c r="T7566" t="s">
        <v>48658</v>
      </c>
      <c r="U7566">
        <v>382166.33</v>
      </c>
      <c r="V7566">
        <v>6186719.8499999996</v>
      </c>
      <c r="W7566">
        <v>133.1</v>
      </c>
      <c r="X7566">
        <v>150.03</v>
      </c>
    </row>
    <row r="7567" spans="1:24" x14ac:dyDescent="0.25">
      <c r="A7567" s="146">
        <v>45137</v>
      </c>
      <c r="B7567" s="46">
        <v>211</v>
      </c>
      <c r="C7567" s="147">
        <v>0.52339120370370373</v>
      </c>
      <c r="D7567" s="38" t="s">
        <v>30701</v>
      </c>
      <c r="E7567" s="7" t="s">
        <v>64</v>
      </c>
      <c r="F7567" s="38" t="s">
        <v>48423</v>
      </c>
      <c r="G7567" s="38" t="s">
        <v>48660</v>
      </c>
      <c r="H7567">
        <v>0.161</v>
      </c>
      <c r="I7567" t="s">
        <v>48665</v>
      </c>
      <c r="J7567" t="s">
        <v>48666</v>
      </c>
      <c r="K7567" t="s">
        <v>48667</v>
      </c>
      <c r="L7567" t="s">
        <v>48659</v>
      </c>
      <c r="O7567" t="s">
        <v>48661</v>
      </c>
      <c r="P7567" t="s">
        <v>48662</v>
      </c>
      <c r="Q7567">
        <v>382183.31</v>
      </c>
      <c r="R7567">
        <v>6186726.1500000004</v>
      </c>
      <c r="S7567" t="s">
        <v>48663</v>
      </c>
      <c r="T7567" t="s">
        <v>48664</v>
      </c>
      <c r="U7567">
        <v>382160.97</v>
      </c>
      <c r="V7567">
        <v>6186712.6299999999</v>
      </c>
      <c r="W7567">
        <v>314.38</v>
      </c>
      <c r="X7567">
        <v>150.03</v>
      </c>
    </row>
    <row r="7568" spans="1:24" x14ac:dyDescent="0.25">
      <c r="A7568" s="146">
        <v>45137</v>
      </c>
      <c r="B7568" s="46">
        <v>211</v>
      </c>
      <c r="C7568" s="147">
        <v>0.52651620370370367</v>
      </c>
      <c r="D7568" s="38" t="s">
        <v>30701</v>
      </c>
      <c r="E7568" s="7" t="s">
        <v>69</v>
      </c>
      <c r="F7568" s="38" t="s">
        <v>48423</v>
      </c>
      <c r="G7568" s="38" t="s">
        <v>48660</v>
      </c>
      <c r="H7568">
        <v>-2.3E-2</v>
      </c>
      <c r="I7568" t="s">
        <v>48665</v>
      </c>
      <c r="J7568" t="s">
        <v>48666</v>
      </c>
      <c r="K7568" t="s">
        <v>48667</v>
      </c>
      <c r="L7568" t="s">
        <v>48659</v>
      </c>
      <c r="O7568" t="s">
        <v>48668</v>
      </c>
      <c r="P7568" t="s">
        <v>48669</v>
      </c>
      <c r="Q7568">
        <v>382052.29</v>
      </c>
      <c r="R7568">
        <v>6186855.25</v>
      </c>
      <c r="S7568" t="s">
        <v>48670</v>
      </c>
      <c r="T7568" t="s">
        <v>48671</v>
      </c>
      <c r="U7568">
        <v>382030.98</v>
      </c>
      <c r="V7568">
        <v>6186842.4100000001</v>
      </c>
      <c r="W7568">
        <v>316.54000000000002</v>
      </c>
      <c r="X7568">
        <v>150.03</v>
      </c>
    </row>
    <row r="7569" spans="1:24" x14ac:dyDescent="0.25">
      <c r="A7569" s="146">
        <v>45137</v>
      </c>
      <c r="B7569" s="46">
        <v>211</v>
      </c>
      <c r="C7569" s="147">
        <v>0.52938657407407408</v>
      </c>
      <c r="D7569" s="38" t="s">
        <v>30701</v>
      </c>
      <c r="E7569" s="7" t="s">
        <v>64</v>
      </c>
      <c r="F7569" s="38" t="s">
        <v>48423</v>
      </c>
      <c r="G7569" s="38" t="s">
        <v>48672</v>
      </c>
      <c r="H7569">
        <v>-1.6E-2</v>
      </c>
      <c r="I7569" t="s">
        <v>48677</v>
      </c>
      <c r="J7569" t="s">
        <v>48678</v>
      </c>
      <c r="K7569" t="s">
        <v>48679</v>
      </c>
      <c r="L7569" t="s">
        <v>48659</v>
      </c>
      <c r="O7569" t="s">
        <v>48673</v>
      </c>
      <c r="P7569" t="s">
        <v>48674</v>
      </c>
      <c r="Q7569">
        <v>382048.28</v>
      </c>
      <c r="R7569">
        <v>6186845.0099999998</v>
      </c>
      <c r="S7569" t="s">
        <v>48675</v>
      </c>
      <c r="T7569" t="s">
        <v>48676</v>
      </c>
      <c r="U7569">
        <v>382021.84</v>
      </c>
      <c r="V7569">
        <v>6186838.9000000004</v>
      </c>
      <c r="W7569">
        <v>134.16999999999999</v>
      </c>
      <c r="X7569">
        <v>150.03</v>
      </c>
    </row>
    <row r="7570" spans="1:24" x14ac:dyDescent="0.25">
      <c r="A7570" s="146">
        <v>45137</v>
      </c>
      <c r="B7570" s="46">
        <v>211</v>
      </c>
      <c r="C7570" s="147">
        <v>0.5328356481481481</v>
      </c>
      <c r="D7570" s="38" t="s">
        <v>30701</v>
      </c>
      <c r="E7570" s="7" t="s">
        <v>69</v>
      </c>
      <c r="F7570" s="38" t="s">
        <v>48423</v>
      </c>
      <c r="G7570" s="38" t="s">
        <v>48672</v>
      </c>
      <c r="H7570">
        <v>0.16900000000000001</v>
      </c>
      <c r="I7570" t="s">
        <v>48677</v>
      </c>
      <c r="J7570" t="s">
        <v>48678</v>
      </c>
      <c r="K7570" t="s">
        <v>48679</v>
      </c>
      <c r="L7570" t="s">
        <v>48684</v>
      </c>
      <c r="O7570" t="s">
        <v>48680</v>
      </c>
      <c r="P7570" t="s">
        <v>48681</v>
      </c>
      <c r="Q7570">
        <v>382179.16</v>
      </c>
      <c r="R7570">
        <v>6186717.21</v>
      </c>
      <c r="S7570" t="s">
        <v>48682</v>
      </c>
      <c r="T7570" t="s">
        <v>48683</v>
      </c>
      <c r="U7570">
        <v>382152.67</v>
      </c>
      <c r="V7570">
        <v>6186707.9800000004</v>
      </c>
      <c r="W7570">
        <v>134.19</v>
      </c>
      <c r="X7570">
        <v>150.03</v>
      </c>
    </row>
    <row r="7571" spans="1:24" x14ac:dyDescent="0.25">
      <c r="A7571" s="146">
        <v>45137</v>
      </c>
      <c r="B7571" s="46">
        <v>211</v>
      </c>
      <c r="C7571" s="147">
        <v>0.5352662037037037</v>
      </c>
      <c r="D7571" s="38" t="s">
        <v>30701</v>
      </c>
      <c r="E7571" s="7" t="s">
        <v>64</v>
      </c>
      <c r="F7571" s="38" t="s">
        <v>48423</v>
      </c>
      <c r="G7571" s="38" t="s">
        <v>48685</v>
      </c>
      <c r="H7571">
        <v>0.16600000000000001</v>
      </c>
      <c r="I7571" t="s">
        <v>48690</v>
      </c>
      <c r="J7571" t="s">
        <v>48691</v>
      </c>
      <c r="K7571" t="s">
        <v>48692</v>
      </c>
      <c r="L7571" t="s">
        <v>48684</v>
      </c>
      <c r="O7571" t="s">
        <v>48686</v>
      </c>
      <c r="P7571" t="s">
        <v>48687</v>
      </c>
      <c r="Q7571">
        <v>382176.19</v>
      </c>
      <c r="R7571">
        <v>6186706.2300000004</v>
      </c>
      <c r="S7571" t="s">
        <v>48688</v>
      </c>
      <c r="T7571" t="s">
        <v>48689</v>
      </c>
      <c r="U7571">
        <v>382152.25</v>
      </c>
      <c r="V7571">
        <v>6186696</v>
      </c>
      <c r="W7571">
        <v>314.45999999999998</v>
      </c>
      <c r="X7571">
        <v>150.03</v>
      </c>
    </row>
    <row r="7572" spans="1:24" x14ac:dyDescent="0.25">
      <c r="A7572" s="146">
        <v>45137</v>
      </c>
      <c r="B7572" s="46">
        <v>211</v>
      </c>
      <c r="C7572" s="147">
        <v>0.53862268518518519</v>
      </c>
      <c r="D7572" s="38" t="s">
        <v>30701</v>
      </c>
      <c r="E7572" s="7" t="s">
        <v>69</v>
      </c>
      <c r="F7572" s="38" t="s">
        <v>48423</v>
      </c>
      <c r="G7572" s="38" t="s">
        <v>48685</v>
      </c>
      <c r="H7572">
        <v>-2.5000000000000001E-2</v>
      </c>
      <c r="I7572" t="s">
        <v>48690</v>
      </c>
      <c r="J7572" t="s">
        <v>48691</v>
      </c>
      <c r="K7572" t="s">
        <v>48692</v>
      </c>
      <c r="L7572" t="s">
        <v>48684</v>
      </c>
      <c r="O7572" t="s">
        <v>48693</v>
      </c>
      <c r="P7572" t="s">
        <v>48694</v>
      </c>
      <c r="Q7572">
        <v>382036.23</v>
      </c>
      <c r="R7572">
        <v>6186845.6299999999</v>
      </c>
      <c r="S7572" t="s">
        <v>48695</v>
      </c>
      <c r="T7572" t="s">
        <v>48696</v>
      </c>
      <c r="U7572">
        <v>382017</v>
      </c>
      <c r="V7572">
        <v>6186831.0099999998</v>
      </c>
      <c r="W7572">
        <v>313.43</v>
      </c>
      <c r="X7572">
        <v>150.03</v>
      </c>
    </row>
    <row r="7573" spans="1:24" x14ac:dyDescent="0.25">
      <c r="A7573" s="146">
        <v>45137</v>
      </c>
      <c r="B7573" s="46">
        <v>211</v>
      </c>
      <c r="C7573" s="147">
        <v>0.54171296296296301</v>
      </c>
      <c r="D7573" s="38" t="s">
        <v>30701</v>
      </c>
      <c r="E7573" s="7" t="s">
        <v>64</v>
      </c>
      <c r="F7573" s="38" t="s">
        <v>48423</v>
      </c>
      <c r="G7573" s="38" t="s">
        <v>48697</v>
      </c>
      <c r="H7573">
        <v>-2.3E-2</v>
      </c>
      <c r="I7573" t="s">
        <v>48702</v>
      </c>
      <c r="J7573" t="s">
        <v>48703</v>
      </c>
      <c r="K7573" t="s">
        <v>48704</v>
      </c>
      <c r="L7573" t="s">
        <v>48705</v>
      </c>
      <c r="O7573" t="s">
        <v>48698</v>
      </c>
      <c r="P7573" t="s">
        <v>48699</v>
      </c>
      <c r="Q7573">
        <v>382035.74</v>
      </c>
      <c r="R7573">
        <v>6186833.4299999997</v>
      </c>
      <c r="S7573" t="s">
        <v>48700</v>
      </c>
      <c r="T7573" t="s">
        <v>48701</v>
      </c>
      <c r="U7573">
        <v>382004.14</v>
      </c>
      <c r="V7573">
        <v>6186831.3099999996</v>
      </c>
      <c r="W7573">
        <v>134.9</v>
      </c>
      <c r="X7573">
        <v>150.03</v>
      </c>
    </row>
    <row r="7574" spans="1:24" x14ac:dyDescent="0.25">
      <c r="A7574" s="146">
        <v>45137</v>
      </c>
      <c r="B7574" s="46">
        <v>211</v>
      </c>
      <c r="C7574" s="147">
        <v>0.54530092592592594</v>
      </c>
      <c r="D7574" s="38" t="s">
        <v>30701</v>
      </c>
      <c r="E7574" s="7" t="s">
        <v>69</v>
      </c>
      <c r="F7574" s="38" t="s">
        <v>48423</v>
      </c>
      <c r="G7574" s="38" t="s">
        <v>48697</v>
      </c>
      <c r="H7574">
        <v>0.16900000000000001</v>
      </c>
      <c r="I7574" t="s">
        <v>48702</v>
      </c>
      <c r="J7574" t="s">
        <v>48703</v>
      </c>
      <c r="K7574" t="s">
        <v>48704</v>
      </c>
      <c r="L7574" t="s">
        <v>48705</v>
      </c>
      <c r="O7574" t="s">
        <v>48706</v>
      </c>
      <c r="P7574" t="s">
        <v>48707</v>
      </c>
      <c r="Q7574">
        <v>382170.38</v>
      </c>
      <c r="R7574">
        <v>6186700.8600000003</v>
      </c>
      <c r="S7574" t="s">
        <v>48708</v>
      </c>
      <c r="T7574" t="s">
        <v>48709</v>
      </c>
      <c r="U7574">
        <v>382140.05</v>
      </c>
      <c r="V7574">
        <v>6186695.29</v>
      </c>
      <c r="W7574">
        <v>135.07</v>
      </c>
      <c r="X7574">
        <v>150.03</v>
      </c>
    </row>
    <row r="7575" spans="1:24" x14ac:dyDescent="0.25">
      <c r="A7575" s="146">
        <v>45137</v>
      </c>
      <c r="B7575" s="46">
        <v>211</v>
      </c>
      <c r="C7575" s="147">
        <v>0.54756944444444444</v>
      </c>
      <c r="D7575" s="38" t="s">
        <v>30701</v>
      </c>
      <c r="E7575" s="7" t="s">
        <v>64</v>
      </c>
      <c r="F7575" s="38" t="s">
        <v>48423</v>
      </c>
      <c r="G7575" s="38" t="s">
        <v>48710</v>
      </c>
      <c r="H7575">
        <v>0.16600000000000001</v>
      </c>
      <c r="I7575" t="s">
        <v>48715</v>
      </c>
      <c r="J7575" t="s">
        <v>48716</v>
      </c>
      <c r="K7575" t="s">
        <v>48717</v>
      </c>
      <c r="L7575" t="s">
        <v>48705</v>
      </c>
      <c r="O7575" t="s">
        <v>48711</v>
      </c>
      <c r="P7575" t="s">
        <v>48712</v>
      </c>
      <c r="Q7575">
        <v>382169.3</v>
      </c>
      <c r="R7575">
        <v>6186687.8499999996</v>
      </c>
      <c r="S7575" t="s">
        <v>48713</v>
      </c>
      <c r="T7575" t="s">
        <v>48714</v>
      </c>
      <c r="U7575">
        <v>382139.65</v>
      </c>
      <c r="V7575">
        <v>6186683.21</v>
      </c>
      <c r="W7575">
        <v>313.12</v>
      </c>
      <c r="X7575">
        <v>150.03</v>
      </c>
    </row>
    <row r="7576" spans="1:24" x14ac:dyDescent="0.25">
      <c r="A7576" s="146">
        <v>45137</v>
      </c>
      <c r="B7576" s="46">
        <v>211</v>
      </c>
      <c r="C7576" s="147">
        <v>0.55093749999999997</v>
      </c>
      <c r="D7576" s="38" t="s">
        <v>30701</v>
      </c>
      <c r="E7576" s="7" t="s">
        <v>69</v>
      </c>
      <c r="F7576" s="38" t="s">
        <v>48423</v>
      </c>
      <c r="G7576" s="38" t="s">
        <v>48710</v>
      </c>
      <c r="H7576">
        <v>-2.9000000000000001E-2</v>
      </c>
      <c r="I7576" t="s">
        <v>48715</v>
      </c>
      <c r="J7576" t="s">
        <v>48716</v>
      </c>
      <c r="K7576" t="s">
        <v>48717</v>
      </c>
      <c r="L7576" t="s">
        <v>48722</v>
      </c>
      <c r="O7576" t="s">
        <v>48718</v>
      </c>
      <c r="P7576" t="s">
        <v>48719</v>
      </c>
      <c r="Q7576">
        <v>382029.03</v>
      </c>
      <c r="R7576">
        <v>6186828.5300000003</v>
      </c>
      <c r="S7576" t="s">
        <v>48720</v>
      </c>
      <c r="T7576" t="s">
        <v>48721</v>
      </c>
      <c r="U7576">
        <v>382001.75</v>
      </c>
      <c r="V7576">
        <v>6186820.71</v>
      </c>
      <c r="W7576">
        <v>314.18</v>
      </c>
      <c r="X7576">
        <v>150.03</v>
      </c>
    </row>
    <row r="7577" spans="1:24" x14ac:dyDescent="0.25">
      <c r="A7577" s="146">
        <v>45137</v>
      </c>
      <c r="B7577" s="46">
        <v>211</v>
      </c>
      <c r="C7577" s="147">
        <v>0.5528819444444445</v>
      </c>
      <c r="D7577" s="38" t="s">
        <v>30701</v>
      </c>
      <c r="E7577" s="7" t="s">
        <v>64</v>
      </c>
      <c r="F7577" s="38" t="s">
        <v>48423</v>
      </c>
      <c r="G7577" s="38" t="s">
        <v>48723</v>
      </c>
      <c r="H7577">
        <v>-2.5000000000000001E-2</v>
      </c>
      <c r="I7577" t="s">
        <v>48728</v>
      </c>
      <c r="J7577" t="s">
        <v>48729</v>
      </c>
      <c r="K7577" t="s">
        <v>48730</v>
      </c>
      <c r="L7577" t="s">
        <v>48722</v>
      </c>
      <c r="O7577" t="s">
        <v>48724</v>
      </c>
      <c r="P7577" t="s">
        <v>48725</v>
      </c>
      <c r="Q7577">
        <v>382011.37</v>
      </c>
      <c r="R7577">
        <v>6186832.6399999997</v>
      </c>
      <c r="S7577" t="s">
        <v>48726</v>
      </c>
      <c r="T7577" t="s">
        <v>48727</v>
      </c>
      <c r="U7577">
        <v>381990.5</v>
      </c>
      <c r="V7577">
        <v>6186819.7599999998</v>
      </c>
      <c r="W7577">
        <v>137.85</v>
      </c>
      <c r="X7577">
        <v>150.03</v>
      </c>
    </row>
    <row r="7578" spans="1:24" x14ac:dyDescent="0.25">
      <c r="A7578" s="146">
        <v>45137</v>
      </c>
      <c r="B7578" s="46">
        <v>211</v>
      </c>
      <c r="C7578" s="147">
        <v>0.5566550925925926</v>
      </c>
      <c r="D7578" s="38" t="s">
        <v>30701</v>
      </c>
      <c r="E7578" s="7" t="s">
        <v>69</v>
      </c>
      <c r="F7578" s="38" t="s">
        <v>48423</v>
      </c>
      <c r="G7578" s="38" t="s">
        <v>48723</v>
      </c>
      <c r="H7578">
        <v>0.17699999999999999</v>
      </c>
      <c r="I7578" t="s">
        <v>48728</v>
      </c>
      <c r="J7578" t="s">
        <v>48729</v>
      </c>
      <c r="K7578" t="s">
        <v>48730</v>
      </c>
      <c r="L7578" t="s">
        <v>48722</v>
      </c>
      <c r="O7578" t="s">
        <v>48731</v>
      </c>
      <c r="P7578" t="s">
        <v>48732</v>
      </c>
      <c r="Q7578">
        <v>382148.19</v>
      </c>
      <c r="R7578">
        <v>6186697.6799999997</v>
      </c>
      <c r="S7578" t="s">
        <v>48733</v>
      </c>
      <c r="T7578" t="s">
        <v>48734</v>
      </c>
      <c r="U7578">
        <v>382132.74</v>
      </c>
      <c r="V7578">
        <v>6186677.1900000004</v>
      </c>
      <c r="W7578">
        <v>135.12</v>
      </c>
      <c r="X7578">
        <v>150.03</v>
      </c>
    </row>
    <row r="7579" spans="1:24" x14ac:dyDescent="0.25">
      <c r="A7579" s="146">
        <v>45137</v>
      </c>
      <c r="B7579" s="46">
        <v>211</v>
      </c>
      <c r="C7579" s="147">
        <v>0.55884259259259261</v>
      </c>
      <c r="D7579" s="38" t="s">
        <v>30701</v>
      </c>
      <c r="E7579" s="7" t="s">
        <v>64</v>
      </c>
      <c r="F7579" s="38" t="s">
        <v>48423</v>
      </c>
      <c r="G7579" s="38" t="s">
        <v>48735</v>
      </c>
      <c r="H7579">
        <v>0.17</v>
      </c>
      <c r="I7579" t="s">
        <v>48740</v>
      </c>
      <c r="J7579" t="s">
        <v>48741</v>
      </c>
      <c r="K7579" t="s">
        <v>48742</v>
      </c>
      <c r="L7579" t="s">
        <v>48722</v>
      </c>
      <c r="O7579" t="s">
        <v>48736</v>
      </c>
      <c r="P7579" t="s">
        <v>48737</v>
      </c>
      <c r="Q7579">
        <v>382148.7</v>
      </c>
      <c r="R7579">
        <v>6186682.6500000004</v>
      </c>
      <c r="S7579" t="s">
        <v>48738</v>
      </c>
      <c r="T7579" t="s">
        <v>48739</v>
      </c>
      <c r="U7579">
        <v>382129.73</v>
      </c>
      <c r="V7579">
        <v>6186667.7800000003</v>
      </c>
      <c r="W7579">
        <v>312.89999999999998</v>
      </c>
      <c r="X7579">
        <v>150.03</v>
      </c>
    </row>
    <row r="7580" spans="1:24" x14ac:dyDescent="0.25">
      <c r="A7580" s="146">
        <v>45137</v>
      </c>
      <c r="B7580" s="46">
        <v>211</v>
      </c>
      <c r="C7580" s="147">
        <v>0.56209490740740742</v>
      </c>
      <c r="D7580" s="38" t="s">
        <v>30701</v>
      </c>
      <c r="E7580" s="7" t="s">
        <v>69</v>
      </c>
      <c r="F7580" s="38" t="s">
        <v>48423</v>
      </c>
      <c r="G7580" s="38" t="s">
        <v>48735</v>
      </c>
      <c r="H7580">
        <v>-2.1999999999999999E-2</v>
      </c>
      <c r="I7580" t="s">
        <v>48740</v>
      </c>
      <c r="J7580" t="s">
        <v>48741</v>
      </c>
      <c r="K7580" t="s">
        <v>48742</v>
      </c>
      <c r="L7580" t="s">
        <v>48747</v>
      </c>
      <c r="O7580" t="s">
        <v>48743</v>
      </c>
      <c r="P7580" t="s">
        <v>48744</v>
      </c>
      <c r="Q7580">
        <v>382011.81</v>
      </c>
      <c r="R7580">
        <v>6186816.7999999998</v>
      </c>
      <c r="S7580" t="s">
        <v>48745</v>
      </c>
      <c r="T7580" t="s">
        <v>48746</v>
      </c>
      <c r="U7580">
        <v>381993.87</v>
      </c>
      <c r="V7580">
        <v>6186803.3600000003</v>
      </c>
      <c r="W7580">
        <v>314.42</v>
      </c>
      <c r="X7580">
        <v>150.03</v>
      </c>
    </row>
    <row r="7581" spans="1:24" x14ac:dyDescent="0.25">
      <c r="A7581" s="146">
        <v>45137</v>
      </c>
      <c r="B7581" s="46">
        <v>211</v>
      </c>
      <c r="C7581" s="147">
        <v>0.56399305555555557</v>
      </c>
      <c r="D7581" s="38" t="s">
        <v>30701</v>
      </c>
      <c r="E7581" s="159" t="s">
        <v>33735</v>
      </c>
      <c r="F7581" s="38" t="s">
        <v>48423</v>
      </c>
      <c r="G7581" s="38" t="s">
        <v>5481</v>
      </c>
      <c r="H7581">
        <v>1.0940000000000001</v>
      </c>
      <c r="O7581" t="s">
        <v>48748</v>
      </c>
      <c r="P7581" t="s">
        <v>48749</v>
      </c>
      <c r="Q7581">
        <v>382004.92</v>
      </c>
      <c r="R7581">
        <v>6186825.54</v>
      </c>
      <c r="S7581" t="s">
        <v>48750</v>
      </c>
      <c r="T7581" t="s">
        <v>48751</v>
      </c>
      <c r="U7581">
        <v>381987.66</v>
      </c>
      <c r="V7581">
        <v>6186814.8799999999</v>
      </c>
      <c r="W7581">
        <v>255.16</v>
      </c>
      <c r="X7581">
        <v>150.03</v>
      </c>
    </row>
    <row r="7582" spans="1:24" x14ac:dyDescent="0.25">
      <c r="A7582" s="146">
        <v>45137</v>
      </c>
      <c r="B7582" s="46">
        <v>211</v>
      </c>
      <c r="C7582" s="147">
        <v>0.57144675925925925</v>
      </c>
      <c r="D7582" s="38" t="s">
        <v>30701</v>
      </c>
      <c r="E7582" s="159" t="s">
        <v>42042</v>
      </c>
      <c r="F7582" s="38" t="s">
        <v>48423</v>
      </c>
      <c r="G7582" s="38" t="s">
        <v>5481</v>
      </c>
      <c r="H7582">
        <v>0.43099999999999999</v>
      </c>
      <c r="O7582" t="s">
        <v>48752</v>
      </c>
      <c r="P7582" t="s">
        <v>48753</v>
      </c>
      <c r="Q7582">
        <v>381987.87</v>
      </c>
      <c r="R7582">
        <v>6186972.4400000004</v>
      </c>
      <c r="S7582" t="s">
        <v>48754</v>
      </c>
      <c r="T7582" t="s">
        <v>48755</v>
      </c>
      <c r="U7582">
        <v>381951.08</v>
      </c>
      <c r="V7582">
        <v>6186961.4299999997</v>
      </c>
      <c r="W7582">
        <v>249.28</v>
      </c>
      <c r="X7582">
        <v>150.03</v>
      </c>
    </row>
    <row r="7583" spans="1:24" x14ac:dyDescent="0.25">
      <c r="A7583" s="146">
        <v>45137</v>
      </c>
      <c r="B7583" s="46">
        <v>211</v>
      </c>
      <c r="C7583" s="147">
        <v>0.5783449074074074</v>
      </c>
      <c r="D7583" s="38" t="s">
        <v>30701</v>
      </c>
      <c r="E7583" s="159" t="s">
        <v>6100</v>
      </c>
      <c r="F7583" s="38" t="s">
        <v>48423</v>
      </c>
      <c r="G7583" s="38" t="s">
        <v>5481</v>
      </c>
      <c r="H7583">
        <v>0.17499999999999999</v>
      </c>
      <c r="O7583" t="s">
        <v>48756</v>
      </c>
      <c r="P7583" t="s">
        <v>48757</v>
      </c>
      <c r="Q7583">
        <v>381688.02</v>
      </c>
      <c r="R7583">
        <v>6187934.5499999998</v>
      </c>
      <c r="S7583" t="s">
        <v>48758</v>
      </c>
      <c r="T7583" t="s">
        <v>48759</v>
      </c>
      <c r="U7583">
        <v>381689.37</v>
      </c>
      <c r="V7583">
        <v>6187926.0300000003</v>
      </c>
      <c r="W7583">
        <v>168.87</v>
      </c>
      <c r="X7583">
        <v>150.03</v>
      </c>
    </row>
    <row r="7584" spans="1:24" s="170" customFormat="1" x14ac:dyDescent="0.25">
      <c r="A7584" s="63">
        <v>45137</v>
      </c>
      <c r="B7584" s="104">
        <v>211</v>
      </c>
      <c r="C7584" s="65">
        <v>0.58282407407407411</v>
      </c>
      <c r="D7584" s="64" t="s">
        <v>30701</v>
      </c>
      <c r="E7584" s="171" t="s">
        <v>48765</v>
      </c>
      <c r="F7584" s="64" t="s">
        <v>48423</v>
      </c>
      <c r="G7584" s="64" t="s">
        <v>5481</v>
      </c>
      <c r="H7584" s="170">
        <v>0.16</v>
      </c>
      <c r="M7584" s="170" t="s">
        <v>48760</v>
      </c>
      <c r="O7584" s="170" t="s">
        <v>48761</v>
      </c>
      <c r="P7584" s="170" t="s">
        <v>48762</v>
      </c>
      <c r="Q7584" s="170">
        <v>381689.8</v>
      </c>
      <c r="R7584" s="170">
        <v>6187936.0199999996</v>
      </c>
      <c r="S7584" s="170" t="s">
        <v>48763</v>
      </c>
      <c r="T7584" s="170" t="s">
        <v>48764</v>
      </c>
      <c r="U7584" s="170">
        <v>381680.9</v>
      </c>
      <c r="V7584" s="170">
        <v>6187917.0300000003</v>
      </c>
      <c r="W7584" s="170">
        <v>266.79000000000002</v>
      </c>
      <c r="X7584" s="170">
        <v>150.03</v>
      </c>
    </row>
    <row r="7585" spans="1:24" x14ac:dyDescent="0.25">
      <c r="A7585" s="146">
        <v>45137</v>
      </c>
      <c r="B7585" s="46">
        <v>211</v>
      </c>
      <c r="C7585" s="147">
        <v>0.58718749999999997</v>
      </c>
      <c r="D7585" s="38" t="s">
        <v>30701</v>
      </c>
      <c r="E7585" s="159" t="s">
        <v>47352</v>
      </c>
      <c r="F7585" s="38" t="s">
        <v>48423</v>
      </c>
      <c r="G7585" s="38" t="s">
        <v>5481</v>
      </c>
      <c r="H7585">
        <v>0.156</v>
      </c>
      <c r="I7585" t="s">
        <v>48770</v>
      </c>
      <c r="J7585" t="s">
        <v>48771</v>
      </c>
      <c r="K7585" t="s">
        <v>48772</v>
      </c>
      <c r="L7585" t="s">
        <v>48773</v>
      </c>
      <c r="O7585" t="s">
        <v>48766</v>
      </c>
      <c r="P7585" t="s">
        <v>48767</v>
      </c>
      <c r="Q7585">
        <v>381685.07</v>
      </c>
      <c r="R7585">
        <v>6187934.8200000003</v>
      </c>
      <c r="S7585" t="s">
        <v>48768</v>
      </c>
      <c r="T7585" t="s">
        <v>48769</v>
      </c>
      <c r="U7585">
        <v>381676.48</v>
      </c>
      <c r="V7585">
        <v>6187911.6299999999</v>
      </c>
      <c r="W7585">
        <v>272.86</v>
      </c>
      <c r="X7585">
        <v>150.03</v>
      </c>
    </row>
    <row r="7586" spans="1:24" x14ac:dyDescent="0.25">
      <c r="A7586" s="146">
        <v>45137</v>
      </c>
      <c r="B7586" s="46">
        <v>211</v>
      </c>
      <c r="C7586" s="147">
        <v>0.59028935185185183</v>
      </c>
      <c r="D7586" s="38" t="s">
        <v>30701</v>
      </c>
      <c r="E7586" s="7" t="s">
        <v>69</v>
      </c>
      <c r="F7586" s="38" t="s">
        <v>48423</v>
      </c>
      <c r="G7586" s="38" t="s">
        <v>5481</v>
      </c>
      <c r="H7586">
        <v>-2.4E-2</v>
      </c>
      <c r="I7586" t="s">
        <v>48770</v>
      </c>
      <c r="J7586" t="s">
        <v>48771</v>
      </c>
      <c r="K7586" t="s">
        <v>48772</v>
      </c>
      <c r="L7586" t="s">
        <v>48773</v>
      </c>
      <c r="O7586" t="s">
        <v>48774</v>
      </c>
      <c r="P7586" t="s">
        <v>48775</v>
      </c>
      <c r="Q7586">
        <v>381506.1</v>
      </c>
      <c r="R7586">
        <v>6187935.4900000002</v>
      </c>
      <c r="S7586" t="s">
        <v>48776</v>
      </c>
      <c r="T7586" t="s">
        <v>48777</v>
      </c>
      <c r="U7586">
        <v>381497.14</v>
      </c>
      <c r="V7586">
        <v>6187911.7300000004</v>
      </c>
      <c r="W7586">
        <v>269.58</v>
      </c>
      <c r="X7586">
        <v>150.03</v>
      </c>
    </row>
    <row r="7587" spans="1:24" x14ac:dyDescent="0.25">
      <c r="A7587" s="146">
        <v>45137</v>
      </c>
      <c r="B7587" s="46">
        <v>211</v>
      </c>
      <c r="C7587" s="147">
        <v>0.59309027777777779</v>
      </c>
      <c r="D7587" s="38" t="s">
        <v>30701</v>
      </c>
      <c r="E7587" s="7" t="s">
        <v>64</v>
      </c>
      <c r="F7587" s="38" t="s">
        <v>48423</v>
      </c>
      <c r="G7587" s="38" t="s">
        <v>5480</v>
      </c>
      <c r="H7587">
        <v>-2.4E-2</v>
      </c>
      <c r="I7587" t="s">
        <v>48782</v>
      </c>
      <c r="J7587" t="s">
        <v>48783</v>
      </c>
      <c r="K7587" t="s">
        <v>48784</v>
      </c>
      <c r="L7587" t="s">
        <v>48785</v>
      </c>
      <c r="O7587" t="s">
        <v>48778</v>
      </c>
      <c r="P7587" t="s">
        <v>48779</v>
      </c>
      <c r="Q7587">
        <v>381491</v>
      </c>
      <c r="R7587">
        <v>6187926.8899999997</v>
      </c>
      <c r="S7587" t="s">
        <v>48780</v>
      </c>
      <c r="T7587" t="s">
        <v>48781</v>
      </c>
      <c r="U7587">
        <v>381485.5</v>
      </c>
      <c r="V7587">
        <v>6187902.8300000001</v>
      </c>
      <c r="W7587">
        <v>90.96</v>
      </c>
      <c r="X7587">
        <v>150.03</v>
      </c>
    </row>
    <row r="7588" spans="1:24" x14ac:dyDescent="0.25">
      <c r="A7588" s="146">
        <v>45137</v>
      </c>
      <c r="B7588" s="46">
        <v>211</v>
      </c>
      <c r="C7588" s="147">
        <v>0.59677083333333336</v>
      </c>
      <c r="D7588" s="38" t="s">
        <v>30701</v>
      </c>
      <c r="E7588" s="7" t="s">
        <v>69</v>
      </c>
      <c r="F7588" s="38" t="s">
        <v>48423</v>
      </c>
      <c r="G7588" s="38" t="s">
        <v>5480</v>
      </c>
      <c r="H7588">
        <v>0.17399999999999999</v>
      </c>
      <c r="I7588" t="s">
        <v>48782</v>
      </c>
      <c r="J7588" t="s">
        <v>48783</v>
      </c>
      <c r="K7588" t="s">
        <v>48784</v>
      </c>
      <c r="L7588" t="s">
        <v>48785</v>
      </c>
      <c r="O7588" t="s">
        <v>48786</v>
      </c>
      <c r="P7588" t="s">
        <v>48787</v>
      </c>
      <c r="Q7588">
        <v>381679.52</v>
      </c>
      <c r="R7588">
        <v>6187926.8200000003</v>
      </c>
      <c r="S7588" t="s">
        <v>48788</v>
      </c>
      <c r="T7588" t="s">
        <v>48789</v>
      </c>
      <c r="U7588">
        <v>381683.3</v>
      </c>
      <c r="V7588">
        <v>6187902.7000000002</v>
      </c>
      <c r="W7588">
        <v>90.25</v>
      </c>
      <c r="X7588">
        <v>150.03</v>
      </c>
    </row>
    <row r="7589" spans="1:24" x14ac:dyDescent="0.25">
      <c r="A7589" s="146">
        <v>45137</v>
      </c>
      <c r="B7589" s="46">
        <v>211</v>
      </c>
      <c r="C7589" s="147">
        <v>0.59896990740740741</v>
      </c>
      <c r="D7589" s="38" t="s">
        <v>30701</v>
      </c>
      <c r="E7589" s="7" t="s">
        <v>64</v>
      </c>
      <c r="F7589" s="38" t="s">
        <v>48423</v>
      </c>
      <c r="G7589" s="38" t="s">
        <v>5479</v>
      </c>
      <c r="H7589">
        <v>0.16600000000000001</v>
      </c>
      <c r="I7589" t="s">
        <v>48794</v>
      </c>
      <c r="J7589" t="s">
        <v>48795</v>
      </c>
      <c r="K7589" t="s">
        <v>48796</v>
      </c>
      <c r="L7589" t="s">
        <v>48785</v>
      </c>
      <c r="O7589" t="s">
        <v>48790</v>
      </c>
      <c r="P7589" t="s">
        <v>48791</v>
      </c>
      <c r="Q7589">
        <v>381697.1</v>
      </c>
      <c r="R7589">
        <v>6187916.7599999998</v>
      </c>
      <c r="S7589" t="s">
        <v>48792</v>
      </c>
      <c r="T7589" t="s">
        <v>48793</v>
      </c>
      <c r="U7589">
        <v>381686.94</v>
      </c>
      <c r="V7589">
        <v>6187893.4400000004</v>
      </c>
      <c r="W7589">
        <v>272.47000000000003</v>
      </c>
      <c r="X7589">
        <v>150.03</v>
      </c>
    </row>
    <row r="7590" spans="1:24" x14ac:dyDescent="0.25">
      <c r="A7590" s="146">
        <v>45137</v>
      </c>
      <c r="B7590" s="46">
        <v>211</v>
      </c>
      <c r="C7590" s="147">
        <v>0.6020833333333333</v>
      </c>
      <c r="D7590" s="38" t="s">
        <v>30701</v>
      </c>
      <c r="E7590" s="7" t="s">
        <v>69</v>
      </c>
      <c r="F7590" s="38" t="s">
        <v>48423</v>
      </c>
      <c r="G7590" s="38" t="s">
        <v>5479</v>
      </c>
      <c r="H7590">
        <v>-2.5999999999999999E-2</v>
      </c>
      <c r="I7590" t="s">
        <v>48794</v>
      </c>
      <c r="J7590" t="s">
        <v>48795</v>
      </c>
      <c r="K7590" t="s">
        <v>48796</v>
      </c>
      <c r="L7590" t="s">
        <v>48785</v>
      </c>
      <c r="O7590" t="s">
        <v>48797</v>
      </c>
      <c r="P7590" t="s">
        <v>48798</v>
      </c>
      <c r="Q7590">
        <v>381511.86</v>
      </c>
      <c r="R7590">
        <v>6187918.4900000002</v>
      </c>
      <c r="S7590" t="s">
        <v>48799</v>
      </c>
      <c r="T7590" t="s">
        <v>48800</v>
      </c>
      <c r="U7590">
        <v>381494.83</v>
      </c>
      <c r="V7590">
        <v>6187893.5499999998</v>
      </c>
      <c r="W7590">
        <v>270.70999999999998</v>
      </c>
      <c r="X7590">
        <v>150.03</v>
      </c>
    </row>
    <row r="7591" spans="1:24" x14ac:dyDescent="0.25">
      <c r="A7591" s="146">
        <v>45137</v>
      </c>
      <c r="B7591" s="46">
        <v>211</v>
      </c>
      <c r="C7591" s="147">
        <v>0.6040740740740741</v>
      </c>
      <c r="D7591" s="38" t="s">
        <v>30701</v>
      </c>
      <c r="E7591" s="7" t="s">
        <v>64</v>
      </c>
      <c r="F7591" s="38" t="s">
        <v>48423</v>
      </c>
      <c r="G7591" s="38" t="s">
        <v>5478</v>
      </c>
      <c r="H7591">
        <v>-2.1000000000000001E-2</v>
      </c>
      <c r="I7591" t="s">
        <v>48805</v>
      </c>
      <c r="J7591" t="s">
        <v>48806</v>
      </c>
      <c r="K7591" t="s">
        <v>48807</v>
      </c>
      <c r="L7591" t="s">
        <v>48808</v>
      </c>
      <c r="O7591" t="s">
        <v>48801</v>
      </c>
      <c r="P7591" t="s">
        <v>48802</v>
      </c>
      <c r="Q7591">
        <v>381485.66</v>
      </c>
      <c r="R7591">
        <v>6187910.3799999999</v>
      </c>
      <c r="S7591" t="s">
        <v>48803</v>
      </c>
      <c r="T7591" t="s">
        <v>48804</v>
      </c>
      <c r="U7591">
        <v>381488.79</v>
      </c>
      <c r="V7591">
        <v>6187884.75</v>
      </c>
      <c r="W7591">
        <v>89.26</v>
      </c>
      <c r="X7591">
        <v>150.03</v>
      </c>
    </row>
    <row r="7592" spans="1:24" x14ac:dyDescent="0.25">
      <c r="A7592" s="146">
        <v>45137</v>
      </c>
      <c r="B7592" s="46">
        <v>211</v>
      </c>
      <c r="C7592" s="147">
        <v>0.60785879629629636</v>
      </c>
      <c r="D7592" s="38" t="s">
        <v>30701</v>
      </c>
      <c r="E7592" s="7" t="s">
        <v>69</v>
      </c>
      <c r="F7592" s="38" t="s">
        <v>48423</v>
      </c>
      <c r="G7592" s="38" t="s">
        <v>5478</v>
      </c>
      <c r="H7592">
        <v>0.17399999999999999</v>
      </c>
      <c r="I7592" t="s">
        <v>48805</v>
      </c>
      <c r="J7592" t="s">
        <v>48806</v>
      </c>
      <c r="K7592" t="s">
        <v>48807</v>
      </c>
      <c r="L7592" t="s">
        <v>48808</v>
      </c>
      <c r="O7592" t="s">
        <v>48809</v>
      </c>
      <c r="P7592" t="s">
        <v>48810</v>
      </c>
      <c r="Q7592">
        <v>381676.43</v>
      </c>
      <c r="R7592">
        <v>6187908.9699999997</v>
      </c>
      <c r="S7592" t="s">
        <v>48811</v>
      </c>
      <c r="T7592" t="s">
        <v>48812</v>
      </c>
      <c r="U7592">
        <v>381683.4</v>
      </c>
      <c r="V7592">
        <v>6187884.6600000001</v>
      </c>
      <c r="W7592">
        <v>90.4</v>
      </c>
      <c r="X7592">
        <v>150.03</v>
      </c>
    </row>
    <row r="7593" spans="1:24" x14ac:dyDescent="0.25">
      <c r="A7593" s="146">
        <v>45137</v>
      </c>
      <c r="B7593" s="46">
        <v>211</v>
      </c>
      <c r="C7593" s="147">
        <v>0.61004629629629636</v>
      </c>
      <c r="D7593" s="38" t="s">
        <v>30701</v>
      </c>
      <c r="E7593" s="7" t="s">
        <v>64</v>
      </c>
      <c r="F7593" s="38" t="s">
        <v>48423</v>
      </c>
      <c r="G7593" s="38" t="s">
        <v>5477</v>
      </c>
      <c r="H7593">
        <v>0.17100000000000001</v>
      </c>
      <c r="I7593" t="s">
        <v>48817</v>
      </c>
      <c r="J7593" t="s">
        <v>48818</v>
      </c>
      <c r="K7593" t="s">
        <v>48819</v>
      </c>
      <c r="L7593" t="s">
        <v>48808</v>
      </c>
      <c r="O7593" t="s">
        <v>48813</v>
      </c>
      <c r="P7593" t="s">
        <v>48814</v>
      </c>
      <c r="Q7593">
        <v>381691.86</v>
      </c>
      <c r="R7593">
        <v>6187899.2400000002</v>
      </c>
      <c r="S7593" t="s">
        <v>48815</v>
      </c>
      <c r="T7593" t="s">
        <v>48816</v>
      </c>
      <c r="U7593">
        <v>381691.62</v>
      </c>
      <c r="V7593">
        <v>6187875.6200000001</v>
      </c>
      <c r="W7593">
        <v>273.95999999999998</v>
      </c>
      <c r="X7593">
        <v>150.03</v>
      </c>
    </row>
    <row r="7594" spans="1:24" x14ac:dyDescent="0.25">
      <c r="A7594" s="146">
        <v>45137</v>
      </c>
      <c r="B7594" s="46">
        <v>211</v>
      </c>
      <c r="C7594" s="147">
        <v>0.6131712962962963</v>
      </c>
      <c r="D7594" s="38" t="s">
        <v>30701</v>
      </c>
      <c r="E7594" s="7" t="s">
        <v>69</v>
      </c>
      <c r="F7594" s="38" t="s">
        <v>48423</v>
      </c>
      <c r="G7594" s="38" t="s">
        <v>5477</v>
      </c>
      <c r="H7594">
        <v>-2.1000000000000001E-2</v>
      </c>
      <c r="I7594" t="s">
        <v>48817</v>
      </c>
      <c r="J7594" t="s">
        <v>48818</v>
      </c>
      <c r="K7594" t="s">
        <v>48819</v>
      </c>
      <c r="L7594" t="s">
        <v>48824</v>
      </c>
      <c r="O7594" t="s">
        <v>48820</v>
      </c>
      <c r="P7594" t="s">
        <v>48821</v>
      </c>
      <c r="Q7594">
        <v>381509.78</v>
      </c>
      <c r="R7594">
        <v>6187900.0199999996</v>
      </c>
      <c r="S7594" t="s">
        <v>48822</v>
      </c>
      <c r="T7594" t="s">
        <v>48823</v>
      </c>
      <c r="U7594">
        <v>381499.4</v>
      </c>
      <c r="V7594">
        <v>6187875.71</v>
      </c>
      <c r="W7594">
        <v>269.75</v>
      </c>
      <c r="X7594">
        <v>150.03</v>
      </c>
    </row>
    <row r="7595" spans="1:24" x14ac:dyDescent="0.25">
      <c r="A7595" s="146">
        <v>45137</v>
      </c>
      <c r="B7595" s="46">
        <v>211</v>
      </c>
      <c r="C7595" s="147">
        <v>0.61574074074074081</v>
      </c>
      <c r="D7595" s="38" t="s">
        <v>30701</v>
      </c>
      <c r="E7595" s="7" t="s">
        <v>64</v>
      </c>
      <c r="F7595" s="38" t="s">
        <v>48423</v>
      </c>
      <c r="G7595" s="38" t="s">
        <v>5476</v>
      </c>
      <c r="H7595">
        <v>-2.3E-2</v>
      </c>
      <c r="I7595" t="s">
        <v>48829</v>
      </c>
      <c r="J7595" t="s">
        <v>48830</v>
      </c>
      <c r="K7595" t="s">
        <v>48831</v>
      </c>
      <c r="L7595" t="s">
        <v>48824</v>
      </c>
      <c r="O7595" t="s">
        <v>48825</v>
      </c>
      <c r="P7595" t="s">
        <v>48826</v>
      </c>
      <c r="Q7595">
        <v>381482.09</v>
      </c>
      <c r="R7595">
        <v>6187892.3099999996</v>
      </c>
      <c r="S7595" t="s">
        <v>48827</v>
      </c>
      <c r="T7595" t="s">
        <v>48828</v>
      </c>
      <c r="U7595">
        <v>381486.94</v>
      </c>
      <c r="V7595">
        <v>6187866.6200000001</v>
      </c>
      <c r="W7595">
        <v>88.57</v>
      </c>
      <c r="X7595">
        <v>150.03</v>
      </c>
    </row>
    <row r="7596" spans="1:24" x14ac:dyDescent="0.25">
      <c r="A7596" s="146">
        <v>45137</v>
      </c>
      <c r="B7596" s="46">
        <v>211</v>
      </c>
      <c r="C7596" s="147">
        <v>0.61958333333333326</v>
      </c>
      <c r="D7596" s="38" t="s">
        <v>30701</v>
      </c>
      <c r="E7596" s="7" t="s">
        <v>69</v>
      </c>
      <c r="F7596" s="38" t="s">
        <v>48423</v>
      </c>
      <c r="G7596" s="38" t="s">
        <v>5476</v>
      </c>
      <c r="H7596">
        <v>0.17399999999999999</v>
      </c>
      <c r="I7596" t="s">
        <v>48829</v>
      </c>
      <c r="J7596" t="s">
        <v>48830</v>
      </c>
      <c r="K7596" t="s">
        <v>48831</v>
      </c>
      <c r="L7596" t="s">
        <v>48824</v>
      </c>
      <c r="O7596" t="s">
        <v>48832</v>
      </c>
      <c r="P7596" t="s">
        <v>48833</v>
      </c>
      <c r="Q7596">
        <v>381676.42</v>
      </c>
      <c r="R7596">
        <v>6187891.5099999998</v>
      </c>
      <c r="S7596" t="s">
        <v>48834</v>
      </c>
      <c r="T7596" t="s">
        <v>48835</v>
      </c>
      <c r="U7596">
        <v>381683.54</v>
      </c>
      <c r="V7596">
        <v>6187866.4900000002</v>
      </c>
      <c r="W7596">
        <v>88.86</v>
      </c>
      <c r="X7596">
        <v>150.03</v>
      </c>
    </row>
    <row r="7597" spans="1:24" x14ac:dyDescent="0.25">
      <c r="A7597" s="146">
        <v>45137</v>
      </c>
      <c r="B7597" s="46">
        <v>211</v>
      </c>
      <c r="C7597" s="147">
        <v>0.62201388888888887</v>
      </c>
      <c r="D7597" s="38" t="s">
        <v>30701</v>
      </c>
      <c r="E7597" s="7" t="s">
        <v>64</v>
      </c>
      <c r="F7597" s="38" t="s">
        <v>48423</v>
      </c>
      <c r="G7597" s="38" t="s">
        <v>5470</v>
      </c>
      <c r="H7597">
        <v>0.16900000000000001</v>
      </c>
      <c r="I7597" t="s">
        <v>48840</v>
      </c>
      <c r="J7597" t="s">
        <v>48841</v>
      </c>
      <c r="K7597" t="s">
        <v>48842</v>
      </c>
      <c r="L7597" t="s">
        <v>48824</v>
      </c>
      <c r="O7597" t="s">
        <v>48836</v>
      </c>
      <c r="P7597" t="s">
        <v>48837</v>
      </c>
      <c r="Q7597">
        <v>381687.47</v>
      </c>
      <c r="R7597">
        <v>6187883.3799999999</v>
      </c>
      <c r="S7597" t="s">
        <v>48838</v>
      </c>
      <c r="T7597" t="s">
        <v>48839</v>
      </c>
      <c r="U7597">
        <v>381690.03</v>
      </c>
      <c r="V7597">
        <v>6187857.5199999996</v>
      </c>
      <c r="W7597">
        <v>273.10000000000002</v>
      </c>
      <c r="X7597">
        <v>150.03</v>
      </c>
    </row>
    <row r="7598" spans="1:24" x14ac:dyDescent="0.25">
      <c r="A7598" s="146">
        <v>45137</v>
      </c>
      <c r="B7598" s="46">
        <v>211</v>
      </c>
      <c r="C7598" s="147">
        <v>0.62524305555555559</v>
      </c>
      <c r="D7598" s="38" t="s">
        <v>30701</v>
      </c>
      <c r="E7598" s="7" t="s">
        <v>69</v>
      </c>
      <c r="F7598" s="38" t="s">
        <v>48423</v>
      </c>
      <c r="G7598" s="38" t="s">
        <v>5470</v>
      </c>
      <c r="H7598">
        <v>-2.4E-2</v>
      </c>
      <c r="I7598" t="s">
        <v>48840</v>
      </c>
      <c r="J7598" t="s">
        <v>48841</v>
      </c>
      <c r="K7598" t="s">
        <v>48842</v>
      </c>
      <c r="L7598" t="s">
        <v>48847</v>
      </c>
      <c r="O7598" t="s">
        <v>48843</v>
      </c>
      <c r="P7598" t="s">
        <v>48844</v>
      </c>
      <c r="Q7598">
        <v>381495.64</v>
      </c>
      <c r="R7598">
        <v>6187882.5</v>
      </c>
      <c r="S7598" t="s">
        <v>48845</v>
      </c>
      <c r="T7598" t="s">
        <v>48846</v>
      </c>
      <c r="U7598">
        <v>381496.59</v>
      </c>
      <c r="V7598">
        <v>6187857.6600000001</v>
      </c>
      <c r="W7598">
        <v>266.25</v>
      </c>
      <c r="X7598">
        <v>150.03</v>
      </c>
    </row>
    <row r="7599" spans="1:24" x14ac:dyDescent="0.25">
      <c r="A7599" s="146">
        <v>45137</v>
      </c>
      <c r="B7599" s="46">
        <v>211</v>
      </c>
      <c r="C7599" s="147">
        <v>0.62745370370370368</v>
      </c>
      <c r="D7599" s="38" t="s">
        <v>30701</v>
      </c>
      <c r="E7599" s="7" t="s">
        <v>64</v>
      </c>
      <c r="F7599" s="38" t="s">
        <v>48423</v>
      </c>
      <c r="G7599" s="38" t="s">
        <v>5471</v>
      </c>
      <c r="H7599">
        <v>-2.1999999999999999E-2</v>
      </c>
      <c r="I7599" t="s">
        <v>48852</v>
      </c>
      <c r="J7599" t="s">
        <v>48853</v>
      </c>
      <c r="K7599" t="s">
        <v>48854</v>
      </c>
      <c r="L7599" t="s">
        <v>48847</v>
      </c>
      <c r="O7599" t="s">
        <v>48848</v>
      </c>
      <c r="P7599" t="s">
        <v>48849</v>
      </c>
      <c r="Q7599">
        <v>381485.62</v>
      </c>
      <c r="R7599">
        <v>6187873.1900000004</v>
      </c>
      <c r="S7599" t="s">
        <v>48850</v>
      </c>
      <c r="T7599" t="s">
        <v>48851</v>
      </c>
      <c r="U7599">
        <v>381487.48</v>
      </c>
      <c r="V7599">
        <v>6187848.8099999996</v>
      </c>
      <c r="W7599">
        <v>91.37</v>
      </c>
      <c r="X7599">
        <v>150.03</v>
      </c>
    </row>
    <row r="7600" spans="1:24" x14ac:dyDescent="0.25">
      <c r="A7600" s="146">
        <v>45137</v>
      </c>
      <c r="B7600" s="46">
        <v>211</v>
      </c>
      <c r="C7600" s="147">
        <v>0.63112268518518522</v>
      </c>
      <c r="D7600" s="38" t="s">
        <v>30701</v>
      </c>
      <c r="E7600" s="7" t="s">
        <v>69</v>
      </c>
      <c r="F7600" s="38" t="s">
        <v>48423</v>
      </c>
      <c r="G7600" s="38" t="s">
        <v>5471</v>
      </c>
      <c r="H7600">
        <v>0.17399999999999999</v>
      </c>
      <c r="I7600" t="s">
        <v>48852</v>
      </c>
      <c r="J7600" t="s">
        <v>48853</v>
      </c>
      <c r="K7600" t="s">
        <v>48854</v>
      </c>
      <c r="L7600" t="s">
        <v>48847</v>
      </c>
      <c r="O7600" t="s">
        <v>48855</v>
      </c>
      <c r="P7600" t="s">
        <v>48856</v>
      </c>
      <c r="Q7600">
        <v>381678.93</v>
      </c>
      <c r="R7600">
        <v>6187872.6399999997</v>
      </c>
      <c r="S7600" t="s">
        <v>48857</v>
      </c>
      <c r="T7600" t="s">
        <v>48858</v>
      </c>
      <c r="U7600">
        <v>381683.33</v>
      </c>
      <c r="V7600">
        <v>6187848.6500000004</v>
      </c>
      <c r="W7600">
        <v>90.66</v>
      </c>
      <c r="X7600">
        <v>150.03</v>
      </c>
    </row>
    <row r="7601" spans="1:24" x14ac:dyDescent="0.25">
      <c r="A7601" s="146">
        <v>45137</v>
      </c>
      <c r="B7601" s="46">
        <v>211</v>
      </c>
      <c r="C7601" s="36">
        <v>0.63340277777777776</v>
      </c>
      <c r="D7601" s="38" t="s">
        <v>30701</v>
      </c>
      <c r="E7601" s="7" t="s">
        <v>64</v>
      </c>
      <c r="F7601" s="38" t="s">
        <v>48423</v>
      </c>
      <c r="G7601" s="38" t="s">
        <v>5472</v>
      </c>
      <c r="H7601">
        <v>0.17</v>
      </c>
      <c r="I7601" t="s">
        <v>48863</v>
      </c>
      <c r="J7601" t="s">
        <v>48864</v>
      </c>
      <c r="K7601" t="s">
        <v>48865</v>
      </c>
      <c r="L7601" t="s">
        <v>48847</v>
      </c>
      <c r="O7601" t="s">
        <v>48859</v>
      </c>
      <c r="P7601" t="s">
        <v>48860</v>
      </c>
      <c r="Q7601">
        <v>381690.56</v>
      </c>
      <c r="R7601">
        <v>6187861.5199999996</v>
      </c>
      <c r="S7601" t="s">
        <v>48861</v>
      </c>
      <c r="T7601" t="s">
        <v>48862</v>
      </c>
      <c r="U7601">
        <v>381691.31</v>
      </c>
      <c r="V7601">
        <v>6187839.4500000002</v>
      </c>
      <c r="W7601">
        <v>273.16000000000003</v>
      </c>
      <c r="X7601">
        <v>150.03</v>
      </c>
    </row>
    <row r="7602" spans="1:24" x14ac:dyDescent="0.25">
      <c r="A7602" s="146">
        <v>45137</v>
      </c>
      <c r="B7602" s="46">
        <v>211</v>
      </c>
      <c r="C7602" s="36">
        <v>0.63284722222222223</v>
      </c>
      <c r="D7602" s="38" t="s">
        <v>30701</v>
      </c>
      <c r="E7602" s="7" t="s">
        <v>69</v>
      </c>
      <c r="F7602" s="38" t="s">
        <v>48423</v>
      </c>
      <c r="G7602" s="161" t="s">
        <v>5472</v>
      </c>
      <c r="H7602">
        <v>-2.1999999999999999E-2</v>
      </c>
      <c r="I7602" s="156" t="s">
        <v>48863</v>
      </c>
      <c r="J7602" s="156" t="s">
        <v>48864</v>
      </c>
      <c r="K7602" s="156" t="s">
        <v>48865</v>
      </c>
      <c r="L7602" t="s">
        <v>48873</v>
      </c>
      <c r="O7602" t="s">
        <v>48866</v>
      </c>
      <c r="P7602" t="s">
        <v>48867</v>
      </c>
      <c r="Q7602">
        <v>381480.24</v>
      </c>
      <c r="R7602">
        <v>6187854.5899999999</v>
      </c>
      <c r="S7602" t="s">
        <v>48868</v>
      </c>
      <c r="T7602" t="s">
        <v>48869</v>
      </c>
      <c r="U7602">
        <v>381487.26</v>
      </c>
      <c r="V7602">
        <v>6187830.6200000001</v>
      </c>
      <c r="W7602">
        <v>88.58</v>
      </c>
      <c r="X7602">
        <v>150.03</v>
      </c>
    </row>
    <row r="7603" spans="1:24" s="156" customFormat="1" x14ac:dyDescent="0.25">
      <c r="A7603" s="146">
        <v>45137</v>
      </c>
      <c r="B7603" s="46">
        <v>211</v>
      </c>
      <c r="C7603" s="36">
        <v>0.63340277777777776</v>
      </c>
      <c r="D7603" s="161" t="s">
        <v>30701</v>
      </c>
      <c r="E7603" s="159" t="s">
        <v>64</v>
      </c>
      <c r="F7603" s="161" t="s">
        <v>48423</v>
      </c>
      <c r="G7603" s="161" t="s">
        <v>5473</v>
      </c>
      <c r="H7603" s="156">
        <v>0.17</v>
      </c>
      <c r="I7603" s="156" t="s">
        <v>48978</v>
      </c>
      <c r="J7603" s="156" t="s">
        <v>48963</v>
      </c>
      <c r="K7603" s="156" t="s">
        <v>48885</v>
      </c>
      <c r="L7603" s="156" t="s">
        <v>48847</v>
      </c>
      <c r="O7603" s="156" t="s">
        <v>48859</v>
      </c>
      <c r="P7603" s="156" t="s">
        <v>48860</v>
      </c>
      <c r="Q7603" s="156">
        <v>381690.56</v>
      </c>
      <c r="R7603" s="156">
        <v>6187861.5199999996</v>
      </c>
      <c r="S7603" s="156" t="s">
        <v>48861</v>
      </c>
      <c r="T7603" s="156" t="s">
        <v>48862</v>
      </c>
      <c r="U7603" s="156">
        <v>381691.31</v>
      </c>
      <c r="V7603" s="156">
        <v>6187839.4500000002</v>
      </c>
      <c r="W7603" s="156">
        <v>273.16000000000003</v>
      </c>
      <c r="X7603" s="156">
        <v>150.03</v>
      </c>
    </row>
    <row r="7604" spans="1:24" s="156" customFormat="1" x14ac:dyDescent="0.25">
      <c r="A7604" s="146">
        <v>45137</v>
      </c>
      <c r="B7604" s="46">
        <v>211</v>
      </c>
      <c r="C7604" s="36">
        <v>0.64465277777777785</v>
      </c>
      <c r="D7604" s="161" t="s">
        <v>30701</v>
      </c>
      <c r="E7604" s="159" t="s">
        <v>69</v>
      </c>
      <c r="F7604" s="161" t="s">
        <v>48423</v>
      </c>
      <c r="G7604" s="161" t="s">
        <v>5473</v>
      </c>
      <c r="H7604" s="156">
        <v>-2.1999999999999999E-2</v>
      </c>
      <c r="I7604" s="156" t="s">
        <v>48978</v>
      </c>
      <c r="J7604" s="156" t="s">
        <v>48963</v>
      </c>
      <c r="K7604" s="156" t="s">
        <v>48885</v>
      </c>
      <c r="L7604" s="156" t="s">
        <v>48873</v>
      </c>
      <c r="O7604" s="156" t="s">
        <v>48866</v>
      </c>
      <c r="P7604" s="156" t="s">
        <v>48867</v>
      </c>
      <c r="Q7604" s="156">
        <v>381480.24</v>
      </c>
      <c r="R7604" s="156">
        <v>6187854.5899999999</v>
      </c>
      <c r="S7604" s="156" t="s">
        <v>48868</v>
      </c>
      <c r="T7604" s="156" t="s">
        <v>48869</v>
      </c>
      <c r="U7604" s="156">
        <v>381487.26</v>
      </c>
      <c r="V7604" s="156">
        <v>6187830.6200000001</v>
      </c>
      <c r="W7604" s="156">
        <v>88.58</v>
      </c>
      <c r="X7604" s="156">
        <v>150.03</v>
      </c>
    </row>
    <row r="7605" spans="1:24" s="156" customFormat="1" x14ac:dyDescent="0.25">
      <c r="A7605" s="146">
        <v>45137</v>
      </c>
      <c r="B7605" s="46">
        <v>211</v>
      </c>
      <c r="C7605" s="36">
        <v>0.64520833333333327</v>
      </c>
      <c r="D7605" s="161" t="s">
        <v>30701</v>
      </c>
      <c r="E7605" s="159" t="s">
        <v>64</v>
      </c>
      <c r="F7605" s="161" t="s">
        <v>48423</v>
      </c>
      <c r="G7605" s="161" t="s">
        <v>5474</v>
      </c>
      <c r="H7605" s="156">
        <v>0.17</v>
      </c>
      <c r="I7605" s="156" t="s">
        <v>48977</v>
      </c>
      <c r="J7605" s="156" t="s">
        <v>48964</v>
      </c>
      <c r="K7605" s="156" t="s">
        <v>48886</v>
      </c>
      <c r="L7605" s="156" t="s">
        <v>48847</v>
      </c>
      <c r="O7605" s="156" t="s">
        <v>48859</v>
      </c>
      <c r="P7605" s="156" t="s">
        <v>48860</v>
      </c>
      <c r="Q7605" s="156">
        <v>381690.56</v>
      </c>
      <c r="R7605" s="156">
        <v>6187861.5199999996</v>
      </c>
      <c r="S7605" s="156" t="s">
        <v>48861</v>
      </c>
      <c r="T7605" s="156" t="s">
        <v>48862</v>
      </c>
      <c r="U7605" s="156">
        <v>381691.31</v>
      </c>
      <c r="V7605" s="156">
        <v>6187839.4500000002</v>
      </c>
      <c r="W7605" s="156">
        <v>273.16000000000003</v>
      </c>
      <c r="X7605" s="156">
        <v>150.03</v>
      </c>
    </row>
    <row r="7606" spans="1:24" s="156" customFormat="1" x14ac:dyDescent="0.25">
      <c r="A7606" s="146">
        <v>45137</v>
      </c>
      <c r="B7606" s="46">
        <v>211</v>
      </c>
      <c r="C7606" s="36">
        <v>0.65020833333333339</v>
      </c>
      <c r="D7606" s="161" t="s">
        <v>30701</v>
      </c>
      <c r="E7606" s="159" t="s">
        <v>69</v>
      </c>
      <c r="F7606" s="161" t="s">
        <v>48423</v>
      </c>
      <c r="G7606" s="161" t="s">
        <v>5474</v>
      </c>
      <c r="H7606" s="156">
        <v>-2.1999999999999999E-2</v>
      </c>
      <c r="I7606" s="156" t="s">
        <v>48977</v>
      </c>
      <c r="J7606" s="156" t="s">
        <v>48964</v>
      </c>
      <c r="K7606" s="156" t="s">
        <v>48886</v>
      </c>
      <c r="L7606" s="156" t="s">
        <v>48873</v>
      </c>
      <c r="O7606" s="156" t="s">
        <v>48866</v>
      </c>
      <c r="P7606" s="156" t="s">
        <v>48867</v>
      </c>
      <c r="Q7606" s="156">
        <v>381480.24</v>
      </c>
      <c r="R7606" s="156">
        <v>6187854.5899999999</v>
      </c>
      <c r="S7606" s="156" t="s">
        <v>48868</v>
      </c>
      <c r="T7606" s="156" t="s">
        <v>48869</v>
      </c>
      <c r="U7606" s="156">
        <v>381487.26</v>
      </c>
      <c r="V7606" s="156">
        <v>6187830.6200000001</v>
      </c>
      <c r="W7606" s="156">
        <v>88.58</v>
      </c>
      <c r="X7606" s="156">
        <v>150.03</v>
      </c>
    </row>
    <row r="7607" spans="1:24" x14ac:dyDescent="0.25">
      <c r="A7607" s="146">
        <v>45137</v>
      </c>
      <c r="B7607" s="46">
        <v>211</v>
      </c>
      <c r="C7607" s="36">
        <v>0.65408564814814818</v>
      </c>
      <c r="D7607" s="38" t="s">
        <v>30701</v>
      </c>
      <c r="E7607" s="7" t="s">
        <v>64</v>
      </c>
      <c r="F7607" s="38" t="s">
        <v>48423</v>
      </c>
      <c r="G7607" s="38" t="s">
        <v>5475</v>
      </c>
      <c r="H7607">
        <v>0.153</v>
      </c>
      <c r="I7607" t="s">
        <v>48870</v>
      </c>
      <c r="J7607" t="s">
        <v>48871</v>
      </c>
      <c r="K7607" t="s">
        <v>48872</v>
      </c>
      <c r="L7607" t="s">
        <v>48873</v>
      </c>
      <c r="O7607" t="s">
        <v>48874</v>
      </c>
      <c r="P7607" t="s">
        <v>48875</v>
      </c>
      <c r="Q7607">
        <v>381661.48</v>
      </c>
      <c r="R7607">
        <v>6187834.9800000004</v>
      </c>
      <c r="S7607" t="s">
        <v>48876</v>
      </c>
      <c r="T7607" t="s">
        <v>48877</v>
      </c>
      <c r="U7607">
        <v>381662.93</v>
      </c>
      <c r="V7607">
        <v>6187812.6500000004</v>
      </c>
      <c r="W7607">
        <v>90.12</v>
      </c>
      <c r="X7607">
        <v>150.03</v>
      </c>
    </row>
    <row r="7608" spans="1:24" x14ac:dyDescent="0.25">
      <c r="A7608" s="146">
        <v>45137</v>
      </c>
      <c r="B7608" s="46">
        <v>211</v>
      </c>
      <c r="C7608" s="36">
        <v>0.65443287037037035</v>
      </c>
      <c r="D7608" s="38" t="s">
        <v>30701</v>
      </c>
      <c r="E7608" s="7" t="s">
        <v>69</v>
      </c>
      <c r="F7608" s="38" t="s">
        <v>48423</v>
      </c>
      <c r="G7608" s="38" t="s">
        <v>5475</v>
      </c>
      <c r="H7608">
        <v>0.16900000000000001</v>
      </c>
      <c r="I7608" t="s">
        <v>48870</v>
      </c>
      <c r="J7608" t="s">
        <v>48871</v>
      </c>
      <c r="K7608" t="s">
        <v>48872</v>
      </c>
      <c r="L7608" t="s">
        <v>48873</v>
      </c>
      <c r="O7608" t="s">
        <v>48878</v>
      </c>
      <c r="P7608" t="s">
        <v>48879</v>
      </c>
      <c r="Q7608">
        <v>381678.27</v>
      </c>
      <c r="R7608">
        <v>6187834.6699999999</v>
      </c>
      <c r="S7608" t="s">
        <v>48880</v>
      </c>
      <c r="T7608" t="s">
        <v>48881</v>
      </c>
      <c r="U7608">
        <v>381679.01</v>
      </c>
      <c r="V7608">
        <v>6187812.6799999997</v>
      </c>
      <c r="W7608">
        <v>90.72</v>
      </c>
      <c r="X7608">
        <v>150.03</v>
      </c>
    </row>
    <row r="7609" spans="1:24" x14ac:dyDescent="0.25">
      <c r="A7609" s="146">
        <v>45137</v>
      </c>
      <c r="B7609" s="46">
        <v>211</v>
      </c>
      <c r="C7609" s="36">
        <v>0.65472222222222221</v>
      </c>
      <c r="D7609" s="38" t="s">
        <v>30701</v>
      </c>
      <c r="E7609" s="7" t="s">
        <v>39980</v>
      </c>
      <c r="F7609" s="38" t="s">
        <v>48423</v>
      </c>
      <c r="G7609" s="38" t="s">
        <v>5475</v>
      </c>
      <c r="H7609">
        <v>0.17199999999999999</v>
      </c>
      <c r="O7609" t="s">
        <v>48882</v>
      </c>
      <c r="P7609" t="s">
        <v>48883</v>
      </c>
      <c r="Q7609">
        <v>381683.56</v>
      </c>
      <c r="R7609">
        <v>6187834.54</v>
      </c>
      <c r="S7609" t="s">
        <v>48884</v>
      </c>
      <c r="T7609" t="s">
        <v>48835</v>
      </c>
      <c r="U7609">
        <v>381682.17</v>
      </c>
      <c r="V7609">
        <v>6187816.1500000004</v>
      </c>
      <c r="W7609">
        <v>95.73</v>
      </c>
      <c r="X7609">
        <v>150.03</v>
      </c>
    </row>
    <row r="7610" spans="1:24" x14ac:dyDescent="0.25">
      <c r="A7610" s="146">
        <v>45137</v>
      </c>
      <c r="B7610" s="46">
        <v>211</v>
      </c>
      <c r="C7610" s="147">
        <v>0.65870370370370368</v>
      </c>
      <c r="D7610" s="38" t="s">
        <v>30701</v>
      </c>
      <c r="E7610" s="159" t="s">
        <v>33735</v>
      </c>
      <c r="F7610" s="38" t="s">
        <v>48423</v>
      </c>
      <c r="G7610" s="38" t="s">
        <v>48887</v>
      </c>
      <c r="H7610">
        <v>-0.95099999999999996</v>
      </c>
      <c r="O7610" t="s">
        <v>48888</v>
      </c>
      <c r="P7610" t="s">
        <v>48889</v>
      </c>
      <c r="Q7610">
        <v>381681.13</v>
      </c>
      <c r="R7610">
        <v>6187836.2000000002</v>
      </c>
      <c r="S7610" t="s">
        <v>48890</v>
      </c>
      <c r="T7610" t="s">
        <v>48891</v>
      </c>
      <c r="U7610">
        <v>381685.79</v>
      </c>
      <c r="V7610">
        <v>6187823.9000000004</v>
      </c>
      <c r="W7610">
        <v>144.18</v>
      </c>
      <c r="X7610">
        <v>150.03</v>
      </c>
    </row>
    <row r="7611" spans="1:24" x14ac:dyDescent="0.25">
      <c r="A7611" s="146">
        <v>45137</v>
      </c>
      <c r="B7611" s="46">
        <v>211</v>
      </c>
      <c r="C7611" s="147">
        <v>0.66046296296296292</v>
      </c>
      <c r="D7611" s="38" t="s">
        <v>30701</v>
      </c>
      <c r="E7611" s="159" t="s">
        <v>42042</v>
      </c>
      <c r="F7611" s="38" t="s">
        <v>48423</v>
      </c>
      <c r="G7611" s="38" t="s">
        <v>48887</v>
      </c>
      <c r="H7611">
        <v>-0.95499999999999996</v>
      </c>
      <c r="O7611" t="s">
        <v>48892</v>
      </c>
      <c r="P7611" t="s">
        <v>48893</v>
      </c>
      <c r="Q7611">
        <v>381679.3</v>
      </c>
      <c r="R7611">
        <v>6187836.6200000001</v>
      </c>
      <c r="S7611" t="s">
        <v>48894</v>
      </c>
      <c r="T7611" t="s">
        <v>48895</v>
      </c>
      <c r="U7611">
        <v>381681</v>
      </c>
      <c r="V7611">
        <v>6187825.1299999999</v>
      </c>
      <c r="W7611">
        <v>130.74</v>
      </c>
      <c r="X7611">
        <v>150.03</v>
      </c>
    </row>
    <row r="7612" spans="1:24" x14ac:dyDescent="0.25">
      <c r="A7612" s="146">
        <v>45137</v>
      </c>
      <c r="B7612" s="46">
        <v>211</v>
      </c>
      <c r="C7612" s="147">
        <v>0.67107638888888888</v>
      </c>
      <c r="D7612" s="38" t="s">
        <v>43375</v>
      </c>
      <c r="E7612" s="159" t="s">
        <v>6100</v>
      </c>
      <c r="F7612" s="38" t="s">
        <v>48423</v>
      </c>
      <c r="G7612" s="38" t="s">
        <v>48887</v>
      </c>
      <c r="H7612">
        <v>-1.7000000000000001E-2</v>
      </c>
      <c r="O7612" t="s">
        <v>48896</v>
      </c>
      <c r="P7612" t="s">
        <v>48897</v>
      </c>
      <c r="Q7612">
        <v>382011.12</v>
      </c>
      <c r="R7612">
        <v>6186842.5599999996</v>
      </c>
      <c r="S7612" t="s">
        <v>48898</v>
      </c>
      <c r="T7612" t="s">
        <v>48899</v>
      </c>
      <c r="U7612">
        <v>382013.28</v>
      </c>
      <c r="V7612">
        <v>6186831.5099999998</v>
      </c>
      <c r="W7612">
        <v>157.02000000000001</v>
      </c>
      <c r="X7612">
        <v>150.03</v>
      </c>
    </row>
    <row r="7613" spans="1:24" s="170" customFormat="1" x14ac:dyDescent="0.25">
      <c r="A7613" s="63">
        <v>45137</v>
      </c>
      <c r="B7613" s="104">
        <v>211</v>
      </c>
      <c r="C7613" s="65">
        <v>0.67409722222222224</v>
      </c>
      <c r="D7613" s="64" t="s">
        <v>43375</v>
      </c>
      <c r="E7613" s="171" t="s">
        <v>48905</v>
      </c>
      <c r="F7613" s="64" t="s">
        <v>48423</v>
      </c>
      <c r="G7613" s="64" t="s">
        <v>48887</v>
      </c>
      <c r="H7613" s="170">
        <v>-0.01</v>
      </c>
      <c r="M7613" s="170" t="s">
        <v>48900</v>
      </c>
      <c r="O7613" s="170" t="s">
        <v>48901</v>
      </c>
      <c r="P7613" s="170" t="s">
        <v>48902</v>
      </c>
      <c r="Q7613" s="170">
        <v>382005.44</v>
      </c>
      <c r="R7613" s="170">
        <v>6186842.7000000002</v>
      </c>
      <c r="S7613" s="170" t="s">
        <v>48903</v>
      </c>
      <c r="T7613" s="170" t="s">
        <v>48904</v>
      </c>
      <c r="U7613" s="170">
        <v>382009.33</v>
      </c>
      <c r="V7613" s="170">
        <v>6186818.0499999998</v>
      </c>
      <c r="W7613" s="170">
        <v>140.97</v>
      </c>
      <c r="X7613" s="170">
        <v>150.03</v>
      </c>
    </row>
    <row r="7614" spans="1:24" x14ac:dyDescent="0.25">
      <c r="A7614" s="146">
        <v>45137</v>
      </c>
      <c r="B7614" s="46">
        <v>211</v>
      </c>
      <c r="C7614" s="147">
        <v>0.68061342592592589</v>
      </c>
      <c r="D7614" s="38" t="s">
        <v>43375</v>
      </c>
      <c r="E7614" s="7" t="s">
        <v>48939</v>
      </c>
      <c r="F7614" s="38" t="s">
        <v>48423</v>
      </c>
      <c r="G7614" s="38" t="s">
        <v>48887</v>
      </c>
      <c r="H7614">
        <v>-1.6E-2</v>
      </c>
      <c r="I7614" t="s">
        <v>48910</v>
      </c>
      <c r="J7614" t="s">
        <v>48911</v>
      </c>
      <c r="K7614" t="s">
        <v>48912</v>
      </c>
      <c r="L7614" t="s">
        <v>48913</v>
      </c>
      <c r="O7614" t="s">
        <v>48906</v>
      </c>
      <c r="P7614" t="s">
        <v>48907</v>
      </c>
      <c r="Q7614">
        <v>382003.32</v>
      </c>
      <c r="R7614">
        <v>6186842.8499999996</v>
      </c>
      <c r="S7614" t="s">
        <v>48908</v>
      </c>
      <c r="T7614" t="s">
        <v>48909</v>
      </c>
      <c r="U7614">
        <v>382002.98</v>
      </c>
      <c r="V7614">
        <v>6186819.71</v>
      </c>
      <c r="W7614">
        <v>134.22999999999999</v>
      </c>
      <c r="X7614">
        <v>150.03</v>
      </c>
    </row>
    <row r="7615" spans="1:24" x14ac:dyDescent="0.25">
      <c r="A7615" s="146">
        <v>45137</v>
      </c>
      <c r="B7615" s="46">
        <v>211</v>
      </c>
      <c r="C7615" s="147">
        <v>0.68467592592592597</v>
      </c>
      <c r="D7615" s="38" t="s">
        <v>43375</v>
      </c>
      <c r="E7615" s="7" t="s">
        <v>69</v>
      </c>
      <c r="F7615" s="38" t="s">
        <v>48423</v>
      </c>
      <c r="G7615" s="38" t="s">
        <v>48887</v>
      </c>
      <c r="H7615">
        <v>0.18</v>
      </c>
      <c r="I7615" t="s">
        <v>48910</v>
      </c>
      <c r="J7615" t="s">
        <v>48911</v>
      </c>
      <c r="K7615" t="s">
        <v>48912</v>
      </c>
      <c r="L7615" t="s">
        <v>48913</v>
      </c>
      <c r="O7615" t="s">
        <v>48914</v>
      </c>
      <c r="P7615" t="s">
        <v>48915</v>
      </c>
      <c r="Q7615">
        <v>382143.09</v>
      </c>
      <c r="R7615">
        <v>6186697.8399999999</v>
      </c>
      <c r="S7615" t="s">
        <v>48916</v>
      </c>
      <c r="T7615" t="s">
        <v>48917</v>
      </c>
      <c r="U7615">
        <v>382141.68</v>
      </c>
      <c r="V7615">
        <v>6186681.0999999996</v>
      </c>
      <c r="W7615">
        <v>135.53</v>
      </c>
      <c r="X7615">
        <v>150.03</v>
      </c>
    </row>
    <row r="7616" spans="1:24" x14ac:dyDescent="0.25">
      <c r="A7616" s="146">
        <v>45137</v>
      </c>
      <c r="B7616" s="46">
        <v>211</v>
      </c>
      <c r="C7616" s="147">
        <v>0.69056712962962974</v>
      </c>
      <c r="D7616" s="38" t="s">
        <v>43375</v>
      </c>
      <c r="E7616" s="7" t="s">
        <v>48934</v>
      </c>
      <c r="F7616" s="38" t="s">
        <v>48423</v>
      </c>
      <c r="G7616" s="38" t="s">
        <v>48887</v>
      </c>
      <c r="H7616">
        <v>0.20499999999999999</v>
      </c>
      <c r="I7616" t="s">
        <v>48922</v>
      </c>
      <c r="J7616" t="s">
        <v>48923</v>
      </c>
      <c r="K7616" t="s">
        <v>48924</v>
      </c>
      <c r="L7616" t="s">
        <v>48925</v>
      </c>
      <c r="O7616" t="s">
        <v>48918</v>
      </c>
      <c r="P7616" t="s">
        <v>48919</v>
      </c>
      <c r="Q7616">
        <v>382168.03</v>
      </c>
      <c r="R7616">
        <v>6186683.5899999999</v>
      </c>
      <c r="S7616" t="s">
        <v>48920</v>
      </c>
      <c r="T7616" t="s">
        <v>48921</v>
      </c>
      <c r="U7616">
        <v>382166.7</v>
      </c>
      <c r="V7616">
        <v>6186655.8200000003</v>
      </c>
      <c r="W7616">
        <v>317.35000000000002</v>
      </c>
      <c r="X7616">
        <v>150.03</v>
      </c>
    </row>
    <row r="7617" spans="1:24" x14ac:dyDescent="0.25">
      <c r="A7617" s="146">
        <v>45137</v>
      </c>
      <c r="B7617" s="46">
        <v>211</v>
      </c>
      <c r="C7617" s="147">
        <v>0.69187500000000002</v>
      </c>
      <c r="D7617" s="38" t="s">
        <v>43375</v>
      </c>
      <c r="E7617" s="7" t="s">
        <v>69</v>
      </c>
      <c r="F7617" s="38" t="s">
        <v>48423</v>
      </c>
      <c r="G7617" s="38" t="s">
        <v>48887</v>
      </c>
      <c r="H7617">
        <v>0.126</v>
      </c>
      <c r="I7617" t="s">
        <v>48922</v>
      </c>
      <c r="J7617" t="s">
        <v>48923</v>
      </c>
      <c r="K7617" t="s">
        <v>48924</v>
      </c>
      <c r="L7617" t="s">
        <v>48925</v>
      </c>
      <c r="O7617" t="s">
        <v>48926</v>
      </c>
      <c r="P7617" t="s">
        <v>48927</v>
      </c>
      <c r="Q7617">
        <v>382112.37</v>
      </c>
      <c r="R7617">
        <v>6186737.96</v>
      </c>
      <c r="S7617" t="s">
        <v>48928</v>
      </c>
      <c r="T7617" t="s">
        <v>48929</v>
      </c>
      <c r="U7617">
        <v>382111.29</v>
      </c>
      <c r="V7617">
        <v>6186711.46</v>
      </c>
      <c r="W7617">
        <v>314.88</v>
      </c>
      <c r="X7617">
        <v>150.03</v>
      </c>
    </row>
    <row r="7618" spans="1:24" x14ac:dyDescent="0.25">
      <c r="A7618" s="146">
        <v>45137</v>
      </c>
      <c r="B7618" s="46">
        <v>211</v>
      </c>
      <c r="C7618" s="147">
        <v>0.6937268518518519</v>
      </c>
      <c r="D7618" s="38" t="s">
        <v>43375</v>
      </c>
      <c r="E7618" s="7" t="s">
        <v>48944</v>
      </c>
      <c r="F7618" s="38" t="s">
        <v>48423</v>
      </c>
      <c r="G7618" s="38" t="s">
        <v>5622</v>
      </c>
      <c r="H7618">
        <v>-2.6349999999999998</v>
      </c>
      <c r="O7618" t="s">
        <v>48930</v>
      </c>
      <c r="P7618" t="s">
        <v>48931</v>
      </c>
      <c r="Q7618">
        <v>382077.08</v>
      </c>
      <c r="R7618">
        <v>6186771.4500000002</v>
      </c>
      <c r="S7618" t="s">
        <v>48932</v>
      </c>
      <c r="T7618" t="s">
        <v>48933</v>
      </c>
      <c r="U7618">
        <v>382089.21</v>
      </c>
      <c r="V7618">
        <v>6186741.96</v>
      </c>
      <c r="W7618">
        <v>173.66</v>
      </c>
      <c r="X7618">
        <v>150.04</v>
      </c>
    </row>
    <row r="7619" spans="1:24" x14ac:dyDescent="0.25">
      <c r="A7619" s="146">
        <v>45137</v>
      </c>
      <c r="B7619" s="46">
        <v>211</v>
      </c>
      <c r="C7619" s="147">
        <v>0.69458333333333344</v>
      </c>
      <c r="D7619" s="38" t="s">
        <v>43375</v>
      </c>
      <c r="E7619" s="159" t="s">
        <v>33735</v>
      </c>
      <c r="F7619" s="38" t="s">
        <v>48423</v>
      </c>
      <c r="G7619" s="38" t="s">
        <v>5622</v>
      </c>
      <c r="H7619">
        <v>-2.6280000000000001</v>
      </c>
      <c r="O7619" t="s">
        <v>48935</v>
      </c>
      <c r="P7619" t="s">
        <v>48936</v>
      </c>
      <c r="Q7619">
        <v>382074.55</v>
      </c>
      <c r="R7619">
        <v>6186772.2000000002</v>
      </c>
      <c r="S7619" t="s">
        <v>48937</v>
      </c>
      <c r="T7619" t="s">
        <v>48938</v>
      </c>
      <c r="U7619">
        <v>382094.03</v>
      </c>
      <c r="V7619">
        <v>6186754.5099999998</v>
      </c>
      <c r="W7619">
        <v>146.47999999999999</v>
      </c>
      <c r="X7619">
        <v>150.04</v>
      </c>
    </row>
    <row r="7620" spans="1:24" x14ac:dyDescent="0.25">
      <c r="A7620" s="146">
        <v>45137</v>
      </c>
      <c r="B7620" s="46">
        <v>211</v>
      </c>
      <c r="C7620" s="147">
        <v>0.69697916666666659</v>
      </c>
      <c r="D7620" s="38" t="s">
        <v>43375</v>
      </c>
      <c r="E7620" s="159" t="s">
        <v>42042</v>
      </c>
      <c r="F7620" s="38" t="s">
        <v>48423</v>
      </c>
      <c r="G7620" s="38" t="s">
        <v>5622</v>
      </c>
      <c r="H7620">
        <v>-2.6419999999999999</v>
      </c>
      <c r="O7620" t="s">
        <v>48940</v>
      </c>
      <c r="P7620" t="s">
        <v>48941</v>
      </c>
      <c r="Q7620">
        <v>382074.3</v>
      </c>
      <c r="R7620">
        <v>6186772.1699999999</v>
      </c>
      <c r="S7620" t="s">
        <v>48942</v>
      </c>
      <c r="T7620" t="s">
        <v>48943</v>
      </c>
      <c r="U7620">
        <v>382079.15</v>
      </c>
      <c r="V7620">
        <v>6186761.0599999996</v>
      </c>
      <c r="W7620">
        <v>135.27000000000001</v>
      </c>
      <c r="X7620">
        <v>150.04</v>
      </c>
    </row>
    <row r="7621" spans="1:24" x14ac:dyDescent="0.25">
      <c r="A7621" s="146">
        <v>45137</v>
      </c>
      <c r="B7621" s="46">
        <v>211</v>
      </c>
      <c r="C7621" s="147">
        <v>0.7184490740740741</v>
      </c>
      <c r="D7621" s="38" t="s">
        <v>43375</v>
      </c>
      <c r="E7621" s="159" t="s">
        <v>6100</v>
      </c>
      <c r="F7621" s="38" t="s">
        <v>48423</v>
      </c>
      <c r="G7621" s="38" t="s">
        <v>5622</v>
      </c>
      <c r="H7621">
        <v>-2.1999999999999999E-2</v>
      </c>
      <c r="O7621" t="s">
        <v>48945</v>
      </c>
      <c r="P7621" t="s">
        <v>48946</v>
      </c>
      <c r="Q7621">
        <v>384695.93</v>
      </c>
      <c r="R7621">
        <v>6189652.7800000003</v>
      </c>
      <c r="S7621" t="s">
        <v>48947</v>
      </c>
      <c r="T7621" t="s">
        <v>48948</v>
      </c>
      <c r="U7621">
        <v>384699.51</v>
      </c>
      <c r="V7621">
        <v>6189642.1799999997</v>
      </c>
      <c r="W7621">
        <v>148.96</v>
      </c>
      <c r="X7621">
        <v>150.04</v>
      </c>
    </row>
    <row r="7622" spans="1:24" s="170" customFormat="1" x14ac:dyDescent="0.25">
      <c r="A7622" s="63">
        <v>45137</v>
      </c>
      <c r="B7622" s="104">
        <v>211</v>
      </c>
      <c r="C7622" s="65">
        <v>0.72173611111111102</v>
      </c>
      <c r="D7622" s="64" t="s">
        <v>43375</v>
      </c>
      <c r="E7622" s="171" t="s">
        <v>48954</v>
      </c>
      <c r="F7622" s="64" t="s">
        <v>48423</v>
      </c>
      <c r="G7622" s="64" t="s">
        <v>5622</v>
      </c>
      <c r="H7622" s="170">
        <v>-1.4E-2</v>
      </c>
      <c r="M7622" s="170" t="s">
        <v>48949</v>
      </c>
      <c r="O7622" s="170" t="s">
        <v>48950</v>
      </c>
      <c r="P7622" s="170" t="s">
        <v>48951</v>
      </c>
      <c r="Q7622" s="170">
        <v>384695.63</v>
      </c>
      <c r="R7622" s="170">
        <v>6189653.6500000004</v>
      </c>
      <c r="S7622" s="170" t="s">
        <v>48952</v>
      </c>
      <c r="T7622" s="170" t="s">
        <v>48953</v>
      </c>
      <c r="U7622" s="170">
        <v>384708.53</v>
      </c>
      <c r="V7622" s="170">
        <v>6189638.96</v>
      </c>
      <c r="W7622" s="170">
        <v>165.67</v>
      </c>
      <c r="X7622" s="170">
        <v>150.04</v>
      </c>
    </row>
    <row r="7623" spans="1:24" x14ac:dyDescent="0.25">
      <c r="A7623" s="146">
        <v>45137</v>
      </c>
      <c r="B7623" s="46">
        <v>211</v>
      </c>
      <c r="C7623" s="147">
        <v>0.72525462962962972</v>
      </c>
      <c r="D7623" s="38" t="s">
        <v>43375</v>
      </c>
      <c r="E7623" s="159" t="s">
        <v>47352</v>
      </c>
      <c r="F7623" s="38" t="s">
        <v>48423</v>
      </c>
      <c r="G7623" s="38" t="s">
        <v>5622</v>
      </c>
      <c r="H7623">
        <v>-5.0000000000000001E-3</v>
      </c>
      <c r="I7623" t="s">
        <v>48959</v>
      </c>
      <c r="J7623" t="s">
        <v>48960</v>
      </c>
      <c r="K7623" t="s">
        <v>48961</v>
      </c>
      <c r="L7623" t="s">
        <v>48962</v>
      </c>
      <c r="O7623" t="s">
        <v>48955</v>
      </c>
      <c r="P7623" t="s">
        <v>48956</v>
      </c>
      <c r="Q7623">
        <v>384704.33</v>
      </c>
      <c r="R7623">
        <v>6189655.4000000004</v>
      </c>
      <c r="S7623" t="s">
        <v>48957</v>
      </c>
      <c r="T7623" t="s">
        <v>48958</v>
      </c>
      <c r="U7623">
        <v>384713.61</v>
      </c>
      <c r="V7623">
        <v>6189630.3200000003</v>
      </c>
      <c r="W7623">
        <v>88.91</v>
      </c>
      <c r="X7623">
        <v>150.04</v>
      </c>
    </row>
    <row r="7624" spans="1:24" x14ac:dyDescent="0.25">
      <c r="A7624" s="146">
        <v>45137</v>
      </c>
      <c r="B7624" s="46">
        <v>211</v>
      </c>
      <c r="C7624" s="147">
        <v>0.7283680555555555</v>
      </c>
      <c r="D7624" s="38" t="s">
        <v>43375</v>
      </c>
      <c r="E7624" s="7" t="s">
        <v>69</v>
      </c>
      <c r="F7624" s="38" t="s">
        <v>48423</v>
      </c>
      <c r="G7624" s="38" t="s">
        <v>5622</v>
      </c>
      <c r="H7624">
        <v>0.17199999999999999</v>
      </c>
      <c r="I7624" t="s">
        <v>48959</v>
      </c>
      <c r="J7624" t="s">
        <v>48960</v>
      </c>
      <c r="K7624" t="s">
        <v>48961</v>
      </c>
      <c r="L7624" t="s">
        <v>48969</v>
      </c>
      <c r="O7624" t="s">
        <v>48965</v>
      </c>
      <c r="P7624" t="s">
        <v>48966</v>
      </c>
      <c r="Q7624">
        <v>384884.09</v>
      </c>
      <c r="R7624">
        <v>6189654.0199999996</v>
      </c>
      <c r="S7624" t="s">
        <v>48967</v>
      </c>
      <c r="T7624" t="s">
        <v>48968</v>
      </c>
      <c r="U7624">
        <v>384890.21</v>
      </c>
      <c r="V7624">
        <v>6189630.6200000001</v>
      </c>
      <c r="W7624">
        <v>90.83</v>
      </c>
      <c r="X7624">
        <v>150.04</v>
      </c>
    </row>
    <row r="7625" spans="1:24" x14ac:dyDescent="0.25">
      <c r="A7625" s="146">
        <v>45137</v>
      </c>
      <c r="B7625" s="46">
        <v>211</v>
      </c>
      <c r="C7625" s="147">
        <v>0.73023148148148154</v>
      </c>
      <c r="D7625" s="38" t="s">
        <v>43375</v>
      </c>
      <c r="E7625" s="7" t="s">
        <v>64</v>
      </c>
      <c r="F7625" s="38" t="s">
        <v>48423</v>
      </c>
      <c r="G7625" s="38" t="s">
        <v>5621</v>
      </c>
      <c r="H7625">
        <v>0.16600000000000001</v>
      </c>
      <c r="I7625" t="s">
        <v>48974</v>
      </c>
      <c r="J7625" t="s">
        <v>48975</v>
      </c>
      <c r="K7625" t="s">
        <v>48976</v>
      </c>
      <c r="L7625" t="s">
        <v>48969</v>
      </c>
      <c r="O7625" t="s">
        <v>48970</v>
      </c>
      <c r="P7625" t="s">
        <v>48971</v>
      </c>
      <c r="Q7625">
        <v>384905.35</v>
      </c>
      <c r="R7625">
        <v>6189645.5300000003</v>
      </c>
      <c r="S7625" t="s">
        <v>48972</v>
      </c>
      <c r="T7625" t="s">
        <v>48973</v>
      </c>
      <c r="U7625">
        <v>384895.23</v>
      </c>
      <c r="V7625">
        <v>6189621.4900000002</v>
      </c>
      <c r="W7625">
        <v>271.08</v>
      </c>
      <c r="X7625">
        <v>150.04</v>
      </c>
    </row>
    <row r="7626" spans="1:24" x14ac:dyDescent="0.25">
      <c r="A7626" s="146">
        <v>45137</v>
      </c>
      <c r="B7626" s="46">
        <v>211</v>
      </c>
      <c r="C7626" s="147">
        <v>0.73350694444444453</v>
      </c>
      <c r="D7626" s="38" t="s">
        <v>43375</v>
      </c>
      <c r="E7626" s="7" t="s">
        <v>69</v>
      </c>
      <c r="F7626" s="38" t="s">
        <v>48423</v>
      </c>
      <c r="G7626" s="38" t="s">
        <v>5621</v>
      </c>
      <c r="H7626">
        <v>-2.5999999999999999E-2</v>
      </c>
      <c r="I7626" t="s">
        <v>48974</v>
      </c>
      <c r="J7626" t="s">
        <v>48975</v>
      </c>
      <c r="K7626" t="s">
        <v>48976</v>
      </c>
      <c r="L7626" t="s">
        <v>48969</v>
      </c>
      <c r="O7626" t="s">
        <v>48979</v>
      </c>
      <c r="P7626" t="s">
        <v>48980</v>
      </c>
      <c r="Q7626">
        <v>384709.34</v>
      </c>
      <c r="R7626">
        <v>6189645.0999999996</v>
      </c>
      <c r="S7626" t="s">
        <v>48981</v>
      </c>
      <c r="T7626" t="s">
        <v>48982</v>
      </c>
      <c r="U7626">
        <v>384703.82</v>
      </c>
      <c r="V7626">
        <v>6189621.4100000001</v>
      </c>
      <c r="W7626">
        <v>271.39999999999998</v>
      </c>
      <c r="X7626">
        <v>150.04</v>
      </c>
    </row>
    <row r="7627" spans="1:24" x14ac:dyDescent="0.25">
      <c r="A7627" s="146">
        <v>45137</v>
      </c>
      <c r="B7627" s="46">
        <v>211</v>
      </c>
      <c r="C7627" s="147">
        <v>0.73571759259259262</v>
      </c>
      <c r="D7627" s="38" t="s">
        <v>43375</v>
      </c>
      <c r="E7627" s="7" t="s">
        <v>64</v>
      </c>
      <c r="F7627" s="38" t="s">
        <v>48423</v>
      </c>
      <c r="G7627" s="38" t="s">
        <v>5620</v>
      </c>
      <c r="H7627">
        <v>-1.4999999999999999E-2</v>
      </c>
      <c r="I7627" t="s">
        <v>48987</v>
      </c>
      <c r="J7627" t="s">
        <v>48988</v>
      </c>
      <c r="K7627" t="s">
        <v>48989</v>
      </c>
      <c r="L7627" t="s">
        <v>48969</v>
      </c>
      <c r="O7627" t="s">
        <v>48983</v>
      </c>
      <c r="P7627" t="s">
        <v>48984</v>
      </c>
      <c r="Q7627">
        <v>384691.81</v>
      </c>
      <c r="R7627">
        <v>6189636.6799999997</v>
      </c>
      <c r="S7627" t="s">
        <v>48985</v>
      </c>
      <c r="T7627" t="s">
        <v>48986</v>
      </c>
      <c r="U7627">
        <v>384703.61</v>
      </c>
      <c r="V7627">
        <v>6189612.4900000002</v>
      </c>
      <c r="W7627">
        <v>89.23</v>
      </c>
      <c r="X7627">
        <v>150.04</v>
      </c>
    </row>
    <row r="7628" spans="1:24" x14ac:dyDescent="0.25">
      <c r="A7628" s="146">
        <v>45137</v>
      </c>
      <c r="B7628" s="46">
        <v>211</v>
      </c>
      <c r="C7628" s="147">
        <v>0.73896990740740742</v>
      </c>
      <c r="D7628" s="38" t="s">
        <v>43375</v>
      </c>
      <c r="E7628" s="7" t="s">
        <v>69</v>
      </c>
      <c r="F7628" s="38" t="s">
        <v>48423</v>
      </c>
      <c r="G7628" s="38" t="s">
        <v>5620</v>
      </c>
      <c r="H7628">
        <v>0.17299999999999999</v>
      </c>
      <c r="I7628" t="s">
        <v>48987</v>
      </c>
      <c r="J7628" t="s">
        <v>48988</v>
      </c>
      <c r="K7628" t="s">
        <v>48989</v>
      </c>
      <c r="L7628" t="s">
        <v>48994</v>
      </c>
      <c r="O7628" t="s">
        <v>48990</v>
      </c>
      <c r="P7628" t="s">
        <v>48991</v>
      </c>
      <c r="Q7628">
        <v>384883.08</v>
      </c>
      <c r="R7628">
        <v>6189635.5300000003</v>
      </c>
      <c r="S7628" t="s">
        <v>48992</v>
      </c>
      <c r="T7628" t="s">
        <v>48993</v>
      </c>
      <c r="U7628">
        <v>384890.89</v>
      </c>
      <c r="V7628">
        <v>6189612.5700000003</v>
      </c>
      <c r="W7628">
        <v>90.17</v>
      </c>
      <c r="X7628">
        <v>150.04</v>
      </c>
    </row>
    <row r="7629" spans="1:24" x14ac:dyDescent="0.25">
      <c r="A7629" s="146">
        <v>45137</v>
      </c>
      <c r="B7629" s="46">
        <v>211</v>
      </c>
      <c r="C7629" s="147">
        <v>0.74087962962962972</v>
      </c>
      <c r="D7629" s="38" t="s">
        <v>43375</v>
      </c>
      <c r="E7629" s="7" t="s">
        <v>64</v>
      </c>
      <c r="F7629" s="38" t="s">
        <v>48423</v>
      </c>
      <c r="G7629" s="38" t="s">
        <v>5619</v>
      </c>
      <c r="H7629">
        <v>0.16200000000000001</v>
      </c>
      <c r="I7629" t="s">
        <v>48999</v>
      </c>
      <c r="J7629" t="s">
        <v>49000</v>
      </c>
      <c r="K7629" t="s">
        <v>49001</v>
      </c>
      <c r="L7629" t="s">
        <v>48994</v>
      </c>
      <c r="O7629" t="s">
        <v>48995</v>
      </c>
      <c r="P7629" t="s">
        <v>48996</v>
      </c>
      <c r="Q7629">
        <v>384889.07</v>
      </c>
      <c r="R7629">
        <v>6189626.6399999997</v>
      </c>
      <c r="S7629" t="s">
        <v>48997</v>
      </c>
      <c r="T7629" t="s">
        <v>48998</v>
      </c>
      <c r="U7629">
        <v>384891.28</v>
      </c>
      <c r="V7629">
        <v>6189603.6399999997</v>
      </c>
      <c r="W7629">
        <v>270.44</v>
      </c>
      <c r="X7629">
        <v>150.04</v>
      </c>
    </row>
    <row r="7630" spans="1:24" x14ac:dyDescent="0.25">
      <c r="A7630" s="146">
        <v>45137</v>
      </c>
      <c r="B7630" s="46">
        <v>211</v>
      </c>
      <c r="C7630" s="147">
        <v>0.74393518518518509</v>
      </c>
      <c r="D7630" s="38" t="s">
        <v>43375</v>
      </c>
      <c r="E7630" s="7" t="s">
        <v>69</v>
      </c>
      <c r="F7630" s="38" t="s">
        <v>48423</v>
      </c>
      <c r="G7630" s="38" t="s">
        <v>5619</v>
      </c>
      <c r="H7630">
        <v>-2.9000000000000001E-2</v>
      </c>
      <c r="I7630" t="s">
        <v>48999</v>
      </c>
      <c r="J7630" t="s">
        <v>49000</v>
      </c>
      <c r="K7630" t="s">
        <v>49001</v>
      </c>
      <c r="L7630" t="s">
        <v>48994</v>
      </c>
      <c r="O7630" t="s">
        <v>49002</v>
      </c>
      <c r="P7630" t="s">
        <v>49003</v>
      </c>
      <c r="Q7630">
        <v>384703.95</v>
      </c>
      <c r="R7630">
        <v>6189626.8499999996</v>
      </c>
      <c r="S7630" t="s">
        <v>49004</v>
      </c>
      <c r="T7630" t="s">
        <v>49005</v>
      </c>
      <c r="U7630">
        <v>384700.54</v>
      </c>
      <c r="V7630">
        <v>6189603.4500000002</v>
      </c>
      <c r="W7630">
        <v>272.35000000000002</v>
      </c>
      <c r="X7630">
        <v>150.04</v>
      </c>
    </row>
    <row r="7631" spans="1:24" x14ac:dyDescent="0.25">
      <c r="A7631" s="146">
        <v>45137</v>
      </c>
      <c r="B7631" s="46">
        <v>211</v>
      </c>
      <c r="C7631" s="147">
        <v>0.74548611111111107</v>
      </c>
      <c r="D7631" s="38" t="s">
        <v>43375</v>
      </c>
      <c r="E7631" s="7" t="s">
        <v>64</v>
      </c>
      <c r="F7631" s="38" t="s">
        <v>48423</v>
      </c>
      <c r="G7631" s="38" t="s">
        <v>5618</v>
      </c>
      <c r="H7631">
        <v>-1.9E-2</v>
      </c>
      <c r="I7631" t="s">
        <v>49010</v>
      </c>
      <c r="J7631" t="s">
        <v>49011</v>
      </c>
      <c r="K7631" t="s">
        <v>49012</v>
      </c>
      <c r="L7631" t="s">
        <v>48994</v>
      </c>
      <c r="O7631" t="s">
        <v>49006</v>
      </c>
      <c r="P7631" t="s">
        <v>49007</v>
      </c>
      <c r="Q7631">
        <v>384691.17</v>
      </c>
      <c r="R7631">
        <v>6189618.6100000003</v>
      </c>
      <c r="S7631" t="s">
        <v>49008</v>
      </c>
      <c r="T7631" t="s">
        <v>49009</v>
      </c>
      <c r="U7631">
        <v>384699.01</v>
      </c>
      <c r="V7631">
        <v>6189594.4400000004</v>
      </c>
      <c r="W7631">
        <v>89.52</v>
      </c>
      <c r="X7631">
        <v>150.04</v>
      </c>
    </row>
    <row r="7632" spans="1:24" x14ac:dyDescent="0.25">
      <c r="A7632" s="146">
        <v>45137</v>
      </c>
      <c r="B7632" s="46">
        <v>211</v>
      </c>
      <c r="C7632" s="147">
        <v>0.74887731481481479</v>
      </c>
      <c r="D7632" s="38" t="s">
        <v>43375</v>
      </c>
      <c r="E7632" s="7" t="s">
        <v>69</v>
      </c>
      <c r="F7632" s="38" t="s">
        <v>48423</v>
      </c>
      <c r="G7632" s="38" t="s">
        <v>5618</v>
      </c>
      <c r="H7632">
        <v>0.17899999999999999</v>
      </c>
      <c r="I7632" t="s">
        <v>49010</v>
      </c>
      <c r="J7632" t="s">
        <v>49011</v>
      </c>
      <c r="K7632" t="s">
        <v>49012</v>
      </c>
      <c r="L7632" t="s">
        <v>49017</v>
      </c>
      <c r="O7632" t="s">
        <v>49013</v>
      </c>
      <c r="P7632" t="s">
        <v>49014</v>
      </c>
      <c r="Q7632">
        <v>384884.94</v>
      </c>
      <c r="R7632">
        <v>6189618.8499999996</v>
      </c>
      <c r="S7632" t="s">
        <v>49015</v>
      </c>
      <c r="T7632" t="s">
        <v>49016</v>
      </c>
      <c r="U7632">
        <v>384897.17</v>
      </c>
      <c r="V7632">
        <v>6189594.4900000002</v>
      </c>
      <c r="W7632">
        <v>90.05</v>
      </c>
      <c r="X7632">
        <v>150.04</v>
      </c>
    </row>
    <row r="7633" spans="1:24" x14ac:dyDescent="0.25">
      <c r="A7633" s="146">
        <v>45137</v>
      </c>
      <c r="B7633" s="46">
        <v>211</v>
      </c>
      <c r="C7633" s="147">
        <v>0.75067129629629636</v>
      </c>
      <c r="D7633" s="38" t="s">
        <v>43375</v>
      </c>
      <c r="E7633" s="7" t="s">
        <v>64</v>
      </c>
      <c r="F7633" s="38" t="s">
        <v>48423</v>
      </c>
      <c r="G7633" s="38" t="s">
        <v>5617</v>
      </c>
      <c r="H7633">
        <v>0.17399999999999999</v>
      </c>
      <c r="I7633" t="s">
        <v>49022</v>
      </c>
      <c r="J7633" t="s">
        <v>49023</v>
      </c>
      <c r="K7633" t="s">
        <v>49024</v>
      </c>
      <c r="L7633" t="s">
        <v>49017</v>
      </c>
      <c r="O7633" t="s">
        <v>49018</v>
      </c>
      <c r="P7633" t="s">
        <v>49019</v>
      </c>
      <c r="Q7633">
        <v>384903.48</v>
      </c>
      <c r="R7633">
        <v>6189608.0700000003</v>
      </c>
      <c r="S7633" t="s">
        <v>49020</v>
      </c>
      <c r="T7633" t="s">
        <v>49021</v>
      </c>
      <c r="U7633">
        <v>384903.2</v>
      </c>
      <c r="V7633">
        <v>6189585.4100000001</v>
      </c>
      <c r="W7633">
        <v>272.68</v>
      </c>
      <c r="X7633">
        <v>150.04</v>
      </c>
    </row>
    <row r="7634" spans="1:24" x14ac:dyDescent="0.25">
      <c r="A7634" s="146">
        <v>45137</v>
      </c>
      <c r="B7634" s="46">
        <v>211</v>
      </c>
      <c r="C7634" s="147">
        <v>0.75390046296296298</v>
      </c>
      <c r="D7634" s="38" t="s">
        <v>43375</v>
      </c>
      <c r="E7634" s="7" t="s">
        <v>69</v>
      </c>
      <c r="F7634" s="38" t="s">
        <v>48423</v>
      </c>
      <c r="G7634" s="38" t="s">
        <v>5617</v>
      </c>
      <c r="H7634">
        <v>-2.5999999999999999E-2</v>
      </c>
      <c r="I7634" t="s">
        <v>49022</v>
      </c>
      <c r="J7634" t="s">
        <v>49023</v>
      </c>
      <c r="K7634" t="s">
        <v>49024</v>
      </c>
      <c r="L7634" t="s">
        <v>49017</v>
      </c>
      <c r="O7634" t="s">
        <v>49025</v>
      </c>
      <c r="P7634" t="s">
        <v>49026</v>
      </c>
      <c r="Q7634">
        <v>384715.95</v>
      </c>
      <c r="R7634">
        <v>6189608.4800000004</v>
      </c>
      <c r="S7634" t="s">
        <v>49027</v>
      </c>
      <c r="T7634" t="s">
        <v>49028</v>
      </c>
      <c r="U7634">
        <v>384703.49</v>
      </c>
      <c r="V7634">
        <v>6189585.5300000003</v>
      </c>
      <c r="W7634">
        <v>269.67</v>
      </c>
      <c r="X7634">
        <v>150.04</v>
      </c>
    </row>
    <row r="7635" spans="1:24" x14ac:dyDescent="0.25">
      <c r="A7635" s="146">
        <v>45137</v>
      </c>
      <c r="B7635" s="46">
        <v>211</v>
      </c>
      <c r="C7635" s="147">
        <v>0.7560069444444445</v>
      </c>
      <c r="D7635" s="38" t="s">
        <v>43375</v>
      </c>
      <c r="E7635" s="7" t="s">
        <v>64</v>
      </c>
      <c r="F7635" s="38" t="s">
        <v>48423</v>
      </c>
      <c r="G7635" s="38" t="s">
        <v>5611</v>
      </c>
      <c r="H7635">
        <v>-2.3E-2</v>
      </c>
      <c r="I7635" t="s">
        <v>49033</v>
      </c>
      <c r="J7635" t="s">
        <v>49034</v>
      </c>
      <c r="K7635" t="s">
        <v>49035</v>
      </c>
      <c r="L7635" t="s">
        <v>49017</v>
      </c>
      <c r="O7635" t="s">
        <v>49029</v>
      </c>
      <c r="P7635" t="s">
        <v>49030</v>
      </c>
      <c r="Q7635">
        <v>384684.42</v>
      </c>
      <c r="R7635">
        <v>6189600.3399999999</v>
      </c>
      <c r="S7635" t="s">
        <v>49031</v>
      </c>
      <c r="T7635" t="s">
        <v>49032</v>
      </c>
      <c r="U7635">
        <v>384695.84</v>
      </c>
      <c r="V7635">
        <v>6189576.4900000002</v>
      </c>
      <c r="W7635">
        <v>90.68</v>
      </c>
      <c r="X7635">
        <v>150.04</v>
      </c>
    </row>
    <row r="7636" spans="1:24" x14ac:dyDescent="0.25">
      <c r="A7636" s="146">
        <v>45137</v>
      </c>
      <c r="B7636" s="46">
        <v>211</v>
      </c>
      <c r="C7636" s="147">
        <v>0.75921296296296292</v>
      </c>
      <c r="D7636" s="38" t="s">
        <v>43375</v>
      </c>
      <c r="E7636" s="7" t="s">
        <v>69</v>
      </c>
      <c r="F7636" s="38" t="s">
        <v>48423</v>
      </c>
      <c r="G7636" s="38" t="s">
        <v>5611</v>
      </c>
      <c r="H7636">
        <v>0.17499999999999999</v>
      </c>
      <c r="I7636" t="s">
        <v>49033</v>
      </c>
      <c r="J7636" t="s">
        <v>49034</v>
      </c>
      <c r="K7636" t="s">
        <v>49035</v>
      </c>
      <c r="L7636" t="s">
        <v>49040</v>
      </c>
      <c r="O7636" t="s">
        <v>49036</v>
      </c>
      <c r="P7636" t="s">
        <v>49037</v>
      </c>
      <c r="Q7636">
        <v>384874.06</v>
      </c>
      <c r="R7636">
        <v>6189598.6699999999</v>
      </c>
      <c r="S7636" t="s">
        <v>49038</v>
      </c>
      <c r="T7636" t="s">
        <v>49039</v>
      </c>
      <c r="U7636">
        <v>384893.59</v>
      </c>
      <c r="V7636">
        <v>6189576.4299999997</v>
      </c>
      <c r="W7636">
        <v>89.88</v>
      </c>
      <c r="X7636">
        <v>150.04</v>
      </c>
    </row>
    <row r="7637" spans="1:24" x14ac:dyDescent="0.25">
      <c r="A7637" s="146">
        <v>45137</v>
      </c>
      <c r="B7637" s="46">
        <v>211</v>
      </c>
      <c r="C7637" s="147">
        <v>0.76077546296296295</v>
      </c>
      <c r="D7637" s="38" t="s">
        <v>43375</v>
      </c>
      <c r="E7637" s="7" t="s">
        <v>64</v>
      </c>
      <c r="F7637" s="38" t="s">
        <v>48423</v>
      </c>
      <c r="G7637" s="38" t="s">
        <v>5612</v>
      </c>
      <c r="H7637">
        <v>0.17</v>
      </c>
      <c r="I7637" t="s">
        <v>49045</v>
      </c>
      <c r="J7637" t="s">
        <v>49046</v>
      </c>
      <c r="K7637" t="s">
        <v>49047</v>
      </c>
      <c r="L7637" t="s">
        <v>49040</v>
      </c>
      <c r="O7637" t="s">
        <v>49041</v>
      </c>
      <c r="P7637" t="s">
        <v>49042</v>
      </c>
      <c r="Q7637">
        <v>384893.42</v>
      </c>
      <c r="R7637">
        <v>6189592.8799999999</v>
      </c>
      <c r="S7637" t="s">
        <v>49043</v>
      </c>
      <c r="T7637" t="s">
        <v>49044</v>
      </c>
      <c r="U7637">
        <v>384899.04</v>
      </c>
      <c r="V7637">
        <v>6189567.2000000002</v>
      </c>
      <c r="W7637">
        <v>273.13</v>
      </c>
      <c r="X7637">
        <v>150.04</v>
      </c>
    </row>
    <row r="7638" spans="1:24" x14ac:dyDescent="0.25">
      <c r="A7638" s="146">
        <v>45137</v>
      </c>
      <c r="B7638" s="46">
        <v>211</v>
      </c>
      <c r="C7638" s="147">
        <v>0.76383101851851853</v>
      </c>
      <c r="D7638" s="38" t="s">
        <v>43375</v>
      </c>
      <c r="E7638" s="7" t="s">
        <v>69</v>
      </c>
      <c r="F7638" s="38" t="s">
        <v>48423</v>
      </c>
      <c r="G7638" s="38" t="s">
        <v>5612</v>
      </c>
      <c r="H7638">
        <v>-1.4999999999999999E-2</v>
      </c>
      <c r="I7638" t="s">
        <v>49045</v>
      </c>
      <c r="J7638" t="s">
        <v>49046</v>
      </c>
      <c r="K7638" t="s">
        <v>49047</v>
      </c>
      <c r="L7638" t="s">
        <v>49040</v>
      </c>
      <c r="O7638" t="s">
        <v>49048</v>
      </c>
      <c r="P7638" t="s">
        <v>49049</v>
      </c>
      <c r="Q7638">
        <v>384716.72</v>
      </c>
      <c r="R7638">
        <v>6189589.54</v>
      </c>
      <c r="S7638" t="s">
        <v>49050</v>
      </c>
      <c r="T7638" t="s">
        <v>49051</v>
      </c>
      <c r="U7638">
        <v>384714.77</v>
      </c>
      <c r="V7638">
        <v>6189567.3499999996</v>
      </c>
      <c r="W7638">
        <v>269.87</v>
      </c>
      <c r="X7638">
        <v>150.04</v>
      </c>
    </row>
    <row r="7639" spans="1:24" x14ac:dyDescent="0.25">
      <c r="A7639" s="146">
        <v>45137</v>
      </c>
      <c r="B7639" s="46">
        <v>211</v>
      </c>
      <c r="C7639" s="147">
        <v>0.76535879629629633</v>
      </c>
      <c r="D7639" s="38" t="s">
        <v>43375</v>
      </c>
      <c r="E7639" s="7" t="s">
        <v>64</v>
      </c>
      <c r="F7639" s="38" t="s">
        <v>48423</v>
      </c>
      <c r="G7639" s="38" t="s">
        <v>5613</v>
      </c>
      <c r="H7639">
        <v>-1.4E-2</v>
      </c>
      <c r="I7639" t="s">
        <v>49056</v>
      </c>
      <c r="J7639" t="s">
        <v>49057</v>
      </c>
      <c r="K7639" t="s">
        <v>49058</v>
      </c>
      <c r="L7639" t="s">
        <v>49040</v>
      </c>
      <c r="O7639" t="s">
        <v>49052</v>
      </c>
      <c r="P7639" t="s">
        <v>49053</v>
      </c>
      <c r="Q7639">
        <v>384693.79</v>
      </c>
      <c r="R7639">
        <v>6189583.7000000002</v>
      </c>
      <c r="S7639" t="s">
        <v>49054</v>
      </c>
      <c r="T7639" t="s">
        <v>49055</v>
      </c>
      <c r="U7639">
        <v>384704.03</v>
      </c>
      <c r="V7639">
        <v>6189558.5800000001</v>
      </c>
      <c r="W7639">
        <v>90.09</v>
      </c>
      <c r="X7639">
        <v>150.04</v>
      </c>
    </row>
    <row r="7640" spans="1:24" x14ac:dyDescent="0.25">
      <c r="A7640" s="146">
        <v>45137</v>
      </c>
      <c r="B7640" s="46">
        <v>211</v>
      </c>
      <c r="C7640" s="147">
        <v>0.76844907407407403</v>
      </c>
      <c r="D7640" s="38" t="s">
        <v>43375</v>
      </c>
      <c r="E7640" s="7" t="s">
        <v>69</v>
      </c>
      <c r="F7640" s="38" t="s">
        <v>48423</v>
      </c>
      <c r="G7640" s="38" t="s">
        <v>5613</v>
      </c>
      <c r="H7640">
        <v>0.17</v>
      </c>
      <c r="I7640" t="s">
        <v>49056</v>
      </c>
      <c r="J7640" t="s">
        <v>49057</v>
      </c>
      <c r="K7640" t="s">
        <v>49058</v>
      </c>
      <c r="L7640" t="s">
        <v>49040</v>
      </c>
      <c r="O7640" t="s">
        <v>49059</v>
      </c>
      <c r="P7640" t="s">
        <v>49060</v>
      </c>
      <c r="Q7640">
        <v>384869.14</v>
      </c>
      <c r="R7640">
        <v>6189581.1299999999</v>
      </c>
      <c r="S7640" t="s">
        <v>49061</v>
      </c>
      <c r="T7640" t="s">
        <v>49062</v>
      </c>
      <c r="U7640">
        <v>384888.05</v>
      </c>
      <c r="V7640">
        <v>6189558.5199999996</v>
      </c>
      <c r="W7640">
        <v>89.58</v>
      </c>
      <c r="X7640">
        <v>150.04</v>
      </c>
    </row>
    <row r="7641" spans="1:24" x14ac:dyDescent="0.25">
      <c r="A7641" s="146">
        <v>45137</v>
      </c>
      <c r="B7641" s="46">
        <v>211</v>
      </c>
      <c r="C7641" s="147">
        <v>0.76984953703703696</v>
      </c>
      <c r="D7641" s="38" t="s">
        <v>43375</v>
      </c>
      <c r="E7641" s="7" t="s">
        <v>64</v>
      </c>
      <c r="F7641" s="38" t="s">
        <v>48423</v>
      </c>
      <c r="G7641" s="38" t="s">
        <v>5614</v>
      </c>
      <c r="H7641">
        <v>0.159</v>
      </c>
      <c r="I7641" t="s">
        <v>49067</v>
      </c>
      <c r="J7641" t="s">
        <v>49068</v>
      </c>
      <c r="K7641" t="s">
        <v>49069</v>
      </c>
      <c r="L7641" t="s">
        <v>49070</v>
      </c>
      <c r="O7641" t="s">
        <v>49063</v>
      </c>
      <c r="P7641" t="s">
        <v>49064</v>
      </c>
      <c r="Q7641">
        <v>384885.75</v>
      </c>
      <c r="R7641">
        <v>6189573.7400000002</v>
      </c>
      <c r="S7641" t="s">
        <v>49065</v>
      </c>
      <c r="T7641" t="s">
        <v>49066</v>
      </c>
      <c r="U7641">
        <v>384888.91</v>
      </c>
      <c r="V7641">
        <v>6189549.2999999998</v>
      </c>
      <c r="W7641">
        <v>272.94</v>
      </c>
      <c r="X7641">
        <v>150.04</v>
      </c>
    </row>
    <row r="7642" spans="1:24" x14ac:dyDescent="0.25">
      <c r="A7642" s="146">
        <v>45137</v>
      </c>
      <c r="B7642" s="46">
        <v>211</v>
      </c>
      <c r="C7642" s="147">
        <v>0.77289351851851851</v>
      </c>
      <c r="D7642" s="38" t="s">
        <v>43375</v>
      </c>
      <c r="E7642" s="7" t="s">
        <v>69</v>
      </c>
      <c r="F7642" s="38" t="s">
        <v>48423</v>
      </c>
      <c r="G7642" s="38" t="s">
        <v>5614</v>
      </c>
      <c r="H7642">
        <v>-2.1999999999999999E-2</v>
      </c>
      <c r="I7642" t="s">
        <v>49067</v>
      </c>
      <c r="J7642" t="s">
        <v>49068</v>
      </c>
      <c r="K7642" t="s">
        <v>49069</v>
      </c>
      <c r="L7642" t="s">
        <v>49070</v>
      </c>
      <c r="O7642" t="s">
        <v>49071</v>
      </c>
      <c r="P7642" t="s">
        <v>49072</v>
      </c>
      <c r="Q7642">
        <v>384715.87</v>
      </c>
      <c r="R7642">
        <v>6189572.96</v>
      </c>
      <c r="S7642" t="s">
        <v>49073</v>
      </c>
      <c r="T7642" t="s">
        <v>49074</v>
      </c>
      <c r="U7642">
        <v>384707.97</v>
      </c>
      <c r="V7642">
        <v>6189549.3399999999</v>
      </c>
      <c r="W7642">
        <v>272.14999999999998</v>
      </c>
      <c r="X7642">
        <v>150.04</v>
      </c>
    </row>
    <row r="7643" spans="1:24" x14ac:dyDescent="0.25">
      <c r="A7643" s="146">
        <v>45137</v>
      </c>
      <c r="B7643" s="46">
        <v>211</v>
      </c>
      <c r="C7643" s="147">
        <v>0.77423611111111112</v>
      </c>
      <c r="D7643" s="38" t="s">
        <v>43375</v>
      </c>
      <c r="E7643" s="7" t="s">
        <v>64</v>
      </c>
      <c r="F7643" s="38" t="s">
        <v>48423</v>
      </c>
      <c r="G7643" s="38" t="s">
        <v>5615</v>
      </c>
      <c r="H7643">
        <v>-1.2E-2</v>
      </c>
      <c r="I7643" t="s">
        <v>49079</v>
      </c>
      <c r="J7643" t="s">
        <v>49080</v>
      </c>
      <c r="K7643" t="s">
        <v>49081</v>
      </c>
      <c r="L7643" t="s">
        <v>49070</v>
      </c>
      <c r="O7643" t="s">
        <v>49075</v>
      </c>
      <c r="P7643" t="s">
        <v>49076</v>
      </c>
      <c r="Q7643">
        <v>384700.25</v>
      </c>
      <c r="R7643">
        <v>6189566.3300000001</v>
      </c>
      <c r="S7643" t="s">
        <v>49077</v>
      </c>
      <c r="T7643" t="s">
        <v>49078</v>
      </c>
      <c r="U7643">
        <v>384706.54</v>
      </c>
      <c r="V7643">
        <v>6189540.5599999996</v>
      </c>
      <c r="W7643">
        <v>88.07</v>
      </c>
      <c r="X7643">
        <v>150.04</v>
      </c>
    </row>
    <row r="7644" spans="1:24" x14ac:dyDescent="0.25">
      <c r="A7644" s="146">
        <v>45137</v>
      </c>
      <c r="B7644" s="46">
        <v>211</v>
      </c>
      <c r="C7644" s="147">
        <v>0.77739583333333329</v>
      </c>
      <c r="D7644" s="38" t="s">
        <v>43375</v>
      </c>
      <c r="E7644" s="7" t="s">
        <v>69</v>
      </c>
      <c r="F7644" s="38" t="s">
        <v>48423</v>
      </c>
      <c r="G7644" s="38" t="s">
        <v>5615</v>
      </c>
      <c r="H7644">
        <v>0.17299999999999999</v>
      </c>
      <c r="I7644" t="s">
        <v>49079</v>
      </c>
      <c r="J7644" t="s">
        <v>49080</v>
      </c>
      <c r="K7644" t="s">
        <v>49081</v>
      </c>
      <c r="L7644" t="s">
        <v>49070</v>
      </c>
      <c r="O7644" t="s">
        <v>49082</v>
      </c>
      <c r="P7644" t="s">
        <v>49083</v>
      </c>
      <c r="Q7644">
        <v>384877.35</v>
      </c>
      <c r="R7644">
        <v>6189563.54</v>
      </c>
      <c r="S7644" t="s">
        <v>49084</v>
      </c>
      <c r="T7644" t="s">
        <v>49085</v>
      </c>
      <c r="U7644">
        <v>384890.93</v>
      </c>
      <c r="V7644">
        <v>6189540.5700000003</v>
      </c>
      <c r="W7644">
        <v>90.23</v>
      </c>
      <c r="X7644">
        <v>150.04</v>
      </c>
    </row>
    <row r="7645" spans="1:24" x14ac:dyDescent="0.25">
      <c r="A7645" s="146">
        <v>45137</v>
      </c>
      <c r="B7645" s="46">
        <v>211</v>
      </c>
      <c r="C7645" s="147">
        <v>0.77894675925925927</v>
      </c>
      <c r="D7645" s="38" t="s">
        <v>43375</v>
      </c>
      <c r="E7645" s="7" t="s">
        <v>64</v>
      </c>
      <c r="F7645" s="38" t="s">
        <v>48423</v>
      </c>
      <c r="G7645" s="38" t="s">
        <v>5616</v>
      </c>
      <c r="H7645">
        <v>0.16200000000000001</v>
      </c>
      <c r="I7645" t="s">
        <v>49090</v>
      </c>
      <c r="J7645" t="s">
        <v>49091</v>
      </c>
      <c r="K7645" t="s">
        <v>49092</v>
      </c>
      <c r="L7645" t="s">
        <v>49070</v>
      </c>
      <c r="O7645" t="s">
        <v>49086</v>
      </c>
      <c r="P7645" t="s">
        <v>49087</v>
      </c>
      <c r="Q7645">
        <v>384886.66</v>
      </c>
      <c r="R7645">
        <v>6189555.2999999998</v>
      </c>
      <c r="S7645" t="s">
        <v>49088</v>
      </c>
      <c r="T7645" t="s">
        <v>49089</v>
      </c>
      <c r="U7645">
        <v>384891.51</v>
      </c>
      <c r="V7645">
        <v>6189531.3700000001</v>
      </c>
      <c r="W7645">
        <v>273.33</v>
      </c>
      <c r="X7645">
        <v>150.04</v>
      </c>
    </row>
    <row r="7646" spans="1:24" x14ac:dyDescent="0.25">
      <c r="A7646" s="146">
        <v>45137</v>
      </c>
      <c r="B7646" s="46">
        <v>211</v>
      </c>
      <c r="C7646" s="147">
        <v>0.78190972222222221</v>
      </c>
      <c r="D7646" s="38" t="s">
        <v>43375</v>
      </c>
      <c r="E7646" s="7" t="s">
        <v>69</v>
      </c>
      <c r="F7646" s="38" t="s">
        <v>48423</v>
      </c>
      <c r="G7646" s="38" t="s">
        <v>5616</v>
      </c>
      <c r="H7646">
        <v>-2.1999999999999999E-2</v>
      </c>
      <c r="I7646" t="s">
        <v>49090</v>
      </c>
      <c r="J7646" t="s">
        <v>49091</v>
      </c>
      <c r="K7646" t="s">
        <v>49092</v>
      </c>
      <c r="L7646" t="s">
        <v>49097</v>
      </c>
      <c r="O7646" t="s">
        <v>49093</v>
      </c>
      <c r="P7646" t="s">
        <v>49094</v>
      </c>
      <c r="Q7646">
        <v>384713.99</v>
      </c>
      <c r="R7646">
        <v>6189555.4800000004</v>
      </c>
      <c r="S7646" t="s">
        <v>49095</v>
      </c>
      <c r="T7646" t="s">
        <v>49096</v>
      </c>
      <c r="U7646">
        <v>384707.34</v>
      </c>
      <c r="V7646">
        <v>6189531.4900000002</v>
      </c>
      <c r="W7646">
        <v>269.54000000000002</v>
      </c>
      <c r="X7646">
        <v>150.04</v>
      </c>
    </row>
    <row r="7647" spans="1:24" x14ac:dyDescent="0.25">
      <c r="A7647" s="146">
        <v>45137</v>
      </c>
      <c r="B7647" s="46">
        <v>211</v>
      </c>
      <c r="C7647" s="147">
        <v>0.78329861111111121</v>
      </c>
      <c r="D7647" s="38" t="s">
        <v>43375</v>
      </c>
      <c r="E7647" s="159" t="s">
        <v>33735</v>
      </c>
      <c r="F7647" s="38" t="s">
        <v>48423</v>
      </c>
      <c r="G7647" s="38" t="s">
        <v>5170</v>
      </c>
      <c r="H7647">
        <v>0.159</v>
      </c>
      <c r="O7647" t="s">
        <v>49098</v>
      </c>
      <c r="P7647" t="s">
        <v>49099</v>
      </c>
      <c r="Q7647">
        <v>384695.74</v>
      </c>
      <c r="R7647">
        <v>6189554.8200000003</v>
      </c>
      <c r="S7647" t="s">
        <v>49100</v>
      </c>
      <c r="T7647" t="s">
        <v>49101</v>
      </c>
      <c r="U7647">
        <v>384703.52</v>
      </c>
      <c r="V7647">
        <v>6189534.3399999999</v>
      </c>
      <c r="W7647">
        <v>173.91</v>
      </c>
      <c r="X7647">
        <v>150.04</v>
      </c>
    </row>
    <row r="7648" spans="1:24" x14ac:dyDescent="0.25">
      <c r="A7648" s="146">
        <v>45137</v>
      </c>
      <c r="B7648" s="46">
        <v>211</v>
      </c>
      <c r="C7648" s="147">
        <v>0.78672453703703704</v>
      </c>
      <c r="D7648" s="38" t="s">
        <v>43375</v>
      </c>
      <c r="E7648" s="159" t="s">
        <v>42042</v>
      </c>
      <c r="F7648" s="38" t="s">
        <v>48423</v>
      </c>
      <c r="G7648" s="38" t="s">
        <v>5170</v>
      </c>
      <c r="H7648">
        <v>0.154</v>
      </c>
      <c r="O7648" t="s">
        <v>49102</v>
      </c>
      <c r="P7648" t="s">
        <v>49103</v>
      </c>
      <c r="Q7648">
        <v>384696.45</v>
      </c>
      <c r="R7648">
        <v>6189555.8300000001</v>
      </c>
      <c r="S7648" t="s">
        <v>49104</v>
      </c>
      <c r="T7648" t="s">
        <v>49105</v>
      </c>
      <c r="U7648">
        <v>384697.21</v>
      </c>
      <c r="V7648">
        <v>6189542.3099999996</v>
      </c>
      <c r="W7648">
        <v>161.78</v>
      </c>
      <c r="X7648">
        <v>150.04</v>
      </c>
    </row>
    <row r="7649" spans="1:24" x14ac:dyDescent="0.25">
      <c r="A7649" s="146">
        <v>45137</v>
      </c>
      <c r="B7649" s="46">
        <v>211</v>
      </c>
      <c r="C7649" s="147">
        <v>0.80431712962962953</v>
      </c>
      <c r="D7649" s="38" t="s">
        <v>30704</v>
      </c>
      <c r="E7649" s="159" t="s">
        <v>6100</v>
      </c>
      <c r="F7649" s="38" t="s">
        <v>48423</v>
      </c>
      <c r="G7649" s="38" t="s">
        <v>5170</v>
      </c>
      <c r="H7649">
        <v>-1.9E-2</v>
      </c>
      <c r="O7649" t="s">
        <v>49106</v>
      </c>
      <c r="P7649" t="s">
        <v>49107</v>
      </c>
      <c r="Q7649">
        <v>384521.01</v>
      </c>
      <c r="R7649">
        <v>6191659.4500000002</v>
      </c>
      <c r="S7649" t="s">
        <v>49108</v>
      </c>
      <c r="T7649" t="s">
        <v>49109</v>
      </c>
      <c r="U7649">
        <v>384523.49</v>
      </c>
      <c r="V7649">
        <v>6191648.7699999996</v>
      </c>
      <c r="W7649">
        <v>151.59</v>
      </c>
      <c r="X7649">
        <v>150.04</v>
      </c>
    </row>
    <row r="7650" spans="1:24" s="170" customFormat="1" x14ac:dyDescent="0.25">
      <c r="A7650" s="63">
        <v>45137</v>
      </c>
      <c r="B7650" s="104">
        <v>211</v>
      </c>
      <c r="C7650" s="65">
        <v>0.8065972222222223</v>
      </c>
      <c r="D7650" s="64" t="s">
        <v>30704</v>
      </c>
      <c r="E7650" s="171" t="s">
        <v>49115</v>
      </c>
      <c r="F7650" s="64" t="s">
        <v>48423</v>
      </c>
      <c r="G7650" s="64" t="s">
        <v>5170</v>
      </c>
      <c r="H7650" s="170">
        <v>-2.1000000000000001E-2</v>
      </c>
      <c r="M7650" s="170" t="s">
        <v>49110</v>
      </c>
      <c r="O7650" s="170" t="s">
        <v>49111</v>
      </c>
      <c r="P7650" s="170" t="s">
        <v>49112</v>
      </c>
      <c r="Q7650" s="170">
        <v>384518.84</v>
      </c>
      <c r="R7650" s="170">
        <v>6191659.7199999997</v>
      </c>
      <c r="S7650" s="170" t="s">
        <v>49113</v>
      </c>
      <c r="T7650" s="170" t="s">
        <v>49114</v>
      </c>
      <c r="U7650" s="170">
        <v>384521.65</v>
      </c>
      <c r="V7650" s="170">
        <v>6191644.2300000004</v>
      </c>
      <c r="W7650" s="170">
        <v>155</v>
      </c>
      <c r="X7650" s="170">
        <v>150.04</v>
      </c>
    </row>
    <row r="7651" spans="1:24" x14ac:dyDescent="0.25">
      <c r="A7651" s="146">
        <v>45137</v>
      </c>
      <c r="B7651" s="46">
        <v>211</v>
      </c>
      <c r="C7651" s="147">
        <v>0.80790509259259258</v>
      </c>
      <c r="D7651" s="38" t="s">
        <v>30704</v>
      </c>
      <c r="E7651" s="159" t="s">
        <v>47352</v>
      </c>
      <c r="F7651" s="38" t="s">
        <v>48423</v>
      </c>
      <c r="G7651" s="38" t="s">
        <v>5170</v>
      </c>
      <c r="H7651">
        <v>-8.0000000000000002E-3</v>
      </c>
      <c r="I7651" t="s">
        <v>49120</v>
      </c>
      <c r="J7651" t="s">
        <v>49121</v>
      </c>
      <c r="K7651" t="s">
        <v>49122</v>
      </c>
      <c r="L7651" t="s">
        <v>49123</v>
      </c>
      <c r="O7651" t="s">
        <v>49116</v>
      </c>
      <c r="P7651" t="s">
        <v>49117</v>
      </c>
      <c r="Q7651">
        <v>384522.19</v>
      </c>
      <c r="R7651">
        <v>6191659.5099999998</v>
      </c>
      <c r="S7651" t="s">
        <v>49118</v>
      </c>
      <c r="T7651" t="s">
        <v>49119</v>
      </c>
      <c r="U7651">
        <v>384530.92</v>
      </c>
      <c r="V7651">
        <v>6191638.0099999998</v>
      </c>
      <c r="W7651">
        <v>90.87</v>
      </c>
      <c r="X7651">
        <v>150.04</v>
      </c>
    </row>
    <row r="7652" spans="1:24" x14ac:dyDescent="0.25">
      <c r="A7652" s="146">
        <v>45137</v>
      </c>
      <c r="B7652" s="46">
        <v>211</v>
      </c>
      <c r="C7652" s="147">
        <v>0.8111342592592593</v>
      </c>
      <c r="D7652" s="38" t="s">
        <v>30704</v>
      </c>
      <c r="E7652" s="7" t="s">
        <v>69</v>
      </c>
      <c r="F7652" s="38" t="s">
        <v>48423</v>
      </c>
      <c r="G7652" s="38" t="s">
        <v>5170</v>
      </c>
      <c r="H7652">
        <v>0.17499999999999999</v>
      </c>
      <c r="I7652" t="s">
        <v>49120</v>
      </c>
      <c r="J7652" t="s">
        <v>49121</v>
      </c>
      <c r="K7652" t="s">
        <v>49122</v>
      </c>
      <c r="L7652" t="s">
        <v>49128</v>
      </c>
      <c r="O7652" t="s">
        <v>49124</v>
      </c>
      <c r="P7652" t="s">
        <v>49125</v>
      </c>
      <c r="Q7652">
        <v>384700.98</v>
      </c>
      <c r="R7652">
        <v>6191658.8899999997</v>
      </c>
      <c r="S7652" t="s">
        <v>49126</v>
      </c>
      <c r="T7652" t="s">
        <v>49127</v>
      </c>
      <c r="U7652">
        <v>384714.21</v>
      </c>
      <c r="V7652">
        <v>6191638.0700000003</v>
      </c>
      <c r="W7652">
        <v>89.87</v>
      </c>
      <c r="X7652">
        <v>150.04</v>
      </c>
    </row>
    <row r="7653" spans="1:24" x14ac:dyDescent="0.25">
      <c r="A7653" s="146">
        <v>45137</v>
      </c>
      <c r="B7653" s="46">
        <v>211</v>
      </c>
      <c r="C7653" s="147">
        <v>0.81259259259259264</v>
      </c>
      <c r="D7653" s="38" t="s">
        <v>30704</v>
      </c>
      <c r="E7653" s="7" t="s">
        <v>64</v>
      </c>
      <c r="F7653" s="38" t="s">
        <v>48423</v>
      </c>
      <c r="G7653" s="38" t="s">
        <v>5169</v>
      </c>
      <c r="H7653">
        <v>0.17</v>
      </c>
      <c r="I7653" t="s">
        <v>49133</v>
      </c>
      <c r="J7653" t="s">
        <v>49134</v>
      </c>
      <c r="K7653" t="s">
        <v>49135</v>
      </c>
      <c r="L7653" t="s">
        <v>49128</v>
      </c>
      <c r="O7653" t="s">
        <v>49129</v>
      </c>
      <c r="P7653" t="s">
        <v>49130</v>
      </c>
      <c r="Q7653">
        <v>384730.6</v>
      </c>
      <c r="R7653">
        <v>6191653.7400000002</v>
      </c>
      <c r="S7653" t="s">
        <v>49131</v>
      </c>
      <c r="T7653" t="s">
        <v>49132</v>
      </c>
      <c r="U7653">
        <v>384720.39</v>
      </c>
      <c r="V7653">
        <v>6191629.0099999998</v>
      </c>
      <c r="W7653">
        <v>269.95</v>
      </c>
      <c r="X7653">
        <v>150.04</v>
      </c>
    </row>
    <row r="7654" spans="1:24" x14ac:dyDescent="0.25">
      <c r="A7654" s="146">
        <v>45137</v>
      </c>
      <c r="B7654" s="46">
        <v>211</v>
      </c>
      <c r="C7654" s="147">
        <v>0.81614583333333324</v>
      </c>
      <c r="D7654" s="38" t="s">
        <v>30704</v>
      </c>
      <c r="E7654" s="7" t="s">
        <v>69</v>
      </c>
      <c r="F7654" s="38" t="s">
        <v>48423</v>
      </c>
      <c r="G7654" s="38" t="s">
        <v>5169</v>
      </c>
      <c r="H7654">
        <v>-2.4E-2</v>
      </c>
      <c r="I7654" t="s">
        <v>49133</v>
      </c>
      <c r="J7654" t="s">
        <v>49134</v>
      </c>
      <c r="K7654" t="s">
        <v>49135</v>
      </c>
      <c r="L7654" t="s">
        <v>49128</v>
      </c>
      <c r="O7654" t="s">
        <v>49136</v>
      </c>
      <c r="P7654" t="s">
        <v>49137</v>
      </c>
      <c r="Q7654">
        <v>384532.4</v>
      </c>
      <c r="R7654">
        <v>6191654.5</v>
      </c>
      <c r="S7654" t="s">
        <v>49138</v>
      </c>
      <c r="T7654" t="s">
        <v>49139</v>
      </c>
      <c r="U7654">
        <v>384525.86</v>
      </c>
      <c r="V7654">
        <v>6191629.0199999996</v>
      </c>
      <c r="W7654">
        <v>270.01</v>
      </c>
      <c r="X7654">
        <v>150.04</v>
      </c>
    </row>
    <row r="7655" spans="1:24" x14ac:dyDescent="0.25">
      <c r="A7655" s="146">
        <v>45137</v>
      </c>
      <c r="B7655" s="46">
        <v>211</v>
      </c>
      <c r="C7655" s="147">
        <v>0.81777777777777771</v>
      </c>
      <c r="D7655" s="38" t="s">
        <v>30704</v>
      </c>
      <c r="E7655" s="7" t="s">
        <v>64</v>
      </c>
      <c r="F7655" s="38" t="s">
        <v>48423</v>
      </c>
      <c r="G7655" s="38" t="s">
        <v>5168</v>
      </c>
      <c r="H7655">
        <v>-1.9E-2</v>
      </c>
      <c r="I7655" t="s">
        <v>49144</v>
      </c>
      <c r="J7655" t="s">
        <v>49145</v>
      </c>
      <c r="K7655" t="s">
        <v>49146</v>
      </c>
      <c r="L7655" t="s">
        <v>49128</v>
      </c>
      <c r="O7655" t="s">
        <v>49140</v>
      </c>
      <c r="P7655" t="s">
        <v>49141</v>
      </c>
      <c r="Q7655">
        <v>384510.56</v>
      </c>
      <c r="R7655">
        <v>6191647.3700000001</v>
      </c>
      <c r="S7655" t="s">
        <v>49142</v>
      </c>
      <c r="T7655" t="s">
        <v>49143</v>
      </c>
      <c r="U7655">
        <v>384519.77</v>
      </c>
      <c r="V7655">
        <v>6191620.1799999997</v>
      </c>
      <c r="W7655">
        <v>91.88</v>
      </c>
      <c r="X7655">
        <v>150.04</v>
      </c>
    </row>
    <row r="7656" spans="1:24" x14ac:dyDescent="0.25">
      <c r="A7656" s="146">
        <v>45137</v>
      </c>
      <c r="B7656" s="46">
        <v>211</v>
      </c>
      <c r="C7656" s="147">
        <v>0.82108796296296294</v>
      </c>
      <c r="D7656" s="38" t="s">
        <v>30704</v>
      </c>
      <c r="E7656" s="7" t="s">
        <v>69</v>
      </c>
      <c r="F7656" s="38" t="s">
        <v>48423</v>
      </c>
      <c r="G7656" s="38" t="s">
        <v>5168</v>
      </c>
      <c r="H7656">
        <v>0.17499999999999999</v>
      </c>
      <c r="I7656" t="s">
        <v>49144</v>
      </c>
      <c r="J7656" t="s">
        <v>49145</v>
      </c>
      <c r="K7656" t="s">
        <v>49146</v>
      </c>
      <c r="L7656" t="s">
        <v>49128</v>
      </c>
      <c r="O7656" t="s">
        <v>49147</v>
      </c>
      <c r="P7656" t="s">
        <v>49148</v>
      </c>
      <c r="Q7656">
        <v>384699.26</v>
      </c>
      <c r="R7656">
        <v>6191644.54</v>
      </c>
      <c r="S7656" t="s">
        <v>49149</v>
      </c>
      <c r="T7656" t="s">
        <v>49150</v>
      </c>
      <c r="U7656">
        <v>384714.21</v>
      </c>
      <c r="V7656">
        <v>6191619.9699999997</v>
      </c>
      <c r="W7656">
        <v>89.88</v>
      </c>
      <c r="X7656">
        <v>150.04</v>
      </c>
    </row>
    <row r="7657" spans="1:24" x14ac:dyDescent="0.25">
      <c r="A7657" s="146">
        <v>45137</v>
      </c>
      <c r="B7657" s="46">
        <v>211</v>
      </c>
      <c r="C7657" s="147">
        <v>0.82260416666666669</v>
      </c>
      <c r="D7657" s="38" t="s">
        <v>30704</v>
      </c>
      <c r="E7657" s="7" t="s">
        <v>64</v>
      </c>
      <c r="F7657" s="38" t="s">
        <v>48423</v>
      </c>
      <c r="G7657" s="38" t="s">
        <v>5550</v>
      </c>
      <c r="H7657">
        <v>0.16900000000000001</v>
      </c>
      <c r="I7657" t="s">
        <v>49155</v>
      </c>
      <c r="J7657" t="s">
        <v>49156</v>
      </c>
      <c r="K7657" t="s">
        <v>49157</v>
      </c>
      <c r="L7657" t="s">
        <v>49158</v>
      </c>
      <c r="O7657" t="s">
        <v>49151</v>
      </c>
      <c r="P7657" t="s">
        <v>49152</v>
      </c>
      <c r="Q7657">
        <v>384728.06</v>
      </c>
      <c r="R7657">
        <v>6191640.1399999997</v>
      </c>
      <c r="S7657" t="s">
        <v>49153</v>
      </c>
      <c r="T7657" t="s">
        <v>49154</v>
      </c>
      <c r="U7657">
        <v>384719.3</v>
      </c>
      <c r="V7657">
        <v>6191611.0599999996</v>
      </c>
      <c r="W7657">
        <v>270.69</v>
      </c>
      <c r="X7657">
        <v>150.04</v>
      </c>
    </row>
    <row r="7658" spans="1:24" x14ac:dyDescent="0.25">
      <c r="A7658" s="146">
        <v>45137</v>
      </c>
      <c r="B7658" s="46">
        <v>211</v>
      </c>
      <c r="C7658" s="147">
        <v>0.82607638888888879</v>
      </c>
      <c r="D7658" s="38" t="s">
        <v>30704</v>
      </c>
      <c r="E7658" s="7" t="s">
        <v>69</v>
      </c>
      <c r="F7658" s="38" t="s">
        <v>48423</v>
      </c>
      <c r="G7658" s="38" t="s">
        <v>5550</v>
      </c>
      <c r="H7658">
        <v>-2.4E-2</v>
      </c>
      <c r="I7658" t="s">
        <v>49155</v>
      </c>
      <c r="J7658" t="s">
        <v>49156</v>
      </c>
      <c r="K7658" t="s">
        <v>49157</v>
      </c>
      <c r="L7658" t="s">
        <v>49158</v>
      </c>
      <c r="O7658" t="s">
        <v>49159</v>
      </c>
      <c r="P7658" t="s">
        <v>49160</v>
      </c>
      <c r="Q7658">
        <v>384528.31</v>
      </c>
      <c r="R7658">
        <v>6191637.3300000001</v>
      </c>
      <c r="S7658" t="s">
        <v>49161</v>
      </c>
      <c r="T7658" t="s">
        <v>49162</v>
      </c>
      <c r="U7658">
        <v>384526.58</v>
      </c>
      <c r="V7658">
        <v>6191611.0899999999</v>
      </c>
      <c r="W7658">
        <v>269.81</v>
      </c>
      <c r="X7658">
        <v>150.04</v>
      </c>
    </row>
    <row r="7659" spans="1:24" x14ac:dyDescent="0.25">
      <c r="A7659" s="146">
        <v>45137</v>
      </c>
      <c r="B7659" s="46">
        <v>211</v>
      </c>
      <c r="C7659" s="147">
        <v>0.82819444444444434</v>
      </c>
      <c r="D7659" s="38" t="s">
        <v>30704</v>
      </c>
      <c r="E7659" s="7" t="s">
        <v>64</v>
      </c>
      <c r="F7659" s="38" t="s">
        <v>48423</v>
      </c>
      <c r="G7659" s="38" t="s">
        <v>5549</v>
      </c>
      <c r="H7659">
        <v>-1.9E-2</v>
      </c>
      <c r="I7659" t="s">
        <v>49167</v>
      </c>
      <c r="J7659" t="s">
        <v>49168</v>
      </c>
      <c r="K7659" t="s">
        <v>49169</v>
      </c>
      <c r="L7659" t="s">
        <v>49158</v>
      </c>
      <c r="O7659" t="s">
        <v>49163</v>
      </c>
      <c r="P7659" t="s">
        <v>49164</v>
      </c>
      <c r="Q7659">
        <v>384492.81</v>
      </c>
      <c r="R7659">
        <v>6191630.4199999999</v>
      </c>
      <c r="S7659" t="s">
        <v>49165</v>
      </c>
      <c r="T7659" t="s">
        <v>49166</v>
      </c>
      <c r="U7659">
        <v>384520.08</v>
      </c>
      <c r="V7659">
        <v>6191602.1799999997</v>
      </c>
      <c r="W7659">
        <v>90.96</v>
      </c>
      <c r="X7659">
        <v>150.04</v>
      </c>
    </row>
    <row r="7660" spans="1:24" x14ac:dyDescent="0.25">
      <c r="A7660" s="146">
        <v>45137</v>
      </c>
      <c r="B7660" s="46">
        <v>211</v>
      </c>
      <c r="C7660" s="147">
        <v>0.83185185185185195</v>
      </c>
      <c r="D7660" s="38" t="s">
        <v>30704</v>
      </c>
      <c r="E7660" s="7" t="s">
        <v>69</v>
      </c>
      <c r="F7660" s="38" t="s">
        <v>48423</v>
      </c>
      <c r="G7660" s="38" t="s">
        <v>5549</v>
      </c>
      <c r="H7660">
        <v>0.17399999999999999</v>
      </c>
      <c r="I7660" t="s">
        <v>49167</v>
      </c>
      <c r="J7660" t="s">
        <v>49168</v>
      </c>
      <c r="K7660" t="s">
        <v>49169</v>
      </c>
      <c r="L7660" t="s">
        <v>49158</v>
      </c>
      <c r="O7660" t="s">
        <v>49170</v>
      </c>
      <c r="P7660" t="s">
        <v>49171</v>
      </c>
      <c r="Q7660">
        <v>384703.44</v>
      </c>
      <c r="R7660">
        <v>6191627.6900000004</v>
      </c>
      <c r="S7660" t="s">
        <v>49172</v>
      </c>
      <c r="T7660" t="s">
        <v>49173</v>
      </c>
      <c r="U7660">
        <v>384713.23</v>
      </c>
      <c r="V7660">
        <v>6191602.0700000003</v>
      </c>
      <c r="W7660">
        <v>91.25</v>
      </c>
      <c r="X7660">
        <v>150.04</v>
      </c>
    </row>
    <row r="7661" spans="1:24" x14ac:dyDescent="0.25">
      <c r="A7661" s="146">
        <v>45137</v>
      </c>
      <c r="B7661" s="46">
        <v>211</v>
      </c>
      <c r="C7661" s="147">
        <v>0.83317129629629638</v>
      </c>
      <c r="D7661" s="38" t="s">
        <v>30704</v>
      </c>
      <c r="E7661" s="7" t="s">
        <v>64</v>
      </c>
      <c r="F7661" s="38" t="s">
        <v>48423</v>
      </c>
      <c r="G7661" s="38" t="s">
        <v>5548</v>
      </c>
      <c r="H7661">
        <v>0.16900000000000001</v>
      </c>
      <c r="I7661" t="s">
        <v>49178</v>
      </c>
      <c r="J7661" t="s">
        <v>49179</v>
      </c>
      <c r="K7661" t="s">
        <v>49180</v>
      </c>
      <c r="L7661" t="s">
        <v>49181</v>
      </c>
      <c r="O7661" t="s">
        <v>49174</v>
      </c>
      <c r="P7661" t="s">
        <v>49175</v>
      </c>
      <c r="Q7661">
        <v>384723.35</v>
      </c>
      <c r="R7661">
        <v>6191622.6299999999</v>
      </c>
      <c r="S7661" t="s">
        <v>49176</v>
      </c>
      <c r="T7661" t="s">
        <v>49177</v>
      </c>
      <c r="U7661">
        <v>384719.15</v>
      </c>
      <c r="V7661">
        <v>6191593.1799999997</v>
      </c>
      <c r="W7661">
        <v>270.14999999999998</v>
      </c>
      <c r="X7661">
        <v>150.04</v>
      </c>
    </row>
    <row r="7662" spans="1:24" x14ac:dyDescent="0.25">
      <c r="A7662" s="146">
        <v>45137</v>
      </c>
      <c r="B7662" s="46">
        <v>211</v>
      </c>
      <c r="C7662" s="147">
        <v>0.83660879629629636</v>
      </c>
      <c r="D7662" s="38" t="s">
        <v>30704</v>
      </c>
      <c r="E7662" s="7" t="s">
        <v>69</v>
      </c>
      <c r="F7662" s="38" t="s">
        <v>48423</v>
      </c>
      <c r="G7662" s="38" t="s">
        <v>5548</v>
      </c>
      <c r="H7662">
        <v>-2.7E-2</v>
      </c>
      <c r="I7662" t="s">
        <v>49178</v>
      </c>
      <c r="J7662" t="s">
        <v>49179</v>
      </c>
      <c r="K7662" t="s">
        <v>49180</v>
      </c>
      <c r="L7662" t="s">
        <v>49181</v>
      </c>
      <c r="O7662" t="s">
        <v>49182</v>
      </c>
      <c r="P7662" t="s">
        <v>49183</v>
      </c>
      <c r="Q7662">
        <v>384531.18</v>
      </c>
      <c r="R7662">
        <v>6191619.9199999999</v>
      </c>
      <c r="S7662" t="s">
        <v>49184</v>
      </c>
      <c r="T7662" t="s">
        <v>49185</v>
      </c>
      <c r="U7662">
        <v>384523.6</v>
      </c>
      <c r="V7662">
        <v>6191593.0499999998</v>
      </c>
      <c r="W7662">
        <v>270.79000000000002</v>
      </c>
      <c r="X7662">
        <v>150.04</v>
      </c>
    </row>
    <row r="7663" spans="1:24" x14ac:dyDescent="0.25">
      <c r="A7663" s="146">
        <v>45137</v>
      </c>
      <c r="B7663" s="46">
        <v>211</v>
      </c>
      <c r="C7663" s="147">
        <v>0.83807870370370363</v>
      </c>
      <c r="D7663" s="38" t="s">
        <v>30704</v>
      </c>
      <c r="E7663" s="7" t="s">
        <v>64</v>
      </c>
      <c r="F7663" s="38" t="s">
        <v>48423</v>
      </c>
      <c r="G7663" s="38" t="s">
        <v>5542</v>
      </c>
      <c r="H7663">
        <v>-2.7E-2</v>
      </c>
      <c r="I7663" t="s">
        <v>49190</v>
      </c>
      <c r="J7663" t="s">
        <v>49191</v>
      </c>
      <c r="K7663" t="s">
        <v>49192</v>
      </c>
      <c r="L7663" t="s">
        <v>49181</v>
      </c>
      <c r="O7663" t="s">
        <v>49186</v>
      </c>
      <c r="P7663" t="s">
        <v>49187</v>
      </c>
      <c r="Q7663">
        <v>384498.79</v>
      </c>
      <c r="R7663">
        <v>6191614.0300000003</v>
      </c>
      <c r="S7663" t="s">
        <v>49188</v>
      </c>
      <c r="T7663" t="s">
        <v>49189</v>
      </c>
      <c r="U7663">
        <v>384512</v>
      </c>
      <c r="V7663">
        <v>6191584.1500000004</v>
      </c>
      <c r="W7663">
        <v>90.1</v>
      </c>
      <c r="X7663">
        <v>150.04</v>
      </c>
    </row>
    <row r="7664" spans="1:24" x14ac:dyDescent="0.25">
      <c r="A7664" s="146">
        <v>45137</v>
      </c>
      <c r="B7664" s="46">
        <v>211</v>
      </c>
      <c r="C7664" s="147">
        <v>0.84180555555555558</v>
      </c>
      <c r="D7664" s="38" t="s">
        <v>30704</v>
      </c>
      <c r="E7664" s="7" t="s">
        <v>69</v>
      </c>
      <c r="F7664" s="38" t="s">
        <v>48423</v>
      </c>
      <c r="G7664" s="38" t="s">
        <v>5542</v>
      </c>
      <c r="H7664">
        <v>0.17299999999999999</v>
      </c>
      <c r="I7664" t="s">
        <v>49190</v>
      </c>
      <c r="J7664" t="s">
        <v>49191</v>
      </c>
      <c r="K7664" t="s">
        <v>49192</v>
      </c>
      <c r="L7664" t="s">
        <v>49181</v>
      </c>
      <c r="O7664" t="s">
        <v>49193</v>
      </c>
      <c r="P7664" t="s">
        <v>49194</v>
      </c>
      <c r="Q7664">
        <v>384702.36</v>
      </c>
      <c r="R7664">
        <v>6191611.9000000004</v>
      </c>
      <c r="S7664" t="s">
        <v>49195</v>
      </c>
      <c r="T7664" t="s">
        <v>49196</v>
      </c>
      <c r="U7664">
        <v>384711.73</v>
      </c>
      <c r="V7664">
        <v>6191584.1399999997</v>
      </c>
      <c r="W7664">
        <v>90.58</v>
      </c>
      <c r="X7664">
        <v>150.04</v>
      </c>
    </row>
    <row r="7665" spans="1:24" x14ac:dyDescent="0.25">
      <c r="A7665" s="146">
        <v>45137</v>
      </c>
      <c r="B7665" s="46">
        <v>211</v>
      </c>
      <c r="C7665" s="147">
        <v>0.84337962962962953</v>
      </c>
      <c r="D7665" s="38" t="s">
        <v>30704</v>
      </c>
      <c r="E7665" s="7" t="s">
        <v>64</v>
      </c>
      <c r="F7665" s="38" t="s">
        <v>48423</v>
      </c>
      <c r="G7665" s="38" t="s">
        <v>5543</v>
      </c>
      <c r="H7665">
        <v>0.16800000000000001</v>
      </c>
      <c r="I7665" t="s">
        <v>49201</v>
      </c>
      <c r="J7665" t="s">
        <v>49202</v>
      </c>
      <c r="K7665" t="s">
        <v>49203</v>
      </c>
      <c r="L7665" t="s">
        <v>49204</v>
      </c>
      <c r="O7665" t="s">
        <v>49197</v>
      </c>
      <c r="P7665" t="s">
        <v>49198</v>
      </c>
      <c r="Q7665">
        <v>384731.34</v>
      </c>
      <c r="R7665">
        <v>6191603.9100000001</v>
      </c>
      <c r="S7665" t="s">
        <v>49199</v>
      </c>
      <c r="T7665" t="s">
        <v>49200</v>
      </c>
      <c r="U7665">
        <v>384718.59</v>
      </c>
      <c r="V7665">
        <v>6191575.0199999996</v>
      </c>
      <c r="W7665">
        <v>271.72000000000003</v>
      </c>
      <c r="X7665">
        <v>150.04</v>
      </c>
    </row>
    <row r="7666" spans="1:24" x14ac:dyDescent="0.25">
      <c r="A7666" s="146">
        <v>45137</v>
      </c>
      <c r="B7666" s="46">
        <v>211</v>
      </c>
      <c r="C7666" s="147">
        <v>0.84704861111111107</v>
      </c>
      <c r="D7666" s="38" t="s">
        <v>30704</v>
      </c>
      <c r="E7666" s="7" t="s">
        <v>69</v>
      </c>
      <c r="F7666" s="38" t="s">
        <v>48423</v>
      </c>
      <c r="G7666" s="38" t="s">
        <v>5543</v>
      </c>
      <c r="H7666">
        <v>-0.03</v>
      </c>
      <c r="I7666" t="s">
        <v>49201</v>
      </c>
      <c r="J7666" t="s">
        <v>49202</v>
      </c>
      <c r="K7666" t="s">
        <v>49203</v>
      </c>
      <c r="L7666" t="s">
        <v>49204</v>
      </c>
      <c r="O7666" t="s">
        <v>49205</v>
      </c>
      <c r="P7666" t="s">
        <v>49206</v>
      </c>
      <c r="Q7666">
        <v>384524.5</v>
      </c>
      <c r="R7666">
        <v>6191602.9299999997</v>
      </c>
      <c r="S7666" t="s">
        <v>49207</v>
      </c>
      <c r="T7666" t="s">
        <v>49208</v>
      </c>
      <c r="U7666">
        <v>384519.95</v>
      </c>
      <c r="V7666">
        <v>6191574.8499999996</v>
      </c>
      <c r="W7666">
        <v>270.39</v>
      </c>
      <c r="X7666">
        <v>150.04</v>
      </c>
    </row>
    <row r="7667" spans="1:24" s="168" customFormat="1" x14ac:dyDescent="0.25">
      <c r="A7667" s="91">
        <v>45137</v>
      </c>
      <c r="B7667" s="90">
        <v>211</v>
      </c>
      <c r="C7667" s="81">
        <v>0.84865740740740747</v>
      </c>
      <c r="D7667" s="180" t="s">
        <v>30704</v>
      </c>
      <c r="E7667" s="169" t="s">
        <v>7454</v>
      </c>
      <c r="F7667" s="180" t="s">
        <v>48423</v>
      </c>
      <c r="G7667" s="180" t="s">
        <v>5544</v>
      </c>
      <c r="H7667" s="168">
        <v>-0.03</v>
      </c>
      <c r="I7667" s="168" t="s">
        <v>49213</v>
      </c>
      <c r="J7667" s="168" t="s">
        <v>49214</v>
      </c>
      <c r="K7667" s="168" t="s">
        <v>49215</v>
      </c>
      <c r="L7667" s="168" t="s">
        <v>49204</v>
      </c>
      <c r="O7667" s="168" t="s">
        <v>49209</v>
      </c>
      <c r="P7667" s="168" t="s">
        <v>49210</v>
      </c>
      <c r="Q7667" s="168">
        <v>384499.29</v>
      </c>
      <c r="R7667" s="168">
        <v>6191595.8899999997</v>
      </c>
      <c r="S7667" s="168" t="s">
        <v>49211</v>
      </c>
      <c r="T7667" s="168" t="s">
        <v>49212</v>
      </c>
      <c r="U7667" s="168">
        <v>384509.51</v>
      </c>
      <c r="V7667" s="168">
        <v>6191566.1399999997</v>
      </c>
      <c r="W7667" s="168">
        <v>90.61</v>
      </c>
      <c r="X7667" s="168">
        <v>150.04</v>
      </c>
    </row>
    <row r="7668" spans="1:24" s="168" customFormat="1" x14ac:dyDescent="0.25">
      <c r="A7668" s="91">
        <v>45137</v>
      </c>
      <c r="B7668" s="90">
        <v>211</v>
      </c>
      <c r="C7668" s="81">
        <v>0.84917824074074078</v>
      </c>
      <c r="D7668" s="180" t="s">
        <v>30704</v>
      </c>
      <c r="E7668" s="169" t="s">
        <v>69</v>
      </c>
      <c r="F7668" s="180" t="s">
        <v>48423</v>
      </c>
      <c r="G7668" s="180" t="s">
        <v>5544</v>
      </c>
      <c r="H7668" s="168">
        <v>-1.4999999999999999E-2</v>
      </c>
      <c r="I7668" s="168" t="s">
        <v>49213</v>
      </c>
      <c r="J7668" s="168" t="s">
        <v>49214</v>
      </c>
      <c r="K7668" s="168" t="s">
        <v>49215</v>
      </c>
      <c r="L7668" s="168" t="s">
        <v>49204</v>
      </c>
      <c r="O7668" s="168" t="s">
        <v>49216</v>
      </c>
      <c r="P7668" s="168" t="s">
        <v>49217</v>
      </c>
      <c r="Q7668" s="168">
        <v>384493.61</v>
      </c>
      <c r="R7668" s="168">
        <v>6191594.7800000003</v>
      </c>
      <c r="S7668" s="168" t="s">
        <v>49218</v>
      </c>
      <c r="T7668" s="168" t="s">
        <v>49219</v>
      </c>
      <c r="U7668" s="168">
        <v>384524.31</v>
      </c>
      <c r="V7668" s="168">
        <v>6191566.6299999999</v>
      </c>
      <c r="W7668" s="168">
        <v>91.82</v>
      </c>
      <c r="X7668" s="168">
        <v>150.04</v>
      </c>
    </row>
    <row r="7669" spans="1:24" x14ac:dyDescent="0.25">
      <c r="A7669" s="146">
        <v>45137</v>
      </c>
      <c r="B7669" s="46">
        <v>211</v>
      </c>
      <c r="C7669" s="147">
        <v>0.85050925925925924</v>
      </c>
      <c r="D7669" s="38" t="s">
        <v>30704</v>
      </c>
      <c r="E7669" s="7" t="s">
        <v>49224</v>
      </c>
      <c r="F7669" s="38" t="s">
        <v>48423</v>
      </c>
      <c r="G7669" s="38" t="s">
        <v>5544</v>
      </c>
      <c r="H7669">
        <v>-1.4999999999999999E-2</v>
      </c>
      <c r="O7669" t="s">
        <v>49220</v>
      </c>
      <c r="P7669" t="s">
        <v>49221</v>
      </c>
      <c r="Q7669">
        <v>384490.53</v>
      </c>
      <c r="R7669">
        <v>6191594.0599999996</v>
      </c>
      <c r="S7669" t="s">
        <v>49222</v>
      </c>
      <c r="T7669" t="s">
        <v>49223</v>
      </c>
      <c r="U7669">
        <v>384523.73</v>
      </c>
      <c r="V7669">
        <v>6191565.8799999999</v>
      </c>
      <c r="W7669">
        <v>88.13</v>
      </c>
      <c r="X7669">
        <v>150.04</v>
      </c>
    </row>
    <row r="7670" spans="1:24" x14ac:dyDescent="0.25">
      <c r="A7670" s="146">
        <v>45137</v>
      </c>
      <c r="B7670" s="46">
        <v>211</v>
      </c>
      <c r="C7670" s="147">
        <v>0.85591435185185183</v>
      </c>
      <c r="D7670" s="38" t="s">
        <v>30704</v>
      </c>
      <c r="E7670" s="7" t="s">
        <v>64</v>
      </c>
      <c r="F7670" s="38" t="s">
        <v>48423</v>
      </c>
      <c r="G7670" s="38" t="s">
        <v>5544</v>
      </c>
      <c r="H7670">
        <v>-0.03</v>
      </c>
      <c r="I7670" t="s">
        <v>49229</v>
      </c>
      <c r="J7670" t="s">
        <v>49230</v>
      </c>
      <c r="K7670" t="s">
        <v>49231</v>
      </c>
      <c r="L7670" t="s">
        <v>49232</v>
      </c>
      <c r="O7670" t="s">
        <v>49225</v>
      </c>
      <c r="P7670" t="s">
        <v>49226</v>
      </c>
      <c r="Q7670">
        <v>384508.55</v>
      </c>
      <c r="R7670">
        <v>6191590.6200000001</v>
      </c>
      <c r="S7670" t="s">
        <v>49227</v>
      </c>
      <c r="T7670" t="s">
        <v>49228</v>
      </c>
      <c r="U7670">
        <v>384509.49</v>
      </c>
      <c r="V7670">
        <v>6191566.2699999996</v>
      </c>
      <c r="W7670">
        <v>90.72</v>
      </c>
      <c r="X7670">
        <v>150.04</v>
      </c>
    </row>
    <row r="7671" spans="1:24" x14ac:dyDescent="0.25">
      <c r="A7671" s="146">
        <v>45137</v>
      </c>
      <c r="B7671" s="46">
        <v>211</v>
      </c>
      <c r="C7671" s="147">
        <v>0.85936342592592585</v>
      </c>
      <c r="D7671" s="38" t="s">
        <v>30704</v>
      </c>
      <c r="E7671" s="7" t="s">
        <v>69</v>
      </c>
      <c r="F7671" s="38" t="s">
        <v>48423</v>
      </c>
      <c r="G7671" s="38" t="s">
        <v>5544</v>
      </c>
      <c r="H7671">
        <v>0.17299999999999999</v>
      </c>
      <c r="I7671" t="s">
        <v>49229</v>
      </c>
      <c r="J7671" t="s">
        <v>49230</v>
      </c>
      <c r="K7671" t="s">
        <v>49231</v>
      </c>
      <c r="L7671" t="s">
        <v>49232</v>
      </c>
      <c r="O7671" t="s">
        <v>49233</v>
      </c>
      <c r="P7671" t="s">
        <v>49234</v>
      </c>
      <c r="Q7671">
        <v>384704.5</v>
      </c>
      <c r="R7671">
        <v>6191588.9699999997</v>
      </c>
      <c r="S7671" t="s">
        <v>49235</v>
      </c>
      <c r="T7671" t="s">
        <v>49236</v>
      </c>
      <c r="U7671">
        <v>384712.34</v>
      </c>
      <c r="V7671">
        <v>6191566.2300000004</v>
      </c>
      <c r="W7671">
        <v>89.6</v>
      </c>
      <c r="X7671">
        <v>150.04</v>
      </c>
    </row>
    <row r="7672" spans="1:24" x14ac:dyDescent="0.25">
      <c r="A7672" s="146">
        <v>45137</v>
      </c>
      <c r="B7672" s="46">
        <v>211</v>
      </c>
      <c r="C7672" s="147">
        <v>0.8611805555555555</v>
      </c>
      <c r="D7672" s="38" t="s">
        <v>30704</v>
      </c>
      <c r="E7672" s="7" t="s">
        <v>64</v>
      </c>
      <c r="F7672" s="38" t="s">
        <v>48423</v>
      </c>
      <c r="G7672" s="38" t="s">
        <v>5545</v>
      </c>
      <c r="H7672">
        <v>0.16500000000000001</v>
      </c>
      <c r="I7672" t="s">
        <v>49241</v>
      </c>
      <c r="J7672" t="s">
        <v>49242</v>
      </c>
      <c r="K7672" t="s">
        <v>49243</v>
      </c>
      <c r="L7672" t="s">
        <v>49232</v>
      </c>
      <c r="O7672" t="s">
        <v>49237</v>
      </c>
      <c r="P7672" t="s">
        <v>49238</v>
      </c>
      <c r="Q7672">
        <v>384722.1</v>
      </c>
      <c r="R7672">
        <v>6191579.9100000001</v>
      </c>
      <c r="S7672" t="s">
        <v>49239</v>
      </c>
      <c r="T7672" t="s">
        <v>49240</v>
      </c>
      <c r="U7672">
        <v>384715.34</v>
      </c>
      <c r="V7672">
        <v>6191556.9699999997</v>
      </c>
      <c r="W7672">
        <v>272.58</v>
      </c>
      <c r="X7672">
        <v>150.04</v>
      </c>
    </row>
    <row r="7673" spans="1:24" x14ac:dyDescent="0.25">
      <c r="A7673" s="146">
        <v>45137</v>
      </c>
      <c r="B7673" s="46">
        <v>211</v>
      </c>
      <c r="C7673" s="147">
        <v>0.8647800925925927</v>
      </c>
      <c r="D7673" s="38" t="s">
        <v>30704</v>
      </c>
      <c r="E7673" s="7" t="s">
        <v>69</v>
      </c>
      <c r="F7673" s="38" t="s">
        <v>48423</v>
      </c>
      <c r="G7673" s="38" t="s">
        <v>5545</v>
      </c>
      <c r="H7673">
        <v>-3.5000000000000003E-2</v>
      </c>
      <c r="I7673" t="s">
        <v>49241</v>
      </c>
      <c r="J7673" t="s">
        <v>49242</v>
      </c>
      <c r="K7673" t="s">
        <v>49243</v>
      </c>
      <c r="L7673" t="s">
        <v>49248</v>
      </c>
      <c r="O7673" t="s">
        <v>49244</v>
      </c>
      <c r="P7673" t="s">
        <v>49245</v>
      </c>
      <c r="Q7673">
        <v>384510.42</v>
      </c>
      <c r="R7673">
        <v>6191581.5099999998</v>
      </c>
      <c r="S7673" t="s">
        <v>49246</v>
      </c>
      <c r="T7673" t="s">
        <v>49247</v>
      </c>
      <c r="U7673">
        <v>384514.74</v>
      </c>
      <c r="V7673">
        <v>6191556.8099999996</v>
      </c>
      <c r="W7673">
        <v>270.87</v>
      </c>
      <c r="X7673">
        <v>150.04</v>
      </c>
    </row>
    <row r="7674" spans="1:24" x14ac:dyDescent="0.25">
      <c r="A7674" s="146">
        <v>45137</v>
      </c>
      <c r="B7674" s="46">
        <v>211</v>
      </c>
      <c r="C7674" s="147">
        <v>0.86689814814814825</v>
      </c>
      <c r="D7674" s="38" t="s">
        <v>30704</v>
      </c>
      <c r="E7674" s="7" t="s">
        <v>64</v>
      </c>
      <c r="F7674" s="38" t="s">
        <v>48423</v>
      </c>
      <c r="G7674" s="38" t="s">
        <v>5546</v>
      </c>
      <c r="H7674">
        <v>-3.1E-2</v>
      </c>
      <c r="I7674" t="s">
        <v>49253</v>
      </c>
      <c r="J7674" t="s">
        <v>49254</v>
      </c>
      <c r="K7674" t="s">
        <v>49255</v>
      </c>
      <c r="L7674" t="s">
        <v>49248</v>
      </c>
      <c r="O7674" t="s">
        <v>49249</v>
      </c>
      <c r="P7674" t="s">
        <v>49250</v>
      </c>
      <c r="Q7674">
        <v>384494.54</v>
      </c>
      <c r="R7674">
        <v>6191572.8700000001</v>
      </c>
      <c r="S7674" t="s">
        <v>49251</v>
      </c>
      <c r="T7674" t="s">
        <v>49252</v>
      </c>
      <c r="U7674">
        <v>384508.43</v>
      </c>
      <c r="V7674">
        <v>6191547.9299999997</v>
      </c>
      <c r="W7674">
        <v>89.39</v>
      </c>
      <c r="X7674">
        <v>150.04</v>
      </c>
    </row>
    <row r="7675" spans="1:24" x14ac:dyDescent="0.25">
      <c r="A7675" s="146">
        <v>45137</v>
      </c>
      <c r="B7675" s="46">
        <v>211</v>
      </c>
      <c r="C7675" s="147">
        <v>0.87041666666666673</v>
      </c>
      <c r="D7675" s="38" t="s">
        <v>30704</v>
      </c>
      <c r="E7675" s="7" t="s">
        <v>69</v>
      </c>
      <c r="F7675" s="38" t="s">
        <v>48423</v>
      </c>
      <c r="G7675" s="38" t="s">
        <v>5546</v>
      </c>
      <c r="H7675">
        <v>0.17100000000000001</v>
      </c>
      <c r="I7675" t="s">
        <v>49253</v>
      </c>
      <c r="J7675" t="s">
        <v>49254</v>
      </c>
      <c r="K7675" t="s">
        <v>49255</v>
      </c>
      <c r="L7675" t="s">
        <v>49248</v>
      </c>
      <c r="O7675" t="s">
        <v>49256</v>
      </c>
      <c r="P7675" t="s">
        <v>49257</v>
      </c>
      <c r="Q7675">
        <v>384701.74</v>
      </c>
      <c r="R7675">
        <v>6191572.6100000003</v>
      </c>
      <c r="S7675" t="s">
        <v>49258</v>
      </c>
      <c r="T7675" t="s">
        <v>49259</v>
      </c>
      <c r="U7675">
        <v>384709.52</v>
      </c>
      <c r="V7675">
        <v>6191547.9400000004</v>
      </c>
      <c r="W7675">
        <v>89.43</v>
      </c>
      <c r="X7675">
        <v>150.04</v>
      </c>
    </row>
    <row r="7676" spans="1:24" x14ac:dyDescent="0.25">
      <c r="A7676" s="146">
        <v>45137</v>
      </c>
      <c r="B7676" s="46">
        <v>211</v>
      </c>
      <c r="C7676" s="147">
        <v>0.8725925925925927</v>
      </c>
      <c r="D7676" s="38" t="s">
        <v>30704</v>
      </c>
      <c r="E7676" s="7" t="s">
        <v>64</v>
      </c>
      <c r="F7676" s="38" t="s">
        <v>48423</v>
      </c>
      <c r="G7676" s="38" t="s">
        <v>5547</v>
      </c>
      <c r="H7676">
        <v>0.16500000000000001</v>
      </c>
      <c r="I7676" t="s">
        <v>49264</v>
      </c>
      <c r="J7676" t="s">
        <v>49265</v>
      </c>
      <c r="K7676" t="s">
        <v>49266</v>
      </c>
      <c r="L7676" t="s">
        <v>49248</v>
      </c>
      <c r="O7676" t="s">
        <v>49260</v>
      </c>
      <c r="P7676" t="s">
        <v>49261</v>
      </c>
      <c r="Q7676">
        <v>384722.26</v>
      </c>
      <c r="R7676">
        <v>6191567.7999999998</v>
      </c>
      <c r="S7676" t="s">
        <v>49262</v>
      </c>
      <c r="T7676" t="s">
        <v>49263</v>
      </c>
      <c r="U7676">
        <v>384714.94</v>
      </c>
      <c r="V7676">
        <v>6191539.1100000003</v>
      </c>
      <c r="W7676">
        <v>272.47000000000003</v>
      </c>
      <c r="X7676">
        <v>150.04</v>
      </c>
    </row>
    <row r="7677" spans="1:24" s="178" customFormat="1" x14ac:dyDescent="0.25">
      <c r="A7677" s="100">
        <v>45137</v>
      </c>
      <c r="B7677" s="98">
        <v>211</v>
      </c>
      <c r="C7677" s="102">
        <v>0.87436342592592586</v>
      </c>
      <c r="D7677" s="94" t="s">
        <v>30704</v>
      </c>
      <c r="E7677" s="179" t="s">
        <v>49293</v>
      </c>
      <c r="F7677" s="94" t="s">
        <v>48423</v>
      </c>
      <c r="G7677" s="94" t="s">
        <v>5547</v>
      </c>
      <c r="H7677" s="178">
        <v>6.3E-2</v>
      </c>
      <c r="O7677" s="178" t="s">
        <v>49267</v>
      </c>
      <c r="P7677" s="178" t="s">
        <v>49268</v>
      </c>
      <c r="Q7677" s="178">
        <v>384624.6</v>
      </c>
      <c r="R7677" s="178">
        <v>6191564.9100000001</v>
      </c>
      <c r="S7677" s="178" t="s">
        <v>49269</v>
      </c>
      <c r="T7677" s="178" t="s">
        <v>49270</v>
      </c>
      <c r="U7677" s="178">
        <v>384612.64</v>
      </c>
      <c r="V7677" s="178">
        <v>6191538.9800000004</v>
      </c>
      <c r="W7677" s="178">
        <v>269.47000000000003</v>
      </c>
      <c r="X7677" s="178">
        <v>150.04</v>
      </c>
    </row>
    <row r="7678" spans="1:24" x14ac:dyDescent="0.25">
      <c r="A7678" s="146">
        <v>45137</v>
      </c>
      <c r="B7678" s="46">
        <v>211</v>
      </c>
      <c r="C7678" s="147">
        <v>0.87603009259259268</v>
      </c>
      <c r="D7678" s="38" t="s">
        <v>30704</v>
      </c>
      <c r="E7678" s="7" t="s">
        <v>69</v>
      </c>
      <c r="F7678" s="38" t="s">
        <v>48423</v>
      </c>
      <c r="G7678" s="38" t="s">
        <v>5547</v>
      </c>
      <c r="H7678">
        <v>-3.3000000000000002E-2</v>
      </c>
      <c r="I7678" t="s">
        <v>49264</v>
      </c>
      <c r="J7678" t="s">
        <v>49265</v>
      </c>
      <c r="K7678" t="s">
        <v>49266</v>
      </c>
      <c r="L7678" t="s">
        <v>49275</v>
      </c>
      <c r="O7678" t="s">
        <v>49271</v>
      </c>
      <c r="P7678" t="s">
        <v>49272</v>
      </c>
      <c r="Q7678">
        <v>384517.67</v>
      </c>
      <c r="R7678">
        <v>6191563.6399999997</v>
      </c>
      <c r="S7678" t="s">
        <v>49273</v>
      </c>
      <c r="T7678" t="s">
        <v>49274</v>
      </c>
      <c r="U7678">
        <v>384516.96</v>
      </c>
      <c r="V7678">
        <v>6191538.9400000004</v>
      </c>
      <c r="W7678">
        <v>271.98</v>
      </c>
      <c r="X7678">
        <v>150.04</v>
      </c>
    </row>
    <row r="7679" spans="1:24" x14ac:dyDescent="0.25">
      <c r="A7679" s="146">
        <v>45137</v>
      </c>
      <c r="B7679" s="46">
        <v>211</v>
      </c>
      <c r="C7679" s="147">
        <v>0.87613425925925925</v>
      </c>
      <c r="D7679" s="38" t="s">
        <v>30704</v>
      </c>
      <c r="E7679" s="7" t="s">
        <v>49280</v>
      </c>
      <c r="F7679" s="38" t="s">
        <v>48423</v>
      </c>
      <c r="G7679" s="38" t="s">
        <v>5547</v>
      </c>
      <c r="H7679">
        <v>-3.5999999999999997E-2</v>
      </c>
      <c r="O7679" t="s">
        <v>49276</v>
      </c>
      <c r="P7679" t="s">
        <v>49277</v>
      </c>
      <c r="Q7679">
        <v>384511.18</v>
      </c>
      <c r="R7679">
        <v>6191563.3899999997</v>
      </c>
      <c r="S7679" t="s">
        <v>49278</v>
      </c>
      <c r="T7679" t="s">
        <v>49279</v>
      </c>
      <c r="U7679">
        <v>384514.43</v>
      </c>
      <c r="V7679">
        <v>6191539.6200000001</v>
      </c>
      <c r="W7679">
        <v>276.12</v>
      </c>
      <c r="X7679">
        <v>150.04</v>
      </c>
    </row>
    <row r="7680" spans="1:24" x14ac:dyDescent="0.25">
      <c r="A7680" s="146">
        <v>45137</v>
      </c>
      <c r="B7680" s="46">
        <v>211</v>
      </c>
      <c r="C7680" s="147">
        <v>0.88567129629629626</v>
      </c>
      <c r="D7680" s="38" t="s">
        <v>30704</v>
      </c>
      <c r="E7680" s="7" t="s">
        <v>31462</v>
      </c>
      <c r="F7680" s="38" t="s">
        <v>48423</v>
      </c>
      <c r="G7680" s="38" t="s">
        <v>5297</v>
      </c>
      <c r="H7680">
        <v>2.6440000000000001</v>
      </c>
      <c r="O7680" t="s">
        <v>49281</v>
      </c>
      <c r="P7680" t="s">
        <v>49282</v>
      </c>
      <c r="Q7680">
        <v>384495.19</v>
      </c>
      <c r="R7680">
        <v>6191565.4100000001</v>
      </c>
      <c r="S7680" t="s">
        <v>49283</v>
      </c>
      <c r="T7680" t="s">
        <v>49284</v>
      </c>
      <c r="U7680">
        <v>384519.15</v>
      </c>
      <c r="V7680">
        <v>6191546.9699999997</v>
      </c>
      <c r="W7680">
        <v>133.21</v>
      </c>
      <c r="X7680">
        <v>200.05</v>
      </c>
    </row>
    <row r="7681" spans="1:24" x14ac:dyDescent="0.25">
      <c r="A7681" s="146">
        <v>45137</v>
      </c>
      <c r="B7681" s="46">
        <v>211</v>
      </c>
      <c r="C7681" s="147">
        <v>0.88603009259259258</v>
      </c>
      <c r="D7681" s="38" t="s">
        <v>30704</v>
      </c>
      <c r="E7681" s="159" t="s">
        <v>33735</v>
      </c>
      <c r="F7681" s="38" t="s">
        <v>48423</v>
      </c>
      <c r="G7681" s="38" t="s">
        <v>5297</v>
      </c>
      <c r="H7681">
        <v>2.6440000000000001</v>
      </c>
      <c r="O7681" t="s">
        <v>49285</v>
      </c>
      <c r="P7681" t="s">
        <v>49286</v>
      </c>
      <c r="Q7681">
        <v>384493.11</v>
      </c>
      <c r="R7681">
        <v>6191564.1399999997</v>
      </c>
      <c r="S7681" t="s">
        <v>49287</v>
      </c>
      <c r="T7681" t="s">
        <v>49288</v>
      </c>
      <c r="U7681">
        <v>384519.08</v>
      </c>
      <c r="V7681">
        <v>6191546.9199999999</v>
      </c>
      <c r="W7681">
        <v>132.08000000000001</v>
      </c>
      <c r="X7681">
        <v>200.05</v>
      </c>
    </row>
    <row r="7682" spans="1:24" x14ac:dyDescent="0.25">
      <c r="A7682" s="146">
        <v>45137</v>
      </c>
      <c r="B7682" s="46">
        <v>211</v>
      </c>
      <c r="C7682" s="147">
        <v>0.88965277777777774</v>
      </c>
      <c r="D7682" s="38" t="s">
        <v>30704</v>
      </c>
      <c r="E7682" s="159" t="s">
        <v>42042</v>
      </c>
      <c r="F7682" s="38" t="s">
        <v>48423</v>
      </c>
      <c r="G7682" s="38" t="s">
        <v>5297</v>
      </c>
      <c r="H7682">
        <v>2.6419999999999999</v>
      </c>
      <c r="O7682" t="s">
        <v>49289</v>
      </c>
      <c r="P7682" t="s">
        <v>49290</v>
      </c>
      <c r="Q7682">
        <v>384491.28</v>
      </c>
      <c r="R7682">
        <v>6191560.9100000001</v>
      </c>
      <c r="S7682" t="s">
        <v>49291</v>
      </c>
      <c r="T7682" t="s">
        <v>49292</v>
      </c>
      <c r="U7682">
        <v>384501.8</v>
      </c>
      <c r="V7682">
        <v>6191556.8700000001</v>
      </c>
      <c r="W7682">
        <v>93.44</v>
      </c>
      <c r="X7682">
        <v>200.05</v>
      </c>
    </row>
    <row r="7683" spans="1:24" x14ac:dyDescent="0.25">
      <c r="A7683" s="146">
        <v>45137</v>
      </c>
      <c r="B7683" s="46">
        <v>211</v>
      </c>
      <c r="C7683" s="147">
        <v>0.91540509259259262</v>
      </c>
      <c r="D7683" s="38" t="s">
        <v>30704</v>
      </c>
      <c r="E7683" s="159" t="s">
        <v>6100</v>
      </c>
      <c r="F7683" s="38" t="s">
        <v>48423</v>
      </c>
      <c r="G7683" s="38" t="s">
        <v>5297</v>
      </c>
      <c r="H7683">
        <v>0.22</v>
      </c>
      <c r="O7683" t="s">
        <v>49294</v>
      </c>
      <c r="P7683" t="s">
        <v>49295</v>
      </c>
      <c r="Q7683">
        <v>382402.69</v>
      </c>
      <c r="R7683">
        <v>6190239.4699999997</v>
      </c>
      <c r="S7683" t="s">
        <v>49296</v>
      </c>
      <c r="T7683" t="s">
        <v>49297</v>
      </c>
      <c r="U7683">
        <v>382409.09</v>
      </c>
      <c r="V7683">
        <v>6190230.2300000004</v>
      </c>
      <c r="W7683">
        <v>130.79</v>
      </c>
      <c r="X7683">
        <v>200.05</v>
      </c>
    </row>
    <row r="7684" spans="1:24" s="178" customFormat="1" x14ac:dyDescent="0.25">
      <c r="A7684" s="100">
        <v>45137</v>
      </c>
      <c r="B7684" s="98">
        <v>211</v>
      </c>
      <c r="C7684" s="102">
        <v>0.9154282407407407</v>
      </c>
      <c r="D7684" s="94" t="s">
        <v>30704</v>
      </c>
      <c r="E7684" s="179" t="s">
        <v>49299</v>
      </c>
      <c r="F7684" s="94" t="s">
        <v>48423</v>
      </c>
      <c r="G7684" s="94" t="s">
        <v>5297</v>
      </c>
      <c r="H7684" s="178">
        <v>0.22</v>
      </c>
      <c r="O7684" s="178" t="s">
        <v>49298</v>
      </c>
      <c r="P7684" s="178" t="s">
        <v>49295</v>
      </c>
      <c r="Q7684" s="178">
        <v>382402.69</v>
      </c>
      <c r="R7684" s="178">
        <v>6190239.4699999997</v>
      </c>
      <c r="S7684" s="178" t="s">
        <v>49296</v>
      </c>
      <c r="T7684" s="178" t="s">
        <v>49297</v>
      </c>
      <c r="U7684" s="178">
        <v>382409.09</v>
      </c>
      <c r="V7684" s="178">
        <v>6190230.2300000004</v>
      </c>
      <c r="W7684" s="178">
        <v>130.79</v>
      </c>
      <c r="X7684" s="178">
        <v>200.05</v>
      </c>
    </row>
    <row r="7685" spans="1:24" s="170" customFormat="1" x14ac:dyDescent="0.25">
      <c r="A7685" s="63">
        <v>45137</v>
      </c>
      <c r="B7685" s="104">
        <v>211</v>
      </c>
      <c r="C7685" s="65">
        <v>0.92646990740740742</v>
      </c>
      <c r="D7685" s="64" t="s">
        <v>30704</v>
      </c>
      <c r="E7685" s="171" t="s">
        <v>49305</v>
      </c>
      <c r="F7685" s="64" t="s">
        <v>48423</v>
      </c>
      <c r="G7685" s="64" t="s">
        <v>5297</v>
      </c>
      <c r="H7685" s="170">
        <v>0.22900000000000001</v>
      </c>
      <c r="M7685" s="170" t="s">
        <v>49300</v>
      </c>
      <c r="O7685" s="170" t="s">
        <v>49301</v>
      </c>
      <c r="P7685" s="170" t="s">
        <v>49302</v>
      </c>
      <c r="Q7685" s="170">
        <v>382402.21</v>
      </c>
      <c r="R7685" s="170">
        <v>6190236.5899999999</v>
      </c>
      <c r="S7685" s="170" t="s">
        <v>49303</v>
      </c>
      <c r="T7685" s="170" t="s">
        <v>49304</v>
      </c>
      <c r="U7685" s="170">
        <v>382419.27</v>
      </c>
      <c r="V7685" s="170">
        <v>6190230.4299999997</v>
      </c>
      <c r="W7685" s="170">
        <v>116.15</v>
      </c>
      <c r="X7685" s="170">
        <v>200.05</v>
      </c>
    </row>
    <row r="7686" spans="1:24" x14ac:dyDescent="0.25">
      <c r="A7686" s="146">
        <v>45137</v>
      </c>
      <c r="B7686" s="46">
        <v>211</v>
      </c>
      <c r="C7686" s="147">
        <v>0.92979166666666668</v>
      </c>
      <c r="D7686" s="38" t="s">
        <v>30704</v>
      </c>
      <c r="E7686" s="7" t="s">
        <v>64</v>
      </c>
      <c r="F7686" s="38" t="s">
        <v>48423</v>
      </c>
      <c r="G7686" s="38" t="s">
        <v>5297</v>
      </c>
      <c r="H7686">
        <v>0.20399999999999999</v>
      </c>
      <c r="I7686" t="s">
        <v>49310</v>
      </c>
      <c r="J7686" t="s">
        <v>49311</v>
      </c>
      <c r="K7686" t="s">
        <v>49312</v>
      </c>
      <c r="L7686" t="s">
        <v>49313</v>
      </c>
      <c r="O7686" t="s">
        <v>49306</v>
      </c>
      <c r="P7686" t="s">
        <v>49307</v>
      </c>
      <c r="Q7686">
        <v>382397.89</v>
      </c>
      <c r="R7686">
        <v>6190228.54</v>
      </c>
      <c r="S7686" t="s">
        <v>49308</v>
      </c>
      <c r="T7686" t="s">
        <v>49309</v>
      </c>
      <c r="U7686">
        <v>382414.6</v>
      </c>
      <c r="V7686">
        <v>6190210</v>
      </c>
      <c r="W7686">
        <v>226.57</v>
      </c>
      <c r="X7686">
        <v>200.05</v>
      </c>
    </row>
    <row r="7687" spans="1:24" x14ac:dyDescent="0.25">
      <c r="A7687" s="146">
        <v>45137</v>
      </c>
      <c r="B7687" s="46">
        <v>211</v>
      </c>
      <c r="C7687" s="147">
        <v>0.93349537037037045</v>
      </c>
      <c r="D7687" s="38" t="s">
        <v>30704</v>
      </c>
      <c r="E7687" s="7" t="s">
        <v>69</v>
      </c>
      <c r="F7687" s="38" t="s">
        <v>48423</v>
      </c>
      <c r="G7687" s="38" t="s">
        <v>5297</v>
      </c>
      <c r="H7687">
        <v>-2.5000000000000001E-2</v>
      </c>
      <c r="I7687" t="s">
        <v>49310</v>
      </c>
      <c r="J7687" t="s">
        <v>49311</v>
      </c>
      <c r="K7687" t="s">
        <v>49312</v>
      </c>
      <c r="L7687" t="s">
        <v>49313</v>
      </c>
      <c r="O7687" t="s">
        <v>49314</v>
      </c>
      <c r="P7687" t="s">
        <v>49315</v>
      </c>
      <c r="Q7687">
        <v>382239.46</v>
      </c>
      <c r="R7687">
        <v>6190070.2599999998</v>
      </c>
      <c r="S7687" t="s">
        <v>49316</v>
      </c>
      <c r="T7687" t="s">
        <v>49317</v>
      </c>
      <c r="U7687">
        <v>382252.97</v>
      </c>
      <c r="V7687">
        <v>6190048.2699999996</v>
      </c>
      <c r="W7687">
        <v>225.89</v>
      </c>
      <c r="X7687">
        <v>200.05</v>
      </c>
    </row>
    <row r="7688" spans="1:24" x14ac:dyDescent="0.25">
      <c r="A7688" s="146">
        <v>45137</v>
      </c>
      <c r="B7688" s="46">
        <v>211</v>
      </c>
      <c r="C7688" s="147">
        <v>0.9382638888888889</v>
      </c>
      <c r="D7688" s="38" t="s">
        <v>30704</v>
      </c>
      <c r="E7688" s="7" t="s">
        <v>49322</v>
      </c>
      <c r="F7688" s="38" t="s">
        <v>48423</v>
      </c>
      <c r="G7688" s="38" t="s">
        <v>5296</v>
      </c>
      <c r="H7688">
        <v>-3.2000000000000001E-2</v>
      </c>
      <c r="O7688" t="s">
        <v>49318</v>
      </c>
      <c r="P7688" t="s">
        <v>49319</v>
      </c>
      <c r="Q7688">
        <v>382228.14</v>
      </c>
      <c r="R7688">
        <v>6190046.2599999998</v>
      </c>
      <c r="S7688" t="s">
        <v>49320</v>
      </c>
      <c r="T7688" t="s">
        <v>49321</v>
      </c>
      <c r="U7688">
        <v>382246.53</v>
      </c>
      <c r="V7688">
        <v>6190029.0899999999</v>
      </c>
      <c r="W7688">
        <v>46.7</v>
      </c>
      <c r="X7688">
        <v>200.05</v>
      </c>
    </row>
    <row r="7689" spans="1:24" x14ac:dyDescent="0.25">
      <c r="A7689" s="146">
        <v>45137</v>
      </c>
      <c r="B7689" s="46">
        <v>211</v>
      </c>
      <c r="C7689" s="147">
        <v>0.94184027777777779</v>
      </c>
      <c r="D7689" s="38" t="s">
        <v>30864</v>
      </c>
      <c r="E7689" s="7" t="s">
        <v>64</v>
      </c>
      <c r="F7689" s="38" t="s">
        <v>48423</v>
      </c>
      <c r="G7689" s="38" t="s">
        <v>5296</v>
      </c>
      <c r="H7689">
        <v>-2.1999999999999999E-2</v>
      </c>
      <c r="I7689" t="s">
        <v>49327</v>
      </c>
      <c r="J7689" t="s">
        <v>49328</v>
      </c>
      <c r="K7689" t="s">
        <v>49329</v>
      </c>
      <c r="L7689" t="s">
        <v>49330</v>
      </c>
      <c r="O7689" t="s">
        <v>49323</v>
      </c>
      <c r="P7689" t="s">
        <v>49324</v>
      </c>
      <c r="Q7689">
        <v>382229.73</v>
      </c>
      <c r="R7689">
        <v>6190048.7400000002</v>
      </c>
      <c r="S7689" t="s">
        <v>49325</v>
      </c>
      <c r="T7689" t="s">
        <v>49326</v>
      </c>
      <c r="U7689">
        <v>382253.47</v>
      </c>
      <c r="V7689">
        <v>6190035.8700000001</v>
      </c>
      <c r="W7689">
        <v>42.61</v>
      </c>
      <c r="X7689">
        <v>200.05</v>
      </c>
    </row>
    <row r="7690" spans="1:24" x14ac:dyDescent="0.25">
      <c r="A7690" s="146">
        <v>45137</v>
      </c>
      <c r="B7690" s="46">
        <v>211</v>
      </c>
      <c r="C7690" s="147">
        <v>0.94650462962962967</v>
      </c>
      <c r="D7690" s="38" t="s">
        <v>30864</v>
      </c>
      <c r="E7690" s="7" t="s">
        <v>69</v>
      </c>
      <c r="F7690" s="38" t="s">
        <v>48423</v>
      </c>
      <c r="G7690" s="38" t="s">
        <v>5296</v>
      </c>
      <c r="H7690">
        <v>0.22500000000000001</v>
      </c>
      <c r="I7690" t="s">
        <v>49327</v>
      </c>
      <c r="J7690" t="s">
        <v>49328</v>
      </c>
      <c r="K7690" t="s">
        <v>49329</v>
      </c>
      <c r="L7690" t="s">
        <v>49335</v>
      </c>
      <c r="O7690" t="s">
        <v>49331</v>
      </c>
      <c r="P7690" t="s">
        <v>49332</v>
      </c>
      <c r="Q7690">
        <v>382397.63</v>
      </c>
      <c r="R7690">
        <v>6190216.8899999997</v>
      </c>
      <c r="S7690" t="s">
        <v>49333</v>
      </c>
      <c r="T7690" t="s">
        <v>49334</v>
      </c>
      <c r="U7690">
        <v>382428.29</v>
      </c>
      <c r="V7690">
        <v>6190210.9199999999</v>
      </c>
      <c r="W7690">
        <v>45.14</v>
      </c>
      <c r="X7690">
        <v>200.05</v>
      </c>
    </row>
    <row r="7691" spans="1:24" x14ac:dyDescent="0.25">
      <c r="A7691" s="146">
        <v>45137</v>
      </c>
      <c r="B7691" s="46">
        <v>211</v>
      </c>
      <c r="C7691" s="147">
        <v>0.94871527777777775</v>
      </c>
      <c r="D7691" s="38" t="s">
        <v>30864</v>
      </c>
      <c r="E7691" s="7" t="s">
        <v>64</v>
      </c>
      <c r="F7691" s="38" t="s">
        <v>48423</v>
      </c>
      <c r="G7691" s="38" t="s">
        <v>5295</v>
      </c>
      <c r="H7691">
        <v>0.221</v>
      </c>
      <c r="I7691" t="s">
        <v>49340</v>
      </c>
      <c r="J7691" t="s">
        <v>49341</v>
      </c>
      <c r="K7691" t="s">
        <v>49342</v>
      </c>
      <c r="L7691" t="s">
        <v>49335</v>
      </c>
      <c r="O7691" t="s">
        <v>49336</v>
      </c>
      <c r="P7691" t="s">
        <v>49337</v>
      </c>
      <c r="Q7691">
        <v>382420.95</v>
      </c>
      <c r="R7691">
        <v>6190226.4800000004</v>
      </c>
      <c r="S7691" t="s">
        <v>49338</v>
      </c>
      <c r="T7691" t="s">
        <v>49339</v>
      </c>
      <c r="U7691">
        <v>382439.38</v>
      </c>
      <c r="V7691">
        <v>6190209.3799999999</v>
      </c>
      <c r="W7691">
        <v>226.75</v>
      </c>
      <c r="X7691">
        <v>200.05</v>
      </c>
    </row>
    <row r="7692" spans="1:24" x14ac:dyDescent="0.25">
      <c r="A7692" s="146">
        <v>45137</v>
      </c>
      <c r="B7692" s="46">
        <v>211</v>
      </c>
      <c r="C7692" s="147">
        <v>0.9533449074074074</v>
      </c>
      <c r="D7692" s="38" t="s">
        <v>30864</v>
      </c>
      <c r="E7692" s="7" t="s">
        <v>69</v>
      </c>
      <c r="F7692" s="38" t="s">
        <v>48423</v>
      </c>
      <c r="G7692" s="38" t="s">
        <v>5295</v>
      </c>
      <c r="H7692">
        <v>-2.8000000000000001E-2</v>
      </c>
      <c r="I7692" t="s">
        <v>49340</v>
      </c>
      <c r="J7692" t="s">
        <v>49341</v>
      </c>
      <c r="K7692" t="s">
        <v>49342</v>
      </c>
      <c r="L7692" t="s">
        <v>49335</v>
      </c>
      <c r="O7692" t="s">
        <v>49343</v>
      </c>
      <c r="P7692" t="s">
        <v>49344</v>
      </c>
      <c r="Q7692">
        <v>382248.04</v>
      </c>
      <c r="R7692">
        <v>6190053.8600000003</v>
      </c>
      <c r="S7692" t="s">
        <v>49345</v>
      </c>
      <c r="T7692" t="s">
        <v>49346</v>
      </c>
      <c r="U7692">
        <v>382263.56</v>
      </c>
      <c r="V7692">
        <v>6190033.3700000001</v>
      </c>
      <c r="W7692">
        <v>224.69</v>
      </c>
      <c r="X7692">
        <v>200.05</v>
      </c>
    </row>
    <row r="7693" spans="1:24" x14ac:dyDescent="0.25">
      <c r="A7693" s="146">
        <v>45137</v>
      </c>
      <c r="B7693" s="46">
        <v>211</v>
      </c>
      <c r="C7693" s="147">
        <v>0.96002314814814815</v>
      </c>
      <c r="D7693" s="38" t="s">
        <v>30864</v>
      </c>
      <c r="E7693" s="7" t="s">
        <v>64</v>
      </c>
      <c r="F7693" s="38" t="s">
        <v>48423</v>
      </c>
      <c r="G7693" s="38" t="s">
        <v>5294</v>
      </c>
      <c r="H7693">
        <v>-2.1999999999999999E-2</v>
      </c>
      <c r="I7693" t="s">
        <v>49351</v>
      </c>
      <c r="J7693" t="s">
        <v>49352</v>
      </c>
      <c r="K7693" t="s">
        <v>49353</v>
      </c>
      <c r="L7693" t="s">
        <v>49354</v>
      </c>
      <c r="O7693" t="s">
        <v>49347</v>
      </c>
      <c r="P7693" t="s">
        <v>49348</v>
      </c>
      <c r="Q7693">
        <v>382249.11</v>
      </c>
      <c r="R7693">
        <v>6190041.9800000004</v>
      </c>
      <c r="S7693" t="s">
        <v>49349</v>
      </c>
      <c r="T7693" t="s">
        <v>49350</v>
      </c>
      <c r="U7693">
        <v>382266.63</v>
      </c>
      <c r="V7693">
        <v>6190023.3700000001</v>
      </c>
      <c r="W7693">
        <v>41.8</v>
      </c>
      <c r="X7693">
        <v>200.05</v>
      </c>
    </row>
    <row r="7694" spans="1:24" x14ac:dyDescent="0.25">
      <c r="A7694" s="146">
        <v>45137</v>
      </c>
      <c r="B7694" s="46">
        <v>211</v>
      </c>
      <c r="C7694" s="147">
        <v>0.96472222222222215</v>
      </c>
      <c r="D7694" s="38" t="s">
        <v>30864</v>
      </c>
      <c r="E7694" s="7" t="s">
        <v>49359</v>
      </c>
      <c r="F7694" s="38" t="s">
        <v>48423</v>
      </c>
      <c r="G7694" s="38" t="s">
        <v>5294</v>
      </c>
      <c r="H7694">
        <v>0.22800000000000001</v>
      </c>
      <c r="I7694" t="s">
        <v>49351</v>
      </c>
      <c r="J7694" t="s">
        <v>49352</v>
      </c>
      <c r="K7694" t="s">
        <v>49353</v>
      </c>
      <c r="L7694" t="s">
        <v>49354</v>
      </c>
      <c r="O7694" t="s">
        <v>49355</v>
      </c>
      <c r="P7694" t="s">
        <v>49356</v>
      </c>
      <c r="Q7694">
        <v>382423.63</v>
      </c>
      <c r="R7694">
        <v>6190215.6299999999</v>
      </c>
      <c r="S7694" t="s">
        <v>49357</v>
      </c>
      <c r="T7694" t="s">
        <v>49358</v>
      </c>
      <c r="U7694">
        <v>382442.68</v>
      </c>
      <c r="V7694">
        <v>6190199.9299999997</v>
      </c>
      <c r="W7694">
        <v>45.57</v>
      </c>
      <c r="X7694">
        <v>200.05</v>
      </c>
    </row>
    <row r="7695" spans="1:24" x14ac:dyDescent="0.25">
      <c r="A7695" s="146">
        <v>45137</v>
      </c>
      <c r="B7695" s="46">
        <v>211</v>
      </c>
      <c r="C7695" s="147">
        <v>0.96731481481481485</v>
      </c>
      <c r="D7695" s="38" t="s">
        <v>30864</v>
      </c>
      <c r="E7695" s="7" t="s">
        <v>64</v>
      </c>
      <c r="F7695" s="38" t="s">
        <v>48423</v>
      </c>
      <c r="G7695" s="38" t="s">
        <v>5293</v>
      </c>
      <c r="H7695">
        <v>0.224</v>
      </c>
      <c r="I7695" t="s">
        <v>49364</v>
      </c>
      <c r="J7695" t="s">
        <v>49365</v>
      </c>
      <c r="K7695" t="s">
        <v>49366</v>
      </c>
      <c r="L7695" t="s">
        <v>49367</v>
      </c>
      <c r="O7695" t="s">
        <v>49360</v>
      </c>
      <c r="P7695" t="s">
        <v>49361</v>
      </c>
      <c r="Q7695">
        <v>382436.71</v>
      </c>
      <c r="R7695">
        <v>6190216.0300000003</v>
      </c>
      <c r="S7695" t="s">
        <v>49362</v>
      </c>
      <c r="T7695" t="s">
        <v>49363</v>
      </c>
      <c r="U7695">
        <v>382454.26</v>
      </c>
      <c r="V7695">
        <v>6190198.3899999997</v>
      </c>
      <c r="W7695">
        <v>227.12</v>
      </c>
      <c r="X7695">
        <v>200.05</v>
      </c>
    </row>
    <row r="7696" spans="1:24" x14ac:dyDescent="0.25">
      <c r="A7696" s="146">
        <v>45137</v>
      </c>
      <c r="B7696" s="46">
        <v>211</v>
      </c>
      <c r="C7696" s="147">
        <v>0.97203703703703714</v>
      </c>
      <c r="D7696" s="38" t="s">
        <v>30864</v>
      </c>
      <c r="E7696" s="7" t="s">
        <v>69</v>
      </c>
      <c r="F7696" s="38" t="s">
        <v>48423</v>
      </c>
      <c r="G7696" s="38" t="s">
        <v>5293</v>
      </c>
      <c r="H7696">
        <v>-2.7E-2</v>
      </c>
      <c r="I7696" t="s">
        <v>49364</v>
      </c>
      <c r="J7696" t="s">
        <v>49365</v>
      </c>
      <c r="K7696" t="s">
        <v>49366</v>
      </c>
      <c r="L7696" t="s">
        <v>49367</v>
      </c>
      <c r="O7696" t="s">
        <v>49368</v>
      </c>
      <c r="P7696" t="s">
        <v>49369</v>
      </c>
      <c r="Q7696">
        <v>382262.71</v>
      </c>
      <c r="R7696">
        <v>6190042.5</v>
      </c>
      <c r="S7696" t="s">
        <v>49370</v>
      </c>
      <c r="T7696" t="s">
        <v>49371</v>
      </c>
      <c r="U7696">
        <v>382277.13</v>
      </c>
      <c r="V7696">
        <v>6190021.2199999997</v>
      </c>
      <c r="W7696">
        <v>224.7</v>
      </c>
      <c r="X7696">
        <v>200.05</v>
      </c>
    </row>
    <row r="7697" spans="1:24" x14ac:dyDescent="0.25">
      <c r="A7697" s="146">
        <v>45137</v>
      </c>
      <c r="B7697" s="46">
        <v>211</v>
      </c>
      <c r="C7697" s="147">
        <v>0.97442129629629637</v>
      </c>
      <c r="D7697" s="38" t="s">
        <v>30864</v>
      </c>
      <c r="E7697" s="7" t="s">
        <v>64</v>
      </c>
      <c r="F7697" s="38" t="s">
        <v>48423</v>
      </c>
      <c r="G7697" s="38" t="s">
        <v>5292</v>
      </c>
      <c r="H7697">
        <v>-2.1000000000000001E-2</v>
      </c>
      <c r="I7697" t="s">
        <v>49376</v>
      </c>
      <c r="J7697" t="s">
        <v>49377</v>
      </c>
      <c r="K7697" t="s">
        <v>49378</v>
      </c>
      <c r="L7697" t="s">
        <v>49367</v>
      </c>
      <c r="O7697" t="s">
        <v>49372</v>
      </c>
      <c r="P7697" t="s">
        <v>49373</v>
      </c>
      <c r="Q7697">
        <v>382263.63</v>
      </c>
      <c r="R7697">
        <v>6190028.7199999997</v>
      </c>
      <c r="S7697" t="s">
        <v>49374</v>
      </c>
      <c r="T7697" t="s">
        <v>49375</v>
      </c>
      <c r="U7697">
        <v>382279.78</v>
      </c>
      <c r="V7697">
        <v>6190010.9100000001</v>
      </c>
      <c r="W7697">
        <v>41.17</v>
      </c>
      <c r="X7697">
        <v>200.05</v>
      </c>
    </row>
    <row r="7698" spans="1:24" x14ac:dyDescent="0.25">
      <c r="A7698" s="146">
        <v>45137</v>
      </c>
      <c r="B7698" s="46">
        <v>211</v>
      </c>
      <c r="C7698" s="147">
        <v>0.97925925925925927</v>
      </c>
      <c r="D7698" s="38" t="s">
        <v>30864</v>
      </c>
      <c r="E7698" s="7" t="s">
        <v>69</v>
      </c>
      <c r="F7698" s="38" t="s">
        <v>48423</v>
      </c>
      <c r="G7698" s="38" t="s">
        <v>5292</v>
      </c>
      <c r="H7698">
        <v>0.22700000000000001</v>
      </c>
      <c r="I7698" t="s">
        <v>49376</v>
      </c>
      <c r="J7698" t="s">
        <v>49377</v>
      </c>
      <c r="K7698" t="s">
        <v>49378</v>
      </c>
      <c r="L7698" t="s">
        <v>49383</v>
      </c>
      <c r="O7698" t="s">
        <v>49379</v>
      </c>
      <c r="P7698" t="s">
        <v>49380</v>
      </c>
      <c r="Q7698">
        <v>382437.86</v>
      </c>
      <c r="R7698">
        <v>6190204.7599999998</v>
      </c>
      <c r="S7698" t="s">
        <v>49381</v>
      </c>
      <c r="T7698" t="s">
        <v>49382</v>
      </c>
      <c r="U7698">
        <v>382455.13</v>
      </c>
      <c r="V7698">
        <v>6190186.79</v>
      </c>
      <c r="W7698">
        <v>45.47</v>
      </c>
      <c r="X7698">
        <v>200.05</v>
      </c>
    </row>
    <row r="7699" spans="1:24" s="178" customFormat="1" x14ac:dyDescent="0.25">
      <c r="A7699" s="100">
        <v>45137</v>
      </c>
      <c r="B7699" s="98">
        <v>211</v>
      </c>
      <c r="C7699" s="102">
        <v>0.98174768518518529</v>
      </c>
      <c r="D7699" s="94" t="s">
        <v>30864</v>
      </c>
      <c r="E7699" s="179" t="s">
        <v>49388</v>
      </c>
      <c r="F7699" s="94" t="s">
        <v>48423</v>
      </c>
      <c r="G7699" s="94" t="s">
        <v>5291</v>
      </c>
      <c r="H7699" s="178">
        <v>0.23100000000000001</v>
      </c>
      <c r="O7699" s="178" t="s">
        <v>49384</v>
      </c>
      <c r="P7699" s="178" t="s">
        <v>49385</v>
      </c>
      <c r="Q7699" s="178">
        <v>382457.64</v>
      </c>
      <c r="R7699" s="178">
        <v>6190210.1200000001</v>
      </c>
      <c r="S7699" s="178" t="s">
        <v>49386</v>
      </c>
      <c r="T7699" s="178" t="s">
        <v>49387</v>
      </c>
      <c r="U7699" s="178">
        <v>382471.62</v>
      </c>
      <c r="V7699" s="178">
        <v>6190190.5599999996</v>
      </c>
      <c r="W7699" s="178">
        <v>224.14</v>
      </c>
      <c r="X7699" s="178">
        <v>200.05</v>
      </c>
    </row>
    <row r="7700" spans="1:24" x14ac:dyDescent="0.25">
      <c r="A7700" s="146">
        <v>45137</v>
      </c>
      <c r="B7700" s="46">
        <v>211</v>
      </c>
      <c r="C7700" s="147">
        <v>0.98222222222222222</v>
      </c>
      <c r="D7700" s="38" t="s">
        <v>30864</v>
      </c>
      <c r="E7700" s="7" t="s">
        <v>49393</v>
      </c>
      <c r="F7700" s="38" t="s">
        <v>48423</v>
      </c>
      <c r="G7700" s="38" t="s">
        <v>5291</v>
      </c>
      <c r="H7700">
        <v>0.23100000000000001</v>
      </c>
      <c r="O7700" t="s">
        <v>49389</v>
      </c>
      <c r="P7700" t="s">
        <v>49390</v>
      </c>
      <c r="Q7700">
        <v>382459.05</v>
      </c>
      <c r="R7700">
        <v>6190212.5899999999</v>
      </c>
      <c r="S7700" t="s">
        <v>49391</v>
      </c>
      <c r="T7700" t="s">
        <v>49392</v>
      </c>
      <c r="U7700">
        <v>382471.72</v>
      </c>
      <c r="V7700">
        <v>6190190.5</v>
      </c>
      <c r="W7700">
        <v>225.69</v>
      </c>
      <c r="X7700">
        <v>200.05</v>
      </c>
    </row>
    <row r="7701" spans="1:24" x14ac:dyDescent="0.25">
      <c r="A7701" s="146">
        <v>45137</v>
      </c>
      <c r="B7701" s="46">
        <v>211</v>
      </c>
      <c r="C7701" s="147">
        <v>0.98760416666666673</v>
      </c>
      <c r="D7701" s="38" t="s">
        <v>30864</v>
      </c>
      <c r="E7701" s="7" t="s">
        <v>64</v>
      </c>
      <c r="F7701" s="38" t="s">
        <v>48423</v>
      </c>
      <c r="G7701" s="38" t="s">
        <v>5291</v>
      </c>
      <c r="H7701">
        <v>0.22</v>
      </c>
      <c r="I7701" t="s">
        <v>49398</v>
      </c>
      <c r="J7701" t="s">
        <v>49399</v>
      </c>
      <c r="K7701" t="s">
        <v>49400</v>
      </c>
      <c r="L7701" t="s">
        <v>49383</v>
      </c>
      <c r="O7701" t="s">
        <v>49394</v>
      </c>
      <c r="P7701" t="s">
        <v>49395</v>
      </c>
      <c r="Q7701">
        <v>382448.64000000001</v>
      </c>
      <c r="R7701">
        <v>6190200.96</v>
      </c>
      <c r="S7701" t="s">
        <v>49396</v>
      </c>
      <c r="T7701" t="s">
        <v>49397</v>
      </c>
      <c r="U7701">
        <v>382464.42</v>
      </c>
      <c r="V7701">
        <v>6190183.1699999999</v>
      </c>
      <c r="W7701">
        <v>226.83</v>
      </c>
      <c r="X7701">
        <v>200.05</v>
      </c>
    </row>
    <row r="7702" spans="1:24" x14ac:dyDescent="0.25">
      <c r="A7702" s="146">
        <v>45137</v>
      </c>
      <c r="B7702" s="46">
        <v>211</v>
      </c>
      <c r="C7702" s="147">
        <v>0.99225694444444434</v>
      </c>
      <c r="D7702" s="38" t="s">
        <v>30864</v>
      </c>
      <c r="E7702" s="7" t="s">
        <v>69</v>
      </c>
      <c r="F7702" s="38" t="s">
        <v>48423</v>
      </c>
      <c r="G7702" s="38" t="s">
        <v>5291</v>
      </c>
      <c r="H7702">
        <v>-2.5999999999999999E-2</v>
      </c>
      <c r="I7702" t="s">
        <v>49398</v>
      </c>
      <c r="J7702" t="s">
        <v>49399</v>
      </c>
      <c r="K7702" t="s">
        <v>49400</v>
      </c>
      <c r="L7702" t="s">
        <v>49405</v>
      </c>
      <c r="O7702" t="s">
        <v>49401</v>
      </c>
      <c r="P7702" t="s">
        <v>49402</v>
      </c>
      <c r="Q7702">
        <v>382273.74</v>
      </c>
      <c r="R7702">
        <v>6190027.9699999997</v>
      </c>
      <c r="S7702" t="s">
        <v>49403</v>
      </c>
      <c r="T7702" t="s">
        <v>49404</v>
      </c>
      <c r="U7702">
        <v>382290.61</v>
      </c>
      <c r="V7702">
        <v>6190009.2599999998</v>
      </c>
      <c r="W7702">
        <v>225.81</v>
      </c>
      <c r="X7702">
        <v>200.05</v>
      </c>
    </row>
    <row r="7703" spans="1:24" x14ac:dyDescent="0.25">
      <c r="A7703" s="146">
        <v>45137</v>
      </c>
      <c r="B7703" s="46">
        <v>211</v>
      </c>
      <c r="C7703" s="147">
        <v>0.99465277777777772</v>
      </c>
      <c r="D7703" s="38" t="s">
        <v>30864</v>
      </c>
      <c r="E7703" s="7" t="s">
        <v>64</v>
      </c>
      <c r="F7703" s="38" t="s">
        <v>48423</v>
      </c>
      <c r="G7703" s="38" t="s">
        <v>5290</v>
      </c>
      <c r="H7703">
        <v>-2.3E-2</v>
      </c>
      <c r="I7703" t="s">
        <v>49410</v>
      </c>
      <c r="J7703" t="s">
        <v>49411</v>
      </c>
      <c r="K7703" t="s">
        <v>49412</v>
      </c>
      <c r="L7703" t="s">
        <v>49405</v>
      </c>
      <c r="O7703" t="s">
        <v>49406</v>
      </c>
      <c r="P7703" t="s">
        <v>49407</v>
      </c>
      <c r="Q7703">
        <v>382272.53</v>
      </c>
      <c r="R7703">
        <v>6190011.6500000004</v>
      </c>
      <c r="S7703" t="s">
        <v>49408</v>
      </c>
      <c r="T7703" t="s">
        <v>49409</v>
      </c>
      <c r="U7703">
        <v>382291.37</v>
      </c>
      <c r="V7703">
        <v>6189997.2199999997</v>
      </c>
      <c r="W7703">
        <v>43.01</v>
      </c>
      <c r="X7703">
        <v>200.05</v>
      </c>
    </row>
    <row r="7704" spans="1:24" x14ac:dyDescent="0.25">
      <c r="A7704" s="146">
        <v>45137</v>
      </c>
      <c r="B7704" s="46">
        <v>211</v>
      </c>
      <c r="C7704" s="147">
        <v>0.99952546296296296</v>
      </c>
      <c r="D7704" s="38" t="s">
        <v>30864</v>
      </c>
      <c r="E7704" s="7" t="s">
        <v>69</v>
      </c>
      <c r="F7704" s="38" t="s">
        <v>48423</v>
      </c>
      <c r="G7704" s="38" t="s">
        <v>5290</v>
      </c>
      <c r="H7704">
        <v>0.22600000000000001</v>
      </c>
      <c r="I7704" t="s">
        <v>49410</v>
      </c>
      <c r="J7704" t="s">
        <v>49411</v>
      </c>
      <c r="K7704" t="s">
        <v>49412</v>
      </c>
      <c r="L7704" t="s">
        <v>49417</v>
      </c>
      <c r="O7704" t="s">
        <v>49413</v>
      </c>
      <c r="P7704" t="s">
        <v>49414</v>
      </c>
      <c r="Q7704">
        <v>382447.65</v>
      </c>
      <c r="R7704">
        <v>6190187.6100000003</v>
      </c>
      <c r="S7704" t="s">
        <v>49415</v>
      </c>
      <c r="T7704" t="s">
        <v>49416</v>
      </c>
      <c r="U7704">
        <v>382467.31</v>
      </c>
      <c r="V7704">
        <v>6190173.3399999999</v>
      </c>
      <c r="W7704">
        <v>44.76</v>
      </c>
      <c r="X7704">
        <v>200.05</v>
      </c>
    </row>
    <row r="7705" spans="1:24" s="157" customFormat="1" x14ac:dyDescent="0.25">
      <c r="A7705" s="67">
        <v>45138</v>
      </c>
      <c r="B7705" s="101">
        <v>212</v>
      </c>
      <c r="C7705" s="69">
        <v>1.1574074074074073E-5</v>
      </c>
      <c r="D7705" s="68" t="s">
        <v>30864</v>
      </c>
      <c r="E7705" s="158" t="s">
        <v>76</v>
      </c>
      <c r="F7705" s="68" t="s">
        <v>48423</v>
      </c>
      <c r="G7705" s="68" t="s">
        <v>5281</v>
      </c>
      <c r="H7705" s="157">
        <v>0.23599999999999999</v>
      </c>
      <c r="O7705" s="157" t="s">
        <v>49418</v>
      </c>
      <c r="P7705" s="157" t="s">
        <v>49419</v>
      </c>
      <c r="Q7705" s="157">
        <v>382461.16</v>
      </c>
      <c r="R7705" s="157">
        <v>6190200.5800000001</v>
      </c>
      <c r="S7705" s="157" t="s">
        <v>49420</v>
      </c>
      <c r="T7705" s="157" t="s">
        <v>49421</v>
      </c>
      <c r="U7705" s="157">
        <v>382475.77</v>
      </c>
      <c r="V7705" s="157">
        <v>6190186.6399999997</v>
      </c>
      <c r="W7705" s="157">
        <v>135.13999999999999</v>
      </c>
      <c r="X7705" s="157">
        <v>200.05</v>
      </c>
    </row>
    <row r="7706" spans="1:24" s="178" customFormat="1" x14ac:dyDescent="0.25">
      <c r="A7706" s="100">
        <v>45138</v>
      </c>
      <c r="B7706" s="98">
        <v>212</v>
      </c>
      <c r="C7706" s="102">
        <v>4.4560185185185189E-3</v>
      </c>
      <c r="D7706" s="94" t="s">
        <v>30864</v>
      </c>
      <c r="E7706" s="179" t="s">
        <v>49426</v>
      </c>
      <c r="F7706" s="94" t="s">
        <v>48423</v>
      </c>
      <c r="G7706" s="94" t="s">
        <v>5281</v>
      </c>
      <c r="H7706" s="178">
        <v>0.23</v>
      </c>
      <c r="O7706" s="178" t="s">
        <v>49422</v>
      </c>
      <c r="P7706" s="178" t="s">
        <v>49423</v>
      </c>
      <c r="Q7706" s="178">
        <v>382470.48</v>
      </c>
      <c r="R7706" s="178">
        <v>6190200.3099999996</v>
      </c>
      <c r="S7706" s="178" t="s">
        <v>49424</v>
      </c>
      <c r="T7706" s="178" t="s">
        <v>49425</v>
      </c>
      <c r="U7706" s="178">
        <v>382484.22</v>
      </c>
      <c r="V7706" s="178">
        <v>6190177.5300000003</v>
      </c>
      <c r="W7706" s="178">
        <v>224.93</v>
      </c>
      <c r="X7706" s="178">
        <v>200.05</v>
      </c>
    </row>
    <row r="7707" spans="1:24" x14ac:dyDescent="0.25">
      <c r="A7707" s="146">
        <v>45138</v>
      </c>
      <c r="B7707" s="46">
        <v>212</v>
      </c>
      <c r="C7707" s="147">
        <v>4.8148148148148152E-3</v>
      </c>
      <c r="D7707" s="38" t="s">
        <v>30864</v>
      </c>
      <c r="E7707" s="7" t="s">
        <v>49431</v>
      </c>
      <c r="F7707" s="38" t="s">
        <v>48423</v>
      </c>
      <c r="G7707" s="38" t="s">
        <v>5281</v>
      </c>
      <c r="H7707">
        <v>0.23</v>
      </c>
      <c r="O7707" t="s">
        <v>49427</v>
      </c>
      <c r="P7707" t="s">
        <v>49428</v>
      </c>
      <c r="Q7707">
        <v>382471.25</v>
      </c>
      <c r="R7707">
        <v>6190199.8300000001</v>
      </c>
      <c r="S7707" t="s">
        <v>49429</v>
      </c>
      <c r="T7707" t="s">
        <v>49430</v>
      </c>
      <c r="U7707">
        <v>382484.32</v>
      </c>
      <c r="V7707">
        <v>6190177.3399999999</v>
      </c>
      <c r="W7707">
        <v>224.88</v>
      </c>
      <c r="X7707">
        <v>200.05</v>
      </c>
    </row>
    <row r="7708" spans="1:24" s="174" customFormat="1" x14ac:dyDescent="0.25">
      <c r="A7708" s="76">
        <v>45138</v>
      </c>
      <c r="B7708" s="106">
        <v>212</v>
      </c>
      <c r="C7708" s="78">
        <v>1.4386574074074072E-2</v>
      </c>
      <c r="D7708" s="77" t="s">
        <v>30864</v>
      </c>
      <c r="E7708" s="175" t="s">
        <v>49436</v>
      </c>
      <c r="F7708" s="77" t="s">
        <v>48423</v>
      </c>
      <c r="G7708" s="77" t="s">
        <v>5281</v>
      </c>
      <c r="H7708" s="174">
        <v>0.25</v>
      </c>
      <c r="O7708" s="174" t="s">
        <v>49432</v>
      </c>
      <c r="P7708" s="174" t="s">
        <v>49433</v>
      </c>
      <c r="Q7708" s="174">
        <v>382472.7</v>
      </c>
      <c r="R7708" s="174">
        <v>6190201.5099999998</v>
      </c>
      <c r="S7708" s="174" t="s">
        <v>49434</v>
      </c>
      <c r="T7708" s="174" t="s">
        <v>49435</v>
      </c>
      <c r="U7708" s="174">
        <v>382482.37</v>
      </c>
      <c r="V7708" s="174">
        <v>6190195.9699999997</v>
      </c>
      <c r="W7708" s="174">
        <v>109.06</v>
      </c>
      <c r="X7708" s="174">
        <v>200.05</v>
      </c>
    </row>
    <row r="7709" spans="1:24" x14ac:dyDescent="0.25">
      <c r="A7709" s="146">
        <v>45138</v>
      </c>
      <c r="B7709" s="46">
        <v>212</v>
      </c>
      <c r="C7709" s="147">
        <v>8.4768518518518521E-2</v>
      </c>
      <c r="D7709" s="38" t="s">
        <v>30864</v>
      </c>
      <c r="E7709" s="7" t="s">
        <v>49441</v>
      </c>
      <c r="F7709" s="38" t="s">
        <v>48423</v>
      </c>
      <c r="G7709" s="38" t="s">
        <v>5281</v>
      </c>
      <c r="H7709">
        <v>0.23400000000000001</v>
      </c>
      <c r="O7709" t="s">
        <v>49437</v>
      </c>
      <c r="P7709" t="s">
        <v>49438</v>
      </c>
      <c r="Q7709">
        <v>382474.34</v>
      </c>
      <c r="R7709">
        <v>6190199.3300000001</v>
      </c>
      <c r="S7709" t="s">
        <v>49439</v>
      </c>
      <c r="T7709" t="s">
        <v>49440</v>
      </c>
      <c r="U7709">
        <v>382475.3</v>
      </c>
      <c r="V7709">
        <v>6190188.1399999997</v>
      </c>
      <c r="W7709">
        <v>163.62</v>
      </c>
      <c r="X7709">
        <v>200.05</v>
      </c>
    </row>
    <row r="7710" spans="1:24" x14ac:dyDescent="0.25">
      <c r="A7710" s="146">
        <v>45138</v>
      </c>
      <c r="B7710" s="46">
        <v>212</v>
      </c>
      <c r="C7710" s="147">
        <v>0.18769675925925924</v>
      </c>
      <c r="D7710" s="38" t="s">
        <v>42652</v>
      </c>
      <c r="E7710" s="7" t="s">
        <v>49446</v>
      </c>
      <c r="F7710" s="38" t="s">
        <v>48423</v>
      </c>
      <c r="G7710" s="38" t="s">
        <v>5281</v>
      </c>
      <c r="H7710">
        <v>0.25900000000000001</v>
      </c>
      <c r="O7710" t="s">
        <v>49442</v>
      </c>
      <c r="P7710" t="s">
        <v>49443</v>
      </c>
      <c r="Q7710">
        <v>382480.5</v>
      </c>
      <c r="R7710">
        <v>6190206.7400000002</v>
      </c>
      <c r="S7710" t="s">
        <v>49444</v>
      </c>
      <c r="T7710" t="s">
        <v>49445</v>
      </c>
      <c r="U7710">
        <v>382490.08</v>
      </c>
      <c r="V7710">
        <v>6190200.9400000004</v>
      </c>
      <c r="W7710">
        <v>108.96</v>
      </c>
      <c r="X7710">
        <v>200.05</v>
      </c>
    </row>
    <row r="7711" spans="1:24" s="172" customFormat="1" x14ac:dyDescent="0.25">
      <c r="A7711" s="72">
        <v>45138</v>
      </c>
      <c r="B7711" s="103">
        <v>212</v>
      </c>
      <c r="C7711" s="74">
        <v>0.19240740740740739</v>
      </c>
      <c r="D7711" s="73" t="s">
        <v>42652</v>
      </c>
      <c r="E7711" s="173" t="s">
        <v>49452</v>
      </c>
      <c r="F7711" s="73" t="s">
        <v>48423</v>
      </c>
      <c r="G7711" s="73" t="s">
        <v>5281</v>
      </c>
      <c r="H7711" s="172">
        <v>0.25900000000000001</v>
      </c>
      <c r="O7711" s="172" t="s">
        <v>49448</v>
      </c>
      <c r="P7711" s="172" t="s">
        <v>49449</v>
      </c>
      <c r="Q7711" s="172">
        <v>382479.24</v>
      </c>
      <c r="R7711" s="172">
        <v>6190207.9299999997</v>
      </c>
      <c r="S7711" s="172" t="s">
        <v>49450</v>
      </c>
      <c r="T7711" s="172" t="s">
        <v>49451</v>
      </c>
      <c r="U7711" s="172">
        <v>382488.93</v>
      </c>
      <c r="V7711" s="172">
        <v>6190202.25</v>
      </c>
      <c r="W7711" s="172">
        <v>108.35</v>
      </c>
      <c r="X7711" s="172">
        <v>200.05</v>
      </c>
    </row>
    <row r="7712" spans="1:24" x14ac:dyDescent="0.25">
      <c r="A7712" s="146">
        <v>45138</v>
      </c>
      <c r="B7712" s="46">
        <v>212</v>
      </c>
      <c r="C7712" s="147">
        <v>0.1987615740740741</v>
      </c>
      <c r="D7712" s="38" t="s">
        <v>42652</v>
      </c>
      <c r="E7712" s="7" t="s">
        <v>49457</v>
      </c>
      <c r="F7712" s="38" t="s">
        <v>48423</v>
      </c>
      <c r="G7712" s="38" t="s">
        <v>5281</v>
      </c>
      <c r="H7712">
        <v>0.26</v>
      </c>
      <c r="O7712" t="s">
        <v>49453</v>
      </c>
      <c r="P7712" t="s">
        <v>49454</v>
      </c>
      <c r="Q7712">
        <v>382480.35</v>
      </c>
      <c r="R7712">
        <v>6190208.8899999997</v>
      </c>
      <c r="S7712" t="s">
        <v>49455</v>
      </c>
      <c r="T7712" t="s">
        <v>49456</v>
      </c>
      <c r="U7712">
        <v>382490.02</v>
      </c>
      <c r="V7712">
        <v>6190203.1200000001</v>
      </c>
      <c r="W7712">
        <v>108.44</v>
      </c>
      <c r="X7712">
        <v>200.05</v>
      </c>
    </row>
    <row r="7713" spans="1:24" s="174" customFormat="1" x14ac:dyDescent="0.25">
      <c r="A7713" s="76">
        <v>45138</v>
      </c>
      <c r="B7713" s="106">
        <v>212</v>
      </c>
      <c r="C7713" s="78">
        <v>0.20101851851851851</v>
      </c>
      <c r="D7713" s="77" t="s">
        <v>42652</v>
      </c>
      <c r="E7713" s="175" t="s">
        <v>49447</v>
      </c>
      <c r="F7713" s="77" t="s">
        <v>48423</v>
      </c>
      <c r="G7713" s="77" t="s">
        <v>5281</v>
      </c>
      <c r="H7713" s="174">
        <v>0.26200000000000001</v>
      </c>
      <c r="O7713" s="174" t="s">
        <v>49458</v>
      </c>
      <c r="P7713" s="174" t="s">
        <v>49459</v>
      </c>
      <c r="Q7713" s="174">
        <v>382481.68</v>
      </c>
      <c r="R7713" s="174">
        <v>6190208.75</v>
      </c>
      <c r="S7713" s="174" t="s">
        <v>49460</v>
      </c>
      <c r="T7713" s="174" t="s">
        <v>49461</v>
      </c>
      <c r="U7713" s="174">
        <v>382491.46</v>
      </c>
      <c r="V7713" s="174">
        <v>6190203.2000000002</v>
      </c>
      <c r="W7713" s="174">
        <v>104.08</v>
      </c>
      <c r="X7713" s="174">
        <v>200.05</v>
      </c>
    </row>
    <row r="7714" spans="1:24" x14ac:dyDescent="0.25">
      <c r="A7714" s="146">
        <v>45138</v>
      </c>
      <c r="B7714" s="46">
        <v>212</v>
      </c>
      <c r="C7714" s="147">
        <v>0.20833333333333334</v>
      </c>
      <c r="D7714" s="38" t="s">
        <v>42652</v>
      </c>
      <c r="E7714" s="7" t="s">
        <v>49464</v>
      </c>
      <c r="F7714" s="38" t="s">
        <v>48423</v>
      </c>
      <c r="G7714" s="38" t="s">
        <v>5281</v>
      </c>
      <c r="O7714" t="s">
        <v>49462</v>
      </c>
      <c r="P7714" t="s">
        <v>49463</v>
      </c>
      <c r="Q7714">
        <v>382495.75</v>
      </c>
      <c r="R7714">
        <v>6190203.4299999997</v>
      </c>
      <c r="X7714">
        <v>200.05</v>
      </c>
    </row>
    <row r="7715" spans="1:24" x14ac:dyDescent="0.25">
      <c r="A7715" s="146">
        <v>45138</v>
      </c>
      <c r="B7715" s="46">
        <v>212</v>
      </c>
      <c r="C7715" s="147">
        <v>0.25570601851851854</v>
      </c>
      <c r="D7715" s="38" t="s">
        <v>42652</v>
      </c>
      <c r="E7715" s="7" t="s">
        <v>49467</v>
      </c>
      <c r="F7715" s="38" t="s">
        <v>48423</v>
      </c>
      <c r="G7715" s="38" t="s">
        <v>5281</v>
      </c>
      <c r="O7715" t="s">
        <v>49465</v>
      </c>
      <c r="P7715" t="s">
        <v>49466</v>
      </c>
      <c r="Q7715">
        <v>382492.78</v>
      </c>
      <c r="R7715">
        <v>6190186.9400000004</v>
      </c>
      <c r="X7715">
        <v>200.05</v>
      </c>
    </row>
    <row r="7716" spans="1:24" s="156" customFormat="1" x14ac:dyDescent="0.25">
      <c r="A7716" s="146">
        <v>45138</v>
      </c>
      <c r="B7716" s="46">
        <v>212</v>
      </c>
      <c r="C7716" s="147">
        <v>0.61820601851851853</v>
      </c>
      <c r="D7716" s="161" t="s">
        <v>30701</v>
      </c>
      <c r="E7716" s="159" t="s">
        <v>49473</v>
      </c>
      <c r="F7716" s="161" t="s">
        <v>48423</v>
      </c>
      <c r="G7716" s="161" t="s">
        <v>5281</v>
      </c>
      <c r="O7716" s="156" t="s">
        <v>49465</v>
      </c>
      <c r="P7716" s="156" t="s">
        <v>49466</v>
      </c>
      <c r="Q7716" s="156">
        <v>382492.78</v>
      </c>
      <c r="R7716" s="156">
        <v>6190186.9400000004</v>
      </c>
      <c r="X7716" s="156">
        <v>200.05</v>
      </c>
    </row>
    <row r="7717" spans="1:24" s="172" customFormat="1" x14ac:dyDescent="0.25">
      <c r="A7717" s="72">
        <v>45138</v>
      </c>
      <c r="B7717" s="103">
        <v>212</v>
      </c>
      <c r="C7717" s="74">
        <v>0.62106481481481479</v>
      </c>
      <c r="D7717" s="73" t="s">
        <v>30701</v>
      </c>
      <c r="E7717" s="173" t="s">
        <v>49472</v>
      </c>
      <c r="F7717" s="73" t="s">
        <v>48423</v>
      </c>
      <c r="G7717" s="73" t="s">
        <v>5281</v>
      </c>
      <c r="H7717" s="172">
        <v>0.28699999999999998</v>
      </c>
      <c r="O7717" s="172" t="s">
        <v>49468</v>
      </c>
      <c r="P7717" s="172" t="s">
        <v>49469</v>
      </c>
      <c r="Q7717" s="172">
        <v>382506.47</v>
      </c>
      <c r="R7717" s="172">
        <v>6190232.8200000003</v>
      </c>
      <c r="S7717" s="172" t="s">
        <v>49470</v>
      </c>
      <c r="T7717" s="172" t="s">
        <v>49471</v>
      </c>
      <c r="U7717" s="172">
        <v>382511.98</v>
      </c>
      <c r="V7717" s="172">
        <v>6190223.0800000001</v>
      </c>
      <c r="W7717" s="172">
        <v>136.19</v>
      </c>
      <c r="X7717" s="172">
        <v>200.05</v>
      </c>
    </row>
    <row r="7718" spans="1:24" s="170" customFormat="1" x14ac:dyDescent="0.25">
      <c r="A7718" s="63">
        <v>45138</v>
      </c>
      <c r="B7718" s="104">
        <v>212</v>
      </c>
      <c r="C7718" s="65">
        <v>0.6272106481481482</v>
      </c>
      <c r="D7718" s="64" t="s">
        <v>30701</v>
      </c>
      <c r="E7718" s="171" t="s">
        <v>49479</v>
      </c>
      <c r="F7718" s="64" t="s">
        <v>48423</v>
      </c>
      <c r="G7718" s="64" t="s">
        <v>5281</v>
      </c>
      <c r="H7718" s="170">
        <v>0.28699999999999998</v>
      </c>
      <c r="M7718" s="170" t="s">
        <v>49474</v>
      </c>
      <c r="O7718" s="170" t="s">
        <v>49475</v>
      </c>
      <c r="P7718" s="170" t="s">
        <v>49476</v>
      </c>
      <c r="Q7718" s="170">
        <v>382506.47</v>
      </c>
      <c r="R7718" s="170">
        <v>6190232.0300000003</v>
      </c>
      <c r="S7718" s="170" t="s">
        <v>49477</v>
      </c>
      <c r="T7718" s="170" t="s">
        <v>49478</v>
      </c>
      <c r="U7718" s="170">
        <v>382523.93</v>
      </c>
      <c r="V7718" s="170">
        <v>6190218</v>
      </c>
      <c r="W7718" s="170">
        <v>209.09</v>
      </c>
      <c r="X7718" s="170">
        <v>200.05</v>
      </c>
    </row>
    <row r="7719" spans="1:24" x14ac:dyDescent="0.25">
      <c r="A7719" s="146">
        <v>45138</v>
      </c>
      <c r="B7719" s="46">
        <v>212</v>
      </c>
      <c r="C7719" s="147">
        <v>0.6315277777777778</v>
      </c>
      <c r="D7719" s="38" t="s">
        <v>30701</v>
      </c>
      <c r="E7719" s="7" t="s">
        <v>64</v>
      </c>
      <c r="F7719" s="38" t="s">
        <v>48423</v>
      </c>
      <c r="G7719" s="38" t="s">
        <v>5281</v>
      </c>
      <c r="H7719">
        <v>0.216</v>
      </c>
      <c r="I7719" t="s">
        <v>49484</v>
      </c>
      <c r="J7719" t="s">
        <v>49485</v>
      </c>
      <c r="K7719" t="s">
        <v>49486</v>
      </c>
      <c r="L7719" t="s">
        <v>49487</v>
      </c>
      <c r="O7719" t="s">
        <v>49480</v>
      </c>
      <c r="P7719" t="s">
        <v>49481</v>
      </c>
      <c r="Q7719">
        <v>382460.2</v>
      </c>
      <c r="R7719">
        <v>6190186.1799999997</v>
      </c>
      <c r="S7719" t="s">
        <v>49482</v>
      </c>
      <c r="T7719" t="s">
        <v>49483</v>
      </c>
      <c r="U7719">
        <v>382473.86</v>
      </c>
      <c r="V7719">
        <v>6190167.2999999998</v>
      </c>
      <c r="W7719">
        <v>224.85</v>
      </c>
      <c r="X7719">
        <v>200.05</v>
      </c>
    </row>
    <row r="7720" spans="1:24" x14ac:dyDescent="0.25">
      <c r="A7720" s="146">
        <v>45138</v>
      </c>
      <c r="B7720" s="46">
        <v>212</v>
      </c>
      <c r="C7720" s="147">
        <v>0.63548611111111108</v>
      </c>
      <c r="D7720" s="38" t="s">
        <v>30701</v>
      </c>
      <c r="E7720" s="7" t="s">
        <v>69</v>
      </c>
      <c r="F7720" s="38" t="s">
        <v>48423</v>
      </c>
      <c r="G7720" s="38" t="s">
        <v>5281</v>
      </c>
      <c r="H7720">
        <v>-2.7E-2</v>
      </c>
      <c r="I7720" t="s">
        <v>49484</v>
      </c>
      <c r="J7720" t="s">
        <v>49485</v>
      </c>
      <c r="K7720" t="s">
        <v>49486</v>
      </c>
      <c r="L7720" t="s">
        <v>49492</v>
      </c>
      <c r="O7720" t="s">
        <v>49488</v>
      </c>
      <c r="P7720" t="s">
        <v>49489</v>
      </c>
      <c r="Q7720">
        <v>382285.99</v>
      </c>
      <c r="R7720">
        <v>6190011.2699999996</v>
      </c>
      <c r="S7720" t="s">
        <v>49490</v>
      </c>
      <c r="T7720" t="s">
        <v>49491</v>
      </c>
      <c r="U7720">
        <v>382302.14</v>
      </c>
      <c r="V7720">
        <v>6189995.5300000003</v>
      </c>
      <c r="W7720">
        <v>224.92</v>
      </c>
      <c r="X7720">
        <v>200.05</v>
      </c>
    </row>
    <row r="7721" spans="1:24" x14ac:dyDescent="0.25">
      <c r="A7721" s="146">
        <v>45138</v>
      </c>
      <c r="B7721" s="46">
        <v>212</v>
      </c>
      <c r="C7721" s="147">
        <v>0.63806712962962964</v>
      </c>
      <c r="D7721" s="38" t="s">
        <v>30701</v>
      </c>
      <c r="E7721" s="7" t="s">
        <v>64</v>
      </c>
      <c r="F7721" s="38" t="s">
        <v>48423</v>
      </c>
      <c r="G7721" s="38" t="s">
        <v>5282</v>
      </c>
      <c r="H7721">
        <v>-2.3E-2</v>
      </c>
      <c r="I7721" t="s">
        <v>49497</v>
      </c>
      <c r="J7721" t="s">
        <v>49498</v>
      </c>
      <c r="K7721" t="s">
        <v>49499</v>
      </c>
      <c r="L7721" t="s">
        <v>49492</v>
      </c>
      <c r="O7721" t="s">
        <v>49493</v>
      </c>
      <c r="P7721" t="s">
        <v>49494</v>
      </c>
      <c r="Q7721">
        <v>382286.93</v>
      </c>
      <c r="R7721">
        <v>6190001.5</v>
      </c>
      <c r="S7721" t="s">
        <v>49495</v>
      </c>
      <c r="T7721" t="s">
        <v>49496</v>
      </c>
      <c r="U7721">
        <v>382303.3</v>
      </c>
      <c r="V7721">
        <v>6189984.2199999997</v>
      </c>
      <c r="W7721">
        <v>47.82</v>
      </c>
      <c r="X7721">
        <v>200.05</v>
      </c>
    </row>
    <row r="7722" spans="1:24" x14ac:dyDescent="0.25">
      <c r="A7722" s="146">
        <v>45138</v>
      </c>
      <c r="B7722" s="46">
        <v>212</v>
      </c>
      <c r="C7722" s="147">
        <v>0.64211805555555557</v>
      </c>
      <c r="D7722" s="38" t="s">
        <v>30701</v>
      </c>
      <c r="E7722" s="7" t="s">
        <v>69</v>
      </c>
      <c r="F7722" s="38" t="s">
        <v>48423</v>
      </c>
      <c r="G7722" s="38" t="s">
        <v>5282</v>
      </c>
      <c r="H7722">
        <v>0.22600000000000001</v>
      </c>
      <c r="I7722" t="s">
        <v>49497</v>
      </c>
      <c r="J7722" t="s">
        <v>49498</v>
      </c>
      <c r="K7722" t="s">
        <v>49499</v>
      </c>
      <c r="L7722" t="s">
        <v>49492</v>
      </c>
      <c r="O7722" t="s">
        <v>49500</v>
      </c>
      <c r="P7722" t="s">
        <v>49501</v>
      </c>
      <c r="Q7722">
        <v>382463.35</v>
      </c>
      <c r="R7722">
        <v>6190177.2000000002</v>
      </c>
      <c r="S7722" t="s">
        <v>49502</v>
      </c>
      <c r="T7722" t="s">
        <v>49503</v>
      </c>
      <c r="U7722">
        <v>382479.56</v>
      </c>
      <c r="V7722">
        <v>6190160.2000000002</v>
      </c>
      <c r="W7722">
        <v>45.53</v>
      </c>
      <c r="X7722">
        <v>200.05</v>
      </c>
    </row>
    <row r="7723" spans="1:24" x14ac:dyDescent="0.25">
      <c r="A7723" s="146">
        <v>45138</v>
      </c>
      <c r="B7723" s="46">
        <v>212</v>
      </c>
      <c r="C7723" s="147">
        <v>0.64430555555555558</v>
      </c>
      <c r="D7723" s="38" t="s">
        <v>30701</v>
      </c>
      <c r="E7723" s="7" t="s">
        <v>64</v>
      </c>
      <c r="F7723" s="38" t="s">
        <v>48423</v>
      </c>
      <c r="G7723" s="38" t="s">
        <v>5283</v>
      </c>
      <c r="H7723">
        <v>0.22800000000000001</v>
      </c>
      <c r="I7723" t="s">
        <v>49508</v>
      </c>
      <c r="J7723" t="s">
        <v>49509</v>
      </c>
      <c r="K7723" t="s">
        <v>49510</v>
      </c>
      <c r="L7723" t="s">
        <v>49492</v>
      </c>
      <c r="O7723" t="s">
        <v>49504</v>
      </c>
      <c r="P7723" t="s">
        <v>49505</v>
      </c>
      <c r="Q7723">
        <v>382480.36</v>
      </c>
      <c r="R7723">
        <v>6190180.3799999999</v>
      </c>
      <c r="S7723" t="s">
        <v>49506</v>
      </c>
      <c r="T7723" t="s">
        <v>49507</v>
      </c>
      <c r="U7723">
        <v>382495.12</v>
      </c>
      <c r="V7723">
        <v>6190163.04</v>
      </c>
      <c r="W7723">
        <v>228.22</v>
      </c>
      <c r="X7723">
        <v>200.05</v>
      </c>
    </row>
    <row r="7724" spans="1:24" x14ac:dyDescent="0.25">
      <c r="A7724" s="146">
        <v>45138</v>
      </c>
      <c r="B7724" s="46">
        <v>212</v>
      </c>
      <c r="C7724" s="147">
        <v>0.64839120370370373</v>
      </c>
      <c r="D7724" s="38" t="s">
        <v>30701</v>
      </c>
      <c r="E7724" s="7" t="s">
        <v>69</v>
      </c>
      <c r="F7724" s="38" t="s">
        <v>48423</v>
      </c>
      <c r="G7724" s="38" t="s">
        <v>5283</v>
      </c>
      <c r="H7724">
        <v>-2.1999999999999999E-2</v>
      </c>
      <c r="I7724" t="s">
        <v>49508</v>
      </c>
      <c r="J7724" t="s">
        <v>49509</v>
      </c>
      <c r="K7724" t="s">
        <v>49510</v>
      </c>
      <c r="L7724" t="s">
        <v>49515</v>
      </c>
      <c r="O7724" t="s">
        <v>49511</v>
      </c>
      <c r="P7724" t="s">
        <v>49512</v>
      </c>
      <c r="Q7724">
        <v>382306.9</v>
      </c>
      <c r="R7724">
        <v>6190008.1900000004</v>
      </c>
      <c r="S7724" t="s">
        <v>49513</v>
      </c>
      <c r="T7724" t="s">
        <v>49514</v>
      </c>
      <c r="U7724">
        <v>382318.7</v>
      </c>
      <c r="V7724">
        <v>6189986.4500000002</v>
      </c>
      <c r="W7724">
        <v>227.46</v>
      </c>
      <c r="X7724">
        <v>200.05</v>
      </c>
    </row>
    <row r="7725" spans="1:24" x14ac:dyDescent="0.25">
      <c r="A7725" s="146">
        <v>45138</v>
      </c>
      <c r="B7725" s="46">
        <v>212</v>
      </c>
      <c r="C7725" s="147">
        <v>0.65097222222222217</v>
      </c>
      <c r="D7725" s="38" t="s">
        <v>30701</v>
      </c>
      <c r="E7725" s="7" t="s">
        <v>64</v>
      </c>
      <c r="F7725" s="38" t="s">
        <v>48423</v>
      </c>
      <c r="G7725" s="38" t="s">
        <v>5284</v>
      </c>
      <c r="H7725">
        <v>-2.3E-2</v>
      </c>
      <c r="I7725" t="s">
        <v>49520</v>
      </c>
      <c r="J7725" t="s">
        <v>49521</v>
      </c>
      <c r="K7725" t="s">
        <v>49522</v>
      </c>
      <c r="L7725" t="s">
        <v>49515</v>
      </c>
      <c r="O7725" t="s">
        <v>49516</v>
      </c>
      <c r="P7725" t="s">
        <v>49517</v>
      </c>
      <c r="Q7725">
        <v>382306.25</v>
      </c>
      <c r="R7725">
        <v>6189994.8300000001</v>
      </c>
      <c r="S7725" t="s">
        <v>49518</v>
      </c>
      <c r="T7725" t="s">
        <v>49519</v>
      </c>
      <c r="U7725">
        <v>382316.61</v>
      </c>
      <c r="V7725">
        <v>6189971.9299999997</v>
      </c>
      <c r="W7725">
        <v>46.63</v>
      </c>
      <c r="X7725">
        <v>200.05</v>
      </c>
    </row>
    <row r="7726" spans="1:24" x14ac:dyDescent="0.25">
      <c r="A7726" s="146">
        <v>45138</v>
      </c>
      <c r="B7726" s="46">
        <v>212</v>
      </c>
      <c r="C7726" s="147">
        <v>0.65500000000000003</v>
      </c>
      <c r="D7726" s="38" t="s">
        <v>30701</v>
      </c>
      <c r="E7726" s="7" t="s">
        <v>69</v>
      </c>
      <c r="F7726" s="38" t="s">
        <v>48423</v>
      </c>
      <c r="G7726" s="38" t="s">
        <v>5284</v>
      </c>
      <c r="H7726">
        <v>0.223</v>
      </c>
      <c r="I7726" t="s">
        <v>49520</v>
      </c>
      <c r="J7726" t="s">
        <v>49521</v>
      </c>
      <c r="K7726" t="s">
        <v>49522</v>
      </c>
      <c r="L7726" t="s">
        <v>49515</v>
      </c>
      <c r="O7726" t="s">
        <v>49523</v>
      </c>
      <c r="P7726" t="s">
        <v>49524</v>
      </c>
      <c r="Q7726">
        <v>382478.67</v>
      </c>
      <c r="R7726">
        <v>6190167.1399999997</v>
      </c>
      <c r="S7726" t="s">
        <v>49525</v>
      </c>
      <c r="T7726" t="s">
        <v>49526</v>
      </c>
      <c r="U7726">
        <v>382490.67</v>
      </c>
      <c r="V7726">
        <v>6190145.8700000001</v>
      </c>
      <c r="W7726">
        <v>44.71</v>
      </c>
      <c r="X7726">
        <v>200.05</v>
      </c>
    </row>
    <row r="7727" spans="1:24" x14ac:dyDescent="0.25">
      <c r="A7727" s="146">
        <v>45138</v>
      </c>
      <c r="B7727" s="46">
        <v>212</v>
      </c>
      <c r="C7727" s="147">
        <v>0.65623842592592596</v>
      </c>
      <c r="D7727" s="38" t="s">
        <v>30701</v>
      </c>
      <c r="E7727" s="7" t="s">
        <v>49541</v>
      </c>
      <c r="F7727" s="38" t="s">
        <v>48423</v>
      </c>
      <c r="G7727" s="38" t="s">
        <v>5285</v>
      </c>
      <c r="H7727">
        <v>0.23899999999999999</v>
      </c>
      <c r="O7727" t="s">
        <v>49527</v>
      </c>
      <c r="P7727" t="s">
        <v>49528</v>
      </c>
      <c r="Q7727">
        <v>382494.7</v>
      </c>
      <c r="R7727">
        <v>6190173.9800000004</v>
      </c>
      <c r="S7727" t="s">
        <v>49529</v>
      </c>
      <c r="T7727" t="s">
        <v>49530</v>
      </c>
      <c r="U7727">
        <v>382504.11</v>
      </c>
      <c r="V7727">
        <v>6190160.1100000003</v>
      </c>
      <c r="W7727">
        <v>112.82</v>
      </c>
      <c r="X7727">
        <v>200.05</v>
      </c>
    </row>
    <row r="7728" spans="1:24" s="174" customFormat="1" x14ac:dyDescent="0.25">
      <c r="A7728" s="76">
        <v>45138</v>
      </c>
      <c r="B7728" s="106">
        <v>212</v>
      </c>
      <c r="C7728" s="78">
        <v>0.66864583333333327</v>
      </c>
      <c r="D7728" s="77" t="s">
        <v>43375</v>
      </c>
      <c r="E7728" s="175" t="s">
        <v>49535</v>
      </c>
      <c r="F7728" s="77" t="s">
        <v>48423</v>
      </c>
      <c r="G7728" s="77" t="s">
        <v>5285</v>
      </c>
      <c r="H7728" s="174">
        <v>0.23699999999999999</v>
      </c>
      <c r="O7728" s="174" t="s">
        <v>49531</v>
      </c>
      <c r="P7728" s="174" t="s">
        <v>49532</v>
      </c>
      <c r="Q7728" s="174">
        <v>382495.37</v>
      </c>
      <c r="R7728" s="174">
        <v>6190173.7800000003</v>
      </c>
      <c r="S7728" s="174" t="s">
        <v>49533</v>
      </c>
      <c r="T7728" s="174" t="s">
        <v>49534</v>
      </c>
      <c r="U7728" s="174">
        <v>382500.55</v>
      </c>
      <c r="V7728" s="174">
        <v>6190163.7599999998</v>
      </c>
      <c r="W7728" s="174">
        <v>138.69999999999999</v>
      </c>
      <c r="X7728" s="174">
        <v>200.05</v>
      </c>
    </row>
    <row r="7729" spans="1:24" x14ac:dyDescent="0.25">
      <c r="A7729" s="146">
        <v>45138</v>
      </c>
      <c r="B7729" s="46">
        <v>212</v>
      </c>
      <c r="C7729" s="147">
        <v>0.68945601851851857</v>
      </c>
      <c r="D7729" s="38" t="s">
        <v>43375</v>
      </c>
      <c r="E7729" s="7" t="s">
        <v>49540</v>
      </c>
      <c r="F7729" s="38" t="s">
        <v>48423</v>
      </c>
      <c r="G7729" s="38" t="s">
        <v>5285</v>
      </c>
      <c r="H7729">
        <v>0.23699999999999999</v>
      </c>
      <c r="O7729" t="s">
        <v>49536</v>
      </c>
      <c r="P7729" t="s">
        <v>49537</v>
      </c>
      <c r="Q7729">
        <v>382495.2</v>
      </c>
      <c r="R7729">
        <v>6190173.6200000001</v>
      </c>
      <c r="S7729" t="s">
        <v>49538</v>
      </c>
      <c r="T7729" t="s">
        <v>49539</v>
      </c>
      <c r="U7729">
        <v>382500.38</v>
      </c>
      <c r="V7729">
        <v>6190163.7000000002</v>
      </c>
      <c r="W7729">
        <v>138.91</v>
      </c>
      <c r="X7729">
        <v>200.05</v>
      </c>
    </row>
    <row r="7730" spans="1:24" s="172" customFormat="1" x14ac:dyDescent="0.25">
      <c r="A7730" s="72">
        <v>45138</v>
      </c>
      <c r="B7730" s="103">
        <v>212</v>
      </c>
      <c r="C7730" s="74">
        <v>0.69048611111111102</v>
      </c>
      <c r="D7730" s="73" t="s">
        <v>43375</v>
      </c>
      <c r="E7730" s="173" t="s">
        <v>49546</v>
      </c>
      <c r="F7730" s="73" t="s">
        <v>48423</v>
      </c>
      <c r="G7730" s="73" t="s">
        <v>5285</v>
      </c>
      <c r="H7730" s="172">
        <v>0.23699999999999999</v>
      </c>
      <c r="O7730" s="172" t="s">
        <v>49542</v>
      </c>
      <c r="P7730" s="172" t="s">
        <v>49543</v>
      </c>
      <c r="Q7730" s="172">
        <v>382494.97</v>
      </c>
      <c r="R7730" s="172">
        <v>6190173.4299999997</v>
      </c>
      <c r="S7730" s="172" t="s">
        <v>49544</v>
      </c>
      <c r="T7730" s="172" t="s">
        <v>49545</v>
      </c>
      <c r="U7730" s="172">
        <v>382500.18</v>
      </c>
      <c r="V7730" s="172">
        <v>6190163.4900000002</v>
      </c>
      <c r="W7730" s="172">
        <v>139.1</v>
      </c>
      <c r="X7730" s="172">
        <v>200.05</v>
      </c>
    </row>
    <row r="7731" spans="1:24" s="170" customFormat="1" x14ac:dyDescent="0.25">
      <c r="A7731" s="63">
        <v>45138</v>
      </c>
      <c r="B7731" s="104">
        <v>212</v>
      </c>
      <c r="C7731" s="65">
        <v>0.69724537037037038</v>
      </c>
      <c r="D7731" s="64" t="s">
        <v>43375</v>
      </c>
      <c r="E7731" s="171" t="s">
        <v>49552</v>
      </c>
      <c r="F7731" s="64" t="s">
        <v>48423</v>
      </c>
      <c r="G7731" s="64" t="s">
        <v>5285</v>
      </c>
      <c r="H7731" s="170">
        <v>0.24399999999999999</v>
      </c>
      <c r="M7731" s="170" t="s">
        <v>49547</v>
      </c>
      <c r="O7731" s="170" t="s">
        <v>49548</v>
      </c>
      <c r="P7731" s="170" t="s">
        <v>49549</v>
      </c>
      <c r="Q7731" s="170">
        <v>382496.41</v>
      </c>
      <c r="R7731" s="170">
        <v>6190175.7699999996</v>
      </c>
      <c r="S7731" s="170" t="s">
        <v>49550</v>
      </c>
      <c r="T7731" s="170" t="s">
        <v>49551</v>
      </c>
      <c r="U7731" s="170">
        <v>382510.68</v>
      </c>
      <c r="V7731" s="170">
        <v>6190161.9000000004</v>
      </c>
      <c r="W7731" s="170">
        <v>129.16999999999999</v>
      </c>
      <c r="X7731" s="170">
        <v>200.05</v>
      </c>
    </row>
    <row r="7732" spans="1:24" x14ac:dyDescent="0.25">
      <c r="A7732" s="146">
        <v>45138</v>
      </c>
      <c r="B7732" s="46">
        <v>212</v>
      </c>
      <c r="C7732" s="147">
        <v>0.70216435185185189</v>
      </c>
      <c r="D7732" s="38" t="s">
        <v>43375</v>
      </c>
      <c r="E7732" s="7" t="s">
        <v>64</v>
      </c>
      <c r="F7732" s="38" t="s">
        <v>48423</v>
      </c>
      <c r="G7732" s="38" t="s">
        <v>5285</v>
      </c>
      <c r="H7732">
        <v>0.221</v>
      </c>
      <c r="I7732" t="s">
        <v>49557</v>
      </c>
      <c r="J7732" t="s">
        <v>49558</v>
      </c>
      <c r="K7732" t="s">
        <v>49559</v>
      </c>
      <c r="L7732" t="s">
        <v>49560</v>
      </c>
      <c r="O7732" t="s">
        <v>49553</v>
      </c>
      <c r="P7732" t="s">
        <v>49554</v>
      </c>
      <c r="Q7732">
        <v>382487.82</v>
      </c>
      <c r="R7732">
        <v>6190167.6299999999</v>
      </c>
      <c r="S7732" t="s">
        <v>49555</v>
      </c>
      <c r="T7732" t="s">
        <v>49556</v>
      </c>
      <c r="U7732">
        <v>382503.54</v>
      </c>
      <c r="V7732">
        <v>6190145.9100000001</v>
      </c>
      <c r="W7732">
        <v>226.65</v>
      </c>
      <c r="X7732">
        <v>200.05</v>
      </c>
    </row>
    <row r="7733" spans="1:24" x14ac:dyDescent="0.25">
      <c r="A7733" s="146">
        <v>45138</v>
      </c>
      <c r="B7733" s="46">
        <v>212</v>
      </c>
      <c r="C7733" s="147">
        <v>0.7061574074074074</v>
      </c>
      <c r="D7733" s="38" t="s">
        <v>43375</v>
      </c>
      <c r="E7733" s="7" t="s">
        <v>69</v>
      </c>
      <c r="F7733" s="38" t="s">
        <v>48423</v>
      </c>
      <c r="G7733" s="38" t="s">
        <v>5285</v>
      </c>
      <c r="H7733">
        <v>-2.5999999999999999E-2</v>
      </c>
      <c r="I7733" t="s">
        <v>49557</v>
      </c>
      <c r="J7733" t="s">
        <v>49558</v>
      </c>
      <c r="K7733" t="s">
        <v>49559</v>
      </c>
      <c r="L7733" t="s">
        <v>49560</v>
      </c>
      <c r="O7733" t="s">
        <v>49561</v>
      </c>
      <c r="P7733" t="s">
        <v>49562</v>
      </c>
      <c r="Q7733">
        <v>382318.53</v>
      </c>
      <c r="R7733">
        <v>6189998.46</v>
      </c>
      <c r="S7733" t="s">
        <v>49563</v>
      </c>
      <c r="T7733" t="s">
        <v>49564</v>
      </c>
      <c r="U7733">
        <v>382328.36</v>
      </c>
      <c r="V7733">
        <v>6189970.9699999997</v>
      </c>
      <c r="W7733">
        <v>224.87</v>
      </c>
      <c r="X7733">
        <v>200.05</v>
      </c>
    </row>
    <row r="7734" spans="1:24" x14ac:dyDescent="0.25">
      <c r="A7734" s="146">
        <v>45138</v>
      </c>
      <c r="B7734" s="46">
        <v>212</v>
      </c>
      <c r="C7734" s="147">
        <v>0.70770833333333327</v>
      </c>
      <c r="D7734" s="38" t="s">
        <v>43375</v>
      </c>
      <c r="E7734" s="7" t="s">
        <v>64</v>
      </c>
      <c r="F7734" s="38" t="s">
        <v>48423</v>
      </c>
      <c r="G7734" s="38" t="s">
        <v>5286</v>
      </c>
      <c r="H7734">
        <v>-1.9E-2</v>
      </c>
      <c r="I7734" t="s">
        <v>49569</v>
      </c>
      <c r="J7734" t="s">
        <v>49570</v>
      </c>
      <c r="K7734" t="s">
        <v>49571</v>
      </c>
      <c r="L7734" t="s">
        <v>49572</v>
      </c>
      <c r="O7734" t="s">
        <v>49565</v>
      </c>
      <c r="P7734" t="s">
        <v>49566</v>
      </c>
      <c r="Q7734">
        <v>382312.27</v>
      </c>
      <c r="R7734">
        <v>6189981.3899999997</v>
      </c>
      <c r="S7734" t="s">
        <v>49567</v>
      </c>
      <c r="T7734" t="s">
        <v>49568</v>
      </c>
      <c r="U7734">
        <v>382331.86</v>
      </c>
      <c r="V7734">
        <v>6189961.5700000003</v>
      </c>
      <c r="W7734">
        <v>43.74</v>
      </c>
      <c r="X7734">
        <v>200.05</v>
      </c>
    </row>
    <row r="7735" spans="1:24" x14ac:dyDescent="0.25">
      <c r="A7735" s="146">
        <v>45138</v>
      </c>
      <c r="B7735" s="46">
        <v>212</v>
      </c>
      <c r="C7735" s="147">
        <v>0.71196759259259268</v>
      </c>
      <c r="D7735" s="38" t="s">
        <v>43375</v>
      </c>
      <c r="E7735" s="7" t="s">
        <v>69</v>
      </c>
      <c r="F7735" s="38" t="s">
        <v>48423</v>
      </c>
      <c r="G7735" s="38" t="s">
        <v>5286</v>
      </c>
      <c r="H7735">
        <v>0.23100000000000001</v>
      </c>
      <c r="I7735" t="s">
        <v>49569</v>
      </c>
      <c r="J7735" t="s">
        <v>49570</v>
      </c>
      <c r="K7735" t="s">
        <v>49571</v>
      </c>
      <c r="L7735" t="s">
        <v>49572</v>
      </c>
      <c r="O7735" t="s">
        <v>49573</v>
      </c>
      <c r="P7735" t="s">
        <v>49574</v>
      </c>
      <c r="Q7735">
        <v>382489.78</v>
      </c>
      <c r="R7735">
        <v>6190157.6500000004</v>
      </c>
      <c r="S7735" t="s">
        <v>49575</v>
      </c>
      <c r="T7735" t="s">
        <v>49576</v>
      </c>
      <c r="U7735">
        <v>382508.39</v>
      </c>
      <c r="V7735">
        <v>6190138.1600000001</v>
      </c>
      <c r="W7735">
        <v>45.02</v>
      </c>
      <c r="X7735">
        <v>200.05</v>
      </c>
    </row>
    <row r="7736" spans="1:24" x14ac:dyDescent="0.25">
      <c r="A7736" s="146">
        <v>45138</v>
      </c>
      <c r="B7736" s="46">
        <v>212</v>
      </c>
      <c r="C7736" s="147">
        <v>0.71357638888888886</v>
      </c>
      <c r="D7736" s="38" t="s">
        <v>43375</v>
      </c>
      <c r="E7736" s="7" t="s">
        <v>64</v>
      </c>
      <c r="F7736" s="38" t="s">
        <v>48423</v>
      </c>
      <c r="G7736" s="38" t="s">
        <v>5287</v>
      </c>
      <c r="H7736">
        <v>0.22</v>
      </c>
      <c r="I7736" t="s">
        <v>49581</v>
      </c>
      <c r="J7736" t="s">
        <v>49582</v>
      </c>
      <c r="K7736" t="s">
        <v>49583</v>
      </c>
      <c r="L7736" t="s">
        <v>49572</v>
      </c>
      <c r="O7736" t="s">
        <v>49577</v>
      </c>
      <c r="P7736" t="s">
        <v>49578</v>
      </c>
      <c r="Q7736">
        <v>382507.51</v>
      </c>
      <c r="R7736">
        <v>6190161.8099999996</v>
      </c>
      <c r="S7736" t="s">
        <v>49579</v>
      </c>
      <c r="T7736" t="s">
        <v>49580</v>
      </c>
      <c r="U7736">
        <v>382515.49</v>
      </c>
      <c r="V7736">
        <v>6190132.1600000001</v>
      </c>
      <c r="W7736">
        <v>227.25</v>
      </c>
      <c r="X7736">
        <v>200.05</v>
      </c>
    </row>
    <row r="7737" spans="1:24" x14ac:dyDescent="0.25">
      <c r="A7737" s="146">
        <v>45138</v>
      </c>
      <c r="B7737" s="46">
        <v>212</v>
      </c>
      <c r="C7737" s="147">
        <v>0.7177662037037037</v>
      </c>
      <c r="D7737" s="38" t="s">
        <v>43375</v>
      </c>
      <c r="E7737" s="7" t="s">
        <v>69</v>
      </c>
      <c r="F7737" s="38" t="s">
        <v>48423</v>
      </c>
      <c r="G7737" s="38" t="s">
        <v>5287</v>
      </c>
      <c r="H7737">
        <v>-2.9000000000000001E-2</v>
      </c>
      <c r="I7737" t="s">
        <v>49581</v>
      </c>
      <c r="J7737" t="s">
        <v>49582</v>
      </c>
      <c r="K7737" t="s">
        <v>49583</v>
      </c>
      <c r="L7737" t="s">
        <v>49588</v>
      </c>
      <c r="O7737" t="s">
        <v>49584</v>
      </c>
      <c r="P7737" t="s">
        <v>49585</v>
      </c>
      <c r="Q7737">
        <v>382330.84</v>
      </c>
      <c r="R7737">
        <v>6189985.3799999999</v>
      </c>
      <c r="S7737" t="s">
        <v>49586</v>
      </c>
      <c r="T7737" t="s">
        <v>49587</v>
      </c>
      <c r="U7737">
        <v>382339.27</v>
      </c>
      <c r="V7737">
        <v>6189956.3799999999</v>
      </c>
      <c r="W7737">
        <v>224.09</v>
      </c>
      <c r="X7737">
        <v>200.05</v>
      </c>
    </row>
    <row r="7738" spans="1:24" x14ac:dyDescent="0.25">
      <c r="A7738" s="146">
        <v>45138</v>
      </c>
      <c r="B7738" s="46">
        <v>212</v>
      </c>
      <c r="C7738" s="147">
        <v>0.71930555555555553</v>
      </c>
      <c r="D7738" s="38" t="s">
        <v>43375</v>
      </c>
      <c r="E7738" s="7" t="s">
        <v>64</v>
      </c>
      <c r="F7738" s="38" t="s">
        <v>48423</v>
      </c>
      <c r="G7738" s="38" t="s">
        <v>5288</v>
      </c>
      <c r="H7738">
        <v>-1.9E-2</v>
      </c>
      <c r="I7738" t="s">
        <v>49593</v>
      </c>
      <c r="J7738" t="s">
        <v>49594</v>
      </c>
      <c r="K7738" t="s">
        <v>49595</v>
      </c>
      <c r="L7738" t="s">
        <v>49588</v>
      </c>
      <c r="O7738" t="s">
        <v>49589</v>
      </c>
      <c r="P7738" t="s">
        <v>49590</v>
      </c>
      <c r="Q7738">
        <v>382326.42</v>
      </c>
      <c r="R7738">
        <v>6189968.5700000003</v>
      </c>
      <c r="S7738" t="s">
        <v>49591</v>
      </c>
      <c r="T7738" t="s">
        <v>49592</v>
      </c>
      <c r="U7738">
        <v>382344.41</v>
      </c>
      <c r="V7738">
        <v>6189948.6299999999</v>
      </c>
      <c r="W7738">
        <v>45.63</v>
      </c>
      <c r="X7738">
        <v>200.05</v>
      </c>
    </row>
    <row r="7739" spans="1:24" x14ac:dyDescent="0.25">
      <c r="A7739" s="146">
        <v>45138</v>
      </c>
      <c r="B7739" s="46">
        <v>212</v>
      </c>
      <c r="C7739" s="147">
        <v>0.72320601851851851</v>
      </c>
      <c r="D7739" s="38" t="s">
        <v>43375</v>
      </c>
      <c r="E7739" s="7" t="s">
        <v>69</v>
      </c>
      <c r="F7739" s="38" t="s">
        <v>48423</v>
      </c>
      <c r="G7739" s="38" t="s">
        <v>5288</v>
      </c>
      <c r="H7739">
        <v>0.221</v>
      </c>
      <c r="I7739" t="s">
        <v>49593</v>
      </c>
      <c r="J7739" t="s">
        <v>49594</v>
      </c>
      <c r="K7739" t="s">
        <v>49595</v>
      </c>
      <c r="L7739" t="s">
        <v>49588</v>
      </c>
      <c r="O7739" t="s">
        <v>49596</v>
      </c>
      <c r="P7739" t="s">
        <v>49597</v>
      </c>
      <c r="Q7739">
        <v>382488.47</v>
      </c>
      <c r="R7739">
        <v>6190131.29</v>
      </c>
      <c r="S7739" t="s">
        <v>49598</v>
      </c>
      <c r="T7739" t="s">
        <v>49599</v>
      </c>
      <c r="U7739">
        <v>382514.49</v>
      </c>
      <c r="V7739">
        <v>6190118.6100000003</v>
      </c>
      <c r="W7739">
        <v>45.67</v>
      </c>
      <c r="X7739">
        <v>200.05</v>
      </c>
    </row>
    <row r="7740" spans="1:24" x14ac:dyDescent="0.25">
      <c r="A7740" s="146">
        <v>45138</v>
      </c>
      <c r="B7740" s="46">
        <v>212</v>
      </c>
      <c r="C7740" s="147">
        <v>0.72484953703703703</v>
      </c>
      <c r="D7740" s="38" t="s">
        <v>43375</v>
      </c>
      <c r="E7740" s="7" t="s">
        <v>64</v>
      </c>
      <c r="F7740" s="38" t="s">
        <v>48423</v>
      </c>
      <c r="G7740" s="38" t="s">
        <v>5289</v>
      </c>
      <c r="H7740">
        <v>0.20899999999999999</v>
      </c>
      <c r="I7740" t="s">
        <v>49604</v>
      </c>
      <c r="J7740" t="s">
        <v>49605</v>
      </c>
      <c r="K7740" t="s">
        <v>49606</v>
      </c>
      <c r="L7740" t="s">
        <v>49588</v>
      </c>
      <c r="O7740" t="s">
        <v>49600</v>
      </c>
      <c r="P7740" t="s">
        <v>49601</v>
      </c>
      <c r="Q7740">
        <v>382502.68</v>
      </c>
      <c r="R7740">
        <v>6190132.5499999998</v>
      </c>
      <c r="S7740" t="s">
        <v>49602</v>
      </c>
      <c r="T7740" t="s">
        <v>49603</v>
      </c>
      <c r="U7740">
        <v>382520.04</v>
      </c>
      <c r="V7740">
        <v>6190111.4000000004</v>
      </c>
      <c r="W7740">
        <v>226.43</v>
      </c>
      <c r="X7740">
        <v>200.05</v>
      </c>
    </row>
    <row r="7741" spans="1:24" x14ac:dyDescent="0.25">
      <c r="A7741" s="146">
        <v>45138</v>
      </c>
      <c r="B7741" s="46">
        <v>212</v>
      </c>
      <c r="C7741" s="147">
        <v>0.72868055555555555</v>
      </c>
      <c r="D7741" s="38" t="s">
        <v>43375</v>
      </c>
      <c r="E7741" s="7" t="s">
        <v>69</v>
      </c>
      <c r="F7741" s="38" t="s">
        <v>48423</v>
      </c>
      <c r="G7741" s="38" t="s">
        <v>5289</v>
      </c>
      <c r="H7741">
        <v>-2.9000000000000001E-2</v>
      </c>
      <c r="I7741" t="s">
        <v>49604</v>
      </c>
      <c r="J7741" t="s">
        <v>49605</v>
      </c>
      <c r="K7741" t="s">
        <v>49606</v>
      </c>
      <c r="L7741" t="s">
        <v>49611</v>
      </c>
      <c r="O7741" t="s">
        <v>49607</v>
      </c>
      <c r="P7741" t="s">
        <v>49608</v>
      </c>
      <c r="Q7741">
        <v>382341.46</v>
      </c>
      <c r="R7741">
        <v>6189970.2199999997</v>
      </c>
      <c r="S7741" t="s">
        <v>49609</v>
      </c>
      <c r="T7741" t="s">
        <v>49610</v>
      </c>
      <c r="U7741">
        <v>382351.69</v>
      </c>
      <c r="V7741">
        <v>6189943.1799999997</v>
      </c>
      <c r="W7741">
        <v>225.64</v>
      </c>
      <c r="X7741">
        <v>200.05</v>
      </c>
    </row>
    <row r="7742" spans="1:24" x14ac:dyDescent="0.25">
      <c r="A7742" s="146">
        <v>45138</v>
      </c>
      <c r="B7742" s="46">
        <v>212</v>
      </c>
      <c r="C7742" s="147">
        <v>0.72964120370370367</v>
      </c>
      <c r="D7742" s="38" t="s">
        <v>43375</v>
      </c>
      <c r="E7742" s="7" t="s">
        <v>39980</v>
      </c>
      <c r="F7742" s="38" t="s">
        <v>48423</v>
      </c>
      <c r="G7742" s="38" t="s">
        <v>5574</v>
      </c>
      <c r="H7742">
        <v>0.98799999999999999</v>
      </c>
      <c r="O7742" t="s">
        <v>49612</v>
      </c>
      <c r="P7742" t="s">
        <v>49613</v>
      </c>
      <c r="Q7742">
        <v>382333.82</v>
      </c>
      <c r="R7742">
        <v>6189963.2699999996</v>
      </c>
      <c r="S7742" t="s">
        <v>49614</v>
      </c>
      <c r="T7742" t="s">
        <v>49615</v>
      </c>
      <c r="U7742">
        <v>382348.64</v>
      </c>
      <c r="V7742">
        <v>6189939.5700000003</v>
      </c>
      <c r="W7742">
        <v>153</v>
      </c>
      <c r="X7742">
        <v>150.03</v>
      </c>
    </row>
    <row r="7743" spans="1:24" x14ac:dyDescent="0.25">
      <c r="A7743" s="146">
        <v>45138</v>
      </c>
      <c r="B7743" s="46">
        <v>212</v>
      </c>
      <c r="C7743" s="147">
        <v>0.7400810185185186</v>
      </c>
      <c r="D7743" s="38" t="s">
        <v>43375</v>
      </c>
      <c r="E7743" s="7" t="s">
        <v>49623</v>
      </c>
      <c r="F7743" s="38" t="s">
        <v>48423</v>
      </c>
      <c r="G7743" s="38" t="s">
        <v>5574</v>
      </c>
      <c r="H7743">
        <v>0.98799999999999999</v>
      </c>
      <c r="O7743" t="s">
        <v>49612</v>
      </c>
      <c r="P7743" t="s">
        <v>49616</v>
      </c>
      <c r="Q7743">
        <v>382333.83</v>
      </c>
      <c r="R7743">
        <v>6189963.2699999996</v>
      </c>
      <c r="S7743" t="s">
        <v>49617</v>
      </c>
      <c r="T7743" t="s">
        <v>49618</v>
      </c>
      <c r="U7743">
        <v>382348.73</v>
      </c>
      <c r="V7743">
        <v>6189939.5599999996</v>
      </c>
      <c r="W7743">
        <v>153.25</v>
      </c>
      <c r="X7743">
        <v>150.03</v>
      </c>
    </row>
    <row r="7744" spans="1:24" x14ac:dyDescent="0.25">
      <c r="A7744" s="146">
        <v>45138</v>
      </c>
      <c r="B7744" s="46">
        <v>212</v>
      </c>
      <c r="C7744" s="147">
        <v>0.74028935185185185</v>
      </c>
      <c r="D7744" s="38" t="s">
        <v>43375</v>
      </c>
      <c r="E7744" s="159" t="s">
        <v>33735</v>
      </c>
      <c r="F7744" s="38" t="s">
        <v>48423</v>
      </c>
      <c r="G7744" s="38" t="s">
        <v>5574</v>
      </c>
      <c r="H7744">
        <v>0.98</v>
      </c>
      <c r="O7744" t="s">
        <v>49619</v>
      </c>
      <c r="P7744" t="s">
        <v>49620</v>
      </c>
      <c r="Q7744">
        <v>382334.17</v>
      </c>
      <c r="R7744">
        <v>6189962.8799999999</v>
      </c>
      <c r="S7744" t="s">
        <v>49621</v>
      </c>
      <c r="T7744" t="s">
        <v>49622</v>
      </c>
      <c r="U7744">
        <v>382349.45</v>
      </c>
      <c r="V7744">
        <v>6189946.5999999996</v>
      </c>
      <c r="W7744">
        <v>140.46</v>
      </c>
      <c r="X7744">
        <v>150.03</v>
      </c>
    </row>
    <row r="7745" spans="1:24" x14ac:dyDescent="0.25">
      <c r="A7745" s="146">
        <v>45138</v>
      </c>
      <c r="B7745" s="46">
        <v>212</v>
      </c>
      <c r="C7745" s="147">
        <v>0.74444444444444446</v>
      </c>
      <c r="D7745" s="38" t="s">
        <v>43375</v>
      </c>
      <c r="E7745" s="159" t="s">
        <v>42042</v>
      </c>
      <c r="F7745" s="38" t="s">
        <v>48423</v>
      </c>
      <c r="G7745" s="38" t="s">
        <v>5568</v>
      </c>
      <c r="H7745">
        <v>1.474</v>
      </c>
      <c r="O7745" t="s">
        <v>49624</v>
      </c>
      <c r="P7745" t="s">
        <v>49625</v>
      </c>
      <c r="Q7745">
        <v>382282.15</v>
      </c>
      <c r="R7745">
        <v>6189953.8300000001</v>
      </c>
      <c r="S7745" t="s">
        <v>49626</v>
      </c>
      <c r="T7745" t="s">
        <v>49627</v>
      </c>
      <c r="U7745">
        <v>382274.54</v>
      </c>
      <c r="V7745">
        <v>6189945.6900000004</v>
      </c>
      <c r="W7745">
        <v>210.51</v>
      </c>
      <c r="X7745">
        <v>150.03</v>
      </c>
    </row>
    <row r="7746" spans="1:24" x14ac:dyDescent="0.25">
      <c r="A7746" s="146">
        <v>45138</v>
      </c>
      <c r="B7746" s="46">
        <v>212</v>
      </c>
      <c r="C7746" s="147">
        <v>0.75884259259259268</v>
      </c>
      <c r="D7746" s="38" t="s">
        <v>43375</v>
      </c>
      <c r="E7746" s="159" t="s">
        <v>6100</v>
      </c>
      <c r="F7746" s="38" t="s">
        <v>48423</v>
      </c>
      <c r="G7746" s="38" t="s">
        <v>5568</v>
      </c>
      <c r="H7746">
        <v>-3.1E-2</v>
      </c>
      <c r="O7746" t="s">
        <v>49628</v>
      </c>
      <c r="P7746" t="s">
        <v>49629</v>
      </c>
      <c r="Q7746">
        <v>381071.02</v>
      </c>
      <c r="R7746">
        <v>6190870.7199999997</v>
      </c>
      <c r="S7746" t="s">
        <v>49630</v>
      </c>
      <c r="T7746" t="s">
        <v>49631</v>
      </c>
      <c r="U7746">
        <v>381080.1</v>
      </c>
      <c r="V7746">
        <v>6190877.4500000002</v>
      </c>
      <c r="W7746">
        <v>40.69</v>
      </c>
      <c r="X7746">
        <v>150.03</v>
      </c>
    </row>
    <row r="7747" spans="1:24" s="170" customFormat="1" x14ac:dyDescent="0.25">
      <c r="A7747" s="63">
        <v>45138</v>
      </c>
      <c r="B7747" s="104">
        <v>212</v>
      </c>
      <c r="C7747" s="65">
        <v>0.76188657407407412</v>
      </c>
      <c r="D7747" s="64" t="s">
        <v>43375</v>
      </c>
      <c r="E7747" s="171" t="s">
        <v>49637</v>
      </c>
      <c r="F7747" s="64" t="s">
        <v>48423</v>
      </c>
      <c r="G7747" s="64" t="s">
        <v>5568</v>
      </c>
      <c r="H7747" s="170">
        <v>-1.4999999999999999E-2</v>
      </c>
      <c r="M7747" s="170" t="s">
        <v>49632</v>
      </c>
      <c r="O7747" s="170" t="s">
        <v>49633</v>
      </c>
      <c r="P7747" s="170" t="s">
        <v>49634</v>
      </c>
      <c r="Q7747" s="170">
        <v>381078.89</v>
      </c>
      <c r="R7747" s="170">
        <v>6190867.0599999996</v>
      </c>
      <c r="S7747" s="170" t="s">
        <v>49635</v>
      </c>
      <c r="T7747" s="170" t="s">
        <v>49636</v>
      </c>
      <c r="U7747" s="170">
        <v>381100.2</v>
      </c>
      <c r="V7747" s="170">
        <v>6190875.79</v>
      </c>
      <c r="W7747" s="170">
        <v>50.12</v>
      </c>
      <c r="X7747" s="170">
        <v>150.03</v>
      </c>
    </row>
    <row r="7748" spans="1:24" x14ac:dyDescent="0.25">
      <c r="A7748" s="146">
        <v>45138</v>
      </c>
      <c r="B7748" s="46">
        <v>212</v>
      </c>
      <c r="C7748" s="147">
        <v>0.7637962962962962</v>
      </c>
      <c r="D7748" s="38" t="s">
        <v>43375</v>
      </c>
      <c r="E7748" s="159" t="s">
        <v>48608</v>
      </c>
      <c r="F7748" s="38" t="s">
        <v>48423</v>
      </c>
      <c r="G7748" s="38" t="s">
        <v>5568</v>
      </c>
      <c r="H7748">
        <v>-7.0000000000000001E-3</v>
      </c>
      <c r="I7748" t="s">
        <v>49642</v>
      </c>
      <c r="J7748" t="s">
        <v>49643</v>
      </c>
      <c r="K7748" t="s">
        <v>49644</v>
      </c>
      <c r="L7748" t="s">
        <v>49645</v>
      </c>
      <c r="O7748" t="s">
        <v>49638</v>
      </c>
      <c r="P7748" t="s">
        <v>49639</v>
      </c>
      <c r="Q7748">
        <v>381078.5</v>
      </c>
      <c r="R7748">
        <v>6190865.0099999998</v>
      </c>
      <c r="S7748" t="s">
        <v>49640</v>
      </c>
      <c r="T7748" t="s">
        <v>49641</v>
      </c>
      <c r="U7748">
        <v>381102.37</v>
      </c>
      <c r="V7748">
        <v>6190873.6799999997</v>
      </c>
      <c r="W7748">
        <v>133.91</v>
      </c>
      <c r="X7748">
        <v>150.03</v>
      </c>
    </row>
    <row r="7749" spans="1:24" x14ac:dyDescent="0.25">
      <c r="A7749" s="146">
        <v>45138</v>
      </c>
      <c r="B7749" s="46">
        <v>212</v>
      </c>
      <c r="C7749" s="147">
        <v>0.76687500000000008</v>
      </c>
      <c r="D7749" s="38" t="s">
        <v>43375</v>
      </c>
      <c r="E7749" s="7" t="s">
        <v>69</v>
      </c>
      <c r="F7749" s="38" t="s">
        <v>48423</v>
      </c>
      <c r="G7749" s="38" t="s">
        <v>5568</v>
      </c>
      <c r="H7749">
        <v>0.17</v>
      </c>
      <c r="I7749" t="s">
        <v>49642</v>
      </c>
      <c r="J7749" t="s">
        <v>49643</v>
      </c>
      <c r="K7749" t="s">
        <v>49644</v>
      </c>
      <c r="L7749" t="s">
        <v>49645</v>
      </c>
      <c r="O7749" t="s">
        <v>49646</v>
      </c>
      <c r="P7749" t="s">
        <v>49647</v>
      </c>
      <c r="Q7749">
        <v>381202.15</v>
      </c>
      <c r="R7749">
        <v>6190743.6399999997</v>
      </c>
      <c r="S7749" t="s">
        <v>49648</v>
      </c>
      <c r="T7749" t="s">
        <v>49649</v>
      </c>
      <c r="U7749">
        <v>381227.53</v>
      </c>
      <c r="V7749">
        <v>6190748.5</v>
      </c>
      <c r="W7749">
        <v>134.93</v>
      </c>
      <c r="X7749">
        <v>150.03</v>
      </c>
    </row>
    <row r="7750" spans="1:24" x14ac:dyDescent="0.25">
      <c r="A7750" s="146">
        <v>45138</v>
      </c>
      <c r="B7750" s="46">
        <v>212</v>
      </c>
      <c r="C7750" s="147">
        <v>0.76872685185185186</v>
      </c>
      <c r="D7750" s="38" t="s">
        <v>43375</v>
      </c>
      <c r="E7750" s="7" t="s">
        <v>64</v>
      </c>
      <c r="F7750" s="38" t="s">
        <v>48423</v>
      </c>
      <c r="G7750" s="38" t="s">
        <v>5567</v>
      </c>
      <c r="H7750">
        <v>0.16200000000000001</v>
      </c>
      <c r="I7750" t="s">
        <v>49654</v>
      </c>
      <c r="J7750" t="s">
        <v>49655</v>
      </c>
      <c r="K7750" t="s">
        <v>49656</v>
      </c>
      <c r="L7750" t="s">
        <v>49645</v>
      </c>
      <c r="O7750" t="s">
        <v>49650</v>
      </c>
      <c r="P7750" t="s">
        <v>49651</v>
      </c>
      <c r="Q7750">
        <v>381216.9</v>
      </c>
      <c r="R7750">
        <v>6190738.7300000004</v>
      </c>
      <c r="S7750" t="s">
        <v>49652</v>
      </c>
      <c r="T7750" t="s">
        <v>49653</v>
      </c>
      <c r="U7750">
        <v>381235.4</v>
      </c>
      <c r="V7750">
        <v>6190753.1299999999</v>
      </c>
      <c r="W7750">
        <v>316.74</v>
      </c>
      <c r="X7750">
        <v>150.03</v>
      </c>
    </row>
    <row r="7751" spans="1:24" x14ac:dyDescent="0.25">
      <c r="A7751" s="146">
        <v>45138</v>
      </c>
      <c r="B7751" s="46">
        <v>212</v>
      </c>
      <c r="C7751" s="36">
        <v>0.77247685185185189</v>
      </c>
      <c r="D7751" s="38" t="s">
        <v>43375</v>
      </c>
      <c r="E7751" s="7" t="s">
        <v>69</v>
      </c>
      <c r="F7751" s="38" t="s">
        <v>48423</v>
      </c>
      <c r="G7751" s="38" t="s">
        <v>5567</v>
      </c>
      <c r="H7751">
        <v>-0.02</v>
      </c>
      <c r="I7751" t="s">
        <v>49654</v>
      </c>
      <c r="J7751" t="s">
        <v>49655</v>
      </c>
      <c r="K7751" t="s">
        <v>49656</v>
      </c>
      <c r="L7751" t="s">
        <v>49661</v>
      </c>
      <c r="O7751" t="s">
        <v>49657</v>
      </c>
      <c r="P7751" t="s">
        <v>49658</v>
      </c>
      <c r="Q7751">
        <v>381093.82</v>
      </c>
      <c r="R7751">
        <v>6190858.7000000002</v>
      </c>
      <c r="S7751" t="s">
        <v>49659</v>
      </c>
      <c r="T7751" t="s">
        <v>49660</v>
      </c>
      <c r="U7751">
        <v>381106.83</v>
      </c>
      <c r="V7751">
        <v>6190881.9199999999</v>
      </c>
      <c r="W7751">
        <v>315.39999999999998</v>
      </c>
      <c r="X7751">
        <v>150.03</v>
      </c>
    </row>
    <row r="7752" spans="1:24" x14ac:dyDescent="0.25">
      <c r="A7752" s="146">
        <v>45138</v>
      </c>
      <c r="B7752" s="46">
        <v>212</v>
      </c>
      <c r="C7752" s="36">
        <v>0.77327546296296301</v>
      </c>
      <c r="D7752" s="38" t="s">
        <v>43375</v>
      </c>
      <c r="E7752" s="7" t="s">
        <v>64</v>
      </c>
      <c r="F7752" s="38" t="s">
        <v>48423</v>
      </c>
      <c r="G7752" s="161" t="s">
        <v>5566</v>
      </c>
      <c r="H7752">
        <v>0.17100000000000001</v>
      </c>
      <c r="I7752" s="156" t="s">
        <v>49709</v>
      </c>
      <c r="J7752" t="s">
        <v>49726</v>
      </c>
      <c r="K7752" s="156" t="s">
        <v>49716</v>
      </c>
    </row>
    <row r="7753" spans="1:24" x14ac:dyDescent="0.25">
      <c r="A7753" s="146">
        <v>45138</v>
      </c>
      <c r="B7753" s="46">
        <v>212</v>
      </c>
      <c r="C7753" s="36">
        <v>0.7906481481481481</v>
      </c>
      <c r="D7753" s="38" t="s">
        <v>43375</v>
      </c>
      <c r="E7753" s="7" t="s">
        <v>69</v>
      </c>
      <c r="F7753" s="38" t="s">
        <v>48423</v>
      </c>
      <c r="G7753" s="38" t="s">
        <v>5566</v>
      </c>
      <c r="H7753">
        <v>0.17100000000000001</v>
      </c>
      <c r="I7753" s="156" t="s">
        <v>49709</v>
      </c>
      <c r="J7753" s="156" t="s">
        <v>49726</v>
      </c>
      <c r="K7753" t="s">
        <v>49716</v>
      </c>
      <c r="L7753" t="s">
        <v>49669</v>
      </c>
      <c r="O7753" t="s">
        <v>49662</v>
      </c>
      <c r="P7753" t="s">
        <v>49663</v>
      </c>
      <c r="Q7753">
        <v>381213.73</v>
      </c>
      <c r="R7753">
        <v>6190752.6100000003</v>
      </c>
      <c r="S7753" t="s">
        <v>49664</v>
      </c>
      <c r="T7753" t="s">
        <v>49665</v>
      </c>
      <c r="U7753">
        <v>381240.76</v>
      </c>
      <c r="V7753">
        <v>6190760.9699999997</v>
      </c>
      <c r="W7753">
        <v>135.32</v>
      </c>
      <c r="X7753">
        <v>150.03</v>
      </c>
    </row>
    <row r="7754" spans="1:24" s="156" customFormat="1" x14ac:dyDescent="0.25">
      <c r="A7754" s="146">
        <v>45138</v>
      </c>
      <c r="B7754" s="46">
        <v>212</v>
      </c>
      <c r="C7754" s="36">
        <v>0.7774537037037037</v>
      </c>
      <c r="D7754" s="161" t="s">
        <v>43375</v>
      </c>
      <c r="E7754" s="159" t="s">
        <v>64</v>
      </c>
      <c r="F7754" s="161" t="s">
        <v>48423</v>
      </c>
      <c r="G7754" s="161" t="s">
        <v>5565</v>
      </c>
      <c r="H7754" s="156">
        <v>0.17100000000000001</v>
      </c>
      <c r="I7754" s="156" t="s">
        <v>49710</v>
      </c>
      <c r="J7754" s="156" t="s">
        <v>49727</v>
      </c>
      <c r="K7754" s="156" t="s">
        <v>49717</v>
      </c>
      <c r="L7754" s="156" t="s">
        <v>49669</v>
      </c>
      <c r="O7754" s="156" t="s">
        <v>49662</v>
      </c>
      <c r="P7754" s="156" t="s">
        <v>49663</v>
      </c>
      <c r="Q7754" s="156">
        <v>381213.73</v>
      </c>
      <c r="R7754" s="156">
        <v>6190752.6100000003</v>
      </c>
      <c r="S7754" s="156" t="s">
        <v>49664</v>
      </c>
      <c r="T7754" s="156" t="s">
        <v>49665</v>
      </c>
      <c r="U7754" s="156">
        <v>381240.76</v>
      </c>
      <c r="V7754" s="156">
        <v>6190760.9699999997</v>
      </c>
      <c r="W7754" s="156">
        <v>135.32</v>
      </c>
      <c r="X7754" s="156">
        <v>150.03</v>
      </c>
    </row>
    <row r="7755" spans="1:24" s="156" customFormat="1" x14ac:dyDescent="0.25">
      <c r="A7755" s="146">
        <v>45138</v>
      </c>
      <c r="B7755" s="46">
        <v>212</v>
      </c>
      <c r="C7755" s="36">
        <v>0.78162037037037047</v>
      </c>
      <c r="D7755" s="161" t="s">
        <v>43375</v>
      </c>
      <c r="E7755" s="159" t="s">
        <v>69</v>
      </c>
      <c r="F7755" s="161" t="s">
        <v>48423</v>
      </c>
      <c r="G7755" s="161" t="s">
        <v>5565</v>
      </c>
      <c r="H7755" s="156">
        <v>0.17100000000000001</v>
      </c>
      <c r="I7755" s="156" t="s">
        <v>49710</v>
      </c>
      <c r="J7755" s="156" t="s">
        <v>49727</v>
      </c>
      <c r="K7755" s="156" t="s">
        <v>49717</v>
      </c>
      <c r="L7755" s="156" t="s">
        <v>49669</v>
      </c>
      <c r="O7755" s="156" t="s">
        <v>49662</v>
      </c>
      <c r="P7755" s="156" t="s">
        <v>49663</v>
      </c>
      <c r="Q7755" s="156">
        <v>381213.73</v>
      </c>
      <c r="R7755" s="156">
        <v>6190752.6100000003</v>
      </c>
      <c r="S7755" s="156" t="s">
        <v>49664</v>
      </c>
      <c r="T7755" s="156" t="s">
        <v>49665</v>
      </c>
      <c r="U7755" s="156">
        <v>381240.76</v>
      </c>
      <c r="V7755" s="156">
        <v>6190760.9699999997</v>
      </c>
      <c r="W7755" s="156">
        <v>135.32</v>
      </c>
      <c r="X7755" s="156">
        <v>150.03</v>
      </c>
    </row>
    <row r="7756" spans="1:24" s="156" customFormat="1" x14ac:dyDescent="0.25">
      <c r="A7756" s="146">
        <v>45138</v>
      </c>
      <c r="B7756" s="46">
        <v>212</v>
      </c>
      <c r="C7756" s="36">
        <v>0.7823148148148148</v>
      </c>
      <c r="D7756" s="161" t="s">
        <v>43375</v>
      </c>
      <c r="E7756" s="159" t="s">
        <v>64</v>
      </c>
      <c r="F7756" s="161" t="s">
        <v>48423</v>
      </c>
      <c r="G7756" s="161" t="s">
        <v>5564</v>
      </c>
      <c r="H7756" s="156">
        <v>0.17100000000000001</v>
      </c>
      <c r="I7756" s="156" t="s">
        <v>49711</v>
      </c>
      <c r="J7756" s="156" t="s">
        <v>49728</v>
      </c>
      <c r="K7756" s="156" t="s">
        <v>49718</v>
      </c>
      <c r="L7756" s="156" t="s">
        <v>49669</v>
      </c>
      <c r="O7756" s="156" t="s">
        <v>49662</v>
      </c>
      <c r="P7756" s="156" t="s">
        <v>49663</v>
      </c>
      <c r="Q7756" s="156">
        <v>381213.73</v>
      </c>
      <c r="R7756" s="156">
        <v>6190752.6100000003</v>
      </c>
      <c r="S7756" s="156" t="s">
        <v>49664</v>
      </c>
      <c r="T7756" s="156" t="s">
        <v>49665</v>
      </c>
      <c r="U7756" s="156">
        <v>381240.76</v>
      </c>
      <c r="V7756" s="156">
        <v>6190760.9699999997</v>
      </c>
      <c r="W7756" s="156">
        <v>135.32</v>
      </c>
      <c r="X7756" s="156">
        <v>150.03</v>
      </c>
    </row>
    <row r="7757" spans="1:24" s="156" customFormat="1" x14ac:dyDescent="0.25">
      <c r="A7757" s="146">
        <v>45138</v>
      </c>
      <c r="B7757" s="46">
        <v>212</v>
      </c>
      <c r="C7757" s="36">
        <v>0.78648148148148145</v>
      </c>
      <c r="D7757" s="161" t="s">
        <v>43375</v>
      </c>
      <c r="E7757" s="159" t="s">
        <v>69</v>
      </c>
      <c r="F7757" s="161" t="s">
        <v>48423</v>
      </c>
      <c r="G7757" s="161" t="s">
        <v>5564</v>
      </c>
      <c r="H7757" s="156">
        <v>0.17100000000000001</v>
      </c>
      <c r="I7757" s="156" t="s">
        <v>49711</v>
      </c>
      <c r="J7757" s="156" t="s">
        <v>49728</v>
      </c>
      <c r="K7757" s="156" t="s">
        <v>49718</v>
      </c>
      <c r="L7757" s="156" t="s">
        <v>49669</v>
      </c>
      <c r="O7757" s="156" t="s">
        <v>49662</v>
      </c>
      <c r="P7757" s="156" t="s">
        <v>49663</v>
      </c>
      <c r="Q7757" s="156">
        <v>381213.73</v>
      </c>
      <c r="R7757" s="156">
        <v>6190752.6100000003</v>
      </c>
      <c r="S7757" s="156" t="s">
        <v>49664</v>
      </c>
      <c r="T7757" s="156" t="s">
        <v>49665</v>
      </c>
      <c r="U7757" s="156">
        <v>381240.76</v>
      </c>
      <c r="V7757" s="156">
        <v>6190760.9699999997</v>
      </c>
      <c r="W7757" s="156">
        <v>135.32</v>
      </c>
      <c r="X7757" s="156">
        <v>150.03</v>
      </c>
    </row>
    <row r="7758" spans="1:24" x14ac:dyDescent="0.25">
      <c r="A7758" s="146">
        <v>45138</v>
      </c>
      <c r="B7758" s="46">
        <v>212</v>
      </c>
      <c r="C7758" s="147">
        <v>0.7872337962962962</v>
      </c>
      <c r="D7758" s="38" t="s">
        <v>43375</v>
      </c>
      <c r="E7758" s="7" t="s">
        <v>64</v>
      </c>
      <c r="F7758" s="38" t="s">
        <v>48423</v>
      </c>
      <c r="G7758" s="38" t="s">
        <v>5563</v>
      </c>
      <c r="H7758">
        <v>0.16300000000000001</v>
      </c>
      <c r="I7758" t="s">
        <v>49666</v>
      </c>
      <c r="J7758" t="s">
        <v>49667</v>
      </c>
      <c r="K7758" t="s">
        <v>49668</v>
      </c>
      <c r="L7758" t="s">
        <v>49669</v>
      </c>
      <c r="O7758" t="s">
        <v>49670</v>
      </c>
      <c r="P7758" t="s">
        <v>49671</v>
      </c>
      <c r="Q7758">
        <v>381226.55</v>
      </c>
      <c r="R7758">
        <v>6190750.0899999999</v>
      </c>
      <c r="S7758" t="s">
        <v>49672</v>
      </c>
      <c r="T7758" t="s">
        <v>49673</v>
      </c>
      <c r="U7758">
        <v>381249</v>
      </c>
      <c r="V7758">
        <v>6190764.6299999999</v>
      </c>
      <c r="W7758">
        <v>317.73</v>
      </c>
      <c r="X7758">
        <v>150.03</v>
      </c>
    </row>
    <row r="7759" spans="1:24" x14ac:dyDescent="0.25">
      <c r="A7759" s="146">
        <v>45138</v>
      </c>
      <c r="B7759" s="46">
        <v>212</v>
      </c>
      <c r="C7759" s="147">
        <v>0.79046296296296292</v>
      </c>
      <c r="D7759" s="38" t="s">
        <v>43375</v>
      </c>
      <c r="E7759" s="7" t="s">
        <v>69</v>
      </c>
      <c r="F7759" s="38" t="s">
        <v>48423</v>
      </c>
      <c r="G7759" s="38" t="s">
        <v>5563</v>
      </c>
      <c r="H7759">
        <v>-2.4E-2</v>
      </c>
      <c r="I7759" t="s">
        <v>49666</v>
      </c>
      <c r="J7759" t="s">
        <v>49667</v>
      </c>
      <c r="K7759" t="s">
        <v>49668</v>
      </c>
      <c r="L7759" t="s">
        <v>49669</v>
      </c>
      <c r="O7759" t="s">
        <v>49674</v>
      </c>
      <c r="P7759" t="s">
        <v>49675</v>
      </c>
      <c r="Q7759">
        <v>381108.44</v>
      </c>
      <c r="R7759">
        <v>6190894.3799999999</v>
      </c>
      <c r="S7759" t="s">
        <v>49676</v>
      </c>
      <c r="T7759" t="s">
        <v>49677</v>
      </c>
      <c r="U7759">
        <v>381129.75</v>
      </c>
      <c r="V7759">
        <v>6190909.8799999999</v>
      </c>
      <c r="W7759">
        <v>317.13</v>
      </c>
      <c r="X7759">
        <v>150.03</v>
      </c>
    </row>
    <row r="7760" spans="1:24" x14ac:dyDescent="0.25">
      <c r="A7760" s="146">
        <v>45138</v>
      </c>
      <c r="B7760" s="46">
        <v>212</v>
      </c>
      <c r="C7760" s="147">
        <v>0.791875</v>
      </c>
      <c r="D7760" s="161" t="s">
        <v>30704</v>
      </c>
      <c r="E7760" s="7" t="s">
        <v>64</v>
      </c>
      <c r="F7760" s="38" t="s">
        <v>48423</v>
      </c>
      <c r="G7760" s="38" t="s">
        <v>5569</v>
      </c>
      <c r="H7760">
        <v>-1.7000000000000001E-2</v>
      </c>
      <c r="I7760" t="s">
        <v>49682</v>
      </c>
      <c r="J7760" t="s">
        <v>49683</v>
      </c>
      <c r="K7760" t="s">
        <v>49684</v>
      </c>
      <c r="L7760" t="s">
        <v>49685</v>
      </c>
      <c r="O7760" t="s">
        <v>49678</v>
      </c>
      <c r="P7760" t="s">
        <v>49679</v>
      </c>
      <c r="Q7760">
        <v>381099.92</v>
      </c>
      <c r="R7760">
        <v>6190914.0300000003</v>
      </c>
      <c r="S7760" t="s">
        <v>49680</v>
      </c>
      <c r="T7760" t="s">
        <v>49681</v>
      </c>
      <c r="U7760">
        <v>381132.79999999999</v>
      </c>
      <c r="V7760">
        <v>6190919.3700000001</v>
      </c>
      <c r="W7760">
        <v>133.18</v>
      </c>
      <c r="X7760">
        <v>150.03</v>
      </c>
    </row>
    <row r="7761" spans="1:24" x14ac:dyDescent="0.25">
      <c r="A7761" s="146">
        <v>45138</v>
      </c>
      <c r="B7761" s="46">
        <v>212</v>
      </c>
      <c r="C7761" s="147">
        <v>0.79538194444444443</v>
      </c>
      <c r="D7761" s="161" t="s">
        <v>30704</v>
      </c>
      <c r="E7761" s="7" t="s">
        <v>69</v>
      </c>
      <c r="F7761" s="38" t="s">
        <v>48423</v>
      </c>
      <c r="G7761" s="38" t="s">
        <v>5569</v>
      </c>
      <c r="H7761">
        <v>0.17499999999999999</v>
      </c>
      <c r="I7761" t="s">
        <v>49682</v>
      </c>
      <c r="J7761" t="s">
        <v>49683</v>
      </c>
      <c r="K7761" t="s">
        <v>49684</v>
      </c>
      <c r="L7761" t="s">
        <v>49685</v>
      </c>
      <c r="O7761" t="s">
        <v>49686</v>
      </c>
      <c r="P7761" t="s">
        <v>49687</v>
      </c>
      <c r="Q7761">
        <v>381244.51</v>
      </c>
      <c r="R7761">
        <v>6190773.7999999998</v>
      </c>
      <c r="S7761" t="s">
        <v>49688</v>
      </c>
      <c r="T7761" t="s">
        <v>49689</v>
      </c>
      <c r="U7761">
        <v>381268.74</v>
      </c>
      <c r="V7761">
        <v>6190783.7000000002</v>
      </c>
      <c r="W7761">
        <v>135.32</v>
      </c>
      <c r="X7761">
        <v>150.03</v>
      </c>
    </row>
    <row r="7762" spans="1:24" x14ac:dyDescent="0.25">
      <c r="A7762" s="146">
        <v>45138</v>
      </c>
      <c r="B7762" s="46">
        <v>212</v>
      </c>
      <c r="C7762" s="147">
        <v>0.79702546296296306</v>
      </c>
      <c r="D7762" s="161" t="s">
        <v>30704</v>
      </c>
      <c r="E7762" s="7" t="s">
        <v>64</v>
      </c>
      <c r="F7762" s="38" t="s">
        <v>48423</v>
      </c>
      <c r="G7762" s="38" t="s">
        <v>5570</v>
      </c>
      <c r="H7762">
        <v>0.17399999999999999</v>
      </c>
      <c r="I7762" t="s">
        <v>49694</v>
      </c>
      <c r="J7762" t="s">
        <v>49695</v>
      </c>
      <c r="K7762" t="s">
        <v>49696</v>
      </c>
      <c r="L7762" t="s">
        <v>49685</v>
      </c>
      <c r="O7762" t="s">
        <v>49690</v>
      </c>
      <c r="P7762" t="s">
        <v>49691</v>
      </c>
      <c r="Q7762">
        <v>381264</v>
      </c>
      <c r="R7762">
        <v>6190764.1399999997</v>
      </c>
      <c r="S7762" t="s">
        <v>49692</v>
      </c>
      <c r="T7762" t="s">
        <v>49693</v>
      </c>
      <c r="U7762">
        <v>381282.07</v>
      </c>
      <c r="V7762">
        <v>6190782.8600000003</v>
      </c>
      <c r="W7762">
        <v>316.27</v>
      </c>
      <c r="X7762">
        <v>150.03</v>
      </c>
    </row>
    <row r="7763" spans="1:24" x14ac:dyDescent="0.25">
      <c r="A7763" s="146">
        <v>45138</v>
      </c>
      <c r="B7763" s="46">
        <v>212</v>
      </c>
      <c r="C7763" s="147">
        <v>0.80052083333333324</v>
      </c>
      <c r="D7763" s="161" t="s">
        <v>30704</v>
      </c>
      <c r="E7763" s="7" t="s">
        <v>69</v>
      </c>
      <c r="F7763" s="38" t="s">
        <v>48423</v>
      </c>
      <c r="G7763" s="38" t="s">
        <v>5570</v>
      </c>
      <c r="H7763">
        <v>-2.4E-2</v>
      </c>
      <c r="I7763" t="s">
        <v>49694</v>
      </c>
      <c r="J7763" t="s">
        <v>49695</v>
      </c>
      <c r="K7763" t="s">
        <v>49696</v>
      </c>
      <c r="L7763" t="s">
        <v>49685</v>
      </c>
      <c r="O7763" t="s">
        <v>49697</v>
      </c>
      <c r="P7763" t="s">
        <v>49698</v>
      </c>
      <c r="Q7763">
        <v>381120.27</v>
      </c>
      <c r="R7763">
        <v>6190908.75</v>
      </c>
      <c r="S7763" t="s">
        <v>49699</v>
      </c>
      <c r="T7763" t="s">
        <v>49700</v>
      </c>
      <c r="U7763">
        <v>381142.57</v>
      </c>
      <c r="V7763">
        <v>6190922.4500000002</v>
      </c>
      <c r="W7763">
        <v>315.14</v>
      </c>
      <c r="X7763">
        <v>150.03</v>
      </c>
    </row>
    <row r="7764" spans="1:24" x14ac:dyDescent="0.25">
      <c r="A7764" s="146">
        <v>45138</v>
      </c>
      <c r="B7764" s="46">
        <v>212</v>
      </c>
      <c r="C7764" s="147">
        <v>0.8019560185185185</v>
      </c>
      <c r="D7764" s="161" t="s">
        <v>30704</v>
      </c>
      <c r="E7764" s="7" t="s">
        <v>64</v>
      </c>
      <c r="F7764" s="38" t="s">
        <v>48423</v>
      </c>
      <c r="G7764" s="38" t="s">
        <v>5571</v>
      </c>
      <c r="H7764">
        <v>-2.5000000000000001E-2</v>
      </c>
      <c r="I7764" t="s">
        <v>49705</v>
      </c>
      <c r="J7764" t="s">
        <v>49706</v>
      </c>
      <c r="K7764" t="s">
        <v>49707</v>
      </c>
      <c r="L7764" t="s">
        <v>49708</v>
      </c>
      <c r="O7764" t="s">
        <v>49701</v>
      </c>
      <c r="P7764" t="s">
        <v>49702</v>
      </c>
      <c r="Q7764">
        <v>381108.03</v>
      </c>
      <c r="R7764">
        <v>6190930.6399999997</v>
      </c>
      <c r="S7764" t="s">
        <v>49703</v>
      </c>
      <c r="T7764" t="s">
        <v>49704</v>
      </c>
      <c r="U7764">
        <v>381140.53</v>
      </c>
      <c r="V7764">
        <v>6190937.3499999996</v>
      </c>
      <c r="W7764">
        <v>135.9</v>
      </c>
      <c r="X7764">
        <v>150.03</v>
      </c>
    </row>
    <row r="7765" spans="1:24" x14ac:dyDescent="0.25">
      <c r="A7765" s="146">
        <v>45138</v>
      </c>
      <c r="B7765" s="46">
        <v>212</v>
      </c>
      <c r="C7765" s="147">
        <v>0.80559027777777781</v>
      </c>
      <c r="D7765" s="38" t="s">
        <v>30704</v>
      </c>
      <c r="E7765" s="7" t="s">
        <v>69</v>
      </c>
      <c r="F7765" s="38" t="s">
        <v>48423</v>
      </c>
      <c r="G7765" s="38" t="s">
        <v>5571</v>
      </c>
      <c r="H7765">
        <v>0.17299999999999999</v>
      </c>
      <c r="I7765" t="s">
        <v>49705</v>
      </c>
      <c r="J7765" t="s">
        <v>49706</v>
      </c>
      <c r="K7765" t="s">
        <v>49707</v>
      </c>
      <c r="L7765" t="s">
        <v>49708</v>
      </c>
      <c r="O7765" t="s">
        <v>49712</v>
      </c>
      <c r="P7765" t="s">
        <v>49713</v>
      </c>
      <c r="Q7765">
        <v>381259.13</v>
      </c>
      <c r="R7765">
        <v>6190783.9400000004</v>
      </c>
      <c r="S7765" t="s">
        <v>49714</v>
      </c>
      <c r="T7765" t="s">
        <v>49715</v>
      </c>
      <c r="U7765">
        <v>381280.04</v>
      </c>
      <c r="V7765">
        <v>6190797.9299999997</v>
      </c>
      <c r="W7765">
        <v>135.27000000000001</v>
      </c>
      <c r="X7765">
        <v>150.03</v>
      </c>
    </row>
    <row r="7766" spans="1:24" x14ac:dyDescent="0.25">
      <c r="A7766" s="146">
        <v>45138</v>
      </c>
      <c r="B7766" s="46">
        <v>212</v>
      </c>
      <c r="C7766" s="147">
        <v>0.80699074074074073</v>
      </c>
      <c r="D7766" s="38" t="s">
        <v>30704</v>
      </c>
      <c r="E7766" s="7" t="s">
        <v>64</v>
      </c>
      <c r="F7766" s="38" t="s">
        <v>48423</v>
      </c>
      <c r="G7766" s="38" t="s">
        <v>5572</v>
      </c>
      <c r="H7766">
        <v>0.17699999999999999</v>
      </c>
      <c r="I7766" t="s">
        <v>49723</v>
      </c>
      <c r="J7766" t="s">
        <v>49724</v>
      </c>
      <c r="K7766" t="s">
        <v>49725</v>
      </c>
      <c r="L7766" t="s">
        <v>49708</v>
      </c>
      <c r="O7766" t="s">
        <v>49719</v>
      </c>
      <c r="P7766" t="s">
        <v>49720</v>
      </c>
      <c r="Q7766">
        <v>381283.71</v>
      </c>
      <c r="R7766">
        <v>6190770.8200000003</v>
      </c>
      <c r="S7766" t="s">
        <v>49721</v>
      </c>
      <c r="T7766" t="s">
        <v>49722</v>
      </c>
      <c r="U7766">
        <v>381297.61</v>
      </c>
      <c r="V7766">
        <v>6190793.04</v>
      </c>
      <c r="W7766">
        <v>314.64</v>
      </c>
      <c r="X7766">
        <v>150.03</v>
      </c>
    </row>
    <row r="7767" spans="1:24" x14ac:dyDescent="0.25">
      <c r="A7767" s="146">
        <v>45138</v>
      </c>
      <c r="B7767" s="46">
        <v>212</v>
      </c>
      <c r="C7767" s="147">
        <v>0.81063657407407408</v>
      </c>
      <c r="D7767" s="38" t="s">
        <v>30704</v>
      </c>
      <c r="E7767" s="7" t="s">
        <v>69</v>
      </c>
      <c r="F7767" s="38" t="s">
        <v>48423</v>
      </c>
      <c r="G7767" s="38" t="s">
        <v>5572</v>
      </c>
      <c r="H7767">
        <v>-2.4E-2</v>
      </c>
      <c r="I7767" t="s">
        <v>49723</v>
      </c>
      <c r="J7767" t="s">
        <v>49724</v>
      </c>
      <c r="K7767" t="s">
        <v>49725</v>
      </c>
      <c r="L7767" t="s">
        <v>49708</v>
      </c>
      <c r="O7767" t="s">
        <v>49729</v>
      </c>
      <c r="P7767" t="s">
        <v>49730</v>
      </c>
      <c r="Q7767">
        <v>381134.03</v>
      </c>
      <c r="R7767">
        <v>6190919.6299999999</v>
      </c>
      <c r="S7767" t="s">
        <v>49731</v>
      </c>
      <c r="T7767" t="s">
        <v>49732</v>
      </c>
      <c r="U7767">
        <v>381154.99</v>
      </c>
      <c r="V7767">
        <v>6190935.5800000001</v>
      </c>
      <c r="W7767">
        <v>315.13</v>
      </c>
      <c r="X7767">
        <v>150.03</v>
      </c>
    </row>
    <row r="7768" spans="1:24" x14ac:dyDescent="0.25">
      <c r="A7768" s="146">
        <v>45138</v>
      </c>
      <c r="B7768" s="46">
        <v>212</v>
      </c>
      <c r="C7768" s="147">
        <v>0.812037037037037</v>
      </c>
      <c r="D7768" s="38" t="s">
        <v>30704</v>
      </c>
      <c r="E7768" s="7" t="s">
        <v>64</v>
      </c>
      <c r="F7768" s="38" t="s">
        <v>48423</v>
      </c>
      <c r="G7768" s="38" t="s">
        <v>5573</v>
      </c>
      <c r="H7768">
        <v>-2.1000000000000001E-2</v>
      </c>
      <c r="I7768" t="s">
        <v>49737</v>
      </c>
      <c r="J7768" t="s">
        <v>49738</v>
      </c>
      <c r="K7768" t="s">
        <v>49739</v>
      </c>
      <c r="L7768" t="s">
        <v>49740</v>
      </c>
      <c r="O7768" t="s">
        <v>49733</v>
      </c>
      <c r="P7768" t="s">
        <v>49734</v>
      </c>
      <c r="Q7768">
        <v>381124.77</v>
      </c>
      <c r="R7768">
        <v>6190939.7599999998</v>
      </c>
      <c r="S7768" t="s">
        <v>49735</v>
      </c>
      <c r="T7768" t="s">
        <v>49736</v>
      </c>
      <c r="U7768">
        <v>381156.25</v>
      </c>
      <c r="V7768">
        <v>6190947.2599999998</v>
      </c>
      <c r="W7768">
        <v>134.15</v>
      </c>
      <c r="X7768">
        <v>150.03</v>
      </c>
    </row>
    <row r="7769" spans="1:24" x14ac:dyDescent="0.25">
      <c r="A7769" s="146">
        <v>45138</v>
      </c>
      <c r="B7769" s="46">
        <v>212</v>
      </c>
      <c r="C7769" s="147">
        <v>0.81597222222222221</v>
      </c>
      <c r="D7769" s="38" t="s">
        <v>30704</v>
      </c>
      <c r="E7769" s="7" t="s">
        <v>69</v>
      </c>
      <c r="F7769" s="38" t="s">
        <v>48423</v>
      </c>
      <c r="G7769" s="38" t="s">
        <v>5573</v>
      </c>
      <c r="H7769">
        <v>0.189</v>
      </c>
      <c r="I7769" t="s">
        <v>49737</v>
      </c>
      <c r="J7769" t="s">
        <v>49738</v>
      </c>
      <c r="K7769" t="s">
        <v>49739</v>
      </c>
      <c r="L7769" t="s">
        <v>49740</v>
      </c>
      <c r="O7769" t="s">
        <v>49741</v>
      </c>
      <c r="P7769" t="s">
        <v>49742</v>
      </c>
      <c r="Q7769">
        <v>381285.8</v>
      </c>
      <c r="R7769">
        <v>6190783.1699999999</v>
      </c>
      <c r="S7769" t="s">
        <v>49743</v>
      </c>
      <c r="T7769" t="s">
        <v>49744</v>
      </c>
      <c r="U7769">
        <v>381305.68</v>
      </c>
      <c r="V7769">
        <v>6190798.3300000001</v>
      </c>
      <c r="W7769">
        <v>86.86</v>
      </c>
      <c r="X7769">
        <v>150.03</v>
      </c>
    </row>
    <row r="7770" spans="1:24" x14ac:dyDescent="0.25">
      <c r="A7770" s="146">
        <v>45138</v>
      </c>
      <c r="B7770" s="46">
        <v>212</v>
      </c>
      <c r="C7770" s="147">
        <v>0.81778935185185186</v>
      </c>
      <c r="D7770" s="38" t="s">
        <v>30704</v>
      </c>
      <c r="E7770" s="7" t="s">
        <v>64</v>
      </c>
      <c r="F7770" s="38" t="s">
        <v>48423</v>
      </c>
      <c r="G7770" s="38" t="s">
        <v>5574</v>
      </c>
      <c r="H7770">
        <v>0.17899999999999999</v>
      </c>
      <c r="I7770" t="s">
        <v>49749</v>
      </c>
      <c r="J7770" t="s">
        <v>49750</v>
      </c>
      <c r="K7770" t="s">
        <v>49751</v>
      </c>
      <c r="L7770" t="s">
        <v>49740</v>
      </c>
      <c r="O7770" t="s">
        <v>49745</v>
      </c>
      <c r="P7770" t="s">
        <v>49746</v>
      </c>
      <c r="Q7770">
        <v>381292.05</v>
      </c>
      <c r="R7770">
        <v>6190788.54</v>
      </c>
      <c r="S7770" t="s">
        <v>49747</v>
      </c>
      <c r="T7770" t="s">
        <v>49748</v>
      </c>
      <c r="U7770">
        <v>381310.95</v>
      </c>
      <c r="V7770">
        <v>6190804.71</v>
      </c>
      <c r="W7770">
        <v>316.81</v>
      </c>
      <c r="X7770">
        <v>150.03</v>
      </c>
    </row>
    <row r="7771" spans="1:24" x14ac:dyDescent="0.25">
      <c r="A7771" s="146">
        <v>45138</v>
      </c>
      <c r="B7771" s="46">
        <v>212</v>
      </c>
      <c r="C7771" s="147">
        <v>0.82114583333333335</v>
      </c>
      <c r="D7771" s="38" t="s">
        <v>30704</v>
      </c>
      <c r="E7771" s="7" t="s">
        <v>69</v>
      </c>
      <c r="F7771" s="38" t="s">
        <v>48423</v>
      </c>
      <c r="G7771" s="38" t="s">
        <v>5574</v>
      </c>
      <c r="H7771">
        <v>-2.3E-2</v>
      </c>
      <c r="I7771" t="s">
        <v>49749</v>
      </c>
      <c r="J7771" t="s">
        <v>49750</v>
      </c>
      <c r="K7771" t="s">
        <v>49751</v>
      </c>
      <c r="L7771" t="s">
        <v>49740</v>
      </c>
      <c r="O7771" t="s">
        <v>49752</v>
      </c>
      <c r="P7771" t="s">
        <v>49753</v>
      </c>
      <c r="Q7771">
        <v>381147.78</v>
      </c>
      <c r="R7771">
        <v>6190931.5199999996</v>
      </c>
      <c r="S7771" t="s">
        <v>49754</v>
      </c>
      <c r="T7771" t="s">
        <v>49755</v>
      </c>
      <c r="U7771">
        <v>381168.87</v>
      </c>
      <c r="V7771">
        <v>6190947.3499999996</v>
      </c>
      <c r="W7771">
        <v>314.25</v>
      </c>
      <c r="X7771">
        <v>150.03</v>
      </c>
    </row>
    <row r="7772" spans="1:24" x14ac:dyDescent="0.25">
      <c r="A7772" s="146">
        <v>45138</v>
      </c>
      <c r="B7772" s="46">
        <v>212</v>
      </c>
      <c r="C7772" s="147">
        <v>0.8227430555555556</v>
      </c>
      <c r="D7772" s="38" t="s">
        <v>30704</v>
      </c>
      <c r="E7772" s="159" t="s">
        <v>33735</v>
      </c>
      <c r="F7772" s="38" t="s">
        <v>48423</v>
      </c>
      <c r="G7772" s="38" t="s">
        <v>5575</v>
      </c>
      <c r="H7772">
        <v>5.1150000000000002</v>
      </c>
      <c r="O7772" t="s">
        <v>49756</v>
      </c>
      <c r="P7772" t="s">
        <v>49757</v>
      </c>
      <c r="Q7772">
        <v>381131.75</v>
      </c>
      <c r="R7772">
        <v>6190946.5899999999</v>
      </c>
      <c r="S7772" t="s">
        <v>49758</v>
      </c>
      <c r="T7772" t="s">
        <v>49759</v>
      </c>
      <c r="U7772">
        <v>381150.92</v>
      </c>
      <c r="V7772">
        <v>6190957.54</v>
      </c>
      <c r="W7772">
        <v>63.8</v>
      </c>
      <c r="X7772">
        <v>150.03</v>
      </c>
    </row>
    <row r="7773" spans="1:24" x14ac:dyDescent="0.25">
      <c r="A7773" s="146">
        <v>45138</v>
      </c>
      <c r="B7773" s="46">
        <v>212</v>
      </c>
      <c r="C7773" s="147">
        <v>0.82570601851851855</v>
      </c>
      <c r="D7773" s="38" t="s">
        <v>30704</v>
      </c>
      <c r="E7773" s="159" t="s">
        <v>42042</v>
      </c>
      <c r="F7773" s="38" t="s">
        <v>48423</v>
      </c>
      <c r="G7773" s="38" t="s">
        <v>49760</v>
      </c>
      <c r="H7773">
        <v>1.3440000000000001</v>
      </c>
      <c r="O7773" t="s">
        <v>49761</v>
      </c>
      <c r="P7773" t="s">
        <v>49762</v>
      </c>
      <c r="Q7773">
        <v>381131.32</v>
      </c>
      <c r="R7773">
        <v>6190947.21</v>
      </c>
      <c r="S7773" t="s">
        <v>49763</v>
      </c>
      <c r="T7773" t="s">
        <v>49764</v>
      </c>
      <c r="U7773">
        <v>381140.57</v>
      </c>
      <c r="V7773">
        <v>6190953.4699999997</v>
      </c>
      <c r="W7773">
        <v>48.52</v>
      </c>
      <c r="X7773">
        <v>200.04</v>
      </c>
    </row>
    <row r="7774" spans="1:24" x14ac:dyDescent="0.25">
      <c r="A7774" s="146">
        <v>45138</v>
      </c>
      <c r="B7774" s="46">
        <v>212</v>
      </c>
      <c r="C7774" s="147">
        <v>0.83991898148148147</v>
      </c>
      <c r="D7774" s="38" t="s">
        <v>30704</v>
      </c>
      <c r="E7774" s="159" t="s">
        <v>49765</v>
      </c>
      <c r="F7774" s="38" t="s">
        <v>48423</v>
      </c>
      <c r="G7774" s="38" t="s">
        <v>49760</v>
      </c>
      <c r="H7774">
        <v>0.223</v>
      </c>
      <c r="O7774" t="s">
        <v>49766</v>
      </c>
      <c r="P7774" t="s">
        <v>49767</v>
      </c>
      <c r="Q7774">
        <v>379972.63</v>
      </c>
      <c r="R7774">
        <v>6191373.2699999996</v>
      </c>
      <c r="S7774" t="s">
        <v>49768</v>
      </c>
      <c r="T7774" t="s">
        <v>49769</v>
      </c>
      <c r="U7774">
        <v>379981.66</v>
      </c>
      <c r="V7774">
        <v>6191379.8300000001</v>
      </c>
      <c r="W7774">
        <v>46.18</v>
      </c>
      <c r="X7774">
        <v>200.04</v>
      </c>
    </row>
    <row r="7775" spans="1:24" s="170" customFormat="1" x14ac:dyDescent="0.25">
      <c r="A7775" s="63">
        <v>45138</v>
      </c>
      <c r="B7775" s="104">
        <v>212</v>
      </c>
      <c r="C7775" s="65">
        <v>0.8462615740740741</v>
      </c>
      <c r="D7775" s="64" t="s">
        <v>30704</v>
      </c>
      <c r="E7775" s="171" t="s">
        <v>49775</v>
      </c>
      <c r="F7775" s="64" t="s">
        <v>48423</v>
      </c>
      <c r="G7775" s="64" t="s">
        <v>49760</v>
      </c>
      <c r="H7775" s="170">
        <v>0.22</v>
      </c>
      <c r="M7775" s="170" t="s">
        <v>49770</v>
      </c>
      <c r="O7775" s="170" t="s">
        <v>49771</v>
      </c>
      <c r="P7775" s="170" t="s">
        <v>49772</v>
      </c>
      <c r="Q7775" s="170">
        <v>379972.09</v>
      </c>
      <c r="R7775" s="170">
        <v>6191372.6900000004</v>
      </c>
      <c r="S7775" s="170" t="s">
        <v>49773</v>
      </c>
      <c r="T7775" s="170" t="s">
        <v>49774</v>
      </c>
      <c r="U7775" s="170">
        <v>379991.22</v>
      </c>
      <c r="V7775" s="170">
        <v>6191385.96</v>
      </c>
      <c r="W7775" s="170">
        <v>317.07</v>
      </c>
      <c r="X7775" s="170">
        <v>200.04</v>
      </c>
    </row>
    <row r="7776" spans="1:24" x14ac:dyDescent="0.25">
      <c r="A7776" s="146">
        <v>45138</v>
      </c>
      <c r="B7776" s="46">
        <v>212</v>
      </c>
      <c r="C7776" s="147">
        <v>0.84936342592592595</v>
      </c>
      <c r="D7776" s="38" t="s">
        <v>30704</v>
      </c>
      <c r="E7776" s="159" t="s">
        <v>48608</v>
      </c>
      <c r="F7776" s="38" t="s">
        <v>48423</v>
      </c>
      <c r="G7776" s="38" t="s">
        <v>49760</v>
      </c>
      <c r="H7776">
        <v>0.214</v>
      </c>
      <c r="I7776" t="s">
        <v>49780</v>
      </c>
      <c r="J7776" t="s">
        <v>49781</v>
      </c>
      <c r="K7776" t="s">
        <v>49782</v>
      </c>
      <c r="L7776" t="s">
        <v>49783</v>
      </c>
      <c r="O7776" t="s">
        <v>49776</v>
      </c>
      <c r="P7776" t="s">
        <v>49777</v>
      </c>
      <c r="Q7776">
        <v>379968.62</v>
      </c>
      <c r="R7776">
        <v>6191374.5800000001</v>
      </c>
      <c r="S7776" t="s">
        <v>49778</v>
      </c>
      <c r="T7776" t="s">
        <v>49779</v>
      </c>
      <c r="U7776">
        <v>379986.34</v>
      </c>
      <c r="V7776">
        <v>6191389.7199999997</v>
      </c>
      <c r="W7776">
        <v>316.64999999999998</v>
      </c>
      <c r="X7776">
        <v>200.04</v>
      </c>
    </row>
    <row r="7777" spans="1:24" x14ac:dyDescent="0.25">
      <c r="A7777" s="146">
        <v>45138</v>
      </c>
      <c r="B7777" s="46">
        <v>212</v>
      </c>
      <c r="C7777" s="147">
        <v>0.85320601851851852</v>
      </c>
      <c r="D7777" s="38" t="s">
        <v>30704</v>
      </c>
      <c r="E7777" s="7" t="s">
        <v>69</v>
      </c>
      <c r="F7777" s="38" t="s">
        <v>48423</v>
      </c>
      <c r="G7777" s="38" t="s">
        <v>49760</v>
      </c>
      <c r="H7777">
        <v>-2.5000000000000001E-2</v>
      </c>
      <c r="I7777" t="s">
        <v>49780</v>
      </c>
      <c r="J7777" t="s">
        <v>49781</v>
      </c>
      <c r="K7777" t="s">
        <v>49782</v>
      </c>
      <c r="L7777" t="s">
        <v>49788</v>
      </c>
      <c r="O7777" t="s">
        <v>49784</v>
      </c>
      <c r="P7777" t="s">
        <v>49785</v>
      </c>
      <c r="Q7777">
        <v>379808.96</v>
      </c>
      <c r="R7777">
        <v>6191535.6399999997</v>
      </c>
      <c r="S7777" t="s">
        <v>49786</v>
      </c>
      <c r="T7777" t="s">
        <v>49787</v>
      </c>
      <c r="U7777">
        <v>379817.91</v>
      </c>
      <c r="V7777">
        <v>6191558.2800000003</v>
      </c>
      <c r="W7777">
        <v>315.39</v>
      </c>
      <c r="X7777">
        <v>200.04</v>
      </c>
    </row>
    <row r="7778" spans="1:24" x14ac:dyDescent="0.25">
      <c r="A7778" s="146">
        <v>45138</v>
      </c>
      <c r="B7778" s="46">
        <v>212</v>
      </c>
      <c r="C7778" s="147">
        <v>0.85598379629629628</v>
      </c>
      <c r="D7778" s="38" t="s">
        <v>30704</v>
      </c>
      <c r="E7778" s="7" t="s">
        <v>64</v>
      </c>
      <c r="F7778" s="38" t="s">
        <v>48423</v>
      </c>
      <c r="G7778" s="38" t="s">
        <v>49789</v>
      </c>
      <c r="H7778">
        <v>-1.2E-2</v>
      </c>
      <c r="I7778" t="s">
        <v>49790</v>
      </c>
      <c r="J7778" t="s">
        <v>49796</v>
      </c>
      <c r="K7778" t="s">
        <v>49791</v>
      </c>
      <c r="L7778" t="s">
        <v>49788</v>
      </c>
      <c r="O7778" t="s">
        <v>49792</v>
      </c>
      <c r="P7778" t="s">
        <v>49793</v>
      </c>
      <c r="Q7778">
        <v>379805.79</v>
      </c>
      <c r="R7778">
        <v>6191547.0199999996</v>
      </c>
      <c r="S7778" t="s">
        <v>49794</v>
      </c>
      <c r="T7778" t="s">
        <v>49795</v>
      </c>
      <c r="U7778">
        <v>379825.38</v>
      </c>
      <c r="V7778">
        <v>6191563.5700000003</v>
      </c>
      <c r="W7778">
        <v>135.29</v>
      </c>
      <c r="X7778">
        <v>200.04</v>
      </c>
    </row>
    <row r="7779" spans="1:24" x14ac:dyDescent="0.25">
      <c r="A7779" s="146">
        <v>45138</v>
      </c>
      <c r="B7779" s="46">
        <v>212</v>
      </c>
      <c r="C7779" s="147">
        <v>0.85984953703703704</v>
      </c>
      <c r="D7779" s="38" t="s">
        <v>30704</v>
      </c>
      <c r="E7779" s="7" t="s">
        <v>69</v>
      </c>
      <c r="F7779" s="38" t="s">
        <v>48423</v>
      </c>
      <c r="G7779" s="38" t="s">
        <v>49789</v>
      </c>
      <c r="H7779">
        <v>0.219</v>
      </c>
      <c r="I7779" t="s">
        <v>49790</v>
      </c>
      <c r="J7779" t="s">
        <v>49796</v>
      </c>
      <c r="K7779" t="s">
        <v>49791</v>
      </c>
      <c r="L7779" t="s">
        <v>49788</v>
      </c>
      <c r="O7779" t="s">
        <v>49799</v>
      </c>
      <c r="P7779" t="s">
        <v>49800</v>
      </c>
      <c r="Q7779">
        <v>379970.44</v>
      </c>
      <c r="R7779">
        <v>6191382.8300000001</v>
      </c>
      <c r="S7779" t="s">
        <v>49801</v>
      </c>
      <c r="T7779" t="s">
        <v>49802</v>
      </c>
      <c r="U7779">
        <v>379988.45</v>
      </c>
      <c r="V7779">
        <v>6191400.5800000001</v>
      </c>
      <c r="W7779">
        <v>135.1</v>
      </c>
      <c r="X7779">
        <v>200.04</v>
      </c>
    </row>
    <row r="7780" spans="1:24" s="168" customFormat="1" x14ac:dyDescent="0.25">
      <c r="A7780" s="91">
        <v>45138</v>
      </c>
      <c r="B7780" s="90">
        <v>212</v>
      </c>
      <c r="C7780" s="81">
        <v>0.86321759259259256</v>
      </c>
      <c r="D7780" s="180" t="s">
        <v>30704</v>
      </c>
      <c r="E7780" s="169" t="s">
        <v>7454</v>
      </c>
      <c r="F7780" s="180" t="s">
        <v>48423</v>
      </c>
      <c r="G7780" s="180" t="s">
        <v>49803</v>
      </c>
      <c r="H7780" s="168">
        <v>0.19700000000000001</v>
      </c>
      <c r="I7780" s="168" t="s">
        <v>49808</v>
      </c>
      <c r="J7780" s="168" t="s">
        <v>49809</v>
      </c>
      <c r="K7780" s="168" t="s">
        <v>49810</v>
      </c>
      <c r="L7780" s="168" t="s">
        <v>49788</v>
      </c>
      <c r="O7780" s="168" t="s">
        <v>49804</v>
      </c>
      <c r="P7780" s="168" t="s">
        <v>49805</v>
      </c>
      <c r="Q7780" s="168">
        <v>379973.46</v>
      </c>
      <c r="R7780" s="168">
        <v>6191392.8600000003</v>
      </c>
      <c r="S7780" s="168" t="s">
        <v>49806</v>
      </c>
      <c r="T7780" s="168" t="s">
        <v>49807</v>
      </c>
      <c r="U7780" s="168">
        <v>379987.07</v>
      </c>
      <c r="V7780" s="168">
        <v>6191414.3899999997</v>
      </c>
      <c r="W7780" s="168">
        <v>314.56</v>
      </c>
      <c r="X7780" s="168">
        <v>200.04</v>
      </c>
    </row>
    <row r="7781" spans="1:24" s="168" customFormat="1" x14ac:dyDescent="0.25">
      <c r="A7781" s="91">
        <v>45138</v>
      </c>
      <c r="B7781" s="90">
        <v>212</v>
      </c>
      <c r="C7781" s="81">
        <v>0.86348379629629635</v>
      </c>
      <c r="D7781" s="180" t="s">
        <v>30704</v>
      </c>
      <c r="E7781" s="169" t="s">
        <v>69</v>
      </c>
      <c r="F7781" s="180" t="s">
        <v>48423</v>
      </c>
      <c r="G7781" s="180" t="s">
        <v>49803</v>
      </c>
      <c r="H7781" s="168">
        <v>0.182</v>
      </c>
      <c r="I7781" s="168" t="s">
        <v>49808</v>
      </c>
      <c r="J7781" s="168" t="s">
        <v>49809</v>
      </c>
      <c r="K7781" s="168" t="s">
        <v>49810</v>
      </c>
      <c r="L7781" s="168" t="s">
        <v>49788</v>
      </c>
      <c r="O7781" s="168" t="s">
        <v>49811</v>
      </c>
      <c r="P7781" s="168" t="s">
        <v>49812</v>
      </c>
      <c r="Q7781" s="168">
        <v>379963.14</v>
      </c>
      <c r="R7781" s="168">
        <v>6191403.4699999997</v>
      </c>
      <c r="S7781" s="168" t="s">
        <v>49813</v>
      </c>
      <c r="T7781" s="168" t="s">
        <v>49814</v>
      </c>
      <c r="U7781" s="168">
        <v>379976.52</v>
      </c>
      <c r="V7781" s="168">
        <v>6191425.0599999996</v>
      </c>
      <c r="W7781" s="168">
        <v>313.62</v>
      </c>
      <c r="X7781" s="168">
        <v>200.04</v>
      </c>
    </row>
    <row r="7782" spans="1:24" x14ac:dyDescent="0.25">
      <c r="A7782" s="146">
        <v>45138</v>
      </c>
      <c r="B7782" s="46">
        <v>212</v>
      </c>
      <c r="C7782" s="147">
        <v>0.86439814814814808</v>
      </c>
      <c r="D7782" s="38" t="s">
        <v>30704</v>
      </c>
      <c r="E7782" s="7" t="s">
        <v>49840</v>
      </c>
      <c r="F7782" s="38" t="s">
        <v>48423</v>
      </c>
      <c r="G7782" s="38" t="s">
        <v>49803</v>
      </c>
      <c r="H7782">
        <v>0.184</v>
      </c>
      <c r="O7782" t="s">
        <v>49815</v>
      </c>
      <c r="P7782" t="s">
        <v>49816</v>
      </c>
      <c r="Q7782">
        <v>379970.96</v>
      </c>
      <c r="R7782">
        <v>6191395.3899999997</v>
      </c>
      <c r="S7782" t="s">
        <v>49817</v>
      </c>
      <c r="T7782" t="s">
        <v>49818</v>
      </c>
      <c r="U7782">
        <v>379978.17</v>
      </c>
      <c r="V7782">
        <v>6191423.1799999997</v>
      </c>
      <c r="W7782">
        <v>315.60000000000002</v>
      </c>
      <c r="X7782">
        <v>200.04</v>
      </c>
    </row>
    <row r="7783" spans="1:24" x14ac:dyDescent="0.25">
      <c r="A7783" s="146">
        <v>45138</v>
      </c>
      <c r="B7783" s="46">
        <v>212</v>
      </c>
      <c r="C7783" s="147">
        <v>0.86840277777777775</v>
      </c>
      <c r="D7783" s="38" t="s">
        <v>30704</v>
      </c>
      <c r="E7783" s="7" t="s">
        <v>64</v>
      </c>
      <c r="F7783" s="38" t="s">
        <v>48423</v>
      </c>
      <c r="G7783" s="38" t="s">
        <v>49803</v>
      </c>
      <c r="H7783">
        <v>0.216</v>
      </c>
      <c r="I7783" t="s">
        <v>49823</v>
      </c>
      <c r="J7783" t="s">
        <v>49824</v>
      </c>
      <c r="K7783" t="s">
        <v>49825</v>
      </c>
      <c r="L7783" t="s">
        <v>49826</v>
      </c>
      <c r="O7783" t="s">
        <v>49819</v>
      </c>
      <c r="P7783" t="s">
        <v>49820</v>
      </c>
      <c r="Q7783">
        <v>379982.28</v>
      </c>
      <c r="R7783">
        <v>6191383.5999999996</v>
      </c>
      <c r="S7783" t="s">
        <v>49821</v>
      </c>
      <c r="T7783" t="s">
        <v>49822</v>
      </c>
      <c r="U7783">
        <v>380000.76</v>
      </c>
      <c r="V7783">
        <v>6191400.6799999997</v>
      </c>
      <c r="W7783">
        <v>316.48</v>
      </c>
      <c r="X7783">
        <v>200.04</v>
      </c>
    </row>
    <row r="7784" spans="1:24" x14ac:dyDescent="0.25">
      <c r="A7784" s="146">
        <v>45138</v>
      </c>
      <c r="B7784" s="46">
        <v>212</v>
      </c>
      <c r="C7784" s="147">
        <v>0.87241898148148145</v>
      </c>
      <c r="D7784" s="38" t="s">
        <v>30704</v>
      </c>
      <c r="E7784" s="7" t="s">
        <v>69</v>
      </c>
      <c r="F7784" s="38" t="s">
        <v>48423</v>
      </c>
      <c r="G7784" s="38" t="s">
        <v>49803</v>
      </c>
      <c r="H7784">
        <v>-2.5999999999999999E-2</v>
      </c>
      <c r="I7784" t="s">
        <v>49823</v>
      </c>
      <c r="J7784" t="s">
        <v>49824</v>
      </c>
      <c r="K7784" t="s">
        <v>49825</v>
      </c>
      <c r="L7784" t="s">
        <v>49826</v>
      </c>
      <c r="O7784" t="s">
        <v>49827</v>
      </c>
      <c r="P7784" t="s">
        <v>49828</v>
      </c>
      <c r="Q7784">
        <v>379815.3</v>
      </c>
      <c r="R7784">
        <v>6191551.5599999996</v>
      </c>
      <c r="S7784" t="s">
        <v>49829</v>
      </c>
      <c r="T7784" t="s">
        <v>49830</v>
      </c>
      <c r="U7784">
        <v>379829.47</v>
      </c>
      <c r="V7784">
        <v>6191572.2000000002</v>
      </c>
      <c r="W7784">
        <v>315.58999999999997</v>
      </c>
      <c r="X7784">
        <v>200.04</v>
      </c>
    </row>
    <row r="7785" spans="1:24" x14ac:dyDescent="0.25">
      <c r="A7785" s="146">
        <v>45138</v>
      </c>
      <c r="B7785" s="46">
        <v>212</v>
      </c>
      <c r="C7785" s="147">
        <v>0.87541666666666673</v>
      </c>
      <c r="D7785" s="38" t="s">
        <v>30704</v>
      </c>
      <c r="E7785" s="7" t="s">
        <v>64</v>
      </c>
      <c r="F7785" s="38" t="s">
        <v>48423</v>
      </c>
      <c r="G7785" s="38" t="s">
        <v>49831</v>
      </c>
      <c r="H7785">
        <v>-2.1000000000000001E-2</v>
      </c>
      <c r="I7785" t="s">
        <v>49836</v>
      </c>
      <c r="J7785" t="s">
        <v>49837</v>
      </c>
      <c r="K7785" t="s">
        <v>49838</v>
      </c>
      <c r="L7785" t="s">
        <v>49839</v>
      </c>
      <c r="O7785" t="s">
        <v>49832</v>
      </c>
      <c r="P7785" t="s">
        <v>49833</v>
      </c>
      <c r="Q7785">
        <v>379801.81</v>
      </c>
      <c r="R7785">
        <v>6191577.5599999996</v>
      </c>
      <c r="S7785" t="s">
        <v>49834</v>
      </c>
      <c r="T7785" t="s">
        <v>49835</v>
      </c>
      <c r="U7785">
        <v>379831.84</v>
      </c>
      <c r="V7785">
        <v>6191582.4699999997</v>
      </c>
      <c r="W7785">
        <v>135.25</v>
      </c>
      <c r="X7785">
        <v>200.04</v>
      </c>
    </row>
    <row r="7786" spans="1:24" x14ac:dyDescent="0.25">
      <c r="A7786" s="146">
        <v>45138</v>
      </c>
      <c r="B7786" s="46">
        <v>212</v>
      </c>
      <c r="C7786" s="147">
        <v>0.87946759259259266</v>
      </c>
      <c r="D7786" s="38" t="s">
        <v>30704</v>
      </c>
      <c r="E7786" s="7" t="s">
        <v>69</v>
      </c>
      <c r="F7786" s="38" t="s">
        <v>48423</v>
      </c>
      <c r="G7786" s="38" t="s">
        <v>49831</v>
      </c>
      <c r="H7786">
        <v>0.223</v>
      </c>
      <c r="I7786" t="s">
        <v>49836</v>
      </c>
      <c r="J7786" t="s">
        <v>49837</v>
      </c>
      <c r="K7786" t="s">
        <v>49838</v>
      </c>
      <c r="L7786" t="s">
        <v>49839</v>
      </c>
      <c r="O7786" t="s">
        <v>49841</v>
      </c>
      <c r="P7786" t="s">
        <v>49842</v>
      </c>
      <c r="Q7786">
        <v>379974.95</v>
      </c>
      <c r="R7786">
        <v>6191404.6600000001</v>
      </c>
      <c r="S7786" t="s">
        <v>49843</v>
      </c>
      <c r="T7786" t="s">
        <v>49844</v>
      </c>
      <c r="U7786">
        <v>380004.23</v>
      </c>
      <c r="V7786">
        <v>6191410.1799999997</v>
      </c>
      <c r="W7786">
        <v>135.21</v>
      </c>
      <c r="X7786">
        <v>200.04</v>
      </c>
    </row>
    <row r="7787" spans="1:24" x14ac:dyDescent="0.25">
      <c r="A7787" s="146">
        <v>45138</v>
      </c>
      <c r="B7787" s="46">
        <v>212</v>
      </c>
      <c r="C7787" s="147">
        <v>0.88072916666666667</v>
      </c>
      <c r="D7787" s="38" t="s">
        <v>30704</v>
      </c>
      <c r="E7787" s="7" t="s">
        <v>64</v>
      </c>
      <c r="F7787" s="38" t="s">
        <v>48423</v>
      </c>
      <c r="G7787" s="38" t="s">
        <v>49845</v>
      </c>
      <c r="H7787">
        <v>0.222</v>
      </c>
      <c r="I7787" t="s">
        <v>49850</v>
      </c>
      <c r="J7787" t="s">
        <v>49851</v>
      </c>
      <c r="K7787" t="s">
        <v>49852</v>
      </c>
      <c r="L7787" t="s">
        <v>49839</v>
      </c>
      <c r="O7787" t="s">
        <v>49846</v>
      </c>
      <c r="P7787" t="s">
        <v>49847</v>
      </c>
      <c r="Q7787">
        <v>380001.69</v>
      </c>
      <c r="R7787">
        <v>6191389.0099999998</v>
      </c>
      <c r="S7787" t="s">
        <v>49848</v>
      </c>
      <c r="T7787" t="s">
        <v>49849</v>
      </c>
      <c r="U7787">
        <v>380017.96</v>
      </c>
      <c r="V7787">
        <v>6191409.1200000001</v>
      </c>
      <c r="W7787">
        <v>313</v>
      </c>
      <c r="X7787">
        <v>200.04</v>
      </c>
    </row>
    <row r="7788" spans="1:24" x14ac:dyDescent="0.25">
      <c r="A7788" s="146">
        <v>45138</v>
      </c>
      <c r="B7788" s="46">
        <v>212</v>
      </c>
      <c r="C7788" s="147">
        <v>0.88504629629629628</v>
      </c>
      <c r="D7788" s="38" t="s">
        <v>30704</v>
      </c>
      <c r="E7788" s="7" t="s">
        <v>69</v>
      </c>
      <c r="F7788" s="38" t="s">
        <v>48423</v>
      </c>
      <c r="G7788" s="38" t="s">
        <v>49845</v>
      </c>
      <c r="H7788">
        <v>-2.4E-2</v>
      </c>
      <c r="I7788" t="s">
        <v>49850</v>
      </c>
      <c r="J7788" t="s">
        <v>49851</v>
      </c>
      <c r="K7788" t="s">
        <v>49852</v>
      </c>
      <c r="L7788" t="s">
        <v>49857</v>
      </c>
      <c r="O7788" t="s">
        <v>49853</v>
      </c>
      <c r="P7788" t="s">
        <v>49854</v>
      </c>
      <c r="Q7788">
        <v>379826.06</v>
      </c>
      <c r="R7788">
        <v>6191566.2000000002</v>
      </c>
      <c r="S7788" t="s">
        <v>49855</v>
      </c>
      <c r="T7788" t="s">
        <v>49856</v>
      </c>
      <c r="U7788">
        <v>379843.72</v>
      </c>
      <c r="V7788">
        <v>6191583.5</v>
      </c>
      <c r="W7788">
        <v>314.92</v>
      </c>
      <c r="X7788">
        <v>200.04</v>
      </c>
    </row>
    <row r="7789" spans="1:24" x14ac:dyDescent="0.25">
      <c r="A7789" s="146">
        <v>45138</v>
      </c>
      <c r="B7789" s="46">
        <v>212</v>
      </c>
      <c r="C7789" s="147">
        <v>0.88638888888888889</v>
      </c>
      <c r="D7789" s="38" t="s">
        <v>30704</v>
      </c>
      <c r="E7789" s="7" t="s">
        <v>64</v>
      </c>
      <c r="F7789" s="38" t="s">
        <v>48423</v>
      </c>
      <c r="G7789" s="38" t="s">
        <v>49858</v>
      </c>
      <c r="H7789">
        <v>-2.7E-2</v>
      </c>
      <c r="I7789" t="s">
        <v>49863</v>
      </c>
      <c r="J7789" t="s">
        <v>49864</v>
      </c>
      <c r="K7789" t="s">
        <v>49865</v>
      </c>
      <c r="L7789" t="s">
        <v>49857</v>
      </c>
      <c r="O7789" t="s">
        <v>49859</v>
      </c>
      <c r="P7789" t="s">
        <v>49860</v>
      </c>
      <c r="Q7789">
        <v>379809.08</v>
      </c>
      <c r="R7789">
        <v>6191594.7199999997</v>
      </c>
      <c r="S7789" t="s">
        <v>49861</v>
      </c>
      <c r="T7789" t="s">
        <v>49862</v>
      </c>
      <c r="U7789">
        <v>379840.56</v>
      </c>
      <c r="V7789">
        <v>6191599.3399999999</v>
      </c>
      <c r="W7789">
        <v>134.29</v>
      </c>
      <c r="X7789">
        <v>200.04</v>
      </c>
    </row>
    <row r="7790" spans="1:24" x14ac:dyDescent="0.25">
      <c r="A7790" s="146">
        <v>45138</v>
      </c>
      <c r="B7790" s="46">
        <v>212</v>
      </c>
      <c r="C7790" s="147">
        <v>0.89085648148148155</v>
      </c>
      <c r="D7790" s="38" t="s">
        <v>30704</v>
      </c>
      <c r="E7790" s="7" t="s">
        <v>69</v>
      </c>
      <c r="F7790" s="38" t="s">
        <v>48423</v>
      </c>
      <c r="G7790" s="38" t="s">
        <v>49858</v>
      </c>
      <c r="H7790">
        <v>0.22500000000000001</v>
      </c>
      <c r="I7790" t="s">
        <v>49863</v>
      </c>
      <c r="J7790" t="s">
        <v>49864</v>
      </c>
      <c r="K7790" t="s">
        <v>49865</v>
      </c>
      <c r="L7790" t="s">
        <v>49857</v>
      </c>
      <c r="O7790" t="s">
        <v>49866</v>
      </c>
      <c r="P7790" t="s">
        <v>49867</v>
      </c>
      <c r="Q7790">
        <v>379992.01</v>
      </c>
      <c r="R7790">
        <v>6191412.5099999998</v>
      </c>
      <c r="S7790" t="s">
        <v>49868</v>
      </c>
      <c r="T7790" t="s">
        <v>49869</v>
      </c>
      <c r="U7790">
        <v>380018.32</v>
      </c>
      <c r="V7790">
        <v>6191421.4699999997</v>
      </c>
      <c r="W7790">
        <v>135.27000000000001</v>
      </c>
      <c r="X7790">
        <v>200.04</v>
      </c>
    </row>
    <row r="7791" spans="1:24" x14ac:dyDescent="0.25">
      <c r="A7791" s="146">
        <v>45138</v>
      </c>
      <c r="B7791" s="46">
        <v>212</v>
      </c>
      <c r="C7791" s="147">
        <v>0.89258101851851857</v>
      </c>
      <c r="D7791" s="38" t="s">
        <v>30704</v>
      </c>
      <c r="E7791" s="7" t="s">
        <v>64</v>
      </c>
      <c r="F7791" s="38" t="s">
        <v>48423</v>
      </c>
      <c r="G7791" s="38" t="s">
        <v>49870</v>
      </c>
      <c r="H7791">
        <v>0.22700000000000001</v>
      </c>
      <c r="I7791" t="s">
        <v>49875</v>
      </c>
      <c r="J7791" t="s">
        <v>49876</v>
      </c>
      <c r="K7791" t="s">
        <v>49877</v>
      </c>
      <c r="L7791" t="s">
        <v>49857</v>
      </c>
      <c r="O7791" t="s">
        <v>49871</v>
      </c>
      <c r="P7791" t="s">
        <v>49872</v>
      </c>
      <c r="Q7791">
        <v>380025.89</v>
      </c>
      <c r="R7791">
        <v>6191389.2199999997</v>
      </c>
      <c r="S7791" t="s">
        <v>49873</v>
      </c>
      <c r="T7791" t="s">
        <v>49874</v>
      </c>
      <c r="U7791">
        <v>380033.79</v>
      </c>
      <c r="V7791">
        <v>6191418.6100000003</v>
      </c>
      <c r="W7791">
        <v>314.52</v>
      </c>
      <c r="X7791">
        <v>200.04</v>
      </c>
    </row>
    <row r="7792" spans="1:24" x14ac:dyDescent="0.25">
      <c r="A7792" s="146">
        <v>45138</v>
      </c>
      <c r="B7792" s="46">
        <v>212</v>
      </c>
      <c r="C7792" s="147">
        <v>0.89706018518518515</v>
      </c>
      <c r="D7792" s="38" t="s">
        <v>30704</v>
      </c>
      <c r="E7792" s="7" t="s">
        <v>69</v>
      </c>
      <c r="F7792" s="38" t="s">
        <v>48423</v>
      </c>
      <c r="G7792" s="38" t="s">
        <v>49870</v>
      </c>
      <c r="H7792">
        <v>-2.4E-2</v>
      </c>
      <c r="I7792" t="s">
        <v>49875</v>
      </c>
      <c r="J7792" t="s">
        <v>49876</v>
      </c>
      <c r="K7792" t="s">
        <v>49877</v>
      </c>
      <c r="L7792" t="s">
        <v>49882</v>
      </c>
      <c r="O7792" t="s">
        <v>49878</v>
      </c>
      <c r="P7792" t="s">
        <v>49879</v>
      </c>
      <c r="Q7792">
        <v>379838.07</v>
      </c>
      <c r="R7792">
        <v>6191579.8600000003</v>
      </c>
      <c r="S7792" t="s">
        <v>49880</v>
      </c>
      <c r="T7792" t="s">
        <v>49881</v>
      </c>
      <c r="U7792">
        <v>379856.44</v>
      </c>
      <c r="V7792">
        <v>6191596.1699999999</v>
      </c>
      <c r="W7792">
        <v>314.74</v>
      </c>
      <c r="X7792">
        <v>200.04</v>
      </c>
    </row>
    <row r="7793" spans="1:24" x14ac:dyDescent="0.25">
      <c r="A7793" s="146">
        <v>45138</v>
      </c>
      <c r="B7793" s="46">
        <v>212</v>
      </c>
      <c r="C7793" s="147">
        <v>0.89875000000000005</v>
      </c>
      <c r="D7793" s="38" t="s">
        <v>30704</v>
      </c>
      <c r="E7793" s="7" t="s">
        <v>64</v>
      </c>
      <c r="F7793" s="38" t="s">
        <v>48423</v>
      </c>
      <c r="G7793" s="38" t="s">
        <v>49883</v>
      </c>
      <c r="H7793">
        <v>-2.4E-2</v>
      </c>
      <c r="I7793" t="s">
        <v>49888</v>
      </c>
      <c r="J7793" t="s">
        <v>49889</v>
      </c>
      <c r="K7793" t="s">
        <v>49890</v>
      </c>
      <c r="L7793" t="s">
        <v>49882</v>
      </c>
      <c r="O7793" t="s">
        <v>49884</v>
      </c>
      <c r="P7793" t="s">
        <v>49885</v>
      </c>
      <c r="Q7793">
        <v>379829.13</v>
      </c>
      <c r="R7793">
        <v>6191600.2699999996</v>
      </c>
      <c r="S7793" t="s">
        <v>49886</v>
      </c>
      <c r="T7793" t="s">
        <v>49887</v>
      </c>
      <c r="U7793">
        <v>379855.14</v>
      </c>
      <c r="V7793">
        <v>6191610.3200000003</v>
      </c>
      <c r="W7793">
        <v>136.56</v>
      </c>
      <c r="X7793">
        <v>200.04</v>
      </c>
    </row>
    <row r="7794" spans="1:24" x14ac:dyDescent="0.25">
      <c r="A7794" s="146">
        <v>45138</v>
      </c>
      <c r="B7794" s="46">
        <v>212</v>
      </c>
      <c r="C7794" s="147">
        <v>0.90289351851851851</v>
      </c>
      <c r="D7794" s="38" t="s">
        <v>30704</v>
      </c>
      <c r="E7794" s="7" t="s">
        <v>69</v>
      </c>
      <c r="F7794" s="38" t="s">
        <v>48423</v>
      </c>
      <c r="G7794" s="38" t="s">
        <v>49883</v>
      </c>
      <c r="H7794">
        <v>0.223</v>
      </c>
      <c r="I7794" t="s">
        <v>49888</v>
      </c>
      <c r="J7794" t="s">
        <v>49889</v>
      </c>
      <c r="K7794" t="s">
        <v>49890</v>
      </c>
      <c r="L7794" t="s">
        <v>49882</v>
      </c>
      <c r="O7794" t="s">
        <v>49891</v>
      </c>
      <c r="P7794" t="s">
        <v>49892</v>
      </c>
      <c r="Q7794">
        <v>380005.64</v>
      </c>
      <c r="R7794">
        <v>6191424.6699999999</v>
      </c>
      <c r="S7794" t="s">
        <v>49893</v>
      </c>
      <c r="T7794" t="s">
        <v>49894</v>
      </c>
      <c r="U7794">
        <v>380029.58</v>
      </c>
      <c r="V7794">
        <v>6191435.8499999996</v>
      </c>
      <c r="W7794">
        <v>134.66999999999999</v>
      </c>
      <c r="X7794">
        <v>200.04</v>
      </c>
    </row>
    <row r="7795" spans="1:24" s="168" customFormat="1" x14ac:dyDescent="0.25">
      <c r="A7795" s="91">
        <v>45138</v>
      </c>
      <c r="B7795" s="90">
        <v>212</v>
      </c>
      <c r="C7795" s="81">
        <v>0.9041435185185186</v>
      </c>
      <c r="D7795" s="180" t="s">
        <v>30704</v>
      </c>
      <c r="E7795" s="169" t="s">
        <v>7454</v>
      </c>
      <c r="F7795" s="180" t="s">
        <v>48423</v>
      </c>
      <c r="G7795" s="180" t="s">
        <v>49895</v>
      </c>
      <c r="H7795" s="168">
        <v>0.222</v>
      </c>
      <c r="I7795" s="168" t="s">
        <v>49900</v>
      </c>
      <c r="J7795" s="168" t="s">
        <v>49901</v>
      </c>
      <c r="K7795" s="168" t="s">
        <v>49902</v>
      </c>
      <c r="L7795" s="168" t="s">
        <v>49882</v>
      </c>
      <c r="O7795" s="168" t="s">
        <v>49896</v>
      </c>
      <c r="P7795" s="168" t="s">
        <v>49897</v>
      </c>
      <c r="Q7795" s="168">
        <v>380035.36</v>
      </c>
      <c r="R7795" s="168">
        <v>6191404.9800000004</v>
      </c>
      <c r="S7795" s="168" t="s">
        <v>49898</v>
      </c>
      <c r="T7795" s="168" t="s">
        <v>49899</v>
      </c>
      <c r="U7795" s="168">
        <v>380043.22</v>
      </c>
      <c r="V7795" s="168">
        <v>6191434.6299999999</v>
      </c>
      <c r="W7795" s="168">
        <v>314.98</v>
      </c>
      <c r="X7795" s="168">
        <v>200.04</v>
      </c>
    </row>
    <row r="7796" spans="1:24" s="168" customFormat="1" x14ac:dyDescent="0.25">
      <c r="A7796" s="91">
        <v>45138</v>
      </c>
      <c r="B7796" s="90">
        <v>212</v>
      </c>
      <c r="C7796" s="81">
        <v>0.90443287037037035</v>
      </c>
      <c r="D7796" s="180" t="s">
        <v>30704</v>
      </c>
      <c r="E7796" s="169" t="s">
        <v>69</v>
      </c>
      <c r="F7796" s="180" t="s">
        <v>48423</v>
      </c>
      <c r="G7796" s="180" t="s">
        <v>49895</v>
      </c>
      <c r="H7796" s="168">
        <v>0.221</v>
      </c>
      <c r="I7796" s="168" t="s">
        <v>49900</v>
      </c>
      <c r="J7796" s="168" t="s">
        <v>49901</v>
      </c>
      <c r="K7796" s="168" t="s">
        <v>49902</v>
      </c>
      <c r="L7796" s="168" t="s">
        <v>49882</v>
      </c>
      <c r="O7796" s="168" t="s">
        <v>49903</v>
      </c>
      <c r="P7796" s="168" t="s">
        <v>49904</v>
      </c>
      <c r="Q7796" s="168">
        <v>380042.41</v>
      </c>
      <c r="R7796" s="168">
        <v>6191398.3499999996</v>
      </c>
      <c r="S7796" s="168" t="s">
        <v>49905</v>
      </c>
      <c r="T7796" s="168" t="s">
        <v>49906</v>
      </c>
      <c r="U7796" s="168">
        <v>380042.32</v>
      </c>
      <c r="V7796" s="168">
        <v>6191435.2800000003</v>
      </c>
      <c r="W7796" s="168">
        <v>318.24</v>
      </c>
      <c r="X7796" s="168">
        <v>200.04</v>
      </c>
    </row>
    <row r="7797" spans="1:24" x14ac:dyDescent="0.25">
      <c r="A7797" s="146">
        <v>45138</v>
      </c>
      <c r="B7797" s="46">
        <v>212</v>
      </c>
      <c r="C7797" s="147">
        <v>0.90493055555555557</v>
      </c>
      <c r="D7797" s="38" t="s">
        <v>30704</v>
      </c>
      <c r="E7797" s="7" t="s">
        <v>49919</v>
      </c>
      <c r="F7797" s="38" t="s">
        <v>48423</v>
      </c>
      <c r="G7797" s="38" t="s">
        <v>49895</v>
      </c>
      <c r="H7797">
        <v>0.22500000000000001</v>
      </c>
      <c r="O7797" t="s">
        <v>49907</v>
      </c>
      <c r="P7797" t="s">
        <v>49908</v>
      </c>
      <c r="Q7797">
        <v>380044.4</v>
      </c>
      <c r="R7797">
        <v>6191396.5099999998</v>
      </c>
      <c r="S7797" t="s">
        <v>49909</v>
      </c>
      <c r="T7797" t="s">
        <v>49910</v>
      </c>
      <c r="U7797">
        <v>380045.23</v>
      </c>
      <c r="V7797">
        <v>6191432.4800000004</v>
      </c>
      <c r="W7797">
        <v>317.69</v>
      </c>
      <c r="X7797">
        <v>200.04</v>
      </c>
    </row>
    <row r="7798" spans="1:24" x14ac:dyDescent="0.25">
      <c r="A7798" s="146">
        <v>45138</v>
      </c>
      <c r="B7798" s="46">
        <v>212</v>
      </c>
      <c r="C7798" s="147">
        <v>0.90552083333333344</v>
      </c>
      <c r="D7798" s="38" t="s">
        <v>30704</v>
      </c>
      <c r="E7798" s="7" t="s">
        <v>64</v>
      </c>
      <c r="F7798" s="38" t="s">
        <v>48423</v>
      </c>
      <c r="G7798" s="38" t="s">
        <v>49895</v>
      </c>
      <c r="H7798">
        <v>0.221</v>
      </c>
      <c r="I7798" t="s">
        <v>49915</v>
      </c>
      <c r="J7798" t="s">
        <v>49916</v>
      </c>
      <c r="K7798" t="s">
        <v>49917</v>
      </c>
      <c r="L7798" t="s">
        <v>49918</v>
      </c>
      <c r="O7798" t="s">
        <v>49911</v>
      </c>
      <c r="P7798" t="s">
        <v>49912</v>
      </c>
      <c r="Q7798">
        <v>380038.53</v>
      </c>
      <c r="R7798">
        <v>6191403.3200000003</v>
      </c>
      <c r="S7798" t="s">
        <v>49913</v>
      </c>
      <c r="T7798" t="s">
        <v>49914</v>
      </c>
      <c r="U7798">
        <v>380042.39</v>
      </c>
      <c r="V7798">
        <v>6191435.5800000001</v>
      </c>
      <c r="W7798">
        <v>315.13</v>
      </c>
      <c r="X7798">
        <v>200.04</v>
      </c>
    </row>
    <row r="7799" spans="1:24" x14ac:dyDescent="0.25">
      <c r="A7799" s="146">
        <v>45138</v>
      </c>
      <c r="B7799" s="46">
        <v>212</v>
      </c>
      <c r="C7799" s="147">
        <v>0.90988425925925931</v>
      </c>
      <c r="D7799" s="38" t="s">
        <v>30704</v>
      </c>
      <c r="E7799" s="7" t="s">
        <v>69</v>
      </c>
      <c r="F7799" s="38" t="s">
        <v>48423</v>
      </c>
      <c r="G7799" s="38" t="s">
        <v>49895</v>
      </c>
      <c r="H7799">
        <v>-2.1999999999999999E-2</v>
      </c>
      <c r="I7799" t="s">
        <v>49915</v>
      </c>
      <c r="J7799" t="s">
        <v>49916</v>
      </c>
      <c r="K7799" t="s">
        <v>49917</v>
      </c>
      <c r="L7799" t="s">
        <v>49918</v>
      </c>
      <c r="O7799" t="s">
        <v>49920</v>
      </c>
      <c r="P7799" t="s">
        <v>49921</v>
      </c>
      <c r="Q7799">
        <v>379852.34</v>
      </c>
      <c r="R7799">
        <v>6191590.8899999997</v>
      </c>
      <c r="S7799" t="s">
        <v>49922</v>
      </c>
      <c r="T7799" t="s">
        <v>49923</v>
      </c>
      <c r="U7799">
        <v>379870.96</v>
      </c>
      <c r="V7799">
        <v>6191607.0800000001</v>
      </c>
      <c r="W7799">
        <v>314.66000000000003</v>
      </c>
      <c r="X7799">
        <v>200.04</v>
      </c>
    </row>
    <row r="7800" spans="1:24" x14ac:dyDescent="0.25">
      <c r="A7800" s="146">
        <v>45138</v>
      </c>
      <c r="B7800" s="46">
        <v>212</v>
      </c>
      <c r="C7800" s="147">
        <v>0.91219907407407408</v>
      </c>
      <c r="D7800" s="38" t="s">
        <v>30704</v>
      </c>
      <c r="E7800" s="7" t="s">
        <v>64</v>
      </c>
      <c r="F7800" s="38" t="s">
        <v>48423</v>
      </c>
      <c r="G7800" s="38" t="s">
        <v>49924</v>
      </c>
      <c r="H7800">
        <v>-8.9999999999999993E-3</v>
      </c>
      <c r="I7800" t="s">
        <v>49929</v>
      </c>
      <c r="J7800" t="s">
        <v>49930</v>
      </c>
      <c r="K7800" t="s">
        <v>49931</v>
      </c>
      <c r="L7800" t="s">
        <v>49918</v>
      </c>
      <c r="O7800" t="s">
        <v>49925</v>
      </c>
      <c r="P7800" t="s">
        <v>49926</v>
      </c>
      <c r="Q7800">
        <v>379854.27</v>
      </c>
      <c r="R7800">
        <v>6191601.96</v>
      </c>
      <c r="S7800" t="s">
        <v>49927</v>
      </c>
      <c r="T7800" t="s">
        <v>49928</v>
      </c>
      <c r="U7800">
        <v>379878.32</v>
      </c>
      <c r="V7800">
        <v>6191612.6299999999</v>
      </c>
      <c r="W7800">
        <v>137.16</v>
      </c>
      <c r="X7800">
        <v>200.04</v>
      </c>
    </row>
    <row r="7801" spans="1:24" x14ac:dyDescent="0.25">
      <c r="A7801" s="146">
        <v>45138</v>
      </c>
      <c r="B7801" s="46">
        <v>212</v>
      </c>
      <c r="C7801" s="147">
        <v>0.91611111111111121</v>
      </c>
      <c r="D7801" s="38" t="s">
        <v>30704</v>
      </c>
      <c r="E7801" s="7" t="s">
        <v>69</v>
      </c>
      <c r="F7801" s="38" t="s">
        <v>48423</v>
      </c>
      <c r="G7801" s="38" t="s">
        <v>49924</v>
      </c>
      <c r="H7801">
        <v>0.22500000000000001</v>
      </c>
      <c r="I7801" t="s">
        <v>49929</v>
      </c>
      <c r="J7801" t="s">
        <v>49930</v>
      </c>
      <c r="K7801" t="s">
        <v>49931</v>
      </c>
      <c r="L7801" t="s">
        <v>49936</v>
      </c>
      <c r="O7801" t="s">
        <v>49932</v>
      </c>
      <c r="P7801" t="s">
        <v>49933</v>
      </c>
      <c r="Q7801">
        <v>380022.91</v>
      </c>
      <c r="R7801">
        <v>6191432.5300000003</v>
      </c>
      <c r="S7801" t="s">
        <v>49934</v>
      </c>
      <c r="T7801" t="s">
        <v>49935</v>
      </c>
      <c r="U7801">
        <v>380043.97</v>
      </c>
      <c r="V7801">
        <v>6191446.7699999996</v>
      </c>
      <c r="W7801">
        <v>134.72999999999999</v>
      </c>
      <c r="X7801">
        <v>200.04</v>
      </c>
    </row>
    <row r="7802" spans="1:24" x14ac:dyDescent="0.25">
      <c r="A7802" s="146">
        <v>45138</v>
      </c>
      <c r="B7802" s="46">
        <v>212</v>
      </c>
      <c r="C7802" s="147">
        <v>0.91788194444444438</v>
      </c>
      <c r="D7802" s="38" t="s">
        <v>30864</v>
      </c>
      <c r="E7802" s="7" t="s">
        <v>64</v>
      </c>
      <c r="F7802" s="38" t="s">
        <v>48423</v>
      </c>
      <c r="G7802" s="38" t="s">
        <v>49937</v>
      </c>
      <c r="H7802">
        <v>0.22500000000000001</v>
      </c>
      <c r="I7802" t="s">
        <v>49942</v>
      </c>
      <c r="J7802" t="s">
        <v>49943</v>
      </c>
      <c r="K7802" t="s">
        <v>49944</v>
      </c>
      <c r="L7802" t="s">
        <v>49936</v>
      </c>
      <c r="O7802" t="s">
        <v>49938</v>
      </c>
      <c r="P7802" t="s">
        <v>49939</v>
      </c>
      <c r="Q7802">
        <v>380044.24</v>
      </c>
      <c r="R7802">
        <v>6191422.5899999999</v>
      </c>
      <c r="S7802" t="s">
        <v>49940</v>
      </c>
      <c r="T7802" t="s">
        <v>49941</v>
      </c>
      <c r="U7802">
        <v>380057.91</v>
      </c>
      <c r="V7802">
        <v>6191445.5</v>
      </c>
      <c r="W7802">
        <v>316.98</v>
      </c>
      <c r="X7802">
        <v>200.04</v>
      </c>
    </row>
    <row r="7803" spans="1:24" x14ac:dyDescent="0.25">
      <c r="A7803" s="146">
        <v>45138</v>
      </c>
      <c r="B7803" s="46">
        <v>212</v>
      </c>
      <c r="C7803" s="147">
        <v>0.9221759259259259</v>
      </c>
      <c r="D7803" s="38" t="s">
        <v>30704</v>
      </c>
      <c r="E7803" s="7" t="s">
        <v>69</v>
      </c>
      <c r="F7803" s="38" t="s">
        <v>48423</v>
      </c>
      <c r="G7803" s="38" t="s">
        <v>49937</v>
      </c>
      <c r="H7803">
        <v>-2.5999999999999999E-2</v>
      </c>
      <c r="I7803" t="s">
        <v>49942</v>
      </c>
      <c r="J7803" t="s">
        <v>49943</v>
      </c>
      <c r="K7803" t="s">
        <v>49944</v>
      </c>
      <c r="L7803" t="s">
        <v>49936</v>
      </c>
      <c r="O7803" t="s">
        <v>49945</v>
      </c>
      <c r="P7803" t="s">
        <v>49946</v>
      </c>
      <c r="Q7803">
        <v>379863.94</v>
      </c>
      <c r="R7803">
        <v>6191605.9900000002</v>
      </c>
      <c r="S7803" t="s">
        <v>49947</v>
      </c>
      <c r="T7803" t="s">
        <v>49948</v>
      </c>
      <c r="U7803">
        <v>379880.39</v>
      </c>
      <c r="V7803">
        <v>6191623.1100000003</v>
      </c>
      <c r="W7803">
        <v>314.76</v>
      </c>
      <c r="X7803">
        <v>200.04</v>
      </c>
    </row>
    <row r="7804" spans="1:24" x14ac:dyDescent="0.25">
      <c r="A7804" s="146">
        <v>45138</v>
      </c>
      <c r="B7804" s="46">
        <v>212</v>
      </c>
      <c r="C7804" s="147">
        <v>0.92396990740740748</v>
      </c>
      <c r="D7804" s="161" t="s">
        <v>30864</v>
      </c>
      <c r="E7804" s="7" t="s">
        <v>64</v>
      </c>
      <c r="F7804" s="38" t="s">
        <v>48423</v>
      </c>
      <c r="G7804" s="38" t="s">
        <v>49949</v>
      </c>
      <c r="H7804">
        <v>-2.3E-2</v>
      </c>
      <c r="I7804" t="s">
        <v>49954</v>
      </c>
      <c r="J7804" t="s">
        <v>49955</v>
      </c>
      <c r="K7804" t="s">
        <v>49956</v>
      </c>
      <c r="L7804" t="s">
        <v>49936</v>
      </c>
      <c r="O7804" t="s">
        <v>49950</v>
      </c>
      <c r="P7804" t="s">
        <v>49951</v>
      </c>
      <c r="Q7804">
        <v>379855.75</v>
      </c>
      <c r="R7804">
        <v>6191626.5899999999</v>
      </c>
      <c r="S7804" t="s">
        <v>49952</v>
      </c>
      <c r="T7804" t="s">
        <v>49953</v>
      </c>
      <c r="U7804">
        <v>379881.16</v>
      </c>
      <c r="V7804">
        <v>6191634.9699999997</v>
      </c>
      <c r="W7804">
        <v>135.13</v>
      </c>
      <c r="X7804">
        <v>200.04</v>
      </c>
    </row>
    <row r="7805" spans="1:24" x14ac:dyDescent="0.25">
      <c r="A7805" s="146">
        <v>45138</v>
      </c>
      <c r="B7805" s="46">
        <v>212</v>
      </c>
      <c r="C7805" s="147">
        <v>0.92821759259259251</v>
      </c>
      <c r="D7805" s="161" t="s">
        <v>30864</v>
      </c>
      <c r="E7805" s="7" t="s">
        <v>69</v>
      </c>
      <c r="F7805" s="38" t="s">
        <v>48423</v>
      </c>
      <c r="G7805" s="38" t="s">
        <v>49949</v>
      </c>
      <c r="H7805">
        <v>0.22800000000000001</v>
      </c>
      <c r="I7805" t="s">
        <v>49954</v>
      </c>
      <c r="J7805" t="s">
        <v>49955</v>
      </c>
      <c r="K7805" t="s">
        <v>49956</v>
      </c>
      <c r="L7805" t="s">
        <v>49961</v>
      </c>
      <c r="O7805" t="s">
        <v>49957</v>
      </c>
      <c r="P7805" t="s">
        <v>49958</v>
      </c>
      <c r="Q7805">
        <v>380035.21</v>
      </c>
      <c r="R7805">
        <v>6191446.8300000001</v>
      </c>
      <c r="S7805" t="s">
        <v>49959</v>
      </c>
      <c r="T7805" t="s">
        <v>49960</v>
      </c>
      <c r="U7805">
        <v>380058.8</v>
      </c>
      <c r="V7805">
        <v>6191457.3600000003</v>
      </c>
      <c r="W7805">
        <v>134.46</v>
      </c>
      <c r="X7805">
        <v>200.04</v>
      </c>
    </row>
    <row r="7806" spans="1:24" x14ac:dyDescent="0.25">
      <c r="A7806" s="146">
        <v>45138</v>
      </c>
      <c r="B7806" s="46">
        <v>212</v>
      </c>
      <c r="C7806" s="147">
        <v>0.93025462962962957</v>
      </c>
      <c r="D7806" s="161" t="s">
        <v>30864</v>
      </c>
      <c r="E7806" s="7" t="s">
        <v>64</v>
      </c>
      <c r="F7806" s="38" t="s">
        <v>48423</v>
      </c>
      <c r="G7806" s="38" t="s">
        <v>49962</v>
      </c>
      <c r="H7806">
        <v>0.22500000000000001</v>
      </c>
      <c r="I7806" t="s">
        <v>49967</v>
      </c>
      <c r="J7806" t="s">
        <v>49968</v>
      </c>
      <c r="K7806" t="s">
        <v>49969</v>
      </c>
      <c r="L7806" t="s">
        <v>49961</v>
      </c>
      <c r="O7806" t="s">
        <v>49963</v>
      </c>
      <c r="P7806" t="s">
        <v>49964</v>
      </c>
      <c r="Q7806">
        <v>380056.66</v>
      </c>
      <c r="R7806">
        <v>6191435.46</v>
      </c>
      <c r="S7806" t="s">
        <v>49965</v>
      </c>
      <c r="T7806" t="s">
        <v>49966</v>
      </c>
      <c r="U7806">
        <v>380070.96</v>
      </c>
      <c r="V7806">
        <v>6191457.8499999996</v>
      </c>
      <c r="W7806">
        <v>316.49</v>
      </c>
      <c r="X7806">
        <v>200.04</v>
      </c>
    </row>
    <row r="7807" spans="1:24" x14ac:dyDescent="0.25">
      <c r="A7807" s="146">
        <v>45138</v>
      </c>
      <c r="B7807" s="46">
        <v>212</v>
      </c>
      <c r="C7807" s="147">
        <v>0.93460648148148151</v>
      </c>
      <c r="D7807" s="161" t="s">
        <v>30864</v>
      </c>
      <c r="E7807" s="7" t="s">
        <v>69</v>
      </c>
      <c r="F7807" s="38" t="s">
        <v>48423</v>
      </c>
      <c r="G7807" s="38" t="s">
        <v>49962</v>
      </c>
      <c r="H7807">
        <v>-2.8000000000000001E-2</v>
      </c>
      <c r="I7807" t="s">
        <v>49967</v>
      </c>
      <c r="J7807" t="s">
        <v>49968</v>
      </c>
      <c r="K7807" t="s">
        <v>49969</v>
      </c>
      <c r="L7807" t="s">
        <v>49961</v>
      </c>
      <c r="O7807" t="s">
        <v>49970</v>
      </c>
      <c r="P7807" t="s">
        <v>49971</v>
      </c>
      <c r="Q7807">
        <v>379872.4</v>
      </c>
      <c r="R7807">
        <v>6191622.8700000001</v>
      </c>
      <c r="S7807" t="s">
        <v>49972</v>
      </c>
      <c r="T7807" t="s">
        <v>49973</v>
      </c>
      <c r="U7807">
        <v>379891.68</v>
      </c>
      <c r="V7807">
        <v>6191637.1799999997</v>
      </c>
      <c r="W7807">
        <v>315.14</v>
      </c>
      <c r="X7807">
        <v>200.04</v>
      </c>
    </row>
    <row r="7808" spans="1:24" x14ac:dyDescent="0.25">
      <c r="A7808" s="146">
        <v>45138</v>
      </c>
      <c r="B7808" s="46">
        <v>212</v>
      </c>
      <c r="C7808" s="147">
        <v>0.93658564814814815</v>
      </c>
      <c r="D7808" s="161" t="s">
        <v>30864</v>
      </c>
      <c r="E7808" s="7" t="s">
        <v>64</v>
      </c>
      <c r="F7808" s="38" t="s">
        <v>48423</v>
      </c>
      <c r="G7808" s="38" t="s">
        <v>49974</v>
      </c>
      <c r="H7808">
        <v>-2.3E-2</v>
      </c>
      <c r="I7808" t="s">
        <v>49979</v>
      </c>
      <c r="J7808" t="s">
        <v>49980</v>
      </c>
      <c r="K7808" t="s">
        <v>49981</v>
      </c>
      <c r="L7808" t="s">
        <v>49982</v>
      </c>
      <c r="O7808" t="s">
        <v>49975</v>
      </c>
      <c r="P7808" t="s">
        <v>49976</v>
      </c>
      <c r="Q7808">
        <v>379870.22</v>
      </c>
      <c r="R7808">
        <v>6191638.2000000002</v>
      </c>
      <c r="S7808" t="s">
        <v>49977</v>
      </c>
      <c r="T7808" t="s">
        <v>49978</v>
      </c>
      <c r="U7808">
        <v>379894.02</v>
      </c>
      <c r="V7808">
        <v>6191647.7699999996</v>
      </c>
      <c r="W7808">
        <v>136.21</v>
      </c>
      <c r="X7808">
        <v>200.04</v>
      </c>
    </row>
    <row r="7809" spans="1:24" x14ac:dyDescent="0.25">
      <c r="A7809" s="146">
        <v>45138</v>
      </c>
      <c r="B7809" s="46">
        <v>212</v>
      </c>
      <c r="C7809" s="147">
        <v>0.94079861111111107</v>
      </c>
      <c r="D7809" s="161" t="s">
        <v>30864</v>
      </c>
      <c r="E7809" s="7" t="s">
        <v>69</v>
      </c>
      <c r="F7809" s="38" t="s">
        <v>48423</v>
      </c>
      <c r="G7809" s="38" t="s">
        <v>49974</v>
      </c>
      <c r="H7809">
        <v>0.23</v>
      </c>
      <c r="I7809" t="s">
        <v>49979</v>
      </c>
      <c r="J7809" t="s">
        <v>49980</v>
      </c>
      <c r="K7809" t="s">
        <v>49981</v>
      </c>
      <c r="L7809" t="s">
        <v>49982</v>
      </c>
      <c r="O7809" t="s">
        <v>49983</v>
      </c>
      <c r="P7809" t="s">
        <v>49984</v>
      </c>
      <c r="Q7809">
        <v>380052.27</v>
      </c>
      <c r="R7809">
        <v>6191454.9000000004</v>
      </c>
      <c r="S7809" t="s">
        <v>49985</v>
      </c>
      <c r="T7809" t="s">
        <v>49986</v>
      </c>
      <c r="U7809">
        <v>380072.96000000002</v>
      </c>
      <c r="V7809">
        <v>6191468.6299999999</v>
      </c>
      <c r="W7809">
        <v>134.76</v>
      </c>
      <c r="X7809">
        <v>200.04</v>
      </c>
    </row>
    <row r="7810" spans="1:24" x14ac:dyDescent="0.25">
      <c r="A7810" s="146">
        <v>45138</v>
      </c>
      <c r="B7810" s="46">
        <v>212</v>
      </c>
      <c r="C7810" s="147">
        <v>0.94284722222222228</v>
      </c>
      <c r="D7810" s="161" t="s">
        <v>30864</v>
      </c>
      <c r="E7810" s="7" t="s">
        <v>64</v>
      </c>
      <c r="F7810" s="38" t="s">
        <v>48423</v>
      </c>
      <c r="G7810" s="38" t="s">
        <v>49987</v>
      </c>
      <c r="H7810">
        <v>0.22800000000000001</v>
      </c>
      <c r="I7810" t="s">
        <v>49992</v>
      </c>
      <c r="J7810" t="s">
        <v>49993</v>
      </c>
      <c r="K7810" t="s">
        <v>49994</v>
      </c>
      <c r="L7810" t="s">
        <v>49982</v>
      </c>
      <c r="O7810" t="s">
        <v>49988</v>
      </c>
      <c r="P7810" t="s">
        <v>49989</v>
      </c>
      <c r="Q7810">
        <v>380070.99</v>
      </c>
      <c r="R7810">
        <v>6191447.1299999999</v>
      </c>
      <c r="S7810" t="s">
        <v>49990</v>
      </c>
      <c r="T7810" t="s">
        <v>49991</v>
      </c>
      <c r="U7810">
        <v>380085.81</v>
      </c>
      <c r="V7810">
        <v>6191468.5999999996</v>
      </c>
      <c r="W7810">
        <v>316.39999999999998</v>
      </c>
      <c r="X7810">
        <v>200.04</v>
      </c>
    </row>
    <row r="7811" spans="1:24" x14ac:dyDescent="0.25">
      <c r="A7811" s="146">
        <v>45138</v>
      </c>
      <c r="B7811" s="46">
        <v>212</v>
      </c>
      <c r="C7811" s="147">
        <v>0.94710648148148147</v>
      </c>
      <c r="D7811" s="161" t="s">
        <v>30864</v>
      </c>
      <c r="E7811" s="7" t="s">
        <v>69</v>
      </c>
      <c r="F7811" s="38" t="s">
        <v>48423</v>
      </c>
      <c r="G7811" s="38" t="s">
        <v>49987</v>
      </c>
      <c r="H7811">
        <v>-2.8000000000000001E-2</v>
      </c>
      <c r="I7811" t="s">
        <v>49992</v>
      </c>
      <c r="J7811" t="s">
        <v>49993</v>
      </c>
      <c r="K7811" t="s">
        <v>49994</v>
      </c>
      <c r="L7811" t="s">
        <v>49999</v>
      </c>
      <c r="O7811" t="s">
        <v>49995</v>
      </c>
      <c r="P7811" t="s">
        <v>49996</v>
      </c>
      <c r="Q7811">
        <v>379889.57</v>
      </c>
      <c r="R7811">
        <v>6191631.6600000001</v>
      </c>
      <c r="S7811" t="s">
        <v>49997</v>
      </c>
      <c r="T7811" t="s">
        <v>49998</v>
      </c>
      <c r="U7811">
        <v>379905.04</v>
      </c>
      <c r="V7811">
        <v>6191649.4299999997</v>
      </c>
      <c r="W7811">
        <v>314.52</v>
      </c>
      <c r="X7811">
        <v>200.04</v>
      </c>
    </row>
    <row r="7812" spans="1:24" x14ac:dyDescent="0.25">
      <c r="A7812" s="146">
        <v>45138</v>
      </c>
      <c r="B7812" s="46">
        <v>212</v>
      </c>
      <c r="C7812" s="147">
        <v>0.94934027777777785</v>
      </c>
      <c r="D7812" s="161" t="s">
        <v>30864</v>
      </c>
      <c r="E7812" s="7" t="s">
        <v>64</v>
      </c>
      <c r="F7812" s="38" t="s">
        <v>48423</v>
      </c>
      <c r="G7812" s="38" t="s">
        <v>50000</v>
      </c>
      <c r="H7812">
        <v>-2.4E-2</v>
      </c>
      <c r="I7812" t="s">
        <v>50005</v>
      </c>
      <c r="J7812" t="s">
        <v>50006</v>
      </c>
      <c r="K7812" t="s">
        <v>50007</v>
      </c>
      <c r="L7812" t="s">
        <v>49999</v>
      </c>
      <c r="O7812" t="s">
        <v>50001</v>
      </c>
      <c r="P7812" t="s">
        <v>50002</v>
      </c>
      <c r="Q7812">
        <v>379882.85</v>
      </c>
      <c r="R7812">
        <v>6191650.6900000004</v>
      </c>
      <c r="S7812" t="s">
        <v>50003</v>
      </c>
      <c r="T7812" t="s">
        <v>50004</v>
      </c>
      <c r="U7812">
        <v>379906.28</v>
      </c>
      <c r="V7812">
        <v>6191661.2699999996</v>
      </c>
      <c r="W7812">
        <v>136.52000000000001</v>
      </c>
      <c r="X7812">
        <v>200.04</v>
      </c>
    </row>
    <row r="7813" spans="1:24" x14ac:dyDescent="0.25">
      <c r="A7813" s="146">
        <v>45138</v>
      </c>
      <c r="B7813" s="46">
        <v>212</v>
      </c>
      <c r="C7813" s="147">
        <v>0.95356481481481481</v>
      </c>
      <c r="D7813" s="161" t="s">
        <v>30864</v>
      </c>
      <c r="E7813" s="7" t="s">
        <v>69</v>
      </c>
      <c r="F7813" s="38" t="s">
        <v>48423</v>
      </c>
      <c r="G7813" s="38" t="s">
        <v>50000</v>
      </c>
      <c r="H7813">
        <v>0.23200000000000001</v>
      </c>
      <c r="I7813" t="s">
        <v>50005</v>
      </c>
      <c r="J7813" t="s">
        <v>50006</v>
      </c>
      <c r="K7813" t="s">
        <v>50007</v>
      </c>
      <c r="L7813" t="s">
        <v>49999</v>
      </c>
      <c r="O7813" t="s">
        <v>50008</v>
      </c>
      <c r="P7813" t="s">
        <v>50009</v>
      </c>
      <c r="Q7813">
        <v>380063.64</v>
      </c>
      <c r="R7813">
        <v>6191469.6200000001</v>
      </c>
      <c r="S7813" t="s">
        <v>50010</v>
      </c>
      <c r="T7813" t="s">
        <v>50011</v>
      </c>
      <c r="U7813">
        <v>380086.95</v>
      </c>
      <c r="V7813">
        <v>6191480.4500000002</v>
      </c>
      <c r="W7813">
        <v>135.46</v>
      </c>
      <c r="X7813">
        <v>200.04</v>
      </c>
    </row>
    <row r="7814" spans="1:24" x14ac:dyDescent="0.25">
      <c r="A7814" s="146">
        <v>45138</v>
      </c>
      <c r="B7814" s="46">
        <v>212</v>
      </c>
      <c r="C7814" s="147">
        <v>0.95562499999999995</v>
      </c>
      <c r="D7814" s="161" t="s">
        <v>30864</v>
      </c>
      <c r="E7814" s="7" t="s">
        <v>64</v>
      </c>
      <c r="F7814" s="38" t="s">
        <v>48423</v>
      </c>
      <c r="G7814" s="38" t="s">
        <v>50012</v>
      </c>
      <c r="H7814">
        <v>0.22700000000000001</v>
      </c>
      <c r="I7814" t="s">
        <v>50017</v>
      </c>
      <c r="J7814" t="s">
        <v>50018</v>
      </c>
      <c r="K7814" t="s">
        <v>50019</v>
      </c>
      <c r="L7814" t="s">
        <v>49999</v>
      </c>
      <c r="O7814" t="s">
        <v>50013</v>
      </c>
      <c r="P7814" t="s">
        <v>50014</v>
      </c>
      <c r="Q7814">
        <v>380081.61</v>
      </c>
      <c r="R7814">
        <v>6191461.25</v>
      </c>
      <c r="S7814" t="s">
        <v>50015</v>
      </c>
      <c r="T7814" t="s">
        <v>50016</v>
      </c>
      <c r="U7814">
        <v>380097.72</v>
      </c>
      <c r="V7814">
        <v>6191481.6299999999</v>
      </c>
      <c r="W7814">
        <v>317.79000000000002</v>
      </c>
      <c r="X7814">
        <v>200.04</v>
      </c>
    </row>
    <row r="7815" spans="1:24" x14ac:dyDescent="0.25">
      <c r="A7815" s="146">
        <v>45138</v>
      </c>
      <c r="B7815" s="46">
        <v>212</v>
      </c>
      <c r="C7815" s="147">
        <v>0.95979166666666671</v>
      </c>
      <c r="D7815" s="161" t="s">
        <v>30864</v>
      </c>
      <c r="E7815" s="7" t="s">
        <v>69</v>
      </c>
      <c r="F7815" s="38" t="s">
        <v>48423</v>
      </c>
      <c r="G7815" s="38" t="s">
        <v>50012</v>
      </c>
      <c r="H7815">
        <v>-2.8000000000000001E-2</v>
      </c>
      <c r="I7815" t="s">
        <v>50017</v>
      </c>
      <c r="J7815" t="s">
        <v>50018</v>
      </c>
      <c r="K7815" t="s">
        <v>50019</v>
      </c>
      <c r="L7815" t="s">
        <v>50024</v>
      </c>
      <c r="O7815" t="s">
        <v>50020</v>
      </c>
      <c r="P7815" t="s">
        <v>50021</v>
      </c>
      <c r="Q7815">
        <v>379905.1</v>
      </c>
      <c r="R7815">
        <v>6191641.5999999996</v>
      </c>
      <c r="S7815" t="s">
        <v>50022</v>
      </c>
      <c r="T7815" t="s">
        <v>50023</v>
      </c>
      <c r="U7815">
        <v>379917.36</v>
      </c>
      <c r="V7815">
        <v>6191662.2400000002</v>
      </c>
      <c r="W7815">
        <v>315.16000000000003</v>
      </c>
      <c r="X7815">
        <v>200.04</v>
      </c>
    </row>
    <row r="7816" spans="1:24" x14ac:dyDescent="0.25">
      <c r="A7816" s="146">
        <v>45138</v>
      </c>
      <c r="B7816" s="46">
        <v>212</v>
      </c>
      <c r="C7816" s="147">
        <v>0.96056712962962953</v>
      </c>
      <c r="D7816" s="38" t="s">
        <v>30864</v>
      </c>
      <c r="E7816" s="159" t="s">
        <v>33735</v>
      </c>
      <c r="F7816" s="38" t="s">
        <v>48423</v>
      </c>
      <c r="G7816" s="38" t="s">
        <v>5451</v>
      </c>
      <c r="H7816">
        <v>1.635</v>
      </c>
      <c r="O7816" t="s">
        <v>50025</v>
      </c>
      <c r="P7816" t="s">
        <v>50026</v>
      </c>
      <c r="Q7816">
        <v>379889.66</v>
      </c>
      <c r="R7816">
        <v>6191657.2800000003</v>
      </c>
      <c r="S7816" t="s">
        <v>50027</v>
      </c>
      <c r="T7816" t="s">
        <v>50028</v>
      </c>
      <c r="U7816">
        <v>379907.59</v>
      </c>
      <c r="V7816">
        <v>6191677.2400000002</v>
      </c>
      <c r="W7816">
        <v>359.64</v>
      </c>
      <c r="X7816">
        <v>150.03</v>
      </c>
    </row>
    <row r="7817" spans="1:24" x14ac:dyDescent="0.25">
      <c r="A7817" s="146">
        <v>45138</v>
      </c>
      <c r="B7817" s="46">
        <v>212</v>
      </c>
      <c r="C7817" s="147">
        <v>0.96320601851851861</v>
      </c>
      <c r="D7817" s="38" t="s">
        <v>30864</v>
      </c>
      <c r="E7817" s="159" t="s">
        <v>42042</v>
      </c>
      <c r="F7817" s="38" t="s">
        <v>48423</v>
      </c>
      <c r="G7817" s="38" t="s">
        <v>5451</v>
      </c>
      <c r="H7817">
        <v>1.641</v>
      </c>
      <c r="O7817" t="s">
        <v>50029</v>
      </c>
      <c r="P7817" t="s">
        <v>50030</v>
      </c>
      <c r="Q7817">
        <v>379887.54</v>
      </c>
      <c r="R7817">
        <v>6191658.9400000004</v>
      </c>
      <c r="S7817" t="s">
        <v>50031</v>
      </c>
      <c r="T7817" t="s">
        <v>50032</v>
      </c>
      <c r="U7817">
        <v>379897.36</v>
      </c>
      <c r="V7817">
        <v>6191665.5599999996</v>
      </c>
      <c r="W7817">
        <v>49.56</v>
      </c>
      <c r="X7817">
        <v>150.03</v>
      </c>
    </row>
    <row r="7818" spans="1:24" x14ac:dyDescent="0.25">
      <c r="A7818" s="146">
        <v>45138</v>
      </c>
      <c r="B7818" s="46">
        <v>212</v>
      </c>
      <c r="C7818" s="147">
        <v>0.9751967592592593</v>
      </c>
      <c r="D7818" s="38" t="s">
        <v>30864</v>
      </c>
      <c r="E7818" s="159" t="s">
        <v>49765</v>
      </c>
      <c r="F7818" s="38" t="s">
        <v>48423</v>
      </c>
      <c r="G7818" s="38" t="s">
        <v>5451</v>
      </c>
      <c r="H7818">
        <v>-0.02</v>
      </c>
      <c r="O7818" t="s">
        <v>50033</v>
      </c>
      <c r="P7818" t="s">
        <v>50034</v>
      </c>
      <c r="Q7818">
        <v>379476.25</v>
      </c>
      <c r="R7818">
        <v>6193572.0199999996</v>
      </c>
      <c r="S7818" t="s">
        <v>50035</v>
      </c>
      <c r="T7818" t="s">
        <v>50036</v>
      </c>
      <c r="U7818">
        <v>379465.6</v>
      </c>
      <c r="V7818">
        <v>6193575.2400000002</v>
      </c>
      <c r="W7818">
        <v>275.74</v>
      </c>
      <c r="X7818">
        <v>150.03</v>
      </c>
    </row>
    <row r="7819" spans="1:24" s="170" customFormat="1" x14ac:dyDescent="0.25">
      <c r="A7819" s="63">
        <v>45138</v>
      </c>
      <c r="B7819" s="104">
        <v>212</v>
      </c>
      <c r="C7819" s="65">
        <v>0.9808796296296296</v>
      </c>
      <c r="D7819" s="64" t="s">
        <v>30864</v>
      </c>
      <c r="E7819" s="171" t="s">
        <v>50042</v>
      </c>
      <c r="F7819" s="64" t="s">
        <v>48423</v>
      </c>
      <c r="G7819" s="64" t="s">
        <v>5451</v>
      </c>
      <c r="H7819" s="170">
        <v>-2.5999999999999999E-2</v>
      </c>
      <c r="M7819" s="170" t="s">
        <v>50037</v>
      </c>
      <c r="O7819" s="170" t="s">
        <v>50038</v>
      </c>
      <c r="P7819" s="170" t="s">
        <v>50039</v>
      </c>
      <c r="Q7819" s="170">
        <v>379467.34</v>
      </c>
      <c r="R7819" s="170">
        <v>6193582.75</v>
      </c>
      <c r="S7819" s="170" t="s">
        <v>50040</v>
      </c>
      <c r="T7819" s="170" t="s">
        <v>50041</v>
      </c>
      <c r="U7819" s="170">
        <v>379476.66</v>
      </c>
      <c r="V7819" s="170">
        <v>6193601.3499999996</v>
      </c>
      <c r="W7819" s="170">
        <v>50.22</v>
      </c>
      <c r="X7819" s="170">
        <v>150.03</v>
      </c>
    </row>
    <row r="7820" spans="1:24" x14ac:dyDescent="0.25">
      <c r="A7820" s="146">
        <v>45138</v>
      </c>
      <c r="B7820" s="46">
        <v>212</v>
      </c>
      <c r="C7820" s="147">
        <v>0.98318287037037033</v>
      </c>
      <c r="D7820" s="38" t="s">
        <v>30864</v>
      </c>
      <c r="E7820" s="159" t="s">
        <v>50174</v>
      </c>
      <c r="F7820" s="38" t="s">
        <v>48423</v>
      </c>
      <c r="G7820" s="38" t="s">
        <v>5451</v>
      </c>
      <c r="H7820">
        <v>-1.4E-2</v>
      </c>
      <c r="I7820" t="s">
        <v>50047</v>
      </c>
      <c r="J7820" t="s">
        <v>50048</v>
      </c>
      <c r="K7820" t="s">
        <v>50049</v>
      </c>
      <c r="L7820" t="s">
        <v>50050</v>
      </c>
      <c r="O7820" t="s">
        <v>50043</v>
      </c>
      <c r="P7820" t="s">
        <v>50044</v>
      </c>
      <c r="Q7820">
        <v>379466.51</v>
      </c>
      <c r="R7820">
        <v>6193585.3200000003</v>
      </c>
      <c r="S7820" t="s">
        <v>50045</v>
      </c>
      <c r="T7820" t="s">
        <v>50046</v>
      </c>
      <c r="U7820">
        <v>379484.29</v>
      </c>
      <c r="V7820">
        <v>6193599.2800000003</v>
      </c>
      <c r="W7820">
        <v>137.18</v>
      </c>
      <c r="X7820">
        <v>150.03</v>
      </c>
    </row>
    <row r="7821" spans="1:24" x14ac:dyDescent="0.25">
      <c r="A7821" s="146">
        <v>45138</v>
      </c>
      <c r="B7821" s="46">
        <v>212</v>
      </c>
      <c r="C7821" s="147">
        <v>0.98625000000000007</v>
      </c>
      <c r="D7821" s="38" t="s">
        <v>30864</v>
      </c>
      <c r="E7821" s="7" t="s">
        <v>69</v>
      </c>
      <c r="F7821" s="38" t="s">
        <v>48423</v>
      </c>
      <c r="G7821" s="38" t="s">
        <v>5451</v>
      </c>
      <c r="H7821">
        <v>0.17399999999999999</v>
      </c>
      <c r="I7821" t="s">
        <v>50047</v>
      </c>
      <c r="J7821" t="s">
        <v>50048</v>
      </c>
      <c r="K7821" t="s">
        <v>50049</v>
      </c>
      <c r="L7821" t="s">
        <v>50050</v>
      </c>
      <c r="O7821" t="s">
        <v>50051</v>
      </c>
      <c r="P7821" t="s">
        <v>50052</v>
      </c>
      <c r="Q7821">
        <v>379591.51</v>
      </c>
      <c r="R7821">
        <v>6193461.5099999998</v>
      </c>
      <c r="S7821" t="s">
        <v>50053</v>
      </c>
      <c r="T7821" t="s">
        <v>50054</v>
      </c>
      <c r="U7821">
        <v>379617.31</v>
      </c>
      <c r="V7821">
        <v>6193465.7599999998</v>
      </c>
      <c r="W7821">
        <v>134.93</v>
      </c>
      <c r="X7821">
        <v>150.03</v>
      </c>
    </row>
    <row r="7822" spans="1:24" x14ac:dyDescent="0.25">
      <c r="A7822" s="146">
        <v>45138</v>
      </c>
      <c r="B7822" s="46">
        <v>212</v>
      </c>
      <c r="C7822" s="147">
        <v>0.98803240740740739</v>
      </c>
      <c r="D7822" s="38" t="s">
        <v>30864</v>
      </c>
      <c r="E7822" s="7" t="s">
        <v>64</v>
      </c>
      <c r="F7822" s="38" t="s">
        <v>48423</v>
      </c>
      <c r="G7822" s="38" t="s">
        <v>5450</v>
      </c>
      <c r="H7822">
        <v>0.17</v>
      </c>
      <c r="I7822" t="s">
        <v>50059</v>
      </c>
      <c r="J7822" t="s">
        <v>50060</v>
      </c>
      <c r="K7822" t="s">
        <v>50061</v>
      </c>
      <c r="L7822" t="s">
        <v>50050</v>
      </c>
      <c r="O7822" t="s">
        <v>50055</v>
      </c>
      <c r="P7822" t="s">
        <v>50056</v>
      </c>
      <c r="Q7822">
        <v>379610.59</v>
      </c>
      <c r="R7822">
        <v>6193450.9699999997</v>
      </c>
      <c r="S7822" t="s">
        <v>50057</v>
      </c>
      <c r="T7822" t="s">
        <v>50058</v>
      </c>
      <c r="U7822">
        <v>379628.65</v>
      </c>
      <c r="V7822">
        <v>6193467.3499999996</v>
      </c>
      <c r="W7822">
        <v>316.77999999999997</v>
      </c>
      <c r="X7822">
        <v>150.03</v>
      </c>
    </row>
    <row r="7823" spans="1:24" x14ac:dyDescent="0.25">
      <c r="A7823" s="146">
        <v>45138</v>
      </c>
      <c r="B7823" s="46">
        <v>212</v>
      </c>
      <c r="C7823" s="147">
        <v>0.99124999999999996</v>
      </c>
      <c r="D7823" s="38" t="s">
        <v>30864</v>
      </c>
      <c r="E7823" s="7" t="s">
        <v>69</v>
      </c>
      <c r="F7823" s="38" t="s">
        <v>48423</v>
      </c>
      <c r="G7823" s="38" t="s">
        <v>5450</v>
      </c>
      <c r="H7823">
        <v>-2.3E-2</v>
      </c>
      <c r="I7823" t="s">
        <v>50059</v>
      </c>
      <c r="J7823" t="s">
        <v>50060</v>
      </c>
      <c r="K7823" t="s">
        <v>50061</v>
      </c>
      <c r="L7823" t="s">
        <v>50066</v>
      </c>
      <c r="O7823" t="s">
        <v>50062</v>
      </c>
      <c r="P7823" t="s">
        <v>50063</v>
      </c>
      <c r="Q7823">
        <v>379480.5</v>
      </c>
      <c r="R7823">
        <v>6193582.1600000001</v>
      </c>
      <c r="S7823" t="s">
        <v>50064</v>
      </c>
      <c r="T7823" t="s">
        <v>50065</v>
      </c>
      <c r="U7823">
        <v>379492.33</v>
      </c>
      <c r="V7823">
        <v>6193603.6299999999</v>
      </c>
      <c r="W7823">
        <v>315.89</v>
      </c>
      <c r="X7823">
        <v>150.03</v>
      </c>
    </row>
    <row r="7824" spans="1:24" x14ac:dyDescent="0.25">
      <c r="A7824" s="146">
        <v>45138</v>
      </c>
      <c r="B7824" s="46">
        <v>212</v>
      </c>
      <c r="C7824" s="147">
        <v>0.99312500000000004</v>
      </c>
      <c r="D7824" s="38" t="s">
        <v>30864</v>
      </c>
      <c r="E7824" s="7" t="s">
        <v>64</v>
      </c>
      <c r="F7824" s="38" t="s">
        <v>48423</v>
      </c>
      <c r="G7824" s="38" t="s">
        <v>5449</v>
      </c>
      <c r="H7824">
        <v>-1.7999999999999999E-2</v>
      </c>
      <c r="I7824" t="s">
        <v>50071</v>
      </c>
      <c r="J7824" t="s">
        <v>50072</v>
      </c>
      <c r="K7824" t="s">
        <v>50073</v>
      </c>
      <c r="L7824" t="s">
        <v>50066</v>
      </c>
      <c r="O7824" t="s">
        <v>50067</v>
      </c>
      <c r="P7824" t="s">
        <v>50068</v>
      </c>
      <c r="Q7824">
        <v>379471.83</v>
      </c>
      <c r="R7824">
        <v>6193602.3700000001</v>
      </c>
      <c r="S7824" t="s">
        <v>50069</v>
      </c>
      <c r="T7824" t="s">
        <v>50070</v>
      </c>
      <c r="U7824">
        <v>379494.2</v>
      </c>
      <c r="V7824">
        <v>6193614.7699999996</v>
      </c>
      <c r="W7824">
        <v>135.79</v>
      </c>
      <c r="X7824">
        <v>150.03</v>
      </c>
    </row>
    <row r="7825" spans="1:24" x14ac:dyDescent="0.25">
      <c r="A7825" s="146">
        <v>45138</v>
      </c>
      <c r="B7825" s="46">
        <v>212</v>
      </c>
      <c r="C7825" s="147">
        <v>0.99627314814814805</v>
      </c>
      <c r="D7825" s="38" t="s">
        <v>30864</v>
      </c>
      <c r="E7825" s="7" t="s">
        <v>69</v>
      </c>
      <c r="F7825" s="38" t="s">
        <v>48423</v>
      </c>
      <c r="G7825" s="38" t="s">
        <v>5449</v>
      </c>
      <c r="H7825">
        <v>0.17399999999999999</v>
      </c>
      <c r="I7825" t="s">
        <v>50071</v>
      </c>
      <c r="J7825" t="s">
        <v>50072</v>
      </c>
      <c r="K7825" t="s">
        <v>50073</v>
      </c>
      <c r="L7825" t="s">
        <v>50066</v>
      </c>
      <c r="O7825" t="s">
        <v>50074</v>
      </c>
      <c r="P7825" t="s">
        <v>50075</v>
      </c>
      <c r="Q7825">
        <v>379603.9</v>
      </c>
      <c r="R7825">
        <v>6193472.7000000002</v>
      </c>
      <c r="S7825" t="s">
        <v>50076</v>
      </c>
      <c r="T7825" t="s">
        <v>50077</v>
      </c>
      <c r="U7825">
        <v>379630.31</v>
      </c>
      <c r="V7825">
        <v>6193478.5300000003</v>
      </c>
      <c r="W7825">
        <v>134.93</v>
      </c>
      <c r="X7825">
        <v>150.03</v>
      </c>
    </row>
    <row r="7826" spans="1:24" x14ac:dyDescent="0.25">
      <c r="A7826" s="146">
        <v>45138</v>
      </c>
      <c r="B7826" s="46">
        <v>212</v>
      </c>
      <c r="C7826" s="147">
        <v>0.9978935185185186</v>
      </c>
      <c r="D7826" s="38" t="s">
        <v>30864</v>
      </c>
      <c r="E7826" s="7" t="s">
        <v>64</v>
      </c>
      <c r="F7826" s="38" t="s">
        <v>48423</v>
      </c>
      <c r="G7826" s="38" t="s">
        <v>5448</v>
      </c>
      <c r="H7826">
        <v>0.16300000000000001</v>
      </c>
      <c r="I7826" t="s">
        <v>50082</v>
      </c>
      <c r="J7826" t="s">
        <v>50083</v>
      </c>
      <c r="K7826" t="s">
        <v>50084</v>
      </c>
      <c r="L7826" t="s">
        <v>50066</v>
      </c>
      <c r="O7826" t="s">
        <v>50078</v>
      </c>
      <c r="P7826" t="s">
        <v>50079</v>
      </c>
      <c r="Q7826">
        <v>379624.51</v>
      </c>
      <c r="R7826">
        <v>6193462.1399999997</v>
      </c>
      <c r="S7826" t="s">
        <v>50080</v>
      </c>
      <c r="T7826" t="s">
        <v>50081</v>
      </c>
      <c r="U7826">
        <v>379636.06</v>
      </c>
      <c r="V7826">
        <v>6193485.3700000001</v>
      </c>
      <c r="W7826">
        <v>315.82</v>
      </c>
      <c r="X7826">
        <v>150.03</v>
      </c>
    </row>
    <row r="7827" spans="1:24" s="157" customFormat="1" x14ac:dyDescent="0.25">
      <c r="A7827" s="67">
        <v>45139</v>
      </c>
      <c r="B7827" s="101">
        <v>213</v>
      </c>
      <c r="C7827" s="69">
        <v>0</v>
      </c>
      <c r="D7827" s="68" t="s">
        <v>30864</v>
      </c>
      <c r="E7827" s="158" t="s">
        <v>76</v>
      </c>
      <c r="F7827" s="68" t="s">
        <v>48423</v>
      </c>
      <c r="G7827" s="68" t="s">
        <v>5448</v>
      </c>
      <c r="H7827" s="157">
        <v>4.2999999999999997E-2</v>
      </c>
      <c r="O7827" s="157" t="s">
        <v>50085</v>
      </c>
      <c r="P7827" s="157" t="s">
        <v>50086</v>
      </c>
      <c r="Q7827" s="157">
        <v>379543.6</v>
      </c>
      <c r="R7827" s="157">
        <v>6193545.46</v>
      </c>
      <c r="S7827" s="157" t="s">
        <v>50087</v>
      </c>
      <c r="T7827" s="157" t="s">
        <v>50088</v>
      </c>
      <c r="U7827" s="157">
        <v>379551.48</v>
      </c>
      <c r="V7827" s="157">
        <v>6193570.04</v>
      </c>
      <c r="W7827" s="157">
        <v>314.76</v>
      </c>
      <c r="X7827" s="157">
        <v>150.03</v>
      </c>
    </row>
    <row r="7828" spans="1:24" x14ac:dyDescent="0.25">
      <c r="A7828" s="146">
        <v>45139</v>
      </c>
      <c r="B7828" s="46">
        <v>213</v>
      </c>
      <c r="C7828" s="147">
        <v>1.0879629629629629E-3</v>
      </c>
      <c r="D7828" s="38" t="s">
        <v>30864</v>
      </c>
      <c r="E7828" s="7" t="s">
        <v>69</v>
      </c>
      <c r="F7828" s="38" t="s">
        <v>48423</v>
      </c>
      <c r="G7828" s="38" t="s">
        <v>5448</v>
      </c>
      <c r="H7828">
        <v>-2.1999999999999999E-2</v>
      </c>
      <c r="I7828" t="s">
        <v>50082</v>
      </c>
      <c r="J7828" t="s">
        <v>50083</v>
      </c>
      <c r="K7828" t="s">
        <v>50084</v>
      </c>
      <c r="L7828" t="s">
        <v>50093</v>
      </c>
      <c r="O7828" t="s">
        <v>50089</v>
      </c>
      <c r="P7828" t="s">
        <v>50090</v>
      </c>
      <c r="Q7828">
        <v>379496.8</v>
      </c>
      <c r="R7828">
        <v>6193592.04</v>
      </c>
      <c r="S7828" t="s">
        <v>50091</v>
      </c>
      <c r="T7828" t="s">
        <v>50092</v>
      </c>
      <c r="U7828">
        <v>379505.68</v>
      </c>
      <c r="V7828">
        <v>6193615.7800000003</v>
      </c>
      <c r="W7828">
        <v>314.58</v>
      </c>
      <c r="X7828">
        <v>150.03</v>
      </c>
    </row>
    <row r="7829" spans="1:24" x14ac:dyDescent="0.25">
      <c r="A7829" s="146">
        <v>45139</v>
      </c>
      <c r="B7829" s="46">
        <v>213</v>
      </c>
      <c r="C7829" s="147">
        <v>2.6504629629629625E-3</v>
      </c>
      <c r="D7829" s="38" t="s">
        <v>30864</v>
      </c>
      <c r="E7829" s="7" t="s">
        <v>64</v>
      </c>
      <c r="F7829" s="38" t="s">
        <v>48423</v>
      </c>
      <c r="G7829" s="38" t="s">
        <v>5447</v>
      </c>
      <c r="H7829">
        <v>-2.1000000000000001E-2</v>
      </c>
      <c r="I7829" t="s">
        <v>50098</v>
      </c>
      <c r="J7829" t="s">
        <v>50099</v>
      </c>
      <c r="K7829" t="s">
        <v>50100</v>
      </c>
      <c r="L7829" t="s">
        <v>50093</v>
      </c>
      <c r="O7829" t="s">
        <v>50094</v>
      </c>
      <c r="P7829" t="s">
        <v>50095</v>
      </c>
      <c r="Q7829">
        <v>379476.04</v>
      </c>
      <c r="R7829">
        <v>6193622.7000000002</v>
      </c>
      <c r="S7829" t="s">
        <v>50096</v>
      </c>
      <c r="T7829" t="s">
        <v>50097</v>
      </c>
      <c r="U7829">
        <v>379504.72</v>
      </c>
      <c r="V7829">
        <v>6193629.6299999999</v>
      </c>
      <c r="W7829">
        <v>137.38</v>
      </c>
      <c r="X7829">
        <v>150.03</v>
      </c>
    </row>
    <row r="7830" spans="1:24" x14ac:dyDescent="0.25">
      <c r="A7830" s="146">
        <v>45139</v>
      </c>
      <c r="B7830" s="46">
        <v>213</v>
      </c>
      <c r="C7830" s="147">
        <v>6.1111111111111114E-3</v>
      </c>
      <c r="D7830" s="38" t="s">
        <v>30864</v>
      </c>
      <c r="E7830" s="7" t="s">
        <v>69</v>
      </c>
      <c r="F7830" s="38" t="s">
        <v>48423</v>
      </c>
      <c r="G7830" s="38" t="s">
        <v>5447</v>
      </c>
      <c r="H7830">
        <v>0.17399999999999999</v>
      </c>
      <c r="I7830" t="s">
        <v>50098</v>
      </c>
      <c r="J7830" t="s">
        <v>50099</v>
      </c>
      <c r="K7830" t="s">
        <v>50100</v>
      </c>
      <c r="L7830" t="s">
        <v>50093</v>
      </c>
      <c r="O7830" t="s">
        <v>50101</v>
      </c>
      <c r="P7830" t="s">
        <v>50102</v>
      </c>
      <c r="Q7830">
        <v>379621.56</v>
      </c>
      <c r="R7830">
        <v>6193480.6500000004</v>
      </c>
      <c r="S7830" t="s">
        <v>50103</v>
      </c>
      <c r="T7830" t="s">
        <v>50104</v>
      </c>
      <c r="U7830">
        <v>379642.78</v>
      </c>
      <c r="V7830">
        <v>6193491.2999999998</v>
      </c>
      <c r="W7830">
        <v>135.03</v>
      </c>
      <c r="X7830">
        <v>150.03</v>
      </c>
    </row>
    <row r="7831" spans="1:24" x14ac:dyDescent="0.25">
      <c r="A7831" s="146">
        <v>45139</v>
      </c>
      <c r="B7831" s="46">
        <v>213</v>
      </c>
      <c r="C7831" s="147">
        <v>7.7314814814814815E-3</v>
      </c>
      <c r="D7831" s="38" t="s">
        <v>30864</v>
      </c>
      <c r="E7831" s="7" t="s">
        <v>64</v>
      </c>
      <c r="F7831" s="38" t="s">
        <v>48423</v>
      </c>
      <c r="G7831" s="38" t="s">
        <v>5446</v>
      </c>
      <c r="H7831">
        <v>0.17199999999999999</v>
      </c>
      <c r="I7831" t="s">
        <v>50109</v>
      </c>
      <c r="J7831" t="s">
        <v>50110</v>
      </c>
      <c r="K7831" t="s">
        <v>50111</v>
      </c>
      <c r="L7831" t="s">
        <v>50093</v>
      </c>
      <c r="O7831" t="s">
        <v>50105</v>
      </c>
      <c r="P7831" t="s">
        <v>50106</v>
      </c>
      <c r="Q7831">
        <v>379643.58</v>
      </c>
      <c r="R7831">
        <v>6193467.9800000004</v>
      </c>
      <c r="S7831" t="s">
        <v>50107</v>
      </c>
      <c r="T7831" t="s">
        <v>50108</v>
      </c>
      <c r="U7831">
        <v>379655.42</v>
      </c>
      <c r="V7831">
        <v>6193491.7000000002</v>
      </c>
      <c r="W7831">
        <v>316.02999999999997</v>
      </c>
      <c r="X7831">
        <v>150.03</v>
      </c>
    </row>
    <row r="7832" spans="1:24" x14ac:dyDescent="0.25">
      <c r="A7832" s="146">
        <v>45139</v>
      </c>
      <c r="B7832" s="46">
        <v>213</v>
      </c>
      <c r="C7832" s="147">
        <v>1.1273148148148148E-2</v>
      </c>
      <c r="D7832" s="38" t="s">
        <v>30864</v>
      </c>
      <c r="E7832" s="7" t="s">
        <v>69</v>
      </c>
      <c r="F7832" s="38" t="s">
        <v>48423</v>
      </c>
      <c r="G7832" s="38" t="s">
        <v>5446</v>
      </c>
      <c r="H7832">
        <v>-2.4E-2</v>
      </c>
      <c r="I7832" t="s">
        <v>50109</v>
      </c>
      <c r="J7832" t="s">
        <v>50110</v>
      </c>
      <c r="K7832" t="s">
        <v>50111</v>
      </c>
      <c r="L7832" t="s">
        <v>50116</v>
      </c>
      <c r="O7832" t="s">
        <v>50112</v>
      </c>
      <c r="P7832" t="s">
        <v>50113</v>
      </c>
      <c r="Q7832">
        <v>379497.14</v>
      </c>
      <c r="R7832">
        <v>6193616.2300000004</v>
      </c>
      <c r="S7832" t="s">
        <v>50114</v>
      </c>
      <c r="T7832" t="s">
        <v>50115</v>
      </c>
      <c r="U7832">
        <v>379517.22</v>
      </c>
      <c r="V7832">
        <v>6193629.8700000001</v>
      </c>
      <c r="W7832">
        <v>314.56</v>
      </c>
      <c r="X7832">
        <v>150.03</v>
      </c>
    </row>
    <row r="7833" spans="1:24" x14ac:dyDescent="0.25">
      <c r="A7833" s="146">
        <v>45139</v>
      </c>
      <c r="B7833" s="46">
        <v>213</v>
      </c>
      <c r="C7833" s="147">
        <v>1.2881944444444446E-2</v>
      </c>
      <c r="D7833" s="38" t="s">
        <v>30864</v>
      </c>
      <c r="E7833" s="7" t="s">
        <v>64</v>
      </c>
      <c r="F7833" s="38" t="s">
        <v>48423</v>
      </c>
      <c r="G7833" s="38" t="s">
        <v>5452</v>
      </c>
      <c r="H7833">
        <v>-3.1E-2</v>
      </c>
      <c r="I7833" t="s">
        <v>50121</v>
      </c>
      <c r="J7833" t="s">
        <v>50122</v>
      </c>
      <c r="K7833" t="s">
        <v>50123</v>
      </c>
      <c r="L7833" t="s">
        <v>50116</v>
      </c>
      <c r="O7833" t="s">
        <v>50117</v>
      </c>
      <c r="P7833" t="s">
        <v>50118</v>
      </c>
      <c r="Q7833">
        <v>379487.87</v>
      </c>
      <c r="R7833">
        <v>6193637.5499999998</v>
      </c>
      <c r="S7833" t="s">
        <v>50119</v>
      </c>
      <c r="T7833" t="s">
        <v>50120</v>
      </c>
      <c r="U7833">
        <v>379510.85</v>
      </c>
      <c r="V7833">
        <v>6193648.9500000002</v>
      </c>
      <c r="W7833">
        <v>135.75</v>
      </c>
      <c r="X7833">
        <v>150.03</v>
      </c>
    </row>
    <row r="7834" spans="1:24" x14ac:dyDescent="0.25">
      <c r="A7834" s="146">
        <v>45139</v>
      </c>
      <c r="B7834" s="46">
        <v>213</v>
      </c>
      <c r="C7834" s="147">
        <v>1.6446759259259262E-2</v>
      </c>
      <c r="D7834" s="38" t="s">
        <v>30864</v>
      </c>
      <c r="E7834" s="7" t="s">
        <v>69</v>
      </c>
      <c r="F7834" s="38" t="s">
        <v>48423</v>
      </c>
      <c r="G7834" s="38" t="s">
        <v>5452</v>
      </c>
      <c r="H7834">
        <v>0.17699999999999999</v>
      </c>
      <c r="I7834" t="s">
        <v>50121</v>
      </c>
      <c r="J7834" t="s">
        <v>50122</v>
      </c>
      <c r="K7834" t="s">
        <v>50123</v>
      </c>
      <c r="L7834" t="s">
        <v>50116</v>
      </c>
      <c r="O7834" t="s">
        <v>50124</v>
      </c>
      <c r="P7834" t="s">
        <v>50125</v>
      </c>
      <c r="Q7834">
        <v>379635.99</v>
      </c>
      <c r="R7834">
        <v>6193491.2599999998</v>
      </c>
      <c r="S7834" t="s">
        <v>50126</v>
      </c>
      <c r="T7834" t="s">
        <v>50127</v>
      </c>
      <c r="U7834">
        <v>379657.83</v>
      </c>
      <c r="V7834">
        <v>6193501.7699999996</v>
      </c>
      <c r="W7834">
        <v>135.35</v>
      </c>
      <c r="X7834">
        <v>150.03</v>
      </c>
    </row>
    <row r="7835" spans="1:24" x14ac:dyDescent="0.25">
      <c r="A7835" s="146">
        <v>45139</v>
      </c>
      <c r="B7835" s="46">
        <v>213</v>
      </c>
      <c r="C7835" s="147">
        <v>1.8043981481481484E-2</v>
      </c>
      <c r="D7835" s="38" t="s">
        <v>30864</v>
      </c>
      <c r="E7835" s="7" t="s">
        <v>64</v>
      </c>
      <c r="F7835" s="38" t="s">
        <v>48423</v>
      </c>
      <c r="G7835" s="38" t="s">
        <v>5453</v>
      </c>
      <c r="H7835">
        <v>0.17299999999999999</v>
      </c>
      <c r="I7835" t="s">
        <v>50132</v>
      </c>
      <c r="J7835" t="s">
        <v>50133</v>
      </c>
      <c r="K7835" t="s">
        <v>50134</v>
      </c>
      <c r="L7835" t="s">
        <v>50116</v>
      </c>
      <c r="O7835" t="s">
        <v>50128</v>
      </c>
      <c r="P7835" t="s">
        <v>50129</v>
      </c>
      <c r="Q7835">
        <v>379654.29</v>
      </c>
      <c r="R7835">
        <v>6193482.3200000003</v>
      </c>
      <c r="S7835" t="s">
        <v>50130</v>
      </c>
      <c r="T7835" t="s">
        <v>50131</v>
      </c>
      <c r="U7835">
        <v>379669.07</v>
      </c>
      <c r="V7835">
        <v>6193503.4299999997</v>
      </c>
      <c r="W7835">
        <v>315.52</v>
      </c>
      <c r="X7835">
        <v>150.03</v>
      </c>
    </row>
    <row r="7836" spans="1:24" x14ac:dyDescent="0.25">
      <c r="A7836" s="146">
        <v>45139</v>
      </c>
      <c r="B7836" s="46">
        <v>213</v>
      </c>
      <c r="C7836" s="147">
        <v>2.1493055555555557E-2</v>
      </c>
      <c r="D7836" s="38" t="s">
        <v>30864</v>
      </c>
      <c r="E7836" s="7" t="s">
        <v>69</v>
      </c>
      <c r="F7836" s="38" t="s">
        <v>48423</v>
      </c>
      <c r="G7836" s="38" t="s">
        <v>5453</v>
      </c>
      <c r="H7836">
        <v>-2.7E-2</v>
      </c>
      <c r="I7836" t="s">
        <v>50132</v>
      </c>
      <c r="J7836" t="s">
        <v>50133</v>
      </c>
      <c r="K7836" t="s">
        <v>50134</v>
      </c>
      <c r="L7836" t="s">
        <v>50139</v>
      </c>
      <c r="O7836" t="s">
        <v>50135</v>
      </c>
      <c r="P7836" t="s">
        <v>50136</v>
      </c>
      <c r="Q7836">
        <v>379512.37</v>
      </c>
      <c r="R7836">
        <v>6193626.2699999996</v>
      </c>
      <c r="S7836" t="s">
        <v>50137</v>
      </c>
      <c r="T7836" t="s">
        <v>50138</v>
      </c>
      <c r="U7836">
        <v>379527.88</v>
      </c>
      <c r="V7836">
        <v>6193644.6699999999</v>
      </c>
      <c r="W7836">
        <v>315.16000000000003</v>
      </c>
      <c r="X7836">
        <v>150.03</v>
      </c>
    </row>
    <row r="7837" spans="1:24" x14ac:dyDescent="0.25">
      <c r="A7837" s="146">
        <v>45139</v>
      </c>
      <c r="B7837" s="46">
        <v>213</v>
      </c>
      <c r="C7837" s="147">
        <v>2.2685185185185183E-2</v>
      </c>
      <c r="D7837" s="38" t="s">
        <v>30864</v>
      </c>
      <c r="E7837" s="7" t="s">
        <v>64</v>
      </c>
      <c r="F7837" s="38" t="s">
        <v>48423</v>
      </c>
      <c r="G7837" s="38" t="s">
        <v>5454</v>
      </c>
      <c r="H7837">
        <v>-2.9000000000000001E-2</v>
      </c>
      <c r="I7837" t="s">
        <v>50144</v>
      </c>
      <c r="J7837" t="s">
        <v>50145</v>
      </c>
      <c r="K7837" t="s">
        <v>50146</v>
      </c>
      <c r="L7837" t="s">
        <v>50139</v>
      </c>
      <c r="O7837" t="s">
        <v>50140</v>
      </c>
      <c r="P7837" t="s">
        <v>50141</v>
      </c>
      <c r="Q7837">
        <v>379500.47</v>
      </c>
      <c r="R7837">
        <v>6193649.3499999996</v>
      </c>
      <c r="S7837" t="s">
        <v>50142</v>
      </c>
      <c r="T7837" t="s">
        <v>50143</v>
      </c>
      <c r="U7837">
        <v>379524.99</v>
      </c>
      <c r="V7837">
        <v>6193660.25</v>
      </c>
      <c r="W7837">
        <v>136.43</v>
      </c>
      <c r="X7837">
        <v>150.03</v>
      </c>
    </row>
    <row r="7838" spans="1:24" x14ac:dyDescent="0.25">
      <c r="A7838" s="146">
        <v>45139</v>
      </c>
      <c r="B7838" s="46">
        <v>213</v>
      </c>
      <c r="C7838" s="147">
        <v>2.6180555555555558E-2</v>
      </c>
      <c r="D7838" s="38" t="s">
        <v>30864</v>
      </c>
      <c r="E7838" s="7" t="s">
        <v>69</v>
      </c>
      <c r="F7838" s="38" t="s">
        <v>48423</v>
      </c>
      <c r="G7838" s="38" t="s">
        <v>5454</v>
      </c>
      <c r="H7838">
        <v>0.17399999999999999</v>
      </c>
      <c r="I7838" t="s">
        <v>50144</v>
      </c>
      <c r="J7838" t="s">
        <v>50145</v>
      </c>
      <c r="K7838" t="s">
        <v>50146</v>
      </c>
      <c r="L7838" t="s">
        <v>50139</v>
      </c>
      <c r="O7838" t="s">
        <v>50147</v>
      </c>
      <c r="P7838" t="s">
        <v>50148</v>
      </c>
      <c r="Q7838">
        <v>379645.2</v>
      </c>
      <c r="R7838">
        <v>6193508.1900000004</v>
      </c>
      <c r="S7838" t="s">
        <v>50149</v>
      </c>
      <c r="T7838" t="s">
        <v>50150</v>
      </c>
      <c r="U7838">
        <v>379668.4</v>
      </c>
      <c r="V7838">
        <v>6193516.5999999996</v>
      </c>
      <c r="W7838">
        <v>134.79</v>
      </c>
      <c r="X7838">
        <v>150.03</v>
      </c>
    </row>
    <row r="7839" spans="1:24" x14ac:dyDescent="0.25">
      <c r="A7839" s="146">
        <v>45139</v>
      </c>
      <c r="B7839" s="46">
        <v>213</v>
      </c>
      <c r="C7839" s="147">
        <v>2.7905092592592592E-2</v>
      </c>
      <c r="D7839" s="38" t="s">
        <v>30864</v>
      </c>
      <c r="E7839" s="7" t="s">
        <v>64</v>
      </c>
      <c r="F7839" s="38" t="s">
        <v>48423</v>
      </c>
      <c r="G7839" s="38" t="s">
        <v>5455</v>
      </c>
      <c r="H7839">
        <v>0.16900000000000001</v>
      </c>
      <c r="I7839" t="s">
        <v>50155</v>
      </c>
      <c r="J7839" t="s">
        <v>50156</v>
      </c>
      <c r="K7839" t="s">
        <v>50157</v>
      </c>
      <c r="L7839" t="s">
        <v>50139</v>
      </c>
      <c r="O7839" t="s">
        <v>50151</v>
      </c>
      <c r="P7839" t="s">
        <v>50152</v>
      </c>
      <c r="Q7839">
        <v>379667.33</v>
      </c>
      <c r="R7839">
        <v>6193496.5300000003</v>
      </c>
      <c r="S7839" t="s">
        <v>50153</v>
      </c>
      <c r="T7839" t="s">
        <v>50154</v>
      </c>
      <c r="U7839">
        <v>379678.55</v>
      </c>
      <c r="V7839">
        <v>6193519.2800000003</v>
      </c>
      <c r="W7839">
        <v>314.75</v>
      </c>
      <c r="X7839">
        <v>150.03</v>
      </c>
    </row>
    <row r="7840" spans="1:24" x14ac:dyDescent="0.25">
      <c r="A7840" s="146">
        <v>45139</v>
      </c>
      <c r="B7840" s="46">
        <v>213</v>
      </c>
      <c r="C7840" s="147">
        <v>3.125E-2</v>
      </c>
      <c r="D7840" s="38" t="s">
        <v>30864</v>
      </c>
      <c r="E7840" s="7" t="s">
        <v>69</v>
      </c>
      <c r="F7840" s="38" t="s">
        <v>48423</v>
      </c>
      <c r="G7840" s="38" t="s">
        <v>5455</v>
      </c>
      <c r="H7840">
        <v>-2.1000000000000001E-2</v>
      </c>
      <c r="I7840" t="s">
        <v>50155</v>
      </c>
      <c r="J7840" t="s">
        <v>50156</v>
      </c>
      <c r="K7840" t="s">
        <v>50157</v>
      </c>
      <c r="L7840" t="s">
        <v>50162</v>
      </c>
      <c r="O7840" t="s">
        <v>50158</v>
      </c>
      <c r="P7840" t="s">
        <v>50159</v>
      </c>
      <c r="Q7840">
        <v>379527.47</v>
      </c>
      <c r="R7840">
        <v>6193636.8499999996</v>
      </c>
      <c r="S7840" t="s">
        <v>50160</v>
      </c>
      <c r="T7840" t="s">
        <v>50161</v>
      </c>
      <c r="U7840">
        <v>379544.42</v>
      </c>
      <c r="V7840">
        <v>6193653.3200000003</v>
      </c>
      <c r="W7840">
        <v>315.12</v>
      </c>
      <c r="X7840">
        <v>150.03</v>
      </c>
    </row>
    <row r="7841" spans="1:24" x14ac:dyDescent="0.25">
      <c r="A7841" s="146">
        <v>45139</v>
      </c>
      <c r="B7841" s="46">
        <v>213</v>
      </c>
      <c r="C7841" s="147">
        <v>3.2777777777777781E-2</v>
      </c>
      <c r="D7841" s="38" t="s">
        <v>30864</v>
      </c>
      <c r="E7841" s="7" t="s">
        <v>64</v>
      </c>
      <c r="F7841" s="38" t="s">
        <v>48423</v>
      </c>
      <c r="G7841" s="38" t="s">
        <v>5456</v>
      </c>
      <c r="H7841">
        <v>-2.4E-2</v>
      </c>
      <c r="I7841" t="s">
        <v>50167</v>
      </c>
      <c r="J7841" t="s">
        <v>50168</v>
      </c>
      <c r="K7841" t="s">
        <v>50169</v>
      </c>
      <c r="L7841" t="s">
        <v>50162</v>
      </c>
      <c r="O7841" t="s">
        <v>50163</v>
      </c>
      <c r="P7841" t="s">
        <v>50164</v>
      </c>
      <c r="Q7841">
        <v>379514.98</v>
      </c>
      <c r="R7841">
        <v>6193659.0800000001</v>
      </c>
      <c r="S7841" t="s">
        <v>50165</v>
      </c>
      <c r="T7841" t="s">
        <v>50166</v>
      </c>
      <c r="U7841">
        <v>379541.45</v>
      </c>
      <c r="V7841">
        <v>6193669.8700000001</v>
      </c>
      <c r="W7841">
        <v>135.91</v>
      </c>
      <c r="X7841">
        <v>150.03</v>
      </c>
    </row>
    <row r="7842" spans="1:24" x14ac:dyDescent="0.25">
      <c r="A7842" s="146">
        <v>45139</v>
      </c>
      <c r="B7842" s="46">
        <v>213</v>
      </c>
      <c r="C7842" s="147">
        <v>3.6284722222222225E-2</v>
      </c>
      <c r="D7842" s="38" t="s">
        <v>30864</v>
      </c>
      <c r="E7842" s="7" t="s">
        <v>69</v>
      </c>
      <c r="F7842" s="38" t="s">
        <v>48423</v>
      </c>
      <c r="G7842" s="38" t="s">
        <v>5456</v>
      </c>
      <c r="H7842">
        <v>0.17499999999999999</v>
      </c>
      <c r="I7842" t="s">
        <v>50167</v>
      </c>
      <c r="J7842" t="s">
        <v>50168</v>
      </c>
      <c r="K7842" t="s">
        <v>50169</v>
      </c>
      <c r="L7842" t="s">
        <v>50162</v>
      </c>
      <c r="O7842" t="s">
        <v>50170</v>
      </c>
      <c r="P7842" t="s">
        <v>50171</v>
      </c>
      <c r="Q7842">
        <v>379662.01</v>
      </c>
      <c r="R7842">
        <v>6193515.1100000003</v>
      </c>
      <c r="S7842" t="s">
        <v>50172</v>
      </c>
      <c r="T7842" t="s">
        <v>50173</v>
      </c>
      <c r="U7842">
        <v>379681.87</v>
      </c>
      <c r="V7842">
        <v>6193528.8799999999</v>
      </c>
      <c r="W7842">
        <v>136.21</v>
      </c>
      <c r="X7842">
        <v>150.03</v>
      </c>
    </row>
    <row r="7843" spans="1:24" x14ac:dyDescent="0.25">
      <c r="A7843" s="146">
        <v>45139</v>
      </c>
      <c r="B7843" s="46">
        <v>213</v>
      </c>
      <c r="C7843" s="147">
        <v>3.7766203703703705E-2</v>
      </c>
      <c r="D7843" s="38" t="s">
        <v>30864</v>
      </c>
      <c r="E7843" s="7" t="s">
        <v>64</v>
      </c>
      <c r="F7843" s="38" t="s">
        <v>48423</v>
      </c>
      <c r="G7843" s="38" t="s">
        <v>5457</v>
      </c>
      <c r="H7843">
        <v>0.16800000000000001</v>
      </c>
      <c r="I7843" t="s">
        <v>50179</v>
      </c>
      <c r="J7843" t="s">
        <v>50180</v>
      </c>
      <c r="K7843" t="s">
        <v>50181</v>
      </c>
      <c r="L7843" t="s">
        <v>50162</v>
      </c>
      <c r="O7843" t="s">
        <v>50175</v>
      </c>
      <c r="P7843" t="s">
        <v>50176</v>
      </c>
      <c r="Q7843">
        <v>379678.49</v>
      </c>
      <c r="R7843">
        <v>6193509.79</v>
      </c>
      <c r="S7843" t="s">
        <v>50177</v>
      </c>
      <c r="T7843" t="s">
        <v>50178</v>
      </c>
      <c r="U7843">
        <v>379691.06</v>
      </c>
      <c r="V7843">
        <v>6193532.1399999997</v>
      </c>
      <c r="W7843">
        <v>316.23</v>
      </c>
      <c r="X7843">
        <v>150.03</v>
      </c>
    </row>
    <row r="7844" spans="1:24" x14ac:dyDescent="0.25">
      <c r="A7844" s="146">
        <v>45139</v>
      </c>
      <c r="B7844" s="46">
        <v>213</v>
      </c>
      <c r="C7844" s="147">
        <v>4.1284722222222223E-2</v>
      </c>
      <c r="D7844" s="38" t="s">
        <v>30864</v>
      </c>
      <c r="E7844" s="7" t="s">
        <v>69</v>
      </c>
      <c r="F7844" s="38" t="s">
        <v>48423</v>
      </c>
      <c r="G7844" s="38" t="s">
        <v>5457</v>
      </c>
      <c r="H7844">
        <v>-2.4E-2</v>
      </c>
      <c r="I7844" t="s">
        <v>50179</v>
      </c>
      <c r="J7844" t="s">
        <v>50180</v>
      </c>
      <c r="K7844" t="s">
        <v>50181</v>
      </c>
      <c r="L7844" t="s">
        <v>50186</v>
      </c>
      <c r="O7844" t="s">
        <v>50182</v>
      </c>
      <c r="P7844" t="s">
        <v>50183</v>
      </c>
      <c r="Q7844">
        <v>379531.84</v>
      </c>
      <c r="R7844">
        <v>6193656.7300000004</v>
      </c>
      <c r="S7844" t="s">
        <v>50184</v>
      </c>
      <c r="T7844" t="s">
        <v>50185</v>
      </c>
      <c r="U7844">
        <v>379554.77</v>
      </c>
      <c r="V7844">
        <v>6193668.1200000001</v>
      </c>
      <c r="W7844">
        <v>316.88</v>
      </c>
      <c r="X7844">
        <v>150.03</v>
      </c>
    </row>
    <row r="7845" spans="1:24" x14ac:dyDescent="0.25">
      <c r="A7845" s="146">
        <v>45139</v>
      </c>
      <c r="B7845" s="46">
        <v>213</v>
      </c>
      <c r="C7845" s="147">
        <v>4.2164351851851856E-2</v>
      </c>
      <c r="D7845" s="38" t="s">
        <v>30864</v>
      </c>
      <c r="E7845" s="159" t="s">
        <v>33735</v>
      </c>
      <c r="F7845" s="38" t="s">
        <v>48423</v>
      </c>
      <c r="G7845" s="38" t="s">
        <v>5457</v>
      </c>
      <c r="H7845">
        <v>-0.03</v>
      </c>
      <c r="O7845" t="s">
        <v>50187</v>
      </c>
      <c r="P7845" t="s">
        <v>50188</v>
      </c>
      <c r="Q7845">
        <v>379526.03</v>
      </c>
      <c r="R7845">
        <v>6193662.7199999997</v>
      </c>
      <c r="S7845" t="s">
        <v>50189</v>
      </c>
      <c r="T7845" t="s">
        <v>50190</v>
      </c>
      <c r="U7845">
        <v>379544.43</v>
      </c>
      <c r="V7845">
        <v>6193674.5700000003</v>
      </c>
      <c r="W7845">
        <v>51.34</v>
      </c>
      <c r="X7845">
        <v>150.03</v>
      </c>
    </row>
    <row r="7846" spans="1:24" x14ac:dyDescent="0.25">
      <c r="A7846" s="146">
        <v>45139</v>
      </c>
      <c r="B7846" s="46">
        <v>213</v>
      </c>
      <c r="C7846" s="147">
        <v>4.5937499999999999E-2</v>
      </c>
      <c r="D7846" s="38" t="s">
        <v>30864</v>
      </c>
      <c r="E7846" s="159" t="s">
        <v>42042</v>
      </c>
      <c r="F7846" s="38" t="s">
        <v>48423</v>
      </c>
      <c r="G7846" s="38" t="s">
        <v>5487</v>
      </c>
      <c r="H7846">
        <v>-1.395</v>
      </c>
      <c r="O7846" t="s">
        <v>50191</v>
      </c>
      <c r="P7846" t="s">
        <v>50192</v>
      </c>
      <c r="Q7846">
        <v>379527.53</v>
      </c>
      <c r="R7846">
        <v>6193662.25</v>
      </c>
      <c r="S7846" t="s">
        <v>50193</v>
      </c>
      <c r="T7846" t="s">
        <v>50194</v>
      </c>
      <c r="U7846">
        <v>379529.13</v>
      </c>
      <c r="V7846">
        <v>6193675.9500000002</v>
      </c>
      <c r="W7846">
        <v>50.48</v>
      </c>
      <c r="X7846">
        <v>150.03</v>
      </c>
    </row>
    <row r="7847" spans="1:24" x14ac:dyDescent="0.25">
      <c r="A7847" s="146">
        <v>45139</v>
      </c>
      <c r="B7847" s="46">
        <v>213</v>
      </c>
      <c r="C7847" s="147">
        <v>6.0011574074074071E-2</v>
      </c>
      <c r="D7847" s="38" t="s">
        <v>30864</v>
      </c>
      <c r="E7847" s="159" t="s">
        <v>49765</v>
      </c>
      <c r="F7847" s="38" t="s">
        <v>48423</v>
      </c>
      <c r="G7847" s="38" t="s">
        <v>5487</v>
      </c>
      <c r="H7847">
        <v>-5.2999999999999999E-2</v>
      </c>
      <c r="O7847" t="s">
        <v>50195</v>
      </c>
      <c r="P7847" t="s">
        <v>50196</v>
      </c>
      <c r="Q7847">
        <v>381881.41</v>
      </c>
      <c r="R7847">
        <v>6194134.3799999999</v>
      </c>
      <c r="S7847" t="s">
        <v>50197</v>
      </c>
      <c r="T7847" t="s">
        <v>50198</v>
      </c>
      <c r="U7847">
        <v>381890.8</v>
      </c>
      <c r="V7847">
        <v>6194140.4800000004</v>
      </c>
      <c r="W7847">
        <v>52.3</v>
      </c>
      <c r="X7847">
        <v>150.03</v>
      </c>
    </row>
    <row r="7848" spans="1:24" s="170" customFormat="1" x14ac:dyDescent="0.25">
      <c r="A7848" s="63">
        <v>45139</v>
      </c>
      <c r="B7848" s="104">
        <v>213</v>
      </c>
      <c r="C7848" s="65">
        <v>6.491898148148148E-2</v>
      </c>
      <c r="D7848" s="64" t="s">
        <v>30864</v>
      </c>
      <c r="E7848" s="171" t="s">
        <v>50204</v>
      </c>
      <c r="F7848" s="64" t="s">
        <v>48423</v>
      </c>
      <c r="G7848" s="64" t="s">
        <v>5487</v>
      </c>
      <c r="H7848" s="170">
        <v>-3.9E-2</v>
      </c>
      <c r="M7848" s="170" t="s">
        <v>50199</v>
      </c>
      <c r="O7848" s="170" t="s">
        <v>50200</v>
      </c>
      <c r="P7848" s="170" t="s">
        <v>50201</v>
      </c>
      <c r="Q7848" s="170">
        <v>381894.83</v>
      </c>
      <c r="R7848" s="170">
        <v>6194123.5999999996</v>
      </c>
      <c r="S7848" s="170" t="s">
        <v>50202</v>
      </c>
      <c r="T7848" s="170" t="s">
        <v>50203</v>
      </c>
      <c r="U7848" s="170">
        <v>381903.65</v>
      </c>
      <c r="V7848" s="170">
        <v>6194135.9199999999</v>
      </c>
      <c r="W7848" s="170">
        <v>73.78</v>
      </c>
      <c r="X7848" s="170">
        <v>150.03</v>
      </c>
    </row>
    <row r="7849" spans="1:24" x14ac:dyDescent="0.25">
      <c r="A7849" s="146">
        <v>45139</v>
      </c>
      <c r="B7849" s="46">
        <v>213</v>
      </c>
      <c r="C7849" s="147">
        <v>6.732638888888888E-2</v>
      </c>
      <c r="D7849" s="38" t="s">
        <v>30864</v>
      </c>
      <c r="E7849" s="159" t="s">
        <v>50174</v>
      </c>
      <c r="F7849" s="38" t="s">
        <v>48423</v>
      </c>
      <c r="G7849" s="38" t="s">
        <v>5487</v>
      </c>
      <c r="H7849">
        <v>-2.1999999999999999E-2</v>
      </c>
      <c r="I7849" t="s">
        <v>50209</v>
      </c>
      <c r="J7849" t="s">
        <v>50210</v>
      </c>
      <c r="K7849" t="s">
        <v>50211</v>
      </c>
      <c r="L7849" t="s">
        <v>50212</v>
      </c>
      <c r="O7849" t="s">
        <v>50205</v>
      </c>
      <c r="P7849" t="s">
        <v>50206</v>
      </c>
      <c r="Q7849">
        <v>381899.68</v>
      </c>
      <c r="R7849">
        <v>6194119.0700000003</v>
      </c>
      <c r="S7849" t="s">
        <v>50207</v>
      </c>
      <c r="T7849" t="s">
        <v>50208</v>
      </c>
      <c r="U7849">
        <v>381921.63</v>
      </c>
      <c r="V7849">
        <v>6194134.46</v>
      </c>
      <c r="W7849">
        <v>135.75</v>
      </c>
      <c r="X7849">
        <v>150.03</v>
      </c>
    </row>
    <row r="7850" spans="1:24" x14ac:dyDescent="0.25">
      <c r="A7850" s="146">
        <v>45139</v>
      </c>
      <c r="B7850" s="46">
        <v>213</v>
      </c>
      <c r="C7850" s="147">
        <v>7.0601851851851846E-2</v>
      </c>
      <c r="D7850" s="38" t="s">
        <v>30864</v>
      </c>
      <c r="E7850" s="7" t="s">
        <v>69</v>
      </c>
      <c r="F7850" s="38" t="s">
        <v>48423</v>
      </c>
      <c r="G7850" s="38" t="s">
        <v>5487</v>
      </c>
      <c r="H7850">
        <v>0.17599999999999999</v>
      </c>
      <c r="I7850" t="s">
        <v>50209</v>
      </c>
      <c r="J7850" t="s">
        <v>50210</v>
      </c>
      <c r="K7850" t="s">
        <v>50211</v>
      </c>
      <c r="L7850" t="s">
        <v>50212</v>
      </c>
      <c r="O7850" t="s">
        <v>50213</v>
      </c>
      <c r="P7850" t="s">
        <v>50214</v>
      </c>
      <c r="Q7850">
        <v>382036.29</v>
      </c>
      <c r="R7850">
        <v>6193980.9900000002</v>
      </c>
      <c r="S7850" t="s">
        <v>50215</v>
      </c>
      <c r="T7850" t="s">
        <v>50216</v>
      </c>
      <c r="U7850">
        <v>382061.82</v>
      </c>
      <c r="V7850">
        <v>6193994.1600000001</v>
      </c>
      <c r="W7850">
        <v>134.35</v>
      </c>
      <c r="X7850">
        <v>150.03</v>
      </c>
    </row>
    <row r="7851" spans="1:24" x14ac:dyDescent="0.25">
      <c r="A7851" s="146">
        <v>45139</v>
      </c>
      <c r="B7851" s="46">
        <v>213</v>
      </c>
      <c r="C7851" s="147">
        <v>7.2789351851851855E-2</v>
      </c>
      <c r="D7851" s="38" t="s">
        <v>30864</v>
      </c>
      <c r="E7851" s="7" t="s">
        <v>64</v>
      </c>
      <c r="F7851" s="38" t="s">
        <v>48423</v>
      </c>
      <c r="G7851" s="38" t="s">
        <v>5486</v>
      </c>
      <c r="H7851">
        <v>0.17199999999999999</v>
      </c>
      <c r="I7851" t="s">
        <v>50221</v>
      </c>
      <c r="J7851" t="s">
        <v>50222</v>
      </c>
      <c r="K7851" t="s">
        <v>50223</v>
      </c>
      <c r="L7851" t="s">
        <v>50224</v>
      </c>
      <c r="O7851" t="s">
        <v>50217</v>
      </c>
      <c r="P7851" t="s">
        <v>50218</v>
      </c>
      <c r="Q7851">
        <v>382060.19</v>
      </c>
      <c r="R7851">
        <v>6193968.8200000003</v>
      </c>
      <c r="S7851" t="s">
        <v>50219</v>
      </c>
      <c r="T7851" t="s">
        <v>50220</v>
      </c>
      <c r="U7851">
        <v>382073.3</v>
      </c>
      <c r="V7851">
        <v>6193995.79</v>
      </c>
      <c r="W7851">
        <v>314.24</v>
      </c>
      <c r="X7851">
        <v>150.03</v>
      </c>
    </row>
    <row r="7852" spans="1:24" x14ac:dyDescent="0.25">
      <c r="A7852" s="146">
        <v>45139</v>
      </c>
      <c r="B7852" s="46">
        <v>213</v>
      </c>
      <c r="C7852" s="147">
        <v>7.6342592592592587E-2</v>
      </c>
      <c r="D7852" s="38" t="s">
        <v>30864</v>
      </c>
      <c r="E7852" s="7" t="s">
        <v>69</v>
      </c>
      <c r="F7852" s="38" t="s">
        <v>48423</v>
      </c>
      <c r="G7852" s="38" t="s">
        <v>5486</v>
      </c>
      <c r="H7852">
        <v>-2.7E-2</v>
      </c>
      <c r="I7852" t="s">
        <v>50221</v>
      </c>
      <c r="J7852" t="s">
        <v>50222</v>
      </c>
      <c r="K7852" t="s">
        <v>50223</v>
      </c>
      <c r="L7852" t="s">
        <v>50224</v>
      </c>
      <c r="O7852" t="s">
        <v>50225</v>
      </c>
      <c r="P7852" t="s">
        <v>50226</v>
      </c>
      <c r="Q7852">
        <v>381914.75</v>
      </c>
      <c r="R7852">
        <v>6194117.6299999999</v>
      </c>
      <c r="S7852" t="s">
        <v>50227</v>
      </c>
      <c r="T7852" t="s">
        <v>50228</v>
      </c>
      <c r="U7852">
        <v>381932.41</v>
      </c>
      <c r="V7852">
        <v>6194136.6699999999</v>
      </c>
      <c r="W7852">
        <v>315.32</v>
      </c>
      <c r="X7852">
        <v>150.03</v>
      </c>
    </row>
    <row r="7853" spans="1:24" x14ac:dyDescent="0.25">
      <c r="A7853" s="146">
        <v>45139</v>
      </c>
      <c r="B7853" s="46">
        <v>213</v>
      </c>
      <c r="C7853" s="147">
        <v>7.8101851851851853E-2</v>
      </c>
      <c r="D7853" s="38" t="s">
        <v>30864</v>
      </c>
      <c r="E7853" s="7" t="s">
        <v>64</v>
      </c>
      <c r="F7853" s="38" t="s">
        <v>48423</v>
      </c>
      <c r="G7853" s="38" t="s">
        <v>5485</v>
      </c>
      <c r="H7853">
        <v>-2.3E-2</v>
      </c>
      <c r="I7853" t="s">
        <v>50233</v>
      </c>
      <c r="J7853" t="s">
        <v>50234</v>
      </c>
      <c r="K7853" t="s">
        <v>50235</v>
      </c>
      <c r="L7853" t="s">
        <v>50224</v>
      </c>
      <c r="O7853" t="s">
        <v>50229</v>
      </c>
      <c r="P7853" t="s">
        <v>50230</v>
      </c>
      <c r="Q7853">
        <v>381905.33</v>
      </c>
      <c r="R7853">
        <v>6194140.1200000001</v>
      </c>
      <c r="S7853" t="s">
        <v>50231</v>
      </c>
      <c r="T7853" t="s">
        <v>50232</v>
      </c>
      <c r="U7853">
        <v>381934.1</v>
      </c>
      <c r="V7853">
        <v>6194147.5300000003</v>
      </c>
      <c r="W7853">
        <v>135.94</v>
      </c>
      <c r="X7853">
        <v>150.03</v>
      </c>
    </row>
    <row r="7854" spans="1:24" x14ac:dyDescent="0.25">
      <c r="A7854" s="146">
        <v>45139</v>
      </c>
      <c r="B7854" s="46">
        <v>213</v>
      </c>
      <c r="C7854" s="147">
        <v>8.1562499999999996E-2</v>
      </c>
      <c r="D7854" s="38" t="s">
        <v>30864</v>
      </c>
      <c r="E7854" s="7" t="s">
        <v>69</v>
      </c>
      <c r="F7854" s="38" t="s">
        <v>48423</v>
      </c>
      <c r="G7854" s="38" t="s">
        <v>5485</v>
      </c>
      <c r="H7854">
        <v>0.17699999999999999</v>
      </c>
      <c r="I7854" t="s">
        <v>50233</v>
      </c>
      <c r="J7854" t="s">
        <v>50234</v>
      </c>
      <c r="K7854" t="s">
        <v>50235</v>
      </c>
      <c r="L7854" t="s">
        <v>50224</v>
      </c>
      <c r="O7854" t="s">
        <v>50236</v>
      </c>
      <c r="P7854" t="s">
        <v>50237</v>
      </c>
      <c r="Q7854">
        <v>382050.19</v>
      </c>
      <c r="R7854">
        <v>6193995.25</v>
      </c>
      <c r="S7854" t="s">
        <v>50238</v>
      </c>
      <c r="T7854" t="s">
        <v>50239</v>
      </c>
      <c r="U7854">
        <v>382075.34</v>
      </c>
      <c r="V7854">
        <v>6194006.21</v>
      </c>
      <c r="W7854">
        <v>134.68</v>
      </c>
      <c r="X7854">
        <v>150.03</v>
      </c>
    </row>
    <row r="7855" spans="1:24" x14ac:dyDescent="0.25">
      <c r="A7855" s="146">
        <v>45139</v>
      </c>
      <c r="B7855" s="46">
        <v>213</v>
      </c>
      <c r="C7855" s="147">
        <v>8.3495370370370373E-2</v>
      </c>
      <c r="D7855" s="38" t="s">
        <v>30864</v>
      </c>
      <c r="E7855" s="7" t="s">
        <v>64</v>
      </c>
      <c r="F7855" s="38" t="s">
        <v>48423</v>
      </c>
      <c r="G7855" s="38" t="s">
        <v>5484</v>
      </c>
      <c r="H7855">
        <v>0.17100000000000001</v>
      </c>
      <c r="I7855" t="s">
        <v>50244</v>
      </c>
      <c r="J7855" t="s">
        <v>50245</v>
      </c>
      <c r="K7855" t="s">
        <v>50246</v>
      </c>
      <c r="L7855" t="s">
        <v>50247</v>
      </c>
      <c r="O7855" t="s">
        <v>50240</v>
      </c>
      <c r="P7855" t="s">
        <v>50241</v>
      </c>
      <c r="Q7855">
        <v>382071.12</v>
      </c>
      <c r="R7855">
        <v>6193984.4800000004</v>
      </c>
      <c r="S7855" t="s">
        <v>50242</v>
      </c>
      <c r="T7855" t="s">
        <v>50243</v>
      </c>
      <c r="U7855">
        <v>382085.3</v>
      </c>
      <c r="V7855">
        <v>6194009.1399999997</v>
      </c>
      <c r="W7855">
        <v>315.77999999999997</v>
      </c>
      <c r="X7855">
        <v>150.03</v>
      </c>
    </row>
    <row r="7856" spans="1:24" x14ac:dyDescent="0.25">
      <c r="A7856" s="146">
        <v>45139</v>
      </c>
      <c r="B7856" s="46">
        <v>213</v>
      </c>
      <c r="C7856" s="147">
        <v>8.6782407407407405E-2</v>
      </c>
      <c r="D7856" s="38" t="s">
        <v>30864</v>
      </c>
      <c r="E7856" s="7" t="s">
        <v>69</v>
      </c>
      <c r="F7856" s="38" t="s">
        <v>48423</v>
      </c>
      <c r="G7856" s="38" t="s">
        <v>5484</v>
      </c>
      <c r="H7856">
        <v>-2.7E-2</v>
      </c>
      <c r="I7856" t="s">
        <v>50244</v>
      </c>
      <c r="J7856" t="s">
        <v>50245</v>
      </c>
      <c r="K7856" t="s">
        <v>50246</v>
      </c>
      <c r="L7856" t="s">
        <v>50247</v>
      </c>
      <c r="O7856" t="s">
        <v>50248</v>
      </c>
      <c r="P7856" t="s">
        <v>50249</v>
      </c>
      <c r="Q7856">
        <v>381935.1</v>
      </c>
      <c r="R7856">
        <v>6194123</v>
      </c>
      <c r="S7856" t="s">
        <v>50250</v>
      </c>
      <c r="T7856" t="s">
        <v>50251</v>
      </c>
      <c r="U7856">
        <v>381945.39</v>
      </c>
      <c r="V7856">
        <v>6194149.2000000002</v>
      </c>
      <c r="W7856">
        <v>314.67</v>
      </c>
      <c r="X7856">
        <v>150.03</v>
      </c>
    </row>
    <row r="7857" spans="1:24" x14ac:dyDescent="0.25">
      <c r="A7857" s="146">
        <v>45139</v>
      </c>
      <c r="B7857" s="46">
        <v>213</v>
      </c>
      <c r="C7857" s="147">
        <v>8.8935185185185187E-2</v>
      </c>
      <c r="D7857" s="38" t="s">
        <v>30864</v>
      </c>
      <c r="E7857" s="7" t="s">
        <v>64</v>
      </c>
      <c r="F7857" s="38" t="s">
        <v>48423</v>
      </c>
      <c r="G7857" s="38" t="s">
        <v>5483</v>
      </c>
      <c r="H7857">
        <v>-2.1999999999999999E-2</v>
      </c>
      <c r="I7857" t="s">
        <v>50256</v>
      </c>
      <c r="J7857" t="s">
        <v>50257</v>
      </c>
      <c r="K7857" t="s">
        <v>50258</v>
      </c>
      <c r="L7857" t="s">
        <v>50247</v>
      </c>
      <c r="O7857" t="s">
        <v>50252</v>
      </c>
      <c r="P7857" t="s">
        <v>50253</v>
      </c>
      <c r="Q7857">
        <v>381924.68</v>
      </c>
      <c r="R7857">
        <v>6194148.3399999999</v>
      </c>
      <c r="S7857" t="s">
        <v>50254</v>
      </c>
      <c r="T7857" t="s">
        <v>50255</v>
      </c>
      <c r="U7857">
        <v>381947.42</v>
      </c>
      <c r="V7857">
        <v>6194159.8799999999</v>
      </c>
      <c r="W7857">
        <v>135.66</v>
      </c>
      <c r="X7857">
        <v>150.03</v>
      </c>
    </row>
    <row r="7858" spans="1:24" x14ac:dyDescent="0.25">
      <c r="A7858" s="146">
        <v>45139</v>
      </c>
      <c r="B7858" s="46">
        <v>213</v>
      </c>
      <c r="C7858" s="147">
        <v>9.2175925925925925E-2</v>
      </c>
      <c r="D7858" s="38" t="s">
        <v>30864</v>
      </c>
      <c r="E7858" s="7" t="s">
        <v>69</v>
      </c>
      <c r="F7858" s="38" t="s">
        <v>48423</v>
      </c>
      <c r="G7858" s="38" t="s">
        <v>5483</v>
      </c>
      <c r="H7858">
        <v>0.17499999999999999</v>
      </c>
      <c r="I7858" t="s">
        <v>50256</v>
      </c>
      <c r="J7858" t="s">
        <v>50257</v>
      </c>
      <c r="K7858" t="s">
        <v>50258</v>
      </c>
      <c r="L7858" t="s">
        <v>50247</v>
      </c>
      <c r="O7858" t="s">
        <v>50259</v>
      </c>
      <c r="P7858" t="s">
        <v>50260</v>
      </c>
      <c r="Q7858">
        <v>382063.27</v>
      </c>
      <c r="R7858">
        <v>6194008.96</v>
      </c>
      <c r="S7858" t="s">
        <v>50261</v>
      </c>
      <c r="T7858" t="s">
        <v>50262</v>
      </c>
      <c r="U7858">
        <v>382086.84</v>
      </c>
      <c r="V7858">
        <v>6194020.29</v>
      </c>
      <c r="W7858">
        <v>134.6</v>
      </c>
      <c r="X7858">
        <v>150.03</v>
      </c>
    </row>
    <row r="7859" spans="1:24" x14ac:dyDescent="0.25">
      <c r="A7859" s="146">
        <v>45139</v>
      </c>
      <c r="B7859" s="46">
        <v>213</v>
      </c>
      <c r="C7859" s="147">
        <v>9.4247685185185184E-2</v>
      </c>
      <c r="D7859" s="38" t="s">
        <v>30864</v>
      </c>
      <c r="E7859" s="7" t="s">
        <v>64</v>
      </c>
      <c r="F7859" s="38" t="s">
        <v>48423</v>
      </c>
      <c r="G7859" s="38" t="s">
        <v>5482</v>
      </c>
      <c r="H7859">
        <v>0.17100000000000001</v>
      </c>
      <c r="I7859" t="s">
        <v>50267</v>
      </c>
      <c r="J7859" t="s">
        <v>50268</v>
      </c>
      <c r="K7859" t="s">
        <v>50269</v>
      </c>
      <c r="L7859" t="s">
        <v>50270</v>
      </c>
      <c r="O7859" t="s">
        <v>50263</v>
      </c>
      <c r="P7859" t="s">
        <v>50264</v>
      </c>
      <c r="Q7859">
        <v>382081.83</v>
      </c>
      <c r="R7859">
        <v>6194002.8799999999</v>
      </c>
      <c r="S7859" t="s">
        <v>50265</v>
      </c>
      <c r="T7859" t="s">
        <v>50266</v>
      </c>
      <c r="U7859">
        <v>382098.04</v>
      </c>
      <c r="V7859">
        <v>6194021.9400000004</v>
      </c>
      <c r="W7859">
        <v>314.85000000000002</v>
      </c>
      <c r="X7859">
        <v>150.03</v>
      </c>
    </row>
    <row r="7860" spans="1:24" x14ac:dyDescent="0.25">
      <c r="A7860" s="146">
        <v>45139</v>
      </c>
      <c r="B7860" s="46">
        <v>213</v>
      </c>
      <c r="C7860" s="147">
        <v>9.7499999999999989E-2</v>
      </c>
      <c r="D7860" s="38" t="s">
        <v>30864</v>
      </c>
      <c r="E7860" s="7" t="s">
        <v>69</v>
      </c>
      <c r="F7860" s="38" t="s">
        <v>48423</v>
      </c>
      <c r="G7860" s="38" t="s">
        <v>5482</v>
      </c>
      <c r="H7860">
        <v>-2.5999999999999999E-2</v>
      </c>
      <c r="I7860" t="s">
        <v>50267</v>
      </c>
      <c r="J7860" t="s">
        <v>50268</v>
      </c>
      <c r="K7860" t="s">
        <v>50269</v>
      </c>
      <c r="L7860" t="s">
        <v>50270</v>
      </c>
      <c r="O7860" t="s">
        <v>50271</v>
      </c>
      <c r="P7860" t="s">
        <v>50272</v>
      </c>
      <c r="Q7860">
        <v>381942.38</v>
      </c>
      <c r="R7860">
        <v>6194144.8799999999</v>
      </c>
      <c r="S7860" t="s">
        <v>50273</v>
      </c>
      <c r="T7860" t="s">
        <v>50274</v>
      </c>
      <c r="U7860">
        <v>381958.78</v>
      </c>
      <c r="V7860">
        <v>6194161.1799999997</v>
      </c>
      <c r="W7860">
        <v>315.44</v>
      </c>
      <c r="X7860">
        <v>150.03</v>
      </c>
    </row>
    <row r="7861" spans="1:24" x14ac:dyDescent="0.25">
      <c r="A7861" s="146">
        <v>45139</v>
      </c>
      <c r="B7861" s="46">
        <v>213</v>
      </c>
      <c r="C7861" s="147">
        <v>9.9606481481481476E-2</v>
      </c>
      <c r="D7861" s="38" t="s">
        <v>30864</v>
      </c>
      <c r="E7861" s="7" t="s">
        <v>64</v>
      </c>
      <c r="F7861" s="38" t="s">
        <v>48423</v>
      </c>
      <c r="G7861" s="38" t="s">
        <v>5488</v>
      </c>
      <c r="H7861">
        <v>-2.1000000000000001E-2</v>
      </c>
      <c r="I7861" t="s">
        <v>50279</v>
      </c>
      <c r="J7861" t="s">
        <v>50280</v>
      </c>
      <c r="K7861" t="s">
        <v>50281</v>
      </c>
      <c r="L7861" t="s">
        <v>50270</v>
      </c>
      <c r="O7861" t="s">
        <v>50275</v>
      </c>
      <c r="P7861" t="s">
        <v>50276</v>
      </c>
      <c r="Q7861">
        <v>381940.44</v>
      </c>
      <c r="R7861">
        <v>6194160.2699999996</v>
      </c>
      <c r="S7861" t="s">
        <v>50277</v>
      </c>
      <c r="T7861" t="s">
        <v>50278</v>
      </c>
      <c r="U7861">
        <v>381960.61</v>
      </c>
      <c r="V7861">
        <v>6194172.1500000004</v>
      </c>
      <c r="W7861">
        <v>137.32</v>
      </c>
      <c r="X7861">
        <v>150.03</v>
      </c>
    </row>
    <row r="7862" spans="1:24" x14ac:dyDescent="0.25">
      <c r="A7862" s="146">
        <v>45139</v>
      </c>
      <c r="B7862" s="46">
        <v>213</v>
      </c>
      <c r="C7862" s="147">
        <v>0.10278935185185185</v>
      </c>
      <c r="D7862" s="38" t="s">
        <v>30864</v>
      </c>
      <c r="E7862" s="7" t="s">
        <v>69</v>
      </c>
      <c r="F7862" s="38" t="s">
        <v>48423</v>
      </c>
      <c r="G7862" s="38" t="s">
        <v>5488</v>
      </c>
      <c r="H7862">
        <v>0.17599999999999999</v>
      </c>
      <c r="I7862" t="s">
        <v>50279</v>
      </c>
      <c r="J7862" t="s">
        <v>50280</v>
      </c>
      <c r="K7862" t="s">
        <v>50281</v>
      </c>
      <c r="L7862" t="s">
        <v>50270</v>
      </c>
      <c r="O7862" t="s">
        <v>50282</v>
      </c>
      <c r="P7862" t="s">
        <v>50283</v>
      </c>
      <c r="Q7862">
        <v>382078.21</v>
      </c>
      <c r="R7862">
        <v>6194021.04</v>
      </c>
      <c r="S7862" t="s">
        <v>50284</v>
      </c>
      <c r="T7862" t="s">
        <v>50285</v>
      </c>
      <c r="U7862">
        <v>382099.98</v>
      </c>
      <c r="V7862">
        <v>6194032.6200000001</v>
      </c>
      <c r="W7862">
        <v>134.62</v>
      </c>
      <c r="X7862">
        <v>150.03</v>
      </c>
    </row>
    <row r="7863" spans="1:24" x14ac:dyDescent="0.25">
      <c r="A7863" s="146">
        <v>45139</v>
      </c>
      <c r="B7863" s="46">
        <v>213</v>
      </c>
      <c r="C7863" s="147">
        <v>0.10483796296296295</v>
      </c>
      <c r="D7863" s="38" t="s">
        <v>30864</v>
      </c>
      <c r="E7863" s="7" t="s">
        <v>64</v>
      </c>
      <c r="F7863" s="38" t="s">
        <v>48423</v>
      </c>
      <c r="G7863" s="38" t="s">
        <v>5489</v>
      </c>
      <c r="H7863">
        <v>0.17199999999999999</v>
      </c>
      <c r="I7863" t="s">
        <v>50290</v>
      </c>
      <c r="J7863" t="s">
        <v>50291</v>
      </c>
      <c r="K7863" t="s">
        <v>50292</v>
      </c>
      <c r="L7863" t="s">
        <v>50293</v>
      </c>
      <c r="O7863" t="s">
        <v>50286</v>
      </c>
      <c r="P7863" t="s">
        <v>50287</v>
      </c>
      <c r="Q7863">
        <v>382097.56</v>
      </c>
      <c r="R7863">
        <v>6194011.8200000003</v>
      </c>
      <c r="S7863" t="s">
        <v>50288</v>
      </c>
      <c r="T7863" t="s">
        <v>50289</v>
      </c>
      <c r="U7863">
        <v>382111.31</v>
      </c>
      <c r="V7863">
        <v>6194034.21</v>
      </c>
      <c r="W7863">
        <v>314.85000000000002</v>
      </c>
      <c r="X7863">
        <v>150.03</v>
      </c>
    </row>
    <row r="7864" spans="1:24" x14ac:dyDescent="0.25">
      <c r="A7864" s="146">
        <v>45139</v>
      </c>
      <c r="B7864" s="46">
        <v>213</v>
      </c>
      <c r="C7864" s="147">
        <v>0.10818287037037037</v>
      </c>
      <c r="D7864" s="38" t="s">
        <v>30864</v>
      </c>
      <c r="E7864" s="7" t="s">
        <v>69</v>
      </c>
      <c r="F7864" s="38" t="s">
        <v>48423</v>
      </c>
      <c r="G7864" s="38" t="s">
        <v>5489</v>
      </c>
      <c r="H7864">
        <v>-2.5999999999999999E-2</v>
      </c>
      <c r="I7864" t="s">
        <v>50290</v>
      </c>
      <c r="J7864" t="s">
        <v>50291</v>
      </c>
      <c r="K7864" t="s">
        <v>50292</v>
      </c>
      <c r="L7864" t="s">
        <v>50293</v>
      </c>
      <c r="O7864" t="s">
        <v>50294</v>
      </c>
      <c r="P7864" t="s">
        <v>50295</v>
      </c>
      <c r="Q7864">
        <v>381956</v>
      </c>
      <c r="R7864">
        <v>6194155.9299999997</v>
      </c>
      <c r="S7864" t="s">
        <v>50296</v>
      </c>
      <c r="T7864" t="s">
        <v>50297</v>
      </c>
      <c r="U7864">
        <v>381971.7</v>
      </c>
      <c r="V7864">
        <v>6194173.7599999998</v>
      </c>
      <c r="W7864">
        <v>315.27999999999997</v>
      </c>
      <c r="X7864">
        <v>150.03</v>
      </c>
    </row>
    <row r="7865" spans="1:24" x14ac:dyDescent="0.25">
      <c r="A7865" s="146">
        <v>45139</v>
      </c>
      <c r="B7865" s="46">
        <v>213</v>
      </c>
      <c r="C7865" s="147">
        <v>0.10986111111111112</v>
      </c>
      <c r="D7865" s="38" t="s">
        <v>30864</v>
      </c>
      <c r="E7865" s="7" t="s">
        <v>64</v>
      </c>
      <c r="F7865" s="38" t="s">
        <v>48423</v>
      </c>
      <c r="G7865" s="38" t="s">
        <v>5490</v>
      </c>
      <c r="H7865">
        <v>-2.1000000000000001E-2</v>
      </c>
      <c r="I7865" t="s">
        <v>50302</v>
      </c>
      <c r="J7865" t="s">
        <v>50303</v>
      </c>
      <c r="K7865" t="s">
        <v>50304</v>
      </c>
      <c r="L7865" t="s">
        <v>50293</v>
      </c>
      <c r="O7865" t="s">
        <v>50298</v>
      </c>
      <c r="P7865" t="s">
        <v>50299</v>
      </c>
      <c r="Q7865">
        <v>381951.49</v>
      </c>
      <c r="R7865">
        <v>6194173.54</v>
      </c>
      <c r="S7865" t="s">
        <v>50300</v>
      </c>
      <c r="T7865" t="s">
        <v>50301</v>
      </c>
      <c r="U7865">
        <v>381973.74</v>
      </c>
      <c r="V7865">
        <v>6194184.1900000004</v>
      </c>
      <c r="W7865">
        <v>135.82</v>
      </c>
      <c r="X7865">
        <v>150.03</v>
      </c>
    </row>
    <row r="7866" spans="1:24" x14ac:dyDescent="0.25">
      <c r="A7866" s="146">
        <v>45139</v>
      </c>
      <c r="B7866" s="46">
        <v>213</v>
      </c>
      <c r="C7866" s="147">
        <v>0.11302083333333333</v>
      </c>
      <c r="D7866" s="38" t="s">
        <v>30864</v>
      </c>
      <c r="E7866" s="7" t="s">
        <v>69</v>
      </c>
      <c r="F7866" s="38" t="s">
        <v>48423</v>
      </c>
      <c r="G7866" s="38" t="s">
        <v>5490</v>
      </c>
      <c r="H7866">
        <v>0.17599999999999999</v>
      </c>
      <c r="I7866" t="s">
        <v>50302</v>
      </c>
      <c r="J7866" t="s">
        <v>50303</v>
      </c>
      <c r="K7866" t="s">
        <v>50304</v>
      </c>
      <c r="L7866" t="s">
        <v>50293</v>
      </c>
      <c r="O7866" t="s">
        <v>50305</v>
      </c>
      <c r="P7866" t="s">
        <v>50306</v>
      </c>
      <c r="Q7866">
        <v>382087.37</v>
      </c>
      <c r="R7866">
        <v>6194037.1399999997</v>
      </c>
      <c r="S7866" t="s">
        <v>50307</v>
      </c>
      <c r="T7866" t="s">
        <v>50308</v>
      </c>
      <c r="U7866">
        <v>382112.62</v>
      </c>
      <c r="V7866">
        <v>6194045.2300000004</v>
      </c>
      <c r="W7866">
        <v>134.94999999999999</v>
      </c>
      <c r="X7866">
        <v>150.03</v>
      </c>
    </row>
    <row r="7867" spans="1:24" x14ac:dyDescent="0.25">
      <c r="A7867" s="146">
        <v>45139</v>
      </c>
      <c r="B7867" s="46">
        <v>213</v>
      </c>
      <c r="C7867" s="147">
        <v>0.11496527777777778</v>
      </c>
      <c r="D7867" s="38" t="s">
        <v>30864</v>
      </c>
      <c r="E7867" s="7" t="s">
        <v>64</v>
      </c>
      <c r="F7867" s="38" t="s">
        <v>48423</v>
      </c>
      <c r="G7867" s="38" t="s">
        <v>5491</v>
      </c>
      <c r="H7867">
        <v>0.17100000000000001</v>
      </c>
      <c r="I7867" t="s">
        <v>50313</v>
      </c>
      <c r="J7867" t="s">
        <v>50314</v>
      </c>
      <c r="K7867" t="s">
        <v>50315</v>
      </c>
      <c r="L7867" t="s">
        <v>50316</v>
      </c>
      <c r="O7867" t="s">
        <v>50309</v>
      </c>
      <c r="P7867" t="s">
        <v>50310</v>
      </c>
      <c r="Q7867">
        <v>382110.16</v>
      </c>
      <c r="R7867">
        <v>6194027.3799999999</v>
      </c>
      <c r="S7867" t="s">
        <v>50311</v>
      </c>
      <c r="T7867" t="s">
        <v>50312</v>
      </c>
      <c r="U7867">
        <v>382123.23</v>
      </c>
      <c r="V7867">
        <v>6194047.4699999997</v>
      </c>
      <c r="W7867">
        <v>313.74</v>
      </c>
      <c r="X7867">
        <v>150.03</v>
      </c>
    </row>
    <row r="7868" spans="1:24" x14ac:dyDescent="0.25">
      <c r="A7868" s="146">
        <v>45139</v>
      </c>
      <c r="B7868" s="46">
        <v>213</v>
      </c>
      <c r="C7868" s="147">
        <v>0.11831018518518517</v>
      </c>
      <c r="D7868" s="38" t="s">
        <v>30864</v>
      </c>
      <c r="E7868" s="7" t="s">
        <v>69</v>
      </c>
      <c r="F7868" s="38" t="s">
        <v>48423</v>
      </c>
      <c r="G7868" s="38" t="s">
        <v>5491</v>
      </c>
      <c r="H7868">
        <v>-2.5000000000000001E-2</v>
      </c>
      <c r="I7868" t="s">
        <v>50313</v>
      </c>
      <c r="J7868" t="s">
        <v>50314</v>
      </c>
      <c r="K7868" t="s">
        <v>50315</v>
      </c>
      <c r="L7868" t="s">
        <v>50316</v>
      </c>
      <c r="O7868" t="s">
        <v>50317</v>
      </c>
      <c r="P7868" t="s">
        <v>50318</v>
      </c>
      <c r="Q7868">
        <v>381970.09</v>
      </c>
      <c r="R7868">
        <v>6194168.9400000004</v>
      </c>
      <c r="S7868" t="s">
        <v>50319</v>
      </c>
      <c r="T7868" t="s">
        <v>50320</v>
      </c>
      <c r="U7868">
        <v>381984.68</v>
      </c>
      <c r="V7868">
        <v>6194185.8799999999</v>
      </c>
      <c r="W7868">
        <v>314.93</v>
      </c>
      <c r="X7868">
        <v>150.03</v>
      </c>
    </row>
    <row r="7869" spans="1:24" x14ac:dyDescent="0.25">
      <c r="A7869" s="146">
        <v>45139</v>
      </c>
      <c r="B7869" s="46">
        <v>213</v>
      </c>
      <c r="C7869" s="147">
        <v>0.11989583333333333</v>
      </c>
      <c r="D7869" s="38" t="s">
        <v>30864</v>
      </c>
      <c r="E7869" s="7" t="s">
        <v>64</v>
      </c>
      <c r="F7869" s="38" t="s">
        <v>48423</v>
      </c>
      <c r="G7869" s="38" t="s">
        <v>5492</v>
      </c>
      <c r="H7869">
        <v>-0.02</v>
      </c>
      <c r="I7869" t="s">
        <v>50325</v>
      </c>
      <c r="J7869" t="s">
        <v>50326</v>
      </c>
      <c r="K7869" t="s">
        <v>50327</v>
      </c>
      <c r="L7869" t="s">
        <v>50316</v>
      </c>
      <c r="O7869" t="s">
        <v>50321</v>
      </c>
      <c r="P7869" t="s">
        <v>50322</v>
      </c>
      <c r="Q7869">
        <v>381963.69</v>
      </c>
      <c r="R7869">
        <v>6194188.0700000003</v>
      </c>
      <c r="S7869" t="s">
        <v>50323</v>
      </c>
      <c r="T7869" t="s">
        <v>50324</v>
      </c>
      <c r="U7869">
        <v>381986.98</v>
      </c>
      <c r="V7869">
        <v>6194196.6399999997</v>
      </c>
      <c r="W7869">
        <v>136.08000000000001</v>
      </c>
      <c r="X7869">
        <v>150.03</v>
      </c>
    </row>
    <row r="7870" spans="1:24" x14ac:dyDescent="0.25">
      <c r="A7870" s="146">
        <v>45139</v>
      </c>
      <c r="B7870" s="46">
        <v>213</v>
      </c>
      <c r="C7870" s="147">
        <v>0.1230324074074074</v>
      </c>
      <c r="D7870" s="38" t="s">
        <v>30864</v>
      </c>
      <c r="E7870" s="7" t="s">
        <v>69</v>
      </c>
      <c r="F7870" s="38" t="s">
        <v>48423</v>
      </c>
      <c r="G7870" s="38" t="s">
        <v>5492</v>
      </c>
      <c r="H7870">
        <v>0.17499999999999999</v>
      </c>
      <c r="I7870" t="s">
        <v>50325</v>
      </c>
      <c r="J7870" t="s">
        <v>50326</v>
      </c>
      <c r="K7870" t="s">
        <v>50327</v>
      </c>
      <c r="L7870" t="s">
        <v>50316</v>
      </c>
      <c r="O7870" t="s">
        <v>50328</v>
      </c>
      <c r="P7870" t="s">
        <v>50329</v>
      </c>
      <c r="Q7870">
        <v>382096.95</v>
      </c>
      <c r="R7870">
        <v>6194053.9299999997</v>
      </c>
      <c r="S7870" t="s">
        <v>50330</v>
      </c>
      <c r="T7870" t="s">
        <v>50331</v>
      </c>
      <c r="U7870">
        <v>382125.13</v>
      </c>
      <c r="V7870">
        <v>6194058.4000000004</v>
      </c>
      <c r="W7870">
        <v>134.74</v>
      </c>
      <c r="X7870">
        <v>150.03</v>
      </c>
    </row>
    <row r="7871" spans="1:24" x14ac:dyDescent="0.25">
      <c r="A7871" s="146">
        <v>45139</v>
      </c>
      <c r="B7871" s="46">
        <v>213</v>
      </c>
      <c r="C7871" s="147">
        <v>0.12443287037037037</v>
      </c>
      <c r="D7871" s="38" t="s">
        <v>30864</v>
      </c>
      <c r="E7871" s="7" t="s">
        <v>64</v>
      </c>
      <c r="F7871" s="38" t="s">
        <v>48423</v>
      </c>
      <c r="G7871" s="38" t="s">
        <v>5493</v>
      </c>
      <c r="H7871">
        <v>0.16900000000000001</v>
      </c>
      <c r="I7871" t="s">
        <v>50336</v>
      </c>
      <c r="J7871" t="s">
        <v>50337</v>
      </c>
      <c r="K7871" t="s">
        <v>50338</v>
      </c>
      <c r="L7871" t="s">
        <v>50339</v>
      </c>
      <c r="O7871" t="s">
        <v>50332</v>
      </c>
      <c r="P7871" t="s">
        <v>50333</v>
      </c>
      <c r="Q7871">
        <v>382123.56</v>
      </c>
      <c r="R7871">
        <v>6194037.21</v>
      </c>
      <c r="S7871" t="s">
        <v>50334</v>
      </c>
      <c r="T7871" t="s">
        <v>50335</v>
      </c>
      <c r="U7871">
        <v>382135.01</v>
      </c>
      <c r="V7871">
        <v>6194061.2000000002</v>
      </c>
      <c r="W7871">
        <v>314.52</v>
      </c>
      <c r="X7871">
        <v>150.03</v>
      </c>
    </row>
    <row r="7872" spans="1:24" x14ac:dyDescent="0.25">
      <c r="A7872" s="146">
        <v>45139</v>
      </c>
      <c r="B7872" s="46">
        <v>213</v>
      </c>
      <c r="C7872" s="147">
        <v>0.12770833333333334</v>
      </c>
      <c r="D7872" s="38" t="s">
        <v>30864</v>
      </c>
      <c r="E7872" s="7" t="s">
        <v>69</v>
      </c>
      <c r="F7872" s="38" t="s">
        <v>48423</v>
      </c>
      <c r="G7872" s="38" t="s">
        <v>5493</v>
      </c>
      <c r="H7872">
        <v>-2.4E-2</v>
      </c>
      <c r="I7872" t="s">
        <v>50336</v>
      </c>
      <c r="J7872" t="s">
        <v>50337</v>
      </c>
      <c r="K7872" t="s">
        <v>50338</v>
      </c>
      <c r="L7872" t="s">
        <v>50339</v>
      </c>
      <c r="O7872" t="s">
        <v>50340</v>
      </c>
      <c r="P7872" t="s">
        <v>50341</v>
      </c>
      <c r="Q7872">
        <v>381988.13</v>
      </c>
      <c r="R7872">
        <v>6194176.3399999999</v>
      </c>
      <c r="S7872" t="s">
        <v>50342</v>
      </c>
      <c r="T7872" t="s">
        <v>50343</v>
      </c>
      <c r="U7872">
        <v>381998.23</v>
      </c>
      <c r="V7872">
        <v>6194197.8899999997</v>
      </c>
      <c r="W7872">
        <v>315.57</v>
      </c>
      <c r="X7872">
        <v>150.03</v>
      </c>
    </row>
    <row r="7873" spans="1:24" x14ac:dyDescent="0.25">
      <c r="A7873" s="146">
        <v>45139</v>
      </c>
      <c r="B7873" s="46">
        <v>213</v>
      </c>
      <c r="C7873" s="147">
        <v>0.12868055555555555</v>
      </c>
      <c r="D7873" s="38" t="s">
        <v>30864</v>
      </c>
      <c r="E7873" s="159" t="s">
        <v>33735</v>
      </c>
      <c r="F7873" s="38" t="s">
        <v>48423</v>
      </c>
      <c r="G7873" s="38" t="s">
        <v>5340</v>
      </c>
      <c r="H7873">
        <v>-1.5369999999999999</v>
      </c>
      <c r="O7873" t="s">
        <v>50344</v>
      </c>
      <c r="P7873" t="s">
        <v>50345</v>
      </c>
      <c r="Q7873">
        <v>381967.77</v>
      </c>
      <c r="R7873">
        <v>6194196.5700000003</v>
      </c>
      <c r="S7873" t="s">
        <v>50346</v>
      </c>
      <c r="T7873" t="s">
        <v>50347</v>
      </c>
      <c r="U7873">
        <v>381978.58</v>
      </c>
      <c r="V7873">
        <v>6194210.3300000001</v>
      </c>
      <c r="W7873">
        <v>14.73</v>
      </c>
      <c r="X7873">
        <v>200.05</v>
      </c>
    </row>
    <row r="7874" spans="1:24" x14ac:dyDescent="0.25">
      <c r="A7874" s="146">
        <v>45139</v>
      </c>
      <c r="B7874" s="46">
        <v>213</v>
      </c>
      <c r="C7874" s="147">
        <v>0.13130787037037037</v>
      </c>
      <c r="D7874" s="38" t="s">
        <v>30864</v>
      </c>
      <c r="E7874" s="159" t="s">
        <v>42042</v>
      </c>
      <c r="F7874" s="38" t="s">
        <v>48423</v>
      </c>
      <c r="G7874" s="38" t="s">
        <v>5340</v>
      </c>
      <c r="H7874">
        <v>-1.5309999999999999</v>
      </c>
      <c r="O7874" t="s">
        <v>50348</v>
      </c>
      <c r="P7874" t="s">
        <v>50349</v>
      </c>
      <c r="Q7874">
        <v>381966.85</v>
      </c>
      <c r="R7874">
        <v>6194196.75</v>
      </c>
      <c r="S7874" t="s">
        <v>50350</v>
      </c>
      <c r="T7874" t="s">
        <v>50351</v>
      </c>
      <c r="U7874">
        <v>381977.39</v>
      </c>
      <c r="V7874">
        <v>6194201.7400000002</v>
      </c>
      <c r="W7874">
        <v>24.16</v>
      </c>
      <c r="X7874">
        <v>200.05</v>
      </c>
    </row>
    <row r="7875" spans="1:24" x14ac:dyDescent="0.25">
      <c r="A7875" s="146">
        <v>45139</v>
      </c>
      <c r="B7875" s="46">
        <v>213</v>
      </c>
      <c r="C7875" s="147">
        <v>0.14346064814814816</v>
      </c>
      <c r="D7875" s="38" t="s">
        <v>30864</v>
      </c>
      <c r="E7875" s="159" t="s">
        <v>49765</v>
      </c>
      <c r="F7875" s="38" t="s">
        <v>48423</v>
      </c>
      <c r="G7875" s="38" t="s">
        <v>5340</v>
      </c>
      <c r="H7875">
        <v>-5.8000000000000003E-2</v>
      </c>
      <c r="O7875" t="s">
        <v>50352</v>
      </c>
      <c r="P7875" t="s">
        <v>50353</v>
      </c>
      <c r="Q7875">
        <v>383277.99</v>
      </c>
      <c r="R7875">
        <v>6193425.4699999997</v>
      </c>
      <c r="S7875" t="s">
        <v>50354</v>
      </c>
      <c r="T7875" t="s">
        <v>50355</v>
      </c>
      <c r="U7875">
        <v>383287.26</v>
      </c>
      <c r="V7875">
        <v>6193431.79</v>
      </c>
      <c r="W7875">
        <v>43.91</v>
      </c>
      <c r="X7875">
        <v>200.05</v>
      </c>
    </row>
    <row r="7876" spans="1:24" s="170" customFormat="1" x14ac:dyDescent="0.25">
      <c r="A7876" s="63">
        <v>45139</v>
      </c>
      <c r="B7876" s="104">
        <v>213</v>
      </c>
      <c r="C7876" s="65">
        <v>0.14804398148148148</v>
      </c>
      <c r="D7876" s="64" t="s">
        <v>30864</v>
      </c>
      <c r="E7876" s="171" t="s">
        <v>50361</v>
      </c>
      <c r="F7876" s="64" t="s">
        <v>48423</v>
      </c>
      <c r="G7876" s="64" t="s">
        <v>5340</v>
      </c>
      <c r="H7876" s="170">
        <v>-5.3999999999999999E-2</v>
      </c>
      <c r="M7876" s="170" t="s">
        <v>50356</v>
      </c>
      <c r="O7876" s="170" t="s">
        <v>50357</v>
      </c>
      <c r="P7876" s="170" t="s">
        <v>50358</v>
      </c>
      <c r="Q7876" s="170">
        <v>383287.41</v>
      </c>
      <c r="R7876" s="170">
        <v>6193421.3499999996</v>
      </c>
      <c r="S7876" s="170" t="s">
        <v>50359</v>
      </c>
      <c r="T7876" s="170" t="s">
        <v>50360</v>
      </c>
      <c r="U7876" s="170">
        <v>383298.68</v>
      </c>
      <c r="V7876" s="170">
        <v>6193436.1699999999</v>
      </c>
      <c r="W7876" s="170">
        <v>36.72</v>
      </c>
      <c r="X7876" s="170">
        <v>200.05</v>
      </c>
    </row>
    <row r="7877" spans="1:24" x14ac:dyDescent="0.25">
      <c r="A7877" s="146">
        <v>45139</v>
      </c>
      <c r="B7877" s="46">
        <v>213</v>
      </c>
      <c r="C7877" s="147">
        <v>0.1504050925925926</v>
      </c>
      <c r="D7877" s="38" t="s">
        <v>30864</v>
      </c>
      <c r="E7877" s="159" t="s">
        <v>50174</v>
      </c>
      <c r="F7877" s="38" t="s">
        <v>48423</v>
      </c>
      <c r="G7877" s="38" t="s">
        <v>5340</v>
      </c>
      <c r="H7877">
        <v>-3.3000000000000002E-2</v>
      </c>
      <c r="I7877" t="s">
        <v>50366</v>
      </c>
      <c r="J7877" t="s">
        <v>50367</v>
      </c>
      <c r="K7877" t="s">
        <v>50368</v>
      </c>
      <c r="L7877" t="s">
        <v>50369</v>
      </c>
      <c r="O7877" t="s">
        <v>50362</v>
      </c>
      <c r="P7877" t="s">
        <v>50363</v>
      </c>
      <c r="Q7877">
        <v>383292.41</v>
      </c>
      <c r="R7877">
        <v>6193417.75</v>
      </c>
      <c r="S7877" t="s">
        <v>50364</v>
      </c>
      <c r="T7877" t="s">
        <v>50365</v>
      </c>
      <c r="U7877">
        <v>383314.24</v>
      </c>
      <c r="V7877">
        <v>6193431.0099999998</v>
      </c>
      <c r="W7877">
        <v>135.01</v>
      </c>
      <c r="X7877">
        <v>200.05</v>
      </c>
    </row>
    <row r="7878" spans="1:24" x14ac:dyDescent="0.25">
      <c r="A7878" s="146">
        <v>45139</v>
      </c>
      <c r="B7878" s="46">
        <v>213</v>
      </c>
      <c r="C7878" s="147">
        <v>0.15459490740740742</v>
      </c>
      <c r="D7878" s="38" t="s">
        <v>30864</v>
      </c>
      <c r="E7878" s="7" t="s">
        <v>69</v>
      </c>
      <c r="F7878" s="38" t="s">
        <v>48423</v>
      </c>
      <c r="G7878" s="38" t="s">
        <v>5340</v>
      </c>
      <c r="H7878">
        <v>0.221</v>
      </c>
      <c r="I7878" t="s">
        <v>50366</v>
      </c>
      <c r="J7878" t="s">
        <v>50367</v>
      </c>
      <c r="K7878" t="s">
        <v>50368</v>
      </c>
      <c r="L7878" t="s">
        <v>50369</v>
      </c>
      <c r="O7878" t="s">
        <v>50370</v>
      </c>
      <c r="P7878" t="s">
        <v>50371</v>
      </c>
      <c r="Q7878">
        <v>383469.52</v>
      </c>
      <c r="R7878">
        <v>6193240.0800000001</v>
      </c>
      <c r="S7878" t="s">
        <v>50372</v>
      </c>
      <c r="T7878" t="s">
        <v>50373</v>
      </c>
      <c r="U7878">
        <v>383493.78</v>
      </c>
      <c r="V7878">
        <v>6193251.5300000003</v>
      </c>
      <c r="W7878">
        <v>135.52000000000001</v>
      </c>
      <c r="X7878">
        <v>200.05</v>
      </c>
    </row>
    <row r="7879" spans="1:24" x14ac:dyDescent="0.25">
      <c r="A7879" s="146">
        <v>45139</v>
      </c>
      <c r="B7879" s="46">
        <v>213</v>
      </c>
      <c r="C7879" s="147">
        <v>0.15671296296296297</v>
      </c>
      <c r="D7879" s="38" t="s">
        <v>30864</v>
      </c>
      <c r="E7879" s="7" t="s">
        <v>64</v>
      </c>
      <c r="F7879" s="38" t="s">
        <v>48423</v>
      </c>
      <c r="G7879" s="38" t="s">
        <v>5339</v>
      </c>
      <c r="H7879">
        <v>0.214</v>
      </c>
      <c r="I7879" t="s">
        <v>50378</v>
      </c>
      <c r="J7879" t="s">
        <v>50379</v>
      </c>
      <c r="K7879" t="s">
        <v>50380</v>
      </c>
      <c r="L7879" t="s">
        <v>50381</v>
      </c>
      <c r="O7879" t="s">
        <v>50374</v>
      </c>
      <c r="P7879" t="s">
        <v>50375</v>
      </c>
      <c r="Q7879">
        <v>383492.54</v>
      </c>
      <c r="R7879">
        <v>6193228.4100000001</v>
      </c>
      <c r="S7879" t="s">
        <v>50376</v>
      </c>
      <c r="T7879" t="s">
        <v>50377</v>
      </c>
      <c r="U7879">
        <v>383503.04</v>
      </c>
      <c r="V7879">
        <v>6193255.0999999996</v>
      </c>
      <c r="W7879">
        <v>315.29000000000002</v>
      </c>
      <c r="X7879">
        <v>200.05</v>
      </c>
    </row>
    <row r="7880" spans="1:24" x14ac:dyDescent="0.25">
      <c r="A7880" s="146">
        <v>45139</v>
      </c>
      <c r="B7880" s="46">
        <v>213</v>
      </c>
      <c r="C7880" s="147">
        <v>0.16083333333333333</v>
      </c>
      <c r="D7880" s="38" t="s">
        <v>30864</v>
      </c>
      <c r="E7880" s="7" t="s">
        <v>69</v>
      </c>
      <c r="F7880" s="38" t="s">
        <v>48423</v>
      </c>
      <c r="G7880" s="38" t="s">
        <v>5339</v>
      </c>
      <c r="H7880">
        <v>-2.1000000000000001E-2</v>
      </c>
      <c r="I7880" t="s">
        <v>50378</v>
      </c>
      <c r="J7880" t="s">
        <v>50379</v>
      </c>
      <c r="K7880" t="s">
        <v>50380</v>
      </c>
      <c r="L7880" t="s">
        <v>50381</v>
      </c>
      <c r="O7880" t="s">
        <v>50382</v>
      </c>
      <c r="P7880" t="s">
        <v>50383</v>
      </c>
      <c r="Q7880">
        <v>383320.77</v>
      </c>
      <c r="R7880">
        <v>6193400.7300000004</v>
      </c>
      <c r="S7880" t="s">
        <v>50384</v>
      </c>
      <c r="T7880" t="s">
        <v>50385</v>
      </c>
      <c r="U7880">
        <v>383336.48</v>
      </c>
      <c r="V7880">
        <v>6193421.6500000004</v>
      </c>
      <c r="W7880">
        <v>315.20999999999998</v>
      </c>
      <c r="X7880">
        <v>200.05</v>
      </c>
    </row>
    <row r="7881" spans="1:24" x14ac:dyDescent="0.25">
      <c r="A7881" s="146">
        <v>45139</v>
      </c>
      <c r="B7881" s="46">
        <v>213</v>
      </c>
      <c r="C7881" s="147">
        <v>0.16344907407407408</v>
      </c>
      <c r="D7881" s="38" t="s">
        <v>30864</v>
      </c>
      <c r="E7881" s="7" t="s">
        <v>64</v>
      </c>
      <c r="F7881" s="38" t="s">
        <v>48423</v>
      </c>
      <c r="G7881" s="38" t="s">
        <v>5338</v>
      </c>
      <c r="H7881">
        <v>-3.5000000000000003E-2</v>
      </c>
      <c r="I7881" t="s">
        <v>50390</v>
      </c>
      <c r="J7881" t="s">
        <v>50391</v>
      </c>
      <c r="K7881" t="s">
        <v>50392</v>
      </c>
      <c r="L7881" t="s">
        <v>50381</v>
      </c>
      <c r="O7881" t="s">
        <v>50386</v>
      </c>
      <c r="P7881" t="s">
        <v>50387</v>
      </c>
      <c r="Q7881">
        <v>383311.9</v>
      </c>
      <c r="R7881">
        <v>6193424.5099999998</v>
      </c>
      <c r="S7881" t="s">
        <v>50388</v>
      </c>
      <c r="T7881" t="s">
        <v>50389</v>
      </c>
      <c r="U7881">
        <v>383325.32</v>
      </c>
      <c r="V7881">
        <v>6193445.5599999996</v>
      </c>
      <c r="W7881">
        <v>134.94999999999999</v>
      </c>
      <c r="X7881">
        <v>200.05</v>
      </c>
    </row>
    <row r="7882" spans="1:24" x14ac:dyDescent="0.25">
      <c r="A7882" s="146">
        <v>45139</v>
      </c>
      <c r="B7882" s="46">
        <v>213</v>
      </c>
      <c r="C7882" s="147">
        <v>0.16780092592592591</v>
      </c>
      <c r="D7882" s="38" t="s">
        <v>42652</v>
      </c>
      <c r="E7882" s="7" t="s">
        <v>69</v>
      </c>
      <c r="F7882" s="38" t="s">
        <v>48423</v>
      </c>
      <c r="G7882" s="38" t="s">
        <v>5338</v>
      </c>
      <c r="H7882">
        <v>0.223</v>
      </c>
      <c r="I7882" t="s">
        <v>50390</v>
      </c>
      <c r="J7882" t="s">
        <v>50391</v>
      </c>
      <c r="K7882" t="s">
        <v>50392</v>
      </c>
      <c r="L7882" t="s">
        <v>50397</v>
      </c>
      <c r="O7882" t="s">
        <v>50393</v>
      </c>
      <c r="P7882" t="s">
        <v>50394</v>
      </c>
      <c r="Q7882">
        <v>383495.72</v>
      </c>
      <c r="R7882">
        <v>6193241.2000000002</v>
      </c>
      <c r="S7882" t="s">
        <v>50395</v>
      </c>
      <c r="T7882" t="s">
        <v>50396</v>
      </c>
      <c r="U7882">
        <v>383507.98</v>
      </c>
      <c r="V7882">
        <v>6193262.75</v>
      </c>
      <c r="W7882">
        <v>134.94</v>
      </c>
      <c r="X7882">
        <v>200.05</v>
      </c>
    </row>
    <row r="7883" spans="1:24" x14ac:dyDescent="0.25">
      <c r="A7883" s="146">
        <v>45139</v>
      </c>
      <c r="B7883" s="46">
        <v>213</v>
      </c>
      <c r="C7883" s="147">
        <v>0.17076388888888891</v>
      </c>
      <c r="D7883" s="38" t="s">
        <v>42652</v>
      </c>
      <c r="E7883" s="7" t="s">
        <v>64</v>
      </c>
      <c r="F7883" s="38" t="s">
        <v>48423</v>
      </c>
      <c r="G7883" s="38" t="s">
        <v>5337</v>
      </c>
      <c r="H7883">
        <v>0.218</v>
      </c>
      <c r="I7883" t="s">
        <v>50402</v>
      </c>
      <c r="J7883" t="s">
        <v>50403</v>
      </c>
      <c r="K7883" t="s">
        <v>50404</v>
      </c>
      <c r="L7883" t="s">
        <v>50397</v>
      </c>
      <c r="O7883" t="s">
        <v>50398</v>
      </c>
      <c r="P7883" t="s">
        <v>50399</v>
      </c>
      <c r="Q7883">
        <v>383508.47999999998</v>
      </c>
      <c r="R7883">
        <v>6193240.4199999999</v>
      </c>
      <c r="S7883" t="s">
        <v>50400</v>
      </c>
      <c r="T7883" t="s">
        <v>50401</v>
      </c>
      <c r="U7883">
        <v>383518.27</v>
      </c>
      <c r="V7883">
        <v>6193264.9800000004</v>
      </c>
      <c r="W7883">
        <v>318.37</v>
      </c>
      <c r="X7883">
        <v>200.05</v>
      </c>
    </row>
    <row r="7884" spans="1:24" x14ac:dyDescent="0.25">
      <c r="A7884" s="146">
        <v>45139</v>
      </c>
      <c r="B7884" s="46">
        <v>213</v>
      </c>
      <c r="C7884" s="147">
        <v>0.17474537037037038</v>
      </c>
      <c r="D7884" s="38" t="s">
        <v>42652</v>
      </c>
      <c r="E7884" s="7" t="s">
        <v>69</v>
      </c>
      <c r="F7884" s="38" t="s">
        <v>48423</v>
      </c>
      <c r="G7884" s="38" t="s">
        <v>5337</v>
      </c>
      <c r="H7884">
        <v>-2.7E-2</v>
      </c>
      <c r="I7884" t="s">
        <v>50402</v>
      </c>
      <c r="J7884" t="s">
        <v>50403</v>
      </c>
      <c r="K7884" t="s">
        <v>50404</v>
      </c>
      <c r="L7884" t="s">
        <v>50397</v>
      </c>
      <c r="O7884" t="s">
        <v>50405</v>
      </c>
      <c r="P7884" t="s">
        <v>50406</v>
      </c>
      <c r="Q7884">
        <v>383335.57</v>
      </c>
      <c r="R7884">
        <v>6193412.8600000003</v>
      </c>
      <c r="S7884" t="s">
        <v>50407</v>
      </c>
      <c r="T7884" t="s">
        <v>50408</v>
      </c>
      <c r="U7884">
        <v>383345.18</v>
      </c>
      <c r="V7884">
        <v>6193438.4400000004</v>
      </c>
      <c r="W7884">
        <v>315.20999999999998</v>
      </c>
      <c r="X7884">
        <v>200.05</v>
      </c>
    </row>
    <row r="7885" spans="1:24" x14ac:dyDescent="0.25">
      <c r="A7885" s="146">
        <v>45139</v>
      </c>
      <c r="B7885" s="46">
        <v>213</v>
      </c>
      <c r="C7885" s="147">
        <v>0.17776620370370369</v>
      </c>
      <c r="D7885" s="38" t="s">
        <v>42652</v>
      </c>
      <c r="E7885" s="7" t="s">
        <v>64</v>
      </c>
      <c r="F7885" s="38" t="s">
        <v>48423</v>
      </c>
      <c r="G7885" s="38" t="s">
        <v>5336</v>
      </c>
      <c r="H7885">
        <v>-2.1999999999999999E-2</v>
      </c>
      <c r="I7885" t="s">
        <v>50413</v>
      </c>
      <c r="J7885" t="s">
        <v>50414</v>
      </c>
      <c r="K7885" t="s">
        <v>50415</v>
      </c>
      <c r="L7885" t="s">
        <v>50416</v>
      </c>
      <c r="O7885" t="s">
        <v>50409</v>
      </c>
      <c r="P7885" t="s">
        <v>50410</v>
      </c>
      <c r="Q7885">
        <v>383343.13</v>
      </c>
      <c r="R7885">
        <v>6193420.7699999996</v>
      </c>
      <c r="S7885" t="s">
        <v>50411</v>
      </c>
      <c r="T7885" t="s">
        <v>50412</v>
      </c>
      <c r="U7885">
        <v>383347.22</v>
      </c>
      <c r="V7885">
        <v>6193449.1699999999</v>
      </c>
      <c r="W7885">
        <v>135.94999999999999</v>
      </c>
      <c r="X7885">
        <v>200.05</v>
      </c>
    </row>
    <row r="7886" spans="1:24" x14ac:dyDescent="0.25">
      <c r="A7886" s="146">
        <v>45139</v>
      </c>
      <c r="B7886" s="46">
        <v>213</v>
      </c>
      <c r="C7886" s="147">
        <v>0.18178240740740739</v>
      </c>
      <c r="D7886" s="38" t="s">
        <v>42652</v>
      </c>
      <c r="E7886" s="7" t="s">
        <v>69</v>
      </c>
      <c r="F7886" s="38" t="s">
        <v>48423</v>
      </c>
      <c r="G7886" s="38" t="s">
        <v>5336</v>
      </c>
      <c r="H7886">
        <v>0.224</v>
      </c>
      <c r="I7886" t="s">
        <v>50413</v>
      </c>
      <c r="J7886" t="s">
        <v>50414</v>
      </c>
      <c r="K7886" t="s">
        <v>50415</v>
      </c>
      <c r="L7886" t="s">
        <v>50416</v>
      </c>
      <c r="O7886" t="s">
        <v>50417</v>
      </c>
      <c r="P7886" t="s">
        <v>50418</v>
      </c>
      <c r="Q7886">
        <v>383518.25</v>
      </c>
      <c r="R7886">
        <v>6193245.1100000003</v>
      </c>
      <c r="S7886" t="s">
        <v>50419</v>
      </c>
      <c r="T7886" t="s">
        <v>50420</v>
      </c>
      <c r="U7886">
        <v>383521.12</v>
      </c>
      <c r="V7886">
        <v>6193275.2800000003</v>
      </c>
      <c r="W7886">
        <v>135.68</v>
      </c>
      <c r="X7886">
        <v>200.05</v>
      </c>
    </row>
    <row r="7887" spans="1:24" x14ac:dyDescent="0.25">
      <c r="A7887" s="146">
        <v>45139</v>
      </c>
      <c r="B7887" s="46">
        <v>213</v>
      </c>
      <c r="C7887" s="147">
        <v>0.18472222222222223</v>
      </c>
      <c r="D7887" s="38" t="s">
        <v>42652</v>
      </c>
      <c r="E7887" s="7" t="s">
        <v>64</v>
      </c>
      <c r="F7887" s="38" t="s">
        <v>48423</v>
      </c>
      <c r="G7887" s="38" t="s">
        <v>5335</v>
      </c>
      <c r="H7887">
        <v>0.219</v>
      </c>
      <c r="I7887" t="s">
        <v>50425</v>
      </c>
      <c r="J7887" t="s">
        <v>50426</v>
      </c>
      <c r="K7887" t="s">
        <v>50427</v>
      </c>
      <c r="L7887" t="s">
        <v>50416</v>
      </c>
      <c r="O7887" t="s">
        <v>50421</v>
      </c>
      <c r="P7887" t="s">
        <v>50422</v>
      </c>
      <c r="Q7887">
        <v>383518.01</v>
      </c>
      <c r="R7887">
        <v>6193256.0800000001</v>
      </c>
      <c r="S7887" t="s">
        <v>50423</v>
      </c>
      <c r="T7887" t="s">
        <v>50424</v>
      </c>
      <c r="U7887">
        <v>383532.16</v>
      </c>
      <c r="V7887">
        <v>6193276.8200000003</v>
      </c>
      <c r="W7887">
        <v>317.92</v>
      </c>
      <c r="X7887">
        <v>200.05</v>
      </c>
    </row>
    <row r="7888" spans="1:24" x14ac:dyDescent="0.25">
      <c r="A7888" s="146">
        <v>45139</v>
      </c>
      <c r="B7888" s="46">
        <v>213</v>
      </c>
      <c r="C7888" s="147">
        <v>0.18871527777777777</v>
      </c>
      <c r="D7888" s="38" t="s">
        <v>42652</v>
      </c>
      <c r="E7888" s="7" t="s">
        <v>69</v>
      </c>
      <c r="F7888" s="38" t="s">
        <v>48423</v>
      </c>
      <c r="G7888" s="38" t="s">
        <v>5335</v>
      </c>
      <c r="H7888">
        <v>-2.5999999999999999E-2</v>
      </c>
      <c r="I7888" t="s">
        <v>50425</v>
      </c>
      <c r="J7888" t="s">
        <v>50426</v>
      </c>
      <c r="K7888" t="s">
        <v>50427</v>
      </c>
      <c r="L7888" t="s">
        <v>50432</v>
      </c>
      <c r="O7888" t="s">
        <v>50428</v>
      </c>
      <c r="P7888" t="s">
        <v>50429</v>
      </c>
      <c r="Q7888">
        <v>383344.04</v>
      </c>
      <c r="R7888">
        <v>6193429.3899999997</v>
      </c>
      <c r="S7888" t="s">
        <v>50430</v>
      </c>
      <c r="T7888" t="s">
        <v>50431</v>
      </c>
      <c r="U7888">
        <v>383358.49</v>
      </c>
      <c r="V7888">
        <v>6193450.4299999997</v>
      </c>
      <c r="W7888">
        <v>315.45</v>
      </c>
      <c r="X7888">
        <v>200.05</v>
      </c>
    </row>
    <row r="7889" spans="1:24" x14ac:dyDescent="0.25">
      <c r="A7889" s="146">
        <v>45139</v>
      </c>
      <c r="B7889" s="46">
        <v>213</v>
      </c>
      <c r="C7889" s="147">
        <v>0.19185185185185186</v>
      </c>
      <c r="D7889" s="38" t="s">
        <v>42652</v>
      </c>
      <c r="E7889" s="7" t="s">
        <v>64</v>
      </c>
      <c r="F7889" s="38" t="s">
        <v>48423</v>
      </c>
      <c r="G7889" s="38" t="s">
        <v>5334</v>
      </c>
      <c r="H7889">
        <v>-2.1999999999999999E-2</v>
      </c>
      <c r="I7889" t="s">
        <v>50437</v>
      </c>
      <c r="J7889" t="s">
        <v>50438</v>
      </c>
      <c r="K7889" t="s">
        <v>50439</v>
      </c>
      <c r="L7889" t="s">
        <v>50432</v>
      </c>
      <c r="O7889" t="s">
        <v>50433</v>
      </c>
      <c r="P7889" t="s">
        <v>50434</v>
      </c>
      <c r="Q7889">
        <v>383350.33</v>
      </c>
      <c r="R7889">
        <v>6193438.2199999997</v>
      </c>
      <c r="S7889" t="s">
        <v>50435</v>
      </c>
      <c r="T7889" t="s">
        <v>50436</v>
      </c>
      <c r="U7889">
        <v>383359.89</v>
      </c>
      <c r="V7889">
        <v>6193461.9199999999</v>
      </c>
      <c r="W7889">
        <v>135.38999999999999</v>
      </c>
      <c r="X7889">
        <v>200.05</v>
      </c>
    </row>
    <row r="7890" spans="1:24" x14ac:dyDescent="0.25">
      <c r="A7890" s="146">
        <v>45139</v>
      </c>
      <c r="B7890" s="46">
        <v>213</v>
      </c>
      <c r="C7890" s="147">
        <v>0.19587962962962965</v>
      </c>
      <c r="D7890" s="38" t="s">
        <v>42652</v>
      </c>
      <c r="E7890" s="7" t="s">
        <v>69</v>
      </c>
      <c r="F7890" s="38" t="s">
        <v>48423</v>
      </c>
      <c r="G7890" s="38" t="s">
        <v>5334</v>
      </c>
      <c r="H7890">
        <v>0.22500000000000001</v>
      </c>
      <c r="I7890" t="s">
        <v>50437</v>
      </c>
      <c r="J7890" t="s">
        <v>50438</v>
      </c>
      <c r="K7890" t="s">
        <v>50439</v>
      </c>
      <c r="L7890" t="s">
        <v>50432</v>
      </c>
      <c r="O7890" t="s">
        <v>50440</v>
      </c>
      <c r="P7890" t="s">
        <v>50441</v>
      </c>
      <c r="Q7890">
        <v>383526.18</v>
      </c>
      <c r="R7890">
        <v>6193262.9900000002</v>
      </c>
      <c r="S7890" t="s">
        <v>50442</v>
      </c>
      <c r="T7890" t="s">
        <v>50443</v>
      </c>
      <c r="U7890">
        <v>383534.98</v>
      </c>
      <c r="V7890">
        <v>6193286.8200000003</v>
      </c>
      <c r="W7890">
        <v>135.68</v>
      </c>
      <c r="X7890">
        <v>200.05</v>
      </c>
    </row>
    <row r="7891" spans="1:24" x14ac:dyDescent="0.25">
      <c r="A7891" s="146">
        <v>45139</v>
      </c>
      <c r="B7891" s="46">
        <v>213</v>
      </c>
      <c r="C7891" s="147">
        <v>0.20101851851851851</v>
      </c>
      <c r="D7891" s="38" t="s">
        <v>42652</v>
      </c>
      <c r="E7891" s="7" t="s">
        <v>64</v>
      </c>
      <c r="F7891" s="38" t="s">
        <v>48423</v>
      </c>
      <c r="G7891" s="38" t="s">
        <v>5333</v>
      </c>
      <c r="H7891">
        <v>0.223</v>
      </c>
      <c r="I7891" t="s">
        <v>50448</v>
      </c>
      <c r="J7891" t="s">
        <v>50449</v>
      </c>
      <c r="K7891" t="s">
        <v>50450</v>
      </c>
      <c r="L7891" t="s">
        <v>50451</v>
      </c>
      <c r="O7891" t="s">
        <v>50444</v>
      </c>
      <c r="P7891" t="s">
        <v>50445</v>
      </c>
      <c r="Q7891">
        <v>383526.35</v>
      </c>
      <c r="R7891">
        <v>6193274.21</v>
      </c>
      <c r="S7891" t="s">
        <v>50446</v>
      </c>
      <c r="T7891" t="s">
        <v>50447</v>
      </c>
      <c r="U7891">
        <v>383547.28</v>
      </c>
      <c r="V7891">
        <v>6193287.4699999997</v>
      </c>
      <c r="W7891">
        <v>313.39</v>
      </c>
      <c r="X7891">
        <v>200.05</v>
      </c>
    </row>
    <row r="7892" spans="1:24" x14ac:dyDescent="0.25">
      <c r="A7892" s="146">
        <v>45139</v>
      </c>
      <c r="B7892" s="46">
        <v>213</v>
      </c>
      <c r="C7892" s="147">
        <v>0.20506944444444444</v>
      </c>
      <c r="D7892" s="38" t="s">
        <v>42652</v>
      </c>
      <c r="E7892" s="7" t="s">
        <v>69</v>
      </c>
      <c r="F7892" s="38" t="s">
        <v>48423</v>
      </c>
      <c r="G7892" s="38" t="s">
        <v>5333</v>
      </c>
      <c r="H7892">
        <v>-2.5999999999999999E-2</v>
      </c>
      <c r="I7892" t="s">
        <v>50448</v>
      </c>
      <c r="J7892" t="s">
        <v>50449</v>
      </c>
      <c r="K7892" t="s">
        <v>50450</v>
      </c>
      <c r="L7892" t="s">
        <v>50451</v>
      </c>
      <c r="O7892" t="s">
        <v>50452</v>
      </c>
      <c r="P7892" t="s">
        <v>50453</v>
      </c>
      <c r="Q7892">
        <v>383348.93</v>
      </c>
      <c r="R7892">
        <v>6193449.9400000004</v>
      </c>
      <c r="S7892" t="s">
        <v>50454</v>
      </c>
      <c r="T7892" t="s">
        <v>50455</v>
      </c>
      <c r="U7892">
        <v>383371.05</v>
      </c>
      <c r="V7892">
        <v>6193463.1699999999</v>
      </c>
      <c r="W7892">
        <v>315.82</v>
      </c>
      <c r="X7892">
        <v>200.05</v>
      </c>
    </row>
    <row r="7893" spans="1:24" x14ac:dyDescent="0.25">
      <c r="A7893" s="146">
        <v>45139</v>
      </c>
      <c r="B7893" s="46">
        <v>213</v>
      </c>
      <c r="C7893" s="147">
        <v>0.20750000000000002</v>
      </c>
      <c r="D7893" s="38" t="s">
        <v>42652</v>
      </c>
      <c r="E7893" s="7" t="s">
        <v>64</v>
      </c>
      <c r="F7893" s="38" t="s">
        <v>48423</v>
      </c>
      <c r="G7893" s="38" t="s">
        <v>5332</v>
      </c>
      <c r="H7893">
        <v>-2.1999999999999999E-2</v>
      </c>
      <c r="I7893" t="s">
        <v>50460</v>
      </c>
      <c r="J7893" t="s">
        <v>50461</v>
      </c>
      <c r="K7893" t="s">
        <v>50462</v>
      </c>
      <c r="L7893" t="s">
        <v>50463</v>
      </c>
      <c r="O7893" t="s">
        <v>50456</v>
      </c>
      <c r="P7893" t="s">
        <v>50457</v>
      </c>
      <c r="Q7893">
        <v>383354.24</v>
      </c>
      <c r="R7893">
        <v>6193458.0599999996</v>
      </c>
      <c r="S7893" t="s">
        <v>50458</v>
      </c>
      <c r="T7893" t="s">
        <v>50459</v>
      </c>
      <c r="U7893">
        <v>383372.99</v>
      </c>
      <c r="V7893">
        <v>6193474.1799999997</v>
      </c>
      <c r="W7893">
        <v>135.16</v>
      </c>
      <c r="X7893">
        <v>200.05</v>
      </c>
    </row>
    <row r="7894" spans="1:24" x14ac:dyDescent="0.25">
      <c r="A7894" s="146">
        <v>45139</v>
      </c>
      <c r="B7894" s="46">
        <v>213</v>
      </c>
      <c r="C7894" s="147">
        <v>0.21151620370370372</v>
      </c>
      <c r="D7894" s="38" t="s">
        <v>42652</v>
      </c>
      <c r="E7894" s="7" t="s">
        <v>69</v>
      </c>
      <c r="F7894" s="38" t="s">
        <v>48423</v>
      </c>
      <c r="G7894" s="38" t="s">
        <v>5332</v>
      </c>
      <c r="H7894">
        <v>0.22600000000000001</v>
      </c>
      <c r="I7894" t="s">
        <v>50460</v>
      </c>
      <c r="J7894" t="s">
        <v>50461</v>
      </c>
      <c r="K7894" t="s">
        <v>50462</v>
      </c>
      <c r="L7894" t="s">
        <v>50463</v>
      </c>
      <c r="O7894" t="s">
        <v>50464</v>
      </c>
      <c r="P7894" t="s">
        <v>50465</v>
      </c>
      <c r="Q7894">
        <v>383530.07</v>
      </c>
      <c r="R7894">
        <v>6193283.4900000002</v>
      </c>
      <c r="S7894" t="s">
        <v>50466</v>
      </c>
      <c r="T7894" t="s">
        <v>50467</v>
      </c>
      <c r="U7894">
        <v>383547.68</v>
      </c>
      <c r="V7894">
        <v>6193299.4500000002</v>
      </c>
      <c r="W7894">
        <v>134.94999999999999</v>
      </c>
      <c r="X7894">
        <v>200.05</v>
      </c>
    </row>
    <row r="7895" spans="1:24" x14ac:dyDescent="0.25">
      <c r="A7895" s="146">
        <v>45139</v>
      </c>
      <c r="B7895" s="46">
        <v>213</v>
      </c>
      <c r="C7895" s="147">
        <v>0.21391203703703701</v>
      </c>
      <c r="D7895" s="38" t="s">
        <v>42652</v>
      </c>
      <c r="E7895" s="7" t="s">
        <v>64</v>
      </c>
      <c r="F7895" s="38" t="s">
        <v>48423</v>
      </c>
      <c r="G7895" s="38" t="s">
        <v>5341</v>
      </c>
      <c r="H7895">
        <v>0.222</v>
      </c>
      <c r="I7895" t="s">
        <v>50472</v>
      </c>
      <c r="J7895" t="s">
        <v>50473</v>
      </c>
      <c r="K7895" t="s">
        <v>50474</v>
      </c>
      <c r="L7895" t="s">
        <v>50463</v>
      </c>
      <c r="O7895" t="s">
        <v>50468</v>
      </c>
      <c r="P7895" t="s">
        <v>50469</v>
      </c>
      <c r="Q7895">
        <v>383542.79</v>
      </c>
      <c r="R7895">
        <v>6193282.0099999998</v>
      </c>
      <c r="S7895" t="s">
        <v>50470</v>
      </c>
      <c r="T7895" t="s">
        <v>50471</v>
      </c>
      <c r="U7895">
        <v>383559.32</v>
      </c>
      <c r="V7895">
        <v>6193300.6200000001</v>
      </c>
      <c r="W7895">
        <v>315.77</v>
      </c>
      <c r="X7895">
        <v>200.05</v>
      </c>
    </row>
    <row r="7896" spans="1:24" x14ac:dyDescent="0.25">
      <c r="A7896" s="146">
        <v>45139</v>
      </c>
      <c r="B7896" s="46">
        <v>213</v>
      </c>
      <c r="C7896" s="147">
        <v>0.21800925925925926</v>
      </c>
      <c r="D7896" s="38" t="s">
        <v>42652</v>
      </c>
      <c r="E7896" s="7" t="s">
        <v>69</v>
      </c>
      <c r="F7896" s="38" t="s">
        <v>48423</v>
      </c>
      <c r="G7896" s="38" t="s">
        <v>5341</v>
      </c>
      <c r="H7896">
        <v>-2.5999999999999999E-2</v>
      </c>
      <c r="I7896" t="s">
        <v>50472</v>
      </c>
      <c r="J7896" t="s">
        <v>50473</v>
      </c>
      <c r="K7896" t="s">
        <v>50474</v>
      </c>
      <c r="L7896" t="s">
        <v>50479</v>
      </c>
      <c r="O7896" t="s">
        <v>50475</v>
      </c>
      <c r="P7896" t="s">
        <v>50476</v>
      </c>
      <c r="Q7896">
        <v>383366.06</v>
      </c>
      <c r="R7896">
        <v>6193458.3799999999</v>
      </c>
      <c r="S7896" t="s">
        <v>50477</v>
      </c>
      <c r="T7896" t="s">
        <v>50478</v>
      </c>
      <c r="U7896">
        <v>383384.37</v>
      </c>
      <c r="V7896">
        <v>6193475.4299999997</v>
      </c>
      <c r="W7896">
        <v>315.52</v>
      </c>
      <c r="X7896">
        <v>200.05</v>
      </c>
    </row>
    <row r="7897" spans="1:24" x14ac:dyDescent="0.25">
      <c r="A7897" s="146">
        <v>45139</v>
      </c>
      <c r="B7897" s="46">
        <v>213</v>
      </c>
      <c r="C7897" s="147">
        <v>0.22059027777777776</v>
      </c>
      <c r="D7897" s="38" t="s">
        <v>42652</v>
      </c>
      <c r="E7897" s="7" t="s">
        <v>64</v>
      </c>
      <c r="F7897" s="38" t="s">
        <v>48423</v>
      </c>
      <c r="G7897" s="38" t="s">
        <v>5342</v>
      </c>
      <c r="H7897">
        <v>-2.1999999999999999E-2</v>
      </c>
      <c r="I7897" t="s">
        <v>50484</v>
      </c>
      <c r="J7897" t="s">
        <v>50485</v>
      </c>
      <c r="K7897" t="s">
        <v>50486</v>
      </c>
      <c r="L7897" t="s">
        <v>50479</v>
      </c>
      <c r="O7897" t="s">
        <v>50480</v>
      </c>
      <c r="P7897" t="s">
        <v>50481</v>
      </c>
      <c r="Q7897">
        <v>383366.97</v>
      </c>
      <c r="R7897">
        <v>6193469.8499999996</v>
      </c>
      <c r="S7897" t="s">
        <v>50482</v>
      </c>
      <c r="T7897" t="s">
        <v>50483</v>
      </c>
      <c r="U7897">
        <v>383385.72</v>
      </c>
      <c r="V7897">
        <v>6193487.0599999996</v>
      </c>
      <c r="W7897">
        <v>136.18</v>
      </c>
      <c r="X7897">
        <v>200.05</v>
      </c>
    </row>
    <row r="7898" spans="1:24" x14ac:dyDescent="0.25">
      <c r="A7898" s="146">
        <v>45139</v>
      </c>
      <c r="B7898" s="46">
        <v>213</v>
      </c>
      <c r="C7898" s="147">
        <v>0.22473379629629631</v>
      </c>
      <c r="D7898" s="38" t="s">
        <v>42652</v>
      </c>
      <c r="E7898" s="7" t="s">
        <v>69</v>
      </c>
      <c r="F7898" s="38" t="s">
        <v>48423</v>
      </c>
      <c r="G7898" s="38" t="s">
        <v>5342</v>
      </c>
      <c r="H7898">
        <v>0.22700000000000001</v>
      </c>
      <c r="I7898" t="s">
        <v>50484</v>
      </c>
      <c r="J7898" t="s">
        <v>50485</v>
      </c>
      <c r="K7898" t="s">
        <v>50486</v>
      </c>
      <c r="L7898" t="s">
        <v>50479</v>
      </c>
      <c r="O7898" t="s">
        <v>50487</v>
      </c>
      <c r="P7898" t="s">
        <v>50488</v>
      </c>
      <c r="Q7898">
        <v>383548.63</v>
      </c>
      <c r="R7898">
        <v>6193290.0499999998</v>
      </c>
      <c r="S7898" t="s">
        <v>50489</v>
      </c>
      <c r="T7898" t="s">
        <v>50490</v>
      </c>
      <c r="U7898">
        <v>383561.41</v>
      </c>
      <c r="V7898">
        <v>6193311.2699999996</v>
      </c>
      <c r="W7898">
        <v>135.16</v>
      </c>
      <c r="X7898">
        <v>200.05</v>
      </c>
    </row>
    <row r="7899" spans="1:24" x14ac:dyDescent="0.25">
      <c r="A7899" s="146">
        <v>45139</v>
      </c>
      <c r="B7899" s="46">
        <v>213</v>
      </c>
      <c r="C7899" s="147">
        <v>0.22802083333333334</v>
      </c>
      <c r="D7899" s="38" t="s">
        <v>42652</v>
      </c>
      <c r="E7899" s="7" t="s">
        <v>64</v>
      </c>
      <c r="F7899" s="38" t="s">
        <v>48423</v>
      </c>
      <c r="G7899" s="38" t="s">
        <v>5343</v>
      </c>
      <c r="H7899">
        <v>0.221</v>
      </c>
      <c r="I7899" t="s">
        <v>50495</v>
      </c>
      <c r="J7899" t="s">
        <v>50496</v>
      </c>
      <c r="K7899" t="s">
        <v>50497</v>
      </c>
      <c r="L7899" t="s">
        <v>50479</v>
      </c>
      <c r="O7899" t="s">
        <v>50491</v>
      </c>
      <c r="P7899" t="s">
        <v>50492</v>
      </c>
      <c r="Q7899">
        <v>383549.99</v>
      </c>
      <c r="R7899">
        <v>6193301.1200000001</v>
      </c>
      <c r="S7899" t="s">
        <v>50493</v>
      </c>
      <c r="T7899" t="s">
        <v>50494</v>
      </c>
      <c r="U7899">
        <v>383571.54</v>
      </c>
      <c r="V7899">
        <v>6193313.6799999997</v>
      </c>
      <c r="W7899">
        <v>315.14999999999998</v>
      </c>
      <c r="X7899">
        <v>200.05</v>
      </c>
    </row>
    <row r="7900" spans="1:24" x14ac:dyDescent="0.25">
      <c r="A7900" s="146">
        <v>45139</v>
      </c>
      <c r="B7900" s="46">
        <v>213</v>
      </c>
      <c r="C7900" s="147">
        <v>0.23203703703703704</v>
      </c>
      <c r="D7900" s="38" t="s">
        <v>42652</v>
      </c>
      <c r="E7900" s="7" t="s">
        <v>69</v>
      </c>
      <c r="F7900" s="38" t="s">
        <v>48423</v>
      </c>
      <c r="G7900" s="38" t="s">
        <v>5343</v>
      </c>
      <c r="H7900">
        <v>-2.4E-2</v>
      </c>
      <c r="I7900" t="s">
        <v>50495</v>
      </c>
      <c r="J7900" t="s">
        <v>50496</v>
      </c>
      <c r="K7900" t="s">
        <v>50497</v>
      </c>
      <c r="L7900" t="s">
        <v>50502</v>
      </c>
      <c r="O7900" t="s">
        <v>50498</v>
      </c>
      <c r="P7900" t="s">
        <v>50499</v>
      </c>
      <c r="Q7900">
        <v>383373.77</v>
      </c>
      <c r="R7900">
        <v>6193475.0499999998</v>
      </c>
      <c r="S7900" t="s">
        <v>50500</v>
      </c>
      <c r="T7900" t="s">
        <v>50501</v>
      </c>
      <c r="U7900">
        <v>383398.05</v>
      </c>
      <c r="V7900">
        <v>6193487.3700000001</v>
      </c>
      <c r="W7900">
        <v>314.44</v>
      </c>
      <c r="X7900">
        <v>200.05</v>
      </c>
    </row>
    <row r="7901" spans="1:24" x14ac:dyDescent="0.25">
      <c r="A7901" s="146">
        <v>45139</v>
      </c>
      <c r="B7901" s="46">
        <v>213</v>
      </c>
      <c r="C7901" s="147">
        <v>0.23447916666666666</v>
      </c>
      <c r="D7901" s="38" t="s">
        <v>42652</v>
      </c>
      <c r="E7901" s="7" t="s">
        <v>64</v>
      </c>
      <c r="F7901" s="38" t="s">
        <v>48423</v>
      </c>
      <c r="G7901" s="38" t="s">
        <v>5344</v>
      </c>
      <c r="H7901">
        <v>-0.02</v>
      </c>
      <c r="I7901" t="s">
        <v>50507</v>
      </c>
      <c r="J7901" t="s">
        <v>50508</v>
      </c>
      <c r="K7901" t="s">
        <v>50509</v>
      </c>
      <c r="L7901" t="s">
        <v>50502</v>
      </c>
      <c r="O7901" t="s">
        <v>50503</v>
      </c>
      <c r="P7901" t="s">
        <v>50504</v>
      </c>
      <c r="Q7901">
        <v>383376.78</v>
      </c>
      <c r="R7901">
        <v>6193486.0499999998</v>
      </c>
      <c r="S7901" t="s">
        <v>50505</v>
      </c>
      <c r="T7901" t="s">
        <v>50506</v>
      </c>
      <c r="U7901">
        <v>383399.35</v>
      </c>
      <c r="V7901">
        <v>6193498.7400000002</v>
      </c>
      <c r="W7901">
        <v>135</v>
      </c>
      <c r="X7901">
        <v>200.05</v>
      </c>
    </row>
    <row r="7902" spans="1:24" x14ac:dyDescent="0.25">
      <c r="A7902" s="146">
        <v>45139</v>
      </c>
      <c r="B7902" s="46">
        <v>213</v>
      </c>
      <c r="C7902" s="147">
        <v>0.23851851851851849</v>
      </c>
      <c r="D7902" s="38" t="s">
        <v>42652</v>
      </c>
      <c r="E7902" s="7" t="s">
        <v>69</v>
      </c>
      <c r="F7902" s="38" t="s">
        <v>48423</v>
      </c>
      <c r="G7902" s="38" t="s">
        <v>5344</v>
      </c>
      <c r="H7902">
        <v>0.22600000000000001</v>
      </c>
      <c r="I7902" t="s">
        <v>50507</v>
      </c>
      <c r="J7902" t="s">
        <v>50508</v>
      </c>
      <c r="K7902" t="s">
        <v>50509</v>
      </c>
      <c r="L7902" t="s">
        <v>50514</v>
      </c>
      <c r="O7902" t="s">
        <v>50510</v>
      </c>
      <c r="P7902" t="s">
        <v>50511</v>
      </c>
      <c r="Q7902">
        <v>383553.85</v>
      </c>
      <c r="R7902">
        <v>6193311.1699999999</v>
      </c>
      <c r="S7902" t="s">
        <v>50512</v>
      </c>
      <c r="T7902" t="s">
        <v>50513</v>
      </c>
      <c r="U7902">
        <v>383573.71</v>
      </c>
      <c r="V7902">
        <v>6193324.5499999998</v>
      </c>
      <c r="W7902">
        <v>135.07</v>
      </c>
      <c r="X7902">
        <v>200.05</v>
      </c>
    </row>
    <row r="7903" spans="1:24" x14ac:dyDescent="0.25">
      <c r="A7903" s="146">
        <v>45139</v>
      </c>
      <c r="B7903" s="46">
        <v>213</v>
      </c>
      <c r="C7903" s="147">
        <v>0.24103009259259259</v>
      </c>
      <c r="D7903" s="38" t="s">
        <v>42652</v>
      </c>
      <c r="E7903" s="7" t="s">
        <v>64</v>
      </c>
      <c r="F7903" s="38" t="s">
        <v>48423</v>
      </c>
      <c r="G7903" s="38" t="s">
        <v>5345</v>
      </c>
      <c r="H7903">
        <v>0.221</v>
      </c>
      <c r="I7903" t="s">
        <v>50519</v>
      </c>
      <c r="J7903" t="s">
        <v>50520</v>
      </c>
      <c r="K7903" t="s">
        <v>50521</v>
      </c>
      <c r="L7903" t="s">
        <v>50514</v>
      </c>
      <c r="O7903" t="s">
        <v>50515</v>
      </c>
      <c r="P7903" t="s">
        <v>50516</v>
      </c>
      <c r="Q7903">
        <v>383567.43</v>
      </c>
      <c r="R7903">
        <v>6193308.3600000003</v>
      </c>
      <c r="S7903" t="s">
        <v>50517</v>
      </c>
      <c r="T7903" t="s">
        <v>50518</v>
      </c>
      <c r="U7903">
        <v>383584.32</v>
      </c>
      <c r="V7903">
        <v>6193326.4299999997</v>
      </c>
      <c r="W7903">
        <v>316.95</v>
      </c>
      <c r="X7903">
        <v>200.05</v>
      </c>
    </row>
    <row r="7904" spans="1:24" x14ac:dyDescent="0.25">
      <c r="A7904" s="146">
        <v>45139</v>
      </c>
      <c r="B7904" s="46">
        <v>213</v>
      </c>
      <c r="C7904" s="147">
        <v>0.24503472222222222</v>
      </c>
      <c r="D7904" s="38" t="s">
        <v>42652</v>
      </c>
      <c r="E7904" s="7" t="s">
        <v>69</v>
      </c>
      <c r="F7904" s="38" t="s">
        <v>48423</v>
      </c>
      <c r="G7904" s="38" t="s">
        <v>5345</v>
      </c>
      <c r="H7904">
        <v>-2.4E-2</v>
      </c>
      <c r="I7904" t="s">
        <v>50519</v>
      </c>
      <c r="J7904" t="s">
        <v>50520</v>
      </c>
      <c r="K7904" t="s">
        <v>50521</v>
      </c>
      <c r="L7904" t="s">
        <v>50514</v>
      </c>
      <c r="O7904" t="s">
        <v>50522</v>
      </c>
      <c r="P7904" t="s">
        <v>50523</v>
      </c>
      <c r="Q7904">
        <v>383396.31</v>
      </c>
      <c r="R7904">
        <v>6193480.1799999997</v>
      </c>
      <c r="S7904" t="s">
        <v>50524</v>
      </c>
      <c r="T7904" t="s">
        <v>50525</v>
      </c>
      <c r="U7904">
        <v>383410.67</v>
      </c>
      <c r="V7904">
        <v>6193500.0899999999</v>
      </c>
      <c r="W7904">
        <v>315.12</v>
      </c>
      <c r="X7904">
        <v>200.05</v>
      </c>
    </row>
    <row r="7905" spans="1:24" x14ac:dyDescent="0.25">
      <c r="A7905" s="146">
        <v>45139</v>
      </c>
      <c r="B7905" s="46">
        <v>213</v>
      </c>
      <c r="C7905" s="147">
        <v>0.24706018518518516</v>
      </c>
      <c r="D7905" s="38" t="s">
        <v>42652</v>
      </c>
      <c r="E7905" s="7" t="s">
        <v>64</v>
      </c>
      <c r="F7905" s="38" t="s">
        <v>48423</v>
      </c>
      <c r="G7905" s="38" t="s">
        <v>5346</v>
      </c>
      <c r="H7905">
        <v>-1.9E-2</v>
      </c>
      <c r="I7905" t="s">
        <v>50530</v>
      </c>
      <c r="J7905" t="s">
        <v>50531</v>
      </c>
      <c r="K7905" t="s">
        <v>50532</v>
      </c>
      <c r="L7905" t="s">
        <v>50514</v>
      </c>
      <c r="O7905" t="s">
        <v>50526</v>
      </c>
      <c r="P7905" t="s">
        <v>50527</v>
      </c>
      <c r="Q7905">
        <v>383386.8</v>
      </c>
      <c r="R7905">
        <v>6193499.8099999996</v>
      </c>
      <c r="S7905" t="s">
        <v>50528</v>
      </c>
      <c r="T7905" t="s">
        <v>50529</v>
      </c>
      <c r="U7905">
        <v>383412.66</v>
      </c>
      <c r="V7905">
        <v>6193510.8300000001</v>
      </c>
      <c r="W7905">
        <v>135.91999999999999</v>
      </c>
      <c r="X7905">
        <v>200.05</v>
      </c>
    </row>
    <row r="7906" spans="1:24" x14ac:dyDescent="0.25">
      <c r="A7906" s="146">
        <v>45139</v>
      </c>
      <c r="B7906" s="46">
        <v>213</v>
      </c>
      <c r="C7906" s="147">
        <v>0.25118055555555557</v>
      </c>
      <c r="D7906" s="38" t="s">
        <v>42652</v>
      </c>
      <c r="E7906" s="7" t="s">
        <v>69</v>
      </c>
      <c r="F7906" s="38" t="s">
        <v>48423</v>
      </c>
      <c r="G7906" s="38" t="s">
        <v>5346</v>
      </c>
      <c r="H7906">
        <v>0.22600000000000001</v>
      </c>
      <c r="I7906" t="s">
        <v>50530</v>
      </c>
      <c r="J7906" t="s">
        <v>50531</v>
      </c>
      <c r="K7906" t="s">
        <v>50532</v>
      </c>
      <c r="L7906" t="s">
        <v>50537</v>
      </c>
      <c r="O7906" t="s">
        <v>50533</v>
      </c>
      <c r="P7906" t="s">
        <v>50534</v>
      </c>
      <c r="Q7906">
        <v>383563.91</v>
      </c>
      <c r="R7906">
        <v>6193325.8399999999</v>
      </c>
      <c r="S7906" t="s">
        <v>50535</v>
      </c>
      <c r="T7906" t="s">
        <v>50536</v>
      </c>
      <c r="U7906">
        <v>383586.33</v>
      </c>
      <c r="V7906">
        <v>6193337.3300000001</v>
      </c>
      <c r="W7906">
        <v>135.43</v>
      </c>
      <c r="X7906">
        <v>200.05</v>
      </c>
    </row>
    <row r="7907" spans="1:24" x14ac:dyDescent="0.25">
      <c r="A7907" s="146">
        <v>45139</v>
      </c>
      <c r="B7907" s="46">
        <v>213</v>
      </c>
      <c r="C7907" s="147">
        <v>0.25371527777777775</v>
      </c>
      <c r="D7907" s="38" t="s">
        <v>42652</v>
      </c>
      <c r="E7907" s="7" t="s">
        <v>64</v>
      </c>
      <c r="F7907" s="38" t="s">
        <v>48423</v>
      </c>
      <c r="G7907" s="38" t="s">
        <v>5347</v>
      </c>
      <c r="H7907">
        <v>0.222</v>
      </c>
      <c r="I7907" t="s">
        <v>50542</v>
      </c>
      <c r="J7907" t="s">
        <v>50543</v>
      </c>
      <c r="K7907" t="s">
        <v>50544</v>
      </c>
      <c r="L7907" t="s">
        <v>50537</v>
      </c>
      <c r="O7907" t="s">
        <v>50538</v>
      </c>
      <c r="P7907" t="s">
        <v>50539</v>
      </c>
      <c r="Q7907">
        <v>383574.87</v>
      </c>
      <c r="R7907">
        <v>6193325.96</v>
      </c>
      <c r="S7907" t="s">
        <v>50540</v>
      </c>
      <c r="T7907" t="s">
        <v>50541</v>
      </c>
      <c r="U7907">
        <v>383597.48</v>
      </c>
      <c r="V7907">
        <v>6193338.5700000003</v>
      </c>
      <c r="W7907">
        <v>315.45999999999998</v>
      </c>
      <c r="X7907">
        <v>200.05</v>
      </c>
    </row>
    <row r="7908" spans="1:24" x14ac:dyDescent="0.25">
      <c r="A7908" s="146">
        <v>45139</v>
      </c>
      <c r="B7908" s="46">
        <v>213</v>
      </c>
      <c r="C7908" s="147">
        <v>0.25765046296296296</v>
      </c>
      <c r="D7908" s="38" t="s">
        <v>42652</v>
      </c>
      <c r="E7908" s="7" t="s">
        <v>69</v>
      </c>
      <c r="F7908" s="38" t="s">
        <v>48423</v>
      </c>
      <c r="G7908" s="38" t="s">
        <v>5347</v>
      </c>
      <c r="H7908">
        <v>-2.4E-2</v>
      </c>
      <c r="I7908" t="s">
        <v>50542</v>
      </c>
      <c r="J7908" t="s">
        <v>50543</v>
      </c>
      <c r="K7908" t="s">
        <v>50544</v>
      </c>
      <c r="L7908" t="s">
        <v>50537</v>
      </c>
      <c r="O7908" t="s">
        <v>50545</v>
      </c>
      <c r="P7908" t="s">
        <v>50546</v>
      </c>
      <c r="Q7908">
        <v>383403.78</v>
      </c>
      <c r="R7908">
        <v>6193495.8700000001</v>
      </c>
      <c r="S7908" t="s">
        <v>50547</v>
      </c>
      <c r="T7908" t="s">
        <v>50548</v>
      </c>
      <c r="U7908">
        <v>383423.76</v>
      </c>
      <c r="V7908">
        <v>6193512.3499999996</v>
      </c>
      <c r="W7908">
        <v>314.70999999999998</v>
      </c>
      <c r="X7908">
        <v>200.05</v>
      </c>
    </row>
    <row r="7909" spans="1:24" x14ac:dyDescent="0.25">
      <c r="A7909" s="146">
        <v>45139</v>
      </c>
      <c r="B7909" s="46">
        <v>213</v>
      </c>
      <c r="C7909" s="147">
        <v>0.2600115740740741</v>
      </c>
      <c r="D7909" s="38" t="s">
        <v>42652</v>
      </c>
      <c r="E7909" s="7" t="s">
        <v>64</v>
      </c>
      <c r="F7909" s="38" t="s">
        <v>48423</v>
      </c>
      <c r="G7909" s="38" t="s">
        <v>5348</v>
      </c>
      <c r="H7909">
        <v>-0.02</v>
      </c>
      <c r="I7909" t="s">
        <v>50553</v>
      </c>
      <c r="J7909" t="s">
        <v>50554</v>
      </c>
      <c r="K7909" t="s">
        <v>50555</v>
      </c>
      <c r="L7909" t="s">
        <v>50556</v>
      </c>
      <c r="O7909" t="s">
        <v>50549</v>
      </c>
      <c r="P7909" t="s">
        <v>50550</v>
      </c>
      <c r="Q7909">
        <v>383401.43</v>
      </c>
      <c r="R7909">
        <v>6193512.4400000004</v>
      </c>
      <c r="S7909" t="s">
        <v>50551</v>
      </c>
      <c r="T7909" t="s">
        <v>50552</v>
      </c>
      <c r="U7909">
        <v>383424.97</v>
      </c>
      <c r="V7909">
        <v>6193524.1799999997</v>
      </c>
      <c r="W7909">
        <v>137.74</v>
      </c>
      <c r="X7909">
        <v>200.05</v>
      </c>
    </row>
    <row r="7910" spans="1:24" x14ac:dyDescent="0.25">
      <c r="A7910" s="146">
        <v>45139</v>
      </c>
      <c r="B7910" s="46">
        <v>213</v>
      </c>
      <c r="C7910" s="147">
        <v>0.26396990740740739</v>
      </c>
      <c r="D7910" s="38" t="s">
        <v>42652</v>
      </c>
      <c r="E7910" s="7" t="s">
        <v>69</v>
      </c>
      <c r="F7910" s="38" t="s">
        <v>48423</v>
      </c>
      <c r="G7910" s="38" t="s">
        <v>5348</v>
      </c>
      <c r="H7910">
        <v>0.22600000000000001</v>
      </c>
      <c r="I7910" t="s">
        <v>50553</v>
      </c>
      <c r="J7910" t="s">
        <v>50554</v>
      </c>
      <c r="K7910" t="s">
        <v>50555</v>
      </c>
      <c r="L7910" t="s">
        <v>50556</v>
      </c>
      <c r="O7910" t="s">
        <v>50557</v>
      </c>
      <c r="P7910" t="s">
        <v>50558</v>
      </c>
      <c r="Q7910">
        <v>383573.01</v>
      </c>
      <c r="R7910">
        <v>6193342.7000000002</v>
      </c>
      <c r="S7910" t="s">
        <v>50559</v>
      </c>
      <c r="T7910" t="s">
        <v>50560</v>
      </c>
      <c r="U7910">
        <v>383599.02</v>
      </c>
      <c r="V7910">
        <v>6193349.9000000004</v>
      </c>
      <c r="W7910">
        <v>135.36000000000001</v>
      </c>
      <c r="X7910">
        <v>200.05</v>
      </c>
    </row>
    <row r="7911" spans="1:24" x14ac:dyDescent="0.25">
      <c r="A7911" s="146">
        <v>45139</v>
      </c>
      <c r="B7911" s="46">
        <v>213</v>
      </c>
      <c r="C7911" s="147">
        <v>0.26511574074074074</v>
      </c>
      <c r="D7911" s="38" t="s">
        <v>42652</v>
      </c>
      <c r="E7911" s="159" t="s">
        <v>33735</v>
      </c>
      <c r="F7911" s="38" t="s">
        <v>48423</v>
      </c>
      <c r="G7911" s="38" t="s">
        <v>50561</v>
      </c>
      <c r="H7911">
        <v>0.15</v>
      </c>
      <c r="O7911" t="s">
        <v>50562</v>
      </c>
      <c r="P7911" t="s">
        <v>50563</v>
      </c>
      <c r="Q7911">
        <v>383590.46</v>
      </c>
      <c r="R7911">
        <v>6193324.1299999999</v>
      </c>
      <c r="S7911" t="s">
        <v>50564</v>
      </c>
      <c r="T7911" t="s">
        <v>50565</v>
      </c>
      <c r="U7911">
        <v>383612.5</v>
      </c>
      <c r="V7911">
        <v>6193337.8200000003</v>
      </c>
      <c r="W7911">
        <v>128.33000000000001</v>
      </c>
      <c r="X7911">
        <v>700.16</v>
      </c>
    </row>
    <row r="7912" spans="1:24" x14ac:dyDescent="0.25">
      <c r="A7912" s="146">
        <v>45139</v>
      </c>
      <c r="B7912" s="46">
        <v>213</v>
      </c>
      <c r="C7912" s="147">
        <v>0.26799768518518519</v>
      </c>
      <c r="D7912" s="38" t="s">
        <v>42652</v>
      </c>
      <c r="E7912" s="159" t="s">
        <v>42042</v>
      </c>
      <c r="F7912" s="38" t="s">
        <v>18273</v>
      </c>
      <c r="G7912" s="38" t="s">
        <v>5236</v>
      </c>
      <c r="H7912">
        <v>-0.33500000000000002</v>
      </c>
      <c r="O7912" t="s">
        <v>50566</v>
      </c>
      <c r="P7912" t="s">
        <v>50567</v>
      </c>
      <c r="Q7912">
        <v>383591.35</v>
      </c>
      <c r="R7912">
        <v>6193322.0700000003</v>
      </c>
      <c r="S7912" t="s">
        <v>50568</v>
      </c>
      <c r="T7912" t="s">
        <v>50569</v>
      </c>
      <c r="U7912">
        <v>383601.27</v>
      </c>
      <c r="V7912">
        <v>6193328.2800000003</v>
      </c>
      <c r="W7912">
        <v>61.63</v>
      </c>
      <c r="X7912">
        <v>150.04</v>
      </c>
    </row>
    <row r="7913" spans="1:24" x14ac:dyDescent="0.25">
      <c r="A7913" s="146">
        <v>45139</v>
      </c>
      <c r="B7913" s="46">
        <v>213</v>
      </c>
      <c r="C7913" s="147">
        <v>0.28165509259259258</v>
      </c>
      <c r="D7913" s="38" t="s">
        <v>42652</v>
      </c>
      <c r="E7913" s="159" t="s">
        <v>49765</v>
      </c>
      <c r="F7913" s="38" t="s">
        <v>18273</v>
      </c>
      <c r="G7913" s="38" t="s">
        <v>5236</v>
      </c>
      <c r="H7913">
        <v>-4.9000000000000002E-2</v>
      </c>
      <c r="O7913" t="s">
        <v>50570</v>
      </c>
      <c r="P7913" t="s">
        <v>50571</v>
      </c>
      <c r="Q7913">
        <v>383894.7</v>
      </c>
      <c r="R7913">
        <v>6195521.2300000004</v>
      </c>
      <c r="S7913" t="s">
        <v>50572</v>
      </c>
      <c r="T7913" t="s">
        <v>50573</v>
      </c>
      <c r="U7913">
        <v>383892.88</v>
      </c>
      <c r="V7913">
        <v>6195510.04</v>
      </c>
      <c r="W7913">
        <v>179.23</v>
      </c>
      <c r="X7913">
        <v>150.04</v>
      </c>
    </row>
    <row r="7914" spans="1:24" s="170" customFormat="1" x14ac:dyDescent="0.25">
      <c r="A7914" s="63">
        <v>45139</v>
      </c>
      <c r="B7914" s="104">
        <v>213</v>
      </c>
      <c r="C7914" s="65">
        <v>0.28611111111111115</v>
      </c>
      <c r="D7914" s="64" t="s">
        <v>42652</v>
      </c>
      <c r="E7914" s="171" t="s">
        <v>50579</v>
      </c>
      <c r="F7914" s="64" t="s">
        <v>18273</v>
      </c>
      <c r="G7914" s="64" t="s">
        <v>5236</v>
      </c>
      <c r="H7914" s="170">
        <v>-0.04</v>
      </c>
      <c r="M7914" s="170" t="s">
        <v>50574</v>
      </c>
      <c r="O7914" s="170" t="s">
        <v>50575</v>
      </c>
      <c r="P7914" s="170" t="s">
        <v>50576</v>
      </c>
      <c r="Q7914" s="170">
        <v>383897.34</v>
      </c>
      <c r="R7914" s="170">
        <v>6195525.54</v>
      </c>
      <c r="S7914" s="170" t="s">
        <v>50577</v>
      </c>
      <c r="T7914" s="170" t="s">
        <v>50578</v>
      </c>
      <c r="U7914" s="170">
        <v>383898.85</v>
      </c>
      <c r="V7914" s="170">
        <v>6195506.3300000001</v>
      </c>
      <c r="W7914" s="170">
        <v>149.38</v>
      </c>
      <c r="X7914" s="170">
        <v>150.04</v>
      </c>
    </row>
    <row r="7915" spans="1:24" x14ac:dyDescent="0.25">
      <c r="A7915" s="146">
        <v>45139</v>
      </c>
      <c r="B7915" s="46">
        <v>213</v>
      </c>
      <c r="C7915" s="147">
        <v>0.28873842592592591</v>
      </c>
      <c r="D7915" s="38" t="s">
        <v>42652</v>
      </c>
      <c r="E7915" s="159" t="s">
        <v>47352</v>
      </c>
      <c r="F7915" s="38" t="s">
        <v>18273</v>
      </c>
      <c r="G7915" s="38" t="s">
        <v>5236</v>
      </c>
      <c r="H7915">
        <v>-2.1000000000000001E-2</v>
      </c>
      <c r="I7915" t="s">
        <v>50584</v>
      </c>
      <c r="J7915" t="s">
        <v>50585</v>
      </c>
      <c r="K7915" t="s">
        <v>50586</v>
      </c>
      <c r="L7915" t="s">
        <v>50587</v>
      </c>
      <c r="O7915" t="s">
        <v>50580</v>
      </c>
      <c r="P7915" t="s">
        <v>50581</v>
      </c>
      <c r="Q7915">
        <v>383914.14</v>
      </c>
      <c r="R7915">
        <v>6195526.4400000004</v>
      </c>
      <c r="S7915" t="s">
        <v>50582</v>
      </c>
      <c r="T7915" t="s">
        <v>50583</v>
      </c>
      <c r="U7915">
        <v>383915.19</v>
      </c>
      <c r="V7915">
        <v>6195501.2300000004</v>
      </c>
      <c r="W7915">
        <v>91.72</v>
      </c>
      <c r="X7915">
        <v>150.04</v>
      </c>
    </row>
    <row r="7916" spans="1:24" x14ac:dyDescent="0.25">
      <c r="A7916" s="146">
        <v>45139</v>
      </c>
      <c r="B7916" s="46">
        <v>213</v>
      </c>
      <c r="C7916" s="147">
        <v>0.29189814814814813</v>
      </c>
      <c r="D7916" s="38" t="s">
        <v>42652</v>
      </c>
      <c r="E7916" s="7" t="s">
        <v>69</v>
      </c>
      <c r="F7916" s="38" t="s">
        <v>18273</v>
      </c>
      <c r="G7916" s="38" t="s">
        <v>5236</v>
      </c>
      <c r="H7916">
        <v>0.17399999999999999</v>
      </c>
      <c r="I7916" t="s">
        <v>50584</v>
      </c>
      <c r="J7916" t="s">
        <v>50585</v>
      </c>
      <c r="K7916" t="s">
        <v>50586</v>
      </c>
      <c r="L7916" t="s">
        <v>50592</v>
      </c>
      <c r="O7916" t="s">
        <v>50588</v>
      </c>
      <c r="P7916" t="s">
        <v>50589</v>
      </c>
      <c r="Q7916">
        <v>384104.78</v>
      </c>
      <c r="R7916">
        <v>6195526.0199999996</v>
      </c>
      <c r="S7916" t="s">
        <v>50590</v>
      </c>
      <c r="T7916" t="s">
        <v>50591</v>
      </c>
      <c r="U7916">
        <v>384110.18</v>
      </c>
      <c r="V7916">
        <v>6195501.0700000003</v>
      </c>
      <c r="W7916">
        <v>87.3</v>
      </c>
      <c r="X7916">
        <v>150.04</v>
      </c>
    </row>
    <row r="7917" spans="1:24" x14ac:dyDescent="0.25">
      <c r="A7917" s="146">
        <v>45139</v>
      </c>
      <c r="B7917" s="46">
        <v>213</v>
      </c>
      <c r="C7917" s="147">
        <v>0.29420138888888886</v>
      </c>
      <c r="D7917" s="38" t="s">
        <v>42652</v>
      </c>
      <c r="E7917" s="7" t="s">
        <v>64</v>
      </c>
      <c r="F7917" s="38" t="s">
        <v>18273</v>
      </c>
      <c r="G7917" s="38" t="s">
        <v>5235</v>
      </c>
      <c r="H7917">
        <v>0.17</v>
      </c>
      <c r="I7917" t="s">
        <v>50597</v>
      </c>
      <c r="J7917" t="s">
        <v>50598</v>
      </c>
      <c r="K7917" t="s">
        <v>50599</v>
      </c>
      <c r="L7917" t="s">
        <v>50592</v>
      </c>
      <c r="O7917" t="s">
        <v>50593</v>
      </c>
      <c r="P7917" t="s">
        <v>50594</v>
      </c>
      <c r="Q7917">
        <v>384116.33</v>
      </c>
      <c r="R7917">
        <v>6195535.2699999996</v>
      </c>
      <c r="S7917" t="s">
        <v>50595</v>
      </c>
      <c r="T7917" t="s">
        <v>50596</v>
      </c>
      <c r="U7917">
        <v>384117.45</v>
      </c>
      <c r="V7917">
        <v>6195510.0599999996</v>
      </c>
      <c r="W7917">
        <v>272.22000000000003</v>
      </c>
      <c r="X7917">
        <v>150.04</v>
      </c>
    </row>
    <row r="7918" spans="1:24" x14ac:dyDescent="0.25">
      <c r="A7918" s="146">
        <v>45139</v>
      </c>
      <c r="B7918" s="46">
        <v>213</v>
      </c>
      <c r="C7918" s="147">
        <v>0.29758101851851854</v>
      </c>
      <c r="D7918" s="38" t="s">
        <v>42652</v>
      </c>
      <c r="E7918" s="7" t="s">
        <v>69</v>
      </c>
      <c r="F7918" s="38" t="s">
        <v>18273</v>
      </c>
      <c r="G7918" s="38" t="s">
        <v>5235</v>
      </c>
      <c r="H7918">
        <v>-2.5999999999999999E-2</v>
      </c>
      <c r="I7918" t="s">
        <v>50597</v>
      </c>
      <c r="J7918" t="s">
        <v>50598</v>
      </c>
      <c r="K7918" t="s">
        <v>50599</v>
      </c>
      <c r="L7918" t="s">
        <v>50592</v>
      </c>
      <c r="O7918" t="s">
        <v>50600</v>
      </c>
      <c r="P7918" t="s">
        <v>50601</v>
      </c>
      <c r="Q7918">
        <v>383913.35</v>
      </c>
      <c r="R7918">
        <v>6195535.2699999996</v>
      </c>
      <c r="S7918" t="s">
        <v>50602</v>
      </c>
      <c r="T7918" t="s">
        <v>50603</v>
      </c>
      <c r="U7918">
        <v>383920.77</v>
      </c>
      <c r="V7918">
        <v>6195510.2300000004</v>
      </c>
      <c r="W7918">
        <v>268.91000000000003</v>
      </c>
      <c r="X7918">
        <v>150.04</v>
      </c>
    </row>
    <row r="7919" spans="1:24" x14ac:dyDescent="0.25">
      <c r="A7919" s="146">
        <v>45139</v>
      </c>
      <c r="B7919" s="46">
        <v>213</v>
      </c>
      <c r="C7919" s="147">
        <v>0.30041666666666667</v>
      </c>
      <c r="D7919" s="38" t="s">
        <v>42652</v>
      </c>
      <c r="E7919" s="7" t="s">
        <v>64</v>
      </c>
      <c r="F7919" s="38" t="s">
        <v>18273</v>
      </c>
      <c r="G7919" s="38" t="s">
        <v>5234</v>
      </c>
      <c r="H7919">
        <v>-2.1000000000000001E-2</v>
      </c>
      <c r="I7919" t="s">
        <v>50608</v>
      </c>
      <c r="J7919" t="s">
        <v>50609</v>
      </c>
      <c r="K7919" t="s">
        <v>50610</v>
      </c>
      <c r="L7919" t="s">
        <v>50592</v>
      </c>
      <c r="O7919" t="s">
        <v>50604</v>
      </c>
      <c r="P7919" t="s">
        <v>50605</v>
      </c>
      <c r="Q7919">
        <v>383904.75</v>
      </c>
      <c r="R7919">
        <v>6195544.1500000004</v>
      </c>
      <c r="S7919" t="s">
        <v>50606</v>
      </c>
      <c r="T7919" t="s">
        <v>50607</v>
      </c>
      <c r="U7919">
        <v>383914.64</v>
      </c>
      <c r="V7919">
        <v>6195519.2999999998</v>
      </c>
      <c r="W7919">
        <v>92.37</v>
      </c>
      <c r="X7919">
        <v>150.04</v>
      </c>
    </row>
    <row r="7920" spans="1:24" x14ac:dyDescent="0.25">
      <c r="A7920" s="146">
        <v>45139</v>
      </c>
      <c r="B7920" s="46">
        <v>213</v>
      </c>
      <c r="C7920" s="147">
        <v>0.30364583333333334</v>
      </c>
      <c r="D7920" s="38" t="s">
        <v>42652</v>
      </c>
      <c r="E7920" s="7" t="s">
        <v>69</v>
      </c>
      <c r="F7920" s="38" t="s">
        <v>18273</v>
      </c>
      <c r="G7920" s="38" t="s">
        <v>5234</v>
      </c>
      <c r="H7920">
        <v>0.17499999999999999</v>
      </c>
      <c r="I7920" t="s">
        <v>50608</v>
      </c>
      <c r="J7920" t="s">
        <v>50609</v>
      </c>
      <c r="K7920" t="s">
        <v>50610</v>
      </c>
      <c r="L7920" t="s">
        <v>50615</v>
      </c>
      <c r="O7920" t="s">
        <v>50611</v>
      </c>
      <c r="P7920" t="s">
        <v>50612</v>
      </c>
      <c r="Q7920">
        <v>384099.49</v>
      </c>
      <c r="R7920">
        <v>6195544.21</v>
      </c>
      <c r="S7920" t="s">
        <v>50613</v>
      </c>
      <c r="T7920" t="s">
        <v>50614</v>
      </c>
      <c r="U7920">
        <v>384110.92</v>
      </c>
      <c r="V7920">
        <v>6195519.3799999999</v>
      </c>
      <c r="W7920">
        <v>92.61</v>
      </c>
      <c r="X7920">
        <v>150.04</v>
      </c>
    </row>
    <row r="7921" spans="1:24" x14ac:dyDescent="0.25">
      <c r="A7921" s="146">
        <v>45139</v>
      </c>
      <c r="B7921" s="46">
        <v>213</v>
      </c>
      <c r="C7921" s="147">
        <v>0.30600694444444443</v>
      </c>
      <c r="D7921" s="38" t="s">
        <v>42652</v>
      </c>
      <c r="E7921" s="7" t="s">
        <v>64</v>
      </c>
      <c r="F7921" s="38" t="s">
        <v>18273</v>
      </c>
      <c r="G7921" s="38" t="s">
        <v>5233</v>
      </c>
      <c r="H7921">
        <v>0.17</v>
      </c>
      <c r="I7921" t="s">
        <v>50620</v>
      </c>
      <c r="J7921" t="s">
        <v>50621</v>
      </c>
      <c r="K7921" t="s">
        <v>50622</v>
      </c>
      <c r="L7921" t="s">
        <v>50615</v>
      </c>
      <c r="O7921" t="s">
        <v>50616</v>
      </c>
      <c r="P7921" t="s">
        <v>50617</v>
      </c>
      <c r="Q7921">
        <v>384109.44</v>
      </c>
      <c r="R7921">
        <v>6195552.8099999996</v>
      </c>
      <c r="S7921" t="s">
        <v>50618</v>
      </c>
      <c r="T7921" t="s">
        <v>50619</v>
      </c>
      <c r="U7921">
        <v>384117.27</v>
      </c>
      <c r="V7921">
        <v>6195528.0499999998</v>
      </c>
      <c r="W7921">
        <v>271.01</v>
      </c>
      <c r="X7921">
        <v>150.04</v>
      </c>
    </row>
    <row r="7922" spans="1:24" x14ac:dyDescent="0.25">
      <c r="A7922" s="146">
        <v>45139</v>
      </c>
      <c r="B7922" s="46">
        <v>213</v>
      </c>
      <c r="C7922" s="147">
        <v>0.3092361111111111</v>
      </c>
      <c r="D7922" s="38" t="s">
        <v>42652</v>
      </c>
      <c r="E7922" s="7" t="s">
        <v>69</v>
      </c>
      <c r="F7922" s="38" t="s">
        <v>18273</v>
      </c>
      <c r="G7922" s="38" t="s">
        <v>5233</v>
      </c>
      <c r="H7922">
        <v>-2.5999999999999999E-2</v>
      </c>
      <c r="I7922" t="s">
        <v>50620</v>
      </c>
      <c r="J7922" t="s">
        <v>50621</v>
      </c>
      <c r="K7922" t="s">
        <v>50622</v>
      </c>
      <c r="L7922" t="s">
        <v>50615</v>
      </c>
      <c r="O7922" t="s">
        <v>50623</v>
      </c>
      <c r="P7922" t="s">
        <v>50624</v>
      </c>
      <c r="Q7922">
        <v>383915.91</v>
      </c>
      <c r="R7922">
        <v>6195553.1699999999</v>
      </c>
      <c r="S7922" t="s">
        <v>50625</v>
      </c>
      <c r="T7922" t="s">
        <v>50626</v>
      </c>
      <c r="U7922">
        <v>383921.13</v>
      </c>
      <c r="V7922">
        <v>6195528.1500000004</v>
      </c>
      <c r="W7922">
        <v>270.08999999999997</v>
      </c>
      <c r="X7922">
        <v>150.04</v>
      </c>
    </row>
    <row r="7923" spans="1:24" x14ac:dyDescent="0.25">
      <c r="A7923" s="146">
        <v>45139</v>
      </c>
      <c r="B7923" s="46">
        <v>213</v>
      </c>
      <c r="C7923" s="147">
        <v>0.31283564814814818</v>
      </c>
      <c r="D7923" s="38" t="s">
        <v>42652</v>
      </c>
      <c r="E7923" s="7" t="s">
        <v>64</v>
      </c>
      <c r="F7923" s="38" t="s">
        <v>18273</v>
      </c>
      <c r="G7923" s="38" t="s">
        <v>5232</v>
      </c>
      <c r="H7923">
        <v>-2.1000000000000001E-2</v>
      </c>
      <c r="I7923" t="s">
        <v>50631</v>
      </c>
      <c r="J7923" t="s">
        <v>50632</v>
      </c>
      <c r="K7923" t="s">
        <v>50633</v>
      </c>
      <c r="L7923" t="s">
        <v>50634</v>
      </c>
      <c r="O7923" t="s">
        <v>50627</v>
      </c>
      <c r="P7923" t="s">
        <v>50628</v>
      </c>
      <c r="Q7923">
        <v>383917.74</v>
      </c>
      <c r="R7923">
        <v>6195561.7999999998</v>
      </c>
      <c r="S7923" t="s">
        <v>50629</v>
      </c>
      <c r="T7923" t="s">
        <v>50630</v>
      </c>
      <c r="U7923">
        <v>383915.26</v>
      </c>
      <c r="V7923">
        <v>6195537.2999999998</v>
      </c>
      <c r="W7923">
        <v>93.02</v>
      </c>
      <c r="X7923">
        <v>150.04</v>
      </c>
    </row>
    <row r="7924" spans="1:24" x14ac:dyDescent="0.25">
      <c r="A7924" s="146">
        <v>45139</v>
      </c>
      <c r="B7924" s="46">
        <v>213</v>
      </c>
      <c r="C7924" s="147">
        <v>0.31601851851851853</v>
      </c>
      <c r="D7924" s="38" t="s">
        <v>42652</v>
      </c>
      <c r="E7924" s="7" t="s">
        <v>69</v>
      </c>
      <c r="F7924" s="38" t="s">
        <v>18273</v>
      </c>
      <c r="G7924" s="38" t="s">
        <v>5232</v>
      </c>
      <c r="H7924">
        <v>0.17499999999999999</v>
      </c>
      <c r="I7924" t="s">
        <v>50631</v>
      </c>
      <c r="J7924" t="s">
        <v>50632</v>
      </c>
      <c r="K7924" t="s">
        <v>50633</v>
      </c>
      <c r="L7924" t="s">
        <v>50634</v>
      </c>
      <c r="O7924" t="s">
        <v>50635</v>
      </c>
      <c r="P7924" t="s">
        <v>50636</v>
      </c>
      <c r="Q7924">
        <v>384113.37</v>
      </c>
      <c r="R7924">
        <v>6195561.8499999996</v>
      </c>
      <c r="S7924" t="s">
        <v>50637</v>
      </c>
      <c r="T7924" t="s">
        <v>50638</v>
      </c>
      <c r="U7924">
        <v>384111.37</v>
      </c>
      <c r="V7924">
        <v>6195537.1799999997</v>
      </c>
      <c r="W7924">
        <v>90.18</v>
      </c>
      <c r="X7924">
        <v>150.04</v>
      </c>
    </row>
    <row r="7925" spans="1:24" x14ac:dyDescent="0.25">
      <c r="A7925" s="146">
        <v>45139</v>
      </c>
      <c r="B7925" s="46">
        <v>213</v>
      </c>
      <c r="C7925" s="147">
        <v>0.31894675925925925</v>
      </c>
      <c r="D7925" s="38" t="s">
        <v>42652</v>
      </c>
      <c r="E7925" s="7" t="s">
        <v>64</v>
      </c>
      <c r="F7925" s="38" t="s">
        <v>18273</v>
      </c>
      <c r="G7925" s="38" t="s">
        <v>5231</v>
      </c>
      <c r="H7925">
        <v>0.17</v>
      </c>
      <c r="I7925" t="s">
        <v>50643</v>
      </c>
      <c r="J7925" t="s">
        <v>50644</v>
      </c>
      <c r="K7925" t="s">
        <v>50645</v>
      </c>
      <c r="L7925" t="s">
        <v>50634</v>
      </c>
      <c r="O7925" t="s">
        <v>50639</v>
      </c>
      <c r="P7925" t="s">
        <v>50640</v>
      </c>
      <c r="Q7925">
        <v>384116.5</v>
      </c>
      <c r="R7925">
        <v>6195570.3899999997</v>
      </c>
      <c r="S7925" t="s">
        <v>50641</v>
      </c>
      <c r="T7925" t="s">
        <v>50642</v>
      </c>
      <c r="U7925">
        <v>384117.38</v>
      </c>
      <c r="V7925">
        <v>6195546.1699999999</v>
      </c>
      <c r="W7925">
        <v>270.92</v>
      </c>
      <c r="X7925">
        <v>150.04</v>
      </c>
    </row>
    <row r="7926" spans="1:24" x14ac:dyDescent="0.25">
      <c r="A7926" s="146">
        <v>45139</v>
      </c>
      <c r="B7926" s="46">
        <v>213</v>
      </c>
      <c r="C7926" s="147">
        <v>0.32214120370370369</v>
      </c>
      <c r="D7926" s="38" t="s">
        <v>42652</v>
      </c>
      <c r="E7926" s="7" t="s">
        <v>69</v>
      </c>
      <c r="F7926" s="38" t="s">
        <v>18273</v>
      </c>
      <c r="G7926" s="38" t="s">
        <v>5231</v>
      </c>
      <c r="H7926">
        <v>-2.7E-2</v>
      </c>
      <c r="I7926" t="s">
        <v>50643</v>
      </c>
      <c r="J7926" t="s">
        <v>50644</v>
      </c>
      <c r="K7926" t="s">
        <v>50645</v>
      </c>
      <c r="L7926" t="s">
        <v>50650</v>
      </c>
      <c r="O7926" t="s">
        <v>50646</v>
      </c>
      <c r="P7926" t="s">
        <v>50647</v>
      </c>
      <c r="Q7926">
        <v>383919.24</v>
      </c>
      <c r="R7926">
        <v>6195571.0999999996</v>
      </c>
      <c r="S7926" t="s">
        <v>50648</v>
      </c>
      <c r="T7926" t="s">
        <v>50649</v>
      </c>
      <c r="U7926">
        <v>383920.49</v>
      </c>
      <c r="V7926">
        <v>6195546.2199999997</v>
      </c>
      <c r="W7926">
        <v>270.37</v>
      </c>
      <c r="X7926">
        <v>150.04</v>
      </c>
    </row>
    <row r="7927" spans="1:24" x14ac:dyDescent="0.25">
      <c r="A7927" s="146">
        <v>45139</v>
      </c>
      <c r="B7927" s="46">
        <v>213</v>
      </c>
      <c r="C7927" s="147">
        <v>0.32557870370370373</v>
      </c>
      <c r="D7927" s="38" t="s">
        <v>42652</v>
      </c>
      <c r="E7927" s="7" t="s">
        <v>64</v>
      </c>
      <c r="F7927" s="38" t="s">
        <v>18273</v>
      </c>
      <c r="G7927" s="38" t="s">
        <v>5237</v>
      </c>
      <c r="H7927">
        <v>-2.1000000000000001E-2</v>
      </c>
      <c r="I7927" t="s">
        <v>50655</v>
      </c>
      <c r="J7927" t="s">
        <v>50656</v>
      </c>
      <c r="K7927" t="s">
        <v>50657</v>
      </c>
      <c r="L7927" t="s">
        <v>50650</v>
      </c>
      <c r="O7927" t="s">
        <v>50651</v>
      </c>
      <c r="P7927" t="s">
        <v>50652</v>
      </c>
      <c r="Q7927">
        <v>383912.49</v>
      </c>
      <c r="R7927">
        <v>6195580.1799999997</v>
      </c>
      <c r="S7927" t="s">
        <v>50653</v>
      </c>
      <c r="T7927" t="s">
        <v>50654</v>
      </c>
      <c r="U7927">
        <v>383914.74</v>
      </c>
      <c r="V7927">
        <v>6195555.2000000002</v>
      </c>
      <c r="W7927">
        <v>90.38</v>
      </c>
      <c r="X7927">
        <v>150.04</v>
      </c>
    </row>
    <row r="7928" spans="1:24" x14ac:dyDescent="0.25">
      <c r="A7928" s="146">
        <v>45139</v>
      </c>
      <c r="B7928" s="46">
        <v>213</v>
      </c>
      <c r="C7928" s="147">
        <v>0.32877314814814812</v>
      </c>
      <c r="D7928" s="38" t="s">
        <v>42652</v>
      </c>
      <c r="E7928" s="7" t="s">
        <v>69</v>
      </c>
      <c r="F7928" s="38" t="s">
        <v>18273</v>
      </c>
      <c r="G7928" s="38" t="s">
        <v>5237</v>
      </c>
      <c r="H7928">
        <v>0.17599999999999999</v>
      </c>
      <c r="I7928" t="s">
        <v>50655</v>
      </c>
      <c r="J7928" t="s">
        <v>50656</v>
      </c>
      <c r="K7928" t="s">
        <v>50657</v>
      </c>
      <c r="L7928" t="s">
        <v>50650</v>
      </c>
      <c r="O7928" t="s">
        <v>50658</v>
      </c>
      <c r="P7928" t="s">
        <v>50659</v>
      </c>
      <c r="Q7928">
        <v>384107.78</v>
      </c>
      <c r="R7928">
        <v>6195579</v>
      </c>
      <c r="S7928" t="s">
        <v>50660</v>
      </c>
      <c r="T7928" t="s">
        <v>50661</v>
      </c>
      <c r="U7928">
        <v>384111.58</v>
      </c>
      <c r="V7928">
        <v>6195555.2199999997</v>
      </c>
      <c r="W7928">
        <v>90.35</v>
      </c>
      <c r="X7928">
        <v>150.04</v>
      </c>
    </row>
    <row r="7929" spans="1:24" x14ac:dyDescent="0.25">
      <c r="A7929" s="146">
        <v>45139</v>
      </c>
      <c r="B7929" s="46">
        <v>213</v>
      </c>
      <c r="C7929" s="147">
        <v>0.3316898148148148</v>
      </c>
      <c r="D7929" s="38" t="s">
        <v>42652</v>
      </c>
      <c r="E7929" s="7" t="s">
        <v>64</v>
      </c>
      <c r="F7929" s="38" t="s">
        <v>18273</v>
      </c>
      <c r="G7929" s="38" t="s">
        <v>5238</v>
      </c>
      <c r="H7929">
        <v>0.17</v>
      </c>
      <c r="I7929" t="s">
        <v>50666</v>
      </c>
      <c r="J7929" t="s">
        <v>50667</v>
      </c>
      <c r="K7929" t="s">
        <v>50668</v>
      </c>
      <c r="L7929" t="s">
        <v>50650</v>
      </c>
      <c r="O7929" t="s">
        <v>50662</v>
      </c>
      <c r="P7929" t="s">
        <v>50663</v>
      </c>
      <c r="Q7929">
        <v>384119.95</v>
      </c>
      <c r="R7929">
        <v>6195588.0499999998</v>
      </c>
      <c r="S7929" t="s">
        <v>50664</v>
      </c>
      <c r="T7929" t="s">
        <v>50665</v>
      </c>
      <c r="U7929">
        <v>384117.09</v>
      </c>
      <c r="V7929">
        <v>6195564.2699999996</v>
      </c>
      <c r="W7929">
        <v>269.44</v>
      </c>
      <c r="X7929">
        <v>150.04</v>
      </c>
    </row>
    <row r="7930" spans="1:24" x14ac:dyDescent="0.25">
      <c r="A7930" s="146">
        <v>45139</v>
      </c>
      <c r="B7930" s="46">
        <v>213</v>
      </c>
      <c r="C7930" s="147">
        <v>0.33489583333333334</v>
      </c>
      <c r="D7930" s="38" t="s">
        <v>42652</v>
      </c>
      <c r="E7930" s="7" t="s">
        <v>69</v>
      </c>
      <c r="F7930" s="38" t="s">
        <v>18273</v>
      </c>
      <c r="G7930" s="38" t="s">
        <v>5238</v>
      </c>
      <c r="H7930">
        <v>-2.5000000000000001E-2</v>
      </c>
      <c r="I7930" t="s">
        <v>50666</v>
      </c>
      <c r="J7930" t="s">
        <v>50667</v>
      </c>
      <c r="K7930" t="s">
        <v>50668</v>
      </c>
      <c r="L7930" t="s">
        <v>50673</v>
      </c>
      <c r="O7930" t="s">
        <v>50669</v>
      </c>
      <c r="P7930" t="s">
        <v>50670</v>
      </c>
      <c r="Q7930">
        <v>383923.25</v>
      </c>
      <c r="R7930">
        <v>6195588.5800000001</v>
      </c>
      <c r="S7930" t="s">
        <v>50671</v>
      </c>
      <c r="T7930" t="s">
        <v>50672</v>
      </c>
      <c r="U7930">
        <v>383922.26</v>
      </c>
      <c r="V7930">
        <v>6195564.2199999997</v>
      </c>
      <c r="W7930">
        <v>269.81</v>
      </c>
      <c r="X7930">
        <v>150.04</v>
      </c>
    </row>
    <row r="7931" spans="1:24" x14ac:dyDescent="0.25">
      <c r="A7931" s="146">
        <v>45139</v>
      </c>
      <c r="B7931" s="46">
        <v>213</v>
      </c>
      <c r="C7931" s="147">
        <v>0.33714120370370365</v>
      </c>
      <c r="D7931" s="38" t="s">
        <v>42652</v>
      </c>
      <c r="E7931" s="7" t="s">
        <v>64</v>
      </c>
      <c r="F7931" s="38" t="s">
        <v>18273</v>
      </c>
      <c r="G7931" s="38" t="s">
        <v>5239</v>
      </c>
      <c r="H7931">
        <v>-2.1999999999999999E-2</v>
      </c>
      <c r="I7931" t="s">
        <v>50678</v>
      </c>
      <c r="J7931" t="s">
        <v>50679</v>
      </c>
      <c r="K7931" t="s">
        <v>50680</v>
      </c>
      <c r="L7931" t="s">
        <v>50673</v>
      </c>
      <c r="O7931" t="s">
        <v>50674</v>
      </c>
      <c r="P7931" t="s">
        <v>50675</v>
      </c>
      <c r="Q7931">
        <v>383906.47</v>
      </c>
      <c r="R7931">
        <v>6195597.4900000002</v>
      </c>
      <c r="S7931" t="s">
        <v>50676</v>
      </c>
      <c r="T7931" t="s">
        <v>50677</v>
      </c>
      <c r="U7931">
        <v>383913.73</v>
      </c>
      <c r="V7931">
        <v>6195573.1100000003</v>
      </c>
      <c r="W7931">
        <v>90.42</v>
      </c>
      <c r="X7931">
        <v>150.04</v>
      </c>
    </row>
    <row r="7932" spans="1:24" x14ac:dyDescent="0.25">
      <c r="A7932" s="146">
        <v>45139</v>
      </c>
      <c r="B7932" s="46">
        <v>213</v>
      </c>
      <c r="C7932" s="147">
        <v>0.34054398148148146</v>
      </c>
      <c r="D7932" s="38" t="s">
        <v>42652</v>
      </c>
      <c r="E7932" s="7" t="s">
        <v>69</v>
      </c>
      <c r="F7932" s="38" t="s">
        <v>18273</v>
      </c>
      <c r="G7932" s="38" t="s">
        <v>5239</v>
      </c>
      <c r="H7932">
        <v>0.17499999999999999</v>
      </c>
      <c r="I7932" t="s">
        <v>50678</v>
      </c>
      <c r="J7932" t="s">
        <v>50679</v>
      </c>
      <c r="K7932" t="s">
        <v>50680</v>
      </c>
      <c r="L7932" t="s">
        <v>50673</v>
      </c>
      <c r="O7932" t="s">
        <v>50681</v>
      </c>
      <c r="P7932" t="s">
        <v>50682</v>
      </c>
      <c r="Q7932">
        <v>384112.24</v>
      </c>
      <c r="R7932">
        <v>6195598.3700000001</v>
      </c>
      <c r="S7932" t="s">
        <v>50683</v>
      </c>
      <c r="T7932" t="s">
        <v>50684</v>
      </c>
      <c r="U7932">
        <v>384111.42</v>
      </c>
      <c r="V7932">
        <v>6195573.2699999996</v>
      </c>
      <c r="W7932">
        <v>89.91</v>
      </c>
      <c r="X7932">
        <v>150.04</v>
      </c>
    </row>
    <row r="7933" spans="1:24" x14ac:dyDescent="0.25">
      <c r="A7933" s="146">
        <v>45139</v>
      </c>
      <c r="B7933" s="46">
        <v>213</v>
      </c>
      <c r="C7933" s="147">
        <v>0.3427546296296296</v>
      </c>
      <c r="D7933" s="38" t="s">
        <v>42652</v>
      </c>
      <c r="E7933" s="7" t="s">
        <v>64</v>
      </c>
      <c r="F7933" s="38" t="s">
        <v>18273</v>
      </c>
      <c r="G7933" s="38" t="s">
        <v>5240</v>
      </c>
      <c r="H7933">
        <v>0.17199999999999999</v>
      </c>
      <c r="I7933" t="s">
        <v>50689</v>
      </c>
      <c r="J7933" t="s">
        <v>50690</v>
      </c>
      <c r="K7933" t="s">
        <v>50691</v>
      </c>
      <c r="L7933" t="s">
        <v>50692</v>
      </c>
      <c r="O7933" t="s">
        <v>50685</v>
      </c>
      <c r="P7933" t="s">
        <v>50686</v>
      </c>
      <c r="Q7933">
        <v>384120.48</v>
      </c>
      <c r="R7933">
        <v>6195605.5899999999</v>
      </c>
      <c r="S7933" t="s">
        <v>50687</v>
      </c>
      <c r="T7933" t="s">
        <v>50688</v>
      </c>
      <c r="U7933">
        <v>384118.67</v>
      </c>
      <c r="V7933">
        <v>6195582.1399999997</v>
      </c>
      <c r="W7933">
        <v>271.48</v>
      </c>
      <c r="X7933">
        <v>150.04</v>
      </c>
    </row>
    <row r="7934" spans="1:24" x14ac:dyDescent="0.25">
      <c r="A7934" s="146">
        <v>45139</v>
      </c>
      <c r="B7934" s="46">
        <v>213</v>
      </c>
      <c r="C7934" s="147">
        <v>0.34598379629629633</v>
      </c>
      <c r="D7934" s="38" t="s">
        <v>42652</v>
      </c>
      <c r="E7934" s="7" t="s">
        <v>69</v>
      </c>
      <c r="F7934" s="38" t="s">
        <v>18273</v>
      </c>
      <c r="G7934" s="38" t="s">
        <v>5240</v>
      </c>
      <c r="H7934">
        <v>-2.5000000000000001E-2</v>
      </c>
      <c r="I7934" t="s">
        <v>50689</v>
      </c>
      <c r="J7934" t="s">
        <v>50690</v>
      </c>
      <c r="K7934" t="s">
        <v>50691</v>
      </c>
      <c r="L7934" t="s">
        <v>50692</v>
      </c>
      <c r="O7934" t="s">
        <v>50693</v>
      </c>
      <c r="P7934" t="s">
        <v>50694</v>
      </c>
      <c r="Q7934">
        <v>383921.74</v>
      </c>
      <c r="R7934">
        <v>6195605.9000000004</v>
      </c>
      <c r="S7934" t="s">
        <v>50695</v>
      </c>
      <c r="T7934" t="s">
        <v>50696</v>
      </c>
      <c r="U7934">
        <v>383921.69</v>
      </c>
      <c r="V7934">
        <v>6195582.2300000004</v>
      </c>
      <c r="W7934">
        <v>269.79000000000002</v>
      </c>
      <c r="X7934">
        <v>150.04</v>
      </c>
    </row>
    <row r="7935" spans="1:24" x14ac:dyDescent="0.25">
      <c r="A7935" s="146">
        <v>45139</v>
      </c>
      <c r="B7935" s="46">
        <v>213</v>
      </c>
      <c r="C7935" s="147">
        <v>0.34879629629629627</v>
      </c>
      <c r="D7935" s="38" t="s">
        <v>42652</v>
      </c>
      <c r="E7935" s="7" t="s">
        <v>64</v>
      </c>
      <c r="F7935" s="38" t="s">
        <v>18273</v>
      </c>
      <c r="G7935" s="38" t="s">
        <v>5241</v>
      </c>
      <c r="H7935">
        <v>-0.02</v>
      </c>
      <c r="I7935" t="s">
        <v>50701</v>
      </c>
      <c r="J7935" t="s">
        <v>50702</v>
      </c>
      <c r="K7935" t="s">
        <v>50703</v>
      </c>
      <c r="L7935" t="s">
        <v>50692</v>
      </c>
      <c r="O7935" t="s">
        <v>50697</v>
      </c>
      <c r="P7935" t="s">
        <v>50698</v>
      </c>
      <c r="Q7935">
        <v>383917</v>
      </c>
      <c r="R7935">
        <v>6195614.3200000003</v>
      </c>
      <c r="S7935" t="s">
        <v>50699</v>
      </c>
      <c r="T7935" t="s">
        <v>50700</v>
      </c>
      <c r="U7935">
        <v>383915.97</v>
      </c>
      <c r="V7935">
        <v>6195591.1600000001</v>
      </c>
      <c r="W7935">
        <v>91.13</v>
      </c>
      <c r="X7935">
        <v>150.04</v>
      </c>
    </row>
    <row r="7936" spans="1:24" x14ac:dyDescent="0.25">
      <c r="A7936" s="146">
        <v>45139</v>
      </c>
      <c r="B7936" s="46">
        <v>213</v>
      </c>
      <c r="C7936" s="147">
        <v>0.35196759259259264</v>
      </c>
      <c r="D7936" s="38" t="s">
        <v>42652</v>
      </c>
      <c r="E7936" s="7" t="s">
        <v>69</v>
      </c>
      <c r="F7936" s="38" t="s">
        <v>18273</v>
      </c>
      <c r="G7936" s="38" t="s">
        <v>5241</v>
      </c>
      <c r="H7936">
        <v>0.17499999999999999</v>
      </c>
      <c r="I7936" t="s">
        <v>50701</v>
      </c>
      <c r="J7936" t="s">
        <v>50702</v>
      </c>
      <c r="K7936" t="s">
        <v>50703</v>
      </c>
      <c r="L7936" t="s">
        <v>50692</v>
      </c>
      <c r="O7936" t="s">
        <v>50704</v>
      </c>
      <c r="P7936" t="s">
        <v>50705</v>
      </c>
      <c r="Q7936">
        <v>384111.24</v>
      </c>
      <c r="R7936">
        <v>6195614.8200000003</v>
      </c>
      <c r="S7936" t="s">
        <v>50706</v>
      </c>
      <c r="T7936" t="s">
        <v>50707</v>
      </c>
      <c r="U7936">
        <v>384111.04</v>
      </c>
      <c r="V7936">
        <v>6195591.25</v>
      </c>
      <c r="W7936">
        <v>89.45</v>
      </c>
      <c r="X7936">
        <v>150.04</v>
      </c>
    </row>
    <row r="7937" spans="1:24" x14ac:dyDescent="0.25">
      <c r="A7937" s="146">
        <v>45139</v>
      </c>
      <c r="B7937" s="46">
        <v>213</v>
      </c>
      <c r="C7937" s="147">
        <v>0.3544444444444444</v>
      </c>
      <c r="D7937" s="38" t="s">
        <v>42652</v>
      </c>
      <c r="E7937" s="7" t="s">
        <v>64</v>
      </c>
      <c r="F7937" s="38" t="s">
        <v>18273</v>
      </c>
      <c r="G7937" s="38" t="s">
        <v>5242</v>
      </c>
      <c r="H7937">
        <v>0.17100000000000001</v>
      </c>
      <c r="I7937" t="s">
        <v>50712</v>
      </c>
      <c r="J7937" t="s">
        <v>50713</v>
      </c>
      <c r="K7937" t="s">
        <v>50714</v>
      </c>
      <c r="L7937" t="s">
        <v>50715</v>
      </c>
      <c r="O7937" t="s">
        <v>50708</v>
      </c>
      <c r="P7937" t="s">
        <v>50709</v>
      </c>
      <c r="Q7937">
        <v>384127.06</v>
      </c>
      <c r="R7937">
        <v>6195623.6500000004</v>
      </c>
      <c r="S7937" t="s">
        <v>50710</v>
      </c>
      <c r="T7937" t="s">
        <v>50711</v>
      </c>
      <c r="U7937">
        <v>384117.82</v>
      </c>
      <c r="V7937">
        <v>6195600.25</v>
      </c>
      <c r="W7937">
        <v>270.13</v>
      </c>
      <c r="X7937">
        <v>150.04</v>
      </c>
    </row>
    <row r="7938" spans="1:24" x14ac:dyDescent="0.25">
      <c r="A7938" s="146">
        <v>45139</v>
      </c>
      <c r="B7938" s="46">
        <v>213</v>
      </c>
      <c r="C7938" s="147">
        <v>0.35778935185185184</v>
      </c>
      <c r="D7938" s="38" t="s">
        <v>42652</v>
      </c>
      <c r="E7938" s="7" t="s">
        <v>69</v>
      </c>
      <c r="F7938" s="38" t="s">
        <v>18273</v>
      </c>
      <c r="G7938" s="38" t="s">
        <v>5242</v>
      </c>
      <c r="H7938">
        <v>-2.5000000000000001E-2</v>
      </c>
      <c r="I7938" t="s">
        <v>50712</v>
      </c>
      <c r="J7938" t="s">
        <v>50713</v>
      </c>
      <c r="K7938" t="s">
        <v>50714</v>
      </c>
      <c r="L7938" t="s">
        <v>50715</v>
      </c>
      <c r="O7938" t="s">
        <v>50716</v>
      </c>
      <c r="P7938" t="s">
        <v>50717</v>
      </c>
      <c r="Q7938">
        <v>383922.78</v>
      </c>
      <c r="R7938">
        <v>6195624.3399999999</v>
      </c>
      <c r="S7938" t="s">
        <v>50718</v>
      </c>
      <c r="T7938" t="s">
        <v>50719</v>
      </c>
      <c r="U7938">
        <v>383922.35</v>
      </c>
      <c r="V7938">
        <v>6195600.2199999997</v>
      </c>
      <c r="W7938">
        <v>269.91000000000003</v>
      </c>
      <c r="X7938">
        <v>150.04</v>
      </c>
    </row>
    <row r="7939" spans="1:24" x14ac:dyDescent="0.25">
      <c r="A7939" s="146">
        <v>45139</v>
      </c>
      <c r="B7939" s="46">
        <v>213</v>
      </c>
      <c r="C7939" s="147">
        <v>0.35910879629629627</v>
      </c>
      <c r="D7939" s="38" t="s">
        <v>42652</v>
      </c>
      <c r="E7939" s="159" t="s">
        <v>41618</v>
      </c>
      <c r="F7939" s="38" t="s">
        <v>18273</v>
      </c>
      <c r="G7939" s="38" t="s">
        <v>5499</v>
      </c>
      <c r="H7939">
        <v>1.583</v>
      </c>
      <c r="O7939" t="s">
        <v>50720</v>
      </c>
      <c r="P7939" t="s">
        <v>50721</v>
      </c>
      <c r="Q7939">
        <v>383897.55</v>
      </c>
      <c r="R7939">
        <v>6195624.29</v>
      </c>
      <c r="S7939" t="s">
        <v>50722</v>
      </c>
      <c r="T7939" t="s">
        <v>50723</v>
      </c>
      <c r="U7939">
        <v>383883.12</v>
      </c>
      <c r="V7939">
        <v>6195600.5899999999</v>
      </c>
      <c r="W7939">
        <v>227.37</v>
      </c>
      <c r="X7939">
        <v>150.03</v>
      </c>
    </row>
    <row r="7940" spans="1:24" s="174" customFormat="1" x14ac:dyDescent="0.25">
      <c r="A7940" s="76">
        <v>45139</v>
      </c>
      <c r="B7940" s="106">
        <v>213</v>
      </c>
      <c r="C7940" s="78">
        <v>0.36917824074074074</v>
      </c>
      <c r="D7940" s="77" t="s">
        <v>42652</v>
      </c>
      <c r="E7940" s="175" t="s">
        <v>50732</v>
      </c>
      <c r="F7940" s="77" t="s">
        <v>48423</v>
      </c>
      <c r="G7940" s="77" t="s">
        <v>5499</v>
      </c>
      <c r="H7940" s="174">
        <v>1.599</v>
      </c>
      <c r="O7940" s="174" t="s">
        <v>50724</v>
      </c>
      <c r="P7940" s="174" t="s">
        <v>50725</v>
      </c>
      <c r="Q7940" s="174">
        <v>383898.23</v>
      </c>
      <c r="R7940" s="174">
        <v>6195624.0700000003</v>
      </c>
      <c r="S7940" s="174" t="s">
        <v>50726</v>
      </c>
      <c r="T7940" s="174" t="s">
        <v>50727</v>
      </c>
      <c r="U7940" s="174">
        <v>383895.35</v>
      </c>
      <c r="V7940" s="174">
        <v>6195613.2800000003</v>
      </c>
      <c r="W7940" s="174">
        <v>180.44</v>
      </c>
      <c r="X7940" s="174">
        <v>150.03</v>
      </c>
    </row>
    <row r="7941" spans="1:24" x14ac:dyDescent="0.25">
      <c r="A7941" s="146">
        <v>45139</v>
      </c>
      <c r="B7941" s="46">
        <v>213</v>
      </c>
      <c r="C7941" s="147">
        <v>0.36921296296296297</v>
      </c>
      <c r="D7941" s="38" t="s">
        <v>42652</v>
      </c>
      <c r="E7941" s="159" t="s">
        <v>50733</v>
      </c>
      <c r="F7941" s="38" t="s">
        <v>48423</v>
      </c>
      <c r="G7941" s="38" t="s">
        <v>5499</v>
      </c>
      <c r="H7941">
        <v>1.599</v>
      </c>
      <c r="O7941" t="s">
        <v>50728</v>
      </c>
      <c r="P7941" t="s">
        <v>50729</v>
      </c>
      <c r="Q7941">
        <v>383898.15</v>
      </c>
      <c r="R7941">
        <v>6195624.1200000001</v>
      </c>
      <c r="S7941" t="s">
        <v>50730</v>
      </c>
      <c r="T7941" t="s">
        <v>50731</v>
      </c>
      <c r="U7941">
        <v>383895.27</v>
      </c>
      <c r="V7941">
        <v>6195613.3600000003</v>
      </c>
      <c r="W7941">
        <v>181.07</v>
      </c>
      <c r="X7941">
        <v>150.03</v>
      </c>
    </row>
    <row r="7942" spans="1:24" x14ac:dyDescent="0.25">
      <c r="A7942" s="146">
        <v>45139</v>
      </c>
      <c r="B7942" s="46">
        <v>213</v>
      </c>
      <c r="C7942" s="147">
        <v>0.38222222222222224</v>
      </c>
      <c r="D7942" s="38" t="s">
        <v>42652</v>
      </c>
      <c r="E7942" s="7" t="s">
        <v>49765</v>
      </c>
      <c r="F7942" s="38" t="s">
        <v>48423</v>
      </c>
      <c r="G7942" s="38" t="s">
        <v>5499</v>
      </c>
      <c r="H7942">
        <v>0.192</v>
      </c>
      <c r="O7942" t="s">
        <v>50734</v>
      </c>
      <c r="P7942" t="s">
        <v>50735</v>
      </c>
      <c r="Q7942">
        <v>382486.64</v>
      </c>
      <c r="R7942">
        <v>6197164.0999999996</v>
      </c>
      <c r="S7942" t="s">
        <v>50736</v>
      </c>
      <c r="T7942" t="s">
        <v>50737</v>
      </c>
      <c r="U7942">
        <v>382488.16</v>
      </c>
      <c r="V7942">
        <v>6197175.3300000001</v>
      </c>
      <c r="W7942">
        <v>354.13</v>
      </c>
      <c r="X7942">
        <v>150.03</v>
      </c>
    </row>
    <row r="7943" spans="1:24" s="172" customFormat="1" x14ac:dyDescent="0.25">
      <c r="A7943" s="72">
        <v>45139</v>
      </c>
      <c r="B7943" s="103">
        <v>213</v>
      </c>
      <c r="C7943" s="74">
        <v>0.3825925925925926</v>
      </c>
      <c r="D7943" s="73" t="s">
        <v>42652</v>
      </c>
      <c r="E7943" s="173" t="s">
        <v>50742</v>
      </c>
      <c r="F7943" s="73" t="s">
        <v>48423</v>
      </c>
      <c r="G7943" s="73" t="s">
        <v>5499</v>
      </c>
      <c r="H7943" s="172">
        <v>0.192</v>
      </c>
      <c r="O7943" s="172" t="s">
        <v>50738</v>
      </c>
      <c r="P7943" s="172" t="s">
        <v>50739</v>
      </c>
      <c r="Q7943" s="172">
        <v>382486.88</v>
      </c>
      <c r="R7943" s="172">
        <v>6197164.4400000004</v>
      </c>
      <c r="S7943" s="172" t="s">
        <v>50740</v>
      </c>
      <c r="T7943" s="172" t="s">
        <v>50741</v>
      </c>
      <c r="U7943" s="172">
        <v>382488.99</v>
      </c>
      <c r="V7943" s="172">
        <v>6197175.8399999999</v>
      </c>
      <c r="W7943" s="172">
        <v>354.62</v>
      </c>
      <c r="X7943" s="172">
        <v>150.03</v>
      </c>
    </row>
    <row r="7944" spans="1:24" s="170" customFormat="1" x14ac:dyDescent="0.25">
      <c r="A7944" s="63">
        <v>45139</v>
      </c>
      <c r="B7944" s="104">
        <v>213</v>
      </c>
      <c r="C7944" s="65">
        <v>0.38873842592592595</v>
      </c>
      <c r="D7944" s="64" t="s">
        <v>42652</v>
      </c>
      <c r="E7944" s="171" t="s">
        <v>50748</v>
      </c>
      <c r="F7944" s="64" t="s">
        <v>48423</v>
      </c>
      <c r="G7944" s="64" t="s">
        <v>5499</v>
      </c>
      <c r="H7944" s="170">
        <v>0.187</v>
      </c>
      <c r="M7944" s="170" t="s">
        <v>50743</v>
      </c>
      <c r="O7944" s="170" t="s">
        <v>50744</v>
      </c>
      <c r="P7944" s="170" t="s">
        <v>50745</v>
      </c>
      <c r="Q7944" s="170">
        <v>382485</v>
      </c>
      <c r="R7944" s="170">
        <v>6197164.2699999996</v>
      </c>
      <c r="S7944" s="170" t="s">
        <v>50746</v>
      </c>
      <c r="T7944" s="170" t="s">
        <v>50747</v>
      </c>
      <c r="U7944" s="170">
        <v>382486.94</v>
      </c>
      <c r="V7944" s="170">
        <v>6197189.5899999999</v>
      </c>
      <c r="W7944" s="170">
        <v>309.95</v>
      </c>
      <c r="X7944" s="170">
        <v>150.03</v>
      </c>
    </row>
    <row r="7945" spans="1:24" x14ac:dyDescent="0.25">
      <c r="A7945" s="146">
        <v>45139</v>
      </c>
      <c r="B7945" s="46">
        <v>213</v>
      </c>
      <c r="C7945" s="147">
        <v>0.390625</v>
      </c>
      <c r="D7945" s="38" t="s">
        <v>42652</v>
      </c>
      <c r="E7945" s="159" t="s">
        <v>47352</v>
      </c>
      <c r="F7945" s="38" t="s">
        <v>48423</v>
      </c>
      <c r="G7945" s="38" t="s">
        <v>5499</v>
      </c>
      <c r="H7945">
        <v>0.16700000000000001</v>
      </c>
      <c r="I7945" t="s">
        <v>50753</v>
      </c>
      <c r="J7945" t="s">
        <v>50754</v>
      </c>
      <c r="K7945" t="s">
        <v>50755</v>
      </c>
      <c r="L7945" t="s">
        <v>50756</v>
      </c>
      <c r="O7945" t="s">
        <v>50749</v>
      </c>
      <c r="P7945" t="s">
        <v>50750</v>
      </c>
      <c r="Q7945">
        <v>382453.16</v>
      </c>
      <c r="R7945">
        <v>6197165.8799999999</v>
      </c>
      <c r="S7945" t="s">
        <v>50751</v>
      </c>
      <c r="T7945" t="s">
        <v>50752</v>
      </c>
      <c r="U7945">
        <v>382468.6</v>
      </c>
      <c r="V7945">
        <v>6197190.9800000004</v>
      </c>
      <c r="W7945">
        <v>271.58999999999997</v>
      </c>
      <c r="X7945">
        <v>150.03</v>
      </c>
    </row>
    <row r="7946" spans="1:24" x14ac:dyDescent="0.25">
      <c r="A7946" s="146">
        <v>45139</v>
      </c>
      <c r="B7946" s="46">
        <v>213</v>
      </c>
      <c r="C7946" s="147">
        <v>0.39371527777777776</v>
      </c>
      <c r="D7946" s="38" t="s">
        <v>42652</v>
      </c>
      <c r="E7946" s="7" t="s">
        <v>69</v>
      </c>
      <c r="F7946" s="38" t="s">
        <v>48423</v>
      </c>
      <c r="G7946" s="38" t="s">
        <v>5499</v>
      </c>
      <c r="H7946">
        <v>-2.3E-2</v>
      </c>
      <c r="I7946" t="s">
        <v>50753</v>
      </c>
      <c r="J7946" t="s">
        <v>50754</v>
      </c>
      <c r="K7946" t="s">
        <v>50755</v>
      </c>
      <c r="L7946" t="s">
        <v>50756</v>
      </c>
      <c r="O7946" t="s">
        <v>50757</v>
      </c>
      <c r="P7946" t="s">
        <v>50758</v>
      </c>
      <c r="Q7946">
        <v>382262.25</v>
      </c>
      <c r="R7946">
        <v>6197166.3399999999</v>
      </c>
      <c r="S7946" t="s">
        <v>50759</v>
      </c>
      <c r="T7946" t="s">
        <v>50760</v>
      </c>
      <c r="U7946">
        <v>382279.19</v>
      </c>
      <c r="V7946">
        <v>6197191.0599999996</v>
      </c>
      <c r="W7946">
        <v>269.77</v>
      </c>
      <c r="X7946">
        <v>150.03</v>
      </c>
    </row>
    <row r="7947" spans="1:24" x14ac:dyDescent="0.25">
      <c r="A7947" s="146">
        <v>45139</v>
      </c>
      <c r="B7947" s="46">
        <v>213</v>
      </c>
      <c r="C7947" s="147">
        <v>0.39659722222222221</v>
      </c>
      <c r="D7947" s="38" t="s">
        <v>42652</v>
      </c>
      <c r="E7947" s="7" t="s">
        <v>64</v>
      </c>
      <c r="F7947" s="38" t="s">
        <v>48423</v>
      </c>
      <c r="G7947" s="38" t="s">
        <v>5498</v>
      </c>
      <c r="H7947">
        <v>-1.7000000000000001E-2</v>
      </c>
      <c r="I7947" t="s">
        <v>50765</v>
      </c>
      <c r="J7947" t="s">
        <v>50766</v>
      </c>
      <c r="K7947" t="s">
        <v>50767</v>
      </c>
      <c r="L7947" t="s">
        <v>50768</v>
      </c>
      <c r="O7947" t="s">
        <v>50761</v>
      </c>
      <c r="P7947" t="s">
        <v>50762</v>
      </c>
      <c r="Q7947">
        <v>382276.41</v>
      </c>
      <c r="R7947">
        <v>6197174.3700000001</v>
      </c>
      <c r="S7947" t="s">
        <v>50763</v>
      </c>
      <c r="T7947" t="s">
        <v>50764</v>
      </c>
      <c r="U7947">
        <v>382273.4</v>
      </c>
      <c r="V7947">
        <v>6197200.0300000003</v>
      </c>
      <c r="W7947">
        <v>90.37</v>
      </c>
      <c r="X7947">
        <v>150.03</v>
      </c>
    </row>
    <row r="7948" spans="1:24" x14ac:dyDescent="0.25">
      <c r="A7948" s="146">
        <v>45139</v>
      </c>
      <c r="B7948" s="46">
        <v>213</v>
      </c>
      <c r="C7948" s="147">
        <v>0.39969907407407407</v>
      </c>
      <c r="D7948" s="38" t="s">
        <v>42652</v>
      </c>
      <c r="E7948" s="7" t="s">
        <v>69</v>
      </c>
      <c r="F7948" s="38" t="s">
        <v>48423</v>
      </c>
      <c r="G7948" s="38" t="s">
        <v>5498</v>
      </c>
      <c r="H7948">
        <v>0.17199999999999999</v>
      </c>
      <c r="I7948" t="s">
        <v>50765</v>
      </c>
      <c r="J7948" t="s">
        <v>50766</v>
      </c>
      <c r="K7948" t="s">
        <v>50767</v>
      </c>
      <c r="L7948" t="s">
        <v>50768</v>
      </c>
      <c r="O7948" t="s">
        <v>50769</v>
      </c>
      <c r="P7948" t="s">
        <v>50770</v>
      </c>
      <c r="Q7948">
        <v>382467.5</v>
      </c>
      <c r="R7948">
        <v>6197174.5999999996</v>
      </c>
      <c r="S7948" t="s">
        <v>50771</v>
      </c>
      <c r="T7948" t="s">
        <v>50772</v>
      </c>
      <c r="U7948">
        <v>382462.91</v>
      </c>
      <c r="V7948">
        <v>6197199.9500000002</v>
      </c>
      <c r="W7948">
        <v>90.16</v>
      </c>
      <c r="X7948">
        <v>150.03</v>
      </c>
    </row>
    <row r="7949" spans="1:24" x14ac:dyDescent="0.25">
      <c r="A7949" s="146">
        <v>45139</v>
      </c>
      <c r="B7949" s="46">
        <v>213</v>
      </c>
      <c r="C7949" s="147">
        <v>0.40211805555555552</v>
      </c>
      <c r="D7949" s="38" t="s">
        <v>42652</v>
      </c>
      <c r="E7949" s="7" t="s">
        <v>64</v>
      </c>
      <c r="F7949" s="38" t="s">
        <v>48423</v>
      </c>
      <c r="G7949" s="38" t="s">
        <v>5497</v>
      </c>
      <c r="H7949">
        <v>0.16800000000000001</v>
      </c>
      <c r="I7949" t="s">
        <v>50777</v>
      </c>
      <c r="J7949" t="s">
        <v>50778</v>
      </c>
      <c r="K7949" t="s">
        <v>50779</v>
      </c>
      <c r="L7949" t="s">
        <v>50768</v>
      </c>
      <c r="O7949" t="s">
        <v>50773</v>
      </c>
      <c r="P7949" t="s">
        <v>50774</v>
      </c>
      <c r="Q7949">
        <v>382463.95</v>
      </c>
      <c r="R7949">
        <v>6197183.6100000003</v>
      </c>
      <c r="S7949" t="s">
        <v>50775</v>
      </c>
      <c r="T7949" t="s">
        <v>50776</v>
      </c>
      <c r="U7949">
        <v>382470.11</v>
      </c>
      <c r="V7949">
        <v>6197208.9400000004</v>
      </c>
      <c r="W7949">
        <v>271.48</v>
      </c>
      <c r="X7949">
        <v>150.03</v>
      </c>
    </row>
    <row r="7950" spans="1:24" x14ac:dyDescent="0.25">
      <c r="A7950" s="146">
        <v>45139</v>
      </c>
      <c r="B7950" s="46">
        <v>213</v>
      </c>
      <c r="C7950" s="147">
        <v>0.40526620370370375</v>
      </c>
      <c r="D7950" s="38" t="s">
        <v>42652</v>
      </c>
      <c r="E7950" s="7" t="s">
        <v>69</v>
      </c>
      <c r="F7950" s="38" t="s">
        <v>48423</v>
      </c>
      <c r="G7950" s="38" t="s">
        <v>5497</v>
      </c>
      <c r="H7950">
        <v>-2.1999999999999999E-2</v>
      </c>
      <c r="I7950" t="s">
        <v>50777</v>
      </c>
      <c r="J7950" t="s">
        <v>50778</v>
      </c>
      <c r="K7950" t="s">
        <v>50779</v>
      </c>
      <c r="L7950" t="s">
        <v>50784</v>
      </c>
      <c r="O7950" t="s">
        <v>50780</v>
      </c>
      <c r="P7950" t="s">
        <v>50781</v>
      </c>
      <c r="Q7950">
        <v>382269.14</v>
      </c>
      <c r="R7950">
        <v>6197184.8300000001</v>
      </c>
      <c r="S7950" t="s">
        <v>50782</v>
      </c>
      <c r="T7950" t="s">
        <v>50783</v>
      </c>
      <c r="U7950">
        <v>382279.71</v>
      </c>
      <c r="V7950">
        <v>6197208.9699999997</v>
      </c>
      <c r="W7950">
        <v>270.18</v>
      </c>
      <c r="X7950">
        <v>150.03</v>
      </c>
    </row>
    <row r="7951" spans="1:24" x14ac:dyDescent="0.25">
      <c r="A7951" s="146">
        <v>45139</v>
      </c>
      <c r="B7951" s="46">
        <v>213</v>
      </c>
      <c r="C7951" s="147">
        <v>0.40817129629629628</v>
      </c>
      <c r="D7951" s="38" t="s">
        <v>42652</v>
      </c>
      <c r="E7951" s="7" t="s">
        <v>64</v>
      </c>
      <c r="F7951" s="38" t="s">
        <v>48423</v>
      </c>
      <c r="G7951" s="38" t="s">
        <v>5496</v>
      </c>
      <c r="H7951">
        <v>-2.4E-2</v>
      </c>
      <c r="I7951" t="s">
        <v>50789</v>
      </c>
      <c r="J7951" t="s">
        <v>50790</v>
      </c>
      <c r="K7951" t="s">
        <v>50791</v>
      </c>
      <c r="L7951" t="s">
        <v>50784</v>
      </c>
      <c r="O7951" t="s">
        <v>50785</v>
      </c>
      <c r="P7951" t="s">
        <v>50786</v>
      </c>
      <c r="Q7951">
        <v>382270.03</v>
      </c>
      <c r="R7951">
        <v>6197194.1699999999</v>
      </c>
      <c r="S7951" t="s">
        <v>50787</v>
      </c>
      <c r="T7951" t="s">
        <v>50788</v>
      </c>
      <c r="U7951">
        <v>382267.05</v>
      </c>
      <c r="V7951">
        <v>6197218.0700000003</v>
      </c>
      <c r="W7951">
        <v>92.06</v>
      </c>
      <c r="X7951">
        <v>150.03</v>
      </c>
    </row>
    <row r="7952" spans="1:24" x14ac:dyDescent="0.25">
      <c r="A7952" s="146">
        <v>45139</v>
      </c>
      <c r="B7952" s="46">
        <v>213</v>
      </c>
      <c r="C7952" s="147">
        <v>0.41143518518518518</v>
      </c>
      <c r="D7952" s="38" t="s">
        <v>42652</v>
      </c>
      <c r="E7952" s="7" t="s">
        <v>69</v>
      </c>
      <c r="F7952" s="38" t="s">
        <v>48423</v>
      </c>
      <c r="G7952" s="38" t="s">
        <v>5496</v>
      </c>
      <c r="H7952">
        <v>0.17799999999999999</v>
      </c>
      <c r="I7952" t="s">
        <v>50789</v>
      </c>
      <c r="J7952" t="s">
        <v>50790</v>
      </c>
      <c r="K7952" t="s">
        <v>50791</v>
      </c>
      <c r="L7952" t="s">
        <v>50784</v>
      </c>
      <c r="O7952" t="s">
        <v>50792</v>
      </c>
      <c r="P7952" t="s">
        <v>50793</v>
      </c>
      <c r="Q7952">
        <v>382468.34</v>
      </c>
      <c r="R7952">
        <v>6197191.9900000002</v>
      </c>
      <c r="S7952" t="s">
        <v>50794</v>
      </c>
      <c r="T7952" t="s">
        <v>50795</v>
      </c>
      <c r="U7952">
        <v>382468.28</v>
      </c>
      <c r="V7952">
        <v>6197217.9199999999</v>
      </c>
      <c r="W7952">
        <v>89.34</v>
      </c>
      <c r="X7952">
        <v>150.03</v>
      </c>
    </row>
    <row r="7953" spans="1:24" x14ac:dyDescent="0.25">
      <c r="A7953" s="146">
        <v>45139</v>
      </c>
      <c r="B7953" s="46">
        <v>213</v>
      </c>
      <c r="C7953" s="147">
        <v>0.41478009259259258</v>
      </c>
      <c r="D7953" s="38" t="s">
        <v>30701</v>
      </c>
      <c r="E7953" s="7" t="s">
        <v>64</v>
      </c>
      <c r="F7953" s="38" t="s">
        <v>48423</v>
      </c>
      <c r="G7953" s="38" t="s">
        <v>5495</v>
      </c>
      <c r="H7953">
        <v>0.184</v>
      </c>
      <c r="I7953" t="s">
        <v>50800</v>
      </c>
      <c r="J7953" t="s">
        <v>50801</v>
      </c>
      <c r="K7953" t="s">
        <v>50802</v>
      </c>
      <c r="L7953" t="s">
        <v>50784</v>
      </c>
      <c r="O7953" t="s">
        <v>50796</v>
      </c>
      <c r="P7953" t="s">
        <v>50797</v>
      </c>
      <c r="Q7953">
        <v>382482.22</v>
      </c>
      <c r="R7953">
        <v>6197201.71</v>
      </c>
      <c r="S7953" t="s">
        <v>50798</v>
      </c>
      <c r="T7953" t="s">
        <v>50799</v>
      </c>
      <c r="U7953">
        <v>382485.51</v>
      </c>
      <c r="V7953">
        <v>6197226.8700000001</v>
      </c>
      <c r="W7953">
        <v>272.2</v>
      </c>
      <c r="X7953">
        <v>150.03</v>
      </c>
    </row>
    <row r="7954" spans="1:24" x14ac:dyDescent="0.25">
      <c r="A7954" s="146">
        <v>45139</v>
      </c>
      <c r="B7954" s="46">
        <v>213</v>
      </c>
      <c r="C7954" s="147">
        <v>0.41824074074074075</v>
      </c>
      <c r="D7954" s="38" t="s">
        <v>30701</v>
      </c>
      <c r="E7954" s="7" t="s">
        <v>69</v>
      </c>
      <c r="F7954" s="38" t="s">
        <v>48423</v>
      </c>
      <c r="G7954" s="38" t="s">
        <v>5495</v>
      </c>
      <c r="H7954">
        <v>-2.5000000000000001E-2</v>
      </c>
      <c r="I7954" t="s">
        <v>50800</v>
      </c>
      <c r="J7954" t="s">
        <v>50801</v>
      </c>
      <c r="K7954" t="s">
        <v>50802</v>
      </c>
      <c r="L7954" t="s">
        <v>50807</v>
      </c>
      <c r="O7954" t="s">
        <v>50803</v>
      </c>
      <c r="P7954" t="s">
        <v>50804</v>
      </c>
      <c r="Q7954">
        <v>382269.39</v>
      </c>
      <c r="R7954">
        <v>6197202.5099999998</v>
      </c>
      <c r="S7954" t="s">
        <v>50805</v>
      </c>
      <c r="T7954" t="s">
        <v>50806</v>
      </c>
      <c r="U7954">
        <v>382276.3</v>
      </c>
      <c r="V7954">
        <v>6197226.8200000003</v>
      </c>
      <c r="W7954">
        <v>272.02999999999997</v>
      </c>
      <c r="X7954">
        <v>150.03</v>
      </c>
    </row>
    <row r="7955" spans="1:24" x14ac:dyDescent="0.25">
      <c r="A7955" s="146">
        <v>45139</v>
      </c>
      <c r="B7955" s="46">
        <v>213</v>
      </c>
      <c r="C7955" s="147">
        <v>0.4214236111111111</v>
      </c>
      <c r="D7955" s="38" t="s">
        <v>30701</v>
      </c>
      <c r="E7955" s="7" t="s">
        <v>64</v>
      </c>
      <c r="F7955" s="38" t="s">
        <v>48423</v>
      </c>
      <c r="G7955" s="38" t="s">
        <v>5494</v>
      </c>
      <c r="H7955">
        <v>-2.1000000000000001E-2</v>
      </c>
      <c r="I7955" t="s">
        <v>50812</v>
      </c>
      <c r="J7955" t="s">
        <v>50813</v>
      </c>
      <c r="K7955" t="s">
        <v>50814</v>
      </c>
      <c r="L7955" t="s">
        <v>50807</v>
      </c>
      <c r="O7955" t="s">
        <v>50808</v>
      </c>
      <c r="P7955" t="s">
        <v>50809</v>
      </c>
      <c r="Q7955">
        <v>382252.46</v>
      </c>
      <c r="R7955">
        <v>6197211.2000000002</v>
      </c>
      <c r="S7955" t="s">
        <v>50810</v>
      </c>
      <c r="T7955" t="s">
        <v>50811</v>
      </c>
      <c r="U7955">
        <v>382269.23</v>
      </c>
      <c r="V7955">
        <v>6197235.9900000002</v>
      </c>
      <c r="W7955">
        <v>90.22</v>
      </c>
      <c r="X7955">
        <v>150.03</v>
      </c>
    </row>
    <row r="7956" spans="1:24" x14ac:dyDescent="0.25">
      <c r="A7956" s="146">
        <v>45139</v>
      </c>
      <c r="B7956" s="46">
        <v>213</v>
      </c>
      <c r="C7956" s="147">
        <v>0.42482638888888885</v>
      </c>
      <c r="D7956" s="38" t="s">
        <v>30701</v>
      </c>
      <c r="E7956" s="7" t="s">
        <v>69</v>
      </c>
      <c r="F7956" s="38" t="s">
        <v>48423</v>
      </c>
      <c r="G7956" s="38" t="s">
        <v>5494</v>
      </c>
      <c r="H7956">
        <v>0.17899999999999999</v>
      </c>
      <c r="I7956" t="s">
        <v>50812</v>
      </c>
      <c r="J7956" t="s">
        <v>50813</v>
      </c>
      <c r="K7956" t="s">
        <v>50814</v>
      </c>
      <c r="L7956" t="s">
        <v>50807</v>
      </c>
      <c r="O7956" t="s">
        <v>50815</v>
      </c>
      <c r="P7956" t="s">
        <v>50816</v>
      </c>
      <c r="Q7956">
        <v>382455.03999999998</v>
      </c>
      <c r="R7956">
        <v>6197211.6100000003</v>
      </c>
      <c r="S7956" t="s">
        <v>50817</v>
      </c>
      <c r="T7956" t="s">
        <v>50818</v>
      </c>
      <c r="U7956">
        <v>382469.18</v>
      </c>
      <c r="V7956">
        <v>6197235.9199999999</v>
      </c>
      <c r="W7956">
        <v>89.54</v>
      </c>
      <c r="X7956">
        <v>150.03</v>
      </c>
    </row>
    <row r="7957" spans="1:24" x14ac:dyDescent="0.25">
      <c r="A7957" s="146">
        <v>45139</v>
      </c>
      <c r="B7957" s="46">
        <v>213</v>
      </c>
      <c r="C7957" s="147">
        <v>0.43027777777777776</v>
      </c>
      <c r="D7957" s="38" t="s">
        <v>30701</v>
      </c>
      <c r="E7957" s="7" t="s">
        <v>64</v>
      </c>
      <c r="F7957" s="38" t="s">
        <v>48423</v>
      </c>
      <c r="G7957" s="38" t="s">
        <v>5500</v>
      </c>
      <c r="H7957">
        <v>0.17399999999999999</v>
      </c>
      <c r="I7957" t="s">
        <v>50823</v>
      </c>
      <c r="J7957" t="s">
        <v>50824</v>
      </c>
      <c r="K7957" t="s">
        <v>50825</v>
      </c>
      <c r="L7957" t="s">
        <v>50826</v>
      </c>
      <c r="O7957" t="s">
        <v>50819</v>
      </c>
      <c r="P7957" t="s">
        <v>50820</v>
      </c>
      <c r="Q7957">
        <v>382475.4</v>
      </c>
      <c r="R7957">
        <v>6197220.8399999999</v>
      </c>
      <c r="S7957" t="s">
        <v>50821</v>
      </c>
      <c r="T7957" t="s">
        <v>50822</v>
      </c>
      <c r="U7957">
        <v>382475.51</v>
      </c>
      <c r="V7957">
        <v>6197245.0199999996</v>
      </c>
      <c r="W7957">
        <v>271.39999999999998</v>
      </c>
      <c r="X7957">
        <v>150.03</v>
      </c>
    </row>
    <row r="7958" spans="1:24" x14ac:dyDescent="0.25">
      <c r="A7958" s="146">
        <v>45139</v>
      </c>
      <c r="B7958" s="46">
        <v>213</v>
      </c>
      <c r="C7958" s="147">
        <v>0.43353009259259262</v>
      </c>
      <c r="D7958" s="38" t="s">
        <v>30701</v>
      </c>
      <c r="E7958" s="7" t="s">
        <v>69</v>
      </c>
      <c r="F7958" s="38" t="s">
        <v>48423</v>
      </c>
      <c r="G7958" s="38" t="s">
        <v>5500</v>
      </c>
      <c r="H7958">
        <v>-2.5999999999999999E-2</v>
      </c>
      <c r="I7958" t="s">
        <v>50823</v>
      </c>
      <c r="J7958" t="s">
        <v>50824</v>
      </c>
      <c r="K7958" t="s">
        <v>50825</v>
      </c>
      <c r="L7958" t="s">
        <v>50826</v>
      </c>
      <c r="O7958" t="s">
        <v>50827</v>
      </c>
      <c r="P7958" t="s">
        <v>50828</v>
      </c>
      <c r="Q7958">
        <v>382274.67</v>
      </c>
      <c r="R7958">
        <v>6197220.8300000001</v>
      </c>
      <c r="S7958" t="s">
        <v>50829</v>
      </c>
      <c r="T7958" t="s">
        <v>50830</v>
      </c>
      <c r="U7958">
        <v>382275.46</v>
      </c>
      <c r="V7958">
        <v>6197244.9400000004</v>
      </c>
      <c r="W7958">
        <v>269.99</v>
      </c>
      <c r="X7958">
        <v>150.03</v>
      </c>
    </row>
    <row r="7959" spans="1:24" x14ac:dyDescent="0.25">
      <c r="A7959" s="146">
        <v>45139</v>
      </c>
      <c r="B7959" s="46">
        <v>213</v>
      </c>
      <c r="C7959" s="147">
        <v>0.43622685185185189</v>
      </c>
      <c r="D7959" s="38" t="s">
        <v>30701</v>
      </c>
      <c r="E7959" s="7" t="s">
        <v>64</v>
      </c>
      <c r="F7959" s="38" t="s">
        <v>48423</v>
      </c>
      <c r="G7959" s="38" t="s">
        <v>5501</v>
      </c>
      <c r="H7959">
        <v>-2.1999999999999999E-2</v>
      </c>
      <c r="I7959" t="s">
        <v>50835</v>
      </c>
      <c r="J7959" t="s">
        <v>50836</v>
      </c>
      <c r="K7959" t="s">
        <v>50837</v>
      </c>
      <c r="L7959" t="s">
        <v>50826</v>
      </c>
      <c r="O7959" t="s">
        <v>50831</v>
      </c>
      <c r="P7959" t="s">
        <v>50832</v>
      </c>
      <c r="Q7959">
        <v>382261.27</v>
      </c>
      <c r="R7959">
        <v>6197229.96</v>
      </c>
      <c r="S7959" t="s">
        <v>50833</v>
      </c>
      <c r="T7959" t="s">
        <v>50834</v>
      </c>
      <c r="U7959">
        <v>382268.27</v>
      </c>
      <c r="V7959">
        <v>6197253.96</v>
      </c>
      <c r="W7959">
        <v>88.91</v>
      </c>
      <c r="X7959">
        <v>150.03</v>
      </c>
    </row>
    <row r="7960" spans="1:24" x14ac:dyDescent="0.25">
      <c r="A7960" s="146">
        <v>45139</v>
      </c>
      <c r="B7960" s="46">
        <v>213</v>
      </c>
      <c r="C7960" s="147">
        <v>0.43979166666666664</v>
      </c>
      <c r="D7960" s="38" t="s">
        <v>30701</v>
      </c>
      <c r="E7960" s="7" t="s">
        <v>69</v>
      </c>
      <c r="F7960" s="38" t="s">
        <v>48423</v>
      </c>
      <c r="G7960" s="38" t="s">
        <v>5501</v>
      </c>
      <c r="H7960">
        <v>0.17899999999999999</v>
      </c>
      <c r="I7960" t="s">
        <v>50835</v>
      </c>
      <c r="J7960" t="s">
        <v>50836</v>
      </c>
      <c r="K7960" t="s">
        <v>50837</v>
      </c>
      <c r="L7960" t="s">
        <v>50842</v>
      </c>
      <c r="O7960" t="s">
        <v>50838</v>
      </c>
      <c r="P7960" t="s">
        <v>50839</v>
      </c>
      <c r="Q7960">
        <v>382475.67</v>
      </c>
      <c r="R7960">
        <v>6197229.8499999996</v>
      </c>
      <c r="S7960" t="s">
        <v>50840</v>
      </c>
      <c r="T7960" t="s">
        <v>50841</v>
      </c>
      <c r="U7960">
        <v>382469.3</v>
      </c>
      <c r="V7960">
        <v>6197253.9500000002</v>
      </c>
      <c r="W7960">
        <v>90.51</v>
      </c>
      <c r="X7960">
        <v>150.03</v>
      </c>
    </row>
    <row r="7961" spans="1:24" x14ac:dyDescent="0.25">
      <c r="A7961" s="146">
        <v>45139</v>
      </c>
      <c r="B7961" s="46">
        <v>213</v>
      </c>
      <c r="C7961" s="147">
        <v>0.44246527777777778</v>
      </c>
      <c r="D7961" s="38" t="s">
        <v>30701</v>
      </c>
      <c r="E7961" s="7" t="s">
        <v>64</v>
      </c>
      <c r="F7961" s="38" t="s">
        <v>48423</v>
      </c>
      <c r="G7961" s="38" t="s">
        <v>5502</v>
      </c>
      <c r="H7961">
        <v>0.17499999999999999</v>
      </c>
      <c r="I7961" t="s">
        <v>50847</v>
      </c>
      <c r="J7961" t="s">
        <v>50848</v>
      </c>
      <c r="K7961" t="s">
        <v>50849</v>
      </c>
      <c r="L7961" t="s">
        <v>50842</v>
      </c>
      <c r="O7961" t="s">
        <v>50843</v>
      </c>
      <c r="P7961" t="s">
        <v>50844</v>
      </c>
      <c r="Q7961">
        <v>382466.95</v>
      </c>
      <c r="R7961">
        <v>6197239.0599999996</v>
      </c>
      <c r="S7961" t="s">
        <v>50845</v>
      </c>
      <c r="T7961" t="s">
        <v>50846</v>
      </c>
      <c r="U7961">
        <v>382476.59</v>
      </c>
      <c r="V7961">
        <v>6197263.0199999996</v>
      </c>
      <c r="W7961">
        <v>272.20999999999998</v>
      </c>
      <c r="X7961">
        <v>150.03</v>
      </c>
    </row>
    <row r="7962" spans="1:24" x14ac:dyDescent="0.25">
      <c r="A7962" s="146">
        <v>45139</v>
      </c>
      <c r="B7962" s="46">
        <v>213</v>
      </c>
      <c r="C7962" s="147">
        <v>0.44574074074074077</v>
      </c>
      <c r="D7962" s="38" t="s">
        <v>30701</v>
      </c>
      <c r="E7962" s="7" t="s">
        <v>69</v>
      </c>
      <c r="F7962" s="38" t="s">
        <v>48423</v>
      </c>
      <c r="G7962" s="38" t="s">
        <v>5502</v>
      </c>
      <c r="H7962">
        <v>-2.7E-2</v>
      </c>
      <c r="I7962" t="s">
        <v>50847</v>
      </c>
      <c r="J7962" t="s">
        <v>50848</v>
      </c>
      <c r="K7962" t="s">
        <v>50849</v>
      </c>
      <c r="L7962" t="s">
        <v>50842</v>
      </c>
      <c r="O7962" t="s">
        <v>50850</v>
      </c>
      <c r="P7962" t="s">
        <v>50851</v>
      </c>
      <c r="Q7962">
        <v>382266.02</v>
      </c>
      <c r="R7962">
        <v>6197240.4000000004</v>
      </c>
      <c r="S7962" t="s">
        <v>50852</v>
      </c>
      <c r="T7962" t="s">
        <v>50853</v>
      </c>
      <c r="U7962">
        <v>382274.92</v>
      </c>
      <c r="V7962">
        <v>6197262.9800000004</v>
      </c>
      <c r="W7962">
        <v>269.83999999999997</v>
      </c>
      <c r="X7962">
        <v>150.03</v>
      </c>
    </row>
    <row r="7963" spans="1:24" x14ac:dyDescent="0.25">
      <c r="A7963" s="146">
        <v>45139</v>
      </c>
      <c r="B7963" s="46">
        <v>213</v>
      </c>
      <c r="C7963" s="147">
        <v>0.44837962962962963</v>
      </c>
      <c r="D7963" s="38" t="s">
        <v>30701</v>
      </c>
      <c r="E7963" s="7" t="s">
        <v>64</v>
      </c>
      <c r="F7963" s="38" t="s">
        <v>48423</v>
      </c>
      <c r="G7963" s="38" t="s">
        <v>5503</v>
      </c>
      <c r="H7963">
        <v>-2.4E-2</v>
      </c>
      <c r="I7963" t="s">
        <v>50858</v>
      </c>
      <c r="J7963" t="s">
        <v>50859</v>
      </c>
      <c r="K7963" t="s">
        <v>50860</v>
      </c>
      <c r="L7963" t="s">
        <v>50861</v>
      </c>
      <c r="O7963" t="s">
        <v>50854</v>
      </c>
      <c r="P7963" t="s">
        <v>50855</v>
      </c>
      <c r="Q7963">
        <v>382255.08</v>
      </c>
      <c r="R7963">
        <v>6197248.4900000002</v>
      </c>
      <c r="S7963" t="s">
        <v>50856</v>
      </c>
      <c r="T7963" t="s">
        <v>50857</v>
      </c>
      <c r="U7963">
        <v>382266.7</v>
      </c>
      <c r="V7963">
        <v>6197272.0199999996</v>
      </c>
      <c r="W7963">
        <v>90.35</v>
      </c>
      <c r="X7963">
        <v>150.03</v>
      </c>
    </row>
    <row r="7964" spans="1:24" x14ac:dyDescent="0.25">
      <c r="A7964" s="146">
        <v>45139</v>
      </c>
      <c r="B7964" s="46">
        <v>213</v>
      </c>
      <c r="C7964" s="147">
        <v>0.45174768518518515</v>
      </c>
      <c r="D7964" s="38" t="s">
        <v>30701</v>
      </c>
      <c r="E7964" s="7" t="s">
        <v>69</v>
      </c>
      <c r="F7964" s="38" t="s">
        <v>48423</v>
      </c>
      <c r="G7964" s="38" t="s">
        <v>5503</v>
      </c>
      <c r="H7964">
        <v>0.17699999999999999</v>
      </c>
      <c r="I7964" t="s">
        <v>50858</v>
      </c>
      <c r="J7964" t="s">
        <v>50859</v>
      </c>
      <c r="K7964" t="s">
        <v>50860</v>
      </c>
      <c r="L7964" t="s">
        <v>50861</v>
      </c>
      <c r="O7964" t="s">
        <v>50862</v>
      </c>
      <c r="P7964" t="s">
        <v>50863</v>
      </c>
      <c r="Q7964">
        <v>382459.59</v>
      </c>
      <c r="R7964">
        <v>6197247.3899999997</v>
      </c>
      <c r="S7964" t="s">
        <v>50864</v>
      </c>
      <c r="T7964" t="s">
        <v>50865</v>
      </c>
      <c r="U7964">
        <v>382467.22</v>
      </c>
      <c r="V7964">
        <v>6197271.9199999999</v>
      </c>
      <c r="W7964">
        <v>89.92</v>
      </c>
      <c r="X7964">
        <v>150.03</v>
      </c>
    </row>
    <row r="7965" spans="1:24" x14ac:dyDescent="0.25">
      <c r="A7965" s="146">
        <v>45139</v>
      </c>
      <c r="B7965" s="46">
        <v>213</v>
      </c>
      <c r="C7965" s="147">
        <v>0.45443287037037039</v>
      </c>
      <c r="D7965" s="38" t="s">
        <v>30701</v>
      </c>
      <c r="E7965" s="7" t="s">
        <v>64</v>
      </c>
      <c r="F7965" s="38" t="s">
        <v>48423</v>
      </c>
      <c r="G7965" s="38" t="s">
        <v>5504</v>
      </c>
      <c r="H7965">
        <v>0.17699999999999999</v>
      </c>
      <c r="I7965" t="s">
        <v>50870</v>
      </c>
      <c r="J7965" t="s">
        <v>50871</v>
      </c>
      <c r="K7965" t="s">
        <v>50872</v>
      </c>
      <c r="L7965" t="s">
        <v>50861</v>
      </c>
      <c r="O7965" t="s">
        <v>50866</v>
      </c>
      <c r="P7965" t="s">
        <v>50867</v>
      </c>
      <c r="Q7965">
        <v>382469.32</v>
      </c>
      <c r="R7965">
        <v>6197256.7199999997</v>
      </c>
      <c r="S7965" t="s">
        <v>50868</v>
      </c>
      <c r="T7965" t="s">
        <v>50869</v>
      </c>
      <c r="U7965">
        <v>382478.52</v>
      </c>
      <c r="V7965">
        <v>6197280.9900000002</v>
      </c>
      <c r="W7965">
        <v>270.79000000000002</v>
      </c>
      <c r="X7965">
        <v>150.03</v>
      </c>
    </row>
    <row r="7966" spans="1:24" x14ac:dyDescent="0.25">
      <c r="A7966" s="146">
        <v>45139</v>
      </c>
      <c r="B7966" s="46">
        <v>213</v>
      </c>
      <c r="C7966" s="147">
        <v>0.457974537037037</v>
      </c>
      <c r="D7966" s="38" t="s">
        <v>30701</v>
      </c>
      <c r="E7966" s="7" t="s">
        <v>69</v>
      </c>
      <c r="F7966" s="38" t="s">
        <v>48423</v>
      </c>
      <c r="G7966" s="38" t="s">
        <v>5504</v>
      </c>
      <c r="H7966">
        <v>-3.5999999999999997E-2</v>
      </c>
      <c r="I7966" t="s">
        <v>50870</v>
      </c>
      <c r="J7966" t="s">
        <v>50871</v>
      </c>
      <c r="K7966" t="s">
        <v>50872</v>
      </c>
      <c r="L7966" t="s">
        <v>50877</v>
      </c>
      <c r="O7966" t="s">
        <v>50873</v>
      </c>
      <c r="P7966" t="s">
        <v>50874</v>
      </c>
      <c r="Q7966">
        <v>382252.46</v>
      </c>
      <c r="R7966">
        <v>6197257.9500000002</v>
      </c>
      <c r="S7966" t="s">
        <v>50875</v>
      </c>
      <c r="T7966" t="s">
        <v>50876</v>
      </c>
      <c r="U7966">
        <v>382265.77</v>
      </c>
      <c r="V7966">
        <v>6197281</v>
      </c>
      <c r="W7966">
        <v>273.7</v>
      </c>
      <c r="X7966">
        <v>150.03</v>
      </c>
    </row>
    <row r="7967" spans="1:24" x14ac:dyDescent="0.25">
      <c r="A7967" s="146">
        <v>45139</v>
      </c>
      <c r="B7967" s="46">
        <v>213</v>
      </c>
      <c r="C7967" s="147">
        <v>0.46086805555555554</v>
      </c>
      <c r="D7967" s="38" t="s">
        <v>30701</v>
      </c>
      <c r="E7967" s="7" t="s">
        <v>64</v>
      </c>
      <c r="F7967" s="38" t="s">
        <v>48423</v>
      </c>
      <c r="G7967" s="38" t="s">
        <v>5505</v>
      </c>
      <c r="H7967">
        <v>-2.8000000000000001E-2</v>
      </c>
      <c r="I7967" t="s">
        <v>50882</v>
      </c>
      <c r="J7967" t="s">
        <v>50883</v>
      </c>
      <c r="K7967" t="s">
        <v>50884</v>
      </c>
      <c r="L7967" t="s">
        <v>50877</v>
      </c>
      <c r="O7967" t="s">
        <v>50878</v>
      </c>
      <c r="P7967" t="s">
        <v>50879</v>
      </c>
      <c r="Q7967">
        <v>382261.62</v>
      </c>
      <c r="R7967">
        <v>6197266.8300000001</v>
      </c>
      <c r="S7967" t="s">
        <v>50880</v>
      </c>
      <c r="T7967" t="s">
        <v>50881</v>
      </c>
      <c r="U7967">
        <v>382262.72</v>
      </c>
      <c r="V7967">
        <v>6197290</v>
      </c>
      <c r="W7967">
        <v>89.57</v>
      </c>
      <c r="X7967">
        <v>150.03</v>
      </c>
    </row>
    <row r="7968" spans="1:24" x14ac:dyDescent="0.25">
      <c r="A7968" s="146">
        <v>45139</v>
      </c>
      <c r="B7968" s="46">
        <v>213</v>
      </c>
      <c r="C7968" s="147">
        <v>0.46415509259259258</v>
      </c>
      <c r="D7968" s="38" t="s">
        <v>30701</v>
      </c>
      <c r="E7968" s="7" t="s">
        <v>69</v>
      </c>
      <c r="F7968" s="38" t="s">
        <v>48423</v>
      </c>
      <c r="G7968" s="38" t="s">
        <v>5505</v>
      </c>
      <c r="H7968">
        <v>0.17299999999999999</v>
      </c>
      <c r="I7968" t="s">
        <v>50882</v>
      </c>
      <c r="J7968" t="s">
        <v>50883</v>
      </c>
      <c r="K7968" t="s">
        <v>50884</v>
      </c>
      <c r="L7968" t="s">
        <v>50877</v>
      </c>
      <c r="O7968" t="s">
        <v>50885</v>
      </c>
      <c r="P7968" t="s">
        <v>50886</v>
      </c>
      <c r="Q7968">
        <v>382460.75</v>
      </c>
      <c r="R7968">
        <v>6197265.3099999996</v>
      </c>
      <c r="S7968" t="s">
        <v>50887</v>
      </c>
      <c r="T7968" t="s">
        <v>50888</v>
      </c>
      <c r="U7968">
        <v>382463.47</v>
      </c>
      <c r="V7968">
        <v>6197289.8600000003</v>
      </c>
      <c r="W7968">
        <v>90.23</v>
      </c>
      <c r="X7968">
        <v>150.03</v>
      </c>
    </row>
    <row r="7969" spans="1:24" x14ac:dyDescent="0.25">
      <c r="A7969" s="146">
        <v>45139</v>
      </c>
      <c r="B7969" s="46">
        <v>213</v>
      </c>
      <c r="C7969" s="147">
        <v>0.46460648148148148</v>
      </c>
      <c r="D7969" s="38" t="s">
        <v>30701</v>
      </c>
      <c r="E7969" s="159" t="s">
        <v>33735</v>
      </c>
      <c r="F7969" s="38" t="s">
        <v>48423</v>
      </c>
      <c r="G7969" s="38" t="s">
        <v>5580</v>
      </c>
      <c r="H7969">
        <v>1.7789999999999999</v>
      </c>
      <c r="O7969" t="s">
        <v>50889</v>
      </c>
      <c r="P7969" t="s">
        <v>50890</v>
      </c>
      <c r="Q7969">
        <v>382470.2</v>
      </c>
      <c r="R7969">
        <v>6197265.1900000004</v>
      </c>
      <c r="S7969" t="s">
        <v>50891</v>
      </c>
      <c r="T7969" t="s">
        <v>50892</v>
      </c>
      <c r="U7969">
        <v>382473.26</v>
      </c>
      <c r="V7969">
        <v>6197291.1799999997</v>
      </c>
      <c r="W7969">
        <v>93.51</v>
      </c>
      <c r="X7969">
        <v>150.03</v>
      </c>
    </row>
    <row r="7970" spans="1:24" x14ac:dyDescent="0.25">
      <c r="A7970" s="146">
        <v>45139</v>
      </c>
      <c r="B7970" s="46">
        <v>213</v>
      </c>
      <c r="C7970" s="147">
        <v>0.47067129629629628</v>
      </c>
      <c r="D7970" s="38" t="s">
        <v>30701</v>
      </c>
      <c r="E7970" s="159" t="s">
        <v>42042</v>
      </c>
      <c r="F7970" s="38" t="s">
        <v>48423</v>
      </c>
      <c r="G7970" s="38" t="s">
        <v>5580</v>
      </c>
      <c r="H7970">
        <v>1.7669999999999999</v>
      </c>
      <c r="O7970" t="s">
        <v>50893</v>
      </c>
      <c r="P7970" t="s">
        <v>50894</v>
      </c>
      <c r="Q7970">
        <v>382486.02</v>
      </c>
      <c r="R7970">
        <v>6197269.5499999998</v>
      </c>
      <c r="S7970" t="s">
        <v>50895</v>
      </c>
      <c r="T7970" t="s">
        <v>50896</v>
      </c>
      <c r="U7970">
        <v>382476.27</v>
      </c>
      <c r="V7970">
        <v>6197276.7300000004</v>
      </c>
      <c r="W7970">
        <v>306.27999999999997</v>
      </c>
      <c r="X7970">
        <v>150.03</v>
      </c>
    </row>
    <row r="7971" spans="1:24" x14ac:dyDescent="0.25">
      <c r="A7971" s="146">
        <v>45139</v>
      </c>
      <c r="B7971" s="46">
        <v>213</v>
      </c>
      <c r="C7971" s="147">
        <v>0.48746527777777776</v>
      </c>
      <c r="D7971" s="38" t="s">
        <v>30701</v>
      </c>
      <c r="E7971" s="159" t="s">
        <v>49765</v>
      </c>
      <c r="F7971" s="38" t="s">
        <v>48423</v>
      </c>
      <c r="G7971" s="38" t="s">
        <v>5580</v>
      </c>
      <c r="H7971">
        <v>0.19400000000000001</v>
      </c>
      <c r="O7971" t="s">
        <v>50897</v>
      </c>
      <c r="P7971" t="s">
        <v>50898</v>
      </c>
      <c r="Q7971">
        <v>381493.68</v>
      </c>
      <c r="R7971">
        <v>6196032.4100000001</v>
      </c>
      <c r="S7971" t="s">
        <v>50899</v>
      </c>
      <c r="T7971" t="s">
        <v>50900</v>
      </c>
      <c r="U7971">
        <v>381487.06</v>
      </c>
      <c r="V7971">
        <v>6196041.4800000004</v>
      </c>
      <c r="W7971">
        <v>311.92</v>
      </c>
      <c r="X7971">
        <v>150.03</v>
      </c>
    </row>
    <row r="7972" spans="1:24" s="170" customFormat="1" x14ac:dyDescent="0.25">
      <c r="A7972" s="63">
        <v>45139</v>
      </c>
      <c r="B7972" s="104">
        <v>213</v>
      </c>
      <c r="C7972" s="65">
        <v>0.49232638888888891</v>
      </c>
      <c r="D7972" s="64" t="s">
        <v>30701</v>
      </c>
      <c r="E7972" s="171" t="s">
        <v>50906</v>
      </c>
      <c r="F7972" s="64" t="s">
        <v>48423</v>
      </c>
      <c r="G7972" s="64" t="s">
        <v>5580</v>
      </c>
      <c r="H7972" s="170">
        <v>0.20399999999999999</v>
      </c>
      <c r="M7972" s="170" t="s">
        <v>50901</v>
      </c>
      <c r="O7972" s="170" t="s">
        <v>50902</v>
      </c>
      <c r="P7972" s="170" t="s">
        <v>50903</v>
      </c>
      <c r="Q7972" s="170">
        <v>381497.36</v>
      </c>
      <c r="R7972" s="170">
        <v>6196030.8700000001</v>
      </c>
      <c r="S7972" s="170" t="s">
        <v>50904</v>
      </c>
      <c r="T7972" s="170" t="s">
        <v>50905</v>
      </c>
      <c r="U7972" s="170">
        <v>381490.1</v>
      </c>
      <c r="V7972" s="170">
        <v>6196056.5599999996</v>
      </c>
      <c r="W7972" s="170">
        <v>279.49</v>
      </c>
      <c r="X7972" s="170">
        <v>150.03</v>
      </c>
    </row>
    <row r="7973" spans="1:24" x14ac:dyDescent="0.25">
      <c r="A7973" s="146">
        <v>45139</v>
      </c>
      <c r="B7973" s="46">
        <v>213</v>
      </c>
      <c r="C7973" s="147">
        <v>0.49480324074074072</v>
      </c>
      <c r="D7973" s="38" t="s">
        <v>30701</v>
      </c>
      <c r="E7973" s="159" t="s">
        <v>47121</v>
      </c>
      <c r="F7973" s="38" t="s">
        <v>48423</v>
      </c>
      <c r="G7973" s="38" t="s">
        <v>5580</v>
      </c>
      <c r="H7973">
        <v>0.16400000000000001</v>
      </c>
      <c r="I7973" t="s">
        <v>50911</v>
      </c>
      <c r="J7973" t="s">
        <v>50912</v>
      </c>
      <c r="K7973" t="s">
        <v>50913</v>
      </c>
      <c r="L7973" t="s">
        <v>50914</v>
      </c>
      <c r="O7973" t="s">
        <v>50907</v>
      </c>
      <c r="P7973" t="s">
        <v>50908</v>
      </c>
      <c r="Q7973">
        <v>381456.63</v>
      </c>
      <c r="R7973">
        <v>6195991.3399999999</v>
      </c>
      <c r="S7973" t="s">
        <v>50909</v>
      </c>
      <c r="T7973" t="s">
        <v>50910</v>
      </c>
      <c r="U7973">
        <v>381463.03999999998</v>
      </c>
      <c r="V7973">
        <v>6196030.0199999996</v>
      </c>
      <c r="W7973">
        <v>225.43</v>
      </c>
      <c r="X7973">
        <v>150.03</v>
      </c>
    </row>
    <row r="7974" spans="1:24" x14ac:dyDescent="0.25">
      <c r="A7974" s="146">
        <v>45139</v>
      </c>
      <c r="B7974" s="46">
        <v>213</v>
      </c>
      <c r="C7974" s="147">
        <v>0.49783564814814812</v>
      </c>
      <c r="D7974" s="38" t="s">
        <v>30701</v>
      </c>
      <c r="E7974" s="7" t="s">
        <v>69</v>
      </c>
      <c r="F7974" s="38" t="s">
        <v>48423</v>
      </c>
      <c r="G7974" s="38" t="s">
        <v>5580</v>
      </c>
      <c r="H7974">
        <v>-2.5000000000000001E-2</v>
      </c>
      <c r="I7974" t="s">
        <v>50911</v>
      </c>
      <c r="J7974" t="s">
        <v>50912</v>
      </c>
      <c r="K7974" t="s">
        <v>50913</v>
      </c>
      <c r="L7974" t="s">
        <v>50914</v>
      </c>
      <c r="O7974" t="s">
        <v>50915</v>
      </c>
      <c r="P7974" t="s">
        <v>50916</v>
      </c>
      <c r="Q7974">
        <v>381341.29</v>
      </c>
      <c r="R7974">
        <v>6195875.9400000004</v>
      </c>
      <c r="S7974" t="s">
        <v>50917</v>
      </c>
      <c r="T7974" t="s">
        <v>50918</v>
      </c>
      <c r="U7974">
        <v>381329.78</v>
      </c>
      <c r="V7974">
        <v>6195896.7999999998</v>
      </c>
      <c r="W7974">
        <v>222.51</v>
      </c>
      <c r="X7974">
        <v>150.03</v>
      </c>
    </row>
    <row r="7975" spans="1:24" x14ac:dyDescent="0.25">
      <c r="A7975" s="146">
        <v>45139</v>
      </c>
      <c r="B7975" s="46">
        <v>213</v>
      </c>
      <c r="C7975" s="147">
        <v>0.50047453703703704</v>
      </c>
      <c r="D7975" s="38" t="s">
        <v>30701</v>
      </c>
      <c r="E7975" s="7" t="s">
        <v>64</v>
      </c>
      <c r="F7975" s="38" t="s">
        <v>48423</v>
      </c>
      <c r="G7975" s="38" t="s">
        <v>5579</v>
      </c>
      <c r="H7975">
        <v>-1.2E-2</v>
      </c>
      <c r="I7975" t="s">
        <v>50923</v>
      </c>
      <c r="J7975" t="s">
        <v>50924</v>
      </c>
      <c r="K7975" t="s">
        <v>50925</v>
      </c>
      <c r="L7975" t="s">
        <v>50926</v>
      </c>
      <c r="O7975" t="s">
        <v>50919</v>
      </c>
      <c r="P7975" t="s">
        <v>50920</v>
      </c>
      <c r="Q7975">
        <v>381330.15</v>
      </c>
      <c r="R7975">
        <v>6195873.5899999999</v>
      </c>
      <c r="S7975" t="s">
        <v>50921</v>
      </c>
      <c r="T7975" t="s">
        <v>50922</v>
      </c>
      <c r="U7975">
        <v>381324.5</v>
      </c>
      <c r="V7975">
        <v>6195904.2000000002</v>
      </c>
      <c r="W7975">
        <v>48.36</v>
      </c>
      <c r="X7975">
        <v>150.03</v>
      </c>
    </row>
    <row r="7976" spans="1:24" x14ac:dyDescent="0.25">
      <c r="A7976" s="146">
        <v>45139</v>
      </c>
      <c r="B7976" s="46">
        <v>213</v>
      </c>
      <c r="C7976" s="147">
        <v>0.50383101851851853</v>
      </c>
      <c r="D7976" s="38" t="s">
        <v>30701</v>
      </c>
      <c r="E7976" s="7" t="s">
        <v>69</v>
      </c>
      <c r="F7976" s="38" t="s">
        <v>48423</v>
      </c>
      <c r="G7976" s="38" t="s">
        <v>5579</v>
      </c>
      <c r="H7976">
        <v>0.17499999999999999</v>
      </c>
      <c r="I7976" t="s">
        <v>50923</v>
      </c>
      <c r="J7976" t="s">
        <v>50924</v>
      </c>
      <c r="K7976" t="s">
        <v>50925</v>
      </c>
      <c r="L7976" t="s">
        <v>50926</v>
      </c>
      <c r="O7976" t="s">
        <v>50927</v>
      </c>
      <c r="P7976" t="s">
        <v>50928</v>
      </c>
      <c r="Q7976">
        <v>381472.27</v>
      </c>
      <c r="R7976">
        <v>6196015.9199999999</v>
      </c>
      <c r="S7976" t="s">
        <v>50929</v>
      </c>
      <c r="T7976" t="s">
        <v>50930</v>
      </c>
      <c r="U7976">
        <v>381457.14</v>
      </c>
      <c r="V7976">
        <v>6196036.6799999997</v>
      </c>
      <c r="W7976">
        <v>44.42</v>
      </c>
      <c r="X7976">
        <v>150.03</v>
      </c>
    </row>
    <row r="7977" spans="1:24" x14ac:dyDescent="0.25">
      <c r="A7977" s="146">
        <v>45139</v>
      </c>
      <c r="B7977" s="46">
        <v>213</v>
      </c>
      <c r="C7977" s="147">
        <v>0.50648148148148142</v>
      </c>
      <c r="D7977" s="38" t="s">
        <v>30701</v>
      </c>
      <c r="E7977" s="7" t="s">
        <v>64</v>
      </c>
      <c r="F7977" s="38" t="s">
        <v>48423</v>
      </c>
      <c r="G7977" s="38" t="s">
        <v>5578</v>
      </c>
      <c r="H7977">
        <v>0.17199999999999999</v>
      </c>
      <c r="I7977" t="s">
        <v>50935</v>
      </c>
      <c r="J7977" t="s">
        <v>50936</v>
      </c>
      <c r="K7977" t="s">
        <v>50937</v>
      </c>
      <c r="L7977" t="s">
        <v>50926</v>
      </c>
      <c r="O7977" t="s">
        <v>50931</v>
      </c>
      <c r="P7977" t="s">
        <v>50932</v>
      </c>
      <c r="Q7977">
        <v>381477.58</v>
      </c>
      <c r="R7977">
        <v>6196034.1900000004</v>
      </c>
      <c r="S7977" t="s">
        <v>50933</v>
      </c>
      <c r="T7977" t="s">
        <v>50934</v>
      </c>
      <c r="U7977">
        <v>381456.17</v>
      </c>
      <c r="V7977">
        <v>6196048.4100000001</v>
      </c>
      <c r="W7977">
        <v>225.15</v>
      </c>
      <c r="X7977">
        <v>150.03</v>
      </c>
    </row>
    <row r="7978" spans="1:24" x14ac:dyDescent="0.25">
      <c r="A7978" s="146">
        <v>45139</v>
      </c>
      <c r="B7978" s="46">
        <v>213</v>
      </c>
      <c r="C7978" s="147">
        <v>0.50971064814814815</v>
      </c>
      <c r="D7978" s="38" t="s">
        <v>30701</v>
      </c>
      <c r="E7978" s="7" t="s">
        <v>69</v>
      </c>
      <c r="F7978" s="38" t="s">
        <v>48423</v>
      </c>
      <c r="G7978" s="38" t="s">
        <v>5578</v>
      </c>
      <c r="H7978">
        <v>-2.4E-2</v>
      </c>
      <c r="I7978" t="s">
        <v>50935</v>
      </c>
      <c r="J7978" t="s">
        <v>50936</v>
      </c>
      <c r="K7978" t="s">
        <v>50937</v>
      </c>
      <c r="L7978" t="s">
        <v>50942</v>
      </c>
      <c r="O7978" t="s">
        <v>50938</v>
      </c>
      <c r="P7978" t="s">
        <v>50939</v>
      </c>
      <c r="Q7978">
        <v>381336.41</v>
      </c>
      <c r="R7978">
        <v>6195893.5899999999</v>
      </c>
      <c r="S7978" t="s">
        <v>50940</v>
      </c>
      <c r="T7978" t="s">
        <v>50941</v>
      </c>
      <c r="U7978">
        <v>381317.51</v>
      </c>
      <c r="V7978">
        <v>6195909.7199999997</v>
      </c>
      <c r="W7978">
        <v>224.81</v>
      </c>
      <c r="X7978">
        <v>150.03</v>
      </c>
    </row>
    <row r="7979" spans="1:24" x14ac:dyDescent="0.25">
      <c r="A7979" s="146">
        <v>45139</v>
      </c>
      <c r="B7979" s="46">
        <v>213</v>
      </c>
      <c r="C7979" s="147">
        <v>0.51255787037037037</v>
      </c>
      <c r="D7979" s="38" t="s">
        <v>30701</v>
      </c>
      <c r="E7979" s="7" t="s">
        <v>64</v>
      </c>
      <c r="F7979" s="38" t="s">
        <v>48423</v>
      </c>
      <c r="G7979" s="38" t="s">
        <v>5577</v>
      </c>
      <c r="H7979">
        <v>-1.9E-2</v>
      </c>
      <c r="I7979" t="s">
        <v>50947</v>
      </c>
      <c r="J7979" t="s">
        <v>50948</v>
      </c>
      <c r="K7979" t="s">
        <v>50960</v>
      </c>
      <c r="L7979" t="s">
        <v>50942</v>
      </c>
      <c r="O7979" t="s">
        <v>50943</v>
      </c>
      <c r="P7979" t="s">
        <v>50944</v>
      </c>
      <c r="Q7979">
        <v>381319.69</v>
      </c>
      <c r="R7979">
        <v>6195888.3399999999</v>
      </c>
      <c r="S7979" t="s">
        <v>50945</v>
      </c>
      <c r="T7979" t="s">
        <v>50946</v>
      </c>
      <c r="U7979">
        <v>381307.19</v>
      </c>
      <c r="V7979">
        <v>6195912.21</v>
      </c>
      <c r="W7979">
        <v>43.47</v>
      </c>
      <c r="X7979">
        <v>150.03</v>
      </c>
    </row>
    <row r="7980" spans="1:24" x14ac:dyDescent="0.25">
      <c r="A7980" s="146">
        <v>45139</v>
      </c>
      <c r="B7980" s="46">
        <v>213</v>
      </c>
      <c r="C7980" s="147">
        <v>0.51576388888888891</v>
      </c>
      <c r="D7980" s="38" t="s">
        <v>30701</v>
      </c>
      <c r="E7980" s="7" t="s">
        <v>69</v>
      </c>
      <c r="F7980" s="38" t="s">
        <v>48423</v>
      </c>
      <c r="G7980" s="38" t="s">
        <v>5577</v>
      </c>
      <c r="H7980">
        <v>0.17499999999999999</v>
      </c>
      <c r="I7980" t="s">
        <v>50947</v>
      </c>
      <c r="J7980" t="s">
        <v>50948</v>
      </c>
      <c r="K7980" t="s">
        <v>50961</v>
      </c>
      <c r="L7980" t="s">
        <v>50942</v>
      </c>
      <c r="O7980" t="s">
        <v>50949</v>
      </c>
      <c r="P7980" t="s">
        <v>50950</v>
      </c>
      <c r="Q7980">
        <v>381456.61</v>
      </c>
      <c r="R7980">
        <v>6196025.4199999999</v>
      </c>
      <c r="S7980" t="s">
        <v>50951</v>
      </c>
      <c r="T7980" t="s">
        <v>50952</v>
      </c>
      <c r="U7980">
        <v>381444.35</v>
      </c>
      <c r="V7980">
        <v>6196049.4900000002</v>
      </c>
      <c r="W7980">
        <v>44.6</v>
      </c>
      <c r="X7980">
        <v>150.03</v>
      </c>
    </row>
    <row r="7981" spans="1:24" x14ac:dyDescent="0.25">
      <c r="A7981" s="146">
        <v>45139</v>
      </c>
      <c r="B7981" s="46">
        <v>213</v>
      </c>
      <c r="C7981" s="147">
        <v>0.51814814814814814</v>
      </c>
      <c r="D7981" s="38" t="s">
        <v>30701</v>
      </c>
      <c r="E7981" s="7" t="s">
        <v>64</v>
      </c>
      <c r="F7981" s="38" t="s">
        <v>48423</v>
      </c>
      <c r="G7981" s="38" t="s">
        <v>5576</v>
      </c>
      <c r="H7981">
        <v>0.17</v>
      </c>
      <c r="I7981" t="s">
        <v>50957</v>
      </c>
      <c r="J7981" t="s">
        <v>50958</v>
      </c>
      <c r="K7981" t="s">
        <v>50959</v>
      </c>
      <c r="L7981" t="s">
        <v>50942</v>
      </c>
      <c r="O7981" t="s">
        <v>50953</v>
      </c>
      <c r="P7981" t="s">
        <v>50954</v>
      </c>
      <c r="Q7981">
        <v>381463.41</v>
      </c>
      <c r="R7981">
        <v>6196045.3700000001</v>
      </c>
      <c r="S7981" t="s">
        <v>50955</v>
      </c>
      <c r="T7981" t="s">
        <v>50956</v>
      </c>
      <c r="U7981">
        <v>381442.22</v>
      </c>
      <c r="V7981">
        <v>6196060.1399999997</v>
      </c>
      <c r="W7981">
        <v>225.65</v>
      </c>
      <c r="X7981">
        <v>150.03</v>
      </c>
    </row>
    <row r="7982" spans="1:24" x14ac:dyDescent="0.25">
      <c r="A7982" s="146">
        <v>45139</v>
      </c>
      <c r="B7982" s="46">
        <v>213</v>
      </c>
      <c r="C7982" s="147">
        <v>0.52131944444444445</v>
      </c>
      <c r="D7982" s="38" t="s">
        <v>30701</v>
      </c>
      <c r="E7982" s="7" t="s">
        <v>69</v>
      </c>
      <c r="F7982" s="38" t="s">
        <v>48423</v>
      </c>
      <c r="G7982" s="38" t="s">
        <v>5576</v>
      </c>
      <c r="H7982">
        <v>-2.5000000000000001E-2</v>
      </c>
      <c r="I7982" t="s">
        <v>50957</v>
      </c>
      <c r="J7982" t="s">
        <v>50958</v>
      </c>
      <c r="K7982" t="s">
        <v>50959</v>
      </c>
      <c r="L7982" t="s">
        <v>50966</v>
      </c>
      <c r="O7982" t="s">
        <v>50962</v>
      </c>
      <c r="P7982" t="s">
        <v>50963</v>
      </c>
      <c r="Q7982">
        <v>381325.7</v>
      </c>
      <c r="R7982">
        <v>6195908.54</v>
      </c>
      <c r="S7982" t="s">
        <v>50964</v>
      </c>
      <c r="T7982" t="s">
        <v>50965</v>
      </c>
      <c r="U7982">
        <v>381304.53</v>
      </c>
      <c r="V7982">
        <v>6195922.4100000001</v>
      </c>
      <c r="W7982">
        <v>224.91</v>
      </c>
      <c r="X7982">
        <v>150.03</v>
      </c>
    </row>
    <row r="7983" spans="1:24" x14ac:dyDescent="0.25">
      <c r="A7983" s="146">
        <v>45139</v>
      </c>
      <c r="B7983" s="46">
        <v>213</v>
      </c>
      <c r="C7983" s="147">
        <v>0.52369212962962963</v>
      </c>
      <c r="D7983" s="38" t="s">
        <v>30701</v>
      </c>
      <c r="E7983" s="7" t="s">
        <v>64</v>
      </c>
      <c r="F7983" s="38" t="s">
        <v>48423</v>
      </c>
      <c r="G7983" s="38" t="s">
        <v>5575</v>
      </c>
      <c r="H7983">
        <v>-0.02</v>
      </c>
      <c r="I7983" t="s">
        <v>50971</v>
      </c>
      <c r="J7983" t="s">
        <v>50972</v>
      </c>
      <c r="K7983" t="s">
        <v>50973</v>
      </c>
      <c r="L7983" t="s">
        <v>50966</v>
      </c>
      <c r="O7983" t="s">
        <v>50967</v>
      </c>
      <c r="P7983" t="s">
        <v>50968</v>
      </c>
      <c r="Q7983">
        <v>381309.87</v>
      </c>
      <c r="R7983">
        <v>6195904.9299999997</v>
      </c>
      <c r="S7983" t="s">
        <v>50969</v>
      </c>
      <c r="T7983" t="s">
        <v>50970</v>
      </c>
      <c r="U7983">
        <v>381293.42</v>
      </c>
      <c r="V7983">
        <v>6195923.8700000001</v>
      </c>
      <c r="W7983">
        <v>45.59</v>
      </c>
      <c r="X7983">
        <v>150.03</v>
      </c>
    </row>
    <row r="7984" spans="1:24" x14ac:dyDescent="0.25">
      <c r="A7984" s="146">
        <v>45139</v>
      </c>
      <c r="B7984" s="46">
        <v>213</v>
      </c>
      <c r="C7984" s="147">
        <v>0.5269328703703704</v>
      </c>
      <c r="D7984" s="38" t="s">
        <v>30701</v>
      </c>
      <c r="E7984" s="7" t="s">
        <v>69</v>
      </c>
      <c r="F7984" s="38" t="s">
        <v>48423</v>
      </c>
      <c r="G7984" s="38" t="s">
        <v>5575</v>
      </c>
      <c r="H7984">
        <v>0.17399999999999999</v>
      </c>
      <c r="I7984" t="s">
        <v>50971</v>
      </c>
      <c r="J7984" t="s">
        <v>50972</v>
      </c>
      <c r="K7984" t="s">
        <v>50973</v>
      </c>
      <c r="L7984" t="s">
        <v>50966</v>
      </c>
      <c r="O7984" t="s">
        <v>50974</v>
      </c>
      <c r="P7984" t="s">
        <v>50975</v>
      </c>
      <c r="Q7984">
        <v>381450.08</v>
      </c>
      <c r="R7984">
        <v>6196044.4800000004</v>
      </c>
      <c r="S7984" t="s">
        <v>50976</v>
      </c>
      <c r="T7984" t="s">
        <v>50977</v>
      </c>
      <c r="U7984">
        <v>381430.84</v>
      </c>
      <c r="V7984">
        <v>6196061.3099999996</v>
      </c>
      <c r="W7984">
        <v>45.1</v>
      </c>
      <c r="X7984">
        <v>150.03</v>
      </c>
    </row>
    <row r="7985" spans="1:24" x14ac:dyDescent="0.25">
      <c r="A7985" s="146">
        <v>45139</v>
      </c>
      <c r="B7985" s="46">
        <v>213</v>
      </c>
      <c r="C7985" s="147">
        <v>0.52961805555555552</v>
      </c>
      <c r="D7985" s="38" t="s">
        <v>30701</v>
      </c>
      <c r="E7985" s="7" t="s">
        <v>64</v>
      </c>
      <c r="F7985" s="38" t="s">
        <v>48423</v>
      </c>
      <c r="G7985" s="38" t="s">
        <v>5581</v>
      </c>
      <c r="H7985">
        <v>0.17</v>
      </c>
      <c r="I7985" t="s">
        <v>50982</v>
      </c>
      <c r="J7985" t="s">
        <v>50983</v>
      </c>
      <c r="K7985" t="s">
        <v>50984</v>
      </c>
      <c r="L7985" t="s">
        <v>50966</v>
      </c>
      <c r="O7985" t="s">
        <v>50978</v>
      </c>
      <c r="P7985" t="s">
        <v>50979</v>
      </c>
      <c r="Q7985">
        <v>381443.72</v>
      </c>
      <c r="R7985">
        <v>6196051.4699999997</v>
      </c>
      <c r="S7985" t="s">
        <v>50980</v>
      </c>
      <c r="T7985" t="s">
        <v>50981</v>
      </c>
      <c r="U7985">
        <v>381429.45</v>
      </c>
      <c r="V7985">
        <v>6196072.5499999998</v>
      </c>
      <c r="W7985">
        <v>225.92</v>
      </c>
      <c r="X7985">
        <v>150.03</v>
      </c>
    </row>
    <row r="7986" spans="1:24" x14ac:dyDescent="0.25">
      <c r="A7986" s="146">
        <v>45139</v>
      </c>
      <c r="B7986" s="46">
        <v>213</v>
      </c>
      <c r="C7986" s="147">
        <v>0.53285879629629629</v>
      </c>
      <c r="D7986" s="38" t="s">
        <v>30701</v>
      </c>
      <c r="E7986" s="7" t="s">
        <v>69</v>
      </c>
      <c r="F7986" s="38" t="s">
        <v>48423</v>
      </c>
      <c r="G7986" s="38" t="s">
        <v>5581</v>
      </c>
      <c r="I7986" t="s">
        <v>50982</v>
      </c>
      <c r="J7986" t="s">
        <v>50983</v>
      </c>
      <c r="K7986" t="s">
        <v>50984</v>
      </c>
      <c r="L7986" t="s">
        <v>50989</v>
      </c>
      <c r="O7986" t="s">
        <v>50985</v>
      </c>
      <c r="P7986" t="s">
        <v>50986</v>
      </c>
      <c r="Q7986">
        <v>381302.04</v>
      </c>
      <c r="R7986">
        <v>6195910.2300000004</v>
      </c>
      <c r="S7986" t="s">
        <v>50987</v>
      </c>
      <c r="T7986" t="s">
        <v>50988</v>
      </c>
      <c r="U7986">
        <v>381291.34</v>
      </c>
      <c r="V7986">
        <v>6195934.5599999996</v>
      </c>
      <c r="W7986">
        <v>225.06</v>
      </c>
      <c r="X7986">
        <v>150.03</v>
      </c>
    </row>
    <row r="7987" spans="1:24" x14ac:dyDescent="0.25">
      <c r="A7987" s="146">
        <v>45139</v>
      </c>
      <c r="B7987" s="46">
        <v>213</v>
      </c>
      <c r="C7987" s="147">
        <v>0.53593750000000007</v>
      </c>
      <c r="D7987" s="38" t="s">
        <v>30701</v>
      </c>
      <c r="E7987" s="7" t="s">
        <v>64</v>
      </c>
      <c r="F7987" s="38" t="s">
        <v>48423</v>
      </c>
      <c r="G7987" s="38" t="s">
        <v>5582</v>
      </c>
      <c r="H7987">
        <v>-2.1000000000000001E-2</v>
      </c>
      <c r="I7987" t="s">
        <v>50994</v>
      </c>
      <c r="J7987" t="s">
        <v>50995</v>
      </c>
      <c r="K7987" t="s">
        <v>50996</v>
      </c>
      <c r="L7987" t="s">
        <v>50989</v>
      </c>
      <c r="O7987" t="s">
        <v>50990</v>
      </c>
      <c r="P7987" t="s">
        <v>50991</v>
      </c>
      <c r="Q7987">
        <v>381298.42</v>
      </c>
      <c r="R7987">
        <v>6195918.4900000002</v>
      </c>
      <c r="S7987" t="s">
        <v>50992</v>
      </c>
      <c r="T7987" t="s">
        <v>50993</v>
      </c>
      <c r="U7987">
        <v>381280.18</v>
      </c>
      <c r="V7987">
        <v>6195936.1500000004</v>
      </c>
      <c r="W7987">
        <v>44.8</v>
      </c>
      <c r="X7987">
        <v>150.03</v>
      </c>
    </row>
    <row r="7988" spans="1:24" x14ac:dyDescent="0.25">
      <c r="A7988" s="146">
        <v>45139</v>
      </c>
      <c r="B7988" s="46">
        <v>213</v>
      </c>
      <c r="C7988" s="147">
        <v>0.53915509259259264</v>
      </c>
      <c r="D7988" s="38" t="s">
        <v>30701</v>
      </c>
      <c r="E7988" s="7" t="s">
        <v>69</v>
      </c>
      <c r="F7988" s="38" t="s">
        <v>48423</v>
      </c>
      <c r="G7988" s="38" t="s">
        <v>5582</v>
      </c>
      <c r="H7988">
        <v>0.17599999999999999</v>
      </c>
      <c r="I7988" t="s">
        <v>50994</v>
      </c>
      <c r="J7988" t="s">
        <v>50995</v>
      </c>
      <c r="K7988" t="s">
        <v>50996</v>
      </c>
      <c r="L7988" t="s">
        <v>50989</v>
      </c>
      <c r="O7988" t="s">
        <v>50997</v>
      </c>
      <c r="P7988" t="s">
        <v>50998</v>
      </c>
      <c r="Q7988">
        <v>381437.44</v>
      </c>
      <c r="R7988">
        <v>6196057.3200000003</v>
      </c>
      <c r="S7988" t="s">
        <v>50999</v>
      </c>
      <c r="T7988" t="s">
        <v>51000</v>
      </c>
      <c r="U7988">
        <v>381419.51</v>
      </c>
      <c r="V7988">
        <v>6196075.5499999998</v>
      </c>
      <c r="W7988">
        <v>45.37</v>
      </c>
      <c r="X7988">
        <v>150.03</v>
      </c>
    </row>
    <row r="7989" spans="1:24" x14ac:dyDescent="0.25">
      <c r="A7989" s="146">
        <v>45139</v>
      </c>
      <c r="B7989" s="46">
        <v>213</v>
      </c>
      <c r="C7989" s="147">
        <v>0.54182870370370373</v>
      </c>
      <c r="D7989" s="38" t="s">
        <v>30701</v>
      </c>
      <c r="E7989" s="7" t="s">
        <v>64</v>
      </c>
      <c r="F7989" s="38" t="s">
        <v>48423</v>
      </c>
      <c r="G7989" s="38" t="s">
        <v>5583</v>
      </c>
      <c r="H7989">
        <v>0.17199999999999999</v>
      </c>
      <c r="I7989" t="s">
        <v>51005</v>
      </c>
      <c r="J7989" t="s">
        <v>51006</v>
      </c>
      <c r="K7989" t="s">
        <v>51007</v>
      </c>
      <c r="L7989" t="s">
        <v>51008</v>
      </c>
      <c r="O7989" t="s">
        <v>51001</v>
      </c>
      <c r="P7989" t="s">
        <v>51002</v>
      </c>
      <c r="Q7989">
        <v>381427.12</v>
      </c>
      <c r="R7989">
        <v>6196060.3300000001</v>
      </c>
      <c r="S7989" t="s">
        <v>51003</v>
      </c>
      <c r="T7989" t="s">
        <v>51004</v>
      </c>
      <c r="U7989">
        <v>381418.3</v>
      </c>
      <c r="V7989">
        <v>6196087.0499999998</v>
      </c>
      <c r="W7989">
        <v>225.71</v>
      </c>
      <c r="X7989">
        <v>150.03</v>
      </c>
    </row>
    <row r="7990" spans="1:24" s="156" customFormat="1" x14ac:dyDescent="0.25">
      <c r="A7990" s="146">
        <v>45139</v>
      </c>
      <c r="B7990" s="46">
        <v>213</v>
      </c>
      <c r="C7990" s="147">
        <v>0.54710648148148155</v>
      </c>
      <c r="D7990" s="161" t="s">
        <v>30701</v>
      </c>
      <c r="E7990" s="159" t="s">
        <v>69</v>
      </c>
      <c r="F7990" s="161" t="s">
        <v>48423</v>
      </c>
      <c r="G7990" s="161" t="s">
        <v>5583</v>
      </c>
      <c r="H7990" s="156">
        <v>1.579</v>
      </c>
      <c r="I7990" s="156" t="s">
        <v>51005</v>
      </c>
      <c r="J7990" s="156" t="s">
        <v>51006</v>
      </c>
      <c r="K7990" s="156" t="s">
        <v>51007</v>
      </c>
      <c r="L7990" s="156" t="s">
        <v>51016</v>
      </c>
      <c r="O7990" s="156" t="s">
        <v>51021</v>
      </c>
      <c r="P7990" s="156" t="s">
        <v>51022</v>
      </c>
      <c r="Q7990" s="156">
        <v>381435.72</v>
      </c>
      <c r="R7990" s="156">
        <v>6196107.1299999999</v>
      </c>
      <c r="S7990" s="156" t="s">
        <v>51023</v>
      </c>
      <c r="T7990" s="156" t="s">
        <v>51024</v>
      </c>
      <c r="U7990" s="156">
        <v>381424.44</v>
      </c>
      <c r="V7990" s="156">
        <v>6196112.3799999999</v>
      </c>
      <c r="W7990" s="156">
        <v>348.94</v>
      </c>
      <c r="X7990" s="156">
        <v>200.04</v>
      </c>
    </row>
    <row r="7991" spans="1:24" s="156" customFormat="1" x14ac:dyDescent="0.25">
      <c r="A7991" s="146">
        <v>45139</v>
      </c>
      <c r="B7991" s="46">
        <v>213</v>
      </c>
      <c r="C7991" s="147">
        <v>0.5472569444444445</v>
      </c>
      <c r="D7991" s="161" t="s">
        <v>30701</v>
      </c>
      <c r="E7991" s="159" t="s">
        <v>64</v>
      </c>
      <c r="F7991" s="161" t="s">
        <v>48423</v>
      </c>
      <c r="G7991" s="161" t="s">
        <v>5584</v>
      </c>
      <c r="H7991" s="156">
        <v>1.579</v>
      </c>
      <c r="I7991" s="156" t="s">
        <v>51049</v>
      </c>
      <c r="J7991" s="156" t="s">
        <v>51051</v>
      </c>
      <c r="K7991" s="156" t="s">
        <v>51047</v>
      </c>
      <c r="L7991" s="156" t="s">
        <v>51016</v>
      </c>
      <c r="O7991" s="156" t="s">
        <v>51025</v>
      </c>
      <c r="P7991" s="156" t="s">
        <v>51026</v>
      </c>
      <c r="Q7991" s="156">
        <v>381435.75</v>
      </c>
      <c r="R7991" s="156">
        <v>6196107.1399999997</v>
      </c>
      <c r="S7991" s="156" t="s">
        <v>51027</v>
      </c>
      <c r="T7991" s="156" t="s">
        <v>51028</v>
      </c>
      <c r="U7991" s="156">
        <v>381424.23</v>
      </c>
      <c r="V7991" s="156">
        <v>6196112.4699999997</v>
      </c>
      <c r="W7991" s="156">
        <v>350.48</v>
      </c>
      <c r="X7991" s="156">
        <v>200.04</v>
      </c>
    </row>
    <row r="7992" spans="1:24" s="156" customFormat="1" x14ac:dyDescent="0.25">
      <c r="A7992" s="146">
        <v>45139</v>
      </c>
      <c r="B7992" s="46">
        <v>213</v>
      </c>
      <c r="C7992" s="147">
        <v>0.55148148148148146</v>
      </c>
      <c r="D7992" s="161" t="s">
        <v>30701</v>
      </c>
      <c r="E7992" s="159" t="s">
        <v>69</v>
      </c>
      <c r="F7992" s="161" t="s">
        <v>48423</v>
      </c>
      <c r="G7992" s="161" t="s">
        <v>5584</v>
      </c>
      <c r="H7992" s="156">
        <v>1.579</v>
      </c>
      <c r="I7992" s="156" t="s">
        <v>51049</v>
      </c>
      <c r="J7992" s="156" t="s">
        <v>51051</v>
      </c>
      <c r="K7992" s="156" t="s">
        <v>51047</v>
      </c>
      <c r="L7992" s="156" t="s">
        <v>51016</v>
      </c>
      <c r="O7992" s="156" t="s">
        <v>51029</v>
      </c>
      <c r="P7992" s="156" t="s">
        <v>51030</v>
      </c>
      <c r="Q7992" s="156">
        <v>381435.78</v>
      </c>
      <c r="R7992" s="156">
        <v>6196107.1299999999</v>
      </c>
      <c r="S7992" s="156" t="s">
        <v>51031</v>
      </c>
      <c r="T7992" s="156" t="s">
        <v>51032</v>
      </c>
      <c r="U7992" s="156">
        <v>381424.36</v>
      </c>
      <c r="V7992" s="156">
        <v>6196112.3700000001</v>
      </c>
      <c r="W7992" s="156">
        <v>347.33</v>
      </c>
      <c r="X7992" s="156">
        <v>200.04</v>
      </c>
    </row>
    <row r="7993" spans="1:24" s="156" customFormat="1" ht="13.5" customHeight="1" x14ac:dyDescent="0.25">
      <c r="A7993" s="146">
        <v>45139</v>
      </c>
      <c r="B7993" s="46">
        <v>213</v>
      </c>
      <c r="C7993" s="147">
        <v>0.55276620370370366</v>
      </c>
      <c r="D7993" s="161" t="s">
        <v>30701</v>
      </c>
      <c r="E7993" s="159" t="s">
        <v>64</v>
      </c>
      <c r="F7993" s="161" t="s">
        <v>48423</v>
      </c>
      <c r="G7993" s="161" t="s">
        <v>5585</v>
      </c>
      <c r="H7993" s="156">
        <v>1.58</v>
      </c>
      <c r="I7993" s="156" t="s">
        <v>51050</v>
      </c>
      <c r="J7993" s="156" t="s">
        <v>51052</v>
      </c>
      <c r="K7993" s="156" t="s">
        <v>51048</v>
      </c>
      <c r="L7993" s="156" t="s">
        <v>51016</v>
      </c>
      <c r="O7993" s="156" t="s">
        <v>51033</v>
      </c>
      <c r="P7993" s="156" t="s">
        <v>51034</v>
      </c>
      <c r="Q7993" s="156">
        <v>381435.78</v>
      </c>
      <c r="R7993" s="156">
        <v>6196107.1699999999</v>
      </c>
      <c r="S7993" s="156" t="s">
        <v>51035</v>
      </c>
      <c r="T7993" s="156" t="s">
        <v>51036</v>
      </c>
      <c r="U7993" s="156">
        <v>381424.4</v>
      </c>
      <c r="V7993" s="156">
        <v>6196112.3700000001</v>
      </c>
      <c r="W7993" s="156">
        <v>350.36</v>
      </c>
      <c r="X7993" s="156">
        <v>200.04</v>
      </c>
    </row>
    <row r="7994" spans="1:24" s="156" customFormat="1" x14ac:dyDescent="0.25">
      <c r="A7994" s="146">
        <v>45139</v>
      </c>
      <c r="B7994" s="46">
        <v>213</v>
      </c>
      <c r="C7994" s="147">
        <v>0.55806712962962968</v>
      </c>
      <c r="D7994" s="161" t="s">
        <v>30701</v>
      </c>
      <c r="E7994" s="159" t="s">
        <v>69</v>
      </c>
      <c r="F7994" s="161" t="s">
        <v>48423</v>
      </c>
      <c r="G7994" s="161" t="s">
        <v>5585</v>
      </c>
      <c r="H7994" s="156">
        <v>1.58</v>
      </c>
      <c r="I7994" s="156" t="s">
        <v>51050</v>
      </c>
      <c r="J7994" s="156" t="s">
        <v>51052</v>
      </c>
      <c r="K7994" s="156" t="s">
        <v>51048</v>
      </c>
      <c r="L7994" s="156" t="s">
        <v>51016</v>
      </c>
      <c r="O7994" s="156" t="s">
        <v>51037</v>
      </c>
      <c r="P7994" s="156" t="s">
        <v>51038</v>
      </c>
      <c r="Q7994" s="156">
        <v>381435.77</v>
      </c>
      <c r="R7994" s="156">
        <v>6196107.1299999999</v>
      </c>
      <c r="S7994" s="156" t="s">
        <v>51039</v>
      </c>
      <c r="T7994" s="156" t="s">
        <v>51028</v>
      </c>
      <c r="U7994" s="156">
        <v>381424.23</v>
      </c>
      <c r="V7994" s="156">
        <v>6196112.5499999998</v>
      </c>
      <c r="W7994" s="156">
        <v>351.54</v>
      </c>
      <c r="X7994" s="156">
        <v>200.04</v>
      </c>
    </row>
    <row r="7995" spans="1:24" s="156" customFormat="1" ht="13.5" customHeight="1" x14ac:dyDescent="0.25">
      <c r="A7995" s="146">
        <v>45139</v>
      </c>
      <c r="B7995" s="46">
        <v>213</v>
      </c>
      <c r="C7995" s="147">
        <v>0.55949074074074068</v>
      </c>
      <c r="D7995" s="161" t="s">
        <v>30701</v>
      </c>
      <c r="E7995" s="159" t="s">
        <v>64</v>
      </c>
      <c r="F7995" s="161" t="s">
        <v>48423</v>
      </c>
      <c r="G7995" s="161" t="s">
        <v>5586</v>
      </c>
      <c r="H7995" s="156">
        <v>1.577</v>
      </c>
      <c r="I7995" s="156" t="s">
        <v>51013</v>
      </c>
      <c r="J7995" s="156" t="s">
        <v>51014</v>
      </c>
      <c r="K7995" s="156" t="s">
        <v>51015</v>
      </c>
      <c r="L7995" s="156" t="s">
        <v>51016</v>
      </c>
      <c r="O7995" s="156" t="s">
        <v>51017</v>
      </c>
      <c r="P7995" s="156" t="s">
        <v>51040</v>
      </c>
      <c r="Q7995" s="156">
        <v>381435.91</v>
      </c>
      <c r="R7995" s="156">
        <v>6196107.1500000004</v>
      </c>
      <c r="S7995" s="156" t="s">
        <v>51041</v>
      </c>
      <c r="T7995" s="156" t="s">
        <v>51042</v>
      </c>
      <c r="U7995" s="156">
        <v>381425.58</v>
      </c>
      <c r="V7995" s="156">
        <v>6196111.4900000002</v>
      </c>
      <c r="W7995" s="156">
        <v>321.64999999999998</v>
      </c>
      <c r="X7995" s="156">
        <v>200.04</v>
      </c>
    </row>
    <row r="7996" spans="1:24" x14ac:dyDescent="0.25">
      <c r="A7996" s="146">
        <v>45139</v>
      </c>
      <c r="B7996" s="46">
        <v>213</v>
      </c>
      <c r="C7996" s="147">
        <v>0.56466435185185182</v>
      </c>
      <c r="D7996" s="38" t="s">
        <v>30701</v>
      </c>
      <c r="E7996" s="159" t="s">
        <v>69</v>
      </c>
      <c r="F7996" s="38" t="s">
        <v>48423</v>
      </c>
      <c r="G7996" s="38" t="s">
        <v>5586</v>
      </c>
      <c r="H7996">
        <v>-2.5999999999999999E-2</v>
      </c>
      <c r="I7996" t="s">
        <v>51013</v>
      </c>
      <c r="J7996" t="s">
        <v>51014</v>
      </c>
      <c r="K7996" t="s">
        <v>51015</v>
      </c>
      <c r="L7996" t="s">
        <v>51016</v>
      </c>
      <c r="O7996" t="s">
        <v>51009</v>
      </c>
      <c r="P7996" t="s">
        <v>51010</v>
      </c>
      <c r="Q7996">
        <v>381273.4</v>
      </c>
      <c r="R7996">
        <v>6195918.4500000002</v>
      </c>
      <c r="S7996" t="s">
        <v>51011</v>
      </c>
      <c r="T7996" t="s">
        <v>51012</v>
      </c>
      <c r="U7996">
        <v>381264.03</v>
      </c>
      <c r="V7996">
        <v>6195945.2999999998</v>
      </c>
      <c r="W7996">
        <v>44.24</v>
      </c>
      <c r="X7996">
        <v>150.03</v>
      </c>
    </row>
    <row r="7997" spans="1:24" x14ac:dyDescent="0.25">
      <c r="A7997" s="146">
        <v>45139</v>
      </c>
      <c r="B7997" s="46">
        <v>213</v>
      </c>
      <c r="C7997" s="147">
        <v>0.56633101851851853</v>
      </c>
      <c r="D7997" s="38" t="s">
        <v>30701</v>
      </c>
      <c r="E7997" s="159" t="s">
        <v>33735</v>
      </c>
      <c r="F7997" s="38" t="s">
        <v>48423</v>
      </c>
      <c r="G7997" s="38" t="s">
        <v>5323</v>
      </c>
      <c r="H7997">
        <v>1.579</v>
      </c>
      <c r="O7997" t="s">
        <v>51017</v>
      </c>
      <c r="P7997" t="s">
        <v>51018</v>
      </c>
      <c r="Q7997">
        <v>381435.82</v>
      </c>
      <c r="R7997">
        <v>6196107.1600000001</v>
      </c>
      <c r="S7997" t="s">
        <v>51019</v>
      </c>
      <c r="T7997" t="s">
        <v>51020</v>
      </c>
      <c r="U7997">
        <v>381424.29</v>
      </c>
      <c r="V7997">
        <v>6196112.29</v>
      </c>
      <c r="W7997">
        <v>348.86</v>
      </c>
      <c r="X7997">
        <v>200.04</v>
      </c>
    </row>
    <row r="7998" spans="1:24" x14ac:dyDescent="0.25">
      <c r="A7998" s="146">
        <v>45139</v>
      </c>
      <c r="B7998" s="46">
        <v>213</v>
      </c>
      <c r="C7998" s="147">
        <v>0.56849537037037035</v>
      </c>
      <c r="D7998" s="38" t="s">
        <v>30701</v>
      </c>
      <c r="E7998" s="159" t="s">
        <v>42042</v>
      </c>
      <c r="F7998" s="38" t="s">
        <v>48423</v>
      </c>
      <c r="G7998" s="38" t="s">
        <v>5323</v>
      </c>
      <c r="H7998">
        <v>1.5740000000000001</v>
      </c>
      <c r="O7998" t="s">
        <v>51043</v>
      </c>
      <c r="P7998" t="s">
        <v>51044</v>
      </c>
      <c r="Q7998">
        <v>381435.83</v>
      </c>
      <c r="R7998">
        <v>6196107.21</v>
      </c>
      <c r="S7998" t="s">
        <v>51045</v>
      </c>
      <c r="T7998" t="s">
        <v>51046</v>
      </c>
      <c r="U7998">
        <v>381425.6</v>
      </c>
      <c r="V7998">
        <v>6196111.4100000001</v>
      </c>
      <c r="W7998">
        <v>284.66000000000003</v>
      </c>
      <c r="X7998">
        <v>200.04</v>
      </c>
    </row>
    <row r="7999" spans="1:24" x14ac:dyDescent="0.25">
      <c r="A7999" s="146">
        <v>45139</v>
      </c>
      <c r="B7999" s="46">
        <v>213</v>
      </c>
      <c r="C7999" s="147">
        <v>0.58394675925925921</v>
      </c>
      <c r="D7999" s="38" t="s">
        <v>30701</v>
      </c>
      <c r="E7999" s="159" t="s">
        <v>49765</v>
      </c>
      <c r="F7999" s="38" t="s">
        <v>48423</v>
      </c>
      <c r="G7999" s="38" t="s">
        <v>5323</v>
      </c>
      <c r="H7999">
        <v>0.23899999999999999</v>
      </c>
      <c r="O7999" t="s">
        <v>51053</v>
      </c>
      <c r="P7999" t="s">
        <v>51054</v>
      </c>
      <c r="Q7999">
        <v>379116.29</v>
      </c>
      <c r="R7999">
        <v>6196538.7000000002</v>
      </c>
      <c r="S7999" t="s">
        <v>51055</v>
      </c>
      <c r="T7999" t="s">
        <v>51056</v>
      </c>
      <c r="U7999">
        <v>379105.89</v>
      </c>
      <c r="V7999">
        <v>6196542.5599999996</v>
      </c>
      <c r="W7999">
        <v>295.31</v>
      </c>
      <c r="X7999">
        <v>200.04</v>
      </c>
    </row>
    <row r="8000" spans="1:24" s="170" customFormat="1" x14ac:dyDescent="0.25">
      <c r="A8000" s="63">
        <v>45139</v>
      </c>
      <c r="B8000" s="104">
        <v>213</v>
      </c>
      <c r="C8000" s="65">
        <v>0.58664351851851848</v>
      </c>
      <c r="D8000" s="64" t="s">
        <v>30701</v>
      </c>
      <c r="E8000" s="171" t="s">
        <v>51062</v>
      </c>
      <c r="F8000" s="64" t="s">
        <v>48423</v>
      </c>
      <c r="G8000" s="64" t="s">
        <v>5323</v>
      </c>
      <c r="H8000" s="170">
        <v>0.248</v>
      </c>
      <c r="M8000" s="170" t="s">
        <v>51057</v>
      </c>
      <c r="O8000" s="170" t="s">
        <v>51058</v>
      </c>
      <c r="P8000" s="170" t="s">
        <v>51059</v>
      </c>
      <c r="Q8000" s="170">
        <v>379116.16</v>
      </c>
      <c r="R8000" s="170">
        <v>6196537.2400000002</v>
      </c>
      <c r="S8000" s="170" t="s">
        <v>51060</v>
      </c>
      <c r="T8000" s="170" t="s">
        <v>51061</v>
      </c>
      <c r="U8000" s="170">
        <v>379108.72</v>
      </c>
      <c r="V8000" s="170">
        <v>6196552.4800000004</v>
      </c>
      <c r="W8000" s="170">
        <v>301.16000000000003</v>
      </c>
      <c r="X8000" s="170">
        <v>200.04</v>
      </c>
    </row>
    <row r="8001" spans="1:24" x14ac:dyDescent="0.25">
      <c r="A8001" s="146">
        <v>45139</v>
      </c>
      <c r="B8001" s="46">
        <v>213</v>
      </c>
      <c r="C8001" s="147">
        <v>0.58982638888888894</v>
      </c>
      <c r="D8001" s="38" t="s">
        <v>30701</v>
      </c>
      <c r="E8001" s="159" t="s">
        <v>47121</v>
      </c>
      <c r="F8001" s="38" t="s">
        <v>48423</v>
      </c>
      <c r="G8001" s="38" t="s">
        <v>5323</v>
      </c>
      <c r="H8001">
        <v>0.216</v>
      </c>
      <c r="I8001" t="s">
        <v>51067</v>
      </c>
      <c r="J8001" t="s">
        <v>51068</v>
      </c>
      <c r="K8001" t="s">
        <v>51069</v>
      </c>
      <c r="L8001" t="s">
        <v>51070</v>
      </c>
      <c r="O8001" t="s">
        <v>51063</v>
      </c>
      <c r="P8001" t="s">
        <v>51064</v>
      </c>
      <c r="Q8001">
        <v>379106.03</v>
      </c>
      <c r="R8001">
        <v>6196521.0499999998</v>
      </c>
      <c r="S8001" t="s">
        <v>51065</v>
      </c>
      <c r="T8001" t="s">
        <v>51066</v>
      </c>
      <c r="U8001">
        <v>379087.76</v>
      </c>
      <c r="V8001">
        <v>6196534.0800000001</v>
      </c>
      <c r="W8001">
        <v>226.14</v>
      </c>
      <c r="X8001">
        <v>200.04</v>
      </c>
    </row>
    <row r="8002" spans="1:24" x14ac:dyDescent="0.25">
      <c r="A8002" s="146">
        <v>45139</v>
      </c>
      <c r="B8002" s="46">
        <v>213</v>
      </c>
      <c r="C8002" s="147">
        <v>0.5939699074074074</v>
      </c>
      <c r="D8002" s="38" t="s">
        <v>30701</v>
      </c>
      <c r="E8002" s="159" t="s">
        <v>69</v>
      </c>
      <c r="F8002" s="38" t="s">
        <v>48423</v>
      </c>
      <c r="G8002" s="38" t="s">
        <v>5323</v>
      </c>
      <c r="H8002">
        <v>-2.7E-2</v>
      </c>
      <c r="I8002" t="s">
        <v>51067</v>
      </c>
      <c r="J8002" t="s">
        <v>51068</v>
      </c>
      <c r="K8002" t="s">
        <v>51069</v>
      </c>
      <c r="L8002" t="s">
        <v>51075</v>
      </c>
      <c r="O8002" t="s">
        <v>51071</v>
      </c>
      <c r="P8002" t="s">
        <v>51072</v>
      </c>
      <c r="Q8002">
        <v>378927.07</v>
      </c>
      <c r="R8002">
        <v>6196340.2999999998</v>
      </c>
      <c r="S8002" t="s">
        <v>51073</v>
      </c>
      <c r="T8002" t="s">
        <v>51074</v>
      </c>
      <c r="U8002">
        <v>378915.84000000003</v>
      </c>
      <c r="V8002">
        <v>6196362.3300000001</v>
      </c>
      <c r="W8002">
        <v>229.09</v>
      </c>
      <c r="X8002">
        <v>200.04</v>
      </c>
    </row>
    <row r="8003" spans="1:24" x14ac:dyDescent="0.25">
      <c r="A8003" s="146">
        <v>45139</v>
      </c>
      <c r="B8003" s="46">
        <v>213</v>
      </c>
      <c r="C8003" s="147">
        <v>0.59627314814814814</v>
      </c>
      <c r="D8003" s="38" t="s">
        <v>30701</v>
      </c>
      <c r="E8003" s="159" t="s">
        <v>64</v>
      </c>
      <c r="F8003" s="38" t="s">
        <v>48423</v>
      </c>
      <c r="G8003" s="38" t="s">
        <v>5322</v>
      </c>
      <c r="H8003">
        <v>-2.1000000000000001E-2</v>
      </c>
      <c r="I8003" t="s">
        <v>51080</v>
      </c>
      <c r="J8003" t="s">
        <v>51081</v>
      </c>
      <c r="K8003" t="s">
        <v>51082</v>
      </c>
      <c r="L8003" t="s">
        <v>51075</v>
      </c>
      <c r="O8003" t="s">
        <v>51076</v>
      </c>
      <c r="P8003" t="s">
        <v>51077</v>
      </c>
      <c r="Q8003">
        <v>378909.39</v>
      </c>
      <c r="R8003">
        <v>6196333.3600000003</v>
      </c>
      <c r="S8003" t="s">
        <v>51078</v>
      </c>
      <c r="T8003" t="s">
        <v>51079</v>
      </c>
      <c r="U8003">
        <v>378905.58</v>
      </c>
      <c r="V8003">
        <v>6196364.9800000004</v>
      </c>
      <c r="W8003">
        <v>46.9</v>
      </c>
      <c r="X8003">
        <v>200.04</v>
      </c>
    </row>
    <row r="8004" spans="1:24" x14ac:dyDescent="0.25">
      <c r="A8004" s="146">
        <v>45139</v>
      </c>
      <c r="B8004" s="46">
        <v>213</v>
      </c>
      <c r="C8004" s="147">
        <v>0.60247685185185185</v>
      </c>
      <c r="D8004" s="38" t="s">
        <v>30701</v>
      </c>
      <c r="E8004" s="7" t="s">
        <v>69</v>
      </c>
      <c r="F8004" s="38" t="s">
        <v>48423</v>
      </c>
      <c r="G8004" s="38" t="s">
        <v>5322</v>
      </c>
      <c r="H8004">
        <v>0.222</v>
      </c>
      <c r="I8004" s="156" t="s">
        <v>51080</v>
      </c>
      <c r="J8004" s="156" t="s">
        <v>51081</v>
      </c>
      <c r="K8004" s="156" t="s">
        <v>51082</v>
      </c>
      <c r="L8004" s="156" t="s">
        <v>51075</v>
      </c>
      <c r="O8004" t="s">
        <v>51083</v>
      </c>
      <c r="P8004" t="s">
        <v>51084</v>
      </c>
      <c r="Q8004">
        <v>379082.28</v>
      </c>
      <c r="R8004">
        <v>6196508.3200000003</v>
      </c>
      <c r="S8004" t="s">
        <v>51085</v>
      </c>
      <c r="T8004" t="s">
        <v>51086</v>
      </c>
      <c r="U8004">
        <v>379077.53</v>
      </c>
      <c r="V8004">
        <v>6196536.7599999998</v>
      </c>
      <c r="W8004">
        <v>46.04</v>
      </c>
      <c r="X8004">
        <v>200.04</v>
      </c>
    </row>
    <row r="8005" spans="1:24" x14ac:dyDescent="0.25">
      <c r="A8005" s="146">
        <v>45139</v>
      </c>
      <c r="B8005" s="46">
        <v>213</v>
      </c>
      <c r="C8005" s="147">
        <v>0.60293981481481485</v>
      </c>
      <c r="D8005" s="38" t="s">
        <v>30701</v>
      </c>
      <c r="E8005" s="7" t="s">
        <v>64</v>
      </c>
      <c r="F8005" s="38" t="s">
        <v>48423</v>
      </c>
      <c r="G8005" s="38" t="s">
        <v>5321</v>
      </c>
      <c r="H8005">
        <v>0.218</v>
      </c>
      <c r="I8005" s="156" t="s">
        <v>51087</v>
      </c>
      <c r="J8005" s="156" t="s">
        <v>51088</v>
      </c>
      <c r="K8005" s="156" t="s">
        <v>51089</v>
      </c>
      <c r="L8005" s="156" t="s">
        <v>51090</v>
      </c>
      <c r="O8005" t="s">
        <v>51091</v>
      </c>
      <c r="P8005" t="s">
        <v>51092</v>
      </c>
      <c r="Q8005">
        <v>379086.82</v>
      </c>
      <c r="R8005">
        <v>6196526.2000000002</v>
      </c>
      <c r="S8005" t="s">
        <v>51093</v>
      </c>
      <c r="T8005" t="s">
        <v>51094</v>
      </c>
      <c r="U8005">
        <v>379075.93</v>
      </c>
      <c r="V8005">
        <v>6196548.0499999998</v>
      </c>
      <c r="W8005">
        <v>225.69</v>
      </c>
      <c r="X8005">
        <v>200.04</v>
      </c>
    </row>
    <row r="8006" spans="1:24" x14ac:dyDescent="0.25">
      <c r="A8006" s="146">
        <v>45139</v>
      </c>
      <c r="B8006" s="46">
        <v>213</v>
      </c>
      <c r="C8006" s="147">
        <v>0.6107407407407407</v>
      </c>
      <c r="D8006" s="38" t="s">
        <v>30701</v>
      </c>
      <c r="E8006" s="7" t="s">
        <v>69</v>
      </c>
      <c r="F8006" s="38" t="s">
        <v>48423</v>
      </c>
      <c r="G8006" s="38" t="s">
        <v>5321</v>
      </c>
      <c r="H8006">
        <v>0.03</v>
      </c>
      <c r="I8006" s="156" t="s">
        <v>51087</v>
      </c>
      <c r="J8006" s="156" t="s">
        <v>51088</v>
      </c>
      <c r="K8006" s="156" t="s">
        <v>51089</v>
      </c>
      <c r="L8006" s="156" t="s">
        <v>51090</v>
      </c>
      <c r="O8006" t="s">
        <v>51097</v>
      </c>
      <c r="P8006" t="s">
        <v>51098</v>
      </c>
      <c r="Q8006">
        <v>378941.34</v>
      </c>
      <c r="R8006">
        <v>6196392.3700000001</v>
      </c>
      <c r="S8006" t="s">
        <v>51099</v>
      </c>
      <c r="T8006" t="s">
        <v>51100</v>
      </c>
      <c r="U8006">
        <v>378929.41</v>
      </c>
      <c r="V8006">
        <v>6196414</v>
      </c>
      <c r="W8006">
        <v>45.07</v>
      </c>
      <c r="X8006">
        <v>200.04</v>
      </c>
    </row>
    <row r="8007" spans="1:24" x14ac:dyDescent="0.25">
      <c r="A8007" s="146">
        <v>45139</v>
      </c>
      <c r="B8007" s="46">
        <v>213</v>
      </c>
      <c r="C8007" s="147">
        <v>0.61146990740740736</v>
      </c>
      <c r="D8007" s="38" t="s">
        <v>30701</v>
      </c>
      <c r="E8007" s="7" t="s">
        <v>64</v>
      </c>
      <c r="F8007" s="38" t="s">
        <v>48423</v>
      </c>
      <c r="G8007" s="38" t="s">
        <v>5320</v>
      </c>
      <c r="H8007">
        <v>3.1E-2</v>
      </c>
      <c r="I8007" t="s">
        <v>51095</v>
      </c>
      <c r="J8007" t="s">
        <v>51096</v>
      </c>
      <c r="K8007" t="s">
        <v>51089</v>
      </c>
      <c r="L8007" t="s">
        <v>51090</v>
      </c>
      <c r="O8007" t="s">
        <v>51097</v>
      </c>
      <c r="P8007" t="s">
        <v>51098</v>
      </c>
      <c r="Q8007">
        <v>378941.34</v>
      </c>
      <c r="R8007">
        <v>6196392.3700000001</v>
      </c>
      <c r="S8007" t="s">
        <v>51099</v>
      </c>
      <c r="T8007" t="s">
        <v>51100</v>
      </c>
      <c r="U8007">
        <v>378929.41</v>
      </c>
      <c r="V8007">
        <v>6196414</v>
      </c>
      <c r="W8007">
        <v>45.07</v>
      </c>
      <c r="X8007">
        <v>200.04</v>
      </c>
    </row>
    <row r="8008" spans="1:24" x14ac:dyDescent="0.25">
      <c r="A8008" s="146">
        <v>45139</v>
      </c>
      <c r="B8008" s="46">
        <v>213</v>
      </c>
      <c r="C8008" s="147">
        <v>0.61458333333333337</v>
      </c>
      <c r="D8008" s="38" t="s">
        <v>30701</v>
      </c>
      <c r="E8008" s="7" t="s">
        <v>69</v>
      </c>
      <c r="F8008" s="38" t="s">
        <v>48423</v>
      </c>
      <c r="G8008" s="38" t="s">
        <v>5320</v>
      </c>
      <c r="H8008">
        <v>0.223</v>
      </c>
      <c r="I8008" t="s">
        <v>51095</v>
      </c>
      <c r="J8008" t="s">
        <v>51096</v>
      </c>
      <c r="K8008" t="s">
        <v>51089</v>
      </c>
      <c r="L8008" t="s">
        <v>51105</v>
      </c>
      <c r="O8008" t="s">
        <v>51101</v>
      </c>
      <c r="P8008" t="s">
        <v>51102</v>
      </c>
      <c r="Q8008">
        <v>379078.92</v>
      </c>
      <c r="R8008">
        <v>6196530.6600000001</v>
      </c>
      <c r="S8008" t="s">
        <v>51103</v>
      </c>
      <c r="T8008" t="s">
        <v>51104</v>
      </c>
      <c r="U8008">
        <v>379065.57</v>
      </c>
      <c r="V8008">
        <v>6196550.3300000001</v>
      </c>
      <c r="W8008">
        <v>45.1</v>
      </c>
      <c r="X8008">
        <v>200.04</v>
      </c>
    </row>
    <row r="8009" spans="1:24" x14ac:dyDescent="0.25">
      <c r="A8009" s="146">
        <v>45139</v>
      </c>
      <c r="B8009" s="46">
        <v>213</v>
      </c>
      <c r="C8009" s="147">
        <v>0.61733796296296295</v>
      </c>
      <c r="D8009" s="38" t="s">
        <v>30701</v>
      </c>
      <c r="E8009" s="7" t="s">
        <v>64</v>
      </c>
      <c r="F8009" s="38" t="s">
        <v>48423</v>
      </c>
      <c r="G8009" s="38" t="s">
        <v>5319</v>
      </c>
      <c r="H8009">
        <v>0.217</v>
      </c>
      <c r="I8009" t="s">
        <v>51110</v>
      </c>
      <c r="J8009" t="s">
        <v>51111</v>
      </c>
      <c r="K8009" t="s">
        <v>51112</v>
      </c>
      <c r="L8009" t="s">
        <v>51105</v>
      </c>
      <c r="O8009" t="s">
        <v>51106</v>
      </c>
      <c r="P8009" t="s">
        <v>51107</v>
      </c>
      <c r="Q8009">
        <v>379074.68</v>
      </c>
      <c r="R8009">
        <v>6196539.8200000003</v>
      </c>
      <c r="S8009" t="s">
        <v>51108</v>
      </c>
      <c r="T8009" t="s">
        <v>51109</v>
      </c>
      <c r="U8009">
        <v>379062.5</v>
      </c>
      <c r="V8009">
        <v>6196560.0499999998</v>
      </c>
      <c r="W8009">
        <v>225.78</v>
      </c>
      <c r="X8009">
        <v>200.04</v>
      </c>
    </row>
    <row r="8010" spans="1:24" x14ac:dyDescent="0.25">
      <c r="A8010" s="146">
        <v>45139</v>
      </c>
      <c r="B8010" s="46">
        <v>213</v>
      </c>
      <c r="C8010" s="147">
        <v>0.62133101851851846</v>
      </c>
      <c r="D8010" s="38" t="s">
        <v>30701</v>
      </c>
      <c r="E8010" s="7" t="s">
        <v>69</v>
      </c>
      <c r="F8010" s="38" t="s">
        <v>48423</v>
      </c>
      <c r="G8010" s="38" t="s">
        <v>5319</v>
      </c>
      <c r="H8010">
        <v>-2.9000000000000001E-2</v>
      </c>
      <c r="I8010" t="s">
        <v>51110</v>
      </c>
      <c r="J8010" t="s">
        <v>51111</v>
      </c>
      <c r="K8010" t="s">
        <v>51112</v>
      </c>
      <c r="L8010" t="s">
        <v>51105</v>
      </c>
      <c r="O8010" t="s">
        <v>51113</v>
      </c>
      <c r="P8010" t="s">
        <v>51114</v>
      </c>
      <c r="Q8010">
        <v>378901.25</v>
      </c>
      <c r="R8010">
        <v>6196363.8200000003</v>
      </c>
      <c r="S8010" t="s">
        <v>51115</v>
      </c>
      <c r="T8010" t="s">
        <v>51116</v>
      </c>
      <c r="U8010">
        <v>378888.83</v>
      </c>
      <c r="V8010">
        <v>6196386.3899999997</v>
      </c>
      <c r="W8010">
        <v>229.88</v>
      </c>
      <c r="X8010">
        <v>200.04</v>
      </c>
    </row>
    <row r="8011" spans="1:24" x14ac:dyDescent="0.25">
      <c r="A8011" s="146">
        <v>45139</v>
      </c>
      <c r="B8011" s="46">
        <v>213</v>
      </c>
      <c r="C8011" s="147">
        <v>0.62452546296296296</v>
      </c>
      <c r="D8011" s="38" t="s">
        <v>30701</v>
      </c>
      <c r="E8011" s="7" t="s">
        <v>64</v>
      </c>
      <c r="F8011" s="38" t="s">
        <v>48423</v>
      </c>
      <c r="G8011" s="38" t="s">
        <v>5318</v>
      </c>
      <c r="H8011">
        <v>-3.1E-2</v>
      </c>
      <c r="I8011" t="s">
        <v>51121</v>
      </c>
      <c r="J8011" t="s">
        <v>51122</v>
      </c>
      <c r="K8011" t="s">
        <v>51123</v>
      </c>
      <c r="L8011" t="s">
        <v>51124</v>
      </c>
      <c r="O8011" t="s">
        <v>51117</v>
      </c>
      <c r="P8011" t="s">
        <v>51118</v>
      </c>
      <c r="Q8011">
        <v>378888.57</v>
      </c>
      <c r="R8011">
        <v>6196362.79</v>
      </c>
      <c r="S8011" t="s">
        <v>51119</v>
      </c>
      <c r="T8011" t="s">
        <v>51120</v>
      </c>
      <c r="U8011">
        <v>378872.95</v>
      </c>
      <c r="V8011">
        <v>6196383.2000000002</v>
      </c>
      <c r="W8011">
        <v>44.76</v>
      </c>
      <c r="X8011">
        <v>200.04</v>
      </c>
    </row>
    <row r="8012" spans="1:24" x14ac:dyDescent="0.25">
      <c r="A8012" s="146">
        <v>45139</v>
      </c>
      <c r="B8012" s="46">
        <v>213</v>
      </c>
      <c r="C8012" s="147">
        <v>0.6286342592592592</v>
      </c>
      <c r="D8012" s="38" t="s">
        <v>30701</v>
      </c>
      <c r="E8012" s="7" t="s">
        <v>69</v>
      </c>
      <c r="F8012" s="38" t="s">
        <v>48423</v>
      </c>
      <c r="G8012" s="38" t="s">
        <v>5318</v>
      </c>
      <c r="H8012">
        <v>0.22</v>
      </c>
      <c r="I8012" t="s">
        <v>51121</v>
      </c>
      <c r="J8012" t="s">
        <v>51122</v>
      </c>
      <c r="K8012" t="s">
        <v>51123</v>
      </c>
      <c r="L8012" t="s">
        <v>51124</v>
      </c>
      <c r="O8012" t="s">
        <v>51125</v>
      </c>
      <c r="P8012" t="s">
        <v>51126</v>
      </c>
      <c r="Q8012">
        <v>379065.86</v>
      </c>
      <c r="R8012">
        <v>6196542.8700000001</v>
      </c>
      <c r="S8012" t="s">
        <v>51127</v>
      </c>
      <c r="T8012" t="s">
        <v>51128</v>
      </c>
      <c r="U8012">
        <v>379050.88</v>
      </c>
      <c r="V8012">
        <v>6196560.9100000001</v>
      </c>
      <c r="W8012">
        <v>44.77</v>
      </c>
      <c r="X8012">
        <v>200.04</v>
      </c>
    </row>
    <row r="8013" spans="1:24" x14ac:dyDescent="0.25">
      <c r="A8013" s="146">
        <v>45139</v>
      </c>
      <c r="B8013" s="46">
        <v>213</v>
      </c>
      <c r="C8013" s="147">
        <v>0.63153935185185184</v>
      </c>
      <c r="D8013" s="38" t="s">
        <v>30701</v>
      </c>
      <c r="E8013" s="7" t="s">
        <v>64</v>
      </c>
      <c r="F8013" s="38" t="s">
        <v>48423</v>
      </c>
      <c r="G8013" s="38" t="s">
        <v>5317</v>
      </c>
      <c r="H8013">
        <v>0.221</v>
      </c>
      <c r="I8013" t="s">
        <v>51133</v>
      </c>
      <c r="J8013" t="s">
        <v>51134</v>
      </c>
      <c r="K8013" t="s">
        <v>51135</v>
      </c>
      <c r="L8013" t="s">
        <v>51124</v>
      </c>
      <c r="O8013" t="s">
        <v>51129</v>
      </c>
      <c r="P8013" t="s">
        <v>51130</v>
      </c>
      <c r="Q8013">
        <v>379058.35</v>
      </c>
      <c r="R8013">
        <v>6196548.9100000001</v>
      </c>
      <c r="S8013" t="s">
        <v>51131</v>
      </c>
      <c r="T8013" t="s">
        <v>51132</v>
      </c>
      <c r="U8013">
        <v>379052.57</v>
      </c>
      <c r="V8013">
        <v>6196575.6200000001</v>
      </c>
      <c r="W8013">
        <v>226.55</v>
      </c>
      <c r="X8013">
        <v>200.04</v>
      </c>
    </row>
    <row r="8014" spans="1:24" x14ac:dyDescent="0.25">
      <c r="A8014" s="146">
        <v>45139</v>
      </c>
      <c r="B8014" s="46">
        <v>213</v>
      </c>
      <c r="C8014" s="147">
        <v>0.6355439814814815</v>
      </c>
      <c r="D8014" s="38" t="s">
        <v>30701</v>
      </c>
      <c r="E8014" s="7" t="s">
        <v>69</v>
      </c>
      <c r="F8014" s="38" t="s">
        <v>48423</v>
      </c>
      <c r="G8014" s="38" t="s">
        <v>5317</v>
      </c>
      <c r="H8014">
        <v>-2.5999999999999999E-2</v>
      </c>
      <c r="I8014" t="s">
        <v>51133</v>
      </c>
      <c r="J8014" t="s">
        <v>51134</v>
      </c>
      <c r="K8014" t="s">
        <v>51135</v>
      </c>
      <c r="L8014" t="s">
        <v>51140</v>
      </c>
      <c r="O8014" t="s">
        <v>51136</v>
      </c>
      <c r="P8014" t="s">
        <v>51137</v>
      </c>
      <c r="Q8014">
        <v>378884.01</v>
      </c>
      <c r="R8014">
        <v>6196372.1900000004</v>
      </c>
      <c r="S8014" t="s">
        <v>51138</v>
      </c>
      <c r="T8014" t="s">
        <v>51139</v>
      </c>
      <c r="U8014">
        <v>378878.41</v>
      </c>
      <c r="V8014">
        <v>6196401.3099999996</v>
      </c>
      <c r="W8014">
        <v>225.22</v>
      </c>
      <c r="X8014">
        <v>200.04</v>
      </c>
    </row>
    <row r="8015" spans="1:24" x14ac:dyDescent="0.25">
      <c r="A8015" s="146">
        <v>45139</v>
      </c>
      <c r="B8015" s="46">
        <v>213</v>
      </c>
      <c r="C8015" s="147">
        <v>0.63810185185185186</v>
      </c>
      <c r="D8015" s="38" t="s">
        <v>30701</v>
      </c>
      <c r="E8015" s="7" t="s">
        <v>64</v>
      </c>
      <c r="F8015" s="38" t="s">
        <v>48423</v>
      </c>
      <c r="G8015" s="38" t="s">
        <v>5316</v>
      </c>
      <c r="H8015">
        <v>-3.5999999999999997E-2</v>
      </c>
      <c r="I8015" t="s">
        <v>51145</v>
      </c>
      <c r="J8015" t="s">
        <v>51146</v>
      </c>
      <c r="K8015" t="s">
        <v>51147</v>
      </c>
      <c r="L8015" t="s">
        <v>51140</v>
      </c>
      <c r="O8015" t="s">
        <v>51141</v>
      </c>
      <c r="P8015" t="s">
        <v>51142</v>
      </c>
      <c r="Q8015">
        <v>378868.92</v>
      </c>
      <c r="R8015">
        <v>6196368.4000000004</v>
      </c>
      <c r="S8015" t="s">
        <v>51143</v>
      </c>
      <c r="T8015" t="s">
        <v>51144</v>
      </c>
      <c r="U8015">
        <v>378856.8</v>
      </c>
      <c r="V8015">
        <v>6196392.5199999996</v>
      </c>
      <c r="W8015">
        <v>46.1</v>
      </c>
      <c r="X8015">
        <v>200.04</v>
      </c>
    </row>
    <row r="8016" spans="1:24" x14ac:dyDescent="0.25">
      <c r="A8016" s="146">
        <v>45139</v>
      </c>
      <c r="B8016" s="46">
        <v>213</v>
      </c>
      <c r="C8016" s="147">
        <v>0.64253472222222219</v>
      </c>
      <c r="D8016" s="38" t="s">
        <v>30701</v>
      </c>
      <c r="E8016" s="7" t="s">
        <v>69</v>
      </c>
      <c r="F8016" s="38" t="s">
        <v>48423</v>
      </c>
      <c r="G8016" s="38" t="s">
        <v>5316</v>
      </c>
      <c r="H8016">
        <v>0.23</v>
      </c>
      <c r="I8016" t="s">
        <v>51145</v>
      </c>
      <c r="J8016" t="s">
        <v>51146</v>
      </c>
      <c r="K8016" t="s">
        <v>51147</v>
      </c>
      <c r="L8016" t="s">
        <v>51140</v>
      </c>
      <c r="O8016" t="s">
        <v>51148</v>
      </c>
      <c r="P8016" t="s">
        <v>51149</v>
      </c>
      <c r="Q8016">
        <v>379058.48</v>
      </c>
      <c r="R8016">
        <v>6196560.5800000001</v>
      </c>
      <c r="S8016" t="s">
        <v>51150</v>
      </c>
      <c r="T8016" t="s">
        <v>51151</v>
      </c>
      <c r="U8016">
        <v>379045.23</v>
      </c>
      <c r="V8016">
        <v>6196580.7800000003</v>
      </c>
      <c r="W8016">
        <v>45.03</v>
      </c>
      <c r="X8016">
        <v>200.04</v>
      </c>
    </row>
    <row r="8017" spans="1:24" s="168" customFormat="1" x14ac:dyDescent="0.25">
      <c r="A8017" s="91">
        <v>45139</v>
      </c>
      <c r="B8017" s="90">
        <v>213</v>
      </c>
      <c r="C8017" s="81">
        <v>0.64599537037037036</v>
      </c>
      <c r="D8017" s="180" t="s">
        <v>30701</v>
      </c>
      <c r="E8017" s="169" t="s">
        <v>7454</v>
      </c>
      <c r="F8017" s="180" t="s">
        <v>48423</v>
      </c>
      <c r="G8017" s="180" t="s">
        <v>5315</v>
      </c>
      <c r="H8017" s="168">
        <v>0.22700000000000001</v>
      </c>
      <c r="I8017" s="168" t="s">
        <v>51156</v>
      </c>
      <c r="J8017" s="168" t="s">
        <v>51157</v>
      </c>
      <c r="K8017" s="168" t="s">
        <v>51158</v>
      </c>
      <c r="L8017" s="168" t="s">
        <v>51159</v>
      </c>
      <c r="O8017" s="168" t="s">
        <v>51152</v>
      </c>
      <c r="P8017" s="168" t="s">
        <v>51153</v>
      </c>
      <c r="Q8017" s="168">
        <v>379067.87</v>
      </c>
      <c r="R8017" s="168">
        <v>6196582.3300000001</v>
      </c>
      <c r="S8017" s="168" t="s">
        <v>51154</v>
      </c>
      <c r="T8017" s="168" t="s">
        <v>51155</v>
      </c>
      <c r="U8017" s="168">
        <v>379044.11</v>
      </c>
      <c r="V8017" s="168">
        <v>6196592.4699999997</v>
      </c>
      <c r="W8017" s="168">
        <v>225.71</v>
      </c>
      <c r="X8017" s="168">
        <v>200.04</v>
      </c>
    </row>
    <row r="8018" spans="1:24" s="168" customFormat="1" x14ac:dyDescent="0.25">
      <c r="A8018" s="91">
        <v>45139</v>
      </c>
      <c r="B8018" s="90">
        <v>213</v>
      </c>
      <c r="C8018" s="81">
        <v>0.64666666666666661</v>
      </c>
      <c r="D8018" s="180" t="s">
        <v>30701</v>
      </c>
      <c r="E8018" s="169" t="s">
        <v>69</v>
      </c>
      <c r="F8018" s="180" t="s">
        <v>48423</v>
      </c>
      <c r="G8018" s="180" t="s">
        <v>5315</v>
      </c>
      <c r="H8018" s="168">
        <v>0.224</v>
      </c>
      <c r="I8018" s="168" t="s">
        <v>51156</v>
      </c>
      <c r="J8018" s="168" t="s">
        <v>51157</v>
      </c>
      <c r="K8018" s="168" t="s">
        <v>51158</v>
      </c>
      <c r="L8018" s="168" t="s">
        <v>51159</v>
      </c>
      <c r="O8018" s="168" t="s">
        <v>51160</v>
      </c>
      <c r="P8018" s="168" t="s">
        <v>51161</v>
      </c>
      <c r="Q8018" s="168">
        <v>379066.64</v>
      </c>
      <c r="R8018" s="168">
        <v>6196581.7300000004</v>
      </c>
      <c r="S8018" s="168" t="s">
        <v>51162</v>
      </c>
      <c r="T8018" s="168" t="s">
        <v>51163</v>
      </c>
      <c r="U8018" s="168">
        <v>379042.53</v>
      </c>
      <c r="V8018" s="168">
        <v>6196590.8099999996</v>
      </c>
      <c r="W8018" s="168">
        <v>224.81</v>
      </c>
      <c r="X8018" s="168">
        <v>200.04</v>
      </c>
    </row>
    <row r="8019" spans="1:24" x14ac:dyDescent="0.25">
      <c r="A8019" s="146">
        <v>45139</v>
      </c>
      <c r="B8019" s="46">
        <v>213</v>
      </c>
      <c r="C8019" s="147">
        <v>0.6471527777777778</v>
      </c>
      <c r="D8019" s="38" t="s">
        <v>30701</v>
      </c>
      <c r="E8019" s="7" t="s">
        <v>64</v>
      </c>
      <c r="F8019" s="38" t="s">
        <v>48423</v>
      </c>
      <c r="G8019" s="38" t="s">
        <v>5315</v>
      </c>
      <c r="H8019">
        <v>0.215</v>
      </c>
      <c r="I8019" t="s">
        <v>51168</v>
      </c>
      <c r="J8019" t="s">
        <v>51169</v>
      </c>
      <c r="K8019" t="s">
        <v>51170</v>
      </c>
      <c r="L8019" t="s">
        <v>51159</v>
      </c>
      <c r="O8019" t="s">
        <v>51164</v>
      </c>
      <c r="P8019" t="s">
        <v>51165</v>
      </c>
      <c r="Q8019">
        <v>379055.04</v>
      </c>
      <c r="R8019">
        <v>6196571.1900000004</v>
      </c>
      <c r="S8019" t="s">
        <v>51166</v>
      </c>
      <c r="T8019" t="s">
        <v>51167</v>
      </c>
      <c r="U8019">
        <v>379035.6</v>
      </c>
      <c r="V8019">
        <v>6196583.9199999999</v>
      </c>
      <c r="W8019">
        <v>226.32</v>
      </c>
      <c r="X8019">
        <v>200.04</v>
      </c>
    </row>
    <row r="8020" spans="1:24" x14ac:dyDescent="0.25">
      <c r="A8020" s="146">
        <v>45139</v>
      </c>
      <c r="B8020" s="46">
        <v>213</v>
      </c>
      <c r="C8020" s="147">
        <v>0.65108796296296301</v>
      </c>
      <c r="D8020" s="38" t="s">
        <v>30701</v>
      </c>
      <c r="E8020" s="7" t="s">
        <v>69</v>
      </c>
      <c r="F8020" s="38" t="s">
        <v>48423</v>
      </c>
      <c r="G8020" s="38" t="s">
        <v>5315</v>
      </c>
      <c r="H8020">
        <v>-2.3E-2</v>
      </c>
      <c r="I8020" t="s">
        <v>51168</v>
      </c>
      <c r="J8020" t="s">
        <v>51169</v>
      </c>
      <c r="K8020" t="s">
        <v>51170</v>
      </c>
      <c r="L8020" t="s">
        <v>51159</v>
      </c>
      <c r="O8020" t="s">
        <v>51171</v>
      </c>
      <c r="P8020" t="s">
        <v>51172</v>
      </c>
      <c r="Q8020">
        <v>378885.25</v>
      </c>
      <c r="R8020">
        <v>6196399.21</v>
      </c>
      <c r="S8020" t="s">
        <v>51173</v>
      </c>
      <c r="T8020" t="s">
        <v>51174</v>
      </c>
      <c r="U8020">
        <v>378867.66</v>
      </c>
      <c r="V8020">
        <v>6196415.9800000004</v>
      </c>
      <c r="W8020">
        <v>226.01</v>
      </c>
      <c r="X8020">
        <v>200.04</v>
      </c>
    </row>
    <row r="8021" spans="1:24" x14ac:dyDescent="0.25">
      <c r="A8021" s="146">
        <v>45139</v>
      </c>
      <c r="B8021" s="46">
        <v>213</v>
      </c>
      <c r="C8021" s="147">
        <v>0.65376157407407409</v>
      </c>
      <c r="D8021" s="38" t="s">
        <v>30701</v>
      </c>
      <c r="E8021" s="7" t="s">
        <v>64</v>
      </c>
      <c r="F8021" s="38" t="s">
        <v>48423</v>
      </c>
      <c r="G8021" s="38" t="s">
        <v>5324</v>
      </c>
      <c r="H8021">
        <v>-8.9999999999999993E-3</v>
      </c>
      <c r="I8021" t="s">
        <v>51179</v>
      </c>
      <c r="J8021" t="s">
        <v>51180</v>
      </c>
      <c r="K8021" t="s">
        <v>51181</v>
      </c>
      <c r="L8021" t="s">
        <v>51159</v>
      </c>
      <c r="O8021" t="s">
        <v>51175</v>
      </c>
      <c r="P8021" t="s">
        <v>51176</v>
      </c>
      <c r="Q8021">
        <v>378877.37</v>
      </c>
      <c r="R8021">
        <v>6196402.5700000003</v>
      </c>
      <c r="S8021" t="s">
        <v>51177</v>
      </c>
      <c r="T8021" t="s">
        <v>51178</v>
      </c>
      <c r="U8021">
        <v>378863.27</v>
      </c>
      <c r="V8021">
        <v>6196424.3700000001</v>
      </c>
      <c r="W8021">
        <v>45.37</v>
      </c>
      <c r="X8021">
        <v>200.04</v>
      </c>
    </row>
    <row r="8022" spans="1:24" x14ac:dyDescent="0.25">
      <c r="A8022" s="146">
        <v>45139</v>
      </c>
      <c r="B8022" s="46">
        <v>213</v>
      </c>
      <c r="C8022" s="147">
        <v>0.6575347222222222</v>
      </c>
      <c r="D8022" s="38" t="s">
        <v>30701</v>
      </c>
      <c r="E8022" s="7" t="s">
        <v>69</v>
      </c>
      <c r="F8022" s="38" t="s">
        <v>48423</v>
      </c>
      <c r="G8022" s="38" t="s">
        <v>5324</v>
      </c>
      <c r="H8022">
        <v>0.224</v>
      </c>
      <c r="I8022" t="s">
        <v>51179</v>
      </c>
      <c r="J8022" t="s">
        <v>51180</v>
      </c>
      <c r="K8022" t="s">
        <v>51181</v>
      </c>
      <c r="L8022" t="s">
        <v>51186</v>
      </c>
      <c r="O8022" t="s">
        <v>51182</v>
      </c>
      <c r="P8022" t="s">
        <v>51183</v>
      </c>
      <c r="Q8022">
        <v>379040.33</v>
      </c>
      <c r="R8022">
        <v>6196567.7999999998</v>
      </c>
      <c r="S8022" t="s">
        <v>51184</v>
      </c>
      <c r="T8022" t="s">
        <v>51185</v>
      </c>
      <c r="U8022">
        <v>379027.82</v>
      </c>
      <c r="V8022">
        <v>6196588.7999999998</v>
      </c>
      <c r="W8022">
        <v>46.04</v>
      </c>
      <c r="X8022">
        <v>200.04</v>
      </c>
    </row>
    <row r="8023" spans="1:24" x14ac:dyDescent="0.25">
      <c r="A8023" s="146">
        <v>45139</v>
      </c>
      <c r="B8023" s="46">
        <v>213</v>
      </c>
      <c r="C8023" s="147">
        <v>0.65972222222222221</v>
      </c>
      <c r="D8023" s="38" t="s">
        <v>30701</v>
      </c>
      <c r="E8023" s="7" t="s">
        <v>64</v>
      </c>
      <c r="F8023" s="38" t="s">
        <v>48423</v>
      </c>
      <c r="G8023" s="38" t="s">
        <v>5325</v>
      </c>
      <c r="H8023">
        <v>0.22</v>
      </c>
      <c r="I8023" t="s">
        <v>51191</v>
      </c>
      <c r="J8023" t="s">
        <v>51192</v>
      </c>
      <c r="K8023" t="s">
        <v>51193</v>
      </c>
      <c r="L8023" t="s">
        <v>51186</v>
      </c>
      <c r="O8023" t="s">
        <v>51187</v>
      </c>
      <c r="P8023" t="s">
        <v>51188</v>
      </c>
      <c r="Q8023">
        <v>379048.63</v>
      </c>
      <c r="R8023">
        <v>6196588.1699999999</v>
      </c>
      <c r="S8023" t="s">
        <v>51189</v>
      </c>
      <c r="T8023" t="s">
        <v>51190</v>
      </c>
      <c r="U8023">
        <v>379027.24</v>
      </c>
      <c r="V8023">
        <v>6196600.4199999999</v>
      </c>
      <c r="W8023">
        <v>226.12</v>
      </c>
      <c r="X8023">
        <v>200.04</v>
      </c>
    </row>
    <row r="8024" spans="1:24" x14ac:dyDescent="0.25">
      <c r="A8024" s="146">
        <v>45139</v>
      </c>
      <c r="B8024" s="46">
        <v>213</v>
      </c>
      <c r="C8024" s="147">
        <v>0.66400462962962969</v>
      </c>
      <c r="D8024" s="38" t="s">
        <v>30701</v>
      </c>
      <c r="E8024" s="7" t="s">
        <v>69</v>
      </c>
      <c r="F8024" s="38" t="s">
        <v>48423</v>
      </c>
      <c r="G8024" s="38" t="s">
        <v>5325</v>
      </c>
      <c r="H8024">
        <v>-2.5000000000000001E-2</v>
      </c>
      <c r="I8024" t="s">
        <v>51191</v>
      </c>
      <c r="J8024" t="s">
        <v>51192</v>
      </c>
      <c r="K8024" t="s">
        <v>51193</v>
      </c>
      <c r="L8024" t="s">
        <v>51186</v>
      </c>
      <c r="O8024" t="s">
        <v>51194</v>
      </c>
      <c r="P8024" t="s">
        <v>51195</v>
      </c>
      <c r="Q8024">
        <v>378864.89</v>
      </c>
      <c r="R8024">
        <v>6196404.1399999997</v>
      </c>
      <c r="S8024" t="s">
        <v>51196</v>
      </c>
      <c r="T8024" t="s">
        <v>51197</v>
      </c>
      <c r="U8024">
        <v>378853.89</v>
      </c>
      <c r="V8024">
        <v>6196427.4000000004</v>
      </c>
      <c r="W8024">
        <v>225.54</v>
      </c>
      <c r="X8024">
        <v>200.04</v>
      </c>
    </row>
    <row r="8025" spans="1:24" x14ac:dyDescent="0.25">
      <c r="A8025" s="146">
        <v>45139</v>
      </c>
      <c r="B8025" s="46">
        <v>213</v>
      </c>
      <c r="C8025" s="147">
        <v>0.6661111111111111</v>
      </c>
      <c r="D8025" s="38" t="s">
        <v>30701</v>
      </c>
      <c r="E8025" s="7" t="s">
        <v>64</v>
      </c>
      <c r="F8025" s="38" t="s">
        <v>48423</v>
      </c>
      <c r="G8025" s="38" t="s">
        <v>5326</v>
      </c>
      <c r="H8025">
        <v>-0.02</v>
      </c>
      <c r="I8025" t="s">
        <v>51202</v>
      </c>
      <c r="J8025" t="s">
        <v>51203</v>
      </c>
      <c r="K8025" t="s">
        <v>51204</v>
      </c>
      <c r="L8025" t="s">
        <v>51205</v>
      </c>
      <c r="O8025" t="s">
        <v>51198</v>
      </c>
      <c r="P8025" t="s">
        <v>51199</v>
      </c>
      <c r="Q8025">
        <v>378847.48</v>
      </c>
      <c r="R8025">
        <v>6196398.6200000001</v>
      </c>
      <c r="S8025" t="s">
        <v>51200</v>
      </c>
      <c r="T8025" t="s">
        <v>51201</v>
      </c>
      <c r="U8025">
        <v>378843.15</v>
      </c>
      <c r="V8025">
        <v>6196429.6299999999</v>
      </c>
      <c r="W8025">
        <v>43.97</v>
      </c>
      <c r="X8025">
        <v>200.04</v>
      </c>
    </row>
    <row r="8026" spans="1:24" x14ac:dyDescent="0.25">
      <c r="A8026" s="146">
        <v>45139</v>
      </c>
      <c r="B8026" s="46">
        <v>213</v>
      </c>
      <c r="C8026" s="147">
        <v>0.67061342592592599</v>
      </c>
      <c r="D8026" s="38" t="s">
        <v>43375</v>
      </c>
      <c r="E8026" s="7" t="s">
        <v>69</v>
      </c>
      <c r="F8026" s="38" t="s">
        <v>48423</v>
      </c>
      <c r="G8026" s="38" t="s">
        <v>5326</v>
      </c>
      <c r="H8026">
        <v>0.222</v>
      </c>
      <c r="I8026" t="s">
        <v>51202</v>
      </c>
      <c r="J8026" t="s">
        <v>51203</v>
      </c>
      <c r="K8026" t="s">
        <v>51204</v>
      </c>
      <c r="L8026" t="s">
        <v>51205</v>
      </c>
      <c r="O8026" t="s">
        <v>51206</v>
      </c>
      <c r="P8026" t="s">
        <v>51207</v>
      </c>
      <c r="Q8026">
        <v>379038.94</v>
      </c>
      <c r="R8026">
        <v>6196590.6900000004</v>
      </c>
      <c r="S8026" t="s">
        <v>51208</v>
      </c>
      <c r="T8026" t="s">
        <v>51209</v>
      </c>
      <c r="U8026">
        <v>379013.68</v>
      </c>
      <c r="V8026">
        <v>6196600.2000000002</v>
      </c>
      <c r="W8026">
        <v>44.55</v>
      </c>
      <c r="X8026">
        <v>200.04</v>
      </c>
    </row>
    <row r="8027" spans="1:24" x14ac:dyDescent="0.25">
      <c r="A8027" s="146">
        <v>45139</v>
      </c>
      <c r="B8027" s="46">
        <v>213</v>
      </c>
      <c r="C8027" s="147">
        <v>0.67249999999999999</v>
      </c>
      <c r="D8027" s="38" t="s">
        <v>43375</v>
      </c>
      <c r="E8027" s="7" t="s">
        <v>64</v>
      </c>
      <c r="F8027" s="38" t="s">
        <v>48423</v>
      </c>
      <c r="G8027" s="38" t="s">
        <v>5327</v>
      </c>
      <c r="H8027">
        <v>0.22500000000000001</v>
      </c>
      <c r="I8027" t="s">
        <v>51214</v>
      </c>
      <c r="J8027" t="s">
        <v>51215</v>
      </c>
      <c r="K8027" t="s">
        <v>51216</v>
      </c>
      <c r="L8027" t="s">
        <v>51205</v>
      </c>
      <c r="O8027" t="s">
        <v>51210</v>
      </c>
      <c r="P8027" t="s">
        <v>51211</v>
      </c>
      <c r="Q8027">
        <v>379045.39</v>
      </c>
      <c r="R8027">
        <v>6196608.2800000003</v>
      </c>
      <c r="S8027" t="s">
        <v>51212</v>
      </c>
      <c r="T8027" t="s">
        <v>51213</v>
      </c>
      <c r="U8027">
        <v>379017.52</v>
      </c>
      <c r="V8027">
        <v>6196616.9299999997</v>
      </c>
      <c r="W8027">
        <v>226.78</v>
      </c>
      <c r="X8027">
        <v>200.04</v>
      </c>
    </row>
    <row r="8028" spans="1:24" x14ac:dyDescent="0.25">
      <c r="A8028" s="146">
        <v>45139</v>
      </c>
      <c r="B8028" s="46">
        <v>213</v>
      </c>
      <c r="C8028" s="147">
        <v>0.67662037037037026</v>
      </c>
      <c r="D8028" s="38" t="s">
        <v>43375</v>
      </c>
      <c r="E8028" s="7" t="s">
        <v>69</v>
      </c>
      <c r="F8028" s="38" t="s">
        <v>48423</v>
      </c>
      <c r="G8028" s="38" t="s">
        <v>5327</v>
      </c>
      <c r="H8028">
        <v>-0.02</v>
      </c>
      <c r="I8028" t="s">
        <v>51214</v>
      </c>
      <c r="J8028" t="s">
        <v>51215</v>
      </c>
      <c r="K8028" t="s">
        <v>51216</v>
      </c>
      <c r="L8028" t="s">
        <v>51221</v>
      </c>
      <c r="O8028" t="s">
        <v>51217</v>
      </c>
      <c r="P8028" t="s">
        <v>51218</v>
      </c>
      <c r="Q8028">
        <v>378869.82</v>
      </c>
      <c r="R8028">
        <v>6196433.25</v>
      </c>
      <c r="S8028" t="s">
        <v>51219</v>
      </c>
      <c r="T8028" t="s">
        <v>51220</v>
      </c>
      <c r="U8028">
        <v>378844.64</v>
      </c>
      <c r="V8028">
        <v>6196443.9100000001</v>
      </c>
      <c r="W8028">
        <v>224.68</v>
      </c>
      <c r="X8028">
        <v>200.04</v>
      </c>
    </row>
    <row r="8029" spans="1:24" x14ac:dyDescent="0.25">
      <c r="A8029" s="146">
        <v>45139</v>
      </c>
      <c r="B8029" s="46">
        <v>213</v>
      </c>
      <c r="C8029" s="147">
        <v>0.67866898148148147</v>
      </c>
      <c r="D8029" s="38" t="s">
        <v>43375</v>
      </c>
      <c r="E8029" s="7" t="s">
        <v>64</v>
      </c>
      <c r="F8029" s="38" t="s">
        <v>48423</v>
      </c>
      <c r="G8029" s="38" t="s">
        <v>5328</v>
      </c>
      <c r="H8029">
        <v>-1.4E-2</v>
      </c>
      <c r="I8029" t="s">
        <v>51226</v>
      </c>
      <c r="J8029" t="s">
        <v>51227</v>
      </c>
      <c r="K8029" t="s">
        <v>51228</v>
      </c>
      <c r="L8029" t="s">
        <v>51221</v>
      </c>
      <c r="O8029" t="s">
        <v>51222</v>
      </c>
      <c r="P8029" t="s">
        <v>51223</v>
      </c>
      <c r="Q8029">
        <v>378851.27</v>
      </c>
      <c r="R8029">
        <v>6196424.4699999997</v>
      </c>
      <c r="S8029" t="s">
        <v>51224</v>
      </c>
      <c r="T8029" t="s">
        <v>51225</v>
      </c>
      <c r="U8029">
        <v>378834.05</v>
      </c>
      <c r="V8029">
        <v>6196446.3899999997</v>
      </c>
      <c r="W8029">
        <v>46.1</v>
      </c>
      <c r="X8029">
        <v>200.04</v>
      </c>
    </row>
    <row r="8030" spans="1:24" x14ac:dyDescent="0.25">
      <c r="A8030" s="146">
        <v>45139</v>
      </c>
      <c r="B8030" s="46">
        <v>213</v>
      </c>
      <c r="C8030" s="147">
        <v>0.68266203703703709</v>
      </c>
      <c r="D8030" s="38" t="s">
        <v>43375</v>
      </c>
      <c r="E8030" s="7" t="s">
        <v>69</v>
      </c>
      <c r="F8030" s="38" t="s">
        <v>48423</v>
      </c>
      <c r="G8030" s="38" t="s">
        <v>5328</v>
      </c>
      <c r="H8030">
        <v>0.223</v>
      </c>
      <c r="I8030" t="s">
        <v>51226</v>
      </c>
      <c r="J8030" t="s">
        <v>51227</v>
      </c>
      <c r="K8030" t="s">
        <v>51228</v>
      </c>
      <c r="L8030" t="s">
        <v>51221</v>
      </c>
      <c r="O8030" t="s">
        <v>51229</v>
      </c>
      <c r="P8030" t="s">
        <v>51230</v>
      </c>
      <c r="Q8030">
        <v>379018.88</v>
      </c>
      <c r="R8030">
        <v>6196596.4299999997</v>
      </c>
      <c r="S8030" t="s">
        <v>51231</v>
      </c>
      <c r="T8030" t="s">
        <v>51232</v>
      </c>
      <c r="U8030">
        <v>379001.87</v>
      </c>
      <c r="V8030">
        <v>6196613.8899999997</v>
      </c>
      <c r="W8030">
        <v>44.68</v>
      </c>
      <c r="X8030">
        <v>200.04</v>
      </c>
    </row>
    <row r="8031" spans="1:24" x14ac:dyDescent="0.25">
      <c r="A8031" s="146">
        <v>45139</v>
      </c>
      <c r="B8031" s="46">
        <v>213</v>
      </c>
      <c r="C8031" s="147">
        <v>0.68440972222222218</v>
      </c>
      <c r="D8031" s="38" t="s">
        <v>43375</v>
      </c>
      <c r="E8031" s="7" t="s">
        <v>64</v>
      </c>
      <c r="F8031" s="38" t="s">
        <v>48423</v>
      </c>
      <c r="G8031" s="38" t="s">
        <v>5329</v>
      </c>
      <c r="H8031">
        <v>0.22600000000000001</v>
      </c>
      <c r="I8031" t="s">
        <v>51237</v>
      </c>
      <c r="J8031" t="s">
        <v>51238</v>
      </c>
      <c r="K8031" t="s">
        <v>51239</v>
      </c>
      <c r="L8031" t="s">
        <v>51221</v>
      </c>
      <c r="O8031" t="s">
        <v>51233</v>
      </c>
      <c r="P8031" t="s">
        <v>51234</v>
      </c>
      <c r="Q8031">
        <v>379030.1</v>
      </c>
      <c r="R8031">
        <v>6196617.8099999996</v>
      </c>
      <c r="S8031" t="s">
        <v>51235</v>
      </c>
      <c r="T8031" t="s">
        <v>51236</v>
      </c>
      <c r="U8031">
        <v>379005.35</v>
      </c>
      <c r="V8031">
        <v>6196629.8499999996</v>
      </c>
      <c r="W8031">
        <v>227.73</v>
      </c>
      <c r="X8031">
        <v>200.04</v>
      </c>
    </row>
    <row r="8032" spans="1:24" x14ac:dyDescent="0.25">
      <c r="A8032" s="146">
        <v>45139</v>
      </c>
      <c r="B8032" s="46">
        <v>213</v>
      </c>
      <c r="C8032" s="147">
        <v>0.68870370370370371</v>
      </c>
      <c r="D8032" s="38" t="s">
        <v>43375</v>
      </c>
      <c r="E8032" s="7" t="s">
        <v>69</v>
      </c>
      <c r="F8032" s="38" t="s">
        <v>48423</v>
      </c>
      <c r="G8032" s="38" t="s">
        <v>5329</v>
      </c>
      <c r="H8032">
        <v>-2.9000000000000001E-2</v>
      </c>
      <c r="I8032" t="s">
        <v>51237</v>
      </c>
      <c r="J8032" t="s">
        <v>51238</v>
      </c>
      <c r="K8032" t="s">
        <v>51239</v>
      </c>
      <c r="L8032" t="s">
        <v>51244</v>
      </c>
      <c r="O8032" t="s">
        <v>51240</v>
      </c>
      <c r="P8032" t="s">
        <v>51241</v>
      </c>
      <c r="Q8032">
        <v>378849.96</v>
      </c>
      <c r="R8032">
        <v>6196439.1699999999</v>
      </c>
      <c r="S8032" t="s">
        <v>51242</v>
      </c>
      <c r="T8032" t="s">
        <v>51243</v>
      </c>
      <c r="U8032">
        <v>378825.1</v>
      </c>
      <c r="V8032">
        <v>6196449.7400000002</v>
      </c>
      <c r="W8032">
        <v>226.27</v>
      </c>
      <c r="X8032">
        <v>200.04</v>
      </c>
    </row>
    <row r="8033" spans="1:24" x14ac:dyDescent="0.25">
      <c r="A8033" s="146">
        <v>45139</v>
      </c>
      <c r="B8033" s="46">
        <v>213</v>
      </c>
      <c r="C8033" s="147">
        <v>0.69056712962962974</v>
      </c>
      <c r="D8033" s="38" t="s">
        <v>43375</v>
      </c>
      <c r="E8033" s="7" t="s">
        <v>64</v>
      </c>
      <c r="F8033" s="38" t="s">
        <v>48423</v>
      </c>
      <c r="G8033" s="38" t="s">
        <v>5330</v>
      </c>
      <c r="H8033">
        <v>-1.9E-2</v>
      </c>
      <c r="I8033" t="s">
        <v>51249</v>
      </c>
      <c r="J8033" t="s">
        <v>51250</v>
      </c>
      <c r="K8033" t="s">
        <v>51251</v>
      </c>
      <c r="L8033" t="s">
        <v>51244</v>
      </c>
      <c r="O8033" t="s">
        <v>51245</v>
      </c>
      <c r="P8033" t="s">
        <v>51246</v>
      </c>
      <c r="Q8033">
        <v>378836.18</v>
      </c>
      <c r="R8033">
        <v>6196435.4199999999</v>
      </c>
      <c r="S8033" t="s">
        <v>51247</v>
      </c>
      <c r="T8033" t="s">
        <v>51248</v>
      </c>
      <c r="U8033">
        <v>378817.83</v>
      </c>
      <c r="V8033">
        <v>6196455.4900000002</v>
      </c>
      <c r="W8033">
        <v>44.03</v>
      </c>
      <c r="X8033">
        <v>200.04</v>
      </c>
    </row>
    <row r="8034" spans="1:24" x14ac:dyDescent="0.25">
      <c r="A8034" s="146">
        <v>45139</v>
      </c>
      <c r="B8034" s="46">
        <v>213</v>
      </c>
      <c r="C8034" s="147">
        <v>0.69475694444444447</v>
      </c>
      <c r="D8034" s="38" t="s">
        <v>43375</v>
      </c>
      <c r="E8034" s="7" t="s">
        <v>69</v>
      </c>
      <c r="F8034" s="38" t="s">
        <v>48423</v>
      </c>
      <c r="G8034" s="38" t="s">
        <v>5330</v>
      </c>
      <c r="H8034">
        <v>0.223</v>
      </c>
      <c r="I8034" t="s">
        <v>51249</v>
      </c>
      <c r="J8034" t="s">
        <v>51250</v>
      </c>
      <c r="K8034" t="s">
        <v>51251</v>
      </c>
      <c r="L8034" t="s">
        <v>51244</v>
      </c>
      <c r="O8034" t="s">
        <v>51252</v>
      </c>
      <c r="P8034" t="s">
        <v>51253</v>
      </c>
      <c r="Q8034">
        <v>379013.8</v>
      </c>
      <c r="R8034">
        <v>6196616.8700000001</v>
      </c>
      <c r="S8034" t="s">
        <v>51254</v>
      </c>
      <c r="T8034" t="s">
        <v>51255</v>
      </c>
      <c r="U8034">
        <v>378988.81</v>
      </c>
      <c r="V8034">
        <v>6196626.4100000001</v>
      </c>
      <c r="W8034">
        <v>45.64</v>
      </c>
      <c r="X8034">
        <v>200.04</v>
      </c>
    </row>
    <row r="8035" spans="1:24" x14ac:dyDescent="0.25">
      <c r="A8035" s="146">
        <v>45139</v>
      </c>
      <c r="B8035" s="46">
        <v>213</v>
      </c>
      <c r="C8035" s="147">
        <v>0.69666666666666666</v>
      </c>
      <c r="D8035" s="38" t="s">
        <v>43375</v>
      </c>
      <c r="E8035" s="7" t="s">
        <v>64</v>
      </c>
      <c r="F8035" s="38" t="s">
        <v>48423</v>
      </c>
      <c r="G8035" s="38" t="s">
        <v>5331</v>
      </c>
      <c r="H8035">
        <v>0.22</v>
      </c>
      <c r="I8035" t="s">
        <v>51260</v>
      </c>
      <c r="J8035" t="s">
        <v>51261</v>
      </c>
      <c r="K8035" t="s">
        <v>51262</v>
      </c>
      <c r="L8035" t="s">
        <v>51244</v>
      </c>
      <c r="O8035" t="s">
        <v>51256</v>
      </c>
      <c r="P8035" t="s">
        <v>51257</v>
      </c>
      <c r="Q8035">
        <v>379019.45</v>
      </c>
      <c r="R8035">
        <v>6196633.4500000002</v>
      </c>
      <c r="S8035" t="s">
        <v>51258</v>
      </c>
      <c r="T8035" t="s">
        <v>51259</v>
      </c>
      <c r="U8035">
        <v>378988.76</v>
      </c>
      <c r="V8035">
        <v>6196639.0499999998</v>
      </c>
      <c r="W8035">
        <v>225.49</v>
      </c>
      <c r="X8035">
        <v>200.04</v>
      </c>
    </row>
    <row r="8036" spans="1:24" x14ac:dyDescent="0.25">
      <c r="A8036" s="146">
        <v>45139</v>
      </c>
      <c r="B8036" s="46">
        <v>213</v>
      </c>
      <c r="C8036" s="147">
        <v>0.70074074074074078</v>
      </c>
      <c r="D8036" s="38" t="s">
        <v>43375</v>
      </c>
      <c r="E8036" s="7" t="s">
        <v>69</v>
      </c>
      <c r="F8036" s="38" t="s">
        <v>48423</v>
      </c>
      <c r="G8036" s="38" t="s">
        <v>5331</v>
      </c>
      <c r="H8036">
        <v>-2.1999999999999999E-2</v>
      </c>
      <c r="I8036" t="s">
        <v>51260</v>
      </c>
      <c r="J8036" t="s">
        <v>51261</v>
      </c>
      <c r="K8036" t="s">
        <v>51262</v>
      </c>
      <c r="L8036" t="s">
        <v>51266</v>
      </c>
      <c r="O8036" t="s">
        <v>51263</v>
      </c>
      <c r="P8036" t="s">
        <v>51264</v>
      </c>
      <c r="Q8036">
        <v>378844.4</v>
      </c>
      <c r="R8036">
        <v>6196458.8399999999</v>
      </c>
      <c r="S8036" t="s">
        <v>34273</v>
      </c>
      <c r="T8036" t="s">
        <v>51265</v>
      </c>
      <c r="U8036">
        <v>378817.12</v>
      </c>
      <c r="V8036">
        <v>6196467.3600000003</v>
      </c>
      <c r="W8036">
        <v>225.12</v>
      </c>
      <c r="X8036">
        <v>200.04</v>
      </c>
    </row>
    <row r="8037" spans="1:24" x14ac:dyDescent="0.25">
      <c r="A8037" s="146">
        <v>45139</v>
      </c>
      <c r="B8037" s="46">
        <v>213</v>
      </c>
      <c r="C8037" s="147">
        <v>0.70152777777777775</v>
      </c>
      <c r="D8037" s="38" t="s">
        <v>43375</v>
      </c>
      <c r="E8037" s="159" t="s">
        <v>51271</v>
      </c>
      <c r="F8037" s="38" t="s">
        <v>48423</v>
      </c>
      <c r="G8037" s="38" t="s">
        <v>5523</v>
      </c>
      <c r="H8037">
        <v>-0.80200000000000005</v>
      </c>
      <c r="O8037" t="s">
        <v>51267</v>
      </c>
      <c r="P8037" t="s">
        <v>51268</v>
      </c>
      <c r="Q8037">
        <v>378829.27</v>
      </c>
      <c r="R8037">
        <v>6196442.4400000004</v>
      </c>
      <c r="S8037" t="s">
        <v>51269</v>
      </c>
      <c r="T8037" t="s">
        <v>51270</v>
      </c>
      <c r="U8037">
        <v>378821.5</v>
      </c>
      <c r="V8037">
        <v>6196451.21</v>
      </c>
      <c r="W8037">
        <v>311.22000000000003</v>
      </c>
      <c r="X8037">
        <v>150.03</v>
      </c>
    </row>
    <row r="8038" spans="1:24" x14ac:dyDescent="0.25">
      <c r="A8038" s="146">
        <v>45139</v>
      </c>
      <c r="B8038" s="46">
        <v>213</v>
      </c>
      <c r="C8038" s="147">
        <v>0.70984953703703713</v>
      </c>
      <c r="D8038" s="38" t="s">
        <v>43375</v>
      </c>
      <c r="E8038" s="159" t="s">
        <v>42042</v>
      </c>
      <c r="F8038" s="38" t="s">
        <v>48423</v>
      </c>
      <c r="G8038" s="38" t="s">
        <v>5529</v>
      </c>
      <c r="H8038">
        <v>1.0449999999999999</v>
      </c>
      <c r="O8038" t="s">
        <v>51272</v>
      </c>
      <c r="P8038" t="s">
        <v>51273</v>
      </c>
      <c r="Q8038">
        <v>378879.72</v>
      </c>
      <c r="R8038">
        <v>6196555.9000000004</v>
      </c>
      <c r="S8038" t="s">
        <v>51274</v>
      </c>
      <c r="T8038" t="s">
        <v>51275</v>
      </c>
      <c r="U8038">
        <v>378869</v>
      </c>
      <c r="V8038">
        <v>6196559.2400000002</v>
      </c>
      <c r="W8038">
        <v>274.69</v>
      </c>
      <c r="X8038">
        <v>150.03</v>
      </c>
    </row>
    <row r="8039" spans="1:24" x14ac:dyDescent="0.25">
      <c r="A8039" s="146">
        <v>45139</v>
      </c>
      <c r="B8039" s="46">
        <v>213</v>
      </c>
      <c r="C8039" s="147">
        <v>0.71739583333333334</v>
      </c>
      <c r="D8039" s="38" t="s">
        <v>43375</v>
      </c>
      <c r="E8039" s="159" t="s">
        <v>49765</v>
      </c>
      <c r="F8039" s="38" t="s">
        <v>48423</v>
      </c>
      <c r="G8039" s="38" t="s">
        <v>5529</v>
      </c>
      <c r="H8039">
        <v>0.17499999999999999</v>
      </c>
      <c r="O8039" t="s">
        <v>51276</v>
      </c>
      <c r="P8039" t="s">
        <v>51277</v>
      </c>
      <c r="Q8039">
        <v>379057.33</v>
      </c>
      <c r="R8039">
        <v>6197438.9699999997</v>
      </c>
      <c r="S8039" t="s">
        <v>51278</v>
      </c>
      <c r="T8039" t="s">
        <v>51279</v>
      </c>
      <c r="U8039">
        <v>379047.65</v>
      </c>
      <c r="V8039">
        <v>6197433.21</v>
      </c>
      <c r="W8039">
        <v>226.09</v>
      </c>
      <c r="X8039">
        <v>150.03</v>
      </c>
    </row>
    <row r="8040" spans="1:24" s="170" customFormat="1" x14ac:dyDescent="0.25">
      <c r="A8040" s="63">
        <v>45139</v>
      </c>
      <c r="B8040" s="104">
        <v>213</v>
      </c>
      <c r="C8040" s="65">
        <v>0.72501157407407402</v>
      </c>
      <c r="D8040" s="64" t="s">
        <v>43375</v>
      </c>
      <c r="E8040" s="171" t="s">
        <v>51285</v>
      </c>
      <c r="F8040" s="64" t="s">
        <v>48423</v>
      </c>
      <c r="G8040" s="64" t="s">
        <v>5529</v>
      </c>
      <c r="H8040" s="170">
        <v>0.16800000000000001</v>
      </c>
      <c r="M8040" s="170" t="s">
        <v>51280</v>
      </c>
      <c r="O8040" s="170" t="s">
        <v>51281</v>
      </c>
      <c r="P8040" s="170" t="s">
        <v>51282</v>
      </c>
      <c r="Q8040" s="170">
        <v>379056.84</v>
      </c>
      <c r="R8040" s="170">
        <v>6197437.71</v>
      </c>
      <c r="S8040" s="170" t="s">
        <v>51283</v>
      </c>
      <c r="T8040" s="170" t="s">
        <v>51284</v>
      </c>
      <c r="U8040" s="170">
        <v>379043.13</v>
      </c>
      <c r="V8040" s="170">
        <v>6197435.0499999998</v>
      </c>
      <c r="W8040" s="170">
        <v>284.24</v>
      </c>
      <c r="X8040" s="170">
        <v>150.03</v>
      </c>
    </row>
    <row r="8041" spans="1:24" x14ac:dyDescent="0.25">
      <c r="A8041" s="146">
        <v>45139</v>
      </c>
      <c r="B8041" s="46">
        <v>213</v>
      </c>
      <c r="C8041" s="147">
        <v>0.72699074074074066</v>
      </c>
      <c r="D8041" s="38" t="s">
        <v>43375</v>
      </c>
      <c r="E8041" s="159" t="s">
        <v>51622</v>
      </c>
      <c r="F8041" s="38" t="s">
        <v>48423</v>
      </c>
      <c r="G8041" s="38" t="s">
        <v>5529</v>
      </c>
      <c r="H8041">
        <v>0.155</v>
      </c>
      <c r="I8041" t="s">
        <v>51290</v>
      </c>
      <c r="J8041" t="s">
        <v>51291</v>
      </c>
      <c r="K8041" t="s">
        <v>51292</v>
      </c>
      <c r="L8041" t="s">
        <v>51293</v>
      </c>
      <c r="O8041" t="s">
        <v>51286</v>
      </c>
      <c r="P8041" t="s">
        <v>51287</v>
      </c>
      <c r="Q8041">
        <v>379055.99</v>
      </c>
      <c r="R8041">
        <v>6197438.8200000003</v>
      </c>
      <c r="S8041" t="s">
        <v>51288</v>
      </c>
      <c r="T8041" t="s">
        <v>51289</v>
      </c>
      <c r="U8041">
        <v>379032.19</v>
      </c>
      <c r="V8041">
        <v>6197443.4900000002</v>
      </c>
      <c r="W8041">
        <v>352.13</v>
      </c>
      <c r="X8041">
        <v>150.03</v>
      </c>
    </row>
    <row r="8042" spans="1:24" x14ac:dyDescent="0.25">
      <c r="A8042" s="146">
        <v>45139</v>
      </c>
      <c r="B8042" s="46">
        <v>213</v>
      </c>
      <c r="C8042" s="147">
        <v>0.73015046296296304</v>
      </c>
      <c r="D8042" s="38" t="s">
        <v>43375</v>
      </c>
      <c r="E8042" s="7" t="s">
        <v>69</v>
      </c>
      <c r="F8042" s="38" t="s">
        <v>48423</v>
      </c>
      <c r="G8042" s="38" t="s">
        <v>5529</v>
      </c>
      <c r="H8042">
        <v>-2.3E-2</v>
      </c>
      <c r="I8042" t="s">
        <v>51290</v>
      </c>
      <c r="J8042" t="s">
        <v>51291</v>
      </c>
      <c r="K8042" t="s">
        <v>51292</v>
      </c>
      <c r="L8042" t="s">
        <v>51298</v>
      </c>
      <c r="O8042" t="s">
        <v>51294</v>
      </c>
      <c r="P8042" t="s">
        <v>51295</v>
      </c>
      <c r="Q8042">
        <v>379057.33</v>
      </c>
      <c r="R8042">
        <v>6197625.7199999997</v>
      </c>
      <c r="S8042" t="s">
        <v>51296</v>
      </c>
      <c r="T8042" t="s">
        <v>51297</v>
      </c>
      <c r="U8042">
        <v>379032.41</v>
      </c>
      <c r="V8042">
        <v>6197621.5099999998</v>
      </c>
      <c r="W8042">
        <v>351.32</v>
      </c>
      <c r="X8042">
        <v>150.03</v>
      </c>
    </row>
    <row r="8043" spans="1:24" x14ac:dyDescent="0.25">
      <c r="A8043" s="146">
        <v>45139</v>
      </c>
      <c r="B8043" s="46">
        <v>213</v>
      </c>
      <c r="C8043" s="147">
        <v>0.73312499999999992</v>
      </c>
      <c r="D8043" s="38" t="s">
        <v>43375</v>
      </c>
      <c r="E8043" s="7" t="s">
        <v>64</v>
      </c>
      <c r="F8043" s="38" t="s">
        <v>48423</v>
      </c>
      <c r="G8043" s="38" t="s">
        <v>5528</v>
      </c>
      <c r="H8043">
        <v>-1.7000000000000001E-2</v>
      </c>
      <c r="I8043" t="s">
        <v>51303</v>
      </c>
      <c r="J8043" t="s">
        <v>51304</v>
      </c>
      <c r="K8043" t="s">
        <v>51305</v>
      </c>
      <c r="L8043" t="s">
        <v>51298</v>
      </c>
      <c r="O8043" t="s">
        <v>51299</v>
      </c>
      <c r="P8043" t="s">
        <v>51300</v>
      </c>
      <c r="Q8043">
        <v>379049.86</v>
      </c>
      <c r="R8043">
        <v>6197633.9400000004</v>
      </c>
      <c r="S8043" t="s">
        <v>51301</v>
      </c>
      <c r="T8043" t="s">
        <v>51302</v>
      </c>
      <c r="U8043">
        <v>379023.77</v>
      </c>
      <c r="V8043">
        <v>6197626.5199999996</v>
      </c>
      <c r="W8043">
        <v>181.18</v>
      </c>
      <c r="X8043">
        <v>150.03</v>
      </c>
    </row>
    <row r="8044" spans="1:24" x14ac:dyDescent="0.25">
      <c r="A8044" s="146">
        <v>45139</v>
      </c>
      <c r="B8044" s="46">
        <v>213</v>
      </c>
      <c r="C8044" s="147">
        <v>0.73613425925925924</v>
      </c>
      <c r="D8044" s="38" t="s">
        <v>43375</v>
      </c>
      <c r="E8044" s="7" t="s">
        <v>69</v>
      </c>
      <c r="F8044" s="38" t="s">
        <v>48423</v>
      </c>
      <c r="G8044" s="38" t="s">
        <v>5528</v>
      </c>
      <c r="H8044">
        <v>0.161</v>
      </c>
      <c r="I8044" t="s">
        <v>51303</v>
      </c>
      <c r="J8044" t="s">
        <v>51304</v>
      </c>
      <c r="K8044" t="s">
        <v>51305</v>
      </c>
      <c r="L8044" t="s">
        <v>51298</v>
      </c>
      <c r="O8044" t="s">
        <v>51306</v>
      </c>
      <c r="P8044" t="s">
        <v>51307</v>
      </c>
      <c r="Q8044">
        <v>379050.55</v>
      </c>
      <c r="R8044">
        <v>6197451.7199999997</v>
      </c>
      <c r="S8044" t="s">
        <v>51308</v>
      </c>
      <c r="T8044" t="s">
        <v>51309</v>
      </c>
      <c r="U8044">
        <v>379023.66</v>
      </c>
      <c r="V8044">
        <v>6197449.3399999999</v>
      </c>
      <c r="W8044">
        <v>179.83</v>
      </c>
      <c r="X8044">
        <v>150.03</v>
      </c>
    </row>
    <row r="8045" spans="1:24" x14ac:dyDescent="0.25">
      <c r="A8045" s="146">
        <v>45139</v>
      </c>
      <c r="B8045" s="46">
        <v>213</v>
      </c>
      <c r="C8045" s="147">
        <v>0.73769675925925926</v>
      </c>
      <c r="D8045" s="38" t="s">
        <v>43375</v>
      </c>
      <c r="E8045" s="7" t="s">
        <v>64</v>
      </c>
      <c r="F8045" s="38" t="s">
        <v>48423</v>
      </c>
      <c r="G8045" s="38" t="s">
        <v>5527</v>
      </c>
      <c r="H8045">
        <v>0.159</v>
      </c>
      <c r="I8045" t="s">
        <v>51314</v>
      </c>
      <c r="J8045" t="s">
        <v>51315</v>
      </c>
      <c r="K8045" t="s">
        <v>51316</v>
      </c>
      <c r="L8045" t="s">
        <v>51298</v>
      </c>
      <c r="O8045" t="s">
        <v>51310</v>
      </c>
      <c r="P8045" t="s">
        <v>51311</v>
      </c>
      <c r="Q8045">
        <v>379042.53</v>
      </c>
      <c r="R8045">
        <v>6197425.1200000001</v>
      </c>
      <c r="S8045" t="s">
        <v>51312</v>
      </c>
      <c r="T8045" t="s">
        <v>51313</v>
      </c>
      <c r="U8045">
        <v>379014.57</v>
      </c>
      <c r="V8045">
        <v>6197439.4699999997</v>
      </c>
      <c r="W8045">
        <v>1.41</v>
      </c>
      <c r="X8045">
        <v>150.03</v>
      </c>
    </row>
    <row r="8046" spans="1:24" x14ac:dyDescent="0.25">
      <c r="A8046" s="146">
        <v>45139</v>
      </c>
      <c r="B8046" s="46">
        <v>213</v>
      </c>
      <c r="C8046" s="147">
        <v>0.74092592592592599</v>
      </c>
      <c r="D8046" s="38" t="s">
        <v>43375</v>
      </c>
      <c r="E8046" s="7" t="s">
        <v>69</v>
      </c>
      <c r="F8046" s="38" t="s">
        <v>48423</v>
      </c>
      <c r="G8046" s="38" t="s">
        <v>5527</v>
      </c>
      <c r="H8046">
        <v>-1.7999999999999999E-2</v>
      </c>
      <c r="I8046" t="s">
        <v>51314</v>
      </c>
      <c r="J8046" t="s">
        <v>51315</v>
      </c>
      <c r="K8046" t="s">
        <v>51316</v>
      </c>
      <c r="L8046" t="s">
        <v>51321</v>
      </c>
      <c r="O8046" t="s">
        <v>51317</v>
      </c>
      <c r="P8046" t="s">
        <v>51318</v>
      </c>
      <c r="Q8046">
        <v>379041.82</v>
      </c>
      <c r="R8046">
        <v>6197611.0099999998</v>
      </c>
      <c r="S8046" t="s">
        <v>51319</v>
      </c>
      <c r="T8046" t="s">
        <v>51320</v>
      </c>
      <c r="U8046">
        <v>379014.47</v>
      </c>
      <c r="V8046">
        <v>6197616.8700000001</v>
      </c>
      <c r="W8046">
        <v>0.65</v>
      </c>
      <c r="X8046">
        <v>150.03</v>
      </c>
    </row>
    <row r="8047" spans="1:24" x14ac:dyDescent="0.25">
      <c r="A8047" s="146">
        <v>45139</v>
      </c>
      <c r="B8047" s="46">
        <v>213</v>
      </c>
      <c r="C8047" s="147">
        <v>0.74268518518518523</v>
      </c>
      <c r="D8047" s="38" t="s">
        <v>43375</v>
      </c>
      <c r="E8047" s="7" t="s">
        <v>64</v>
      </c>
      <c r="F8047" s="38" t="s">
        <v>48423</v>
      </c>
      <c r="G8047" s="38" t="s">
        <v>5526</v>
      </c>
      <c r="H8047">
        <v>-1.6E-2</v>
      </c>
      <c r="I8047" t="s">
        <v>51326</v>
      </c>
      <c r="J8047" t="s">
        <v>51327</v>
      </c>
      <c r="K8047" t="s">
        <v>51328</v>
      </c>
      <c r="L8047" t="s">
        <v>51321</v>
      </c>
      <c r="O8047" t="s">
        <v>51322</v>
      </c>
      <c r="P8047" t="s">
        <v>51323</v>
      </c>
      <c r="Q8047">
        <v>379033.69</v>
      </c>
      <c r="R8047">
        <v>6197631.7699999996</v>
      </c>
      <c r="S8047" t="s">
        <v>51324</v>
      </c>
      <c r="T8047" t="s">
        <v>51325</v>
      </c>
      <c r="U8047">
        <v>379005.85</v>
      </c>
      <c r="V8047">
        <v>6197626.0499999998</v>
      </c>
      <c r="W8047">
        <v>181.49</v>
      </c>
      <c r="X8047">
        <v>150.03</v>
      </c>
    </row>
    <row r="8048" spans="1:24" x14ac:dyDescent="0.25">
      <c r="A8048" s="146">
        <v>45139</v>
      </c>
      <c r="B8048" s="46">
        <v>213</v>
      </c>
      <c r="C8048" s="147">
        <v>0.74584490740740739</v>
      </c>
      <c r="D8048" s="38" t="s">
        <v>43375</v>
      </c>
      <c r="E8048" s="7" t="s">
        <v>69</v>
      </c>
      <c r="F8048" s="38" t="s">
        <v>48423</v>
      </c>
      <c r="G8048" s="38" t="s">
        <v>5526</v>
      </c>
      <c r="H8048">
        <v>0.16500000000000001</v>
      </c>
      <c r="I8048" t="s">
        <v>51326</v>
      </c>
      <c r="J8048" t="s">
        <v>51327</v>
      </c>
      <c r="K8048" t="s">
        <v>51328</v>
      </c>
      <c r="L8048" t="s">
        <v>51321</v>
      </c>
      <c r="O8048" t="s">
        <v>51329</v>
      </c>
      <c r="P8048" t="s">
        <v>51330</v>
      </c>
      <c r="Q8048">
        <v>379033.41</v>
      </c>
      <c r="R8048">
        <v>6197444.1200000001</v>
      </c>
      <c r="S8048" t="s">
        <v>51331</v>
      </c>
      <c r="T8048" t="s">
        <v>51332</v>
      </c>
      <c r="U8048">
        <v>379005.68</v>
      </c>
      <c r="V8048">
        <v>6197444.7199999997</v>
      </c>
      <c r="W8048">
        <v>179.3</v>
      </c>
      <c r="X8048">
        <v>150.03</v>
      </c>
    </row>
    <row r="8049" spans="1:24" x14ac:dyDescent="0.25">
      <c r="A8049" s="146">
        <v>45139</v>
      </c>
      <c r="B8049" s="46">
        <v>213</v>
      </c>
      <c r="C8049" s="147">
        <v>0.74751157407407398</v>
      </c>
      <c r="D8049" s="38" t="s">
        <v>43375</v>
      </c>
      <c r="E8049" s="7" t="s">
        <v>64</v>
      </c>
      <c r="F8049" s="38" t="s">
        <v>48423</v>
      </c>
      <c r="G8049" s="38" t="s">
        <v>5525</v>
      </c>
      <c r="H8049">
        <v>0.16300000000000001</v>
      </c>
      <c r="I8049" t="s">
        <v>51337</v>
      </c>
      <c r="J8049" t="s">
        <v>51338</v>
      </c>
      <c r="K8049" t="s">
        <v>51339</v>
      </c>
      <c r="L8049" t="s">
        <v>51321</v>
      </c>
      <c r="O8049" t="s">
        <v>51333</v>
      </c>
      <c r="P8049" t="s">
        <v>51334</v>
      </c>
      <c r="Q8049">
        <v>379023.56</v>
      </c>
      <c r="R8049">
        <v>6197423.8300000001</v>
      </c>
      <c r="S8049" t="s">
        <v>51335</v>
      </c>
      <c r="T8049" t="s">
        <v>51336</v>
      </c>
      <c r="U8049">
        <v>378996.47</v>
      </c>
      <c r="V8049">
        <v>6197435.9199999999</v>
      </c>
      <c r="W8049">
        <v>2.7</v>
      </c>
      <c r="X8049">
        <v>150.03</v>
      </c>
    </row>
    <row r="8050" spans="1:24" x14ac:dyDescent="0.25">
      <c r="A8050" s="146">
        <v>45139</v>
      </c>
      <c r="B8050" s="46">
        <v>213</v>
      </c>
      <c r="C8050" s="147">
        <v>0.75071759259259263</v>
      </c>
      <c r="D8050" s="38" t="s">
        <v>43375</v>
      </c>
      <c r="E8050" s="7" t="s">
        <v>69</v>
      </c>
      <c r="F8050" s="38" t="s">
        <v>48423</v>
      </c>
      <c r="G8050" s="38" t="s">
        <v>5525</v>
      </c>
      <c r="H8050">
        <v>-2.1000000000000001E-2</v>
      </c>
      <c r="I8050" t="s">
        <v>51337</v>
      </c>
      <c r="J8050" t="s">
        <v>51338</v>
      </c>
      <c r="K8050" t="s">
        <v>51339</v>
      </c>
      <c r="L8050" t="s">
        <v>51344</v>
      </c>
      <c r="O8050" t="s">
        <v>51340</v>
      </c>
      <c r="P8050" t="s">
        <v>51341</v>
      </c>
      <c r="Q8050">
        <v>379023.01</v>
      </c>
      <c r="R8050">
        <v>6197611.2300000004</v>
      </c>
      <c r="S8050" t="s">
        <v>51342</v>
      </c>
      <c r="T8050" t="s">
        <v>51343</v>
      </c>
      <c r="U8050">
        <v>378996.43</v>
      </c>
      <c r="V8050">
        <v>6197619.8300000001</v>
      </c>
      <c r="W8050">
        <v>0.68</v>
      </c>
      <c r="X8050">
        <v>150.03</v>
      </c>
    </row>
    <row r="8051" spans="1:24" x14ac:dyDescent="0.25">
      <c r="A8051" s="146">
        <v>45139</v>
      </c>
      <c r="B8051" s="46">
        <v>213</v>
      </c>
      <c r="C8051" s="147">
        <v>0.7524074074074073</v>
      </c>
      <c r="D8051" s="38" t="s">
        <v>43375</v>
      </c>
      <c r="E8051" s="7" t="s">
        <v>64</v>
      </c>
      <c r="F8051" s="38" t="s">
        <v>48423</v>
      </c>
      <c r="G8051" s="38" t="s">
        <v>5524</v>
      </c>
      <c r="H8051">
        <v>-1.4999999999999999E-2</v>
      </c>
      <c r="I8051" t="s">
        <v>51349</v>
      </c>
      <c r="J8051" t="s">
        <v>51350</v>
      </c>
      <c r="K8051" t="s">
        <v>51351</v>
      </c>
      <c r="L8051" t="s">
        <v>51344</v>
      </c>
      <c r="O8051" t="s">
        <v>51345</v>
      </c>
      <c r="P8051" t="s">
        <v>51346</v>
      </c>
      <c r="Q8051">
        <v>379015.56</v>
      </c>
      <c r="R8051">
        <v>6197628.7800000003</v>
      </c>
      <c r="S8051" t="s">
        <v>51347</v>
      </c>
      <c r="T8051" t="s">
        <v>51348</v>
      </c>
      <c r="U8051">
        <v>378987.66</v>
      </c>
      <c r="V8051">
        <v>6197625.1699999999</v>
      </c>
      <c r="W8051">
        <v>179.73</v>
      </c>
      <c r="X8051">
        <v>150.03</v>
      </c>
    </row>
    <row r="8052" spans="1:24" x14ac:dyDescent="0.25">
      <c r="A8052" s="146">
        <v>45139</v>
      </c>
      <c r="B8052" s="46">
        <v>213</v>
      </c>
      <c r="C8052" s="147">
        <v>0.7556018518518518</v>
      </c>
      <c r="D8052" s="38" t="s">
        <v>43375</v>
      </c>
      <c r="E8052" s="7" t="s">
        <v>69</v>
      </c>
      <c r="F8052" s="38" t="s">
        <v>48423</v>
      </c>
      <c r="G8052" s="38" t="s">
        <v>5524</v>
      </c>
      <c r="H8052">
        <v>0.17499999999999999</v>
      </c>
      <c r="I8052" t="s">
        <v>51349</v>
      </c>
      <c r="J8052" t="s">
        <v>51350</v>
      </c>
      <c r="K8052" t="s">
        <v>51351</v>
      </c>
      <c r="L8052" t="s">
        <v>51344</v>
      </c>
      <c r="O8052" t="s">
        <v>51352</v>
      </c>
      <c r="P8052" t="s">
        <v>51353</v>
      </c>
      <c r="Q8052">
        <v>379015.63</v>
      </c>
      <c r="R8052">
        <v>6197442.8099999996</v>
      </c>
      <c r="S8052" t="s">
        <v>51354</v>
      </c>
      <c r="T8052" t="s">
        <v>51355</v>
      </c>
      <c r="U8052">
        <v>378987.75</v>
      </c>
      <c r="V8052">
        <v>6197435.04</v>
      </c>
      <c r="W8052">
        <v>183.39</v>
      </c>
      <c r="X8052">
        <v>150.03</v>
      </c>
    </row>
    <row r="8053" spans="1:24" x14ac:dyDescent="0.25">
      <c r="A8053" s="146">
        <v>45139</v>
      </c>
      <c r="B8053" s="46">
        <v>213</v>
      </c>
      <c r="C8053" s="147">
        <v>0.75717592592592586</v>
      </c>
      <c r="D8053" s="38" t="s">
        <v>43375</v>
      </c>
      <c r="E8053" s="7" t="s">
        <v>64</v>
      </c>
      <c r="F8053" s="38" t="s">
        <v>48423</v>
      </c>
      <c r="G8053" s="38" t="s">
        <v>5518</v>
      </c>
      <c r="H8053">
        <v>0.16600000000000001</v>
      </c>
      <c r="I8053" t="s">
        <v>51360</v>
      </c>
      <c r="J8053" t="s">
        <v>51350</v>
      </c>
      <c r="K8053" t="s">
        <v>51361</v>
      </c>
      <c r="L8053" t="s">
        <v>51344</v>
      </c>
      <c r="O8053" t="s">
        <v>51356</v>
      </c>
      <c r="P8053" t="s">
        <v>51357</v>
      </c>
      <c r="Q8053">
        <v>379006.68</v>
      </c>
      <c r="R8053">
        <v>6197424.1699999999</v>
      </c>
      <c r="S8053" t="s">
        <v>51358</v>
      </c>
      <c r="T8053" t="s">
        <v>51359</v>
      </c>
      <c r="U8053">
        <v>378978.55</v>
      </c>
      <c r="V8053">
        <v>6197433.1900000004</v>
      </c>
      <c r="W8053">
        <v>2.67</v>
      </c>
      <c r="X8053">
        <v>150.03</v>
      </c>
    </row>
    <row r="8054" spans="1:24" x14ac:dyDescent="0.25">
      <c r="A8054" s="146">
        <v>45139</v>
      </c>
      <c r="B8054" s="46">
        <v>213</v>
      </c>
      <c r="C8054" s="147">
        <v>0.76033564814814814</v>
      </c>
      <c r="D8054" s="38" t="s">
        <v>43375</v>
      </c>
      <c r="E8054" s="7" t="s">
        <v>69</v>
      </c>
      <c r="F8054" s="38" t="s">
        <v>48423</v>
      </c>
      <c r="G8054" s="38" t="s">
        <v>5518</v>
      </c>
      <c r="H8054">
        <v>-2.4E-2</v>
      </c>
      <c r="I8054" t="s">
        <v>51360</v>
      </c>
      <c r="J8054" t="s">
        <v>51366</v>
      </c>
      <c r="K8054" t="s">
        <v>51361</v>
      </c>
      <c r="L8054" t="s">
        <v>51367</v>
      </c>
      <c r="O8054" t="s">
        <v>51362</v>
      </c>
      <c r="P8054" t="s">
        <v>51363</v>
      </c>
      <c r="Q8054">
        <v>379005.87</v>
      </c>
      <c r="R8054">
        <v>6197604.4800000004</v>
      </c>
      <c r="S8054" t="s">
        <v>51364</v>
      </c>
      <c r="T8054" t="s">
        <v>51365</v>
      </c>
      <c r="U8054">
        <v>378978.59</v>
      </c>
      <c r="V8054">
        <v>6197622.6100000003</v>
      </c>
      <c r="W8054">
        <v>0.76</v>
      </c>
      <c r="X8054">
        <v>150.03</v>
      </c>
    </row>
    <row r="8055" spans="1:24" x14ac:dyDescent="0.25">
      <c r="A8055" s="146">
        <v>45139</v>
      </c>
      <c r="B8055" s="46">
        <v>213</v>
      </c>
      <c r="C8055" s="147">
        <v>0.76202546296296303</v>
      </c>
      <c r="D8055" s="38" t="s">
        <v>43375</v>
      </c>
      <c r="E8055" s="7" t="s">
        <v>64</v>
      </c>
      <c r="F8055" s="38" t="s">
        <v>48423</v>
      </c>
      <c r="G8055" s="38" t="s">
        <v>5519</v>
      </c>
      <c r="H8055">
        <v>-1.2999999999999999E-2</v>
      </c>
      <c r="I8055" t="s">
        <v>51372</v>
      </c>
      <c r="J8055" t="s">
        <v>51373</v>
      </c>
      <c r="K8055" t="s">
        <v>51374</v>
      </c>
      <c r="L8055" t="s">
        <v>51367</v>
      </c>
      <c r="O8055" t="s">
        <v>51368</v>
      </c>
      <c r="P8055" t="s">
        <v>51369</v>
      </c>
      <c r="Q8055">
        <v>378997.77</v>
      </c>
      <c r="R8055">
        <v>6197624.8499999996</v>
      </c>
      <c r="S8055" t="s">
        <v>51370</v>
      </c>
      <c r="T8055" t="s">
        <v>51371</v>
      </c>
      <c r="U8055">
        <v>378969.78</v>
      </c>
      <c r="V8055">
        <v>6197622.8899999997</v>
      </c>
      <c r="W8055">
        <v>180.92</v>
      </c>
      <c r="X8055">
        <v>150.03</v>
      </c>
    </row>
    <row r="8056" spans="1:24" x14ac:dyDescent="0.25">
      <c r="A8056" s="146">
        <v>45139</v>
      </c>
      <c r="B8056" s="46">
        <v>213</v>
      </c>
      <c r="C8056" s="147">
        <v>0.76520833333333327</v>
      </c>
      <c r="D8056" s="38" t="s">
        <v>43375</v>
      </c>
      <c r="E8056" s="7" t="s">
        <v>69</v>
      </c>
      <c r="F8056" s="38" t="s">
        <v>48423</v>
      </c>
      <c r="G8056" s="38" t="s">
        <v>5519</v>
      </c>
      <c r="H8056">
        <v>0.17299999999999999</v>
      </c>
      <c r="I8056" t="s">
        <v>51372</v>
      </c>
      <c r="J8056" t="s">
        <v>51373</v>
      </c>
      <c r="K8056" t="s">
        <v>51374</v>
      </c>
      <c r="L8056" t="s">
        <v>51367</v>
      </c>
      <c r="O8056" t="s">
        <v>51375</v>
      </c>
      <c r="P8056" t="s">
        <v>51376</v>
      </c>
      <c r="Q8056">
        <v>378997.59</v>
      </c>
      <c r="R8056">
        <v>6197442.9199999999</v>
      </c>
      <c r="S8056" t="s">
        <v>51377</v>
      </c>
      <c r="T8056" t="s">
        <v>51378</v>
      </c>
      <c r="U8056">
        <v>378969.71</v>
      </c>
      <c r="V8056">
        <v>6197436.9800000004</v>
      </c>
      <c r="W8056">
        <v>180.44</v>
      </c>
      <c r="X8056">
        <v>150.03</v>
      </c>
    </row>
    <row r="8057" spans="1:24" x14ac:dyDescent="0.25">
      <c r="A8057" s="146">
        <v>45139</v>
      </c>
      <c r="B8057" s="46">
        <v>213</v>
      </c>
      <c r="C8057" s="147">
        <v>0.76687500000000008</v>
      </c>
      <c r="D8057" s="38" t="s">
        <v>43375</v>
      </c>
      <c r="E8057" s="7" t="s">
        <v>64</v>
      </c>
      <c r="F8057" s="38" t="s">
        <v>48423</v>
      </c>
      <c r="G8057" s="38" t="s">
        <v>5520</v>
      </c>
      <c r="H8057">
        <v>0.16600000000000001</v>
      </c>
      <c r="I8057" t="s">
        <v>51383</v>
      </c>
      <c r="J8057" t="s">
        <v>51384</v>
      </c>
      <c r="K8057" t="s">
        <v>51385</v>
      </c>
      <c r="L8057" t="s">
        <v>51367</v>
      </c>
      <c r="O8057" t="s">
        <v>51379</v>
      </c>
      <c r="P8057" t="s">
        <v>51380</v>
      </c>
      <c r="Q8057">
        <v>378988.35</v>
      </c>
      <c r="R8057">
        <v>6197423.5099999998</v>
      </c>
      <c r="S8057" t="s">
        <v>51381</v>
      </c>
      <c r="T8057" t="s">
        <v>51382</v>
      </c>
      <c r="U8057">
        <v>378960.5</v>
      </c>
      <c r="V8057">
        <v>6197432.2800000003</v>
      </c>
      <c r="W8057">
        <v>0.27</v>
      </c>
      <c r="X8057">
        <v>150.03</v>
      </c>
    </row>
    <row r="8058" spans="1:24" x14ac:dyDescent="0.25">
      <c r="A8058" s="146">
        <v>45139</v>
      </c>
      <c r="B8058" s="46">
        <v>213</v>
      </c>
      <c r="C8058" s="147">
        <v>0.77008101851851851</v>
      </c>
      <c r="D8058" s="38" t="s">
        <v>43375</v>
      </c>
      <c r="E8058" s="7" t="s">
        <v>69</v>
      </c>
      <c r="F8058" s="38" t="s">
        <v>48423</v>
      </c>
      <c r="G8058" s="38" t="s">
        <v>5520</v>
      </c>
      <c r="H8058">
        <v>-2.3E-2</v>
      </c>
      <c r="I8058" t="s">
        <v>51383</v>
      </c>
      <c r="J8058" t="s">
        <v>51384</v>
      </c>
      <c r="K8058" t="s">
        <v>51385</v>
      </c>
      <c r="L8058" t="s">
        <v>51390</v>
      </c>
      <c r="O8058" t="s">
        <v>51386</v>
      </c>
      <c r="P8058" t="s">
        <v>51387</v>
      </c>
      <c r="Q8058">
        <v>378988.42</v>
      </c>
      <c r="R8058">
        <v>6197607.7400000002</v>
      </c>
      <c r="S8058" t="s">
        <v>51388</v>
      </c>
      <c r="T8058" t="s">
        <v>51389</v>
      </c>
      <c r="U8058">
        <v>378960.46</v>
      </c>
      <c r="V8058">
        <v>6197622.1399999997</v>
      </c>
      <c r="W8058">
        <v>0.73</v>
      </c>
      <c r="X8058">
        <v>150.03</v>
      </c>
    </row>
    <row r="8059" spans="1:24" x14ac:dyDescent="0.25">
      <c r="A8059" s="146">
        <v>45139</v>
      </c>
      <c r="B8059" s="46">
        <v>213</v>
      </c>
      <c r="C8059" s="147">
        <v>0.77167824074074076</v>
      </c>
      <c r="D8059" s="38" t="s">
        <v>43375</v>
      </c>
      <c r="E8059" s="7" t="s">
        <v>64</v>
      </c>
      <c r="F8059" s="38" t="s">
        <v>48423</v>
      </c>
      <c r="G8059" s="38" t="s">
        <v>5521</v>
      </c>
      <c r="H8059">
        <v>-1.4E-2</v>
      </c>
      <c r="I8059" t="s">
        <v>51395</v>
      </c>
      <c r="J8059" t="s">
        <v>51396</v>
      </c>
      <c r="K8059" t="s">
        <v>51397</v>
      </c>
      <c r="L8059" t="s">
        <v>51390</v>
      </c>
      <c r="O8059" t="s">
        <v>51391</v>
      </c>
      <c r="P8059" t="s">
        <v>51392</v>
      </c>
      <c r="Q8059">
        <v>378980.23</v>
      </c>
      <c r="R8059">
        <v>6197624.6500000004</v>
      </c>
      <c r="S8059" t="s">
        <v>51393</v>
      </c>
      <c r="T8059" t="s">
        <v>51394</v>
      </c>
      <c r="U8059">
        <v>378951.69</v>
      </c>
      <c r="V8059">
        <v>6197624.2999999998</v>
      </c>
      <c r="W8059">
        <v>180.01</v>
      </c>
      <c r="X8059">
        <v>150.03</v>
      </c>
    </row>
    <row r="8060" spans="1:24" x14ac:dyDescent="0.25">
      <c r="A8060" s="146">
        <v>45139</v>
      </c>
      <c r="B8060" s="46">
        <v>213</v>
      </c>
      <c r="C8060" s="147">
        <v>0.77478009259259262</v>
      </c>
      <c r="D8060" s="38" t="s">
        <v>43375</v>
      </c>
      <c r="E8060" s="7" t="s">
        <v>69</v>
      </c>
      <c r="F8060" s="38" t="s">
        <v>48423</v>
      </c>
      <c r="G8060" s="38" t="s">
        <v>5521</v>
      </c>
      <c r="H8060">
        <v>0.17399999999999999</v>
      </c>
      <c r="I8060" t="s">
        <v>51395</v>
      </c>
      <c r="J8060" t="s">
        <v>51396</v>
      </c>
      <c r="K8060" t="s">
        <v>51397</v>
      </c>
      <c r="L8060" t="s">
        <v>51390</v>
      </c>
      <c r="O8060" t="s">
        <v>51398</v>
      </c>
      <c r="P8060" t="s">
        <v>51399</v>
      </c>
      <c r="Q8060">
        <v>378979.46</v>
      </c>
      <c r="R8060">
        <v>6197445.54</v>
      </c>
      <c r="S8060" t="s">
        <v>51400</v>
      </c>
      <c r="T8060" t="s">
        <v>51401</v>
      </c>
      <c r="U8060">
        <v>378951.61</v>
      </c>
      <c r="V8060">
        <v>6197436.3700000001</v>
      </c>
      <c r="W8060">
        <v>181.21</v>
      </c>
      <c r="X8060">
        <v>150.03</v>
      </c>
    </row>
    <row r="8061" spans="1:24" x14ac:dyDescent="0.25">
      <c r="A8061" s="146">
        <v>45139</v>
      </c>
      <c r="B8061" s="46">
        <v>213</v>
      </c>
      <c r="C8061" s="147">
        <v>0.77635416666666668</v>
      </c>
      <c r="D8061" s="38" t="s">
        <v>43375</v>
      </c>
      <c r="E8061" s="7" t="s">
        <v>64</v>
      </c>
      <c r="F8061" s="38" t="s">
        <v>48423</v>
      </c>
      <c r="G8061" s="38" t="s">
        <v>5522</v>
      </c>
      <c r="H8061">
        <v>0.16400000000000001</v>
      </c>
      <c r="I8061" t="s">
        <v>51406</v>
      </c>
      <c r="J8061" t="s">
        <v>51407</v>
      </c>
      <c r="K8061" t="s">
        <v>51408</v>
      </c>
      <c r="L8061" t="s">
        <v>51390</v>
      </c>
      <c r="O8061" t="s">
        <v>51402</v>
      </c>
      <c r="P8061" t="s">
        <v>51403</v>
      </c>
      <c r="Q8061">
        <v>378971.09</v>
      </c>
      <c r="R8061">
        <v>6197426.5499999998</v>
      </c>
      <c r="S8061" t="s">
        <v>51404</v>
      </c>
      <c r="T8061" t="s">
        <v>51405</v>
      </c>
      <c r="U8061">
        <v>378942.52</v>
      </c>
      <c r="V8061">
        <v>6197434.7300000004</v>
      </c>
      <c r="W8061">
        <v>1.52</v>
      </c>
      <c r="X8061">
        <v>150.03</v>
      </c>
    </row>
    <row r="8062" spans="1:24" x14ac:dyDescent="0.25">
      <c r="A8062" s="146">
        <v>45139</v>
      </c>
      <c r="B8062" s="46">
        <v>213</v>
      </c>
      <c r="C8062" s="147">
        <v>0.77957175925925926</v>
      </c>
      <c r="D8062" s="38" t="s">
        <v>43375</v>
      </c>
      <c r="E8062" s="7" t="s">
        <v>69</v>
      </c>
      <c r="F8062" s="38" t="s">
        <v>48423</v>
      </c>
      <c r="G8062" s="38" t="s">
        <v>5522</v>
      </c>
      <c r="H8062">
        <v>-2.4E-2</v>
      </c>
      <c r="I8062" t="s">
        <v>51406</v>
      </c>
      <c r="J8062" t="s">
        <v>51407</v>
      </c>
      <c r="K8062" t="s">
        <v>51408</v>
      </c>
      <c r="L8062" t="s">
        <v>51390</v>
      </c>
      <c r="O8062" t="s">
        <v>51409</v>
      </c>
      <c r="P8062" t="s">
        <v>51410</v>
      </c>
      <c r="Q8062">
        <v>378969.33</v>
      </c>
      <c r="R8062">
        <v>6197608.6699999999</v>
      </c>
      <c r="S8062" t="s">
        <v>51411</v>
      </c>
      <c r="T8062" t="s">
        <v>51412</v>
      </c>
      <c r="U8062">
        <v>378942.53</v>
      </c>
      <c r="V8062">
        <v>6197622.9800000004</v>
      </c>
      <c r="W8062">
        <v>1.03</v>
      </c>
      <c r="X8062">
        <v>150.03</v>
      </c>
    </row>
    <row r="8063" spans="1:24" s="168" customFormat="1" x14ac:dyDescent="0.25">
      <c r="A8063" s="91">
        <v>45139</v>
      </c>
      <c r="B8063" s="90">
        <v>213</v>
      </c>
      <c r="C8063" s="81">
        <v>0.78128472222222223</v>
      </c>
      <c r="D8063" s="180" t="s">
        <v>43375</v>
      </c>
      <c r="E8063" s="169" t="s">
        <v>51425</v>
      </c>
      <c r="F8063" s="180" t="s">
        <v>48423</v>
      </c>
      <c r="G8063" s="180" t="s">
        <v>5523</v>
      </c>
      <c r="H8063" s="168">
        <v>-1.6E-2</v>
      </c>
      <c r="I8063" s="168" t="s">
        <v>51417</v>
      </c>
      <c r="J8063" s="168" t="s">
        <v>51418</v>
      </c>
      <c r="K8063" s="168" t="s">
        <v>51419</v>
      </c>
      <c r="L8063" s="168" t="s">
        <v>51420</v>
      </c>
      <c r="O8063" s="168" t="s">
        <v>51413</v>
      </c>
      <c r="P8063" s="168" t="s">
        <v>51414</v>
      </c>
      <c r="Q8063" s="168">
        <v>378961.33</v>
      </c>
      <c r="R8063" s="168">
        <v>6197628.7800000003</v>
      </c>
      <c r="S8063" s="168" t="s">
        <v>51415</v>
      </c>
      <c r="T8063" s="168" t="s">
        <v>51416</v>
      </c>
      <c r="U8063" s="168">
        <v>378933.76000000001</v>
      </c>
      <c r="V8063" s="168">
        <v>6197626.1399999997</v>
      </c>
      <c r="W8063" s="168">
        <v>180.81</v>
      </c>
      <c r="X8063" s="168">
        <v>150.03</v>
      </c>
    </row>
    <row r="8064" spans="1:24" s="168" customFormat="1" x14ac:dyDescent="0.25">
      <c r="A8064" s="91">
        <v>45139</v>
      </c>
      <c r="B8064" s="90">
        <v>213</v>
      </c>
      <c r="C8064" s="81">
        <v>0.7817708333333333</v>
      </c>
      <c r="D8064" s="180" t="s">
        <v>43375</v>
      </c>
      <c r="E8064" s="169" t="s">
        <v>69</v>
      </c>
      <c r="F8064" s="180" t="s">
        <v>48423</v>
      </c>
      <c r="G8064" s="180" t="s">
        <v>5523</v>
      </c>
      <c r="H8064" s="168">
        <v>3.0000000000000001E-3</v>
      </c>
      <c r="I8064" s="168" t="s">
        <v>51417</v>
      </c>
      <c r="J8064" s="168" t="s">
        <v>51418</v>
      </c>
      <c r="K8064" s="168" t="s">
        <v>51419</v>
      </c>
      <c r="L8064" s="168" t="s">
        <v>51420</v>
      </c>
      <c r="O8064" s="168" t="s">
        <v>51421</v>
      </c>
      <c r="P8064" s="168" t="s">
        <v>51422</v>
      </c>
      <c r="Q8064" s="168">
        <v>378960.49</v>
      </c>
      <c r="R8064" s="168">
        <v>6197627.9100000001</v>
      </c>
      <c r="S8064" s="168" t="s">
        <v>51423</v>
      </c>
      <c r="T8064" s="168" t="s">
        <v>51424</v>
      </c>
      <c r="U8064" s="168">
        <v>378933.98</v>
      </c>
      <c r="V8064" s="168">
        <v>6197606.9100000001</v>
      </c>
      <c r="W8064" s="168">
        <v>181.23</v>
      </c>
      <c r="X8064" s="168">
        <v>150.03</v>
      </c>
    </row>
    <row r="8065" spans="1:24" x14ac:dyDescent="0.25">
      <c r="A8065" s="146">
        <v>45139</v>
      </c>
      <c r="B8065" s="46">
        <v>213</v>
      </c>
      <c r="C8065" s="147">
        <v>0.7837615740740741</v>
      </c>
      <c r="D8065" s="38" t="s">
        <v>43375</v>
      </c>
      <c r="E8065" s="7" t="s">
        <v>64</v>
      </c>
      <c r="F8065" s="38" t="s">
        <v>48423</v>
      </c>
      <c r="G8065" s="38" t="s">
        <v>5523</v>
      </c>
      <c r="H8065">
        <v>-1.2E-2</v>
      </c>
      <c r="I8065" t="s">
        <v>51430</v>
      </c>
      <c r="J8065" t="s">
        <v>51431</v>
      </c>
      <c r="K8065" t="s">
        <v>51432</v>
      </c>
      <c r="L8065" t="s">
        <v>51420</v>
      </c>
      <c r="O8065" t="s">
        <v>51426</v>
      </c>
      <c r="P8065" t="s">
        <v>51427</v>
      </c>
      <c r="Q8065">
        <v>378961.87</v>
      </c>
      <c r="R8065">
        <v>6197627.4800000004</v>
      </c>
      <c r="S8065" t="s">
        <v>51428</v>
      </c>
      <c r="T8065" t="s">
        <v>51429</v>
      </c>
      <c r="U8065">
        <v>378933.34</v>
      </c>
      <c r="V8065">
        <v>6197621.71</v>
      </c>
      <c r="W8065">
        <v>177.31</v>
      </c>
      <c r="X8065">
        <v>150.03</v>
      </c>
    </row>
    <row r="8066" spans="1:24" x14ac:dyDescent="0.25">
      <c r="A8066" s="146">
        <v>45139</v>
      </c>
      <c r="B8066" s="46">
        <v>213</v>
      </c>
      <c r="C8066" s="147">
        <v>0.78690972222222222</v>
      </c>
      <c r="D8066" s="38" t="s">
        <v>43375</v>
      </c>
      <c r="E8066" s="7" t="s">
        <v>69</v>
      </c>
      <c r="F8066" s="38" t="s">
        <v>48423</v>
      </c>
      <c r="G8066" s="38" t="s">
        <v>5523</v>
      </c>
      <c r="H8066">
        <v>0.17599999999999999</v>
      </c>
      <c r="I8066" t="s">
        <v>51430</v>
      </c>
      <c r="J8066" t="s">
        <v>51431</v>
      </c>
      <c r="K8066" t="s">
        <v>51432</v>
      </c>
      <c r="L8066" t="s">
        <v>51420</v>
      </c>
      <c r="O8066" t="s">
        <v>51433</v>
      </c>
      <c r="P8066" t="s">
        <v>51434</v>
      </c>
      <c r="Q8066">
        <v>378961.34</v>
      </c>
      <c r="R8066">
        <v>6197443.1500000004</v>
      </c>
      <c r="S8066" t="s">
        <v>51435</v>
      </c>
      <c r="T8066" t="s">
        <v>51436</v>
      </c>
      <c r="U8066">
        <v>378933.59</v>
      </c>
      <c r="V8066">
        <v>6197434.0700000003</v>
      </c>
      <c r="W8066">
        <v>180.21</v>
      </c>
      <c r="X8066">
        <v>150.03</v>
      </c>
    </row>
    <row r="8067" spans="1:24" x14ac:dyDescent="0.25">
      <c r="A8067" s="146">
        <v>45139</v>
      </c>
      <c r="B8067" s="46">
        <v>213</v>
      </c>
      <c r="C8067" s="147">
        <v>0.82956018518518526</v>
      </c>
      <c r="D8067" s="38" t="s">
        <v>30704</v>
      </c>
      <c r="E8067" s="7" t="s">
        <v>51455</v>
      </c>
      <c r="F8067" s="38" t="s">
        <v>48423</v>
      </c>
      <c r="G8067" s="38" t="s">
        <v>5523</v>
      </c>
      <c r="H8067">
        <v>0.17699999999999999</v>
      </c>
      <c r="O8067" t="s">
        <v>51437</v>
      </c>
      <c r="P8067" t="s">
        <v>51438</v>
      </c>
      <c r="Q8067">
        <v>378961.55</v>
      </c>
      <c r="R8067">
        <v>6197424.5300000003</v>
      </c>
      <c r="S8067" t="s">
        <v>51439</v>
      </c>
      <c r="T8067" t="s">
        <v>51440</v>
      </c>
      <c r="U8067">
        <v>378950.43</v>
      </c>
      <c r="V8067">
        <v>6197427.2699999996</v>
      </c>
      <c r="W8067">
        <v>271.07</v>
      </c>
      <c r="X8067">
        <v>150.03</v>
      </c>
    </row>
    <row r="8068" spans="1:24" s="168" customFormat="1" x14ac:dyDescent="0.25">
      <c r="A8068" s="91">
        <v>45139</v>
      </c>
      <c r="B8068" s="90">
        <v>213</v>
      </c>
      <c r="C8068" s="81">
        <v>0.80053240740740739</v>
      </c>
      <c r="D8068" s="180" t="s">
        <v>30704</v>
      </c>
      <c r="E8068" s="169" t="s">
        <v>7454</v>
      </c>
      <c r="F8068" s="180" t="s">
        <v>48423</v>
      </c>
      <c r="G8068" s="180" t="s">
        <v>5314</v>
      </c>
      <c r="H8068" s="168">
        <v>1.6040000000000001</v>
      </c>
      <c r="I8068" s="168" t="s">
        <v>51445</v>
      </c>
      <c r="J8068" s="168" t="s">
        <v>51431</v>
      </c>
      <c r="K8068" s="168" t="s">
        <v>51432</v>
      </c>
      <c r="L8068" s="168" t="s">
        <v>51446</v>
      </c>
      <c r="O8068" s="168" t="s">
        <v>51441</v>
      </c>
      <c r="P8068" s="168" t="s">
        <v>51442</v>
      </c>
      <c r="Q8068" s="168">
        <v>378961.63</v>
      </c>
      <c r="R8068" s="168">
        <v>6197424.6200000001</v>
      </c>
      <c r="S8068" s="168" t="s">
        <v>51443</v>
      </c>
      <c r="T8068" s="168" t="s">
        <v>51444</v>
      </c>
      <c r="U8068" s="168">
        <v>378950.33</v>
      </c>
      <c r="V8068" s="168">
        <v>6197427.25</v>
      </c>
      <c r="W8068" s="168">
        <v>266.89999999999998</v>
      </c>
      <c r="X8068" s="168">
        <v>200.05</v>
      </c>
    </row>
    <row r="8069" spans="1:24" s="168" customFormat="1" x14ac:dyDescent="0.25">
      <c r="A8069" s="91">
        <v>45139</v>
      </c>
      <c r="B8069" s="90">
        <v>213</v>
      </c>
      <c r="C8069" s="81">
        <v>0.80092592592592593</v>
      </c>
      <c r="D8069" s="180" t="s">
        <v>30704</v>
      </c>
      <c r="E8069" s="169" t="s">
        <v>69</v>
      </c>
      <c r="F8069" s="180" t="s">
        <v>48423</v>
      </c>
      <c r="G8069" s="180" t="s">
        <v>5314</v>
      </c>
      <c r="H8069" s="168">
        <v>1.6040000000000001</v>
      </c>
      <c r="I8069" s="168" t="s">
        <v>51445</v>
      </c>
      <c r="J8069" s="168" t="s">
        <v>51431</v>
      </c>
      <c r="K8069" s="168" t="s">
        <v>51432</v>
      </c>
      <c r="L8069" s="168" t="s">
        <v>51446</v>
      </c>
      <c r="O8069" s="168" t="s">
        <v>51447</v>
      </c>
      <c r="P8069" s="168" t="s">
        <v>51448</v>
      </c>
      <c r="Q8069" s="168">
        <v>378961.75</v>
      </c>
      <c r="R8069" s="168">
        <v>6197424.4400000004</v>
      </c>
      <c r="S8069" s="168" t="s">
        <v>51449</v>
      </c>
      <c r="T8069" s="168" t="s">
        <v>51450</v>
      </c>
      <c r="U8069" s="168">
        <v>378950.48</v>
      </c>
      <c r="V8069" s="168">
        <v>6197427.1699999999</v>
      </c>
      <c r="W8069" s="168">
        <v>267.89</v>
      </c>
      <c r="X8069" s="168">
        <v>200.05</v>
      </c>
    </row>
    <row r="8070" spans="1:24" x14ac:dyDescent="0.25">
      <c r="A8070" s="146">
        <v>45139</v>
      </c>
      <c r="B8070" s="46">
        <v>213</v>
      </c>
      <c r="C8070" s="147">
        <v>0.80203703703703699</v>
      </c>
      <c r="D8070" s="38" t="s">
        <v>30704</v>
      </c>
      <c r="E8070" s="7" t="s">
        <v>49623</v>
      </c>
      <c r="F8070" s="38" t="s">
        <v>48423</v>
      </c>
      <c r="G8070" s="38" t="s">
        <v>5314</v>
      </c>
      <c r="H8070">
        <v>1.6040000000000001</v>
      </c>
      <c r="O8070" t="s">
        <v>51451</v>
      </c>
      <c r="P8070" t="s">
        <v>51452</v>
      </c>
      <c r="Q8070">
        <v>378961.18</v>
      </c>
      <c r="R8070">
        <v>6197424.3499999996</v>
      </c>
      <c r="S8070" t="s">
        <v>51453</v>
      </c>
      <c r="T8070" t="s">
        <v>51454</v>
      </c>
      <c r="U8070">
        <v>378949.87</v>
      </c>
      <c r="V8070">
        <v>6197426.8600000003</v>
      </c>
      <c r="W8070">
        <v>268.74</v>
      </c>
      <c r="X8070">
        <v>200.05</v>
      </c>
    </row>
    <row r="8071" spans="1:24" x14ac:dyDescent="0.25">
      <c r="A8071" s="146">
        <v>45139</v>
      </c>
      <c r="B8071" s="46">
        <v>213</v>
      </c>
      <c r="C8071" s="147">
        <v>0.80243055555555554</v>
      </c>
      <c r="D8071" s="38" t="s">
        <v>30704</v>
      </c>
      <c r="E8071" s="159" t="s">
        <v>33735</v>
      </c>
      <c r="F8071" s="38" t="s">
        <v>48423</v>
      </c>
      <c r="G8071" s="38" t="s">
        <v>5314</v>
      </c>
      <c r="H8071">
        <v>1.6040000000000001</v>
      </c>
      <c r="O8071" t="s">
        <v>51456</v>
      </c>
      <c r="P8071" t="s">
        <v>51457</v>
      </c>
      <c r="Q8071">
        <v>378961.75</v>
      </c>
      <c r="R8071">
        <v>6197424.4500000002</v>
      </c>
      <c r="S8071" t="s">
        <v>51458</v>
      </c>
      <c r="T8071" t="s">
        <v>51459</v>
      </c>
      <c r="U8071">
        <v>378948.73</v>
      </c>
      <c r="V8071">
        <v>6197427.0099999998</v>
      </c>
      <c r="W8071">
        <v>264.77</v>
      </c>
      <c r="X8071">
        <v>200.05</v>
      </c>
    </row>
    <row r="8072" spans="1:24" x14ac:dyDescent="0.25">
      <c r="A8072" s="146">
        <v>45139</v>
      </c>
      <c r="B8072" s="46">
        <v>213</v>
      </c>
      <c r="C8072" s="147">
        <v>0.80637731481481489</v>
      </c>
      <c r="D8072" s="38" t="s">
        <v>30704</v>
      </c>
      <c r="E8072" s="159" t="s">
        <v>42042</v>
      </c>
      <c r="F8072" s="38" t="s">
        <v>48423</v>
      </c>
      <c r="G8072" s="38" t="s">
        <v>5314</v>
      </c>
      <c r="H8072">
        <v>1.6060000000000001</v>
      </c>
      <c r="O8072" t="s">
        <v>51460</v>
      </c>
      <c r="P8072" t="s">
        <v>51461</v>
      </c>
      <c r="Q8072">
        <v>378961.63</v>
      </c>
      <c r="R8072">
        <v>6197424.3700000001</v>
      </c>
      <c r="S8072" t="s">
        <v>51462</v>
      </c>
      <c r="T8072" t="s">
        <v>51463</v>
      </c>
      <c r="U8072">
        <v>378949.53</v>
      </c>
      <c r="V8072">
        <v>6197425.4800000004</v>
      </c>
      <c r="W8072">
        <v>264.8</v>
      </c>
      <c r="X8072">
        <v>200.05</v>
      </c>
    </row>
    <row r="8073" spans="1:24" x14ac:dyDescent="0.25">
      <c r="A8073" s="146">
        <v>45139</v>
      </c>
      <c r="B8073" s="46">
        <v>213</v>
      </c>
      <c r="C8073" s="147">
        <v>0.82144675925925925</v>
      </c>
      <c r="D8073" s="38" t="s">
        <v>30704</v>
      </c>
      <c r="E8073" s="159" t="s">
        <v>49765</v>
      </c>
      <c r="F8073" s="38" t="s">
        <v>48423</v>
      </c>
      <c r="G8073" s="38" t="s">
        <v>5314</v>
      </c>
      <c r="H8073">
        <v>0.218</v>
      </c>
      <c r="O8073" t="s">
        <v>51464</v>
      </c>
      <c r="P8073" t="s">
        <v>51465</v>
      </c>
      <c r="Q8073">
        <v>380819.03</v>
      </c>
      <c r="R8073">
        <v>6198816.3799999999</v>
      </c>
      <c r="S8073" t="s">
        <v>51466</v>
      </c>
      <c r="T8073" t="s">
        <v>51467</v>
      </c>
      <c r="U8073">
        <v>380808.03</v>
      </c>
      <c r="V8073">
        <v>6198814.21</v>
      </c>
      <c r="W8073">
        <v>246.65</v>
      </c>
      <c r="X8073">
        <v>200.05</v>
      </c>
    </row>
    <row r="8074" spans="1:24" s="170" customFormat="1" x14ac:dyDescent="0.25">
      <c r="A8074" s="63">
        <v>45139</v>
      </c>
      <c r="B8074" s="104">
        <v>213</v>
      </c>
      <c r="C8074" s="65">
        <v>0.82474537037037043</v>
      </c>
      <c r="D8074" s="64" t="s">
        <v>30704</v>
      </c>
      <c r="E8074" s="171" t="s">
        <v>51473</v>
      </c>
      <c r="F8074" s="64" t="s">
        <v>48423</v>
      </c>
      <c r="G8074" s="64" t="s">
        <v>5314</v>
      </c>
      <c r="H8074" s="170">
        <v>0.222</v>
      </c>
      <c r="M8074" s="170" t="s">
        <v>51468</v>
      </c>
      <c r="O8074" s="170" t="s">
        <v>51469</v>
      </c>
      <c r="P8074" s="170" t="s">
        <v>51470</v>
      </c>
      <c r="Q8074" s="170">
        <v>380820.18</v>
      </c>
      <c r="R8074" s="170">
        <v>6198817.0499999998</v>
      </c>
      <c r="S8074" s="170" t="s">
        <v>51471</v>
      </c>
      <c r="T8074" s="170" t="s">
        <v>51472</v>
      </c>
      <c r="U8074" s="170">
        <v>380808.86</v>
      </c>
      <c r="V8074" s="170">
        <v>6198810.4199999999</v>
      </c>
      <c r="W8074" s="170">
        <v>243.73</v>
      </c>
      <c r="X8074" s="170">
        <v>200.05</v>
      </c>
    </row>
    <row r="8075" spans="1:24" x14ac:dyDescent="0.25">
      <c r="A8075" s="146">
        <v>45139</v>
      </c>
      <c r="B8075" s="46">
        <v>213</v>
      </c>
      <c r="C8075" s="147">
        <v>0.82805555555555566</v>
      </c>
      <c r="D8075" s="38" t="s">
        <v>30704</v>
      </c>
      <c r="E8075" s="159" t="s">
        <v>51622</v>
      </c>
      <c r="F8075" s="38" t="s">
        <v>48423</v>
      </c>
      <c r="G8075" s="38" t="s">
        <v>5314</v>
      </c>
      <c r="H8075">
        <v>0.20699999999999999</v>
      </c>
      <c r="I8075" t="s">
        <v>51478</v>
      </c>
      <c r="J8075" t="s">
        <v>51479</v>
      </c>
      <c r="K8075" t="s">
        <v>51480</v>
      </c>
      <c r="L8075" t="s">
        <v>51481</v>
      </c>
      <c r="O8075" t="s">
        <v>51474</v>
      </c>
      <c r="P8075" t="s">
        <v>51475</v>
      </c>
      <c r="Q8075">
        <v>380821.02</v>
      </c>
      <c r="R8075">
        <v>6198819.4800000004</v>
      </c>
      <c r="S8075" t="s">
        <v>51476</v>
      </c>
      <c r="T8075" t="s">
        <v>51477</v>
      </c>
      <c r="U8075">
        <v>380797.95</v>
      </c>
      <c r="V8075">
        <v>6198818.0800000001</v>
      </c>
      <c r="W8075">
        <v>1.21</v>
      </c>
      <c r="X8075">
        <v>200.05</v>
      </c>
    </row>
    <row r="8076" spans="1:24" x14ac:dyDescent="0.25">
      <c r="A8076" s="146">
        <v>45139</v>
      </c>
      <c r="B8076" s="46">
        <v>213</v>
      </c>
      <c r="C8076" s="147">
        <v>0.83181712962962961</v>
      </c>
      <c r="D8076" s="38" t="s">
        <v>30704</v>
      </c>
      <c r="E8076" s="7" t="s">
        <v>69</v>
      </c>
      <c r="F8076" s="38" t="s">
        <v>48423</v>
      </c>
      <c r="G8076" s="38" t="s">
        <v>5314</v>
      </c>
      <c r="H8076">
        <v>-1.9E-2</v>
      </c>
      <c r="I8076" t="s">
        <v>51478</v>
      </c>
      <c r="J8076" t="s">
        <v>51479</v>
      </c>
      <c r="K8076" t="s">
        <v>51480</v>
      </c>
      <c r="L8076" t="s">
        <v>51481</v>
      </c>
      <c r="O8076" t="s">
        <v>51482</v>
      </c>
      <c r="P8076" t="s">
        <v>51483</v>
      </c>
      <c r="Q8076">
        <v>380820.42</v>
      </c>
      <c r="R8076">
        <v>6199041.1900000004</v>
      </c>
      <c r="S8076" t="s">
        <v>51484</v>
      </c>
      <c r="T8076" t="s">
        <v>51485</v>
      </c>
      <c r="U8076">
        <v>380797.89</v>
      </c>
      <c r="V8076">
        <v>6199043.6600000001</v>
      </c>
      <c r="W8076">
        <v>0.93</v>
      </c>
      <c r="X8076">
        <v>200.05</v>
      </c>
    </row>
    <row r="8077" spans="1:24" x14ac:dyDescent="0.25">
      <c r="A8077" s="146">
        <v>45139</v>
      </c>
      <c r="B8077" s="46">
        <v>213</v>
      </c>
      <c r="C8077" s="147">
        <v>0.83333333333333337</v>
      </c>
      <c r="D8077" s="38" t="s">
        <v>30704</v>
      </c>
      <c r="E8077" s="7" t="s">
        <v>64</v>
      </c>
      <c r="F8077" s="38" t="s">
        <v>48423</v>
      </c>
      <c r="G8077" s="38" t="s">
        <v>5313</v>
      </c>
      <c r="H8077">
        <v>-1.2E-2</v>
      </c>
      <c r="I8077" t="s">
        <v>51490</v>
      </c>
      <c r="J8077" t="s">
        <v>51491</v>
      </c>
      <c r="K8077" t="s">
        <v>51492</v>
      </c>
      <c r="L8077" t="s">
        <v>51493</v>
      </c>
      <c r="O8077" t="s">
        <v>51486</v>
      </c>
      <c r="P8077" t="s">
        <v>51487</v>
      </c>
      <c r="Q8077">
        <v>380815.46</v>
      </c>
      <c r="R8077">
        <v>6199062.4699999997</v>
      </c>
      <c r="S8077" t="s">
        <v>51488</v>
      </c>
      <c r="T8077" t="s">
        <v>51489</v>
      </c>
      <c r="U8077">
        <v>380788.84</v>
      </c>
      <c r="V8077">
        <v>6199048.2999999998</v>
      </c>
      <c r="W8077">
        <v>177.06</v>
      </c>
      <c r="X8077">
        <v>200.05</v>
      </c>
    </row>
    <row r="8078" spans="1:24" x14ac:dyDescent="0.25">
      <c r="A8078" s="146">
        <v>45139</v>
      </c>
      <c r="B8078" s="46">
        <v>213</v>
      </c>
      <c r="C8078" s="147">
        <v>0.83766203703703701</v>
      </c>
      <c r="D8078" s="38" t="s">
        <v>30704</v>
      </c>
      <c r="E8078" s="7" t="s">
        <v>69</v>
      </c>
      <c r="F8078" s="38" t="s">
        <v>48423</v>
      </c>
      <c r="G8078" s="38" t="s">
        <v>5313</v>
      </c>
      <c r="H8078">
        <v>0.223</v>
      </c>
      <c r="I8078" t="s">
        <v>51490</v>
      </c>
      <c r="J8078" t="s">
        <v>51491</v>
      </c>
      <c r="K8078" t="s">
        <v>51492</v>
      </c>
      <c r="L8078" t="s">
        <v>51493</v>
      </c>
      <c r="O8078" t="s">
        <v>51494</v>
      </c>
      <c r="P8078" t="s">
        <v>51495</v>
      </c>
      <c r="Q8078">
        <v>380816.05</v>
      </c>
      <c r="R8078">
        <v>6198806.7599999998</v>
      </c>
      <c r="S8078" t="s">
        <v>51496</v>
      </c>
      <c r="T8078" t="s">
        <v>51497</v>
      </c>
      <c r="U8078">
        <v>380788.97</v>
      </c>
      <c r="V8078">
        <v>6198812.8399999999</v>
      </c>
      <c r="W8078">
        <v>179.45</v>
      </c>
      <c r="X8078">
        <v>200.05</v>
      </c>
    </row>
    <row r="8079" spans="1:24" x14ac:dyDescent="0.25">
      <c r="A8079" s="146">
        <v>45139</v>
      </c>
      <c r="B8079" s="46">
        <v>213</v>
      </c>
      <c r="C8079" s="147">
        <v>0.83925925925925926</v>
      </c>
      <c r="D8079" s="38" t="s">
        <v>30704</v>
      </c>
      <c r="E8079" s="7" t="s">
        <v>64</v>
      </c>
      <c r="F8079" s="38" t="s">
        <v>48423</v>
      </c>
      <c r="G8079" s="38" t="s">
        <v>5312</v>
      </c>
      <c r="H8079">
        <v>0.223</v>
      </c>
      <c r="I8079" t="s">
        <v>51502</v>
      </c>
      <c r="J8079" t="s">
        <v>51503</v>
      </c>
      <c r="K8079" t="s">
        <v>51504</v>
      </c>
      <c r="L8079" t="s">
        <v>51493</v>
      </c>
      <c r="O8079" t="s">
        <v>51498</v>
      </c>
      <c r="P8079" t="s">
        <v>51499</v>
      </c>
      <c r="Q8079">
        <v>380807.78</v>
      </c>
      <c r="R8079">
        <v>6198787.2400000002</v>
      </c>
      <c r="S8079" t="s">
        <v>51500</v>
      </c>
      <c r="T8079" t="s">
        <v>51501</v>
      </c>
      <c r="U8079">
        <v>380779.85</v>
      </c>
      <c r="V8079">
        <v>6198802.29</v>
      </c>
      <c r="W8079">
        <v>2.1800000000000002</v>
      </c>
      <c r="X8079">
        <v>200.05</v>
      </c>
    </row>
    <row r="8080" spans="1:24" x14ac:dyDescent="0.25">
      <c r="A8080" s="146">
        <v>45139</v>
      </c>
      <c r="B8080" s="46">
        <v>213</v>
      </c>
      <c r="C8080" s="147">
        <v>0.84363425925925928</v>
      </c>
      <c r="D8080" s="38" t="s">
        <v>30704</v>
      </c>
      <c r="E8080" s="7" t="s">
        <v>69</v>
      </c>
      <c r="F8080" s="38" t="s">
        <v>48423</v>
      </c>
      <c r="G8080" s="38" t="s">
        <v>5312</v>
      </c>
      <c r="H8080">
        <v>-2.1000000000000001E-2</v>
      </c>
      <c r="I8080" t="s">
        <v>51502</v>
      </c>
      <c r="J8080" t="s">
        <v>51503</v>
      </c>
      <c r="K8080" t="s">
        <v>51504</v>
      </c>
      <c r="L8080" t="s">
        <v>51509</v>
      </c>
      <c r="O8080" t="s">
        <v>51505</v>
      </c>
      <c r="P8080" t="s">
        <v>51506</v>
      </c>
      <c r="Q8080">
        <v>380805.57</v>
      </c>
      <c r="R8080">
        <v>6199043.8899999997</v>
      </c>
      <c r="S8080" t="s">
        <v>51507</v>
      </c>
      <c r="T8080" t="s">
        <v>51508</v>
      </c>
      <c r="U8080">
        <v>380779.89</v>
      </c>
      <c r="V8080">
        <v>6199045.79</v>
      </c>
      <c r="W8080">
        <v>359.18</v>
      </c>
      <c r="X8080">
        <v>200.05</v>
      </c>
    </row>
    <row r="8081" spans="1:24" x14ac:dyDescent="0.25">
      <c r="A8081" s="146">
        <v>45139</v>
      </c>
      <c r="B8081" s="46">
        <v>213</v>
      </c>
      <c r="C8081" s="147">
        <v>0.84513888888888899</v>
      </c>
      <c r="D8081" s="38" t="s">
        <v>30704</v>
      </c>
      <c r="E8081" s="7" t="s">
        <v>64</v>
      </c>
      <c r="F8081" s="38" t="s">
        <v>48423</v>
      </c>
      <c r="G8081" s="38" t="s">
        <v>5311</v>
      </c>
      <c r="H8081">
        <v>-1.7999999999999999E-2</v>
      </c>
      <c r="I8081" t="s">
        <v>51514</v>
      </c>
      <c r="J8081" t="s">
        <v>51515</v>
      </c>
      <c r="K8081" t="s">
        <v>51516</v>
      </c>
      <c r="L8081" t="s">
        <v>51509</v>
      </c>
      <c r="O8081" t="s">
        <v>51510</v>
      </c>
      <c r="P8081" t="s">
        <v>51511</v>
      </c>
      <c r="Q8081">
        <v>380797.33</v>
      </c>
      <c r="R8081">
        <v>6199063.4900000002</v>
      </c>
      <c r="S8081" t="s">
        <v>51512</v>
      </c>
      <c r="T8081" t="s">
        <v>51513</v>
      </c>
      <c r="U8081">
        <v>380770.85</v>
      </c>
      <c r="V8081">
        <v>6199053.7999999998</v>
      </c>
      <c r="W8081">
        <v>177.96</v>
      </c>
      <c r="X8081">
        <v>200.05</v>
      </c>
    </row>
    <row r="8082" spans="1:24" x14ac:dyDescent="0.25">
      <c r="A8082" s="146">
        <v>45139</v>
      </c>
      <c r="B8082" s="46">
        <v>213</v>
      </c>
      <c r="C8082" s="147">
        <v>0.84952546296296294</v>
      </c>
      <c r="D8082" s="38" t="s">
        <v>30704</v>
      </c>
      <c r="E8082" s="7" t="s">
        <v>69</v>
      </c>
      <c r="F8082" s="38" t="s">
        <v>48423</v>
      </c>
      <c r="G8082" s="38" t="s">
        <v>5311</v>
      </c>
      <c r="H8082">
        <v>0.219</v>
      </c>
      <c r="I8082" t="s">
        <v>51514</v>
      </c>
      <c r="J8082" t="s">
        <v>51515</v>
      </c>
      <c r="K8082" t="s">
        <v>51516</v>
      </c>
      <c r="L8082" t="s">
        <v>51509</v>
      </c>
      <c r="O8082" t="s">
        <v>51517</v>
      </c>
      <c r="P8082" t="s">
        <v>51518</v>
      </c>
      <c r="Q8082">
        <v>380798.53</v>
      </c>
      <c r="R8082">
        <v>6198809.5199999996</v>
      </c>
      <c r="S8082" t="s">
        <v>51519</v>
      </c>
      <c r="T8082" t="s">
        <v>51520</v>
      </c>
      <c r="U8082">
        <v>380770.95</v>
      </c>
      <c r="V8082">
        <v>6198816.6399999997</v>
      </c>
      <c r="W8082">
        <v>180.85</v>
      </c>
      <c r="X8082">
        <v>200.05</v>
      </c>
    </row>
    <row r="8083" spans="1:24" x14ac:dyDescent="0.25">
      <c r="A8083" s="146">
        <v>45139</v>
      </c>
      <c r="B8083" s="46">
        <v>213</v>
      </c>
      <c r="C8083" s="147">
        <v>0.85142361111111109</v>
      </c>
      <c r="D8083" s="38" t="s">
        <v>30704</v>
      </c>
      <c r="E8083" s="7" t="s">
        <v>64</v>
      </c>
      <c r="F8083" s="38" t="s">
        <v>48423</v>
      </c>
      <c r="G8083" s="38" t="s">
        <v>5310</v>
      </c>
      <c r="H8083">
        <v>0.218</v>
      </c>
      <c r="I8083" t="s">
        <v>51525</v>
      </c>
      <c r="J8083" t="s">
        <v>51526</v>
      </c>
      <c r="K8083" t="s">
        <v>51527</v>
      </c>
      <c r="L8083" t="s">
        <v>51509</v>
      </c>
      <c r="O8083" t="s">
        <v>51521</v>
      </c>
      <c r="P8083" t="s">
        <v>51522</v>
      </c>
      <c r="Q8083">
        <v>380788.35</v>
      </c>
      <c r="R8083">
        <v>6198799.1600000001</v>
      </c>
      <c r="S8083" t="s">
        <v>51523</v>
      </c>
      <c r="T8083" t="s">
        <v>51524</v>
      </c>
      <c r="U8083">
        <v>380761.85</v>
      </c>
      <c r="V8083">
        <v>6198806.9900000002</v>
      </c>
      <c r="W8083">
        <v>2</v>
      </c>
      <c r="X8083">
        <v>200.05</v>
      </c>
    </row>
    <row r="8084" spans="1:24" x14ac:dyDescent="0.25">
      <c r="A8084" s="146">
        <v>45139</v>
      </c>
      <c r="B8084" s="46">
        <v>213</v>
      </c>
      <c r="C8084" s="147">
        <v>0.85549768518518521</v>
      </c>
      <c r="D8084" s="38" t="s">
        <v>30704</v>
      </c>
      <c r="E8084" s="7" t="s">
        <v>69</v>
      </c>
      <c r="F8084" s="38" t="s">
        <v>48423</v>
      </c>
      <c r="G8084" s="38" t="s">
        <v>5310</v>
      </c>
      <c r="H8084">
        <v>-2.1999999999999999E-2</v>
      </c>
      <c r="I8084" t="s">
        <v>51525</v>
      </c>
      <c r="J8084" t="s">
        <v>51526</v>
      </c>
      <c r="K8084" t="s">
        <v>51527</v>
      </c>
      <c r="L8084" t="s">
        <v>51532</v>
      </c>
      <c r="O8084" t="s">
        <v>51528</v>
      </c>
      <c r="P8084" t="s">
        <v>51529</v>
      </c>
      <c r="Q8084">
        <v>380787.06</v>
      </c>
      <c r="R8084">
        <v>6199044.5899999999</v>
      </c>
      <c r="S8084" t="s">
        <v>51530</v>
      </c>
      <c r="T8084" t="s">
        <v>51531</v>
      </c>
      <c r="U8084">
        <v>380761.87</v>
      </c>
      <c r="V8084">
        <v>6199046.6500000004</v>
      </c>
      <c r="W8084">
        <v>0.16</v>
      </c>
      <c r="X8084">
        <v>200.05</v>
      </c>
    </row>
    <row r="8085" spans="1:24" x14ac:dyDescent="0.25">
      <c r="A8085" s="146">
        <v>45139</v>
      </c>
      <c r="B8085" s="46">
        <v>213</v>
      </c>
      <c r="C8085" s="147">
        <v>0.8571875000000001</v>
      </c>
      <c r="D8085" s="38" t="s">
        <v>30704</v>
      </c>
      <c r="E8085" s="7" t="s">
        <v>64</v>
      </c>
      <c r="F8085" s="38" t="s">
        <v>48423</v>
      </c>
      <c r="G8085" s="38" t="s">
        <v>5309</v>
      </c>
      <c r="H8085">
        <v>-1.6E-2</v>
      </c>
      <c r="I8085" t="s">
        <v>51537</v>
      </c>
      <c r="J8085" t="s">
        <v>51538</v>
      </c>
      <c r="K8085" t="s">
        <v>51539</v>
      </c>
      <c r="L8085" t="s">
        <v>51532</v>
      </c>
      <c r="O8085" t="s">
        <v>51533</v>
      </c>
      <c r="P8085" t="s">
        <v>51534</v>
      </c>
      <c r="Q8085">
        <v>380779.46</v>
      </c>
      <c r="R8085">
        <v>6199061.6299999999</v>
      </c>
      <c r="S8085" t="s">
        <v>51535</v>
      </c>
      <c r="T8085" t="s">
        <v>51536</v>
      </c>
      <c r="U8085">
        <v>380752.71</v>
      </c>
      <c r="V8085">
        <v>6199051.79</v>
      </c>
      <c r="W8085">
        <v>178.65</v>
      </c>
      <c r="X8085">
        <v>200.05</v>
      </c>
    </row>
    <row r="8086" spans="1:24" x14ac:dyDescent="0.25">
      <c r="A8086" s="146">
        <v>45139</v>
      </c>
      <c r="B8086" s="46">
        <v>213</v>
      </c>
      <c r="C8086" s="147">
        <v>0.8614814814814814</v>
      </c>
      <c r="D8086" s="38" t="s">
        <v>30704</v>
      </c>
      <c r="E8086" s="7" t="s">
        <v>69</v>
      </c>
      <c r="F8086" s="38" t="s">
        <v>48423</v>
      </c>
      <c r="G8086" s="38" t="s">
        <v>5309</v>
      </c>
      <c r="H8086">
        <v>0.22</v>
      </c>
      <c r="I8086" t="s">
        <v>51537</v>
      </c>
      <c r="J8086" t="s">
        <v>51538</v>
      </c>
      <c r="K8086" t="s">
        <v>51539</v>
      </c>
      <c r="L8086" t="s">
        <v>51532</v>
      </c>
      <c r="O8086" t="s">
        <v>51540</v>
      </c>
      <c r="P8086" t="s">
        <v>51541</v>
      </c>
      <c r="Q8086">
        <v>380780.17</v>
      </c>
      <c r="R8086">
        <v>6198808.5499999998</v>
      </c>
      <c r="S8086" t="s">
        <v>51542</v>
      </c>
      <c r="T8086" t="s">
        <v>51543</v>
      </c>
      <c r="U8086">
        <v>380752.84</v>
      </c>
      <c r="V8086">
        <v>6198815.6699999999</v>
      </c>
      <c r="W8086">
        <v>179.86</v>
      </c>
      <c r="X8086">
        <v>200.05</v>
      </c>
    </row>
    <row r="8087" spans="1:24" x14ac:dyDescent="0.25">
      <c r="A8087" s="146">
        <v>45139</v>
      </c>
      <c r="B8087" s="46">
        <v>213</v>
      </c>
      <c r="C8087" s="147">
        <v>0.86417824074074068</v>
      </c>
      <c r="D8087" s="38" t="s">
        <v>30704</v>
      </c>
      <c r="E8087" s="7" t="s">
        <v>51548</v>
      </c>
      <c r="F8087" s="38" t="s">
        <v>48423</v>
      </c>
      <c r="G8087" s="38" t="s">
        <v>5308</v>
      </c>
      <c r="H8087">
        <v>0.223</v>
      </c>
      <c r="O8087" t="s">
        <v>51544</v>
      </c>
      <c r="P8087" t="s">
        <v>51545</v>
      </c>
      <c r="Q8087">
        <v>380771.61</v>
      </c>
      <c r="R8087">
        <v>6198788.6900000004</v>
      </c>
      <c r="S8087" t="s">
        <v>51546</v>
      </c>
      <c r="T8087" t="s">
        <v>51547</v>
      </c>
      <c r="U8087">
        <v>380745</v>
      </c>
      <c r="V8087">
        <v>6198801.7000000002</v>
      </c>
      <c r="W8087">
        <v>338.09</v>
      </c>
      <c r="X8087">
        <v>200.05</v>
      </c>
    </row>
    <row r="8088" spans="1:24" s="174" customFormat="1" x14ac:dyDescent="0.25">
      <c r="A8088" s="76">
        <v>45139</v>
      </c>
      <c r="B8088" s="106">
        <v>213</v>
      </c>
      <c r="C8088" s="78">
        <v>0.87484953703703694</v>
      </c>
      <c r="D8088" s="77" t="s">
        <v>30704</v>
      </c>
      <c r="E8088" s="175" t="s">
        <v>51553</v>
      </c>
      <c r="F8088" s="77" t="s">
        <v>48423</v>
      </c>
      <c r="G8088" s="77" t="s">
        <v>5308</v>
      </c>
      <c r="H8088" s="174">
        <v>0.24099999999999999</v>
      </c>
      <c r="O8088" s="174" t="s">
        <v>51549</v>
      </c>
      <c r="P8088" s="174" t="s">
        <v>51550</v>
      </c>
      <c r="Q8088" s="174">
        <v>380771.42</v>
      </c>
      <c r="R8088" s="174">
        <v>6198797.4699999997</v>
      </c>
      <c r="S8088" s="174" t="s">
        <v>51551</v>
      </c>
      <c r="T8088" s="174" t="s">
        <v>51552</v>
      </c>
      <c r="U8088" s="174">
        <v>380761.57</v>
      </c>
      <c r="V8088" s="174">
        <v>6198792.7400000002</v>
      </c>
      <c r="W8088" s="174">
        <v>234.25</v>
      </c>
      <c r="X8088" s="174">
        <v>200.05</v>
      </c>
    </row>
    <row r="8089" spans="1:24" x14ac:dyDescent="0.25">
      <c r="A8089" s="146">
        <v>45139</v>
      </c>
      <c r="B8089" s="46">
        <v>213</v>
      </c>
      <c r="C8089" s="147">
        <v>0.88413194444444443</v>
      </c>
      <c r="D8089" s="38" t="s">
        <v>30704</v>
      </c>
      <c r="E8089" s="7" t="s">
        <v>51561</v>
      </c>
      <c r="F8089" s="38" t="s">
        <v>48423</v>
      </c>
      <c r="G8089" s="38" t="s">
        <v>5308</v>
      </c>
      <c r="H8089">
        <v>0.24099999999999999</v>
      </c>
      <c r="O8089" t="s">
        <v>51554</v>
      </c>
      <c r="P8089" t="s">
        <v>51555</v>
      </c>
      <c r="Q8089">
        <v>380770.99</v>
      </c>
      <c r="R8089">
        <v>6198797.9699999997</v>
      </c>
      <c r="S8089" t="s">
        <v>51556</v>
      </c>
      <c r="T8089" t="s">
        <v>51557</v>
      </c>
      <c r="U8089">
        <v>380761</v>
      </c>
      <c r="V8089">
        <v>6198793.0199999996</v>
      </c>
      <c r="W8089">
        <v>233.47</v>
      </c>
      <c r="X8089">
        <v>200.05</v>
      </c>
    </row>
    <row r="8090" spans="1:24" s="172" customFormat="1" x14ac:dyDescent="0.25">
      <c r="A8090" s="72">
        <v>45139</v>
      </c>
      <c r="B8090" s="103">
        <v>213</v>
      </c>
      <c r="C8090" s="74">
        <v>0.88415509259259262</v>
      </c>
      <c r="D8090" s="73" t="s">
        <v>30704</v>
      </c>
      <c r="E8090" s="173" t="s">
        <v>51560</v>
      </c>
      <c r="F8090" s="73" t="s">
        <v>48423</v>
      </c>
      <c r="G8090" s="73" t="s">
        <v>5308</v>
      </c>
      <c r="H8090" s="172">
        <v>0.24099999999999999</v>
      </c>
      <c r="O8090" s="172" t="s">
        <v>51558</v>
      </c>
      <c r="P8090" s="172" t="s">
        <v>51559</v>
      </c>
      <c r="Q8090" s="172">
        <v>380770.95</v>
      </c>
      <c r="R8090" s="172">
        <v>6198797.9699999997</v>
      </c>
      <c r="S8090" s="172" t="s">
        <v>51556</v>
      </c>
      <c r="T8090" s="172" t="s">
        <v>51557</v>
      </c>
      <c r="U8090" s="172">
        <v>380761</v>
      </c>
      <c r="V8090" s="172">
        <v>6198793.0199999996</v>
      </c>
      <c r="W8090" s="172">
        <v>233.47</v>
      </c>
      <c r="X8090" s="172">
        <v>200.05</v>
      </c>
    </row>
    <row r="8091" spans="1:24" s="170" customFormat="1" x14ac:dyDescent="0.25">
      <c r="A8091" s="63">
        <v>45139</v>
      </c>
      <c r="B8091" s="104">
        <v>213</v>
      </c>
      <c r="C8091" s="65">
        <v>0.88990740740740737</v>
      </c>
      <c r="D8091" s="64" t="s">
        <v>30704</v>
      </c>
      <c r="E8091" s="171" t="s">
        <v>51567</v>
      </c>
      <c r="F8091" s="64" t="s">
        <v>48423</v>
      </c>
      <c r="G8091" s="64" t="s">
        <v>5308</v>
      </c>
      <c r="H8091" s="170">
        <v>0.24</v>
      </c>
      <c r="M8091" s="170" t="s">
        <v>51562</v>
      </c>
      <c r="O8091" s="170" t="s">
        <v>51563</v>
      </c>
      <c r="P8091" s="170" t="s">
        <v>51564</v>
      </c>
      <c r="Q8091" s="170">
        <v>380770.99</v>
      </c>
      <c r="R8091" s="170">
        <v>6198798.2699999996</v>
      </c>
      <c r="S8091" s="170" t="s">
        <v>51565</v>
      </c>
      <c r="T8091" s="170" t="s">
        <v>51566</v>
      </c>
      <c r="U8091" s="170">
        <v>380761.74</v>
      </c>
      <c r="V8091" s="170">
        <v>6198790.4800000004</v>
      </c>
      <c r="W8091" s="170">
        <v>263.95</v>
      </c>
      <c r="X8091" s="170">
        <v>200.05</v>
      </c>
    </row>
    <row r="8092" spans="1:24" x14ac:dyDescent="0.25">
      <c r="A8092" s="146">
        <v>45139</v>
      </c>
      <c r="B8092" s="46">
        <v>213</v>
      </c>
      <c r="C8092" s="147">
        <v>0.89369212962962974</v>
      </c>
      <c r="D8092" s="38" t="s">
        <v>30704</v>
      </c>
      <c r="E8092" s="159" t="s">
        <v>51622</v>
      </c>
      <c r="F8092" s="38" t="s">
        <v>48423</v>
      </c>
      <c r="G8092" s="38" t="s">
        <v>5308</v>
      </c>
      <c r="H8092">
        <v>0.21299999999999999</v>
      </c>
      <c r="I8092" t="s">
        <v>51572</v>
      </c>
      <c r="J8092" t="s">
        <v>51573</v>
      </c>
      <c r="K8092" t="s">
        <v>51574</v>
      </c>
      <c r="L8092" t="s">
        <v>51575</v>
      </c>
      <c r="O8092" t="s">
        <v>51568</v>
      </c>
      <c r="P8092" t="s">
        <v>51569</v>
      </c>
      <c r="Q8092">
        <v>380771.55</v>
      </c>
      <c r="R8092">
        <v>6198805.5700000003</v>
      </c>
      <c r="S8092" t="s">
        <v>51570</v>
      </c>
      <c r="T8092" t="s">
        <v>51571</v>
      </c>
      <c r="U8092">
        <v>380743.88</v>
      </c>
      <c r="V8092">
        <v>6198811.9100000001</v>
      </c>
      <c r="W8092">
        <v>1.58</v>
      </c>
      <c r="X8092">
        <v>200.05</v>
      </c>
    </row>
    <row r="8093" spans="1:24" x14ac:dyDescent="0.25">
      <c r="A8093" s="146">
        <v>45139</v>
      </c>
      <c r="B8093" s="46">
        <v>213</v>
      </c>
      <c r="C8093" s="147">
        <v>0.89753472222222219</v>
      </c>
      <c r="D8093" s="38" t="s">
        <v>30704</v>
      </c>
      <c r="E8093" s="7" t="s">
        <v>69</v>
      </c>
      <c r="F8093" s="38" t="s">
        <v>48423</v>
      </c>
      <c r="G8093" s="38" t="s">
        <v>5308</v>
      </c>
      <c r="H8093">
        <v>-2.1999999999999999E-2</v>
      </c>
      <c r="I8093" t="s">
        <v>51572</v>
      </c>
      <c r="J8093" t="s">
        <v>51573</v>
      </c>
      <c r="K8093" t="s">
        <v>51574</v>
      </c>
      <c r="L8093" t="s">
        <v>51580</v>
      </c>
      <c r="O8093" t="s">
        <v>51576</v>
      </c>
      <c r="P8093" t="s">
        <v>51577</v>
      </c>
      <c r="Q8093">
        <v>380768.89</v>
      </c>
      <c r="R8093">
        <v>6199031.8700000001</v>
      </c>
      <c r="S8093" t="s">
        <v>51578</v>
      </c>
      <c r="T8093" t="s">
        <v>51579</v>
      </c>
      <c r="U8093">
        <v>380743.91</v>
      </c>
      <c r="V8093">
        <v>6199047.0700000003</v>
      </c>
      <c r="W8093">
        <v>359.88</v>
      </c>
      <c r="X8093">
        <v>200.05</v>
      </c>
    </row>
    <row r="8094" spans="1:24" x14ac:dyDescent="0.25">
      <c r="A8094" s="146">
        <v>45139</v>
      </c>
      <c r="B8094" s="46">
        <v>213</v>
      </c>
      <c r="C8094" s="147">
        <v>0.89930555555555547</v>
      </c>
      <c r="D8094" s="38" t="s">
        <v>30704</v>
      </c>
      <c r="E8094" s="7" t="s">
        <v>64</v>
      </c>
      <c r="F8094" s="38" t="s">
        <v>48423</v>
      </c>
      <c r="G8094" s="38" t="s">
        <v>5307</v>
      </c>
      <c r="H8094">
        <v>-1.6E-2</v>
      </c>
      <c r="I8094" t="s">
        <v>51585</v>
      </c>
      <c r="J8094" t="s">
        <v>51586</v>
      </c>
      <c r="K8094" t="s">
        <v>51587</v>
      </c>
      <c r="L8094" t="s">
        <v>51580</v>
      </c>
      <c r="O8094" t="s">
        <v>51581</v>
      </c>
      <c r="P8094" t="s">
        <v>51582</v>
      </c>
      <c r="Q8094">
        <v>380759.95</v>
      </c>
      <c r="R8094">
        <v>6199068.4400000004</v>
      </c>
      <c r="S8094" t="s">
        <v>51583</v>
      </c>
      <c r="T8094" t="s">
        <v>51584</v>
      </c>
      <c r="U8094">
        <v>380734.85</v>
      </c>
      <c r="V8094">
        <v>6199051.7599999998</v>
      </c>
      <c r="W8094">
        <v>179.54</v>
      </c>
      <c r="X8094">
        <v>200.05</v>
      </c>
    </row>
    <row r="8095" spans="1:24" x14ac:dyDescent="0.25">
      <c r="A8095" s="146">
        <v>45139</v>
      </c>
      <c r="B8095" s="46">
        <v>213</v>
      </c>
      <c r="C8095" s="147">
        <v>0.9035185185185185</v>
      </c>
      <c r="D8095" s="38" t="s">
        <v>30704</v>
      </c>
      <c r="E8095" s="7" t="s">
        <v>69</v>
      </c>
      <c r="F8095" s="38" t="s">
        <v>48423</v>
      </c>
      <c r="G8095" s="38" t="s">
        <v>5307</v>
      </c>
      <c r="H8095">
        <v>0.221</v>
      </c>
      <c r="I8095" t="s">
        <v>51585</v>
      </c>
      <c r="J8095" t="s">
        <v>51586</v>
      </c>
      <c r="K8095" t="s">
        <v>51587</v>
      </c>
      <c r="L8095" t="s">
        <v>51580</v>
      </c>
      <c r="O8095" t="s">
        <v>51588</v>
      </c>
      <c r="P8095" t="s">
        <v>51589</v>
      </c>
      <c r="Q8095">
        <v>380761.31</v>
      </c>
      <c r="R8095">
        <v>6198825.1200000001</v>
      </c>
      <c r="S8095" t="s">
        <v>51590</v>
      </c>
      <c r="T8095" t="s">
        <v>51591</v>
      </c>
      <c r="U8095">
        <v>380734.86</v>
      </c>
      <c r="V8095">
        <v>6198814.6299999999</v>
      </c>
      <c r="W8095">
        <v>180.24</v>
      </c>
      <c r="X8095">
        <v>200.05</v>
      </c>
    </row>
    <row r="8096" spans="1:24" x14ac:dyDescent="0.25">
      <c r="A8096" s="146">
        <v>45139</v>
      </c>
      <c r="B8096" s="46">
        <v>213</v>
      </c>
      <c r="C8096" s="147">
        <v>0.90596064814814825</v>
      </c>
      <c r="D8096" s="38" t="s">
        <v>30704</v>
      </c>
      <c r="E8096" s="7" t="s">
        <v>64</v>
      </c>
      <c r="F8096" s="38" t="s">
        <v>48423</v>
      </c>
      <c r="G8096" s="38" t="s">
        <v>5298</v>
      </c>
      <c r="H8096">
        <v>0.217</v>
      </c>
      <c r="I8096" t="s">
        <v>51596</v>
      </c>
      <c r="J8096" t="s">
        <v>51597</v>
      </c>
      <c r="K8096" t="s">
        <v>51598</v>
      </c>
      <c r="L8096" t="s">
        <v>51599</v>
      </c>
      <c r="O8096" t="s">
        <v>51592</v>
      </c>
      <c r="P8096" t="s">
        <v>51593</v>
      </c>
      <c r="Q8096">
        <v>380752.38</v>
      </c>
      <c r="R8096">
        <v>6198806.8700000001</v>
      </c>
      <c r="S8096" t="s">
        <v>51594</v>
      </c>
      <c r="T8096" t="s">
        <v>51595</v>
      </c>
      <c r="U8096">
        <v>380725.7</v>
      </c>
      <c r="V8096">
        <v>6198808.2300000004</v>
      </c>
      <c r="W8096">
        <v>3.8</v>
      </c>
      <c r="X8096">
        <v>200.05</v>
      </c>
    </row>
    <row r="8097" spans="1:24" x14ac:dyDescent="0.25">
      <c r="A8097" s="146">
        <v>45139</v>
      </c>
      <c r="B8097" s="46">
        <v>213</v>
      </c>
      <c r="C8097" s="147">
        <v>0.90986111111111112</v>
      </c>
      <c r="D8097" s="38" t="s">
        <v>30704</v>
      </c>
      <c r="E8097" s="7" t="s">
        <v>69</v>
      </c>
      <c r="F8097" s="38" t="s">
        <v>48423</v>
      </c>
      <c r="G8097" s="38" t="s">
        <v>5298</v>
      </c>
      <c r="H8097">
        <v>-2.3E-2</v>
      </c>
      <c r="I8097" t="s">
        <v>51596</v>
      </c>
      <c r="J8097" t="s">
        <v>51597</v>
      </c>
      <c r="K8097" t="s">
        <v>51598</v>
      </c>
      <c r="L8097" t="s">
        <v>51599</v>
      </c>
      <c r="O8097" t="s">
        <v>51600</v>
      </c>
      <c r="P8097" t="s">
        <v>51601</v>
      </c>
      <c r="Q8097">
        <v>380750.79</v>
      </c>
      <c r="R8097">
        <v>6199040.5899999999</v>
      </c>
      <c r="S8097" t="s">
        <v>51602</v>
      </c>
      <c r="T8097" t="s">
        <v>51603</v>
      </c>
      <c r="U8097">
        <v>380725.63</v>
      </c>
      <c r="V8097">
        <v>6199047.4500000002</v>
      </c>
      <c r="W8097">
        <v>1.29</v>
      </c>
      <c r="X8097">
        <v>200.05</v>
      </c>
    </row>
    <row r="8098" spans="1:24" x14ac:dyDescent="0.25">
      <c r="A8098" s="146">
        <v>45139</v>
      </c>
      <c r="B8098" s="46">
        <v>213</v>
      </c>
      <c r="C8098" s="147">
        <v>0.91174768518518512</v>
      </c>
      <c r="D8098" s="38" t="s">
        <v>30704</v>
      </c>
      <c r="E8098" s="7" t="s">
        <v>64</v>
      </c>
      <c r="F8098" s="38" t="s">
        <v>48423</v>
      </c>
      <c r="G8098" s="38" t="s">
        <v>5299</v>
      </c>
      <c r="H8098">
        <v>-1.7000000000000001E-2</v>
      </c>
      <c r="I8098" t="s">
        <v>51608</v>
      </c>
      <c r="J8098" t="s">
        <v>51597</v>
      </c>
      <c r="K8098" s="156" t="s">
        <v>51705</v>
      </c>
      <c r="L8098" t="s">
        <v>51599</v>
      </c>
      <c r="O8098" t="s">
        <v>51604</v>
      </c>
      <c r="P8098" t="s">
        <v>51605</v>
      </c>
      <c r="Q8098">
        <v>380741.18</v>
      </c>
      <c r="R8098">
        <v>6199056.8499999996</v>
      </c>
      <c r="S8098" t="s">
        <v>51606</v>
      </c>
      <c r="T8098" t="s">
        <v>51607</v>
      </c>
      <c r="U8098">
        <v>380716.69</v>
      </c>
      <c r="V8098">
        <v>6199052.71</v>
      </c>
      <c r="W8098">
        <v>178.42</v>
      </c>
      <c r="X8098">
        <v>200.05</v>
      </c>
    </row>
    <row r="8099" spans="1:24" x14ac:dyDescent="0.25">
      <c r="A8099" s="146">
        <v>45139</v>
      </c>
      <c r="B8099" s="46">
        <v>213</v>
      </c>
      <c r="C8099" s="147">
        <v>0.91587962962962965</v>
      </c>
      <c r="D8099" s="38" t="s">
        <v>30704</v>
      </c>
      <c r="E8099" s="7" t="s">
        <v>69</v>
      </c>
      <c r="F8099" s="38" t="s">
        <v>48423</v>
      </c>
      <c r="G8099" s="38" t="s">
        <v>5299</v>
      </c>
      <c r="H8099">
        <v>0.222</v>
      </c>
      <c r="I8099" t="s">
        <v>51608</v>
      </c>
      <c r="J8099" t="s">
        <v>51613</v>
      </c>
      <c r="K8099" s="156" t="s">
        <v>51705</v>
      </c>
      <c r="L8099" t="s">
        <v>51614</v>
      </c>
      <c r="O8099" t="s">
        <v>51609</v>
      </c>
      <c r="P8099" t="s">
        <v>51610</v>
      </c>
      <c r="Q8099">
        <v>380743.42</v>
      </c>
      <c r="R8099">
        <v>6198816.25</v>
      </c>
      <c r="S8099" t="s">
        <v>51611</v>
      </c>
      <c r="T8099" t="s">
        <v>51612</v>
      </c>
      <c r="U8099">
        <v>380716.75</v>
      </c>
      <c r="V8099">
        <v>6198814.1200000001</v>
      </c>
      <c r="W8099">
        <v>180.05</v>
      </c>
      <c r="X8099">
        <v>200.05</v>
      </c>
    </row>
    <row r="8100" spans="1:24" x14ac:dyDescent="0.25">
      <c r="A8100" s="146">
        <v>45139</v>
      </c>
      <c r="B8100" s="46">
        <v>213</v>
      </c>
      <c r="C8100" s="147">
        <v>0.91793981481481479</v>
      </c>
      <c r="D8100" s="161" t="s">
        <v>30864</v>
      </c>
      <c r="E8100" s="7" t="s">
        <v>64</v>
      </c>
      <c r="F8100" s="38" t="s">
        <v>48423</v>
      </c>
      <c r="G8100" s="38" t="s">
        <v>5300</v>
      </c>
      <c r="H8100">
        <v>0.22</v>
      </c>
      <c r="I8100" t="s">
        <v>51619</v>
      </c>
      <c r="J8100" t="s">
        <v>51620</v>
      </c>
      <c r="K8100" t="s">
        <v>51621</v>
      </c>
      <c r="L8100" t="s">
        <v>51614</v>
      </c>
      <c r="O8100" t="s">
        <v>51615</v>
      </c>
      <c r="P8100" t="s">
        <v>51616</v>
      </c>
      <c r="Q8100">
        <v>380733.68</v>
      </c>
      <c r="R8100">
        <v>6198806.7300000004</v>
      </c>
      <c r="S8100" t="s">
        <v>51617</v>
      </c>
      <c r="T8100" t="s">
        <v>51618</v>
      </c>
      <c r="U8100">
        <v>380707.76</v>
      </c>
      <c r="V8100">
        <v>6198804.5800000001</v>
      </c>
      <c r="W8100">
        <v>1.69</v>
      </c>
      <c r="X8100">
        <v>200.05</v>
      </c>
    </row>
    <row r="8101" spans="1:24" x14ac:dyDescent="0.25">
      <c r="A8101" s="146">
        <v>45139</v>
      </c>
      <c r="B8101" s="46">
        <v>213</v>
      </c>
      <c r="C8101" s="147">
        <v>0.92185185185185192</v>
      </c>
      <c r="D8101" s="161" t="s">
        <v>30864</v>
      </c>
      <c r="E8101" s="7" t="s">
        <v>69</v>
      </c>
      <c r="F8101" s="38" t="s">
        <v>48423</v>
      </c>
      <c r="G8101" s="38" t="s">
        <v>5300</v>
      </c>
      <c r="H8101">
        <v>-2.1000000000000001E-2</v>
      </c>
      <c r="I8101" t="s">
        <v>51619</v>
      </c>
      <c r="J8101" t="s">
        <v>51620</v>
      </c>
      <c r="K8101" t="s">
        <v>51621</v>
      </c>
      <c r="L8101" t="s">
        <v>51614</v>
      </c>
      <c r="O8101" t="s">
        <v>51623</v>
      </c>
      <c r="P8101" t="s">
        <v>51624</v>
      </c>
      <c r="Q8101">
        <v>380732.64</v>
      </c>
      <c r="R8101">
        <v>6199043.9500000002</v>
      </c>
      <c r="S8101" t="s">
        <v>51625</v>
      </c>
      <c r="T8101" t="s">
        <v>51626</v>
      </c>
      <c r="U8101">
        <v>380707.81</v>
      </c>
      <c r="V8101">
        <v>6199045.4299999997</v>
      </c>
      <c r="W8101">
        <v>0.41</v>
      </c>
      <c r="X8101">
        <v>200.05</v>
      </c>
    </row>
    <row r="8102" spans="1:24" x14ac:dyDescent="0.25">
      <c r="A8102" s="146">
        <v>45139</v>
      </c>
      <c r="B8102" s="46">
        <v>213</v>
      </c>
      <c r="C8102" s="147">
        <v>0.92347222222222225</v>
      </c>
      <c r="D8102" s="161" t="s">
        <v>30864</v>
      </c>
      <c r="E8102" s="7" t="s">
        <v>64</v>
      </c>
      <c r="F8102" s="38" t="s">
        <v>48423</v>
      </c>
      <c r="G8102" s="38" t="s">
        <v>5301</v>
      </c>
      <c r="H8102">
        <v>-1.7000000000000001E-2</v>
      </c>
      <c r="I8102" t="s">
        <v>51631</v>
      </c>
      <c r="J8102" t="s">
        <v>51632</v>
      </c>
      <c r="K8102" t="s">
        <v>51633</v>
      </c>
      <c r="L8102" t="s">
        <v>51614</v>
      </c>
      <c r="O8102" t="s">
        <v>51627</v>
      </c>
      <c r="P8102" t="s">
        <v>51628</v>
      </c>
      <c r="Q8102">
        <v>380724.75</v>
      </c>
      <c r="R8102">
        <v>6199059.6799999997</v>
      </c>
      <c r="S8102" t="s">
        <v>51629</v>
      </c>
      <c r="T8102" t="s">
        <v>51630</v>
      </c>
      <c r="U8102">
        <v>380698.96</v>
      </c>
      <c r="V8102">
        <v>6199052.8300000001</v>
      </c>
      <c r="W8102">
        <v>181.46</v>
      </c>
      <c r="X8102">
        <v>200.05</v>
      </c>
    </row>
    <row r="8103" spans="1:24" x14ac:dyDescent="0.25">
      <c r="A8103" s="146">
        <v>45139</v>
      </c>
      <c r="B8103" s="46">
        <v>213</v>
      </c>
      <c r="C8103" s="147">
        <v>0.9275000000000001</v>
      </c>
      <c r="D8103" s="161" t="s">
        <v>30864</v>
      </c>
      <c r="E8103" s="7" t="s">
        <v>69</v>
      </c>
      <c r="F8103" s="38" t="s">
        <v>48423</v>
      </c>
      <c r="G8103" s="38" t="s">
        <v>5301</v>
      </c>
      <c r="H8103">
        <v>0.223</v>
      </c>
      <c r="I8103" t="s">
        <v>51631</v>
      </c>
      <c r="J8103" t="s">
        <v>51632</v>
      </c>
      <c r="K8103" t="s">
        <v>51633</v>
      </c>
      <c r="L8103" t="s">
        <v>51638</v>
      </c>
      <c r="O8103" t="s">
        <v>51634</v>
      </c>
      <c r="P8103" t="s">
        <v>51635</v>
      </c>
      <c r="Q8103">
        <v>380725.02</v>
      </c>
      <c r="R8103">
        <v>6198817.3300000001</v>
      </c>
      <c r="S8103" t="s">
        <v>51636</v>
      </c>
      <c r="T8103" t="s">
        <v>51637</v>
      </c>
      <c r="U8103">
        <v>380698.85</v>
      </c>
      <c r="V8103">
        <v>6198813.3600000003</v>
      </c>
      <c r="W8103">
        <v>180.38</v>
      </c>
      <c r="X8103">
        <v>200.05</v>
      </c>
    </row>
    <row r="8104" spans="1:24" x14ac:dyDescent="0.25">
      <c r="A8104" s="146">
        <v>45139</v>
      </c>
      <c r="B8104" s="46">
        <v>213</v>
      </c>
      <c r="C8104" s="147">
        <v>0.92952546296296301</v>
      </c>
      <c r="D8104" s="161" t="s">
        <v>30864</v>
      </c>
      <c r="E8104" s="7" t="s">
        <v>64</v>
      </c>
      <c r="F8104" s="38" t="s">
        <v>48423</v>
      </c>
      <c r="G8104" s="38" t="s">
        <v>5302</v>
      </c>
      <c r="H8104">
        <v>0.22</v>
      </c>
      <c r="I8104" t="s">
        <v>51643</v>
      </c>
      <c r="J8104" t="s">
        <v>51644</v>
      </c>
      <c r="K8104" t="s">
        <v>51645</v>
      </c>
      <c r="L8104" t="s">
        <v>51638</v>
      </c>
      <c r="O8104" t="s">
        <v>51639</v>
      </c>
      <c r="P8104" t="s">
        <v>51640</v>
      </c>
      <c r="Q8104">
        <v>380716.37</v>
      </c>
      <c r="R8104">
        <v>6198795.9900000002</v>
      </c>
      <c r="S8104" t="s">
        <v>51641</v>
      </c>
      <c r="T8104" t="s">
        <v>51642</v>
      </c>
      <c r="U8104">
        <v>380689.81</v>
      </c>
      <c r="V8104">
        <v>6198804.54</v>
      </c>
      <c r="W8104">
        <v>1.88</v>
      </c>
      <c r="X8104">
        <v>200.05</v>
      </c>
    </row>
    <row r="8105" spans="1:24" x14ac:dyDescent="0.25">
      <c r="A8105" s="146">
        <v>45139</v>
      </c>
      <c r="B8105" s="46">
        <v>213</v>
      </c>
      <c r="C8105" s="147">
        <v>0.93368055555555562</v>
      </c>
      <c r="D8105" s="161" t="s">
        <v>30864</v>
      </c>
      <c r="E8105" s="7" t="s">
        <v>69</v>
      </c>
      <c r="F8105" s="38" t="s">
        <v>48423</v>
      </c>
      <c r="G8105" s="38" t="s">
        <v>5302</v>
      </c>
      <c r="H8105">
        <v>-2.5999999999999999E-2</v>
      </c>
      <c r="I8105" t="s">
        <v>51643</v>
      </c>
      <c r="J8105" t="s">
        <v>51644</v>
      </c>
      <c r="K8105" t="s">
        <v>51645</v>
      </c>
      <c r="L8105" t="s">
        <v>51638</v>
      </c>
      <c r="O8105" t="s">
        <v>51646</v>
      </c>
      <c r="P8105" t="s">
        <v>51647</v>
      </c>
      <c r="Q8105">
        <v>380714.47</v>
      </c>
      <c r="R8105">
        <v>6199046.1299999999</v>
      </c>
      <c r="S8105" t="s">
        <v>51648</v>
      </c>
      <c r="T8105" t="s">
        <v>51649</v>
      </c>
      <c r="U8105">
        <v>380689.87</v>
      </c>
      <c r="V8105">
        <v>6199050.4500000002</v>
      </c>
      <c r="W8105">
        <v>359.86</v>
      </c>
      <c r="X8105">
        <v>200.05</v>
      </c>
    </row>
    <row r="8106" spans="1:24" x14ac:dyDescent="0.25">
      <c r="A8106" s="146">
        <v>45139</v>
      </c>
      <c r="B8106" s="46">
        <v>213</v>
      </c>
      <c r="C8106" s="147">
        <v>0.93575231481481491</v>
      </c>
      <c r="D8106" s="161" t="s">
        <v>30864</v>
      </c>
      <c r="E8106" s="7" t="s">
        <v>64</v>
      </c>
      <c r="F8106" s="38" t="s">
        <v>48423</v>
      </c>
      <c r="G8106" s="38" t="s">
        <v>5303</v>
      </c>
      <c r="H8106">
        <v>-2.1999999999999999E-2</v>
      </c>
      <c r="I8106" t="s">
        <v>51654</v>
      </c>
      <c r="J8106" t="s">
        <v>51655</v>
      </c>
      <c r="K8106" t="s">
        <v>51656</v>
      </c>
      <c r="L8106" t="s">
        <v>51638</v>
      </c>
      <c r="O8106" t="s">
        <v>51650</v>
      </c>
      <c r="P8106" t="s">
        <v>51651</v>
      </c>
      <c r="Q8106">
        <v>380705.71</v>
      </c>
      <c r="R8106">
        <v>6199061.6399999997</v>
      </c>
      <c r="S8106" t="s">
        <v>51652</v>
      </c>
      <c r="T8106" t="s">
        <v>51653</v>
      </c>
      <c r="U8106">
        <v>380680.94</v>
      </c>
      <c r="V8106">
        <v>6199058.2300000004</v>
      </c>
      <c r="W8106">
        <v>181.76</v>
      </c>
      <c r="X8106">
        <v>200.05</v>
      </c>
    </row>
    <row r="8107" spans="1:24" x14ac:dyDescent="0.25">
      <c r="A8107" s="146">
        <v>45139</v>
      </c>
      <c r="B8107" s="46">
        <v>213</v>
      </c>
      <c r="C8107" s="147">
        <v>0.93983796296296296</v>
      </c>
      <c r="D8107" s="161" t="s">
        <v>30864</v>
      </c>
      <c r="E8107" s="7" t="s">
        <v>69</v>
      </c>
      <c r="F8107" s="38" t="s">
        <v>48423</v>
      </c>
      <c r="G8107" s="38" t="s">
        <v>5303</v>
      </c>
      <c r="H8107">
        <v>0.22700000000000001</v>
      </c>
      <c r="I8107" t="s">
        <v>51654</v>
      </c>
      <c r="J8107" t="s">
        <v>51655</v>
      </c>
      <c r="K8107" t="s">
        <v>51656</v>
      </c>
      <c r="L8107" t="s">
        <v>51661</v>
      </c>
      <c r="O8107" t="s">
        <v>51657</v>
      </c>
      <c r="P8107" t="s">
        <v>51658</v>
      </c>
      <c r="Q8107">
        <v>380707.27</v>
      </c>
      <c r="R8107">
        <v>6198812.7000000002</v>
      </c>
      <c r="S8107" t="s">
        <v>51659</v>
      </c>
      <c r="T8107" t="s">
        <v>51660</v>
      </c>
      <c r="U8107">
        <v>380680.86</v>
      </c>
      <c r="V8107">
        <v>6198809.3700000001</v>
      </c>
      <c r="W8107">
        <v>180.1</v>
      </c>
      <c r="X8107">
        <v>200.05</v>
      </c>
    </row>
    <row r="8108" spans="1:24" x14ac:dyDescent="0.25">
      <c r="A8108" s="146">
        <v>45139</v>
      </c>
      <c r="B8108" s="46">
        <v>213</v>
      </c>
      <c r="C8108" s="147">
        <v>0.94172453703703696</v>
      </c>
      <c r="D8108" s="161" t="s">
        <v>30864</v>
      </c>
      <c r="E8108" s="7" t="s">
        <v>64</v>
      </c>
      <c r="F8108" s="38" t="s">
        <v>48423</v>
      </c>
      <c r="G8108" s="38" t="s">
        <v>5304</v>
      </c>
      <c r="H8108">
        <v>0.217</v>
      </c>
      <c r="I8108" t="s">
        <v>51666</v>
      </c>
      <c r="J8108" t="s">
        <v>51667</v>
      </c>
      <c r="K8108" t="s">
        <v>51668</v>
      </c>
      <c r="L8108" t="s">
        <v>51661</v>
      </c>
      <c r="O8108" t="s">
        <v>51662</v>
      </c>
      <c r="P8108" t="s">
        <v>51663</v>
      </c>
      <c r="Q8108">
        <v>380697.93</v>
      </c>
      <c r="R8108">
        <v>6198792.7599999998</v>
      </c>
      <c r="S8108" t="s">
        <v>51664</v>
      </c>
      <c r="T8108" t="s">
        <v>51665</v>
      </c>
      <c r="U8108">
        <v>380671.83</v>
      </c>
      <c r="V8108">
        <v>6198807.6500000004</v>
      </c>
      <c r="W8108">
        <v>1.29</v>
      </c>
      <c r="X8108">
        <v>200.05</v>
      </c>
    </row>
    <row r="8109" spans="1:24" x14ac:dyDescent="0.25">
      <c r="A8109" s="146">
        <v>45139</v>
      </c>
      <c r="B8109" s="46">
        <v>213</v>
      </c>
      <c r="C8109" s="147">
        <v>0.94603009259259263</v>
      </c>
      <c r="D8109" s="161" t="s">
        <v>30864</v>
      </c>
      <c r="E8109" s="7" t="s">
        <v>69</v>
      </c>
      <c r="F8109" s="38" t="s">
        <v>48423</v>
      </c>
      <c r="G8109" s="38" t="s">
        <v>5304</v>
      </c>
      <c r="H8109">
        <v>-3.5000000000000003E-2</v>
      </c>
      <c r="I8109" t="s">
        <v>51666</v>
      </c>
      <c r="J8109" t="s">
        <v>51667</v>
      </c>
      <c r="K8109" t="s">
        <v>51668</v>
      </c>
      <c r="L8109" t="s">
        <v>51661</v>
      </c>
      <c r="O8109" t="s">
        <v>51669</v>
      </c>
      <c r="P8109" t="s">
        <v>51670</v>
      </c>
      <c r="Q8109">
        <v>380696.3</v>
      </c>
      <c r="R8109">
        <v>6199053.2000000002</v>
      </c>
      <c r="S8109" t="s">
        <v>51671</v>
      </c>
      <c r="T8109" t="s">
        <v>51672</v>
      </c>
      <c r="U8109">
        <v>380671.87</v>
      </c>
      <c r="V8109">
        <v>6199060.0899999999</v>
      </c>
      <c r="W8109">
        <v>0.21</v>
      </c>
      <c r="X8109">
        <v>200.05</v>
      </c>
    </row>
    <row r="8110" spans="1:24" x14ac:dyDescent="0.25">
      <c r="A8110" s="146">
        <v>45139</v>
      </c>
      <c r="B8110" s="46">
        <v>213</v>
      </c>
      <c r="C8110" s="147">
        <v>0.94826388888888891</v>
      </c>
      <c r="D8110" s="161" t="s">
        <v>30864</v>
      </c>
      <c r="E8110" s="7" t="s">
        <v>64</v>
      </c>
      <c r="F8110" s="38" t="s">
        <v>48423</v>
      </c>
      <c r="G8110" s="38" t="s">
        <v>5305</v>
      </c>
      <c r="H8110">
        <v>-2.1000000000000001E-2</v>
      </c>
      <c r="I8110" t="s">
        <v>51677</v>
      </c>
      <c r="J8110" t="s">
        <v>51678</v>
      </c>
      <c r="K8110" t="s">
        <v>51679</v>
      </c>
      <c r="L8110" t="s">
        <v>51680</v>
      </c>
      <c r="O8110" t="s">
        <v>51673</v>
      </c>
      <c r="P8110" t="s">
        <v>51674</v>
      </c>
      <c r="Q8110">
        <v>380687.92</v>
      </c>
      <c r="R8110">
        <v>6199062.0099999998</v>
      </c>
      <c r="S8110" t="s">
        <v>51675</v>
      </c>
      <c r="T8110" t="s">
        <v>51676</v>
      </c>
      <c r="U8110">
        <v>380662.97</v>
      </c>
      <c r="V8110">
        <v>6199057.21</v>
      </c>
      <c r="W8110">
        <v>180.09</v>
      </c>
      <c r="X8110">
        <v>200.05</v>
      </c>
    </row>
    <row r="8111" spans="1:24" x14ac:dyDescent="0.25">
      <c r="A8111" s="146">
        <v>45139</v>
      </c>
      <c r="B8111" s="46">
        <v>213</v>
      </c>
      <c r="C8111" s="147">
        <v>0.95216435185185189</v>
      </c>
      <c r="D8111" s="161" t="s">
        <v>30864</v>
      </c>
      <c r="E8111" s="7" t="s">
        <v>69</v>
      </c>
      <c r="F8111" s="38" t="s">
        <v>48423</v>
      </c>
      <c r="G8111" s="38" t="s">
        <v>5305</v>
      </c>
      <c r="H8111">
        <v>0.222</v>
      </c>
      <c r="I8111" t="s">
        <v>51677</v>
      </c>
      <c r="J8111" t="s">
        <v>51678</v>
      </c>
      <c r="K8111" t="s">
        <v>51679</v>
      </c>
      <c r="L8111" t="s">
        <v>51680</v>
      </c>
      <c r="O8111" t="s">
        <v>51681</v>
      </c>
      <c r="P8111" t="s">
        <v>51682</v>
      </c>
      <c r="Q8111">
        <v>380688.82</v>
      </c>
      <c r="R8111">
        <v>6198820.7000000002</v>
      </c>
      <c r="S8111" t="s">
        <v>51683</v>
      </c>
      <c r="T8111" t="s">
        <v>51684</v>
      </c>
      <c r="U8111">
        <v>380662.92</v>
      </c>
      <c r="V8111">
        <v>6198813.9500000002</v>
      </c>
      <c r="W8111">
        <v>179.68</v>
      </c>
      <c r="X8111">
        <v>200.05</v>
      </c>
    </row>
    <row r="8112" spans="1:24" x14ac:dyDescent="0.25">
      <c r="A8112" s="146">
        <v>45139</v>
      </c>
      <c r="B8112" s="46">
        <v>213</v>
      </c>
      <c r="C8112" s="147">
        <v>0.95399305555555547</v>
      </c>
      <c r="D8112" s="161" t="s">
        <v>30864</v>
      </c>
      <c r="E8112" s="7" t="s">
        <v>64</v>
      </c>
      <c r="F8112" s="38" t="s">
        <v>48423</v>
      </c>
      <c r="G8112" s="38" t="s">
        <v>5306</v>
      </c>
      <c r="H8112">
        <v>0.217</v>
      </c>
      <c r="I8112" t="s">
        <v>51689</v>
      </c>
      <c r="J8112" t="s">
        <v>51690</v>
      </c>
      <c r="K8112" t="s">
        <v>51691</v>
      </c>
      <c r="L8112" t="s">
        <v>51680</v>
      </c>
      <c r="O8112" t="s">
        <v>51685</v>
      </c>
      <c r="P8112" t="s">
        <v>51686</v>
      </c>
      <c r="Q8112">
        <v>380679.55</v>
      </c>
      <c r="R8112">
        <v>6198799.2199999997</v>
      </c>
      <c r="S8112" t="s">
        <v>51687</v>
      </c>
      <c r="T8112" t="s">
        <v>51688</v>
      </c>
      <c r="U8112">
        <v>380653.68</v>
      </c>
      <c r="V8112">
        <v>6198807.8899999997</v>
      </c>
      <c r="W8112">
        <v>1.1599999999999999</v>
      </c>
      <c r="X8112">
        <v>200.05</v>
      </c>
    </row>
    <row r="8113" spans="1:24" x14ac:dyDescent="0.25">
      <c r="A8113" s="146">
        <v>45139</v>
      </c>
      <c r="B8113" s="46">
        <v>213</v>
      </c>
      <c r="C8113" s="147">
        <v>0.95810185185185182</v>
      </c>
      <c r="D8113" s="161" t="s">
        <v>30864</v>
      </c>
      <c r="E8113" s="7" t="s">
        <v>69</v>
      </c>
      <c r="F8113" s="38" t="s">
        <v>48423</v>
      </c>
      <c r="G8113" s="38" t="s">
        <v>5306</v>
      </c>
      <c r="H8113">
        <v>-2.5999999999999999E-2</v>
      </c>
      <c r="I8113" t="s">
        <v>51689</v>
      </c>
      <c r="J8113" t="s">
        <v>51690</v>
      </c>
      <c r="K8113" t="s">
        <v>51691</v>
      </c>
      <c r="L8113" t="s">
        <v>51696</v>
      </c>
      <c r="O8113" t="s">
        <v>51692</v>
      </c>
      <c r="P8113" t="s">
        <v>51693</v>
      </c>
      <c r="Q8113">
        <v>380678.86</v>
      </c>
      <c r="R8113">
        <v>6199045.2300000004</v>
      </c>
      <c r="S8113" t="s">
        <v>51694</v>
      </c>
      <c r="T8113" t="s">
        <v>51695</v>
      </c>
      <c r="U8113">
        <v>380653.77</v>
      </c>
      <c r="V8113">
        <v>6199050.5099999998</v>
      </c>
      <c r="W8113">
        <v>359.43</v>
      </c>
      <c r="X8113">
        <v>200.05</v>
      </c>
    </row>
    <row r="8114" spans="1:24" x14ac:dyDescent="0.25">
      <c r="A8114" s="146">
        <v>45139</v>
      </c>
      <c r="B8114" s="46">
        <v>213</v>
      </c>
      <c r="C8114" s="147">
        <v>0.96267361111111116</v>
      </c>
      <c r="D8114" s="38" t="s">
        <v>30864</v>
      </c>
      <c r="E8114" s="159" t="s">
        <v>33735</v>
      </c>
      <c r="F8114" s="38" t="s">
        <v>48423</v>
      </c>
      <c r="G8114" s="38" t="s">
        <v>5646</v>
      </c>
      <c r="H8114">
        <v>-0.75800000000000001</v>
      </c>
      <c r="O8114" t="s">
        <v>51697</v>
      </c>
      <c r="P8114" t="s">
        <v>51698</v>
      </c>
      <c r="Q8114">
        <v>380679.4</v>
      </c>
      <c r="R8114">
        <v>6199071.3700000001</v>
      </c>
      <c r="S8114" t="s">
        <v>51699</v>
      </c>
      <c r="T8114" t="s">
        <v>51700</v>
      </c>
      <c r="U8114">
        <v>380654.05</v>
      </c>
      <c r="V8114">
        <v>6199072.4699999997</v>
      </c>
      <c r="W8114">
        <v>293.25</v>
      </c>
      <c r="X8114">
        <v>150.03</v>
      </c>
    </row>
    <row r="8115" spans="1:24" x14ac:dyDescent="0.25">
      <c r="A8115" s="146">
        <v>45139</v>
      </c>
      <c r="B8115" s="46">
        <v>213</v>
      </c>
      <c r="C8115" s="147">
        <v>0.96802083333333344</v>
      </c>
      <c r="D8115" s="38" t="s">
        <v>30864</v>
      </c>
      <c r="E8115" s="159" t="s">
        <v>42042</v>
      </c>
      <c r="F8115" s="38" t="s">
        <v>48423</v>
      </c>
      <c r="G8115" s="38" t="s">
        <v>5646</v>
      </c>
      <c r="H8115">
        <v>-0.747</v>
      </c>
      <c r="O8115" t="s">
        <v>51701</v>
      </c>
      <c r="P8115" t="s">
        <v>51702</v>
      </c>
      <c r="Q8115">
        <v>380679.33</v>
      </c>
      <c r="R8115">
        <v>6199071.0700000003</v>
      </c>
      <c r="S8115" t="s">
        <v>51703</v>
      </c>
      <c r="T8115" t="s">
        <v>51704</v>
      </c>
      <c r="U8115">
        <v>380668.15</v>
      </c>
      <c r="V8115">
        <v>6199072.1699999999</v>
      </c>
      <c r="W8115">
        <v>263.77</v>
      </c>
      <c r="X8115">
        <v>150.03</v>
      </c>
    </row>
    <row r="8116" spans="1:24" x14ac:dyDescent="0.25">
      <c r="A8116" s="146">
        <v>45139</v>
      </c>
      <c r="B8116" s="46">
        <v>213</v>
      </c>
      <c r="C8116" s="147">
        <v>0.97856481481481483</v>
      </c>
      <c r="D8116" s="38" t="s">
        <v>30864</v>
      </c>
      <c r="E8116" s="159" t="s">
        <v>49765</v>
      </c>
      <c r="F8116" s="38" t="s">
        <v>48423</v>
      </c>
      <c r="G8116" s="38" t="s">
        <v>5646</v>
      </c>
      <c r="H8116">
        <v>0.19600000000000001</v>
      </c>
      <c r="O8116" t="s">
        <v>51706</v>
      </c>
      <c r="P8116" t="s">
        <v>51707</v>
      </c>
      <c r="Q8116">
        <v>382090.96</v>
      </c>
      <c r="R8116">
        <v>6199160.7999999998</v>
      </c>
      <c r="S8116" t="s">
        <v>51708</v>
      </c>
      <c r="T8116" t="s">
        <v>51709</v>
      </c>
      <c r="U8116">
        <v>382080.75</v>
      </c>
      <c r="V8116">
        <v>6199156.1500000004</v>
      </c>
      <c r="W8116">
        <v>233.31</v>
      </c>
      <c r="X8116">
        <v>150.03</v>
      </c>
    </row>
    <row r="8117" spans="1:24" s="170" customFormat="1" x14ac:dyDescent="0.25">
      <c r="A8117" s="63">
        <v>45139</v>
      </c>
      <c r="B8117" s="104">
        <v>213</v>
      </c>
      <c r="C8117" s="65">
        <v>0.98333333333333339</v>
      </c>
      <c r="D8117" s="64" t="s">
        <v>30864</v>
      </c>
      <c r="E8117" s="171" t="s">
        <v>51715</v>
      </c>
      <c r="F8117" s="64" t="s">
        <v>48423</v>
      </c>
      <c r="G8117" s="64" t="s">
        <v>5646</v>
      </c>
      <c r="H8117" s="170">
        <v>0.192</v>
      </c>
      <c r="M8117" s="170" t="s">
        <v>51710</v>
      </c>
      <c r="O8117" s="170" t="s">
        <v>51711</v>
      </c>
      <c r="P8117" s="170" t="s">
        <v>51712</v>
      </c>
      <c r="Q8117" s="170">
        <v>382081.21</v>
      </c>
      <c r="R8117" s="170">
        <v>6199166.5899999999</v>
      </c>
      <c r="S8117" s="170" t="s">
        <v>51713</v>
      </c>
      <c r="T8117" s="170" t="s">
        <v>51714</v>
      </c>
      <c r="U8117" s="170">
        <v>382074.1</v>
      </c>
      <c r="V8117" s="170">
        <v>6199156.2699999996</v>
      </c>
      <c r="W8117" s="170">
        <v>227.48</v>
      </c>
      <c r="X8117" s="170">
        <v>150.03</v>
      </c>
    </row>
    <row r="8118" spans="1:24" x14ac:dyDescent="0.25">
      <c r="A8118" s="146">
        <v>45139</v>
      </c>
      <c r="B8118" s="46">
        <v>213</v>
      </c>
      <c r="C8118" s="147">
        <v>0.98702546296296301</v>
      </c>
      <c r="D8118" s="38" t="s">
        <v>30864</v>
      </c>
      <c r="E8118" s="159" t="s">
        <v>52309</v>
      </c>
      <c r="F8118" s="38" t="s">
        <v>48423</v>
      </c>
      <c r="G8118" s="38" t="s">
        <v>5646</v>
      </c>
      <c r="H8118">
        <v>0.17799999999999999</v>
      </c>
      <c r="I8118" t="s">
        <v>51720</v>
      </c>
      <c r="J8118" t="s">
        <v>51721</v>
      </c>
      <c r="K8118" t="s">
        <v>51820</v>
      </c>
      <c r="L8118" t="s">
        <v>51723</v>
      </c>
      <c r="O8118" t="s">
        <v>51716</v>
      </c>
      <c r="P8118" t="s">
        <v>51717</v>
      </c>
      <c r="Q8118">
        <v>382081.38</v>
      </c>
      <c r="R8118">
        <v>6199169.6500000004</v>
      </c>
      <c r="S8118" t="s">
        <v>51718</v>
      </c>
      <c r="T8118" t="s">
        <v>51719</v>
      </c>
      <c r="U8118">
        <v>382058.88</v>
      </c>
      <c r="V8118">
        <v>6199153.4900000002</v>
      </c>
      <c r="W8118">
        <v>316.77999999999997</v>
      </c>
      <c r="X8118">
        <v>150.03</v>
      </c>
    </row>
    <row r="8119" spans="1:24" x14ac:dyDescent="0.25">
      <c r="A8119" s="146">
        <v>45139</v>
      </c>
      <c r="B8119" s="46">
        <v>213</v>
      </c>
      <c r="C8119" s="147">
        <v>0.99028935185185185</v>
      </c>
      <c r="D8119" s="38" t="s">
        <v>30864</v>
      </c>
      <c r="E8119" s="7" t="s">
        <v>69</v>
      </c>
      <c r="F8119" s="38" t="s">
        <v>48423</v>
      </c>
      <c r="G8119" s="38" t="s">
        <v>5646</v>
      </c>
      <c r="H8119">
        <v>-1.7999999999999999E-2</v>
      </c>
      <c r="I8119" t="s">
        <v>51720</v>
      </c>
      <c r="J8119" t="s">
        <v>51721</v>
      </c>
      <c r="K8119" t="s">
        <v>51820</v>
      </c>
      <c r="L8119" t="s">
        <v>51728</v>
      </c>
      <c r="O8119" t="s">
        <v>51724</v>
      </c>
      <c r="P8119" t="s">
        <v>51725</v>
      </c>
      <c r="Q8119">
        <v>381945.62</v>
      </c>
      <c r="R8119">
        <v>6199307.6900000004</v>
      </c>
      <c r="S8119" t="s">
        <v>51726</v>
      </c>
      <c r="T8119" t="s">
        <v>51727</v>
      </c>
      <c r="U8119">
        <v>381920.38</v>
      </c>
      <c r="V8119">
        <v>6199291.9900000002</v>
      </c>
      <c r="W8119">
        <v>314.77</v>
      </c>
      <c r="X8119">
        <v>150.03</v>
      </c>
    </row>
    <row r="8120" spans="1:24" x14ac:dyDescent="0.25">
      <c r="A8120" s="146">
        <v>45139</v>
      </c>
      <c r="B8120" s="46">
        <v>213</v>
      </c>
      <c r="C8120" s="147">
        <v>0.99221064814814808</v>
      </c>
      <c r="D8120" s="38" t="s">
        <v>30864</v>
      </c>
      <c r="E8120" s="7" t="s">
        <v>64</v>
      </c>
      <c r="F8120" s="38" t="s">
        <v>48423</v>
      </c>
      <c r="G8120" s="38" t="s">
        <v>5645</v>
      </c>
      <c r="H8120">
        <v>-1.7999999999999999E-2</v>
      </c>
      <c r="I8120" t="s">
        <v>51733</v>
      </c>
      <c r="J8120" t="s">
        <v>51734</v>
      </c>
      <c r="K8120" t="s">
        <v>51821</v>
      </c>
      <c r="L8120" t="s">
        <v>51728</v>
      </c>
      <c r="O8120" t="s">
        <v>51729</v>
      </c>
      <c r="P8120" t="s">
        <v>51730</v>
      </c>
      <c r="Q8120">
        <v>381927.44</v>
      </c>
      <c r="R8120">
        <v>6199313.96</v>
      </c>
      <c r="S8120" t="s">
        <v>51731</v>
      </c>
      <c r="T8120" t="s">
        <v>51732</v>
      </c>
      <c r="U8120">
        <v>381906.25</v>
      </c>
      <c r="V8120">
        <v>6199293.9500000002</v>
      </c>
      <c r="W8120">
        <v>135.41999999999999</v>
      </c>
      <c r="X8120">
        <v>150.03</v>
      </c>
    </row>
    <row r="8121" spans="1:24" x14ac:dyDescent="0.25">
      <c r="A8121" s="146">
        <v>45139</v>
      </c>
      <c r="B8121" s="46">
        <v>213</v>
      </c>
      <c r="C8121" s="147">
        <v>0.99548611111111107</v>
      </c>
      <c r="D8121" s="38" t="s">
        <v>30864</v>
      </c>
      <c r="E8121" s="7" t="s">
        <v>69</v>
      </c>
      <c r="F8121" s="38" t="s">
        <v>48423</v>
      </c>
      <c r="G8121" s="38" t="s">
        <v>5645</v>
      </c>
      <c r="H8121">
        <v>0.17299999999999999</v>
      </c>
      <c r="I8121" t="s">
        <v>51733</v>
      </c>
      <c r="J8121" t="s">
        <v>51734</v>
      </c>
      <c r="K8121" t="s">
        <v>51821</v>
      </c>
      <c r="L8121" t="s">
        <v>51728</v>
      </c>
      <c r="O8121" t="s">
        <v>51736</v>
      </c>
      <c r="P8121" t="s">
        <v>51737</v>
      </c>
      <c r="Q8121">
        <v>382062.59</v>
      </c>
      <c r="R8121">
        <v>6199176.4199999999</v>
      </c>
      <c r="S8121" t="s">
        <v>51738</v>
      </c>
      <c r="T8121" t="s">
        <v>51739</v>
      </c>
      <c r="U8121">
        <v>382041.2</v>
      </c>
      <c r="V8121">
        <v>6199158.8300000001</v>
      </c>
      <c r="W8121">
        <v>135.05000000000001</v>
      </c>
      <c r="X8121">
        <v>150.03</v>
      </c>
    </row>
    <row r="8122" spans="1:24" x14ac:dyDescent="0.25">
      <c r="A8122" s="146">
        <v>45139</v>
      </c>
      <c r="B8122" s="46">
        <v>213</v>
      </c>
      <c r="C8122" s="147">
        <v>0.99723379629629638</v>
      </c>
      <c r="D8122" s="38" t="s">
        <v>30864</v>
      </c>
      <c r="E8122" s="7" t="s">
        <v>64</v>
      </c>
      <c r="F8122" s="38" t="s">
        <v>48423</v>
      </c>
      <c r="G8122" s="38" t="s">
        <v>5644</v>
      </c>
      <c r="H8122">
        <v>0.17299999999999999</v>
      </c>
      <c r="I8122" t="s">
        <v>51744</v>
      </c>
      <c r="J8122" t="s">
        <v>51745</v>
      </c>
      <c r="K8122" t="s">
        <v>51822</v>
      </c>
      <c r="L8122" t="s">
        <v>51728</v>
      </c>
      <c r="O8122" t="s">
        <v>51740</v>
      </c>
      <c r="P8122" t="s">
        <v>51741</v>
      </c>
      <c r="Q8122">
        <v>382075.02</v>
      </c>
      <c r="R8122">
        <v>6199152.75</v>
      </c>
      <c r="S8122" t="s">
        <v>51742</v>
      </c>
      <c r="T8122" t="s">
        <v>51743</v>
      </c>
      <c r="U8122">
        <v>382042.56</v>
      </c>
      <c r="V8122">
        <v>6199144.2999999998</v>
      </c>
      <c r="W8122">
        <v>316.93</v>
      </c>
      <c r="X8122">
        <v>150.03</v>
      </c>
    </row>
    <row r="8123" spans="1:24" s="157" customFormat="1" x14ac:dyDescent="0.25">
      <c r="A8123" s="67">
        <v>45140</v>
      </c>
      <c r="B8123" s="101">
        <v>214</v>
      </c>
      <c r="C8123" s="69">
        <v>0</v>
      </c>
      <c r="D8123" s="68" t="s">
        <v>30864</v>
      </c>
      <c r="E8123" s="158" t="s">
        <v>76</v>
      </c>
      <c r="F8123" s="68" t="s">
        <v>48423</v>
      </c>
      <c r="G8123" s="68" t="s">
        <v>5644</v>
      </c>
      <c r="H8123" s="157">
        <v>1.7999999999999999E-2</v>
      </c>
      <c r="O8123" s="157" t="s">
        <v>51747</v>
      </c>
      <c r="P8123" s="157" t="s">
        <v>51748</v>
      </c>
      <c r="Q8123" s="157">
        <v>381965.07</v>
      </c>
      <c r="R8123" s="157">
        <v>6199262.6900000004</v>
      </c>
      <c r="S8123" s="157" t="s">
        <v>51749</v>
      </c>
      <c r="T8123" s="157" t="s">
        <v>51750</v>
      </c>
      <c r="U8123" s="157">
        <v>381933.28</v>
      </c>
      <c r="V8123" s="157">
        <v>6199253.6500000004</v>
      </c>
      <c r="W8123" s="157">
        <v>314.62</v>
      </c>
      <c r="X8123" s="157">
        <v>150.03</v>
      </c>
    </row>
    <row r="8124" spans="1:24" x14ac:dyDescent="0.25">
      <c r="A8124" s="146">
        <v>45140</v>
      </c>
      <c r="B8124" s="46">
        <v>214</v>
      </c>
      <c r="C8124" s="147">
        <v>7.175925925925927E-4</v>
      </c>
      <c r="D8124" s="38" t="s">
        <v>30864</v>
      </c>
      <c r="E8124" s="7" t="s">
        <v>69</v>
      </c>
      <c r="F8124" s="38" t="s">
        <v>48423</v>
      </c>
      <c r="G8124" s="38" t="s">
        <v>5644</v>
      </c>
      <c r="H8124">
        <v>-2.5000000000000001E-2</v>
      </c>
      <c r="I8124" t="s">
        <v>51744</v>
      </c>
      <c r="J8124" t="s">
        <v>51745</v>
      </c>
      <c r="K8124" t="s">
        <v>51822</v>
      </c>
      <c r="L8124" t="s">
        <v>51755</v>
      </c>
      <c r="O8124" t="s">
        <v>51751</v>
      </c>
      <c r="P8124" t="s">
        <v>51752</v>
      </c>
      <c r="Q8124">
        <v>381934.13</v>
      </c>
      <c r="R8124">
        <v>6199292.9199999999</v>
      </c>
      <c r="S8124" t="s">
        <v>51753</v>
      </c>
      <c r="T8124" t="s">
        <v>51754</v>
      </c>
      <c r="U8124">
        <v>381902.63</v>
      </c>
      <c r="V8124">
        <v>6199284.2699999996</v>
      </c>
      <c r="W8124">
        <v>315.05</v>
      </c>
      <c r="X8124">
        <v>150.03</v>
      </c>
    </row>
    <row r="8125" spans="1:24" x14ac:dyDescent="0.25">
      <c r="A8125" s="146">
        <v>45140</v>
      </c>
      <c r="B8125" s="46">
        <v>214</v>
      </c>
      <c r="C8125" s="147">
        <v>2.4189814814814816E-3</v>
      </c>
      <c r="D8125" s="38" t="s">
        <v>30864</v>
      </c>
      <c r="E8125" s="7" t="s">
        <v>64</v>
      </c>
      <c r="F8125" s="38" t="s">
        <v>48423</v>
      </c>
      <c r="G8125" s="38" t="s">
        <v>5643</v>
      </c>
      <c r="H8125">
        <v>-2.3E-2</v>
      </c>
      <c r="I8125" t="s">
        <v>51760</v>
      </c>
      <c r="J8125" t="s">
        <v>51761</v>
      </c>
      <c r="K8125" t="s">
        <v>51819</v>
      </c>
      <c r="L8125" t="s">
        <v>51755</v>
      </c>
      <c r="O8125" t="s">
        <v>51756</v>
      </c>
      <c r="P8125" t="s">
        <v>51757</v>
      </c>
      <c r="Q8125">
        <v>381911.74</v>
      </c>
      <c r="R8125">
        <v>6199303.8700000001</v>
      </c>
      <c r="S8125" t="s">
        <v>51758</v>
      </c>
      <c r="T8125" t="s">
        <v>51759</v>
      </c>
      <c r="U8125">
        <v>381889.97</v>
      </c>
      <c r="V8125">
        <v>6199283.9500000002</v>
      </c>
      <c r="W8125">
        <v>131.36000000000001</v>
      </c>
      <c r="X8125">
        <v>150.03</v>
      </c>
    </row>
    <row r="8126" spans="1:24" x14ac:dyDescent="0.25">
      <c r="A8126" s="146">
        <v>45140</v>
      </c>
      <c r="B8126" s="46">
        <v>214</v>
      </c>
      <c r="C8126" s="147">
        <v>5.7754629629629623E-3</v>
      </c>
      <c r="D8126" s="38" t="s">
        <v>30864</v>
      </c>
      <c r="E8126" s="7" t="s">
        <v>69</v>
      </c>
      <c r="F8126" s="38" t="s">
        <v>48423</v>
      </c>
      <c r="G8126" s="38" t="s">
        <v>5643</v>
      </c>
      <c r="H8126">
        <v>0.17199999999999999</v>
      </c>
      <c r="I8126" t="s">
        <v>51760</v>
      </c>
      <c r="J8126" t="s">
        <v>51761</v>
      </c>
      <c r="K8126" t="s">
        <v>51819</v>
      </c>
      <c r="L8126" t="s">
        <v>51755</v>
      </c>
      <c r="O8126" t="s">
        <v>51763</v>
      </c>
      <c r="P8126" t="s">
        <v>51764</v>
      </c>
      <c r="Q8126">
        <v>382041.37</v>
      </c>
      <c r="R8126">
        <v>6199169.2400000002</v>
      </c>
      <c r="S8126" t="s">
        <v>51765</v>
      </c>
      <c r="T8126" t="s">
        <v>51766</v>
      </c>
      <c r="U8126">
        <v>382028.3</v>
      </c>
      <c r="V8126">
        <v>6199145.9500000002</v>
      </c>
      <c r="W8126">
        <v>134.87</v>
      </c>
      <c r="X8126">
        <v>150.03</v>
      </c>
    </row>
    <row r="8127" spans="1:24" x14ac:dyDescent="0.25">
      <c r="A8127" s="146">
        <v>45140</v>
      </c>
      <c r="B8127" s="46">
        <v>214</v>
      </c>
      <c r="C8127" s="147">
        <v>7.3842592592592597E-3</v>
      </c>
      <c r="D8127" s="38" t="s">
        <v>30864</v>
      </c>
      <c r="E8127" s="7" t="s">
        <v>64</v>
      </c>
      <c r="F8127" s="38" t="s">
        <v>48423</v>
      </c>
      <c r="G8127" s="38" t="s">
        <v>5642</v>
      </c>
      <c r="H8127">
        <v>0.16500000000000001</v>
      </c>
      <c r="I8127" t="s">
        <v>51771</v>
      </c>
      <c r="J8127" t="s">
        <v>51772</v>
      </c>
      <c r="K8127" t="s">
        <v>51808</v>
      </c>
      <c r="L8127" t="s">
        <v>51755</v>
      </c>
      <c r="O8127" t="s">
        <v>51767</v>
      </c>
      <c r="P8127" t="s">
        <v>51768</v>
      </c>
      <c r="Q8127">
        <v>382050.65</v>
      </c>
      <c r="R8127">
        <v>6199148.0300000003</v>
      </c>
      <c r="S8127" t="s">
        <v>51769</v>
      </c>
      <c r="T8127" t="s">
        <v>51770</v>
      </c>
      <c r="U8127">
        <v>382024.78</v>
      </c>
      <c r="V8127">
        <v>6199137.0700000003</v>
      </c>
      <c r="W8127">
        <v>317.49</v>
      </c>
      <c r="X8127">
        <v>150.03</v>
      </c>
    </row>
    <row r="8128" spans="1:24" x14ac:dyDescent="0.25">
      <c r="A8128" s="146">
        <v>45140</v>
      </c>
      <c r="B8128" s="46">
        <v>214</v>
      </c>
      <c r="C8128" s="147">
        <v>1.0405092592592593E-2</v>
      </c>
      <c r="D8128" s="38" t="s">
        <v>30864</v>
      </c>
      <c r="E8128" s="7" t="s">
        <v>69</v>
      </c>
      <c r="F8128" s="38" t="s">
        <v>48423</v>
      </c>
      <c r="G8128" s="38" t="s">
        <v>5642</v>
      </c>
      <c r="H8128">
        <v>-0.02</v>
      </c>
      <c r="I8128" t="s">
        <v>51771</v>
      </c>
      <c r="J8128" t="s">
        <v>51772</v>
      </c>
      <c r="K8128" t="s">
        <v>51808</v>
      </c>
      <c r="L8128" t="s">
        <v>51778</v>
      </c>
      <c r="O8128" t="s">
        <v>51774</v>
      </c>
      <c r="P8128" t="s">
        <v>51775</v>
      </c>
      <c r="Q8128">
        <v>381926.06</v>
      </c>
      <c r="R8128">
        <v>6199272.9500000002</v>
      </c>
      <c r="S8128" t="s">
        <v>51776</v>
      </c>
      <c r="T8128" t="s">
        <v>51777</v>
      </c>
      <c r="U8128">
        <v>381893.85</v>
      </c>
      <c r="V8128">
        <v>6199267.6900000004</v>
      </c>
      <c r="W8128">
        <v>315.12</v>
      </c>
      <c r="X8128">
        <v>150.03</v>
      </c>
    </row>
    <row r="8129" spans="1:24" x14ac:dyDescent="0.25">
      <c r="A8129" s="146">
        <v>45140</v>
      </c>
      <c r="B8129" s="46">
        <v>214</v>
      </c>
      <c r="C8129" s="147">
        <v>1.2812499999999999E-2</v>
      </c>
      <c r="D8129" s="38" t="s">
        <v>30864</v>
      </c>
      <c r="E8129" s="7" t="s">
        <v>64</v>
      </c>
      <c r="F8129" s="38" t="s">
        <v>48423</v>
      </c>
      <c r="G8129" s="38" t="s">
        <v>5641</v>
      </c>
      <c r="H8129">
        <v>-1.0999999999999999E-2</v>
      </c>
      <c r="I8129" t="s">
        <v>51783</v>
      </c>
      <c r="J8129" t="s">
        <v>51784</v>
      </c>
      <c r="K8129" t="s">
        <v>51796</v>
      </c>
      <c r="L8129" t="s">
        <v>51778</v>
      </c>
      <c r="O8129" t="s">
        <v>51779</v>
      </c>
      <c r="P8129" t="s">
        <v>51780</v>
      </c>
      <c r="Q8129">
        <v>381909.95</v>
      </c>
      <c r="R8129">
        <v>6199276.0899999999</v>
      </c>
      <c r="S8129" t="s">
        <v>51781</v>
      </c>
      <c r="T8129" t="s">
        <v>51782</v>
      </c>
      <c r="U8129">
        <v>381886.18</v>
      </c>
      <c r="V8129">
        <v>6199262.8399999999</v>
      </c>
      <c r="W8129">
        <v>135.46</v>
      </c>
      <c r="X8129">
        <v>150.03</v>
      </c>
    </row>
    <row r="8130" spans="1:24" x14ac:dyDescent="0.25">
      <c r="A8130" s="146">
        <v>45140</v>
      </c>
      <c r="B8130" s="46">
        <v>214</v>
      </c>
      <c r="C8130" s="147">
        <v>1.577546296296296E-2</v>
      </c>
      <c r="D8130" s="38" t="s">
        <v>30864</v>
      </c>
      <c r="E8130" s="7" t="s">
        <v>69</v>
      </c>
      <c r="F8130" s="38" t="s">
        <v>48423</v>
      </c>
      <c r="G8130" s="38" t="s">
        <v>5641</v>
      </c>
      <c r="H8130">
        <v>0.17100000000000001</v>
      </c>
      <c r="I8130" t="s">
        <v>51783</v>
      </c>
      <c r="J8130" t="s">
        <v>51784</v>
      </c>
      <c r="K8130" t="s">
        <v>51796</v>
      </c>
      <c r="L8130" t="s">
        <v>51778</v>
      </c>
      <c r="O8130" t="s">
        <v>51786</v>
      </c>
      <c r="P8130" t="s">
        <v>51787</v>
      </c>
      <c r="Q8130">
        <v>382035.51</v>
      </c>
      <c r="R8130">
        <v>6199150.9500000002</v>
      </c>
      <c r="S8130" t="s">
        <v>51788</v>
      </c>
      <c r="T8130" t="s">
        <v>51789</v>
      </c>
      <c r="U8130">
        <v>382014.62</v>
      </c>
      <c r="V8130">
        <v>6199134.3099999996</v>
      </c>
      <c r="W8130">
        <v>135.55000000000001</v>
      </c>
      <c r="X8130">
        <v>150.03</v>
      </c>
    </row>
    <row r="8131" spans="1:24" x14ac:dyDescent="0.25">
      <c r="A8131" s="146">
        <v>45140</v>
      </c>
      <c r="B8131" s="46">
        <v>214</v>
      </c>
      <c r="C8131" s="147">
        <v>1.7777777777777778E-2</v>
      </c>
      <c r="D8131" s="38" t="s">
        <v>30864</v>
      </c>
      <c r="E8131" s="7" t="s">
        <v>64</v>
      </c>
      <c r="F8131" s="38" t="s">
        <v>48423</v>
      </c>
      <c r="G8131" s="38" t="s">
        <v>5635</v>
      </c>
      <c r="H8131">
        <v>0.16700000000000001</v>
      </c>
      <c r="I8131" t="s">
        <v>51794</v>
      </c>
      <c r="J8131" t="s">
        <v>51795</v>
      </c>
      <c r="K8131" t="s">
        <v>51785</v>
      </c>
      <c r="L8131" t="s">
        <v>51778</v>
      </c>
      <c r="O8131" t="s">
        <v>51790</v>
      </c>
      <c r="P8131" t="s">
        <v>51791</v>
      </c>
      <c r="Q8131">
        <v>382038.66</v>
      </c>
      <c r="R8131">
        <v>6199132.6200000001</v>
      </c>
      <c r="S8131" t="s">
        <v>51792</v>
      </c>
      <c r="T8131" t="s">
        <v>51793</v>
      </c>
      <c r="U8131">
        <v>382012.84</v>
      </c>
      <c r="V8131">
        <v>6199123.0700000003</v>
      </c>
      <c r="W8131">
        <v>318.45999999999998</v>
      </c>
      <c r="X8131">
        <v>150.03</v>
      </c>
    </row>
    <row r="8132" spans="1:24" x14ac:dyDescent="0.25">
      <c r="A8132" s="146">
        <v>45140</v>
      </c>
      <c r="B8132" s="46">
        <v>214</v>
      </c>
      <c r="C8132" s="147">
        <v>2.0787037037037038E-2</v>
      </c>
      <c r="D8132" s="38" t="s">
        <v>30864</v>
      </c>
      <c r="E8132" s="7" t="s">
        <v>69</v>
      </c>
      <c r="F8132" s="38" t="s">
        <v>48423</v>
      </c>
      <c r="G8132" s="38" t="s">
        <v>5635</v>
      </c>
      <c r="H8132">
        <v>-0.02</v>
      </c>
      <c r="I8132" t="s">
        <v>51794</v>
      </c>
      <c r="J8132" t="s">
        <v>51795</v>
      </c>
      <c r="K8132" t="s">
        <v>51785</v>
      </c>
      <c r="L8132" t="s">
        <v>51801</v>
      </c>
      <c r="O8132" t="s">
        <v>51797</v>
      </c>
      <c r="P8132" t="s">
        <v>51798</v>
      </c>
      <c r="Q8132">
        <v>381911.7</v>
      </c>
      <c r="R8132">
        <v>6199261.0099999998</v>
      </c>
      <c r="S8132" t="s">
        <v>51799</v>
      </c>
      <c r="T8132" t="s">
        <v>51800</v>
      </c>
      <c r="U8132">
        <v>381880.68</v>
      </c>
      <c r="V8132">
        <v>6199255.3700000001</v>
      </c>
      <c r="W8132">
        <v>315.08999999999997</v>
      </c>
      <c r="X8132">
        <v>150.03</v>
      </c>
    </row>
    <row r="8133" spans="1:24" x14ac:dyDescent="0.25">
      <c r="A8133" s="146">
        <v>45140</v>
      </c>
      <c r="B8133" s="46">
        <v>214</v>
      </c>
      <c r="C8133" s="147">
        <v>2.2407407407407407E-2</v>
      </c>
      <c r="D8133" s="38" t="s">
        <v>30864</v>
      </c>
      <c r="E8133" s="7" t="s">
        <v>64</v>
      </c>
      <c r="F8133" s="38" t="s">
        <v>48423</v>
      </c>
      <c r="G8133" s="38" t="s">
        <v>5636</v>
      </c>
      <c r="H8133">
        <v>-1.7000000000000001E-2</v>
      </c>
      <c r="I8133" t="s">
        <v>51806</v>
      </c>
      <c r="J8133" t="s">
        <v>51807</v>
      </c>
      <c r="K8133" t="s">
        <v>51773</v>
      </c>
      <c r="L8133" t="s">
        <v>51801</v>
      </c>
      <c r="O8133" t="s">
        <v>51802</v>
      </c>
      <c r="P8133" t="s">
        <v>51803</v>
      </c>
      <c r="Q8133">
        <v>381885.93</v>
      </c>
      <c r="R8133">
        <v>6199275.7800000003</v>
      </c>
      <c r="S8133" t="s">
        <v>51804</v>
      </c>
      <c r="T8133" t="s">
        <v>51805</v>
      </c>
      <c r="U8133">
        <v>381868.72</v>
      </c>
      <c r="V8133">
        <v>6199254.9900000002</v>
      </c>
      <c r="W8133">
        <v>136.38</v>
      </c>
      <c r="X8133">
        <v>150.03</v>
      </c>
    </row>
    <row r="8134" spans="1:24" x14ac:dyDescent="0.25">
      <c r="A8134" s="146">
        <v>45140</v>
      </c>
      <c r="B8134" s="46">
        <v>214</v>
      </c>
      <c r="C8134" s="147">
        <v>2.5659722222222223E-2</v>
      </c>
      <c r="D8134" s="38" t="s">
        <v>30864</v>
      </c>
      <c r="E8134" s="7" t="s">
        <v>69</v>
      </c>
      <c r="F8134" s="38" t="s">
        <v>48423</v>
      </c>
      <c r="G8134" s="38" t="s">
        <v>5636</v>
      </c>
      <c r="H8134">
        <v>0.17799999999999999</v>
      </c>
      <c r="I8134" t="s">
        <v>51806</v>
      </c>
      <c r="J8134" t="s">
        <v>51807</v>
      </c>
      <c r="K8134" t="s">
        <v>51773</v>
      </c>
      <c r="L8134" t="s">
        <v>51801</v>
      </c>
      <c r="O8134" t="s">
        <v>51809</v>
      </c>
      <c r="P8134" t="s">
        <v>51810</v>
      </c>
      <c r="Q8134">
        <v>382016.92</v>
      </c>
      <c r="R8134">
        <v>6199142.54</v>
      </c>
      <c r="S8134" t="s">
        <v>51811</v>
      </c>
      <c r="T8134" t="s">
        <v>51812</v>
      </c>
      <c r="U8134">
        <v>382007.17</v>
      </c>
      <c r="V8134">
        <v>6199116.3700000001</v>
      </c>
      <c r="W8134">
        <v>135.76</v>
      </c>
      <c r="X8134">
        <v>150.03</v>
      </c>
    </row>
    <row r="8135" spans="1:24" x14ac:dyDescent="0.25">
      <c r="A8135" s="146">
        <v>45140</v>
      </c>
      <c r="B8135" s="46">
        <v>214</v>
      </c>
      <c r="C8135" s="147">
        <v>2.7291666666666662E-2</v>
      </c>
      <c r="D8135" s="38" t="s">
        <v>30864</v>
      </c>
      <c r="E8135" s="7" t="s">
        <v>64</v>
      </c>
      <c r="F8135" s="38" t="s">
        <v>48423</v>
      </c>
      <c r="G8135" s="38" t="s">
        <v>5637</v>
      </c>
      <c r="H8135">
        <v>0.16400000000000001</v>
      </c>
      <c r="I8135" t="s">
        <v>51817</v>
      </c>
      <c r="J8135" t="s">
        <v>51818</v>
      </c>
      <c r="K8135" t="s">
        <v>51762</v>
      </c>
      <c r="L8135" t="s">
        <v>51801</v>
      </c>
      <c r="O8135" t="s">
        <v>51813</v>
      </c>
      <c r="P8135" t="s">
        <v>51814</v>
      </c>
      <c r="Q8135">
        <v>382032.17</v>
      </c>
      <c r="R8135">
        <v>6199118.9299999997</v>
      </c>
      <c r="S8135" t="s">
        <v>51815</v>
      </c>
      <c r="T8135" t="s">
        <v>51816</v>
      </c>
      <c r="U8135">
        <v>381998.73</v>
      </c>
      <c r="V8135">
        <v>6199112.0199999996</v>
      </c>
      <c r="W8135">
        <v>314.91000000000003</v>
      </c>
      <c r="X8135">
        <v>150.03</v>
      </c>
    </row>
    <row r="8136" spans="1:24" x14ac:dyDescent="0.25">
      <c r="A8136" s="146">
        <v>45140</v>
      </c>
      <c r="B8136" s="46">
        <v>214</v>
      </c>
      <c r="C8136" s="147">
        <v>3.0671296296296294E-2</v>
      </c>
      <c r="D8136" s="38" t="s">
        <v>30864</v>
      </c>
      <c r="E8136" s="7" t="s">
        <v>69</v>
      </c>
      <c r="F8136" s="38" t="s">
        <v>48423</v>
      </c>
      <c r="G8136" s="38" t="s">
        <v>5637</v>
      </c>
      <c r="H8136">
        <v>-0.02</v>
      </c>
      <c r="I8136" t="s">
        <v>51817</v>
      </c>
      <c r="J8136" t="s">
        <v>51818</v>
      </c>
      <c r="K8136" t="s">
        <v>51762</v>
      </c>
      <c r="L8136" t="s">
        <v>51826</v>
      </c>
      <c r="O8136" t="s">
        <v>51823</v>
      </c>
      <c r="P8136" t="s">
        <v>51824</v>
      </c>
      <c r="Q8136">
        <v>381899.56</v>
      </c>
      <c r="R8136">
        <v>6199250.2400000002</v>
      </c>
      <c r="S8136" t="s">
        <v>17223</v>
      </c>
      <c r="T8136" t="s">
        <v>51825</v>
      </c>
      <c r="U8136">
        <v>381868.06</v>
      </c>
      <c r="V8136">
        <v>6199242.7699999996</v>
      </c>
      <c r="W8136">
        <v>314.99</v>
      </c>
      <c r="X8136">
        <v>150.03</v>
      </c>
    </row>
    <row r="8137" spans="1:24" x14ac:dyDescent="0.25">
      <c r="A8137" s="146">
        <v>45140</v>
      </c>
      <c r="B8137" s="46">
        <v>214</v>
      </c>
      <c r="C8137" s="147">
        <v>3.2222222222222222E-2</v>
      </c>
      <c r="D8137" s="38" t="s">
        <v>30864</v>
      </c>
      <c r="E8137" s="7" t="s">
        <v>64</v>
      </c>
      <c r="F8137" s="38" t="s">
        <v>48423</v>
      </c>
      <c r="G8137" s="38" t="s">
        <v>5638</v>
      </c>
      <c r="H8137">
        <v>-1.7999999999999999E-2</v>
      </c>
      <c r="I8137" t="s">
        <v>51831</v>
      </c>
      <c r="J8137" t="s">
        <v>51832</v>
      </c>
      <c r="K8137" t="s">
        <v>51746</v>
      </c>
      <c r="L8137" t="s">
        <v>51826</v>
      </c>
      <c r="O8137" t="s">
        <v>51827</v>
      </c>
      <c r="P8137" t="s">
        <v>51828</v>
      </c>
      <c r="Q8137">
        <v>381873.84</v>
      </c>
      <c r="R8137">
        <v>6199262.25</v>
      </c>
      <c r="S8137" t="s">
        <v>51829</v>
      </c>
      <c r="T8137" t="s">
        <v>51830</v>
      </c>
      <c r="U8137">
        <v>381855.83</v>
      </c>
      <c r="V8137">
        <v>6199242.4699999997</v>
      </c>
      <c r="W8137">
        <v>134.01</v>
      </c>
      <c r="X8137">
        <v>150.03</v>
      </c>
    </row>
    <row r="8138" spans="1:24" x14ac:dyDescent="0.25">
      <c r="A8138" s="146">
        <v>45140</v>
      </c>
      <c r="B8138" s="46">
        <v>214</v>
      </c>
      <c r="C8138" s="147">
        <v>3.5428240740740739E-2</v>
      </c>
      <c r="D8138" s="38" t="s">
        <v>30864</v>
      </c>
      <c r="E8138" s="7" t="s">
        <v>69</v>
      </c>
      <c r="F8138" s="38" t="s">
        <v>48423</v>
      </c>
      <c r="G8138" s="38" t="s">
        <v>5638</v>
      </c>
      <c r="H8138">
        <v>0.17299999999999999</v>
      </c>
      <c r="I8138" t="s">
        <v>51831</v>
      </c>
      <c r="J8138" t="s">
        <v>51832</v>
      </c>
      <c r="K8138" t="s">
        <v>51746</v>
      </c>
      <c r="L8138" t="s">
        <v>51826</v>
      </c>
      <c r="O8138" t="s">
        <v>51833</v>
      </c>
      <c r="P8138" t="s">
        <v>51834</v>
      </c>
      <c r="Q8138">
        <v>382002.9</v>
      </c>
      <c r="R8138">
        <v>6199130.5999999996</v>
      </c>
      <c r="S8138" t="s">
        <v>51835</v>
      </c>
      <c r="T8138" t="s">
        <v>51836</v>
      </c>
      <c r="U8138">
        <v>381990.41</v>
      </c>
      <c r="V8138">
        <v>6199107.7300000004</v>
      </c>
      <c r="W8138">
        <v>135</v>
      </c>
      <c r="X8138">
        <v>150.03</v>
      </c>
    </row>
    <row r="8139" spans="1:24" x14ac:dyDescent="0.25">
      <c r="A8139" s="146">
        <v>45140</v>
      </c>
      <c r="B8139" s="46">
        <v>214</v>
      </c>
      <c r="C8139" s="147">
        <v>3.6736111111111108E-2</v>
      </c>
      <c r="D8139" s="38" t="s">
        <v>30864</v>
      </c>
      <c r="E8139" s="7" t="s">
        <v>64</v>
      </c>
      <c r="F8139" s="38" t="s">
        <v>48423</v>
      </c>
      <c r="G8139" s="38" t="s">
        <v>5639</v>
      </c>
      <c r="H8139">
        <v>0.16</v>
      </c>
      <c r="I8139" t="s">
        <v>51841</v>
      </c>
      <c r="J8139" t="s">
        <v>51842</v>
      </c>
      <c r="K8139" t="s">
        <v>51735</v>
      </c>
      <c r="L8139" t="s">
        <v>51826</v>
      </c>
      <c r="O8139" t="s">
        <v>51837</v>
      </c>
      <c r="P8139" t="s">
        <v>51838</v>
      </c>
      <c r="Q8139">
        <v>382011.96</v>
      </c>
      <c r="R8139">
        <v>6199110.4100000001</v>
      </c>
      <c r="S8139" t="s">
        <v>51839</v>
      </c>
      <c r="T8139" t="s">
        <v>51840</v>
      </c>
      <c r="U8139">
        <v>381983.01</v>
      </c>
      <c r="V8139">
        <v>6199102.5700000003</v>
      </c>
      <c r="W8139">
        <v>315.36</v>
      </c>
      <c r="X8139">
        <v>150.03</v>
      </c>
    </row>
    <row r="8140" spans="1:24" x14ac:dyDescent="0.25">
      <c r="A8140" s="146">
        <v>45140</v>
      </c>
      <c r="B8140" s="46">
        <v>214</v>
      </c>
      <c r="C8140" s="147">
        <v>3.982638888888889E-2</v>
      </c>
      <c r="D8140" s="38" t="s">
        <v>30864</v>
      </c>
      <c r="E8140" s="7" t="s">
        <v>69</v>
      </c>
      <c r="F8140" s="38" t="s">
        <v>48423</v>
      </c>
      <c r="G8140" s="38" t="s">
        <v>5639</v>
      </c>
      <c r="H8140">
        <v>-2.1000000000000001E-2</v>
      </c>
      <c r="I8140" t="s">
        <v>51841</v>
      </c>
      <c r="J8140" t="s">
        <v>51842</v>
      </c>
      <c r="K8140" t="s">
        <v>51735</v>
      </c>
      <c r="L8140" t="s">
        <v>51826</v>
      </c>
      <c r="O8140" t="s">
        <v>51843</v>
      </c>
      <c r="P8140" t="s">
        <v>51844</v>
      </c>
      <c r="Q8140">
        <v>381885.14</v>
      </c>
      <c r="R8140">
        <v>6199237.0599999996</v>
      </c>
      <c r="S8140" t="s">
        <v>51845</v>
      </c>
      <c r="T8140" t="s">
        <v>51846</v>
      </c>
      <c r="U8140">
        <v>381854.75</v>
      </c>
      <c r="V8140">
        <v>6199230.7199999997</v>
      </c>
      <c r="W8140">
        <v>314.77</v>
      </c>
      <c r="X8140">
        <v>150.03</v>
      </c>
    </row>
    <row r="8141" spans="1:24" x14ac:dyDescent="0.25">
      <c r="A8141" s="146">
        <v>45140</v>
      </c>
      <c r="B8141" s="46">
        <v>214</v>
      </c>
      <c r="C8141" s="147">
        <v>4.1597222222222223E-2</v>
      </c>
      <c r="D8141" s="38" t="s">
        <v>30864</v>
      </c>
      <c r="E8141" s="7" t="s">
        <v>64</v>
      </c>
      <c r="F8141" s="38" t="s">
        <v>48423</v>
      </c>
      <c r="G8141" s="38" t="s">
        <v>5640</v>
      </c>
      <c r="H8141">
        <v>-0.02</v>
      </c>
      <c r="I8141" t="s">
        <v>51851</v>
      </c>
      <c r="J8141" t="s">
        <v>51852</v>
      </c>
      <c r="K8141" t="s">
        <v>51722</v>
      </c>
      <c r="L8141" t="s">
        <v>51853</v>
      </c>
      <c r="O8141" t="s">
        <v>51847</v>
      </c>
      <c r="P8141" t="s">
        <v>51848</v>
      </c>
      <c r="Q8141">
        <v>381859.46</v>
      </c>
      <c r="R8141">
        <v>6199249.5599999996</v>
      </c>
      <c r="S8141" t="s">
        <v>51849</v>
      </c>
      <c r="T8141" t="s">
        <v>51850</v>
      </c>
      <c r="U8141">
        <v>381841.88</v>
      </c>
      <c r="V8141">
        <v>6199231.04</v>
      </c>
      <c r="W8141">
        <v>136.63</v>
      </c>
      <c r="X8141">
        <v>150.03</v>
      </c>
    </row>
    <row r="8142" spans="1:24" x14ac:dyDescent="0.25">
      <c r="A8142" s="146">
        <v>45140</v>
      </c>
      <c r="B8142" s="46">
        <v>214</v>
      </c>
      <c r="C8142" s="147">
        <v>4.4895833333333329E-2</v>
      </c>
      <c r="D8142" s="38" t="s">
        <v>30864</v>
      </c>
      <c r="E8142" s="7" t="s">
        <v>69</v>
      </c>
      <c r="F8142" s="38" t="s">
        <v>48423</v>
      </c>
      <c r="G8142" s="38" t="s">
        <v>5640</v>
      </c>
      <c r="H8142">
        <v>0.17299999999999999</v>
      </c>
      <c r="I8142" t="s">
        <v>51851</v>
      </c>
      <c r="J8142" t="s">
        <v>51852</v>
      </c>
      <c r="K8142" t="s">
        <v>51722</v>
      </c>
      <c r="L8142" t="s">
        <v>51853</v>
      </c>
      <c r="O8142" t="s">
        <v>51854</v>
      </c>
      <c r="P8142" t="s">
        <v>51855</v>
      </c>
      <c r="Q8142">
        <v>381993.29</v>
      </c>
      <c r="R8142">
        <v>6199115.7800000003</v>
      </c>
      <c r="S8142" t="s">
        <v>51856</v>
      </c>
      <c r="T8142" t="s">
        <v>51857</v>
      </c>
      <c r="U8142">
        <v>381977.69</v>
      </c>
      <c r="V8142">
        <v>6199094.8700000001</v>
      </c>
      <c r="W8142">
        <v>135.07</v>
      </c>
      <c r="X8142">
        <v>150.03</v>
      </c>
    </row>
    <row r="8143" spans="1:24" x14ac:dyDescent="0.25">
      <c r="A8143" s="146">
        <v>45140</v>
      </c>
      <c r="B8143" s="46">
        <v>214</v>
      </c>
      <c r="C8143" s="147">
        <v>4.5983796296296293E-2</v>
      </c>
      <c r="D8143" s="38" t="s">
        <v>30864</v>
      </c>
      <c r="E8143" s="159" t="s">
        <v>33735</v>
      </c>
      <c r="F8143" s="38" t="s">
        <v>48423</v>
      </c>
      <c r="G8143" s="38" t="s">
        <v>51858</v>
      </c>
      <c r="H8143">
        <v>2.0009999999999999</v>
      </c>
      <c r="O8143" t="s">
        <v>51859</v>
      </c>
      <c r="P8143" t="s">
        <v>51860</v>
      </c>
      <c r="Q8143">
        <v>382006.62</v>
      </c>
      <c r="R8143">
        <v>6199102.1699999999</v>
      </c>
      <c r="S8143" t="s">
        <v>51861</v>
      </c>
      <c r="T8143" t="s">
        <v>51862</v>
      </c>
      <c r="U8143">
        <v>381983.24</v>
      </c>
      <c r="V8143">
        <v>6199100.1699999999</v>
      </c>
      <c r="W8143">
        <v>232.82</v>
      </c>
      <c r="X8143">
        <v>200.04</v>
      </c>
    </row>
    <row r="8144" spans="1:24" x14ac:dyDescent="0.25">
      <c r="A8144" s="146">
        <v>45140</v>
      </c>
      <c r="B8144" s="46">
        <v>214</v>
      </c>
      <c r="C8144" s="147">
        <v>4.8923611111111105E-2</v>
      </c>
      <c r="D8144" s="38" t="s">
        <v>30864</v>
      </c>
      <c r="E8144" s="159" t="s">
        <v>42042</v>
      </c>
      <c r="F8144" s="38" t="s">
        <v>48423</v>
      </c>
      <c r="G8144" s="38" t="s">
        <v>51858</v>
      </c>
      <c r="H8144">
        <v>2.016</v>
      </c>
      <c r="O8144" t="s">
        <v>51863</v>
      </c>
      <c r="P8144" t="s">
        <v>51864</v>
      </c>
      <c r="Q8144">
        <v>382006.23</v>
      </c>
      <c r="R8144">
        <v>6199102.7800000003</v>
      </c>
      <c r="S8144" t="s">
        <v>51865</v>
      </c>
      <c r="T8144" t="s">
        <v>51866</v>
      </c>
      <c r="U8144">
        <v>381996.86</v>
      </c>
      <c r="V8144">
        <v>6199094.6699999999</v>
      </c>
      <c r="W8144">
        <v>221.18</v>
      </c>
      <c r="X8144">
        <v>200.04</v>
      </c>
    </row>
    <row r="8145" spans="1:24" x14ac:dyDescent="0.25">
      <c r="A8145" s="146">
        <v>45140</v>
      </c>
      <c r="B8145" s="46">
        <v>214</v>
      </c>
      <c r="C8145" s="147">
        <v>6.010416666666666E-2</v>
      </c>
      <c r="D8145" s="38" t="s">
        <v>30864</v>
      </c>
      <c r="E8145" s="159" t="s">
        <v>49765</v>
      </c>
      <c r="F8145" s="38" t="s">
        <v>48423</v>
      </c>
      <c r="G8145" s="38" t="s">
        <v>51858</v>
      </c>
      <c r="H8145">
        <v>0.26</v>
      </c>
      <c r="O8145" t="s">
        <v>51867</v>
      </c>
      <c r="P8145" t="s">
        <v>51868</v>
      </c>
      <c r="Q8145">
        <v>380146.37</v>
      </c>
      <c r="R8145">
        <v>6199739.2599999998</v>
      </c>
      <c r="S8145" t="s">
        <v>51869</v>
      </c>
      <c r="T8145" t="s">
        <v>51870</v>
      </c>
      <c r="U8145">
        <v>380143.32</v>
      </c>
      <c r="V8145">
        <v>6199728.5700000003</v>
      </c>
      <c r="W8145">
        <v>183.33</v>
      </c>
      <c r="X8145">
        <v>200.04</v>
      </c>
    </row>
    <row r="8146" spans="1:24" s="170" customFormat="1" x14ac:dyDescent="0.25">
      <c r="A8146" s="63">
        <v>45140</v>
      </c>
      <c r="B8146" s="104">
        <v>214</v>
      </c>
      <c r="C8146" s="65">
        <v>6.4872685185185186E-2</v>
      </c>
      <c r="D8146" s="64" t="s">
        <v>30864</v>
      </c>
      <c r="E8146" s="171" t="s">
        <v>51876</v>
      </c>
      <c r="F8146" s="64" t="s">
        <v>48423</v>
      </c>
      <c r="G8146" s="64" t="s">
        <v>51858</v>
      </c>
      <c r="H8146" s="170">
        <v>0.221</v>
      </c>
      <c r="M8146" s="170" t="s">
        <v>51871</v>
      </c>
      <c r="O8146" s="170" t="s">
        <v>51872</v>
      </c>
      <c r="P8146" s="170" t="s">
        <v>51873</v>
      </c>
      <c r="Q8146" s="170">
        <v>380112.47</v>
      </c>
      <c r="R8146" s="170">
        <v>6199742.5700000003</v>
      </c>
      <c r="S8146" s="170" t="s">
        <v>51874</v>
      </c>
      <c r="T8146" s="170" t="s">
        <v>51875</v>
      </c>
      <c r="U8146" s="170">
        <v>380096.39</v>
      </c>
      <c r="V8146" s="170">
        <v>6199731.6500000004</v>
      </c>
      <c r="W8146" s="170">
        <v>224.03</v>
      </c>
      <c r="X8146" s="170">
        <v>200.04</v>
      </c>
    </row>
    <row r="8147" spans="1:24" x14ac:dyDescent="0.25">
      <c r="A8147" s="146">
        <v>45140</v>
      </c>
      <c r="B8147" s="46">
        <v>214</v>
      </c>
      <c r="C8147" s="147">
        <v>6.659722222222221E-2</v>
      </c>
      <c r="D8147" s="38" t="s">
        <v>30864</v>
      </c>
      <c r="E8147" s="159" t="s">
        <v>50174</v>
      </c>
      <c r="F8147" s="38" t="s">
        <v>48423</v>
      </c>
      <c r="G8147" s="38" t="s">
        <v>51858</v>
      </c>
      <c r="H8147">
        <v>0.21099999999999999</v>
      </c>
      <c r="I8147" t="s">
        <v>51881</v>
      </c>
      <c r="J8147" t="s">
        <v>51882</v>
      </c>
      <c r="K8147" t="s">
        <v>51883</v>
      </c>
      <c r="L8147" t="s">
        <v>51884</v>
      </c>
      <c r="O8147" t="s">
        <v>51877</v>
      </c>
      <c r="P8147" t="s">
        <v>51878</v>
      </c>
      <c r="Q8147">
        <v>380113.94</v>
      </c>
      <c r="R8147">
        <v>6199740.1500000004</v>
      </c>
      <c r="S8147" t="s">
        <v>51879</v>
      </c>
      <c r="T8147" t="s">
        <v>51880</v>
      </c>
      <c r="U8147">
        <v>380087.55</v>
      </c>
      <c r="V8147">
        <v>6199728.0899999999</v>
      </c>
      <c r="W8147">
        <v>314.98</v>
      </c>
      <c r="X8147">
        <v>200.04</v>
      </c>
    </row>
    <row r="8148" spans="1:24" x14ac:dyDescent="0.25">
      <c r="A8148" s="146">
        <v>45140</v>
      </c>
      <c r="B8148" s="46">
        <v>214</v>
      </c>
      <c r="C8148" s="147">
        <v>7.0659722222222221E-2</v>
      </c>
      <c r="D8148" s="38" t="s">
        <v>30864</v>
      </c>
      <c r="E8148" s="7" t="s">
        <v>69</v>
      </c>
      <c r="F8148" s="38" t="s">
        <v>48423</v>
      </c>
      <c r="G8148" s="38" t="s">
        <v>51858</v>
      </c>
      <c r="H8148">
        <v>-2.7E-2</v>
      </c>
      <c r="I8148" t="s">
        <v>51881</v>
      </c>
      <c r="J8148" t="s">
        <v>51882</v>
      </c>
      <c r="K8148" t="s">
        <v>51883</v>
      </c>
      <c r="L8148" t="s">
        <v>51884</v>
      </c>
      <c r="O8148" t="s">
        <v>51885</v>
      </c>
      <c r="P8148" t="s">
        <v>51886</v>
      </c>
      <c r="Q8148">
        <v>379945.01</v>
      </c>
      <c r="R8148">
        <v>6199911.6299999999</v>
      </c>
      <c r="S8148" t="s">
        <v>51887</v>
      </c>
      <c r="T8148" t="s">
        <v>51888</v>
      </c>
      <c r="U8148">
        <v>379918.79</v>
      </c>
      <c r="V8148">
        <v>6199897</v>
      </c>
      <c r="W8148">
        <v>314.98</v>
      </c>
      <c r="X8148">
        <v>200.04</v>
      </c>
    </row>
    <row r="8149" spans="1:24" x14ac:dyDescent="0.25">
      <c r="A8149" s="146">
        <v>45140</v>
      </c>
      <c r="B8149" s="46">
        <v>214</v>
      </c>
      <c r="C8149" s="147">
        <v>7.2800925925925922E-2</v>
      </c>
      <c r="D8149" s="38" t="s">
        <v>30864</v>
      </c>
      <c r="E8149" s="7" t="s">
        <v>64</v>
      </c>
      <c r="F8149" s="38" t="s">
        <v>48423</v>
      </c>
      <c r="G8149" s="38" t="s">
        <v>51889</v>
      </c>
      <c r="H8149">
        <v>-2.3E-2</v>
      </c>
      <c r="I8149" t="s">
        <v>51894</v>
      </c>
      <c r="J8149" t="s">
        <v>51895</v>
      </c>
      <c r="K8149" t="s">
        <v>51896</v>
      </c>
      <c r="L8149" t="s">
        <v>51897</v>
      </c>
      <c r="O8149" t="s">
        <v>51890</v>
      </c>
      <c r="P8149" t="s">
        <v>51891</v>
      </c>
      <c r="Q8149">
        <v>379927.08</v>
      </c>
      <c r="R8149">
        <v>6199917.5800000001</v>
      </c>
      <c r="S8149" t="s">
        <v>51892</v>
      </c>
      <c r="T8149" t="s">
        <v>51893</v>
      </c>
      <c r="U8149">
        <v>379907.41</v>
      </c>
      <c r="V8149">
        <v>6199895.4900000002</v>
      </c>
      <c r="W8149">
        <v>133.54</v>
      </c>
      <c r="X8149">
        <v>200.04</v>
      </c>
    </row>
    <row r="8150" spans="1:24" x14ac:dyDescent="0.25">
      <c r="A8150" s="146">
        <v>45140</v>
      </c>
      <c r="B8150" s="46">
        <v>214</v>
      </c>
      <c r="C8150" s="147">
        <v>7.7083333333333337E-2</v>
      </c>
      <c r="D8150" s="38" t="s">
        <v>30864</v>
      </c>
      <c r="E8150" s="7" t="s">
        <v>69</v>
      </c>
      <c r="F8150" s="38" t="s">
        <v>48423</v>
      </c>
      <c r="G8150" s="38" t="s">
        <v>51889</v>
      </c>
      <c r="H8150">
        <v>0.22800000000000001</v>
      </c>
      <c r="I8150" t="s">
        <v>51894</v>
      </c>
      <c r="J8150" t="s">
        <v>51895</v>
      </c>
      <c r="K8150" t="s">
        <v>51896</v>
      </c>
      <c r="L8150" t="s">
        <v>51897</v>
      </c>
      <c r="O8150" t="s">
        <v>51898</v>
      </c>
      <c r="P8150" t="s">
        <v>51899</v>
      </c>
      <c r="Q8150">
        <v>380110.17</v>
      </c>
      <c r="R8150">
        <v>6199732.4400000004</v>
      </c>
      <c r="S8150" t="s">
        <v>51900</v>
      </c>
      <c r="T8150" t="s">
        <v>51901</v>
      </c>
      <c r="U8150">
        <v>380084.79</v>
      </c>
      <c r="V8150">
        <v>6199718.0899999999</v>
      </c>
      <c r="W8150">
        <v>134.72</v>
      </c>
      <c r="X8150">
        <v>200.04</v>
      </c>
    </row>
    <row r="8151" spans="1:24" x14ac:dyDescent="0.25">
      <c r="A8151" s="146">
        <v>45140</v>
      </c>
      <c r="B8151" s="46">
        <v>214</v>
      </c>
      <c r="C8151" s="147">
        <v>7.8993055555555566E-2</v>
      </c>
      <c r="D8151" s="38" t="s">
        <v>30864</v>
      </c>
      <c r="E8151" s="7" t="s">
        <v>64</v>
      </c>
      <c r="F8151" s="38" t="s">
        <v>48423</v>
      </c>
      <c r="G8151" s="38" t="s">
        <v>51902</v>
      </c>
      <c r="H8151">
        <v>0.224</v>
      </c>
      <c r="I8151" t="s">
        <v>51907</v>
      </c>
      <c r="J8151" t="s">
        <v>51908</v>
      </c>
      <c r="K8151" t="s">
        <v>51909</v>
      </c>
      <c r="L8151" t="s">
        <v>51897</v>
      </c>
      <c r="O8151" t="s">
        <v>51903</v>
      </c>
      <c r="P8151" t="s">
        <v>51904</v>
      </c>
      <c r="Q8151">
        <v>380119.77</v>
      </c>
      <c r="R8151">
        <v>6199710.6500000004</v>
      </c>
      <c r="S8151" t="s">
        <v>51905</v>
      </c>
      <c r="T8151" t="s">
        <v>51906</v>
      </c>
      <c r="U8151">
        <v>380083.78</v>
      </c>
      <c r="V8151">
        <v>6199706.5</v>
      </c>
      <c r="W8151">
        <v>314.29000000000002</v>
      </c>
      <c r="X8151">
        <v>200.04</v>
      </c>
    </row>
    <row r="8152" spans="1:24" x14ac:dyDescent="0.25">
      <c r="A8152" s="146">
        <v>45140</v>
      </c>
      <c r="B8152" s="46">
        <v>214</v>
      </c>
      <c r="C8152" s="147">
        <v>8.3506944444444453E-2</v>
      </c>
      <c r="D8152" s="38" t="s">
        <v>30864</v>
      </c>
      <c r="E8152" s="7" t="s">
        <v>69</v>
      </c>
      <c r="F8152" s="38" t="s">
        <v>48423</v>
      </c>
      <c r="G8152" s="38" t="s">
        <v>51902</v>
      </c>
      <c r="H8152">
        <v>-2.9000000000000001E-2</v>
      </c>
      <c r="I8152" t="s">
        <v>51907</v>
      </c>
      <c r="J8152" t="s">
        <v>51908</v>
      </c>
      <c r="K8152" t="s">
        <v>51909</v>
      </c>
      <c r="L8152" t="s">
        <v>51914</v>
      </c>
      <c r="O8152" t="s">
        <v>51910</v>
      </c>
      <c r="P8152" t="s">
        <v>51911</v>
      </c>
      <c r="Q8152">
        <v>379929.08</v>
      </c>
      <c r="R8152">
        <v>6199902.0199999996</v>
      </c>
      <c r="S8152" t="s">
        <v>51912</v>
      </c>
      <c r="T8152" t="s">
        <v>51913</v>
      </c>
      <c r="U8152">
        <v>379905.12</v>
      </c>
      <c r="V8152">
        <v>6199885.0700000003</v>
      </c>
      <c r="W8152">
        <v>315.29000000000002</v>
      </c>
      <c r="X8152">
        <v>200.04</v>
      </c>
    </row>
    <row r="8153" spans="1:24" x14ac:dyDescent="0.25">
      <c r="A8153" s="146">
        <v>45140</v>
      </c>
      <c r="B8153" s="46">
        <v>214</v>
      </c>
      <c r="C8153" s="147">
        <v>8.5347222222222227E-2</v>
      </c>
      <c r="D8153" s="38" t="s">
        <v>30864</v>
      </c>
      <c r="E8153" s="7" t="s">
        <v>64</v>
      </c>
      <c r="F8153" s="38" t="s">
        <v>48423</v>
      </c>
      <c r="G8153" s="38" t="s">
        <v>51915</v>
      </c>
      <c r="H8153">
        <v>-2.4E-2</v>
      </c>
      <c r="I8153" t="s">
        <v>51920</v>
      </c>
      <c r="J8153" t="s">
        <v>51921</v>
      </c>
      <c r="K8153" t="s">
        <v>51922</v>
      </c>
      <c r="L8153" t="s">
        <v>51914</v>
      </c>
      <c r="O8153" t="s">
        <v>51916</v>
      </c>
      <c r="P8153" t="s">
        <v>51917</v>
      </c>
      <c r="Q8153">
        <v>379911.41</v>
      </c>
      <c r="R8153">
        <v>6199908.8700000001</v>
      </c>
      <c r="S8153" t="s">
        <v>51918</v>
      </c>
      <c r="T8153" t="s">
        <v>51919</v>
      </c>
      <c r="U8153">
        <v>379893.94</v>
      </c>
      <c r="V8153">
        <v>6199883.6799999997</v>
      </c>
      <c r="W8153">
        <v>135.12</v>
      </c>
      <c r="X8153">
        <v>200.04</v>
      </c>
    </row>
    <row r="8154" spans="1:24" x14ac:dyDescent="0.25">
      <c r="A8154" s="146">
        <v>45140</v>
      </c>
      <c r="B8154" s="46">
        <v>214</v>
      </c>
      <c r="C8154" s="147">
        <v>8.9594907407407401E-2</v>
      </c>
      <c r="D8154" s="38" t="s">
        <v>30864</v>
      </c>
      <c r="E8154" s="7" t="s">
        <v>69</v>
      </c>
      <c r="F8154" s="38" t="s">
        <v>48423</v>
      </c>
      <c r="G8154" s="38" t="s">
        <v>51915</v>
      </c>
      <c r="H8154">
        <v>0.22800000000000001</v>
      </c>
      <c r="I8154" t="s">
        <v>51920</v>
      </c>
      <c r="J8154" t="s">
        <v>51921</v>
      </c>
      <c r="K8154" t="s">
        <v>51922</v>
      </c>
      <c r="L8154" t="s">
        <v>51914</v>
      </c>
      <c r="O8154" t="s">
        <v>51923</v>
      </c>
      <c r="P8154" t="s">
        <v>51924</v>
      </c>
      <c r="Q8154">
        <v>380092.54</v>
      </c>
      <c r="R8154">
        <v>6199724.5099999998</v>
      </c>
      <c r="S8154" t="s">
        <v>51925</v>
      </c>
      <c r="T8154" t="s">
        <v>51926</v>
      </c>
      <c r="U8154">
        <v>380072.6</v>
      </c>
      <c r="V8154">
        <v>6199704.8700000001</v>
      </c>
      <c r="W8154">
        <v>134.29</v>
      </c>
      <c r="X8154">
        <v>200.04</v>
      </c>
    </row>
    <row r="8155" spans="1:24" x14ac:dyDescent="0.25">
      <c r="A8155" s="146">
        <v>45140</v>
      </c>
      <c r="B8155" s="46">
        <v>214</v>
      </c>
      <c r="C8155" s="147">
        <v>9.1342592592592586E-2</v>
      </c>
      <c r="D8155" s="38" t="s">
        <v>30864</v>
      </c>
      <c r="E8155" s="7" t="s">
        <v>64</v>
      </c>
      <c r="F8155" s="38" t="s">
        <v>48423</v>
      </c>
      <c r="G8155" s="38" t="s">
        <v>51927</v>
      </c>
      <c r="H8155">
        <v>0.222</v>
      </c>
      <c r="I8155" t="s">
        <v>51932</v>
      </c>
      <c r="J8155" t="s">
        <v>51933</v>
      </c>
      <c r="K8155" t="s">
        <v>51934</v>
      </c>
      <c r="L8155" t="s">
        <v>51914</v>
      </c>
      <c r="O8155" t="s">
        <v>51928</v>
      </c>
      <c r="P8155" t="s">
        <v>51929</v>
      </c>
      <c r="Q8155">
        <v>380108.83</v>
      </c>
      <c r="R8155">
        <v>6199693.5300000003</v>
      </c>
      <c r="S8155" t="s">
        <v>51930</v>
      </c>
      <c r="T8155" t="s">
        <v>51931</v>
      </c>
      <c r="U8155">
        <v>380069.32</v>
      </c>
      <c r="V8155">
        <v>6199695.1500000004</v>
      </c>
      <c r="W8155">
        <v>317.31</v>
      </c>
      <c r="X8155">
        <v>200.04</v>
      </c>
    </row>
    <row r="8156" spans="1:24" x14ac:dyDescent="0.25">
      <c r="A8156" s="146">
        <v>45140</v>
      </c>
      <c r="B8156" s="46">
        <v>214</v>
      </c>
      <c r="C8156" s="147">
        <v>9.5833333333333326E-2</v>
      </c>
      <c r="D8156" s="38" t="s">
        <v>30864</v>
      </c>
      <c r="E8156" s="7" t="s">
        <v>69</v>
      </c>
      <c r="F8156" s="38" t="s">
        <v>48423</v>
      </c>
      <c r="G8156" s="38" t="s">
        <v>51927</v>
      </c>
      <c r="H8156">
        <v>-3.1E-2</v>
      </c>
      <c r="I8156" t="s">
        <v>51932</v>
      </c>
      <c r="J8156" t="s">
        <v>51933</v>
      </c>
      <c r="K8156" t="s">
        <v>51934</v>
      </c>
      <c r="L8156" t="s">
        <v>51939</v>
      </c>
      <c r="O8156" t="s">
        <v>51935</v>
      </c>
      <c r="P8156" t="s">
        <v>51936</v>
      </c>
      <c r="Q8156">
        <v>379920.89</v>
      </c>
      <c r="R8156">
        <v>6199882.4500000002</v>
      </c>
      <c r="S8156" t="s">
        <v>51937</v>
      </c>
      <c r="T8156" t="s">
        <v>51938</v>
      </c>
      <c r="U8156">
        <v>379890.87</v>
      </c>
      <c r="V8156">
        <v>6199873.7300000004</v>
      </c>
      <c r="W8156">
        <v>314.93</v>
      </c>
      <c r="X8156">
        <v>200.04</v>
      </c>
    </row>
    <row r="8157" spans="1:24" x14ac:dyDescent="0.25">
      <c r="A8157" s="146">
        <v>45140</v>
      </c>
      <c r="B8157" s="46">
        <v>214</v>
      </c>
      <c r="C8157" s="147">
        <v>9.824074074074074E-2</v>
      </c>
      <c r="D8157" s="38" t="s">
        <v>30864</v>
      </c>
      <c r="E8157" s="7" t="s">
        <v>64</v>
      </c>
      <c r="F8157" s="38" t="s">
        <v>48423</v>
      </c>
      <c r="G8157" s="38" t="s">
        <v>51940</v>
      </c>
      <c r="H8157">
        <v>-2.8000000000000001E-2</v>
      </c>
      <c r="I8157" t="s">
        <v>51945</v>
      </c>
      <c r="J8157" t="s">
        <v>51946</v>
      </c>
      <c r="K8157" t="s">
        <v>51947</v>
      </c>
      <c r="L8157" t="s">
        <v>51939</v>
      </c>
      <c r="O8157" t="s">
        <v>51941</v>
      </c>
      <c r="P8157" t="s">
        <v>51942</v>
      </c>
      <c r="Q8157">
        <v>379893.12</v>
      </c>
      <c r="R8157">
        <v>6199898.4000000004</v>
      </c>
      <c r="S8157" t="s">
        <v>51943</v>
      </c>
      <c r="T8157" t="s">
        <v>51944</v>
      </c>
      <c r="U8157">
        <v>379878.5</v>
      </c>
      <c r="V8157">
        <v>6199873.8499999996</v>
      </c>
      <c r="W8157">
        <v>135.69</v>
      </c>
      <c r="X8157">
        <v>200.04</v>
      </c>
    </row>
    <row r="8158" spans="1:24" x14ac:dyDescent="0.25">
      <c r="A8158" s="146">
        <v>45140</v>
      </c>
      <c r="B8158" s="46">
        <v>214</v>
      </c>
      <c r="C8158" s="147">
        <v>0.10258101851851852</v>
      </c>
      <c r="D8158" s="38" t="s">
        <v>30864</v>
      </c>
      <c r="E8158" s="7" t="s">
        <v>69</v>
      </c>
      <c r="F8158" s="38" t="s">
        <v>48423</v>
      </c>
      <c r="G8158" s="38" t="s">
        <v>51940</v>
      </c>
      <c r="H8158">
        <v>0.23100000000000001</v>
      </c>
      <c r="I8158" t="s">
        <v>51945</v>
      </c>
      <c r="J8158" t="s">
        <v>51946</v>
      </c>
      <c r="K8158" t="s">
        <v>51947</v>
      </c>
      <c r="L8158" t="s">
        <v>51939</v>
      </c>
      <c r="O8158" t="s">
        <v>51948</v>
      </c>
      <c r="P8158" t="s">
        <v>51949</v>
      </c>
      <c r="Q8158">
        <v>380078.7</v>
      </c>
      <c r="R8158">
        <v>6199709.6699999999</v>
      </c>
      <c r="S8158" t="s">
        <v>51950</v>
      </c>
      <c r="T8158" t="s">
        <v>51951</v>
      </c>
      <c r="U8158">
        <v>380061.76</v>
      </c>
      <c r="V8158">
        <v>6199690.3899999997</v>
      </c>
      <c r="W8158">
        <v>134.79</v>
      </c>
      <c r="X8158">
        <v>200.04</v>
      </c>
    </row>
    <row r="8159" spans="1:24" x14ac:dyDescent="0.25">
      <c r="A8159" s="146">
        <v>45140</v>
      </c>
      <c r="B8159" s="46">
        <v>214</v>
      </c>
      <c r="C8159" s="147">
        <v>0.10429398148148149</v>
      </c>
      <c r="D8159" s="38" t="s">
        <v>30864</v>
      </c>
      <c r="E8159" s="7" t="s">
        <v>64</v>
      </c>
      <c r="F8159" s="38" t="s">
        <v>48423</v>
      </c>
      <c r="G8159" s="38" t="s">
        <v>51952</v>
      </c>
      <c r="H8159">
        <v>0.22600000000000001</v>
      </c>
      <c r="I8159" t="s">
        <v>51957</v>
      </c>
      <c r="J8159" t="s">
        <v>51958</v>
      </c>
      <c r="K8159" t="s">
        <v>51959</v>
      </c>
      <c r="L8159" t="s">
        <v>51960</v>
      </c>
      <c r="O8159" t="s">
        <v>51953</v>
      </c>
      <c r="P8159" t="s">
        <v>51954</v>
      </c>
      <c r="Q8159">
        <v>380099.5</v>
      </c>
      <c r="R8159">
        <v>6199676.3899999997</v>
      </c>
      <c r="S8159" t="s">
        <v>51955</v>
      </c>
      <c r="T8159" t="s">
        <v>51956</v>
      </c>
      <c r="U8159">
        <v>380059.26</v>
      </c>
      <c r="V8159">
        <v>6199679.7699999996</v>
      </c>
      <c r="W8159">
        <v>315.51</v>
      </c>
      <c r="X8159">
        <v>200.04</v>
      </c>
    </row>
    <row r="8160" spans="1:24" x14ac:dyDescent="0.25">
      <c r="A8160" s="146">
        <v>45140</v>
      </c>
      <c r="B8160" s="46">
        <v>214</v>
      </c>
      <c r="C8160" s="147">
        <v>0.10892361111111111</v>
      </c>
      <c r="D8160" s="38" t="s">
        <v>30864</v>
      </c>
      <c r="E8160" s="7" t="s">
        <v>69</v>
      </c>
      <c r="F8160" s="38" t="s">
        <v>48423</v>
      </c>
      <c r="G8160" s="38" t="s">
        <v>51952</v>
      </c>
      <c r="H8160">
        <v>-3.3000000000000002E-2</v>
      </c>
      <c r="I8160" t="s">
        <v>51957</v>
      </c>
      <c r="J8160" t="s">
        <v>51958</v>
      </c>
      <c r="K8160" t="s">
        <v>51959</v>
      </c>
      <c r="L8160" t="s">
        <v>51960</v>
      </c>
      <c r="O8160" t="s">
        <v>51961</v>
      </c>
      <c r="P8160" t="s">
        <v>51962</v>
      </c>
      <c r="Q8160">
        <v>379905.73</v>
      </c>
      <c r="R8160">
        <v>6199871.3200000003</v>
      </c>
      <c r="S8160" t="s">
        <v>51963</v>
      </c>
      <c r="T8160" t="s">
        <v>51964</v>
      </c>
      <c r="U8160">
        <v>379876.8</v>
      </c>
      <c r="V8160">
        <v>6199862.3200000003</v>
      </c>
      <c r="W8160">
        <v>315.3</v>
      </c>
      <c r="X8160">
        <v>200.04</v>
      </c>
    </row>
    <row r="8161" spans="1:24" x14ac:dyDescent="0.25">
      <c r="A8161" s="146">
        <v>45140</v>
      </c>
      <c r="B8161" s="46">
        <v>214</v>
      </c>
      <c r="C8161" s="147">
        <v>0.11131944444444446</v>
      </c>
      <c r="D8161" s="38" t="s">
        <v>30864</v>
      </c>
      <c r="E8161" s="7" t="s">
        <v>64</v>
      </c>
      <c r="F8161" s="38" t="s">
        <v>48423</v>
      </c>
      <c r="G8161" s="38" t="s">
        <v>51965</v>
      </c>
      <c r="H8161">
        <v>-2.9000000000000001E-2</v>
      </c>
      <c r="I8161" t="s">
        <v>51970</v>
      </c>
      <c r="J8161" t="s">
        <v>51971</v>
      </c>
      <c r="K8161" t="s">
        <v>51972</v>
      </c>
      <c r="L8161" t="s">
        <v>51960</v>
      </c>
      <c r="O8161" t="s">
        <v>51966</v>
      </c>
      <c r="P8161" t="s">
        <v>51967</v>
      </c>
      <c r="Q8161">
        <v>379884.12</v>
      </c>
      <c r="R8161">
        <v>6199881.1399999997</v>
      </c>
      <c r="S8161" t="s">
        <v>51968</v>
      </c>
      <c r="T8161" t="s">
        <v>51969</v>
      </c>
      <c r="U8161">
        <v>379865</v>
      </c>
      <c r="V8161">
        <v>6199861.6699999999</v>
      </c>
      <c r="W8161">
        <v>135.07</v>
      </c>
      <c r="X8161">
        <v>200.04</v>
      </c>
    </row>
    <row r="8162" spans="1:24" x14ac:dyDescent="0.25">
      <c r="A8162" s="146">
        <v>45140</v>
      </c>
      <c r="B8162" s="46">
        <v>214</v>
      </c>
      <c r="C8162" s="147">
        <v>0.11565972222222222</v>
      </c>
      <c r="D8162" s="38" t="s">
        <v>30864</v>
      </c>
      <c r="E8162" s="7" t="s">
        <v>69</v>
      </c>
      <c r="F8162" s="38" t="s">
        <v>48423</v>
      </c>
      <c r="G8162" s="38" t="s">
        <v>51965</v>
      </c>
      <c r="H8162">
        <v>0.23200000000000001</v>
      </c>
      <c r="I8162" t="s">
        <v>51970</v>
      </c>
      <c r="J8162" t="s">
        <v>51971</v>
      </c>
      <c r="K8162" t="s">
        <v>51972</v>
      </c>
      <c r="L8162" t="s">
        <v>51977</v>
      </c>
      <c r="O8162" t="s">
        <v>51973</v>
      </c>
      <c r="P8162" t="s">
        <v>51974</v>
      </c>
      <c r="Q8162">
        <v>380072.17</v>
      </c>
      <c r="R8162">
        <v>6199691.6100000003</v>
      </c>
      <c r="S8162" t="s">
        <v>51975</v>
      </c>
      <c r="T8162" t="s">
        <v>51976</v>
      </c>
      <c r="U8162">
        <v>380049.98</v>
      </c>
      <c r="V8162">
        <v>6199676.5199999996</v>
      </c>
      <c r="W8162">
        <v>134.41999999999999</v>
      </c>
      <c r="X8162">
        <v>200.04</v>
      </c>
    </row>
    <row r="8163" spans="1:24" x14ac:dyDescent="0.25">
      <c r="A8163" s="146">
        <v>45140</v>
      </c>
      <c r="B8163" s="46">
        <v>214</v>
      </c>
      <c r="C8163" s="147">
        <v>0.11758101851851853</v>
      </c>
      <c r="D8163" s="38" t="s">
        <v>30864</v>
      </c>
      <c r="E8163" s="7" t="s">
        <v>64</v>
      </c>
      <c r="F8163" s="38" t="s">
        <v>48423</v>
      </c>
      <c r="G8163" s="38" t="s">
        <v>51978</v>
      </c>
      <c r="H8163">
        <v>0.22700000000000001</v>
      </c>
      <c r="I8163" t="s">
        <v>51983</v>
      </c>
      <c r="J8163" t="s">
        <v>51984</v>
      </c>
      <c r="K8163" t="s">
        <v>51985</v>
      </c>
      <c r="L8163" t="s">
        <v>51977</v>
      </c>
      <c r="O8163" t="s">
        <v>51979</v>
      </c>
      <c r="P8163" t="s">
        <v>51980</v>
      </c>
      <c r="Q8163">
        <v>380088.86</v>
      </c>
      <c r="R8163">
        <v>6199660.9100000001</v>
      </c>
      <c r="S8163" t="s">
        <v>51981</v>
      </c>
      <c r="T8163" t="s">
        <v>51982</v>
      </c>
      <c r="U8163">
        <v>380047.64</v>
      </c>
      <c r="V8163">
        <v>6199665.8799999999</v>
      </c>
      <c r="W8163">
        <v>316.92</v>
      </c>
      <c r="X8163">
        <v>200.04</v>
      </c>
    </row>
    <row r="8164" spans="1:24" x14ac:dyDescent="0.25">
      <c r="A8164" s="146">
        <v>45140</v>
      </c>
      <c r="B8164" s="46">
        <v>214</v>
      </c>
      <c r="C8164" s="147">
        <v>0.12223379629629628</v>
      </c>
      <c r="D8164" s="38" t="s">
        <v>30864</v>
      </c>
      <c r="E8164" s="7" t="s">
        <v>69</v>
      </c>
      <c r="F8164" s="38" t="s">
        <v>48423</v>
      </c>
      <c r="G8164" s="38" t="s">
        <v>51978</v>
      </c>
      <c r="H8164">
        <v>-3.4000000000000002E-2</v>
      </c>
      <c r="I8164" t="s">
        <v>51983</v>
      </c>
      <c r="J8164" t="s">
        <v>51984</v>
      </c>
      <c r="K8164" t="s">
        <v>51985</v>
      </c>
      <c r="L8164" t="s">
        <v>51977</v>
      </c>
      <c r="O8164" t="s">
        <v>51986</v>
      </c>
      <c r="P8164" t="s">
        <v>51987</v>
      </c>
      <c r="Q8164">
        <v>379892.04</v>
      </c>
      <c r="R8164">
        <v>6199859.6200000001</v>
      </c>
      <c r="S8164" t="s">
        <v>51988</v>
      </c>
      <c r="T8164" t="s">
        <v>51989</v>
      </c>
      <c r="U8164">
        <v>379863.11</v>
      </c>
      <c r="V8164">
        <v>6199850.4900000002</v>
      </c>
      <c r="W8164">
        <v>315.61</v>
      </c>
      <c r="X8164">
        <v>200.04</v>
      </c>
    </row>
    <row r="8165" spans="1:24" x14ac:dyDescent="0.25">
      <c r="A8165" s="146">
        <v>45140</v>
      </c>
      <c r="B8165" s="46">
        <v>214</v>
      </c>
      <c r="C8165" s="147">
        <v>0.12452546296296296</v>
      </c>
      <c r="D8165" s="38" t="s">
        <v>30864</v>
      </c>
      <c r="E8165" s="7" t="s">
        <v>64</v>
      </c>
      <c r="F8165" s="38" t="s">
        <v>48423</v>
      </c>
      <c r="G8165" s="38" t="s">
        <v>51990</v>
      </c>
      <c r="H8165">
        <v>-3.1E-2</v>
      </c>
      <c r="I8165" t="s">
        <v>51995</v>
      </c>
      <c r="J8165" t="s">
        <v>51996</v>
      </c>
      <c r="K8165" t="s">
        <v>51997</v>
      </c>
      <c r="L8165" t="s">
        <v>51998</v>
      </c>
      <c r="O8165" t="s">
        <v>51991</v>
      </c>
      <c r="P8165" t="s">
        <v>51992</v>
      </c>
      <c r="Q8165">
        <v>379864.36</v>
      </c>
      <c r="R8165">
        <v>6199873.9800000004</v>
      </c>
      <c r="S8165" t="s">
        <v>51993</v>
      </c>
      <c r="T8165" t="s">
        <v>51994</v>
      </c>
      <c r="U8165">
        <v>379850.99</v>
      </c>
      <c r="V8165">
        <v>6199850.2400000002</v>
      </c>
      <c r="W8165">
        <v>136.11000000000001</v>
      </c>
      <c r="X8165">
        <v>200.04</v>
      </c>
    </row>
    <row r="8166" spans="1:24" x14ac:dyDescent="0.25">
      <c r="A8166" s="146">
        <v>45140</v>
      </c>
      <c r="B8166" s="46">
        <v>214</v>
      </c>
      <c r="C8166" s="147">
        <v>0.12893518518518518</v>
      </c>
      <c r="D8166" s="38" t="s">
        <v>30864</v>
      </c>
      <c r="E8166" s="7" t="s">
        <v>69</v>
      </c>
      <c r="F8166" s="38" t="s">
        <v>48423</v>
      </c>
      <c r="G8166" s="38" t="s">
        <v>51990</v>
      </c>
      <c r="H8166">
        <v>0.23200000000000001</v>
      </c>
      <c r="I8166" t="s">
        <v>51995</v>
      </c>
      <c r="J8166" t="s">
        <v>51996</v>
      </c>
      <c r="K8166" t="s">
        <v>51997</v>
      </c>
      <c r="L8166" t="s">
        <v>51998</v>
      </c>
      <c r="O8166" t="s">
        <v>51999</v>
      </c>
      <c r="P8166" t="s">
        <v>52000</v>
      </c>
      <c r="Q8166">
        <v>380055.14</v>
      </c>
      <c r="R8166">
        <v>6199682.0099999998</v>
      </c>
      <c r="S8166" t="s">
        <v>52001</v>
      </c>
      <c r="T8166" t="s">
        <v>52002</v>
      </c>
      <c r="U8166">
        <v>380037.18</v>
      </c>
      <c r="V8166">
        <v>6199663.9400000004</v>
      </c>
      <c r="W8166">
        <v>135.26</v>
      </c>
      <c r="X8166">
        <v>200.04</v>
      </c>
    </row>
    <row r="8167" spans="1:24" x14ac:dyDescent="0.25">
      <c r="A8167" s="146">
        <v>45140</v>
      </c>
      <c r="B8167" s="46">
        <v>214</v>
      </c>
      <c r="C8167" s="147">
        <v>0.13106481481481483</v>
      </c>
      <c r="D8167" s="38" t="s">
        <v>30864</v>
      </c>
      <c r="E8167" s="7" t="s">
        <v>64</v>
      </c>
      <c r="F8167" s="38" t="s">
        <v>48423</v>
      </c>
      <c r="G8167" s="38" t="s">
        <v>52003</v>
      </c>
      <c r="H8167">
        <v>0.22800000000000001</v>
      </c>
      <c r="I8167" t="s">
        <v>52008</v>
      </c>
      <c r="J8167" t="s">
        <v>52009</v>
      </c>
      <c r="K8167" t="s">
        <v>52010</v>
      </c>
      <c r="L8167" t="s">
        <v>51998</v>
      </c>
      <c r="O8167" t="s">
        <v>52004</v>
      </c>
      <c r="P8167" t="s">
        <v>52005</v>
      </c>
      <c r="Q8167">
        <v>380061.92</v>
      </c>
      <c r="R8167">
        <v>6199660.5199999996</v>
      </c>
      <c r="S8167" t="s">
        <v>52006</v>
      </c>
      <c r="T8167" t="s">
        <v>52007</v>
      </c>
      <c r="U8167">
        <v>380035.35</v>
      </c>
      <c r="V8167">
        <v>6199652.8099999996</v>
      </c>
      <c r="W8167">
        <v>316.86</v>
      </c>
      <c r="X8167">
        <v>200.04</v>
      </c>
    </row>
    <row r="8168" spans="1:24" x14ac:dyDescent="0.25">
      <c r="A8168" s="146">
        <v>45140</v>
      </c>
      <c r="B8168" s="46">
        <v>214</v>
      </c>
      <c r="C8168" s="147">
        <v>0.13545138888888889</v>
      </c>
      <c r="D8168" s="38" t="s">
        <v>30864</v>
      </c>
      <c r="E8168" s="7" t="s">
        <v>69</v>
      </c>
      <c r="F8168" s="38" t="s">
        <v>48423</v>
      </c>
      <c r="G8168" s="38" t="s">
        <v>52003</v>
      </c>
      <c r="H8168">
        <v>-3.5000000000000003E-2</v>
      </c>
      <c r="I8168" t="s">
        <v>52008</v>
      </c>
      <c r="J8168" t="s">
        <v>52009</v>
      </c>
      <c r="K8168" t="s">
        <v>52010</v>
      </c>
      <c r="L8168" t="s">
        <v>52015</v>
      </c>
      <c r="O8168" t="s">
        <v>52011</v>
      </c>
      <c r="P8168" t="s">
        <v>52012</v>
      </c>
      <c r="Q8168">
        <v>379873.61</v>
      </c>
      <c r="R8168">
        <v>6199850.6299999999</v>
      </c>
      <c r="S8168" t="s">
        <v>52013</v>
      </c>
      <c r="T8168" t="s">
        <v>52014</v>
      </c>
      <c r="U8168">
        <v>379849.4</v>
      </c>
      <c r="V8168">
        <v>6199838.9299999997</v>
      </c>
      <c r="W8168">
        <v>315.35000000000002</v>
      </c>
      <c r="X8168">
        <v>200.04</v>
      </c>
    </row>
    <row r="8169" spans="1:24" x14ac:dyDescent="0.25">
      <c r="A8169" s="146">
        <v>45140</v>
      </c>
      <c r="B8169" s="46">
        <v>214</v>
      </c>
      <c r="C8169" s="147">
        <v>0.13773148148148148</v>
      </c>
      <c r="D8169" s="38" t="s">
        <v>30864</v>
      </c>
      <c r="E8169" s="7" t="s">
        <v>64</v>
      </c>
      <c r="F8169" s="38" t="s">
        <v>48423</v>
      </c>
      <c r="G8169" s="38" t="s">
        <v>52016</v>
      </c>
      <c r="H8169">
        <v>-3.2000000000000001E-2</v>
      </c>
      <c r="I8169" t="s">
        <v>52021</v>
      </c>
      <c r="J8169" t="s">
        <v>52022</v>
      </c>
      <c r="K8169" t="s">
        <v>52023</v>
      </c>
      <c r="L8169" t="s">
        <v>52015</v>
      </c>
      <c r="O8169" t="s">
        <v>52017</v>
      </c>
      <c r="P8169" t="s">
        <v>52018</v>
      </c>
      <c r="Q8169">
        <v>379860.6</v>
      </c>
      <c r="R8169">
        <v>6199853.7699999996</v>
      </c>
      <c r="S8169" t="s">
        <v>52019</v>
      </c>
      <c r="T8169" t="s">
        <v>52020</v>
      </c>
      <c r="U8169">
        <v>379837.41</v>
      </c>
      <c r="V8169">
        <v>6199838.4400000004</v>
      </c>
      <c r="W8169">
        <v>134.68</v>
      </c>
      <c r="X8169">
        <v>200.04</v>
      </c>
    </row>
    <row r="8170" spans="1:24" x14ac:dyDescent="0.25">
      <c r="A8170" s="146">
        <v>45140</v>
      </c>
      <c r="B8170" s="46">
        <v>214</v>
      </c>
      <c r="C8170" s="147">
        <v>0.14199074074074072</v>
      </c>
      <c r="D8170" s="38" t="s">
        <v>30864</v>
      </c>
      <c r="E8170" s="7" t="s">
        <v>69</v>
      </c>
      <c r="F8170" s="38" t="s">
        <v>48423</v>
      </c>
      <c r="G8170" s="38" t="s">
        <v>52016</v>
      </c>
      <c r="H8170">
        <v>0.23200000000000001</v>
      </c>
      <c r="I8170" t="s">
        <v>52021</v>
      </c>
      <c r="J8170" t="s">
        <v>52022</v>
      </c>
      <c r="K8170" t="s">
        <v>52023</v>
      </c>
      <c r="L8170" t="s">
        <v>52015</v>
      </c>
      <c r="O8170" t="s">
        <v>52024</v>
      </c>
      <c r="P8170" t="s">
        <v>52025</v>
      </c>
      <c r="Q8170">
        <v>380044.81</v>
      </c>
      <c r="R8170">
        <v>6199667.6900000004</v>
      </c>
      <c r="S8170" t="s">
        <v>52026</v>
      </c>
      <c r="T8170" t="s">
        <v>52027</v>
      </c>
      <c r="U8170">
        <v>380024.5</v>
      </c>
      <c r="V8170">
        <v>6199651.3300000001</v>
      </c>
      <c r="W8170">
        <v>135.08000000000001</v>
      </c>
      <c r="X8170">
        <v>200.04</v>
      </c>
    </row>
    <row r="8171" spans="1:24" x14ac:dyDescent="0.25">
      <c r="A8171" s="146">
        <v>45140</v>
      </c>
      <c r="B8171" s="46">
        <v>214</v>
      </c>
      <c r="C8171" s="147">
        <v>0.1449074074074074</v>
      </c>
      <c r="D8171" s="38" t="s">
        <v>30864</v>
      </c>
      <c r="E8171" s="7" t="s">
        <v>64</v>
      </c>
      <c r="F8171" s="38" t="s">
        <v>48423</v>
      </c>
      <c r="G8171" s="38" t="s">
        <v>52028</v>
      </c>
      <c r="H8171">
        <v>0.22600000000000001</v>
      </c>
      <c r="I8171" t="s">
        <v>52033</v>
      </c>
      <c r="J8171" t="s">
        <v>52034</v>
      </c>
      <c r="K8171" t="s">
        <v>52035</v>
      </c>
      <c r="L8171" t="s">
        <v>52036</v>
      </c>
      <c r="O8171" t="s">
        <v>52029</v>
      </c>
      <c r="P8171" t="s">
        <v>52030</v>
      </c>
      <c r="Q8171">
        <v>380049.97</v>
      </c>
      <c r="R8171">
        <v>6199646.2999999998</v>
      </c>
      <c r="S8171" t="s">
        <v>52031</v>
      </c>
      <c r="T8171" t="s">
        <v>52032</v>
      </c>
      <c r="U8171">
        <v>380021.42</v>
      </c>
      <c r="V8171">
        <v>6199641.2599999998</v>
      </c>
      <c r="W8171">
        <v>316.33999999999997</v>
      </c>
      <c r="X8171">
        <v>200.04</v>
      </c>
    </row>
    <row r="8172" spans="1:24" x14ac:dyDescent="0.25">
      <c r="A8172" s="146">
        <v>45140</v>
      </c>
      <c r="B8172" s="46">
        <v>214</v>
      </c>
      <c r="C8172" s="147">
        <v>0.14917824074074074</v>
      </c>
      <c r="D8172" s="38" t="s">
        <v>30864</v>
      </c>
      <c r="E8172" s="7" t="s">
        <v>69</v>
      </c>
      <c r="F8172" s="38" t="s">
        <v>48423</v>
      </c>
      <c r="G8172" s="38" t="s">
        <v>52028</v>
      </c>
      <c r="H8172">
        <v>-2.5999999999999999E-2</v>
      </c>
      <c r="I8172" t="s">
        <v>52033</v>
      </c>
      <c r="J8172" t="s">
        <v>52034</v>
      </c>
      <c r="K8172" t="s">
        <v>52035</v>
      </c>
      <c r="L8172" t="s">
        <v>52036</v>
      </c>
      <c r="O8172" t="s">
        <v>52037</v>
      </c>
      <c r="P8172" t="s">
        <v>52038</v>
      </c>
      <c r="Q8172">
        <v>379869.43</v>
      </c>
      <c r="R8172">
        <v>6199831.6699999999</v>
      </c>
      <c r="S8172" t="s">
        <v>52039</v>
      </c>
      <c r="T8172" t="s">
        <v>52040</v>
      </c>
      <c r="U8172">
        <v>379843.59</v>
      </c>
      <c r="V8172">
        <v>6199819.2300000004</v>
      </c>
      <c r="W8172">
        <v>315.14999999999998</v>
      </c>
      <c r="X8172">
        <v>200.04</v>
      </c>
    </row>
    <row r="8173" spans="1:24" x14ac:dyDescent="0.25">
      <c r="A8173" s="146">
        <v>45140</v>
      </c>
      <c r="B8173" s="46">
        <v>214</v>
      </c>
      <c r="C8173" s="147">
        <v>0.15121527777777777</v>
      </c>
      <c r="D8173" s="38" t="s">
        <v>30864</v>
      </c>
      <c r="E8173" s="7" t="s">
        <v>64</v>
      </c>
      <c r="F8173" s="38" t="s">
        <v>48423</v>
      </c>
      <c r="G8173" s="38" t="s">
        <v>52041</v>
      </c>
      <c r="H8173">
        <v>-2.1000000000000001E-2</v>
      </c>
      <c r="I8173" t="s">
        <v>52046</v>
      </c>
      <c r="J8173" t="s">
        <v>52047</v>
      </c>
      <c r="K8173" t="s">
        <v>52048</v>
      </c>
      <c r="L8173" t="s">
        <v>52036</v>
      </c>
      <c r="O8173" t="s">
        <v>52042</v>
      </c>
      <c r="P8173" t="s">
        <v>52043</v>
      </c>
      <c r="Q8173">
        <v>379853.51</v>
      </c>
      <c r="R8173">
        <v>6199835.4199999999</v>
      </c>
      <c r="S8173" t="s">
        <v>52044</v>
      </c>
      <c r="T8173" t="s">
        <v>52045</v>
      </c>
      <c r="U8173">
        <v>379832.94</v>
      </c>
      <c r="V8173">
        <v>6199817.7199999997</v>
      </c>
      <c r="W8173">
        <v>135.97999999999999</v>
      </c>
      <c r="X8173">
        <v>200.04</v>
      </c>
    </row>
    <row r="8174" spans="1:24" x14ac:dyDescent="0.25">
      <c r="A8174" s="146">
        <v>45140</v>
      </c>
      <c r="B8174" s="46">
        <v>214</v>
      </c>
      <c r="C8174" s="147">
        <v>0.1552199074074074</v>
      </c>
      <c r="D8174" s="38" t="s">
        <v>30864</v>
      </c>
      <c r="E8174" s="7" t="s">
        <v>69</v>
      </c>
      <c r="F8174" s="38" t="s">
        <v>48423</v>
      </c>
      <c r="G8174" s="38" t="s">
        <v>52041</v>
      </c>
      <c r="H8174">
        <v>0.22900000000000001</v>
      </c>
      <c r="I8174" t="s">
        <v>52046</v>
      </c>
      <c r="J8174" t="s">
        <v>52047</v>
      </c>
      <c r="K8174" t="s">
        <v>52048</v>
      </c>
      <c r="L8174" t="s">
        <v>52053</v>
      </c>
      <c r="O8174" t="s">
        <v>52049</v>
      </c>
      <c r="P8174" t="s">
        <v>52050</v>
      </c>
      <c r="Q8174">
        <v>380023.12</v>
      </c>
      <c r="R8174">
        <v>6199664.3200000003</v>
      </c>
      <c r="S8174" t="s">
        <v>52051</v>
      </c>
      <c r="T8174" t="s">
        <v>52052</v>
      </c>
      <c r="U8174">
        <v>380009.67</v>
      </c>
      <c r="V8174">
        <v>6199640.9100000001</v>
      </c>
      <c r="W8174">
        <v>136.09</v>
      </c>
      <c r="X8174">
        <v>200.04</v>
      </c>
    </row>
    <row r="8175" spans="1:24" x14ac:dyDescent="0.25">
      <c r="A8175" s="146">
        <v>45140</v>
      </c>
      <c r="B8175" s="46">
        <v>214</v>
      </c>
      <c r="C8175" s="147">
        <v>0.15743055555555555</v>
      </c>
      <c r="D8175" s="38" t="s">
        <v>30864</v>
      </c>
      <c r="E8175" s="7" t="s">
        <v>64</v>
      </c>
      <c r="F8175" s="38" t="s">
        <v>48423</v>
      </c>
      <c r="G8175" s="38" t="s">
        <v>52054</v>
      </c>
      <c r="H8175">
        <v>0.219</v>
      </c>
      <c r="I8175" t="s">
        <v>52059</v>
      </c>
      <c r="J8175" t="s">
        <v>52060</v>
      </c>
      <c r="K8175" t="s">
        <v>52061</v>
      </c>
      <c r="L8175" t="s">
        <v>52053</v>
      </c>
      <c r="O8175" t="s">
        <v>52055</v>
      </c>
      <c r="P8175" t="s">
        <v>52056</v>
      </c>
      <c r="Q8175">
        <v>380024.34</v>
      </c>
      <c r="R8175">
        <v>6199649.1699999999</v>
      </c>
      <c r="S8175" t="s">
        <v>52057</v>
      </c>
      <c r="T8175" t="s">
        <v>52058</v>
      </c>
      <c r="U8175">
        <v>380003.66</v>
      </c>
      <c r="V8175">
        <v>6199633.7999999998</v>
      </c>
      <c r="W8175">
        <v>316.02999999999997</v>
      </c>
      <c r="X8175">
        <v>200.04</v>
      </c>
    </row>
    <row r="8176" spans="1:24" x14ac:dyDescent="0.25">
      <c r="A8176" s="146">
        <v>45140</v>
      </c>
      <c r="B8176" s="46">
        <v>214</v>
      </c>
      <c r="C8176" s="147">
        <v>0.16166666666666665</v>
      </c>
      <c r="D8176" s="38" t="s">
        <v>30864</v>
      </c>
      <c r="E8176" s="7" t="s">
        <v>69</v>
      </c>
      <c r="F8176" s="38" t="s">
        <v>48423</v>
      </c>
      <c r="G8176" s="38" t="s">
        <v>52054</v>
      </c>
      <c r="H8176">
        <v>-2.5999999999999999E-2</v>
      </c>
      <c r="I8176" t="s">
        <v>52059</v>
      </c>
      <c r="J8176" t="s">
        <v>52060</v>
      </c>
      <c r="K8176" t="s">
        <v>52061</v>
      </c>
      <c r="L8176" t="s">
        <v>52053</v>
      </c>
      <c r="O8176" t="s">
        <v>52062</v>
      </c>
      <c r="P8176" t="s">
        <v>52063</v>
      </c>
      <c r="Q8176">
        <v>379844.39</v>
      </c>
      <c r="R8176">
        <v>6199829.8499999996</v>
      </c>
      <c r="S8176" t="s">
        <v>52064</v>
      </c>
      <c r="T8176" t="s">
        <v>52065</v>
      </c>
      <c r="U8176">
        <v>379830.62</v>
      </c>
      <c r="V8176">
        <v>6199806.9199999999</v>
      </c>
      <c r="W8176">
        <v>314.93</v>
      </c>
      <c r="X8176">
        <v>200.04</v>
      </c>
    </row>
    <row r="8177" spans="1:24" x14ac:dyDescent="0.25">
      <c r="A8177" s="146">
        <v>45140</v>
      </c>
      <c r="B8177" s="46">
        <v>214</v>
      </c>
      <c r="C8177" s="147">
        <v>0.16439814814814815</v>
      </c>
      <c r="D8177" s="38" t="s">
        <v>30864</v>
      </c>
      <c r="E8177" s="7" t="s">
        <v>64</v>
      </c>
      <c r="F8177" s="38" t="s">
        <v>48423</v>
      </c>
      <c r="G8177" s="38" t="s">
        <v>52066</v>
      </c>
      <c r="H8177">
        <v>-5.2999999999999999E-2</v>
      </c>
      <c r="I8177" t="s">
        <v>52071</v>
      </c>
      <c r="J8177" t="s">
        <v>52072</v>
      </c>
      <c r="K8177" t="s">
        <v>52061</v>
      </c>
      <c r="L8177" t="s">
        <v>52053</v>
      </c>
      <c r="O8177" t="s">
        <v>52067</v>
      </c>
      <c r="P8177" t="s">
        <v>52068</v>
      </c>
      <c r="Q8177">
        <v>379822.66</v>
      </c>
      <c r="R8177">
        <v>6199837.7000000002</v>
      </c>
      <c r="S8177" t="s">
        <v>52069</v>
      </c>
      <c r="T8177" t="s">
        <v>52070</v>
      </c>
      <c r="U8177">
        <v>379797.25</v>
      </c>
      <c r="V8177">
        <v>6199827.6699999999</v>
      </c>
      <c r="W8177">
        <v>135.69999999999999</v>
      </c>
      <c r="X8177">
        <v>200.04</v>
      </c>
    </row>
    <row r="8178" spans="1:24" x14ac:dyDescent="0.25">
      <c r="A8178" s="146">
        <v>45140</v>
      </c>
      <c r="B8178" s="46">
        <v>214</v>
      </c>
      <c r="C8178" s="147">
        <v>0.16915509259259257</v>
      </c>
      <c r="D8178" s="38" t="s">
        <v>42652</v>
      </c>
      <c r="E8178" s="7" t="s">
        <v>69</v>
      </c>
      <c r="F8178" s="38" t="s">
        <v>48423</v>
      </c>
      <c r="G8178" s="38" t="s">
        <v>52066</v>
      </c>
      <c r="H8178">
        <v>0.224</v>
      </c>
      <c r="I8178" t="s">
        <v>52071</v>
      </c>
      <c r="J8178" t="s">
        <v>52072</v>
      </c>
      <c r="K8178" t="s">
        <v>52077</v>
      </c>
      <c r="L8178" t="s">
        <v>52078</v>
      </c>
      <c r="O8178" t="s">
        <v>52073</v>
      </c>
      <c r="P8178" t="s">
        <v>52074</v>
      </c>
      <c r="Q8178">
        <v>380022.34</v>
      </c>
      <c r="R8178">
        <v>6199638.0899999999</v>
      </c>
      <c r="S8178" t="s">
        <v>52075</v>
      </c>
      <c r="T8178" t="s">
        <v>52076</v>
      </c>
      <c r="U8178">
        <v>379993.19</v>
      </c>
      <c r="V8178">
        <v>6199631.5999999996</v>
      </c>
      <c r="W8178">
        <v>134.71</v>
      </c>
      <c r="X8178">
        <v>200.04</v>
      </c>
    </row>
    <row r="8179" spans="1:24" x14ac:dyDescent="0.25">
      <c r="A8179" s="146">
        <v>45140</v>
      </c>
      <c r="B8179" s="46">
        <v>214</v>
      </c>
      <c r="C8179" s="147">
        <v>0.17190972222222223</v>
      </c>
      <c r="D8179" s="38" t="s">
        <v>42652</v>
      </c>
      <c r="E8179" s="7" t="s">
        <v>64</v>
      </c>
      <c r="F8179" s="38" t="s">
        <v>48423</v>
      </c>
      <c r="G8179" s="38" t="s">
        <v>52079</v>
      </c>
      <c r="H8179">
        <v>0.217</v>
      </c>
      <c r="I8179" t="s">
        <v>52084</v>
      </c>
      <c r="J8179" t="s">
        <v>52085</v>
      </c>
      <c r="K8179" t="s">
        <v>52086</v>
      </c>
      <c r="L8179" t="s">
        <v>52078</v>
      </c>
      <c r="O8179" t="s">
        <v>52080</v>
      </c>
      <c r="P8179" t="s">
        <v>52081</v>
      </c>
      <c r="Q8179">
        <v>380011.54</v>
      </c>
      <c r="R8179">
        <v>6199633.1799999997</v>
      </c>
      <c r="S8179" t="s">
        <v>52082</v>
      </c>
      <c r="T8179" t="s">
        <v>52083</v>
      </c>
      <c r="U8179">
        <v>379990.07</v>
      </c>
      <c r="V8179">
        <v>6199622.1399999997</v>
      </c>
      <c r="W8179">
        <v>314.86</v>
      </c>
      <c r="X8179">
        <v>200.04</v>
      </c>
    </row>
    <row r="8180" spans="1:24" x14ac:dyDescent="0.25">
      <c r="A8180" s="146">
        <v>45140</v>
      </c>
      <c r="B8180" s="46">
        <v>214</v>
      </c>
      <c r="C8180" s="147">
        <v>0.17587962962962964</v>
      </c>
      <c r="D8180" s="38" t="s">
        <v>42652</v>
      </c>
      <c r="E8180" s="7" t="s">
        <v>69</v>
      </c>
      <c r="F8180" s="38" t="s">
        <v>48423</v>
      </c>
      <c r="G8180" s="38" t="s">
        <v>52079</v>
      </c>
      <c r="H8180">
        <v>-2.5999999999999999E-2</v>
      </c>
      <c r="I8180" t="s">
        <v>52084</v>
      </c>
      <c r="J8180" t="s">
        <v>52085</v>
      </c>
      <c r="K8180" t="s">
        <v>52086</v>
      </c>
      <c r="L8180" t="s">
        <v>52078</v>
      </c>
      <c r="O8180" t="s">
        <v>52087</v>
      </c>
      <c r="P8180" t="s">
        <v>52088</v>
      </c>
      <c r="Q8180">
        <v>379840.2</v>
      </c>
      <c r="R8180">
        <v>6199806.5700000003</v>
      </c>
      <c r="S8180" t="s">
        <v>52089</v>
      </c>
      <c r="T8180" t="s">
        <v>52090</v>
      </c>
      <c r="U8180">
        <v>379817.79</v>
      </c>
      <c r="V8180">
        <v>6199794.2699999996</v>
      </c>
      <c r="W8180">
        <v>314.83999999999997</v>
      </c>
      <c r="X8180">
        <v>200.04</v>
      </c>
    </row>
    <row r="8181" spans="1:24" x14ac:dyDescent="0.25">
      <c r="A8181" s="146">
        <v>45140</v>
      </c>
      <c r="B8181" s="46">
        <v>214</v>
      </c>
      <c r="C8181" s="147">
        <v>0.17686342592592594</v>
      </c>
      <c r="D8181" s="38" t="s">
        <v>42652</v>
      </c>
      <c r="E8181" s="159" t="s">
        <v>33735</v>
      </c>
      <c r="F8181" s="38" t="s">
        <v>48423</v>
      </c>
      <c r="G8181" s="38" t="s">
        <v>5416</v>
      </c>
      <c r="H8181">
        <v>1.988</v>
      </c>
      <c r="O8181" t="s">
        <v>52091</v>
      </c>
      <c r="P8181" t="s">
        <v>52092</v>
      </c>
      <c r="Q8181">
        <v>379825.8</v>
      </c>
      <c r="R8181">
        <v>6199822.8700000001</v>
      </c>
      <c r="S8181" t="s">
        <v>52093</v>
      </c>
      <c r="T8181" t="s">
        <v>52094</v>
      </c>
      <c r="U8181">
        <v>379801.24</v>
      </c>
      <c r="V8181">
        <v>6199815.8700000001</v>
      </c>
      <c r="W8181">
        <v>252.07</v>
      </c>
      <c r="X8181">
        <v>200.04</v>
      </c>
    </row>
    <row r="8182" spans="1:24" x14ac:dyDescent="0.25">
      <c r="A8182" s="146">
        <v>45140</v>
      </c>
      <c r="B8182" s="46">
        <v>214</v>
      </c>
      <c r="C8182" s="147">
        <v>0.17915509259259257</v>
      </c>
      <c r="D8182" s="38" t="s">
        <v>42652</v>
      </c>
      <c r="E8182" s="159" t="s">
        <v>42042</v>
      </c>
      <c r="F8182" s="38" t="s">
        <v>48423</v>
      </c>
      <c r="G8182" s="38" t="s">
        <v>5416</v>
      </c>
      <c r="H8182">
        <v>1.998</v>
      </c>
      <c r="O8182" t="s">
        <v>52095</v>
      </c>
      <c r="P8182" t="s">
        <v>52096</v>
      </c>
      <c r="Q8182">
        <v>379822.8</v>
      </c>
      <c r="R8182">
        <v>6199823.6500000004</v>
      </c>
      <c r="S8182" t="s">
        <v>52097</v>
      </c>
      <c r="T8182" t="s">
        <v>52098</v>
      </c>
      <c r="U8182">
        <v>379813.06</v>
      </c>
      <c r="V8182">
        <v>6199816.5</v>
      </c>
      <c r="W8182">
        <v>233.51</v>
      </c>
      <c r="X8182">
        <v>200.04</v>
      </c>
    </row>
    <row r="8183" spans="1:24" x14ac:dyDescent="0.25">
      <c r="A8183" s="146">
        <v>45140</v>
      </c>
      <c r="B8183" s="46">
        <v>214</v>
      </c>
      <c r="C8183" s="147">
        <v>0.19233796296296299</v>
      </c>
      <c r="D8183" s="38" t="s">
        <v>42652</v>
      </c>
      <c r="E8183" s="159" t="s">
        <v>49765</v>
      </c>
      <c r="F8183" s="38" t="s">
        <v>48423</v>
      </c>
      <c r="G8183" s="38" t="s">
        <v>5416</v>
      </c>
      <c r="H8183">
        <v>0.246</v>
      </c>
      <c r="O8183" t="s">
        <v>52099</v>
      </c>
      <c r="P8183" t="s">
        <v>52100</v>
      </c>
      <c r="Q8183">
        <v>377801.91</v>
      </c>
      <c r="R8183">
        <v>6200282.7999999998</v>
      </c>
      <c r="S8183" t="s">
        <v>52101</v>
      </c>
      <c r="T8183" t="s">
        <v>52102</v>
      </c>
      <c r="U8183">
        <v>377793.29</v>
      </c>
      <c r="V8183">
        <v>6200275.8799999999</v>
      </c>
      <c r="W8183">
        <v>218</v>
      </c>
      <c r="X8183">
        <v>200.04</v>
      </c>
    </row>
    <row r="8184" spans="1:24" s="170" customFormat="1" x14ac:dyDescent="0.25">
      <c r="A8184" s="63">
        <v>45140</v>
      </c>
      <c r="B8184" s="104">
        <v>214</v>
      </c>
      <c r="C8184" s="65">
        <v>0.19814814814814816</v>
      </c>
      <c r="D8184" s="64" t="s">
        <v>42652</v>
      </c>
      <c r="E8184" s="171" t="s">
        <v>52108</v>
      </c>
      <c r="F8184" s="64" t="s">
        <v>48423</v>
      </c>
      <c r="G8184" s="64" t="s">
        <v>5416</v>
      </c>
      <c r="H8184" s="170">
        <v>0.22900000000000001</v>
      </c>
      <c r="M8184" s="170" t="s">
        <v>52103</v>
      </c>
      <c r="O8184" s="170" t="s">
        <v>52104</v>
      </c>
      <c r="P8184" s="170" t="s">
        <v>52105</v>
      </c>
      <c r="Q8184" s="170">
        <v>377783.82</v>
      </c>
      <c r="R8184" s="170">
        <v>6200271.1200000001</v>
      </c>
      <c r="S8184" s="170" t="s">
        <v>52106</v>
      </c>
      <c r="T8184" s="170" t="s">
        <v>52107</v>
      </c>
      <c r="U8184" s="170">
        <v>377760.56</v>
      </c>
      <c r="V8184" s="170">
        <v>6200258.1100000003</v>
      </c>
      <c r="W8184" s="170">
        <v>313.56</v>
      </c>
      <c r="X8184" s="170">
        <v>200.04</v>
      </c>
    </row>
    <row r="8185" spans="1:24" x14ac:dyDescent="0.25">
      <c r="A8185" s="146">
        <v>45140</v>
      </c>
      <c r="B8185" s="46">
        <v>214</v>
      </c>
      <c r="C8185" s="147">
        <v>0.19927083333333331</v>
      </c>
      <c r="D8185" s="38" t="s">
        <v>42652</v>
      </c>
      <c r="E8185" s="159" t="s">
        <v>50174</v>
      </c>
      <c r="F8185" s="38" t="s">
        <v>48423</v>
      </c>
      <c r="G8185" s="38" t="s">
        <v>5416</v>
      </c>
      <c r="H8185">
        <v>0.219</v>
      </c>
      <c r="I8185" t="s">
        <v>52113</v>
      </c>
      <c r="J8185" t="s">
        <v>52114</v>
      </c>
      <c r="K8185" t="s">
        <v>52115</v>
      </c>
      <c r="L8185" t="s">
        <v>52116</v>
      </c>
      <c r="O8185" t="s">
        <v>52109</v>
      </c>
      <c r="P8185" t="s">
        <v>52110</v>
      </c>
      <c r="Q8185">
        <v>377776.93</v>
      </c>
      <c r="R8185">
        <v>6200278.4500000002</v>
      </c>
      <c r="S8185" t="s">
        <v>52111</v>
      </c>
      <c r="T8185" t="s">
        <v>52112</v>
      </c>
      <c r="U8185">
        <v>377753.71</v>
      </c>
      <c r="V8185">
        <v>6200264.8499999996</v>
      </c>
      <c r="W8185">
        <v>317.70999999999998</v>
      </c>
      <c r="X8185">
        <v>200.04</v>
      </c>
    </row>
    <row r="8186" spans="1:24" x14ac:dyDescent="0.25">
      <c r="A8186" s="146">
        <v>45140</v>
      </c>
      <c r="B8186" s="46">
        <v>214</v>
      </c>
      <c r="C8186" s="147">
        <v>0.20327546296296295</v>
      </c>
      <c r="D8186" s="38" t="s">
        <v>42652</v>
      </c>
      <c r="E8186" s="7" t="s">
        <v>69</v>
      </c>
      <c r="F8186" s="38" t="s">
        <v>48423</v>
      </c>
      <c r="G8186" s="38" t="s">
        <v>5416</v>
      </c>
      <c r="H8186">
        <v>-2.4E-2</v>
      </c>
      <c r="I8186" t="s">
        <v>52113</v>
      </c>
      <c r="J8186" t="s">
        <v>52114</v>
      </c>
      <c r="K8186" t="s">
        <v>52115</v>
      </c>
      <c r="L8186" t="s">
        <v>52116</v>
      </c>
      <c r="O8186" t="s">
        <v>52117</v>
      </c>
      <c r="P8186" t="s">
        <v>52118</v>
      </c>
      <c r="Q8186">
        <v>377605.37</v>
      </c>
      <c r="R8186">
        <v>6200449.2000000002</v>
      </c>
      <c r="S8186" t="s">
        <v>52119</v>
      </c>
      <c r="T8186" t="s">
        <v>52120</v>
      </c>
      <c r="U8186">
        <v>377582</v>
      </c>
      <c r="V8186">
        <v>6200436.7800000003</v>
      </c>
      <c r="W8186">
        <v>314.91000000000003</v>
      </c>
      <c r="X8186">
        <v>200.04</v>
      </c>
    </row>
    <row r="8187" spans="1:24" x14ac:dyDescent="0.25">
      <c r="A8187" s="146">
        <v>45140</v>
      </c>
      <c r="B8187" s="46">
        <v>214</v>
      </c>
      <c r="C8187" s="147">
        <v>0.20607638888888888</v>
      </c>
      <c r="D8187" s="38" t="s">
        <v>42652</v>
      </c>
      <c r="E8187" s="7" t="s">
        <v>64</v>
      </c>
      <c r="F8187" s="38" t="s">
        <v>48423</v>
      </c>
      <c r="G8187" s="38" t="s">
        <v>5415</v>
      </c>
      <c r="H8187">
        <v>-0.02</v>
      </c>
      <c r="I8187" t="s">
        <v>52125</v>
      </c>
      <c r="J8187" t="s">
        <v>52126</v>
      </c>
      <c r="K8187" t="s">
        <v>52127</v>
      </c>
      <c r="L8187" t="s">
        <v>52116</v>
      </c>
      <c r="O8187" t="s">
        <v>52121</v>
      </c>
      <c r="P8187" t="s">
        <v>52122</v>
      </c>
      <c r="Q8187">
        <v>377596.91</v>
      </c>
      <c r="R8187">
        <v>6200446.75</v>
      </c>
      <c r="S8187" t="s">
        <v>52123</v>
      </c>
      <c r="T8187" t="s">
        <v>52124</v>
      </c>
      <c r="U8187">
        <v>377570.13</v>
      </c>
      <c r="V8187">
        <v>6200435.7800000003</v>
      </c>
      <c r="W8187">
        <v>134.81</v>
      </c>
      <c r="X8187">
        <v>200.04</v>
      </c>
    </row>
    <row r="8188" spans="1:24" x14ac:dyDescent="0.25">
      <c r="A8188" s="146">
        <v>45140</v>
      </c>
      <c r="B8188" s="46">
        <v>214</v>
      </c>
      <c r="C8188" s="147">
        <v>0.21009259259259261</v>
      </c>
      <c r="D8188" s="38" t="s">
        <v>42652</v>
      </c>
      <c r="E8188" s="7" t="s">
        <v>69</v>
      </c>
      <c r="F8188" s="38" t="s">
        <v>48423</v>
      </c>
      <c r="G8188" s="38" t="s">
        <v>5415</v>
      </c>
      <c r="H8188">
        <v>0.22700000000000001</v>
      </c>
      <c r="I8188" t="s">
        <v>52125</v>
      </c>
      <c r="J8188" t="s">
        <v>52126</v>
      </c>
      <c r="K8188" t="s">
        <v>52127</v>
      </c>
      <c r="L8188" t="s">
        <v>52132</v>
      </c>
      <c r="O8188" t="s">
        <v>52128</v>
      </c>
      <c r="P8188" t="s">
        <v>52129</v>
      </c>
      <c r="Q8188">
        <v>377771.36</v>
      </c>
      <c r="R8188">
        <v>6200272.0999999996</v>
      </c>
      <c r="S8188" t="s">
        <v>52130</v>
      </c>
      <c r="T8188" t="s">
        <v>52131</v>
      </c>
      <c r="U8188">
        <v>377744.91</v>
      </c>
      <c r="V8188">
        <v>6200261.0599999996</v>
      </c>
      <c r="W8188">
        <v>135.65</v>
      </c>
      <c r="X8188">
        <v>200.04</v>
      </c>
    </row>
    <row r="8189" spans="1:24" x14ac:dyDescent="0.25">
      <c r="A8189" s="146">
        <v>45140</v>
      </c>
      <c r="B8189" s="46">
        <v>214</v>
      </c>
      <c r="C8189" s="147">
        <v>0.21261574074074074</v>
      </c>
      <c r="D8189" s="38" t="s">
        <v>42652</v>
      </c>
      <c r="E8189" s="7" t="s">
        <v>64</v>
      </c>
      <c r="F8189" s="38" t="s">
        <v>48423</v>
      </c>
      <c r="G8189" s="38" t="s">
        <v>5414</v>
      </c>
      <c r="H8189">
        <v>0.221</v>
      </c>
      <c r="I8189" t="s">
        <v>52137</v>
      </c>
      <c r="J8189" t="s">
        <v>52138</v>
      </c>
      <c r="K8189" t="s">
        <v>52139</v>
      </c>
      <c r="L8189" t="s">
        <v>52132</v>
      </c>
      <c r="O8189" t="s">
        <v>52133</v>
      </c>
      <c r="P8189" t="s">
        <v>52134</v>
      </c>
      <c r="Q8189">
        <v>377772.9</v>
      </c>
      <c r="R8189">
        <v>6200258.5300000003</v>
      </c>
      <c r="S8189" t="s">
        <v>52135</v>
      </c>
      <c r="T8189" t="s">
        <v>52136</v>
      </c>
      <c r="U8189">
        <v>377742.17</v>
      </c>
      <c r="V8189">
        <v>6200250.9100000001</v>
      </c>
      <c r="W8189">
        <v>315.94</v>
      </c>
      <c r="X8189">
        <v>200.04</v>
      </c>
    </row>
    <row r="8190" spans="1:24" x14ac:dyDescent="0.25">
      <c r="A8190" s="146">
        <v>45140</v>
      </c>
      <c r="B8190" s="46">
        <v>214</v>
      </c>
      <c r="C8190" s="147">
        <v>0.21662037037037038</v>
      </c>
      <c r="D8190" s="38" t="s">
        <v>42652</v>
      </c>
      <c r="E8190" s="7" t="s">
        <v>69</v>
      </c>
      <c r="F8190" s="38" t="s">
        <v>48423</v>
      </c>
      <c r="G8190" s="38" t="s">
        <v>5414</v>
      </c>
      <c r="H8190">
        <v>-2.5000000000000001E-2</v>
      </c>
      <c r="I8190" t="s">
        <v>52137</v>
      </c>
      <c r="J8190" t="s">
        <v>52138</v>
      </c>
      <c r="K8190" t="s">
        <v>52139</v>
      </c>
      <c r="L8190" t="s">
        <v>52132</v>
      </c>
      <c r="O8190" t="s">
        <v>52140</v>
      </c>
      <c r="P8190" t="s">
        <v>52141</v>
      </c>
      <c r="Q8190">
        <v>377597.98</v>
      </c>
      <c r="R8190">
        <v>6200431.4500000002</v>
      </c>
      <c r="S8190" t="s">
        <v>52142</v>
      </c>
      <c r="T8190" t="s">
        <v>52143</v>
      </c>
      <c r="U8190">
        <v>377567.99</v>
      </c>
      <c r="V8190">
        <v>6200425.1600000001</v>
      </c>
      <c r="W8190">
        <v>315.08999999999997</v>
      </c>
      <c r="X8190">
        <v>200.04</v>
      </c>
    </row>
    <row r="8191" spans="1:24" x14ac:dyDescent="0.25">
      <c r="A8191" s="146">
        <v>45140</v>
      </c>
      <c r="B8191" s="46">
        <v>214</v>
      </c>
      <c r="C8191" s="147">
        <v>0.21921296296296297</v>
      </c>
      <c r="D8191" s="38" t="s">
        <v>42652</v>
      </c>
      <c r="E8191" s="7" t="s">
        <v>64</v>
      </c>
      <c r="F8191" s="38" t="s">
        <v>48423</v>
      </c>
      <c r="G8191" s="38" t="s">
        <v>5413</v>
      </c>
      <c r="H8191">
        <v>-2.1000000000000001E-2</v>
      </c>
      <c r="I8191" t="s">
        <v>52148</v>
      </c>
      <c r="J8191" t="s">
        <v>52149</v>
      </c>
      <c r="K8191" t="s">
        <v>52150</v>
      </c>
      <c r="L8191" t="s">
        <v>52151</v>
      </c>
      <c r="O8191" t="s">
        <v>52144</v>
      </c>
      <c r="P8191" t="s">
        <v>52145</v>
      </c>
      <c r="Q8191">
        <v>377574.39</v>
      </c>
      <c r="R8191">
        <v>6200442.6200000001</v>
      </c>
      <c r="S8191" t="s">
        <v>52146</v>
      </c>
      <c r="T8191" t="s">
        <v>52147</v>
      </c>
      <c r="U8191">
        <v>377557.39</v>
      </c>
      <c r="V8191">
        <v>6200423.5800000001</v>
      </c>
      <c r="W8191">
        <v>135.94</v>
      </c>
      <c r="X8191">
        <v>200.04</v>
      </c>
    </row>
    <row r="8192" spans="1:24" x14ac:dyDescent="0.25">
      <c r="A8192" s="146">
        <v>45140</v>
      </c>
      <c r="B8192" s="46">
        <v>214</v>
      </c>
      <c r="C8192" s="147">
        <v>0.22350694444444444</v>
      </c>
      <c r="D8192" s="38" t="s">
        <v>42652</v>
      </c>
      <c r="E8192" s="7" t="s">
        <v>69</v>
      </c>
      <c r="F8192" s="38" t="s">
        <v>48423</v>
      </c>
      <c r="G8192" s="38" t="s">
        <v>5413</v>
      </c>
      <c r="H8192">
        <v>0.22600000000000001</v>
      </c>
      <c r="I8192" t="s">
        <v>52148</v>
      </c>
      <c r="J8192" t="s">
        <v>52149</v>
      </c>
      <c r="K8192" t="s">
        <v>52150</v>
      </c>
      <c r="L8192" t="s">
        <v>52151</v>
      </c>
      <c r="O8192" t="s">
        <v>52152</v>
      </c>
      <c r="P8192" t="s">
        <v>52153</v>
      </c>
      <c r="Q8192">
        <v>377760.27</v>
      </c>
      <c r="R8192">
        <v>6200257.1600000001</v>
      </c>
      <c r="S8192" t="s">
        <v>52154</v>
      </c>
      <c r="T8192" t="s">
        <v>52155</v>
      </c>
      <c r="U8192">
        <v>377731.3</v>
      </c>
      <c r="V8192">
        <v>6200249.1399999997</v>
      </c>
      <c r="W8192">
        <v>134.97999999999999</v>
      </c>
      <c r="X8192">
        <v>200.04</v>
      </c>
    </row>
    <row r="8193" spans="1:24" x14ac:dyDescent="0.25">
      <c r="A8193" s="146">
        <v>45140</v>
      </c>
      <c r="B8193" s="46">
        <v>214</v>
      </c>
      <c r="C8193" s="147">
        <v>0.2260648148148148</v>
      </c>
      <c r="D8193" s="38" t="s">
        <v>42652</v>
      </c>
      <c r="E8193" s="7" t="s">
        <v>64</v>
      </c>
      <c r="F8193" s="38" t="s">
        <v>48423</v>
      </c>
      <c r="G8193" s="38" t="s">
        <v>5412</v>
      </c>
      <c r="H8193">
        <v>0.222</v>
      </c>
      <c r="I8193" t="s">
        <v>52160</v>
      </c>
      <c r="J8193" t="s">
        <v>52161</v>
      </c>
      <c r="K8193" t="s">
        <v>52162</v>
      </c>
      <c r="L8193" t="s">
        <v>52151</v>
      </c>
      <c r="O8193" t="s">
        <v>52156</v>
      </c>
      <c r="P8193" t="s">
        <v>52157</v>
      </c>
      <c r="Q8193">
        <v>377756.5</v>
      </c>
      <c r="R8193">
        <v>6200245.4400000004</v>
      </c>
      <c r="S8193" t="s">
        <v>52158</v>
      </c>
      <c r="T8193" t="s">
        <v>52159</v>
      </c>
      <c r="U8193">
        <v>377730.53</v>
      </c>
      <c r="V8193">
        <v>6200237.2999999998</v>
      </c>
      <c r="W8193">
        <v>315.66000000000003</v>
      </c>
      <c r="X8193">
        <v>200.04</v>
      </c>
    </row>
    <row r="8194" spans="1:24" x14ac:dyDescent="0.25">
      <c r="A8194" s="146">
        <v>45140</v>
      </c>
      <c r="B8194" s="46">
        <v>214</v>
      </c>
      <c r="C8194" s="147">
        <v>0.23033564814814814</v>
      </c>
      <c r="D8194" s="38" t="s">
        <v>42652</v>
      </c>
      <c r="E8194" s="7" t="s">
        <v>69</v>
      </c>
      <c r="F8194" s="38" t="s">
        <v>48423</v>
      </c>
      <c r="G8194" s="38" t="s">
        <v>5412</v>
      </c>
      <c r="H8194">
        <v>-2.7E-2</v>
      </c>
      <c r="I8194" t="s">
        <v>52160</v>
      </c>
      <c r="J8194" t="s">
        <v>52161</v>
      </c>
      <c r="K8194" t="s">
        <v>52162</v>
      </c>
      <c r="L8194" t="s">
        <v>52167</v>
      </c>
      <c r="O8194" t="s">
        <v>52163</v>
      </c>
      <c r="P8194" t="s">
        <v>52164</v>
      </c>
      <c r="Q8194">
        <v>377570.3</v>
      </c>
      <c r="R8194">
        <v>6200429.1200000001</v>
      </c>
      <c r="S8194" t="s">
        <v>52165</v>
      </c>
      <c r="T8194" t="s">
        <v>52166</v>
      </c>
      <c r="U8194">
        <v>377554.52</v>
      </c>
      <c r="V8194">
        <v>6200413.4000000004</v>
      </c>
      <c r="W8194">
        <v>314.68</v>
      </c>
      <c r="X8194">
        <v>200.04</v>
      </c>
    </row>
    <row r="8195" spans="1:24" x14ac:dyDescent="0.25">
      <c r="A8195" s="146">
        <v>45140</v>
      </c>
      <c r="B8195" s="46">
        <v>214</v>
      </c>
      <c r="C8195" s="147">
        <v>0.23307870370370373</v>
      </c>
      <c r="D8195" s="38" t="s">
        <v>42652</v>
      </c>
      <c r="E8195" s="7" t="s">
        <v>64</v>
      </c>
      <c r="F8195" s="38" t="s">
        <v>48423</v>
      </c>
      <c r="G8195" s="38" t="s">
        <v>5411</v>
      </c>
      <c r="H8195">
        <v>-2.3E-2</v>
      </c>
      <c r="I8195" t="s">
        <v>52172</v>
      </c>
      <c r="J8195" t="s">
        <v>52173</v>
      </c>
      <c r="K8195" t="s">
        <v>52174</v>
      </c>
      <c r="L8195" t="s">
        <v>52167</v>
      </c>
      <c r="O8195" t="s">
        <v>52168</v>
      </c>
      <c r="P8195" t="s">
        <v>52169</v>
      </c>
      <c r="Q8195">
        <v>377557.95</v>
      </c>
      <c r="R8195">
        <v>6200432</v>
      </c>
      <c r="S8195" t="s">
        <v>52170</v>
      </c>
      <c r="T8195" t="s">
        <v>52171</v>
      </c>
      <c r="U8195">
        <v>377543.12</v>
      </c>
      <c r="V8195">
        <v>6200412.0700000003</v>
      </c>
      <c r="W8195">
        <v>135.91999999999999</v>
      </c>
      <c r="X8195">
        <v>200.04</v>
      </c>
    </row>
    <row r="8196" spans="1:24" x14ac:dyDescent="0.25">
      <c r="A8196" s="146">
        <v>45140</v>
      </c>
      <c r="B8196" s="46">
        <v>214</v>
      </c>
      <c r="C8196" s="147">
        <v>0.23719907407407406</v>
      </c>
      <c r="D8196" s="38" t="s">
        <v>42652</v>
      </c>
      <c r="E8196" s="7" t="s">
        <v>69</v>
      </c>
      <c r="F8196" s="38" t="s">
        <v>48423</v>
      </c>
      <c r="G8196" s="38" t="s">
        <v>5411</v>
      </c>
      <c r="H8196">
        <v>0.22500000000000001</v>
      </c>
      <c r="I8196" t="s">
        <v>52172</v>
      </c>
      <c r="J8196" t="s">
        <v>52173</v>
      </c>
      <c r="K8196" t="s">
        <v>52174</v>
      </c>
      <c r="L8196" t="s">
        <v>52167</v>
      </c>
      <c r="O8196" t="s">
        <v>52175</v>
      </c>
      <c r="P8196" t="s">
        <v>52176</v>
      </c>
      <c r="Q8196">
        <v>377736.86</v>
      </c>
      <c r="R8196">
        <v>6200253.6699999999</v>
      </c>
      <c r="S8196" t="s">
        <v>52177</v>
      </c>
      <c r="T8196" t="s">
        <v>52178</v>
      </c>
      <c r="U8196">
        <v>377717.94</v>
      </c>
      <c r="V8196">
        <v>6200237.1100000003</v>
      </c>
      <c r="W8196">
        <v>135.03</v>
      </c>
      <c r="X8196">
        <v>200.04</v>
      </c>
    </row>
    <row r="8197" spans="1:24" x14ac:dyDescent="0.25">
      <c r="A8197" s="146">
        <v>45140</v>
      </c>
      <c r="B8197" s="46">
        <v>214</v>
      </c>
      <c r="C8197" s="147">
        <v>0.24023148148148146</v>
      </c>
      <c r="D8197" s="38" t="s">
        <v>42652</v>
      </c>
      <c r="E8197" s="7" t="s">
        <v>64</v>
      </c>
      <c r="F8197" s="38" t="s">
        <v>48423</v>
      </c>
      <c r="G8197" s="38" t="s">
        <v>5410</v>
      </c>
      <c r="H8197">
        <v>0.216</v>
      </c>
      <c r="I8197" t="s">
        <v>52183</v>
      </c>
      <c r="J8197" t="s">
        <v>52184</v>
      </c>
      <c r="K8197" t="s">
        <v>52185</v>
      </c>
      <c r="L8197" t="s">
        <v>52186</v>
      </c>
      <c r="O8197" t="s">
        <v>52179</v>
      </c>
      <c r="P8197" t="s">
        <v>52180</v>
      </c>
      <c r="Q8197">
        <v>377736.54</v>
      </c>
      <c r="R8197">
        <v>6200241.5700000003</v>
      </c>
      <c r="S8197" t="s">
        <v>52181</v>
      </c>
      <c r="T8197" t="s">
        <v>52182</v>
      </c>
      <c r="U8197">
        <v>377712.99</v>
      </c>
      <c r="V8197">
        <v>6200229.3499999996</v>
      </c>
      <c r="W8197">
        <v>315.24</v>
      </c>
      <c r="X8197">
        <v>200.04</v>
      </c>
    </row>
    <row r="8198" spans="1:24" x14ac:dyDescent="0.25">
      <c r="A8198" s="146">
        <v>45140</v>
      </c>
      <c r="B8198" s="46">
        <v>214</v>
      </c>
      <c r="C8198" s="147">
        <v>0.24421296296296294</v>
      </c>
      <c r="D8198" s="38" t="s">
        <v>42652</v>
      </c>
      <c r="E8198" s="7" t="s">
        <v>69</v>
      </c>
      <c r="F8198" s="38" t="s">
        <v>48423</v>
      </c>
      <c r="G8198" s="38" t="s">
        <v>5410</v>
      </c>
      <c r="H8198">
        <v>-2.8000000000000001E-2</v>
      </c>
      <c r="I8198" t="s">
        <v>52183</v>
      </c>
      <c r="J8198" t="s">
        <v>52184</v>
      </c>
      <c r="K8198" t="s">
        <v>52185</v>
      </c>
      <c r="L8198" t="s">
        <v>52186</v>
      </c>
      <c r="O8198" t="s">
        <v>52187</v>
      </c>
      <c r="P8198" t="s">
        <v>52188</v>
      </c>
      <c r="Q8198">
        <v>377562.8</v>
      </c>
      <c r="R8198">
        <v>6200413.6699999999</v>
      </c>
      <c r="S8198" t="s">
        <v>52189</v>
      </c>
      <c r="T8198" t="s">
        <v>52190</v>
      </c>
      <c r="U8198">
        <v>377540.79</v>
      </c>
      <c r="V8198">
        <v>6200401.5700000003</v>
      </c>
      <c r="W8198">
        <v>315.44</v>
      </c>
      <c r="X8198">
        <v>200.04</v>
      </c>
    </row>
    <row r="8199" spans="1:24" x14ac:dyDescent="0.25">
      <c r="A8199" s="146">
        <v>45140</v>
      </c>
      <c r="B8199" s="46">
        <v>214</v>
      </c>
      <c r="C8199" s="147">
        <v>0.24651620370370372</v>
      </c>
      <c r="D8199" s="38" t="s">
        <v>42652</v>
      </c>
      <c r="E8199" s="7" t="s">
        <v>64</v>
      </c>
      <c r="F8199" s="38" t="s">
        <v>48423</v>
      </c>
      <c r="G8199" s="38" t="s">
        <v>5409</v>
      </c>
      <c r="H8199">
        <v>-2.3E-2</v>
      </c>
      <c r="I8199" t="s">
        <v>52195</v>
      </c>
      <c r="J8199" t="s">
        <v>52196</v>
      </c>
      <c r="K8199" t="s">
        <v>52197</v>
      </c>
      <c r="L8199" t="s">
        <v>52186</v>
      </c>
      <c r="O8199" t="s">
        <v>52191</v>
      </c>
      <c r="P8199" t="s">
        <v>52192</v>
      </c>
      <c r="Q8199">
        <v>377552.45</v>
      </c>
      <c r="R8199">
        <v>6200412.0800000001</v>
      </c>
      <c r="S8199" t="s">
        <v>52193</v>
      </c>
      <c r="T8199" t="s">
        <v>52194</v>
      </c>
      <c r="U8199">
        <v>377530.14</v>
      </c>
      <c r="V8199">
        <v>6200399.7699999996</v>
      </c>
      <c r="W8199">
        <v>136.99</v>
      </c>
      <c r="X8199">
        <v>200.04</v>
      </c>
    </row>
    <row r="8200" spans="1:24" x14ac:dyDescent="0.25">
      <c r="A8200" s="146">
        <v>45140</v>
      </c>
      <c r="B8200" s="46">
        <v>214</v>
      </c>
      <c r="C8200" s="147">
        <v>0.25056712962962963</v>
      </c>
      <c r="D8200" s="38" t="s">
        <v>42652</v>
      </c>
      <c r="E8200" s="7" t="s">
        <v>69</v>
      </c>
      <c r="F8200" s="38" t="s">
        <v>48423</v>
      </c>
      <c r="G8200" s="38" t="s">
        <v>5409</v>
      </c>
      <c r="H8200">
        <v>0.223</v>
      </c>
      <c r="I8200" t="s">
        <v>52195</v>
      </c>
      <c r="J8200" t="s">
        <v>52196</v>
      </c>
      <c r="K8200" t="s">
        <v>52197</v>
      </c>
      <c r="L8200" t="s">
        <v>52202</v>
      </c>
      <c r="O8200" t="s">
        <v>52198</v>
      </c>
      <c r="P8200" t="s">
        <v>52199</v>
      </c>
      <c r="Q8200">
        <v>377728.61</v>
      </c>
      <c r="R8200">
        <v>6200236.5800000001</v>
      </c>
      <c r="S8200" t="s">
        <v>52200</v>
      </c>
      <c r="T8200" t="s">
        <v>52201</v>
      </c>
      <c r="U8200">
        <v>377703.72</v>
      </c>
      <c r="V8200">
        <v>6200225.9299999997</v>
      </c>
      <c r="W8200">
        <v>134.69999999999999</v>
      </c>
      <c r="X8200">
        <v>200.04</v>
      </c>
    </row>
    <row r="8201" spans="1:24" x14ac:dyDescent="0.25">
      <c r="A8201" s="146">
        <v>45140</v>
      </c>
      <c r="B8201" s="46">
        <v>214</v>
      </c>
      <c r="C8201" s="147">
        <v>0.25284722222222222</v>
      </c>
      <c r="D8201" s="38" t="s">
        <v>42652</v>
      </c>
      <c r="E8201" s="7" t="s">
        <v>64</v>
      </c>
      <c r="F8201" s="38" t="s">
        <v>48423</v>
      </c>
      <c r="G8201" s="38" t="s">
        <v>5400</v>
      </c>
      <c r="H8201">
        <v>0.217</v>
      </c>
      <c r="I8201" t="s">
        <v>52207</v>
      </c>
      <c r="J8201" t="s">
        <v>52208</v>
      </c>
      <c r="K8201" t="s">
        <v>52310</v>
      </c>
      <c r="L8201" t="s">
        <v>52202</v>
      </c>
      <c r="O8201" t="s">
        <v>52203</v>
      </c>
      <c r="P8201" t="s">
        <v>52204</v>
      </c>
      <c r="Q8201">
        <v>377733.23</v>
      </c>
      <c r="R8201">
        <v>6200219.6100000003</v>
      </c>
      <c r="S8201" t="s">
        <v>52205</v>
      </c>
      <c r="T8201" t="s">
        <v>52206</v>
      </c>
      <c r="U8201">
        <v>377701.17</v>
      </c>
      <c r="V8201">
        <v>6200215.5999999996</v>
      </c>
      <c r="W8201">
        <v>315.02999999999997</v>
      </c>
      <c r="X8201">
        <v>200.04</v>
      </c>
    </row>
    <row r="8202" spans="1:24" x14ac:dyDescent="0.25">
      <c r="A8202" s="146">
        <v>45140</v>
      </c>
      <c r="B8202" s="46">
        <v>214</v>
      </c>
      <c r="C8202" s="147">
        <v>0.25685185185185183</v>
      </c>
      <c r="D8202" s="38" t="s">
        <v>42652</v>
      </c>
      <c r="E8202" s="7" t="s">
        <v>69</v>
      </c>
      <c r="F8202" s="38" t="s">
        <v>48423</v>
      </c>
      <c r="G8202" s="38" t="s">
        <v>5400</v>
      </c>
      <c r="H8202">
        <v>-2.8000000000000001E-2</v>
      </c>
      <c r="I8202" t="s">
        <v>52207</v>
      </c>
      <c r="J8202" t="s">
        <v>52208</v>
      </c>
      <c r="K8202" t="s">
        <v>52310</v>
      </c>
      <c r="L8202" t="s">
        <v>52202</v>
      </c>
      <c r="O8202" t="s">
        <v>52209</v>
      </c>
      <c r="P8202" t="s">
        <v>52210</v>
      </c>
      <c r="Q8202">
        <v>377559.88</v>
      </c>
      <c r="R8202">
        <v>6200390.6799999997</v>
      </c>
      <c r="S8202" t="s">
        <v>52211</v>
      </c>
      <c r="T8202" t="s">
        <v>52212</v>
      </c>
      <c r="U8202">
        <v>377528.28</v>
      </c>
      <c r="V8202">
        <v>6200388.4900000002</v>
      </c>
      <c r="W8202">
        <v>314.95999999999998</v>
      </c>
      <c r="X8202">
        <v>200.04</v>
      </c>
    </row>
    <row r="8203" spans="1:24" x14ac:dyDescent="0.25">
      <c r="A8203" s="146">
        <v>45140</v>
      </c>
      <c r="B8203" s="46">
        <v>214</v>
      </c>
      <c r="C8203" s="147">
        <v>0.25918981481481479</v>
      </c>
      <c r="D8203" s="38" t="s">
        <v>42652</v>
      </c>
      <c r="E8203" s="7" t="s">
        <v>64</v>
      </c>
      <c r="F8203" s="38" t="s">
        <v>48423</v>
      </c>
      <c r="G8203" s="38" t="s">
        <v>5401</v>
      </c>
      <c r="H8203">
        <v>-2.1999999999999999E-2</v>
      </c>
      <c r="I8203" t="s">
        <v>52217</v>
      </c>
      <c r="J8203" t="s">
        <v>52218</v>
      </c>
      <c r="K8203" t="s">
        <v>52311</v>
      </c>
      <c r="L8203" t="s">
        <v>52202</v>
      </c>
      <c r="O8203" t="s">
        <v>52213</v>
      </c>
      <c r="P8203" t="s">
        <v>52214</v>
      </c>
      <c r="Q8203">
        <v>377534.44</v>
      </c>
      <c r="R8203">
        <v>6200403.3399999999</v>
      </c>
      <c r="S8203" t="s">
        <v>52215</v>
      </c>
      <c r="T8203" t="s">
        <v>52216</v>
      </c>
      <c r="U8203">
        <v>377518.41</v>
      </c>
      <c r="V8203">
        <v>6200386.1299999999</v>
      </c>
      <c r="W8203">
        <v>136.91</v>
      </c>
      <c r="X8203">
        <v>200.04</v>
      </c>
    </row>
    <row r="8204" spans="1:24" x14ac:dyDescent="0.25">
      <c r="A8204" s="146">
        <v>45140</v>
      </c>
      <c r="B8204" s="46">
        <v>214</v>
      </c>
      <c r="C8204" s="147">
        <v>0.263125</v>
      </c>
      <c r="D8204" s="38" t="s">
        <v>42652</v>
      </c>
      <c r="E8204" s="7" t="s">
        <v>69</v>
      </c>
      <c r="F8204" s="38" t="s">
        <v>48423</v>
      </c>
      <c r="G8204" s="38" t="s">
        <v>5401</v>
      </c>
      <c r="H8204">
        <v>0.223</v>
      </c>
      <c r="I8204" t="s">
        <v>52217</v>
      </c>
      <c r="J8204" t="s">
        <v>52218</v>
      </c>
      <c r="K8204" t="s">
        <v>52311</v>
      </c>
      <c r="L8204" t="s">
        <v>52223</v>
      </c>
      <c r="O8204" t="s">
        <v>52219</v>
      </c>
      <c r="P8204" t="s">
        <v>52220</v>
      </c>
      <c r="Q8204">
        <v>377701.03</v>
      </c>
      <c r="R8204">
        <v>6200238.4100000001</v>
      </c>
      <c r="S8204" t="s">
        <v>52221</v>
      </c>
      <c r="T8204" t="s">
        <v>52222</v>
      </c>
      <c r="U8204">
        <v>377691.06</v>
      </c>
      <c r="V8204">
        <v>6200213.1500000004</v>
      </c>
      <c r="W8204">
        <v>134.72999999999999</v>
      </c>
      <c r="X8204">
        <v>200.04</v>
      </c>
    </row>
    <row r="8205" spans="1:24" x14ac:dyDescent="0.25">
      <c r="A8205" s="146">
        <v>45140</v>
      </c>
      <c r="B8205" s="46">
        <v>214</v>
      </c>
      <c r="C8205" s="147">
        <v>0.26511574074074074</v>
      </c>
      <c r="D8205" s="38" t="s">
        <v>42652</v>
      </c>
      <c r="E8205" s="7" t="s">
        <v>64</v>
      </c>
      <c r="F8205" s="38" t="s">
        <v>48423</v>
      </c>
      <c r="G8205" s="38" t="s">
        <v>5402</v>
      </c>
      <c r="H8205">
        <v>0.218</v>
      </c>
      <c r="I8205" t="s">
        <v>52228</v>
      </c>
      <c r="J8205" t="s">
        <v>52229</v>
      </c>
      <c r="K8205" t="s">
        <v>52230</v>
      </c>
      <c r="L8205" t="s">
        <v>52223</v>
      </c>
      <c r="O8205" t="s">
        <v>52224</v>
      </c>
      <c r="P8205" t="s">
        <v>52225</v>
      </c>
      <c r="Q8205">
        <v>377711.33</v>
      </c>
      <c r="R8205">
        <v>6200215.5899999999</v>
      </c>
      <c r="S8205" t="s">
        <v>52226</v>
      </c>
      <c r="T8205" t="s">
        <v>52227</v>
      </c>
      <c r="U8205">
        <v>377689.35</v>
      </c>
      <c r="V8205">
        <v>6200202.0700000003</v>
      </c>
      <c r="W8205">
        <v>316.22000000000003</v>
      </c>
      <c r="X8205">
        <v>200.04</v>
      </c>
    </row>
    <row r="8206" spans="1:24" x14ac:dyDescent="0.25">
      <c r="A8206" s="146">
        <v>45140</v>
      </c>
      <c r="B8206" s="46">
        <v>214</v>
      </c>
      <c r="C8206" s="147">
        <v>0.26915509259259257</v>
      </c>
      <c r="D8206" s="38" t="s">
        <v>42652</v>
      </c>
      <c r="E8206" s="7" t="s">
        <v>69</v>
      </c>
      <c r="F8206" s="38" t="s">
        <v>48423</v>
      </c>
      <c r="G8206" s="38" t="s">
        <v>5402</v>
      </c>
      <c r="H8206">
        <v>-2.7E-2</v>
      </c>
      <c r="I8206" t="s">
        <v>52228</v>
      </c>
      <c r="J8206" t="s">
        <v>52229</v>
      </c>
      <c r="K8206" t="s">
        <v>52230</v>
      </c>
      <c r="L8206" t="s">
        <v>52223</v>
      </c>
      <c r="O8206" t="s">
        <v>52231</v>
      </c>
      <c r="P8206" t="s">
        <v>52232</v>
      </c>
      <c r="Q8206">
        <v>377541.52</v>
      </c>
      <c r="R8206">
        <v>6200384.1399999997</v>
      </c>
      <c r="S8206" t="s">
        <v>52233</v>
      </c>
      <c r="T8206" t="s">
        <v>52234</v>
      </c>
      <c r="U8206">
        <v>377516.17</v>
      </c>
      <c r="V8206">
        <v>6200375.3099999996</v>
      </c>
      <c r="W8206">
        <v>314.83999999999997</v>
      </c>
      <c r="X8206">
        <v>200.04</v>
      </c>
    </row>
    <row r="8207" spans="1:24" x14ac:dyDescent="0.25">
      <c r="A8207" s="146">
        <v>45140</v>
      </c>
      <c r="B8207" s="46">
        <v>214</v>
      </c>
      <c r="C8207" s="147">
        <v>0.27182870370370371</v>
      </c>
      <c r="D8207" s="38" t="s">
        <v>42652</v>
      </c>
      <c r="E8207" s="7" t="s">
        <v>64</v>
      </c>
      <c r="F8207" s="38" t="s">
        <v>48423</v>
      </c>
      <c r="G8207" s="38" t="s">
        <v>5403</v>
      </c>
      <c r="H8207">
        <v>-2.1999999999999999E-2</v>
      </c>
      <c r="I8207" t="s">
        <v>52239</v>
      </c>
      <c r="J8207" t="s">
        <v>52240</v>
      </c>
      <c r="K8207" t="s">
        <v>52241</v>
      </c>
      <c r="L8207" t="s">
        <v>52242</v>
      </c>
      <c r="O8207" t="s">
        <v>52235</v>
      </c>
      <c r="P8207" t="s">
        <v>52236</v>
      </c>
      <c r="Q8207">
        <v>377518.7</v>
      </c>
      <c r="R8207">
        <v>6200393.8099999996</v>
      </c>
      <c r="S8207" t="s">
        <v>52237</v>
      </c>
      <c r="T8207" t="s">
        <v>52238</v>
      </c>
      <c r="U8207">
        <v>377505.16</v>
      </c>
      <c r="V8207">
        <v>6200373.6500000004</v>
      </c>
      <c r="W8207">
        <v>134.30000000000001</v>
      </c>
      <c r="X8207">
        <v>200.04</v>
      </c>
    </row>
    <row r="8208" spans="1:24" x14ac:dyDescent="0.25">
      <c r="A8208" s="146">
        <v>45140</v>
      </c>
      <c r="B8208" s="46">
        <v>214</v>
      </c>
      <c r="C8208" s="147">
        <v>0.27586805555555555</v>
      </c>
      <c r="D8208" s="38" t="s">
        <v>42652</v>
      </c>
      <c r="E8208" s="7" t="s">
        <v>69</v>
      </c>
      <c r="F8208" s="38" t="s">
        <v>48423</v>
      </c>
      <c r="G8208" s="38" t="s">
        <v>5403</v>
      </c>
      <c r="H8208">
        <v>0.223</v>
      </c>
      <c r="I8208" t="s">
        <v>52239</v>
      </c>
      <c r="J8208" t="s">
        <v>52240</v>
      </c>
      <c r="K8208" t="s">
        <v>52241</v>
      </c>
      <c r="L8208" t="s">
        <v>52242</v>
      </c>
      <c r="O8208" t="s">
        <v>52243</v>
      </c>
      <c r="P8208" t="s">
        <v>52244</v>
      </c>
      <c r="Q8208">
        <v>377691.14</v>
      </c>
      <c r="R8208">
        <v>6200223.0199999996</v>
      </c>
      <c r="S8208" t="s">
        <v>52245</v>
      </c>
      <c r="T8208" t="s">
        <v>52246</v>
      </c>
      <c r="U8208">
        <v>377678.28</v>
      </c>
      <c r="V8208">
        <v>6200200.4900000002</v>
      </c>
      <c r="W8208">
        <v>135.04</v>
      </c>
      <c r="X8208">
        <v>200.04</v>
      </c>
    </row>
    <row r="8209" spans="1:24" x14ac:dyDescent="0.25">
      <c r="A8209" s="146">
        <v>45140</v>
      </c>
      <c r="B8209" s="46">
        <v>214</v>
      </c>
      <c r="C8209" s="147">
        <v>0.27778935185185188</v>
      </c>
      <c r="D8209" s="38" t="s">
        <v>42652</v>
      </c>
      <c r="E8209" s="7" t="s">
        <v>64</v>
      </c>
      <c r="F8209" s="38" t="s">
        <v>48423</v>
      </c>
      <c r="G8209" s="38" t="s">
        <v>5404</v>
      </c>
      <c r="H8209">
        <v>0.218</v>
      </c>
      <c r="I8209" t="s">
        <v>52251</v>
      </c>
      <c r="J8209" t="s">
        <v>52252</v>
      </c>
      <c r="K8209" t="s">
        <v>52253</v>
      </c>
      <c r="L8209" t="s">
        <v>52242</v>
      </c>
      <c r="O8209" t="s">
        <v>52247</v>
      </c>
      <c r="P8209" t="s">
        <v>52248</v>
      </c>
      <c r="Q8209">
        <v>377700</v>
      </c>
      <c r="R8209">
        <v>6200200.8300000001</v>
      </c>
      <c r="S8209" t="s">
        <v>52249</v>
      </c>
      <c r="T8209" t="s">
        <v>52250</v>
      </c>
      <c r="U8209">
        <v>377676.57</v>
      </c>
      <c r="V8209">
        <v>6200189.4800000004</v>
      </c>
      <c r="W8209">
        <v>315.61</v>
      </c>
      <c r="X8209">
        <v>200.04</v>
      </c>
    </row>
    <row r="8210" spans="1:24" x14ac:dyDescent="0.25">
      <c r="A8210" s="146">
        <v>45140</v>
      </c>
      <c r="B8210" s="46">
        <v>214</v>
      </c>
      <c r="C8210" s="147">
        <v>0.28172453703703704</v>
      </c>
      <c r="D8210" s="38" t="s">
        <v>42652</v>
      </c>
      <c r="E8210" s="7" t="s">
        <v>69</v>
      </c>
      <c r="F8210" s="38" t="s">
        <v>48423</v>
      </c>
      <c r="G8210" s="38" t="s">
        <v>5404</v>
      </c>
      <c r="H8210">
        <v>-2.7E-2</v>
      </c>
      <c r="I8210" t="s">
        <v>52251</v>
      </c>
      <c r="J8210" t="s">
        <v>52252</v>
      </c>
      <c r="K8210" t="s">
        <v>52253</v>
      </c>
      <c r="L8210" t="s">
        <v>52258</v>
      </c>
      <c r="O8210" t="s">
        <v>52254</v>
      </c>
      <c r="P8210" t="s">
        <v>52255</v>
      </c>
      <c r="Q8210">
        <v>377533.05</v>
      </c>
      <c r="R8210">
        <v>6200367.1399999997</v>
      </c>
      <c r="S8210" t="s">
        <v>52256</v>
      </c>
      <c r="T8210" t="s">
        <v>52257</v>
      </c>
      <c r="U8210">
        <v>377503.06</v>
      </c>
      <c r="V8210">
        <v>6200362.9500000002</v>
      </c>
      <c r="W8210">
        <v>315.45999999999998</v>
      </c>
      <c r="X8210">
        <v>200.04</v>
      </c>
    </row>
    <row r="8211" spans="1:24" x14ac:dyDescent="0.25">
      <c r="A8211" s="146">
        <v>45140</v>
      </c>
      <c r="B8211" s="46">
        <v>214</v>
      </c>
      <c r="C8211" s="147">
        <v>0.28376157407407404</v>
      </c>
      <c r="D8211" s="38" t="s">
        <v>42652</v>
      </c>
      <c r="E8211" s="7" t="s">
        <v>64</v>
      </c>
      <c r="F8211" s="38" t="s">
        <v>48423</v>
      </c>
      <c r="G8211" s="38" t="s">
        <v>5405</v>
      </c>
      <c r="H8211">
        <v>-0.02</v>
      </c>
      <c r="I8211" t="s">
        <v>52263</v>
      </c>
      <c r="J8211" t="s">
        <v>52264</v>
      </c>
      <c r="K8211" t="s">
        <v>52265</v>
      </c>
      <c r="L8211" t="s">
        <v>52258</v>
      </c>
      <c r="O8211" t="s">
        <v>52259</v>
      </c>
      <c r="P8211" t="s">
        <v>52260</v>
      </c>
      <c r="Q8211">
        <v>377509</v>
      </c>
      <c r="R8211">
        <v>6200377.8399999999</v>
      </c>
      <c r="S8211" t="s">
        <v>52261</v>
      </c>
      <c r="T8211" t="s">
        <v>52262</v>
      </c>
      <c r="U8211">
        <v>377494.07</v>
      </c>
      <c r="V8211">
        <v>6200359.3099999996</v>
      </c>
      <c r="W8211">
        <v>135.83000000000001</v>
      </c>
      <c r="X8211">
        <v>200.04</v>
      </c>
    </row>
    <row r="8212" spans="1:24" x14ac:dyDescent="0.25">
      <c r="A8212" s="146">
        <v>45140</v>
      </c>
      <c r="B8212" s="46">
        <v>214</v>
      </c>
      <c r="C8212" s="147">
        <v>0.28771990740740744</v>
      </c>
      <c r="D8212" s="38" t="s">
        <v>42652</v>
      </c>
      <c r="E8212" s="7" t="s">
        <v>69</v>
      </c>
      <c r="F8212" s="38" t="s">
        <v>48423</v>
      </c>
      <c r="G8212" s="38" t="s">
        <v>5405</v>
      </c>
      <c r="H8212">
        <v>0.223</v>
      </c>
      <c r="I8212" t="s">
        <v>52263</v>
      </c>
      <c r="J8212" t="s">
        <v>52264</v>
      </c>
      <c r="K8212" t="s">
        <v>52265</v>
      </c>
      <c r="L8212" t="s">
        <v>52258</v>
      </c>
      <c r="O8212" t="s">
        <v>52266</v>
      </c>
      <c r="P8212" t="s">
        <v>52267</v>
      </c>
      <c r="Q8212">
        <v>377675.29</v>
      </c>
      <c r="R8212">
        <v>6200213.7300000004</v>
      </c>
      <c r="S8212" t="s">
        <v>52268</v>
      </c>
      <c r="T8212" t="s">
        <v>52269</v>
      </c>
      <c r="U8212">
        <v>377665.55</v>
      </c>
      <c r="V8212">
        <v>6200187.5499999998</v>
      </c>
      <c r="W8212">
        <v>134.44</v>
      </c>
      <c r="X8212">
        <v>200.04</v>
      </c>
    </row>
    <row r="8213" spans="1:24" x14ac:dyDescent="0.25">
      <c r="A8213" s="146">
        <v>45140</v>
      </c>
      <c r="B8213" s="46">
        <v>214</v>
      </c>
      <c r="C8213" s="147">
        <v>0.28999999999999998</v>
      </c>
      <c r="D8213" s="38" t="s">
        <v>42652</v>
      </c>
      <c r="E8213" s="7" t="s">
        <v>64</v>
      </c>
      <c r="F8213" s="38" t="s">
        <v>48423</v>
      </c>
      <c r="G8213" s="38" t="s">
        <v>5406</v>
      </c>
      <c r="H8213">
        <v>0.215</v>
      </c>
      <c r="I8213" t="s">
        <v>52274</v>
      </c>
      <c r="J8213" t="s">
        <v>52275</v>
      </c>
      <c r="K8213" t="s">
        <v>52276</v>
      </c>
      <c r="L8213" t="s">
        <v>52258</v>
      </c>
      <c r="O8213" t="s">
        <v>52270</v>
      </c>
      <c r="P8213" t="s">
        <v>52271</v>
      </c>
      <c r="Q8213">
        <v>377684.59</v>
      </c>
      <c r="R8213">
        <v>6200191.3399999999</v>
      </c>
      <c r="S8213" t="s">
        <v>52272</v>
      </c>
      <c r="T8213" t="s">
        <v>52273</v>
      </c>
      <c r="U8213">
        <v>377661.42</v>
      </c>
      <c r="V8213">
        <v>6200179.0899999999</v>
      </c>
      <c r="W8213">
        <v>315.98</v>
      </c>
      <c r="X8213">
        <v>200.04</v>
      </c>
    </row>
    <row r="8214" spans="1:24" x14ac:dyDescent="0.25">
      <c r="A8214" s="146">
        <v>45140</v>
      </c>
      <c r="B8214" s="46">
        <v>214</v>
      </c>
      <c r="C8214" s="147">
        <v>0.29394675925925923</v>
      </c>
      <c r="D8214" s="38" t="s">
        <v>42652</v>
      </c>
      <c r="E8214" s="7" t="s">
        <v>69</v>
      </c>
      <c r="F8214" s="38" t="s">
        <v>48423</v>
      </c>
      <c r="G8214" s="38" t="s">
        <v>5406</v>
      </c>
      <c r="H8214">
        <v>-2.4E-2</v>
      </c>
      <c r="I8214" t="s">
        <v>52274</v>
      </c>
      <c r="J8214" t="s">
        <v>52275</v>
      </c>
      <c r="K8214" t="s">
        <v>52276</v>
      </c>
      <c r="L8214" t="s">
        <v>52281</v>
      </c>
      <c r="O8214" t="s">
        <v>52277</v>
      </c>
      <c r="P8214" t="s">
        <v>52278</v>
      </c>
      <c r="Q8214">
        <v>377517.84</v>
      </c>
      <c r="R8214">
        <v>6200356.25</v>
      </c>
      <c r="S8214" t="s">
        <v>52279</v>
      </c>
      <c r="T8214" t="s">
        <v>52280</v>
      </c>
      <c r="U8214">
        <v>377492.47999999998</v>
      </c>
      <c r="V8214">
        <v>6200348.2400000002</v>
      </c>
      <c r="W8214">
        <v>314.07</v>
      </c>
      <c r="X8214">
        <v>200.04</v>
      </c>
    </row>
    <row r="8215" spans="1:24" x14ac:dyDescent="0.25">
      <c r="A8215" s="146">
        <v>45140</v>
      </c>
      <c r="B8215" s="46">
        <v>214</v>
      </c>
      <c r="C8215" s="147">
        <v>0.29671296296296296</v>
      </c>
      <c r="D8215" s="38" t="s">
        <v>42652</v>
      </c>
      <c r="E8215" s="7" t="s">
        <v>64</v>
      </c>
      <c r="F8215" s="38" t="s">
        <v>48423</v>
      </c>
      <c r="G8215" s="38" t="s">
        <v>5407</v>
      </c>
      <c r="H8215">
        <v>-1.2E-2</v>
      </c>
      <c r="I8215" t="s">
        <v>52286</v>
      </c>
      <c r="J8215" t="s">
        <v>52287</v>
      </c>
      <c r="K8215" t="s">
        <v>52288</v>
      </c>
      <c r="L8215" t="s">
        <v>52281</v>
      </c>
      <c r="O8215" t="s">
        <v>52282</v>
      </c>
      <c r="P8215" t="s">
        <v>52283</v>
      </c>
      <c r="Q8215">
        <v>377502.15</v>
      </c>
      <c r="R8215">
        <v>6200360.0599999996</v>
      </c>
      <c r="S8215" t="s">
        <v>52284</v>
      </c>
      <c r="T8215" t="s">
        <v>52285</v>
      </c>
      <c r="U8215">
        <v>377487.12</v>
      </c>
      <c r="V8215">
        <v>6200340.8700000001</v>
      </c>
      <c r="W8215">
        <v>135.47999999999999</v>
      </c>
      <c r="X8215">
        <v>200.04</v>
      </c>
    </row>
    <row r="8216" spans="1:24" x14ac:dyDescent="0.25">
      <c r="A8216" s="146">
        <v>45140</v>
      </c>
      <c r="B8216" s="46">
        <v>214</v>
      </c>
      <c r="C8216" s="147">
        <v>0.30053240740740744</v>
      </c>
      <c r="D8216" s="38" t="s">
        <v>42652</v>
      </c>
      <c r="E8216" s="7" t="s">
        <v>69</v>
      </c>
      <c r="F8216" s="38" t="s">
        <v>48423</v>
      </c>
      <c r="G8216" s="38" t="s">
        <v>5407</v>
      </c>
      <c r="H8216">
        <v>0.22</v>
      </c>
      <c r="I8216" t="s">
        <v>52286</v>
      </c>
      <c r="J8216" t="s">
        <v>52287</v>
      </c>
      <c r="K8216" t="s">
        <v>52288</v>
      </c>
      <c r="L8216" t="s">
        <v>52281</v>
      </c>
      <c r="O8216" t="s">
        <v>52289</v>
      </c>
      <c r="P8216" t="s">
        <v>52290</v>
      </c>
      <c r="Q8216">
        <v>377662.4</v>
      </c>
      <c r="R8216">
        <v>6200200.5700000003</v>
      </c>
      <c r="S8216" t="s">
        <v>52291</v>
      </c>
      <c r="T8216" t="s">
        <v>52292</v>
      </c>
      <c r="U8216">
        <v>377650.94</v>
      </c>
      <c r="V8216">
        <v>6200176.8600000003</v>
      </c>
      <c r="W8216">
        <v>134.80000000000001</v>
      </c>
      <c r="X8216">
        <v>200.04</v>
      </c>
    </row>
    <row r="8217" spans="1:24" x14ac:dyDescent="0.25">
      <c r="A8217" s="146">
        <v>45140</v>
      </c>
      <c r="B8217" s="46">
        <v>214</v>
      </c>
      <c r="C8217" s="147">
        <v>0.30280092592592595</v>
      </c>
      <c r="D8217" s="38" t="s">
        <v>42652</v>
      </c>
      <c r="E8217" s="7" t="s">
        <v>64</v>
      </c>
      <c r="F8217" s="38" t="s">
        <v>48423</v>
      </c>
      <c r="G8217" s="38" t="s">
        <v>5408</v>
      </c>
      <c r="H8217">
        <v>0.216</v>
      </c>
      <c r="I8217" t="s">
        <v>52297</v>
      </c>
      <c r="J8217" t="s">
        <v>52298</v>
      </c>
      <c r="K8217" t="s">
        <v>52299</v>
      </c>
      <c r="L8217" t="s">
        <v>52300</v>
      </c>
      <c r="O8217" t="s">
        <v>52293</v>
      </c>
      <c r="P8217" t="s">
        <v>52294</v>
      </c>
      <c r="Q8217">
        <v>377671.77</v>
      </c>
      <c r="R8217">
        <v>6200178.75</v>
      </c>
      <c r="S8217" t="s">
        <v>52295</v>
      </c>
      <c r="T8217" t="s">
        <v>52296</v>
      </c>
      <c r="U8217">
        <v>377649.52</v>
      </c>
      <c r="V8217">
        <v>6200165.6299999999</v>
      </c>
      <c r="W8217">
        <v>316.86</v>
      </c>
      <c r="X8217">
        <v>200.04</v>
      </c>
    </row>
    <row r="8218" spans="1:24" x14ac:dyDescent="0.25">
      <c r="A8218" s="146">
        <v>45140</v>
      </c>
      <c r="B8218" s="46">
        <v>214</v>
      </c>
      <c r="C8218" s="147">
        <v>0.30664351851851851</v>
      </c>
      <c r="D8218" s="38" t="s">
        <v>42652</v>
      </c>
      <c r="E8218" s="7" t="s">
        <v>69</v>
      </c>
      <c r="F8218" s="38" t="s">
        <v>48423</v>
      </c>
      <c r="G8218" s="38" t="s">
        <v>5408</v>
      </c>
      <c r="H8218">
        <v>-1.7000000000000001E-2</v>
      </c>
      <c r="I8218" t="s">
        <v>52297</v>
      </c>
      <c r="J8218" t="s">
        <v>52298</v>
      </c>
      <c r="K8218" t="s">
        <v>52299</v>
      </c>
      <c r="L8218" t="s">
        <v>52300</v>
      </c>
      <c r="O8218" t="s">
        <v>52301</v>
      </c>
      <c r="P8218" t="s">
        <v>52302</v>
      </c>
      <c r="Q8218">
        <v>377510.55</v>
      </c>
      <c r="R8218">
        <v>6200338.1600000001</v>
      </c>
      <c r="S8218" t="s">
        <v>52303</v>
      </c>
      <c r="T8218" t="s">
        <v>52304</v>
      </c>
      <c r="U8218">
        <v>377484.9</v>
      </c>
      <c r="V8218">
        <v>6200330.1900000004</v>
      </c>
      <c r="W8218">
        <v>314.89999999999998</v>
      </c>
      <c r="X8218">
        <v>200.04</v>
      </c>
    </row>
    <row r="8219" spans="1:24" x14ac:dyDescent="0.25">
      <c r="A8219" s="146">
        <v>45140</v>
      </c>
      <c r="B8219" s="46">
        <v>214</v>
      </c>
      <c r="C8219" s="147">
        <v>0.30743055555555554</v>
      </c>
      <c r="D8219" s="38" t="s">
        <v>42652</v>
      </c>
      <c r="E8219" s="159" t="s">
        <v>33735</v>
      </c>
      <c r="F8219" s="38" t="s">
        <v>48423</v>
      </c>
      <c r="G8219" s="38" t="s">
        <v>5517</v>
      </c>
      <c r="H8219">
        <v>-0.46</v>
      </c>
      <c r="O8219" t="s">
        <v>52305</v>
      </c>
      <c r="P8219" t="s">
        <v>52306</v>
      </c>
      <c r="Q8219">
        <v>377495.63</v>
      </c>
      <c r="R8219">
        <v>6200354.7699999996</v>
      </c>
      <c r="S8219" t="s">
        <v>52307</v>
      </c>
      <c r="T8219" t="s">
        <v>52308</v>
      </c>
      <c r="U8219">
        <v>377477.79</v>
      </c>
      <c r="V8219">
        <v>6200340.0499999998</v>
      </c>
      <c r="W8219">
        <v>301.14999999999998</v>
      </c>
      <c r="X8219">
        <v>150.03</v>
      </c>
    </row>
    <row r="8220" spans="1:24" x14ac:dyDescent="0.25">
      <c r="A8220" s="146">
        <v>45140</v>
      </c>
      <c r="B8220" s="46">
        <v>214</v>
      </c>
      <c r="C8220" s="147">
        <v>0.31048611111111113</v>
      </c>
      <c r="D8220" s="38" t="s">
        <v>42652</v>
      </c>
      <c r="E8220" s="159" t="s">
        <v>42042</v>
      </c>
      <c r="F8220" s="38" t="s">
        <v>48423</v>
      </c>
      <c r="G8220" s="38" t="s">
        <v>5659</v>
      </c>
      <c r="H8220">
        <v>11.738</v>
      </c>
      <c r="O8220" t="s">
        <v>52312</v>
      </c>
      <c r="P8220" t="s">
        <v>52313</v>
      </c>
      <c r="Q8220">
        <v>377493.71</v>
      </c>
      <c r="R8220">
        <v>6200354.96</v>
      </c>
      <c r="S8220" t="s">
        <v>52314</v>
      </c>
      <c r="T8220" t="s">
        <v>52315</v>
      </c>
      <c r="U8220">
        <v>377483</v>
      </c>
      <c r="V8220">
        <v>6200349.5</v>
      </c>
      <c r="W8220">
        <v>221.48</v>
      </c>
      <c r="X8220">
        <v>150.03</v>
      </c>
    </row>
    <row r="8221" spans="1:24" x14ac:dyDescent="0.25">
      <c r="A8221" s="146">
        <v>45140</v>
      </c>
      <c r="B8221" s="46">
        <v>214</v>
      </c>
      <c r="C8221" s="147">
        <v>0.31785879629629626</v>
      </c>
      <c r="D8221" s="38" t="s">
        <v>42652</v>
      </c>
      <c r="E8221" s="159" t="s">
        <v>49765</v>
      </c>
      <c r="F8221" s="38" t="s">
        <v>48423</v>
      </c>
      <c r="G8221" s="38" t="s">
        <v>5511</v>
      </c>
      <c r="H8221">
        <v>-4.2999999999999997E-2</v>
      </c>
      <c r="O8221" t="s">
        <v>52316</v>
      </c>
      <c r="P8221" t="s">
        <v>52317</v>
      </c>
      <c r="Q8221">
        <v>378226.94</v>
      </c>
      <c r="R8221">
        <v>6200386.6100000003</v>
      </c>
      <c r="S8221" t="s">
        <v>52318</v>
      </c>
      <c r="T8221" t="s">
        <v>52319</v>
      </c>
      <c r="U8221">
        <v>378229.19</v>
      </c>
      <c r="V8221">
        <v>6200397.5599999996</v>
      </c>
      <c r="W8221">
        <v>0.09</v>
      </c>
      <c r="X8221">
        <v>150.03</v>
      </c>
    </row>
    <row r="8222" spans="1:24" s="170" customFormat="1" x14ac:dyDescent="0.25">
      <c r="A8222" s="63">
        <v>45140</v>
      </c>
      <c r="B8222" s="104">
        <v>214</v>
      </c>
      <c r="C8222" s="65">
        <v>0.32225694444444447</v>
      </c>
      <c r="D8222" s="64" t="s">
        <v>42652</v>
      </c>
      <c r="E8222" s="171" t="s">
        <v>52325</v>
      </c>
      <c r="F8222" s="64" t="s">
        <v>48423</v>
      </c>
      <c r="G8222" s="64" t="s">
        <v>5511</v>
      </c>
      <c r="H8222" s="170">
        <v>-3.2000000000000001E-2</v>
      </c>
      <c r="M8222" s="170" t="s">
        <v>52320</v>
      </c>
      <c r="O8222" s="170" t="s">
        <v>52321</v>
      </c>
      <c r="P8222" s="170" t="s">
        <v>52322</v>
      </c>
      <c r="Q8222" s="170">
        <v>378228.82</v>
      </c>
      <c r="R8222" s="170">
        <v>6200385.0099999998</v>
      </c>
      <c r="S8222" s="170" t="s">
        <v>52323</v>
      </c>
      <c r="T8222" s="170" t="s">
        <v>52324</v>
      </c>
      <c r="U8222" s="170">
        <v>378234.86</v>
      </c>
      <c r="V8222" s="170">
        <v>6200411.0999999996</v>
      </c>
      <c r="W8222" s="170">
        <v>79.28</v>
      </c>
      <c r="X8222" s="170">
        <v>150.03</v>
      </c>
    </row>
    <row r="8223" spans="1:24" x14ac:dyDescent="0.25">
      <c r="A8223" s="146">
        <v>45140</v>
      </c>
      <c r="B8223" s="46">
        <v>214</v>
      </c>
      <c r="C8223" s="147">
        <v>0.32381944444444444</v>
      </c>
      <c r="D8223" s="38" t="s">
        <v>42652</v>
      </c>
      <c r="E8223" s="159" t="s">
        <v>47352</v>
      </c>
      <c r="F8223" s="38" t="s">
        <v>48423</v>
      </c>
      <c r="G8223" s="38" t="s">
        <v>5511</v>
      </c>
      <c r="H8223">
        <v>-1.2999999999999999E-2</v>
      </c>
      <c r="I8223" t="s">
        <v>52330</v>
      </c>
      <c r="J8223" t="s">
        <v>52331</v>
      </c>
      <c r="K8223" t="s">
        <v>52332</v>
      </c>
      <c r="L8223" t="s">
        <v>52333</v>
      </c>
      <c r="O8223" t="s">
        <v>52326</v>
      </c>
      <c r="P8223" t="s">
        <v>52327</v>
      </c>
      <c r="Q8223">
        <v>378250.02</v>
      </c>
      <c r="R8223">
        <v>6200385.9400000004</v>
      </c>
      <c r="S8223" t="s">
        <v>52328</v>
      </c>
      <c r="T8223" t="s">
        <v>52329</v>
      </c>
      <c r="U8223">
        <v>378253.55</v>
      </c>
      <c r="V8223">
        <v>6200411.7599999998</v>
      </c>
      <c r="W8223">
        <v>92.36</v>
      </c>
      <c r="X8223">
        <v>150.03</v>
      </c>
    </row>
    <row r="8224" spans="1:24" x14ac:dyDescent="0.25">
      <c r="A8224" s="146">
        <v>45140</v>
      </c>
      <c r="B8224" s="46">
        <v>214</v>
      </c>
      <c r="C8224" s="147">
        <v>0.32686342592592593</v>
      </c>
      <c r="D8224" s="38" t="s">
        <v>42652</v>
      </c>
      <c r="E8224" s="7" t="s">
        <v>69</v>
      </c>
      <c r="F8224" s="38" t="s">
        <v>48423</v>
      </c>
      <c r="G8224" s="38" t="s">
        <v>5511</v>
      </c>
      <c r="H8224">
        <v>0.17399999999999999</v>
      </c>
      <c r="I8224" t="s">
        <v>52330</v>
      </c>
      <c r="J8224" t="s">
        <v>52331</v>
      </c>
      <c r="K8224" t="s">
        <v>52332</v>
      </c>
      <c r="L8224" t="s">
        <v>52333</v>
      </c>
      <c r="O8224" t="s">
        <v>52334</v>
      </c>
      <c r="P8224" t="s">
        <v>52335</v>
      </c>
      <c r="Q8224">
        <v>378435.3</v>
      </c>
      <c r="R8224">
        <v>6200386.1900000004</v>
      </c>
      <c r="S8224" t="s">
        <v>52336</v>
      </c>
      <c r="T8224" t="s">
        <v>52337</v>
      </c>
      <c r="U8224">
        <v>378441.19</v>
      </c>
      <c r="V8224">
        <v>6200411.6500000004</v>
      </c>
      <c r="W8224">
        <v>90.12</v>
      </c>
      <c r="X8224">
        <v>150.03</v>
      </c>
    </row>
    <row r="8225" spans="1:24" x14ac:dyDescent="0.25">
      <c r="A8225" s="146">
        <v>45140</v>
      </c>
      <c r="B8225" s="46">
        <v>214</v>
      </c>
      <c r="C8225" s="147">
        <v>0.32973379629629629</v>
      </c>
      <c r="D8225" s="38" t="s">
        <v>42652</v>
      </c>
      <c r="E8225" s="7" t="s">
        <v>64</v>
      </c>
      <c r="F8225" s="38" t="s">
        <v>48423</v>
      </c>
      <c r="G8225" s="38" t="s">
        <v>5510</v>
      </c>
      <c r="H8225">
        <v>0.16300000000000001</v>
      </c>
      <c r="I8225" t="s">
        <v>52342</v>
      </c>
      <c r="J8225" t="s">
        <v>52343</v>
      </c>
      <c r="K8225" t="s">
        <v>52344</v>
      </c>
      <c r="L8225" t="s">
        <v>52333</v>
      </c>
      <c r="O8225" t="s">
        <v>52338</v>
      </c>
      <c r="P8225" t="s">
        <v>52339</v>
      </c>
      <c r="Q8225">
        <v>378438.32</v>
      </c>
      <c r="R8225">
        <v>6200396.0300000003</v>
      </c>
      <c r="S8225" t="s">
        <v>52340</v>
      </c>
      <c r="T8225" t="s">
        <v>52341</v>
      </c>
      <c r="U8225">
        <v>378441.23</v>
      </c>
      <c r="V8225">
        <v>6200420.75</v>
      </c>
      <c r="W8225">
        <v>270.23</v>
      </c>
      <c r="X8225">
        <v>150.03</v>
      </c>
    </row>
    <row r="8226" spans="1:24" x14ac:dyDescent="0.25">
      <c r="A8226" s="146">
        <v>45140</v>
      </c>
      <c r="B8226" s="46">
        <v>214</v>
      </c>
      <c r="C8226" s="147">
        <v>0.33280092592592592</v>
      </c>
      <c r="D8226" s="38" t="s">
        <v>42652</v>
      </c>
      <c r="E8226" s="7" t="s">
        <v>69</v>
      </c>
      <c r="F8226" s="38" t="s">
        <v>48423</v>
      </c>
      <c r="G8226" s="38" t="s">
        <v>5510</v>
      </c>
      <c r="H8226">
        <v>-2.1999999999999999E-2</v>
      </c>
      <c r="I8226" t="s">
        <v>52342</v>
      </c>
      <c r="J8226" t="s">
        <v>52343</v>
      </c>
      <c r="K8226" t="s">
        <v>52344</v>
      </c>
      <c r="L8226" t="s">
        <v>52349</v>
      </c>
      <c r="O8226" t="s">
        <v>52345</v>
      </c>
      <c r="P8226" t="s">
        <v>52346</v>
      </c>
      <c r="Q8226">
        <v>378249.94</v>
      </c>
      <c r="R8226">
        <v>6200395.1799999997</v>
      </c>
      <c r="S8226" t="s">
        <v>52347</v>
      </c>
      <c r="T8226" t="s">
        <v>52348</v>
      </c>
      <c r="U8226">
        <v>378255.73</v>
      </c>
      <c r="V8226">
        <v>6200420.7800000003</v>
      </c>
      <c r="W8226">
        <v>270.16000000000003</v>
      </c>
      <c r="X8226">
        <v>150.03</v>
      </c>
    </row>
    <row r="8227" spans="1:24" x14ac:dyDescent="0.25">
      <c r="A8227" s="146">
        <v>45140</v>
      </c>
      <c r="B8227" s="46">
        <v>214</v>
      </c>
      <c r="C8227" s="147">
        <v>0.33530092592592592</v>
      </c>
      <c r="D8227" s="38" t="s">
        <v>42652</v>
      </c>
      <c r="E8227" s="7" t="s">
        <v>64</v>
      </c>
      <c r="F8227" s="38" t="s">
        <v>48423</v>
      </c>
      <c r="G8227" s="38" t="s">
        <v>5509</v>
      </c>
      <c r="H8227">
        <v>-1.6E-2</v>
      </c>
      <c r="I8227" t="s">
        <v>52354</v>
      </c>
      <c r="J8227" t="s">
        <v>52355</v>
      </c>
      <c r="K8227" t="s">
        <v>52356</v>
      </c>
      <c r="L8227" t="s">
        <v>52349</v>
      </c>
      <c r="O8227" t="s">
        <v>52350</v>
      </c>
      <c r="P8227" t="s">
        <v>52351</v>
      </c>
      <c r="Q8227">
        <v>378251.04</v>
      </c>
      <c r="R8227">
        <v>6200404.3300000001</v>
      </c>
      <c r="S8227" t="s">
        <v>52352</v>
      </c>
      <c r="T8227" t="s">
        <v>52353</v>
      </c>
      <c r="U8227">
        <v>378250.54</v>
      </c>
      <c r="V8227">
        <v>6200429.9000000004</v>
      </c>
      <c r="W8227">
        <v>91.97</v>
      </c>
      <c r="X8227">
        <v>150.03</v>
      </c>
    </row>
    <row r="8228" spans="1:24" x14ac:dyDescent="0.25">
      <c r="A8228" s="146">
        <v>45140</v>
      </c>
      <c r="B8228" s="46">
        <v>214</v>
      </c>
      <c r="C8228" s="147">
        <v>0.33840277777777777</v>
      </c>
      <c r="D8228" s="38" t="s">
        <v>42652</v>
      </c>
      <c r="E8228" s="7" t="s">
        <v>69</v>
      </c>
      <c r="F8228" s="38" t="s">
        <v>48423</v>
      </c>
      <c r="G8228" s="38" t="s">
        <v>5509</v>
      </c>
      <c r="H8228">
        <v>0.17499999999999999</v>
      </c>
      <c r="I8228" t="s">
        <v>52354</v>
      </c>
      <c r="J8228" t="s">
        <v>52355</v>
      </c>
      <c r="K8228" t="s">
        <v>52356</v>
      </c>
      <c r="L8228" t="s">
        <v>52349</v>
      </c>
      <c r="O8228" t="s">
        <v>52357</v>
      </c>
      <c r="P8228" t="s">
        <v>52358</v>
      </c>
      <c r="Q8228">
        <v>378440.55</v>
      </c>
      <c r="R8228">
        <v>6200404.4500000002</v>
      </c>
      <c r="S8228" t="s">
        <v>52359</v>
      </c>
      <c r="T8228" t="s">
        <v>52360</v>
      </c>
      <c r="U8228">
        <v>378441.64</v>
      </c>
      <c r="V8228">
        <v>6200429.79</v>
      </c>
      <c r="W8228">
        <v>90.04</v>
      </c>
      <c r="X8228">
        <v>150.03</v>
      </c>
    </row>
    <row r="8229" spans="1:24" x14ac:dyDescent="0.25">
      <c r="A8229" s="146">
        <v>45140</v>
      </c>
      <c r="B8229" s="46">
        <v>214</v>
      </c>
      <c r="C8229" s="147">
        <v>0.34143518518518517</v>
      </c>
      <c r="D8229" s="38" t="s">
        <v>42652</v>
      </c>
      <c r="E8229" s="7" t="s">
        <v>64</v>
      </c>
      <c r="F8229" s="38" t="s">
        <v>48423</v>
      </c>
      <c r="G8229" s="38" t="s">
        <v>5508</v>
      </c>
      <c r="H8229">
        <v>0.17</v>
      </c>
      <c r="I8229" t="s">
        <v>52365</v>
      </c>
      <c r="J8229" t="s">
        <v>52366</v>
      </c>
      <c r="K8229" t="s">
        <v>52367</v>
      </c>
      <c r="L8229" t="s">
        <v>52349</v>
      </c>
      <c r="O8229" t="s">
        <v>52361</v>
      </c>
      <c r="P8229" t="s">
        <v>52362</v>
      </c>
      <c r="Q8229">
        <v>378437.87</v>
      </c>
      <c r="R8229">
        <v>6200414.0800000001</v>
      </c>
      <c r="S8229" t="s">
        <v>52363</v>
      </c>
      <c r="T8229" t="s">
        <v>52364</v>
      </c>
      <c r="U8229">
        <v>378448.13</v>
      </c>
      <c r="V8229">
        <v>6200438.6699999999</v>
      </c>
      <c r="W8229">
        <v>270.07</v>
      </c>
      <c r="X8229">
        <v>150.03</v>
      </c>
    </row>
    <row r="8230" spans="1:24" x14ac:dyDescent="0.25">
      <c r="A8230" s="146">
        <v>45140</v>
      </c>
      <c r="B8230" s="46">
        <v>214</v>
      </c>
      <c r="C8230" s="147">
        <v>0.34456018518518516</v>
      </c>
      <c r="D8230" s="38" t="s">
        <v>42652</v>
      </c>
      <c r="E8230" s="7" t="s">
        <v>69</v>
      </c>
      <c r="F8230" s="38" t="s">
        <v>48423</v>
      </c>
      <c r="G8230" s="38" t="s">
        <v>5508</v>
      </c>
      <c r="H8230">
        <v>-2.3E-2</v>
      </c>
      <c r="I8230" t="s">
        <v>52365</v>
      </c>
      <c r="J8230" t="s">
        <v>52366</v>
      </c>
      <c r="K8230" t="s">
        <v>52367</v>
      </c>
      <c r="L8230" t="s">
        <v>52372</v>
      </c>
      <c r="O8230" t="s">
        <v>52368</v>
      </c>
      <c r="P8230" t="s">
        <v>52369</v>
      </c>
      <c r="Q8230">
        <v>378243.39</v>
      </c>
      <c r="R8230">
        <v>6200413.1299999999</v>
      </c>
      <c r="S8230" t="s">
        <v>52370</v>
      </c>
      <c r="T8230" t="s">
        <v>52371</v>
      </c>
      <c r="U8230">
        <v>378255.55</v>
      </c>
      <c r="V8230">
        <v>6200438.6699999999</v>
      </c>
      <c r="W8230">
        <v>270.08999999999997</v>
      </c>
      <c r="X8230">
        <v>150.03</v>
      </c>
    </row>
    <row r="8231" spans="1:24" x14ac:dyDescent="0.25">
      <c r="A8231" s="146">
        <v>45140</v>
      </c>
      <c r="B8231" s="46">
        <v>214</v>
      </c>
      <c r="C8231" s="147">
        <v>0.34707175925925932</v>
      </c>
      <c r="D8231" s="38" t="s">
        <v>42652</v>
      </c>
      <c r="E8231" s="7" t="s">
        <v>64</v>
      </c>
      <c r="F8231" s="38" t="s">
        <v>48423</v>
      </c>
      <c r="G8231" s="38" t="s">
        <v>5507</v>
      </c>
      <c r="H8231">
        <v>-1.7000000000000001E-2</v>
      </c>
      <c r="I8231" t="s">
        <v>52377</v>
      </c>
      <c r="J8231" t="s">
        <v>52378</v>
      </c>
      <c r="K8231" t="s">
        <v>52379</v>
      </c>
      <c r="L8231" t="s">
        <v>52372</v>
      </c>
      <c r="O8231" t="s">
        <v>52373</v>
      </c>
      <c r="P8231" t="s">
        <v>52374</v>
      </c>
      <c r="Q8231">
        <v>378239.41</v>
      </c>
      <c r="R8231">
        <v>6200421.3499999996</v>
      </c>
      <c r="S8231" t="s">
        <v>52375</v>
      </c>
      <c r="T8231" t="s">
        <v>52376</v>
      </c>
      <c r="U8231">
        <v>378249.69</v>
      </c>
      <c r="V8231">
        <v>6200447.7599999998</v>
      </c>
      <c r="W8231">
        <v>91.71</v>
      </c>
      <c r="X8231">
        <v>150.03</v>
      </c>
    </row>
    <row r="8232" spans="1:24" x14ac:dyDescent="0.25">
      <c r="A8232" s="146">
        <v>45140</v>
      </c>
      <c r="B8232" s="46">
        <v>214</v>
      </c>
      <c r="C8232" s="147">
        <v>0.35020833333333329</v>
      </c>
      <c r="D8232" s="38" t="s">
        <v>42652</v>
      </c>
      <c r="E8232" s="7" t="s">
        <v>69</v>
      </c>
      <c r="F8232" s="38" t="s">
        <v>48423</v>
      </c>
      <c r="G8232" s="38" t="s">
        <v>5507</v>
      </c>
      <c r="H8232">
        <v>0.17599999999999999</v>
      </c>
      <c r="I8232" t="s">
        <v>52377</v>
      </c>
      <c r="J8232" t="s">
        <v>52378</v>
      </c>
      <c r="K8232" t="s">
        <v>52379</v>
      </c>
      <c r="L8232" t="s">
        <v>52372</v>
      </c>
      <c r="O8232" t="s">
        <v>52380</v>
      </c>
      <c r="P8232" t="s">
        <v>52381</v>
      </c>
      <c r="Q8232">
        <v>378431.57</v>
      </c>
      <c r="R8232">
        <v>6200422.1500000004</v>
      </c>
      <c r="S8232" t="s">
        <v>52382</v>
      </c>
      <c r="T8232" t="s">
        <v>52383</v>
      </c>
      <c r="U8232">
        <v>378442.64</v>
      </c>
      <c r="V8232">
        <v>6200447.7199999997</v>
      </c>
      <c r="W8232">
        <v>90.03</v>
      </c>
      <c r="X8232">
        <v>150.03</v>
      </c>
    </row>
    <row r="8233" spans="1:24" x14ac:dyDescent="0.25">
      <c r="A8233" s="146">
        <v>45140</v>
      </c>
      <c r="B8233" s="46">
        <v>214</v>
      </c>
      <c r="C8233" s="147">
        <v>0.35271990740740744</v>
      </c>
      <c r="D8233" s="38" t="s">
        <v>42652</v>
      </c>
      <c r="E8233" s="7" t="s">
        <v>64</v>
      </c>
      <c r="F8233" s="38" t="s">
        <v>48423</v>
      </c>
      <c r="G8233" s="38" t="s">
        <v>5506</v>
      </c>
      <c r="H8233">
        <v>0.17100000000000001</v>
      </c>
      <c r="I8233" t="s">
        <v>52388</v>
      </c>
      <c r="J8233" t="s">
        <v>52389</v>
      </c>
      <c r="K8233" t="s">
        <v>52390</v>
      </c>
      <c r="L8233" t="s">
        <v>52372</v>
      </c>
      <c r="O8233" t="s">
        <v>52384</v>
      </c>
      <c r="P8233" t="s">
        <v>52385</v>
      </c>
      <c r="Q8233">
        <v>378440.72</v>
      </c>
      <c r="R8233">
        <v>6200431.3499999996</v>
      </c>
      <c r="S8233" t="s">
        <v>52386</v>
      </c>
      <c r="T8233" t="s">
        <v>52387</v>
      </c>
      <c r="U8233">
        <v>378449.18</v>
      </c>
      <c r="V8233">
        <v>6200456.7699999996</v>
      </c>
      <c r="W8233">
        <v>269.20999999999998</v>
      </c>
      <c r="X8233">
        <v>150.03</v>
      </c>
    </row>
    <row r="8234" spans="1:24" x14ac:dyDescent="0.25">
      <c r="A8234" s="146">
        <v>45140</v>
      </c>
      <c r="B8234" s="46">
        <v>214</v>
      </c>
      <c r="C8234" s="147">
        <v>0.35593750000000002</v>
      </c>
      <c r="D8234" s="38" t="s">
        <v>42652</v>
      </c>
      <c r="E8234" s="7" t="s">
        <v>69</v>
      </c>
      <c r="F8234" s="38" t="s">
        <v>48423</v>
      </c>
      <c r="G8234" s="38" t="s">
        <v>5506</v>
      </c>
      <c r="H8234">
        <v>-2.5000000000000001E-2</v>
      </c>
      <c r="I8234" t="s">
        <v>52388</v>
      </c>
      <c r="J8234" t="s">
        <v>52389</v>
      </c>
      <c r="K8234" t="s">
        <v>52390</v>
      </c>
      <c r="L8234" t="s">
        <v>52395</v>
      </c>
      <c r="O8234" t="s">
        <v>52391</v>
      </c>
      <c r="P8234" t="s">
        <v>52392</v>
      </c>
      <c r="Q8234">
        <v>378242.14</v>
      </c>
      <c r="R8234">
        <v>6200430.8399999999</v>
      </c>
      <c r="S8234" t="s">
        <v>52393</v>
      </c>
      <c r="T8234" t="s">
        <v>52394</v>
      </c>
      <c r="U8234">
        <v>378253.04</v>
      </c>
      <c r="V8234">
        <v>6200456.75</v>
      </c>
      <c r="W8234">
        <v>269.74</v>
      </c>
      <c r="X8234">
        <v>150.03</v>
      </c>
    </row>
    <row r="8235" spans="1:24" x14ac:dyDescent="0.25">
      <c r="A8235" s="146">
        <v>45140</v>
      </c>
      <c r="B8235" s="46">
        <v>214</v>
      </c>
      <c r="C8235" s="147">
        <v>0.35859953703703701</v>
      </c>
      <c r="D8235" s="38" t="s">
        <v>42652</v>
      </c>
      <c r="E8235" s="7" t="s">
        <v>64</v>
      </c>
      <c r="F8235" s="38" t="s">
        <v>48423</v>
      </c>
      <c r="G8235" s="38" t="s">
        <v>5512</v>
      </c>
      <c r="H8235">
        <v>-0.02</v>
      </c>
      <c r="I8235" t="s">
        <v>52400</v>
      </c>
      <c r="J8235" t="s">
        <v>52401</v>
      </c>
      <c r="K8235" t="s">
        <v>52402</v>
      </c>
      <c r="L8235" t="s">
        <v>52395</v>
      </c>
      <c r="O8235" t="s">
        <v>52396</v>
      </c>
      <c r="P8235" t="s">
        <v>52397</v>
      </c>
      <c r="Q8235">
        <v>378248.16</v>
      </c>
      <c r="R8235">
        <v>6200439.8399999999</v>
      </c>
      <c r="S8235" t="s">
        <v>52398</v>
      </c>
      <c r="T8235" t="s">
        <v>52399</v>
      </c>
      <c r="U8235">
        <v>378247.44</v>
      </c>
      <c r="V8235">
        <v>6200465.7599999998</v>
      </c>
      <c r="W8235">
        <v>89.74</v>
      </c>
      <c r="X8235">
        <v>150.03</v>
      </c>
    </row>
    <row r="8236" spans="1:24" x14ac:dyDescent="0.25">
      <c r="A8236" s="146">
        <v>45140</v>
      </c>
      <c r="B8236" s="46">
        <v>214</v>
      </c>
      <c r="C8236" s="147">
        <v>0.36178240740740741</v>
      </c>
      <c r="D8236" s="38" t="s">
        <v>42652</v>
      </c>
      <c r="E8236" s="7" t="s">
        <v>69</v>
      </c>
      <c r="F8236" s="38" t="s">
        <v>48423</v>
      </c>
      <c r="G8236" s="38" t="s">
        <v>5512</v>
      </c>
      <c r="H8236">
        <v>0.17599999999999999</v>
      </c>
      <c r="I8236" t="s">
        <v>52400</v>
      </c>
      <c r="J8236" t="s">
        <v>52401</v>
      </c>
      <c r="K8236" t="s">
        <v>52402</v>
      </c>
      <c r="L8236" t="s">
        <v>52395</v>
      </c>
      <c r="O8236" t="s">
        <v>52403</v>
      </c>
      <c r="P8236" t="s">
        <v>52404</v>
      </c>
      <c r="Q8236">
        <v>378443.57</v>
      </c>
      <c r="R8236">
        <v>6200440.6799999997</v>
      </c>
      <c r="S8236" t="s">
        <v>52405</v>
      </c>
      <c r="T8236" t="s">
        <v>52406</v>
      </c>
      <c r="U8236">
        <v>378443.27</v>
      </c>
      <c r="V8236">
        <v>6200465.79</v>
      </c>
      <c r="W8236">
        <v>89.9</v>
      </c>
      <c r="X8236">
        <v>150.03</v>
      </c>
    </row>
    <row r="8237" spans="1:24" x14ac:dyDescent="0.25">
      <c r="A8237" s="146">
        <v>45140</v>
      </c>
      <c r="B8237" s="46">
        <v>214</v>
      </c>
      <c r="C8237" s="147">
        <v>0.36464120370370368</v>
      </c>
      <c r="D8237" s="38" t="s">
        <v>42652</v>
      </c>
      <c r="E8237" s="7" t="s">
        <v>64</v>
      </c>
      <c r="F8237" s="38" t="s">
        <v>48423</v>
      </c>
      <c r="G8237" s="38" t="s">
        <v>5513</v>
      </c>
      <c r="H8237">
        <v>0.17799999999999999</v>
      </c>
      <c r="I8237" t="s">
        <v>52411</v>
      </c>
      <c r="J8237" t="s">
        <v>52412</v>
      </c>
      <c r="K8237" t="s">
        <v>52413</v>
      </c>
      <c r="L8237" t="s">
        <v>52414</v>
      </c>
      <c r="O8237" t="s">
        <v>52407</v>
      </c>
      <c r="P8237" t="s">
        <v>52408</v>
      </c>
      <c r="Q8237">
        <v>378455.82</v>
      </c>
      <c r="R8237">
        <v>6200448.8700000001</v>
      </c>
      <c r="S8237" t="s">
        <v>52409</v>
      </c>
      <c r="T8237" t="s">
        <v>52410</v>
      </c>
      <c r="U8237">
        <v>378455.88</v>
      </c>
      <c r="V8237">
        <v>6200474.8499999996</v>
      </c>
      <c r="W8237">
        <v>269.56</v>
      </c>
      <c r="X8237">
        <v>150.03</v>
      </c>
    </row>
    <row r="8238" spans="1:24" x14ac:dyDescent="0.25">
      <c r="A8238" s="146">
        <v>45140</v>
      </c>
      <c r="B8238" s="46">
        <v>214</v>
      </c>
      <c r="C8238" s="147">
        <v>0.36804398148148149</v>
      </c>
      <c r="D8238" s="38" t="s">
        <v>42652</v>
      </c>
      <c r="E8238" s="7" t="s">
        <v>69</v>
      </c>
      <c r="F8238" s="38" t="s">
        <v>48423</v>
      </c>
      <c r="G8238" s="38" t="s">
        <v>5513</v>
      </c>
      <c r="H8238">
        <v>-2.5000000000000001E-2</v>
      </c>
      <c r="I8238" t="s">
        <v>52411</v>
      </c>
      <c r="J8238" t="s">
        <v>52412</v>
      </c>
      <c r="K8238" t="s">
        <v>52413</v>
      </c>
      <c r="L8238" t="s">
        <v>52414</v>
      </c>
      <c r="O8238" t="s">
        <v>52415</v>
      </c>
      <c r="P8238" t="s">
        <v>52416</v>
      </c>
      <c r="Q8238">
        <v>378247.35</v>
      </c>
      <c r="R8238">
        <v>6200449.0099999998</v>
      </c>
      <c r="S8238" t="s">
        <v>52417</v>
      </c>
      <c r="T8238" t="s">
        <v>52394</v>
      </c>
      <c r="U8238">
        <v>378253.55</v>
      </c>
      <c r="V8238">
        <v>6200474.8899999997</v>
      </c>
      <c r="W8238">
        <v>269.82</v>
      </c>
      <c r="X8238">
        <v>150.03</v>
      </c>
    </row>
    <row r="8239" spans="1:24" x14ac:dyDescent="0.25">
      <c r="A8239" s="146">
        <v>45140</v>
      </c>
      <c r="B8239" s="46">
        <v>214</v>
      </c>
      <c r="C8239" s="147">
        <v>0.37049768518518517</v>
      </c>
      <c r="D8239" s="38" t="s">
        <v>42652</v>
      </c>
      <c r="E8239" s="7" t="s">
        <v>64</v>
      </c>
      <c r="F8239" s="38" t="s">
        <v>48423</v>
      </c>
      <c r="G8239" s="38" t="s">
        <v>5514</v>
      </c>
      <c r="H8239">
        <v>-0.02</v>
      </c>
      <c r="I8239" t="s">
        <v>52422</v>
      </c>
      <c r="J8239" t="s">
        <v>52423</v>
      </c>
      <c r="K8239" t="s">
        <v>52424</v>
      </c>
      <c r="L8239" t="s">
        <v>52414</v>
      </c>
      <c r="O8239" t="s">
        <v>52418</v>
      </c>
      <c r="P8239" t="s">
        <v>52419</v>
      </c>
      <c r="Q8239">
        <v>378244.47</v>
      </c>
      <c r="R8239">
        <v>6200457.1299999999</v>
      </c>
      <c r="S8239" t="s">
        <v>52420</v>
      </c>
      <c r="T8239" t="s">
        <v>52421</v>
      </c>
      <c r="U8239">
        <v>378247.24</v>
      </c>
      <c r="V8239">
        <v>6200483.8399999999</v>
      </c>
      <c r="W8239">
        <v>91.48</v>
      </c>
      <c r="X8239">
        <v>150.03</v>
      </c>
    </row>
    <row r="8240" spans="1:24" x14ac:dyDescent="0.25">
      <c r="A8240" s="146">
        <v>45140</v>
      </c>
      <c r="B8240" s="46">
        <v>214</v>
      </c>
      <c r="C8240" s="147">
        <v>0.37373842592592593</v>
      </c>
      <c r="D8240" s="38" t="s">
        <v>42652</v>
      </c>
      <c r="E8240" s="7" t="s">
        <v>69</v>
      </c>
      <c r="F8240" s="38" t="s">
        <v>48423</v>
      </c>
      <c r="G8240" s="38" t="s">
        <v>5514</v>
      </c>
      <c r="H8240">
        <v>0.17699999999999999</v>
      </c>
      <c r="I8240" t="s">
        <v>52422</v>
      </c>
      <c r="J8240" t="s">
        <v>52423</v>
      </c>
      <c r="K8240" t="s">
        <v>52424</v>
      </c>
      <c r="L8240" t="s">
        <v>52414</v>
      </c>
      <c r="O8240" t="s">
        <v>52425</v>
      </c>
      <c r="P8240" t="s">
        <v>52426</v>
      </c>
      <c r="Q8240">
        <v>378442.86</v>
      </c>
      <c r="R8240">
        <v>6200458.6299999999</v>
      </c>
      <c r="S8240" t="s">
        <v>52427</v>
      </c>
      <c r="T8240" t="s">
        <v>52428</v>
      </c>
      <c r="U8240">
        <v>378444.42</v>
      </c>
      <c r="V8240">
        <v>6200483.79</v>
      </c>
      <c r="W8240">
        <v>90.42</v>
      </c>
      <c r="X8240">
        <v>150.03</v>
      </c>
    </row>
    <row r="8241" spans="1:24" x14ac:dyDescent="0.25">
      <c r="A8241" s="146">
        <v>45140</v>
      </c>
      <c r="B8241" s="46">
        <v>214</v>
      </c>
      <c r="C8241" s="147">
        <v>0.37663194444444442</v>
      </c>
      <c r="D8241" s="38" t="s">
        <v>42652</v>
      </c>
      <c r="E8241" s="7" t="s">
        <v>64</v>
      </c>
      <c r="F8241" s="38" t="s">
        <v>48423</v>
      </c>
      <c r="G8241" s="38" t="s">
        <v>5515</v>
      </c>
      <c r="H8241">
        <v>0.17399999999999999</v>
      </c>
      <c r="I8241" t="s">
        <v>52433</v>
      </c>
      <c r="J8241" t="s">
        <v>52434</v>
      </c>
      <c r="K8241" t="s">
        <v>52435</v>
      </c>
      <c r="L8241" t="s">
        <v>52436</v>
      </c>
      <c r="O8241" t="s">
        <v>52429</v>
      </c>
      <c r="P8241" t="s">
        <v>52430</v>
      </c>
      <c r="Q8241">
        <v>378444.22</v>
      </c>
      <c r="R8241">
        <v>6200466.7400000002</v>
      </c>
      <c r="S8241" t="s">
        <v>52431</v>
      </c>
      <c r="T8241" t="s">
        <v>52432</v>
      </c>
      <c r="U8241">
        <v>378452.61</v>
      </c>
      <c r="V8241">
        <v>6200492.7800000003</v>
      </c>
      <c r="W8241">
        <v>270.39999999999998</v>
      </c>
      <c r="X8241">
        <v>150.03</v>
      </c>
    </row>
    <row r="8242" spans="1:24" x14ac:dyDescent="0.25">
      <c r="A8242" s="146">
        <v>45140</v>
      </c>
      <c r="B8242" s="46">
        <v>214</v>
      </c>
      <c r="C8242" s="147">
        <v>0.379849537037037</v>
      </c>
      <c r="D8242" s="38" t="s">
        <v>42652</v>
      </c>
      <c r="E8242" s="7" t="s">
        <v>69</v>
      </c>
      <c r="F8242" s="38" t="s">
        <v>48423</v>
      </c>
      <c r="G8242" s="38" t="s">
        <v>5515</v>
      </c>
      <c r="H8242">
        <v>-2.4E-2</v>
      </c>
      <c r="I8242" t="s">
        <v>52433</v>
      </c>
      <c r="J8242" t="s">
        <v>52434</v>
      </c>
      <c r="K8242" t="s">
        <v>52435</v>
      </c>
      <c r="L8242" t="s">
        <v>52436</v>
      </c>
      <c r="O8242" t="s">
        <v>52437</v>
      </c>
      <c r="P8242" t="s">
        <v>52438</v>
      </c>
      <c r="Q8242">
        <v>378245.4</v>
      </c>
      <c r="R8242">
        <v>6200466.5599999996</v>
      </c>
      <c r="S8242" t="s">
        <v>52439</v>
      </c>
      <c r="T8242" t="s">
        <v>52440</v>
      </c>
      <c r="U8242">
        <v>378254.14</v>
      </c>
      <c r="V8242">
        <v>6200492.7300000004</v>
      </c>
      <c r="W8242">
        <v>270.14999999999998</v>
      </c>
      <c r="X8242">
        <v>150.03</v>
      </c>
    </row>
    <row r="8243" spans="1:24" x14ac:dyDescent="0.25">
      <c r="A8243" s="146">
        <v>45140</v>
      </c>
      <c r="B8243" s="46">
        <v>214</v>
      </c>
      <c r="C8243" s="147">
        <v>0.38226851851851856</v>
      </c>
      <c r="D8243" s="38" t="s">
        <v>42652</v>
      </c>
      <c r="E8243" s="7" t="s">
        <v>64</v>
      </c>
      <c r="F8243" s="38" t="s">
        <v>48423</v>
      </c>
      <c r="G8243" s="38" t="s">
        <v>5516</v>
      </c>
      <c r="H8243">
        <v>-0.02</v>
      </c>
      <c r="I8243" t="s">
        <v>52445</v>
      </c>
      <c r="J8243" t="s">
        <v>52446</v>
      </c>
      <c r="K8243" t="s">
        <v>52447</v>
      </c>
      <c r="L8243" t="s">
        <v>52436</v>
      </c>
      <c r="O8243" t="s">
        <v>52441</v>
      </c>
      <c r="P8243" t="s">
        <v>52442</v>
      </c>
      <c r="Q8243">
        <v>378238.76</v>
      </c>
      <c r="R8243">
        <v>6200477.4100000001</v>
      </c>
      <c r="S8243" t="s">
        <v>52443</v>
      </c>
      <c r="T8243" t="s">
        <v>52444</v>
      </c>
      <c r="U8243">
        <v>378246.6</v>
      </c>
      <c r="V8243">
        <v>6200501.7199999997</v>
      </c>
      <c r="W8243">
        <v>90.8</v>
      </c>
      <c r="X8243">
        <v>150.03</v>
      </c>
    </row>
    <row r="8244" spans="1:24" x14ac:dyDescent="0.25">
      <c r="A8244" s="146">
        <v>45140</v>
      </c>
      <c r="B8244" s="46">
        <v>214</v>
      </c>
      <c r="C8244" s="147">
        <v>0.38546296296296295</v>
      </c>
      <c r="D8244" s="38" t="s">
        <v>42652</v>
      </c>
      <c r="E8244" s="7" t="s">
        <v>69</v>
      </c>
      <c r="F8244" s="38" t="s">
        <v>48423</v>
      </c>
      <c r="G8244" s="38" t="s">
        <v>5516</v>
      </c>
      <c r="H8244">
        <v>0.17599999999999999</v>
      </c>
      <c r="I8244" t="s">
        <v>52445</v>
      </c>
      <c r="J8244" t="s">
        <v>52446</v>
      </c>
      <c r="K8244" t="s">
        <v>52447</v>
      </c>
      <c r="L8244" t="s">
        <v>52452</v>
      </c>
      <c r="O8244" t="s">
        <v>52448</v>
      </c>
      <c r="P8244" t="s">
        <v>52449</v>
      </c>
      <c r="Q8244">
        <v>378432.92</v>
      </c>
      <c r="R8244">
        <v>6200477.2999999998</v>
      </c>
      <c r="S8244" t="s">
        <v>52450</v>
      </c>
      <c r="T8244" t="s">
        <v>52451</v>
      </c>
      <c r="U8244">
        <v>378442.67</v>
      </c>
      <c r="V8244">
        <v>6200501.7800000003</v>
      </c>
      <c r="W8244">
        <v>90.12</v>
      </c>
      <c r="X8244">
        <v>150.03</v>
      </c>
    </row>
    <row r="8245" spans="1:24" x14ac:dyDescent="0.25">
      <c r="A8245" s="146">
        <v>45140</v>
      </c>
      <c r="B8245" s="46">
        <v>214</v>
      </c>
      <c r="C8245" s="147">
        <v>0.38748842592592592</v>
      </c>
      <c r="D8245" s="38" t="s">
        <v>42652</v>
      </c>
      <c r="E8245" s="7" t="s">
        <v>64</v>
      </c>
      <c r="F8245" s="38" t="s">
        <v>48423</v>
      </c>
      <c r="G8245" s="38" t="s">
        <v>5517</v>
      </c>
      <c r="H8245">
        <v>0.17100000000000001</v>
      </c>
      <c r="I8245" t="s">
        <v>52457</v>
      </c>
      <c r="J8245" t="s">
        <v>52458</v>
      </c>
      <c r="K8245" t="s">
        <v>52459</v>
      </c>
      <c r="L8245" t="s">
        <v>52452</v>
      </c>
      <c r="O8245" t="s">
        <v>52453</v>
      </c>
      <c r="P8245" t="s">
        <v>52454</v>
      </c>
      <c r="Q8245">
        <v>378450.39</v>
      </c>
      <c r="R8245">
        <v>6200486.3499999996</v>
      </c>
      <c r="S8245" t="s">
        <v>52455</v>
      </c>
      <c r="T8245" t="s">
        <v>52456</v>
      </c>
      <c r="U8245">
        <v>378448.89</v>
      </c>
      <c r="V8245">
        <v>6200510.6500000004</v>
      </c>
      <c r="W8245">
        <v>271.76</v>
      </c>
      <c r="X8245">
        <v>150.03</v>
      </c>
    </row>
    <row r="8246" spans="1:24" x14ac:dyDescent="0.25">
      <c r="A8246" s="146">
        <v>45140</v>
      </c>
      <c r="B8246" s="46">
        <v>214</v>
      </c>
      <c r="C8246" s="147">
        <v>0.39074074074074078</v>
      </c>
      <c r="D8246" s="38" t="s">
        <v>42652</v>
      </c>
      <c r="E8246" s="7" t="s">
        <v>69</v>
      </c>
      <c r="F8246" s="38" t="s">
        <v>48423</v>
      </c>
      <c r="G8246" s="38" t="s">
        <v>5517</v>
      </c>
      <c r="H8246">
        <v>-0.02</v>
      </c>
      <c r="I8246" t="s">
        <v>52457</v>
      </c>
      <c r="J8246" t="s">
        <v>52458</v>
      </c>
      <c r="K8246" t="s">
        <v>52459</v>
      </c>
      <c r="L8246" t="s">
        <v>52452</v>
      </c>
      <c r="O8246" t="s">
        <v>52460</v>
      </c>
      <c r="P8246" t="s">
        <v>52461</v>
      </c>
      <c r="Q8246">
        <v>378255.37</v>
      </c>
      <c r="R8246">
        <v>6200485.3700000001</v>
      </c>
      <c r="S8246" t="s">
        <v>52462</v>
      </c>
      <c r="T8246" t="s">
        <v>52463</v>
      </c>
      <c r="U8246">
        <v>378258.14</v>
      </c>
      <c r="V8246">
        <v>6200511.04</v>
      </c>
      <c r="W8246">
        <v>270.23</v>
      </c>
      <c r="X8246">
        <v>150.03</v>
      </c>
    </row>
    <row r="8247" spans="1:24" x14ac:dyDescent="0.25">
      <c r="A8247" s="146">
        <v>45140</v>
      </c>
      <c r="B8247" s="46">
        <v>214</v>
      </c>
      <c r="C8247" s="147">
        <v>0.39138888888888884</v>
      </c>
      <c r="D8247" s="38" t="s">
        <v>42652</v>
      </c>
      <c r="E8247" s="159" t="s">
        <v>33735</v>
      </c>
      <c r="F8247" s="38" t="s">
        <v>48423</v>
      </c>
      <c r="G8247" s="38" t="s">
        <v>52464</v>
      </c>
      <c r="H8247">
        <v>-1.8540000000000001</v>
      </c>
      <c r="O8247" t="s">
        <v>52465</v>
      </c>
      <c r="P8247" t="s">
        <v>52466</v>
      </c>
      <c r="Q8247">
        <v>378229.09</v>
      </c>
      <c r="R8247">
        <v>6200485.8799999999</v>
      </c>
      <c r="S8247" t="s">
        <v>52467</v>
      </c>
      <c r="T8247" t="s">
        <v>52468</v>
      </c>
      <c r="U8247">
        <v>378232.77</v>
      </c>
      <c r="V8247">
        <v>6200508.0999999996</v>
      </c>
      <c r="W8247">
        <v>316.36</v>
      </c>
      <c r="X8247">
        <v>500.11</v>
      </c>
    </row>
    <row r="8248" spans="1:24" x14ac:dyDescent="0.25">
      <c r="A8248" s="146">
        <v>45140</v>
      </c>
      <c r="B8248" s="46">
        <v>214</v>
      </c>
      <c r="C8248" s="147">
        <v>0.39421296296296293</v>
      </c>
      <c r="D8248" s="38" t="s">
        <v>42652</v>
      </c>
      <c r="E8248" s="159" t="s">
        <v>42042</v>
      </c>
      <c r="F8248" s="38" t="s">
        <v>48423</v>
      </c>
      <c r="G8248" s="38" t="s">
        <v>5604</v>
      </c>
      <c r="H8248">
        <v>0.379</v>
      </c>
      <c r="O8248" t="s">
        <v>52469</v>
      </c>
      <c r="P8248" t="s">
        <v>52470</v>
      </c>
      <c r="Q8248">
        <v>378225.14</v>
      </c>
      <c r="R8248">
        <v>6200485.5199999996</v>
      </c>
      <c r="S8248" t="s">
        <v>52471</v>
      </c>
      <c r="T8248" t="s">
        <v>52472</v>
      </c>
      <c r="U8248">
        <v>378227.33</v>
      </c>
      <c r="V8248">
        <v>6200496.5999999996</v>
      </c>
      <c r="W8248">
        <v>2.66</v>
      </c>
      <c r="X8248">
        <v>150.03</v>
      </c>
    </row>
    <row r="8249" spans="1:24" x14ac:dyDescent="0.25">
      <c r="A8249" s="146">
        <v>45140</v>
      </c>
      <c r="B8249" s="46">
        <v>214</v>
      </c>
      <c r="C8249" s="147">
        <v>0.40585648148148151</v>
      </c>
      <c r="D8249" s="38" t="s">
        <v>42652</v>
      </c>
      <c r="E8249" s="159" t="s">
        <v>49765</v>
      </c>
      <c r="F8249" s="38" t="s">
        <v>48423</v>
      </c>
      <c r="G8249" s="38" t="s">
        <v>5604</v>
      </c>
      <c r="H8249">
        <v>0.20499999999999999</v>
      </c>
      <c r="O8249" t="s">
        <v>52473</v>
      </c>
      <c r="P8249" t="s">
        <v>52474</v>
      </c>
      <c r="Q8249">
        <v>378048.77</v>
      </c>
      <c r="R8249">
        <v>6202334.1900000004</v>
      </c>
      <c r="S8249" t="s">
        <v>52475</v>
      </c>
      <c r="T8249" t="s">
        <v>52476</v>
      </c>
      <c r="U8249">
        <v>378053.01</v>
      </c>
      <c r="V8249">
        <v>6202344.4900000002</v>
      </c>
      <c r="W8249">
        <v>11.76</v>
      </c>
      <c r="X8249">
        <v>150.03</v>
      </c>
    </row>
    <row r="8250" spans="1:24" s="170" customFormat="1" x14ac:dyDescent="0.25">
      <c r="A8250" s="63">
        <v>45140</v>
      </c>
      <c r="B8250" s="104">
        <v>214</v>
      </c>
      <c r="C8250" s="65">
        <v>0.41424768518518523</v>
      </c>
      <c r="D8250" s="64" t="s">
        <v>42652</v>
      </c>
      <c r="E8250" s="171" t="s">
        <v>52482</v>
      </c>
      <c r="F8250" s="64" t="s">
        <v>48423</v>
      </c>
      <c r="G8250" s="64" t="s">
        <v>5604</v>
      </c>
      <c r="H8250" s="170">
        <v>0.21099999999999999</v>
      </c>
      <c r="M8250" s="170" t="s">
        <v>52477</v>
      </c>
      <c r="O8250" s="170" t="s">
        <v>52478</v>
      </c>
      <c r="P8250" s="170" t="s">
        <v>52479</v>
      </c>
      <c r="Q8250" s="170">
        <v>378044.11</v>
      </c>
      <c r="R8250" s="170">
        <v>6202338.7800000003</v>
      </c>
      <c r="S8250" s="170" t="s">
        <v>52480</v>
      </c>
      <c r="T8250" s="170" t="s">
        <v>52481</v>
      </c>
      <c r="U8250" s="170">
        <v>378059.41</v>
      </c>
      <c r="V8250" s="170">
        <v>6202354.9100000001</v>
      </c>
      <c r="W8250" s="170">
        <v>5.0199999999999996</v>
      </c>
      <c r="X8250" s="170">
        <v>150.03</v>
      </c>
    </row>
    <row r="8251" spans="1:24" x14ac:dyDescent="0.25">
      <c r="A8251" s="146">
        <v>45140</v>
      </c>
      <c r="B8251" s="46">
        <v>214</v>
      </c>
      <c r="C8251" s="147">
        <v>0.41721064814814812</v>
      </c>
      <c r="D8251" s="38" t="s">
        <v>30701</v>
      </c>
      <c r="E8251" s="159" t="s">
        <v>47352</v>
      </c>
      <c r="F8251" s="38" t="s">
        <v>48423</v>
      </c>
      <c r="G8251" s="38" t="s">
        <v>5604</v>
      </c>
      <c r="H8251">
        <v>0.182</v>
      </c>
      <c r="I8251" t="s">
        <v>52487</v>
      </c>
      <c r="J8251" t="s">
        <v>52488</v>
      </c>
      <c r="K8251" t="s">
        <v>52489</v>
      </c>
      <c r="L8251" t="s">
        <v>52490</v>
      </c>
      <c r="O8251" t="s">
        <v>52483</v>
      </c>
      <c r="P8251" t="s">
        <v>52484</v>
      </c>
      <c r="Q8251">
        <v>378025.24</v>
      </c>
      <c r="R8251">
        <v>6202336.9199999999</v>
      </c>
      <c r="S8251" t="s">
        <v>52485</v>
      </c>
      <c r="T8251" t="s">
        <v>52486</v>
      </c>
      <c r="U8251">
        <v>378036.17</v>
      </c>
      <c r="V8251">
        <v>6202366.4000000004</v>
      </c>
      <c r="W8251">
        <v>270.27999999999997</v>
      </c>
      <c r="X8251">
        <v>150.03</v>
      </c>
    </row>
    <row r="8252" spans="1:24" x14ac:dyDescent="0.25">
      <c r="A8252" s="146">
        <v>45140</v>
      </c>
      <c r="B8252" s="46">
        <v>214</v>
      </c>
      <c r="C8252" s="147">
        <v>0.42061342592592593</v>
      </c>
      <c r="D8252" s="38" t="s">
        <v>30701</v>
      </c>
      <c r="E8252" s="7" t="s">
        <v>69</v>
      </c>
      <c r="F8252" s="38" t="s">
        <v>48423</v>
      </c>
      <c r="G8252" s="38" t="s">
        <v>5604</v>
      </c>
      <c r="H8252">
        <v>-2.8000000000000001E-2</v>
      </c>
      <c r="I8252" t="s">
        <v>52487</v>
      </c>
      <c r="J8252" t="s">
        <v>52488</v>
      </c>
      <c r="K8252" t="s">
        <v>52489</v>
      </c>
      <c r="L8252" t="s">
        <v>52490</v>
      </c>
      <c r="O8252" t="s">
        <v>52491</v>
      </c>
      <c r="P8252" t="s">
        <v>52492</v>
      </c>
      <c r="Q8252">
        <v>377816.7</v>
      </c>
      <c r="R8252">
        <v>6202337.9400000004</v>
      </c>
      <c r="S8252" t="s">
        <v>52493</v>
      </c>
      <c r="T8252" t="s">
        <v>52494</v>
      </c>
      <c r="U8252">
        <v>377826.61</v>
      </c>
      <c r="V8252">
        <v>6202366.3899999997</v>
      </c>
      <c r="W8252">
        <v>272.31</v>
      </c>
      <c r="X8252">
        <v>150.03</v>
      </c>
    </row>
    <row r="8253" spans="1:24" x14ac:dyDescent="0.25">
      <c r="A8253" s="146">
        <v>45140</v>
      </c>
      <c r="B8253" s="46">
        <v>214</v>
      </c>
      <c r="C8253" s="147">
        <v>0.42366898148148152</v>
      </c>
      <c r="D8253" s="38" t="s">
        <v>30701</v>
      </c>
      <c r="E8253" s="7" t="s">
        <v>64</v>
      </c>
      <c r="F8253" s="38" t="s">
        <v>48423</v>
      </c>
      <c r="G8253" s="38" t="s">
        <v>5603</v>
      </c>
      <c r="H8253">
        <v>-2.5999999999999999E-2</v>
      </c>
      <c r="I8253" t="s">
        <v>52499</v>
      </c>
      <c r="J8253" t="s">
        <v>52500</v>
      </c>
      <c r="K8253" t="s">
        <v>52501</v>
      </c>
      <c r="L8253" t="s">
        <v>52490</v>
      </c>
      <c r="O8253" t="s">
        <v>52495</v>
      </c>
      <c r="P8253" t="s">
        <v>52496</v>
      </c>
      <c r="Q8253">
        <v>377823.81</v>
      </c>
      <c r="R8253">
        <v>6202347.0499999998</v>
      </c>
      <c r="S8253" t="s">
        <v>52497</v>
      </c>
      <c r="T8253" t="s">
        <v>52498</v>
      </c>
      <c r="U8253">
        <v>377817.32</v>
      </c>
      <c r="V8253">
        <v>6202375.3099999996</v>
      </c>
      <c r="W8253">
        <v>90.89</v>
      </c>
      <c r="X8253">
        <v>150.03</v>
      </c>
    </row>
    <row r="8254" spans="1:24" x14ac:dyDescent="0.25">
      <c r="A8254" s="146">
        <v>45140</v>
      </c>
      <c r="B8254" s="46">
        <v>214</v>
      </c>
      <c r="C8254" s="147">
        <v>0.42733796296296295</v>
      </c>
      <c r="D8254" s="38" t="s">
        <v>30701</v>
      </c>
      <c r="E8254" s="7" t="s">
        <v>69</v>
      </c>
      <c r="F8254" s="38" t="s">
        <v>48423</v>
      </c>
      <c r="G8254" s="38" t="s">
        <v>5603</v>
      </c>
      <c r="H8254">
        <v>0.185</v>
      </c>
      <c r="I8254" t="s">
        <v>52499</v>
      </c>
      <c r="J8254" t="s">
        <v>52500</v>
      </c>
      <c r="K8254" t="s">
        <v>52501</v>
      </c>
      <c r="L8254" t="s">
        <v>52506</v>
      </c>
      <c r="O8254" t="s">
        <v>52502</v>
      </c>
      <c r="P8254" t="s">
        <v>52503</v>
      </c>
      <c r="Q8254">
        <v>378048.79</v>
      </c>
      <c r="R8254">
        <v>6202346.0099999998</v>
      </c>
      <c r="S8254" t="s">
        <v>52504</v>
      </c>
      <c r="T8254" t="s">
        <v>52505</v>
      </c>
      <c r="U8254">
        <v>378028.41</v>
      </c>
      <c r="V8254">
        <v>6202375.25</v>
      </c>
      <c r="W8254">
        <v>89.82</v>
      </c>
      <c r="X8254">
        <v>150.03</v>
      </c>
    </row>
    <row r="8255" spans="1:24" x14ac:dyDescent="0.25">
      <c r="A8255" s="146">
        <v>45140</v>
      </c>
      <c r="B8255" s="46">
        <v>214</v>
      </c>
      <c r="C8255" s="147">
        <v>0.42943287037037042</v>
      </c>
      <c r="D8255" s="38" t="s">
        <v>30701</v>
      </c>
      <c r="E8255" s="7" t="s">
        <v>64</v>
      </c>
      <c r="F8255" s="38" t="s">
        <v>48423</v>
      </c>
      <c r="G8255" s="38" t="s">
        <v>5602</v>
      </c>
      <c r="H8255">
        <v>0.186</v>
      </c>
      <c r="I8255" t="s">
        <v>52511</v>
      </c>
      <c r="J8255" t="s">
        <v>52512</v>
      </c>
      <c r="K8255" t="s">
        <v>52513</v>
      </c>
      <c r="L8255" t="s">
        <v>52506</v>
      </c>
      <c r="O8255" t="s">
        <v>52507</v>
      </c>
      <c r="P8255" t="s">
        <v>52508</v>
      </c>
      <c r="Q8255">
        <v>378057.73</v>
      </c>
      <c r="R8255">
        <v>6202355.4100000001</v>
      </c>
      <c r="S8255" t="s">
        <v>52509</v>
      </c>
      <c r="T8255" t="s">
        <v>52510</v>
      </c>
      <c r="U8255">
        <v>378039.98</v>
      </c>
      <c r="V8255">
        <v>6202384.2300000004</v>
      </c>
      <c r="W8255">
        <v>270.69</v>
      </c>
      <c r="X8255">
        <v>150.03</v>
      </c>
    </row>
    <row r="8256" spans="1:24" x14ac:dyDescent="0.25">
      <c r="A8256" s="146">
        <v>45140</v>
      </c>
      <c r="B8256" s="46">
        <v>214</v>
      </c>
      <c r="C8256" s="147">
        <v>0.43309027777777781</v>
      </c>
      <c r="D8256" s="38" t="s">
        <v>30701</v>
      </c>
      <c r="E8256" s="7" t="s">
        <v>69</v>
      </c>
      <c r="F8256" s="38" t="s">
        <v>48423</v>
      </c>
      <c r="G8256" s="38" t="s">
        <v>5602</v>
      </c>
      <c r="H8256">
        <v>-3.1E-2</v>
      </c>
      <c r="I8256" t="s">
        <v>52511</v>
      </c>
      <c r="J8256" t="s">
        <v>52512</v>
      </c>
      <c r="K8256" t="s">
        <v>52513</v>
      </c>
      <c r="L8256" t="s">
        <v>52506</v>
      </c>
      <c r="O8256" t="s">
        <v>52514</v>
      </c>
      <c r="P8256" t="s">
        <v>52515</v>
      </c>
      <c r="Q8256">
        <v>377833.33</v>
      </c>
      <c r="R8256">
        <v>6202356.3899999997</v>
      </c>
      <c r="S8256" t="s">
        <v>52516</v>
      </c>
      <c r="T8256" t="s">
        <v>52517</v>
      </c>
      <c r="U8256">
        <v>377823.44</v>
      </c>
      <c r="V8256">
        <v>6202384.3499999996</v>
      </c>
      <c r="W8256">
        <v>269.19</v>
      </c>
      <c r="X8256">
        <v>150.03</v>
      </c>
    </row>
    <row r="8257" spans="1:24" x14ac:dyDescent="0.25">
      <c r="A8257" s="146">
        <v>45140</v>
      </c>
      <c r="B8257" s="46">
        <v>214</v>
      </c>
      <c r="C8257" s="147">
        <v>0.43554398148148149</v>
      </c>
      <c r="D8257" s="38" t="s">
        <v>30701</v>
      </c>
      <c r="E8257" s="7" t="s">
        <v>64</v>
      </c>
      <c r="F8257" s="38" t="s">
        <v>48423</v>
      </c>
      <c r="G8257" s="38" t="s">
        <v>5601</v>
      </c>
      <c r="H8257">
        <v>-0.03</v>
      </c>
      <c r="I8257" t="s">
        <v>52522</v>
      </c>
      <c r="J8257" t="s">
        <v>52523</v>
      </c>
      <c r="K8257" t="s">
        <v>52524</v>
      </c>
      <c r="L8257" t="s">
        <v>52506</v>
      </c>
      <c r="O8257" t="s">
        <v>52518</v>
      </c>
      <c r="P8257" t="s">
        <v>52519</v>
      </c>
      <c r="Q8257">
        <v>377811.7</v>
      </c>
      <c r="R8257">
        <v>6202365.71</v>
      </c>
      <c r="S8257" t="s">
        <v>52520</v>
      </c>
      <c r="T8257" t="s">
        <v>52521</v>
      </c>
      <c r="U8257">
        <v>377813.77</v>
      </c>
      <c r="V8257">
        <v>6202393.3200000003</v>
      </c>
      <c r="W8257">
        <v>91.99</v>
      </c>
      <c r="X8257">
        <v>150.03</v>
      </c>
    </row>
    <row r="8258" spans="1:24" x14ac:dyDescent="0.25">
      <c r="A8258" s="146">
        <v>45140</v>
      </c>
      <c r="B8258" s="46">
        <v>214</v>
      </c>
      <c r="C8258" s="147">
        <v>0.43894675925925924</v>
      </c>
      <c r="D8258" s="38" t="s">
        <v>30701</v>
      </c>
      <c r="E8258" s="7" t="s">
        <v>69</v>
      </c>
      <c r="F8258" s="38" t="s">
        <v>48423</v>
      </c>
      <c r="G8258" s="38" t="s">
        <v>5601</v>
      </c>
      <c r="H8258">
        <v>0.17899999999999999</v>
      </c>
      <c r="I8258" t="s">
        <v>52522</v>
      </c>
      <c r="J8258" t="s">
        <v>52523</v>
      </c>
      <c r="K8258" t="s">
        <v>52524</v>
      </c>
      <c r="L8258" t="s">
        <v>52529</v>
      </c>
      <c r="O8258" t="s">
        <v>52525</v>
      </c>
      <c r="P8258" t="s">
        <v>52526</v>
      </c>
      <c r="Q8258">
        <v>378018.86</v>
      </c>
      <c r="R8258">
        <v>6202364.8700000001</v>
      </c>
      <c r="S8258" t="s">
        <v>52527</v>
      </c>
      <c r="T8258" t="s">
        <v>52528</v>
      </c>
      <c r="U8258">
        <v>378022.46</v>
      </c>
      <c r="V8258">
        <v>6202393.25</v>
      </c>
      <c r="W8258">
        <v>90.35</v>
      </c>
      <c r="X8258">
        <v>150.03</v>
      </c>
    </row>
    <row r="8259" spans="1:24" x14ac:dyDescent="0.25">
      <c r="A8259" s="146">
        <v>45140</v>
      </c>
      <c r="B8259" s="46">
        <v>214</v>
      </c>
      <c r="C8259" s="147">
        <v>0.44118055555555552</v>
      </c>
      <c r="D8259" s="38" t="s">
        <v>30701</v>
      </c>
      <c r="E8259" s="7" t="s">
        <v>64</v>
      </c>
      <c r="F8259" s="38" t="s">
        <v>48423</v>
      </c>
      <c r="G8259" s="38" t="s">
        <v>5600</v>
      </c>
      <c r="H8259">
        <v>0.17499999999999999</v>
      </c>
      <c r="I8259" t="s">
        <v>52534</v>
      </c>
      <c r="J8259" t="s">
        <v>52535</v>
      </c>
      <c r="K8259" t="s">
        <v>52536</v>
      </c>
      <c r="L8259" t="s">
        <v>52529</v>
      </c>
      <c r="O8259" t="s">
        <v>52530</v>
      </c>
      <c r="P8259" t="s">
        <v>52531</v>
      </c>
      <c r="Q8259">
        <v>378027.92</v>
      </c>
      <c r="R8259">
        <v>6202372.5300000003</v>
      </c>
      <c r="S8259" t="s">
        <v>52532</v>
      </c>
      <c r="T8259" t="s">
        <v>52533</v>
      </c>
      <c r="U8259">
        <v>378029.87</v>
      </c>
      <c r="V8259">
        <v>6202402.1900000004</v>
      </c>
      <c r="W8259">
        <v>270.79000000000002</v>
      </c>
      <c r="X8259">
        <v>150.03</v>
      </c>
    </row>
    <row r="8260" spans="1:24" x14ac:dyDescent="0.25">
      <c r="A8260" s="146">
        <v>45140</v>
      </c>
      <c r="B8260" s="46">
        <v>214</v>
      </c>
      <c r="C8260" s="147">
        <v>0.44467592592592592</v>
      </c>
      <c r="D8260" s="38" t="s">
        <v>30701</v>
      </c>
      <c r="E8260" s="7" t="s">
        <v>69</v>
      </c>
      <c r="F8260" s="38" t="s">
        <v>48423</v>
      </c>
      <c r="G8260" s="38" t="s">
        <v>5600</v>
      </c>
      <c r="H8260">
        <v>-3.1E-2</v>
      </c>
      <c r="I8260" t="s">
        <v>52534</v>
      </c>
      <c r="J8260" t="s">
        <v>52535</v>
      </c>
      <c r="K8260" t="s">
        <v>52536</v>
      </c>
      <c r="L8260" t="s">
        <v>52529</v>
      </c>
      <c r="O8260" t="s">
        <v>52537</v>
      </c>
      <c r="P8260" t="s">
        <v>52538</v>
      </c>
      <c r="Q8260">
        <v>377815.41</v>
      </c>
      <c r="R8260">
        <v>6202372.8899999997</v>
      </c>
      <c r="S8260" t="s">
        <v>52539</v>
      </c>
      <c r="T8260" t="s">
        <v>52540</v>
      </c>
      <c r="U8260">
        <v>377823.75</v>
      </c>
      <c r="V8260">
        <v>6202402.1399999997</v>
      </c>
      <c r="W8260">
        <v>272.69</v>
      </c>
      <c r="X8260">
        <v>150.03</v>
      </c>
    </row>
    <row r="8261" spans="1:24" x14ac:dyDescent="0.25">
      <c r="A8261" s="146">
        <v>45140</v>
      </c>
      <c r="B8261" s="46">
        <v>214</v>
      </c>
      <c r="C8261" s="147">
        <v>0.44725694444444447</v>
      </c>
      <c r="D8261" s="38" t="s">
        <v>30701</v>
      </c>
      <c r="E8261" s="7" t="s">
        <v>64</v>
      </c>
      <c r="F8261" s="38" t="s">
        <v>48423</v>
      </c>
      <c r="G8261" s="38" t="s">
        <v>5599</v>
      </c>
      <c r="H8261">
        <v>-2.9000000000000001E-2</v>
      </c>
      <c r="I8261" t="s">
        <v>52545</v>
      </c>
      <c r="J8261" t="s">
        <v>52546</v>
      </c>
      <c r="K8261" t="s">
        <v>52547</v>
      </c>
      <c r="L8261" t="s">
        <v>52548</v>
      </c>
      <c r="O8261" t="s">
        <v>52541</v>
      </c>
      <c r="P8261" t="s">
        <v>52542</v>
      </c>
      <c r="Q8261">
        <v>377810.02</v>
      </c>
      <c r="R8261">
        <v>6202383.3200000003</v>
      </c>
      <c r="S8261" t="s">
        <v>52543</v>
      </c>
      <c r="T8261" t="s">
        <v>52544</v>
      </c>
      <c r="U8261">
        <v>377813.99</v>
      </c>
      <c r="V8261">
        <v>6202411.4400000004</v>
      </c>
      <c r="W8261">
        <v>91.53</v>
      </c>
      <c r="X8261">
        <v>150.03</v>
      </c>
    </row>
    <row r="8262" spans="1:24" x14ac:dyDescent="0.25">
      <c r="A8262" s="146">
        <v>45140</v>
      </c>
      <c r="B8262" s="46">
        <v>214</v>
      </c>
      <c r="C8262" s="147">
        <v>0.450625</v>
      </c>
      <c r="D8262" s="38" t="s">
        <v>30701</v>
      </c>
      <c r="E8262" s="7" t="s">
        <v>69</v>
      </c>
      <c r="F8262" s="38" t="s">
        <v>48423</v>
      </c>
      <c r="G8262" s="38" t="s">
        <v>5599</v>
      </c>
      <c r="H8262">
        <v>0.17799999999999999</v>
      </c>
      <c r="I8262" t="s">
        <v>52545</v>
      </c>
      <c r="J8262" t="s">
        <v>52546</v>
      </c>
      <c r="K8262" t="s">
        <v>52547</v>
      </c>
      <c r="L8262" t="s">
        <v>52548</v>
      </c>
      <c r="O8262" t="s">
        <v>52549</v>
      </c>
      <c r="P8262" t="s">
        <v>52550</v>
      </c>
      <c r="Q8262">
        <v>378014.77</v>
      </c>
      <c r="R8262">
        <v>6202381.5899999999</v>
      </c>
      <c r="S8262" t="s">
        <v>52551</v>
      </c>
      <c r="T8262" t="s">
        <v>52552</v>
      </c>
      <c r="U8262">
        <v>378020.84</v>
      </c>
      <c r="V8262">
        <v>6202411.3700000001</v>
      </c>
      <c r="W8262">
        <v>90.45</v>
      </c>
      <c r="X8262">
        <v>150.03</v>
      </c>
    </row>
    <row r="8263" spans="1:24" x14ac:dyDescent="0.25">
      <c r="A8263" s="146">
        <v>45140</v>
      </c>
      <c r="B8263" s="46">
        <v>214</v>
      </c>
      <c r="C8263" s="147">
        <v>0.45326388888888891</v>
      </c>
      <c r="D8263" s="38" t="s">
        <v>30701</v>
      </c>
      <c r="E8263" s="7" t="s">
        <v>64</v>
      </c>
      <c r="F8263" s="38" t="s">
        <v>48423</v>
      </c>
      <c r="G8263" s="38" t="s">
        <v>5605</v>
      </c>
      <c r="H8263">
        <v>0.17399999999999999</v>
      </c>
      <c r="I8263" t="s">
        <v>52557</v>
      </c>
      <c r="J8263" t="s">
        <v>52558</v>
      </c>
      <c r="K8263" t="s">
        <v>52559</v>
      </c>
      <c r="L8263" t="s">
        <v>52548</v>
      </c>
      <c r="O8263" t="s">
        <v>52553</v>
      </c>
      <c r="P8263" t="s">
        <v>52554</v>
      </c>
      <c r="Q8263">
        <v>378027.44</v>
      </c>
      <c r="R8263">
        <v>6202389.9299999997</v>
      </c>
      <c r="S8263" t="s">
        <v>52555</v>
      </c>
      <c r="T8263" t="s">
        <v>52556</v>
      </c>
      <c r="U8263">
        <v>378028.63</v>
      </c>
      <c r="V8263">
        <v>6202420.3099999996</v>
      </c>
      <c r="W8263">
        <v>271.41000000000003</v>
      </c>
      <c r="X8263">
        <v>150.03</v>
      </c>
    </row>
    <row r="8264" spans="1:24" x14ac:dyDescent="0.25">
      <c r="A8264" s="146">
        <v>45140</v>
      </c>
      <c r="B8264" s="46">
        <v>214</v>
      </c>
      <c r="C8264" s="147">
        <v>0.4566203703703704</v>
      </c>
      <c r="D8264" s="38" t="s">
        <v>30701</v>
      </c>
      <c r="E8264" s="7" t="s">
        <v>69</v>
      </c>
      <c r="F8264" s="38" t="s">
        <v>48423</v>
      </c>
      <c r="G8264" s="38" t="s">
        <v>5605</v>
      </c>
      <c r="H8264">
        <v>-3.1E-2</v>
      </c>
      <c r="I8264" t="s">
        <v>52557</v>
      </c>
      <c r="J8264" t="s">
        <v>52558</v>
      </c>
      <c r="K8264" t="s">
        <v>52559</v>
      </c>
      <c r="L8264" t="s">
        <v>52548</v>
      </c>
      <c r="O8264" t="s">
        <v>52560</v>
      </c>
      <c r="P8264" t="s">
        <v>52561</v>
      </c>
      <c r="Q8264">
        <v>377821.8</v>
      </c>
      <c r="R8264">
        <v>6202392</v>
      </c>
      <c r="S8264" t="s">
        <v>52562</v>
      </c>
      <c r="T8264" t="s">
        <v>52563</v>
      </c>
      <c r="U8264">
        <v>377823.17</v>
      </c>
      <c r="V8264">
        <v>6202420.3499999996</v>
      </c>
      <c r="W8264">
        <v>270.43</v>
      </c>
      <c r="X8264">
        <v>150.03</v>
      </c>
    </row>
    <row r="8265" spans="1:24" x14ac:dyDescent="0.25">
      <c r="A8265" s="146">
        <v>45140</v>
      </c>
      <c r="B8265" s="46">
        <v>214</v>
      </c>
      <c r="C8265" s="147">
        <v>0.45901620370370372</v>
      </c>
      <c r="D8265" s="38" t="s">
        <v>30701</v>
      </c>
      <c r="E8265" s="7" t="s">
        <v>64</v>
      </c>
      <c r="F8265" s="38" t="s">
        <v>48423</v>
      </c>
      <c r="G8265" s="38" t="s">
        <v>5606</v>
      </c>
      <c r="H8265">
        <v>-3.6999999999999998E-2</v>
      </c>
      <c r="I8265" t="s">
        <v>52568</v>
      </c>
      <c r="J8265" t="s">
        <v>52569</v>
      </c>
      <c r="K8265" t="s">
        <v>52570</v>
      </c>
      <c r="L8265" t="s">
        <v>52571</v>
      </c>
      <c r="O8265" t="s">
        <v>52564</v>
      </c>
      <c r="P8265" t="s">
        <v>52565</v>
      </c>
      <c r="Q8265">
        <v>377809.26</v>
      </c>
      <c r="R8265">
        <v>6202402.8700000001</v>
      </c>
      <c r="S8265" t="s">
        <v>52566</v>
      </c>
      <c r="T8265" t="s">
        <v>52567</v>
      </c>
      <c r="U8265">
        <v>377806.37</v>
      </c>
      <c r="V8265">
        <v>6202429.3700000001</v>
      </c>
      <c r="W8265">
        <v>91.21</v>
      </c>
      <c r="X8265">
        <v>150.03</v>
      </c>
    </row>
    <row r="8266" spans="1:24" x14ac:dyDescent="0.25">
      <c r="A8266" s="146">
        <v>45140</v>
      </c>
      <c r="B8266" s="46">
        <v>214</v>
      </c>
      <c r="C8266" s="147">
        <v>0.46256944444444442</v>
      </c>
      <c r="D8266" s="38" t="s">
        <v>30701</v>
      </c>
      <c r="E8266" s="7" t="s">
        <v>69</v>
      </c>
      <c r="F8266" s="38" t="s">
        <v>48423</v>
      </c>
      <c r="G8266" s="38" t="s">
        <v>5606</v>
      </c>
      <c r="H8266">
        <v>0.18</v>
      </c>
      <c r="I8266" t="s">
        <v>52568</v>
      </c>
      <c r="J8266" t="s">
        <v>52569</v>
      </c>
      <c r="K8266" t="s">
        <v>52570</v>
      </c>
      <c r="L8266" t="s">
        <v>52571</v>
      </c>
      <c r="O8266" t="s">
        <v>52572</v>
      </c>
      <c r="P8266" t="s">
        <v>52573</v>
      </c>
      <c r="Q8266">
        <v>378023.16</v>
      </c>
      <c r="R8266">
        <v>6202402.7599999998</v>
      </c>
      <c r="S8266" t="s">
        <v>52574</v>
      </c>
      <c r="T8266" t="s">
        <v>52575</v>
      </c>
      <c r="U8266">
        <v>378023.77</v>
      </c>
      <c r="V8266">
        <v>6202429.2599999998</v>
      </c>
      <c r="W8266">
        <v>88.02</v>
      </c>
      <c r="X8266">
        <v>150.03</v>
      </c>
    </row>
    <row r="8267" spans="1:24" x14ac:dyDescent="0.25">
      <c r="A8267" s="146">
        <v>45140</v>
      </c>
      <c r="B8267" s="46">
        <v>214</v>
      </c>
      <c r="C8267" s="147">
        <v>0.46424768518518517</v>
      </c>
      <c r="D8267" s="38" t="s">
        <v>30701</v>
      </c>
      <c r="E8267" s="7" t="s">
        <v>64</v>
      </c>
      <c r="F8267" s="38" t="s">
        <v>48423</v>
      </c>
      <c r="G8267" s="38" t="s">
        <v>5607</v>
      </c>
      <c r="H8267">
        <v>0.17399999999999999</v>
      </c>
      <c r="I8267" t="s">
        <v>52580</v>
      </c>
      <c r="J8267" t="s">
        <v>52581</v>
      </c>
      <c r="K8267" t="s">
        <v>52582</v>
      </c>
      <c r="L8267" t="s">
        <v>52571</v>
      </c>
      <c r="O8267" t="s">
        <v>52576</v>
      </c>
      <c r="P8267" t="s">
        <v>52577</v>
      </c>
      <c r="Q8267">
        <v>378032.8</v>
      </c>
      <c r="R8267">
        <v>6202411.1699999999</v>
      </c>
      <c r="S8267" t="s">
        <v>52578</v>
      </c>
      <c r="T8267" t="s">
        <v>52579</v>
      </c>
      <c r="U8267">
        <v>378028.74</v>
      </c>
      <c r="V8267">
        <v>6202438.5</v>
      </c>
      <c r="W8267">
        <v>270.69</v>
      </c>
      <c r="X8267">
        <v>150.03</v>
      </c>
    </row>
    <row r="8268" spans="1:24" x14ac:dyDescent="0.25">
      <c r="A8268" s="146">
        <v>45140</v>
      </c>
      <c r="B8268" s="46">
        <v>214</v>
      </c>
      <c r="C8268" s="147">
        <v>0.46790509259259255</v>
      </c>
      <c r="D8268" s="38" t="s">
        <v>30701</v>
      </c>
      <c r="E8268" s="7" t="s">
        <v>69</v>
      </c>
      <c r="F8268" s="38" t="s">
        <v>48423</v>
      </c>
      <c r="G8268" s="38" t="s">
        <v>5607</v>
      </c>
      <c r="H8268">
        <v>-3.4000000000000002E-2</v>
      </c>
      <c r="I8268" t="s">
        <v>52580</v>
      </c>
      <c r="J8268" t="s">
        <v>52581</v>
      </c>
      <c r="K8268" t="s">
        <v>52582</v>
      </c>
      <c r="L8268" t="s">
        <v>52587</v>
      </c>
      <c r="O8268" t="s">
        <v>52583</v>
      </c>
      <c r="P8268" t="s">
        <v>52584</v>
      </c>
      <c r="Q8268">
        <v>377813.73</v>
      </c>
      <c r="R8268">
        <v>6202413.0700000003</v>
      </c>
      <c r="S8268" t="s">
        <v>52585</v>
      </c>
      <c r="T8268" t="s">
        <v>52586</v>
      </c>
      <c r="U8268">
        <v>377820.78</v>
      </c>
      <c r="V8268">
        <v>6202438.3200000003</v>
      </c>
      <c r="W8268">
        <v>268.45</v>
      </c>
      <c r="X8268">
        <v>150.03</v>
      </c>
    </row>
    <row r="8269" spans="1:24" x14ac:dyDescent="0.25">
      <c r="A8269" s="146">
        <v>45140</v>
      </c>
      <c r="B8269" s="46">
        <v>214</v>
      </c>
      <c r="C8269" s="147">
        <v>0.46962962962962962</v>
      </c>
      <c r="D8269" s="38" t="s">
        <v>30701</v>
      </c>
      <c r="E8269" s="7" t="s">
        <v>64</v>
      </c>
      <c r="F8269" s="38" t="s">
        <v>48423</v>
      </c>
      <c r="G8269" s="38" t="s">
        <v>5608</v>
      </c>
      <c r="H8269">
        <v>-3.4000000000000002E-2</v>
      </c>
      <c r="I8269" t="s">
        <v>52592</v>
      </c>
      <c r="J8269" t="s">
        <v>52593</v>
      </c>
      <c r="K8269" t="s">
        <v>52594</v>
      </c>
      <c r="L8269" t="s">
        <v>52587</v>
      </c>
      <c r="O8269" t="s">
        <v>52588</v>
      </c>
      <c r="P8269" t="s">
        <v>52589</v>
      </c>
      <c r="Q8269">
        <v>377807.5</v>
      </c>
      <c r="R8269">
        <v>6202423.5099999998</v>
      </c>
      <c r="S8269" t="s">
        <v>52590</v>
      </c>
      <c r="T8269" t="s">
        <v>52591</v>
      </c>
      <c r="U8269">
        <v>377809.38</v>
      </c>
      <c r="V8269">
        <v>6202447.2699999996</v>
      </c>
      <c r="W8269">
        <v>90.48</v>
      </c>
      <c r="X8269">
        <v>150.03</v>
      </c>
    </row>
    <row r="8270" spans="1:24" x14ac:dyDescent="0.25">
      <c r="A8270" s="146">
        <v>45140</v>
      </c>
      <c r="B8270" s="46">
        <v>214</v>
      </c>
      <c r="C8270" s="147">
        <v>0.47328703703703701</v>
      </c>
      <c r="D8270" s="38" t="s">
        <v>30701</v>
      </c>
      <c r="E8270" s="7" t="s">
        <v>69</v>
      </c>
      <c r="F8270" s="38" t="s">
        <v>48423</v>
      </c>
      <c r="G8270" s="38" t="s">
        <v>5608</v>
      </c>
      <c r="H8270">
        <v>0.18099999999999999</v>
      </c>
      <c r="I8270" t="s">
        <v>52592</v>
      </c>
      <c r="J8270" t="s">
        <v>52593</v>
      </c>
      <c r="K8270" t="s">
        <v>52594</v>
      </c>
      <c r="L8270" t="s">
        <v>52587</v>
      </c>
      <c r="O8270" t="s">
        <v>52595</v>
      </c>
      <c r="P8270" t="s">
        <v>52596</v>
      </c>
      <c r="Q8270">
        <v>378023.96</v>
      </c>
      <c r="R8270">
        <v>6202422.7800000003</v>
      </c>
      <c r="S8270" t="s">
        <v>52597</v>
      </c>
      <c r="T8270" t="s">
        <v>52598</v>
      </c>
      <c r="U8270">
        <v>378024.23</v>
      </c>
      <c r="V8270">
        <v>6202447.2300000004</v>
      </c>
      <c r="W8270">
        <v>88.85</v>
      </c>
      <c r="X8270">
        <v>150.03</v>
      </c>
    </row>
    <row r="8271" spans="1:24" x14ac:dyDescent="0.25">
      <c r="A8271" s="146">
        <v>45140</v>
      </c>
      <c r="B8271" s="46">
        <v>214</v>
      </c>
      <c r="C8271" s="147">
        <v>0.47491898148148143</v>
      </c>
      <c r="D8271" s="38" t="s">
        <v>30701</v>
      </c>
      <c r="E8271" s="7" t="s">
        <v>64</v>
      </c>
      <c r="F8271" s="38" t="s">
        <v>48423</v>
      </c>
      <c r="G8271" s="38" t="s">
        <v>5609</v>
      </c>
      <c r="H8271">
        <v>0.17699999999999999</v>
      </c>
      <c r="I8271" t="s">
        <v>52603</v>
      </c>
      <c r="J8271" t="s">
        <v>52604</v>
      </c>
      <c r="K8271" t="s">
        <v>52605</v>
      </c>
      <c r="L8271" t="s">
        <v>52587</v>
      </c>
      <c r="O8271" t="s">
        <v>52599</v>
      </c>
      <c r="P8271" t="s">
        <v>52600</v>
      </c>
      <c r="Q8271">
        <v>378035.59</v>
      </c>
      <c r="R8271">
        <v>6202429.5700000003</v>
      </c>
      <c r="S8271" t="s">
        <v>52601</v>
      </c>
      <c r="T8271" t="s">
        <v>52602</v>
      </c>
      <c r="U8271">
        <v>378031.1</v>
      </c>
      <c r="V8271">
        <v>6202456.3600000003</v>
      </c>
      <c r="W8271">
        <v>270.86</v>
      </c>
      <c r="X8271">
        <v>150.03</v>
      </c>
    </row>
    <row r="8272" spans="1:24" x14ac:dyDescent="0.25">
      <c r="A8272" s="146">
        <v>45140</v>
      </c>
      <c r="B8272" s="46">
        <v>214</v>
      </c>
      <c r="C8272" s="147">
        <v>0.47871527777777773</v>
      </c>
      <c r="D8272" s="38" t="s">
        <v>30701</v>
      </c>
      <c r="E8272" s="7" t="s">
        <v>69</v>
      </c>
      <c r="F8272" s="38" t="s">
        <v>48423</v>
      </c>
      <c r="G8272" s="38" t="s">
        <v>5609</v>
      </c>
      <c r="H8272">
        <v>-3.5999999999999997E-2</v>
      </c>
      <c r="I8272" t="s">
        <v>52603</v>
      </c>
      <c r="J8272" t="s">
        <v>52604</v>
      </c>
      <c r="K8272" t="s">
        <v>52605</v>
      </c>
      <c r="L8272" t="s">
        <v>52610</v>
      </c>
      <c r="O8272" t="s">
        <v>52606</v>
      </c>
      <c r="P8272" t="s">
        <v>52607</v>
      </c>
      <c r="Q8272">
        <v>377810.09</v>
      </c>
      <c r="R8272">
        <v>6202432.4100000001</v>
      </c>
      <c r="S8272" t="s">
        <v>52608</v>
      </c>
      <c r="T8272" t="s">
        <v>52609</v>
      </c>
      <c r="U8272">
        <v>377818.18</v>
      </c>
      <c r="V8272">
        <v>6202456.29</v>
      </c>
      <c r="W8272">
        <v>268.8</v>
      </c>
      <c r="X8272">
        <v>150.03</v>
      </c>
    </row>
    <row r="8273" spans="1:24" x14ac:dyDescent="0.25">
      <c r="A8273" s="146">
        <v>45140</v>
      </c>
      <c r="B8273" s="46">
        <v>214</v>
      </c>
      <c r="C8273" s="147">
        <v>0.4800578703703704</v>
      </c>
      <c r="D8273" s="38" t="s">
        <v>30701</v>
      </c>
      <c r="E8273" s="7" t="s">
        <v>64</v>
      </c>
      <c r="F8273" s="38" t="s">
        <v>48423</v>
      </c>
      <c r="G8273" s="38" t="s">
        <v>5610</v>
      </c>
      <c r="H8273">
        <v>-0.03</v>
      </c>
      <c r="I8273" t="s">
        <v>52615</v>
      </c>
      <c r="J8273" t="s">
        <v>52616</v>
      </c>
      <c r="K8273" t="s">
        <v>52617</v>
      </c>
      <c r="L8273" t="s">
        <v>52610</v>
      </c>
      <c r="O8273" t="s">
        <v>52611</v>
      </c>
      <c r="P8273" t="s">
        <v>52612</v>
      </c>
      <c r="Q8273">
        <v>377803.63</v>
      </c>
      <c r="R8273">
        <v>6202441.9299999997</v>
      </c>
      <c r="S8273" t="s">
        <v>52613</v>
      </c>
      <c r="T8273" t="s">
        <v>52614</v>
      </c>
      <c r="U8273">
        <v>377813.65</v>
      </c>
      <c r="V8273">
        <v>6202465.3700000001</v>
      </c>
      <c r="W8273">
        <v>89.32</v>
      </c>
      <c r="X8273">
        <v>150.03</v>
      </c>
    </row>
    <row r="8274" spans="1:24" x14ac:dyDescent="0.25">
      <c r="A8274" s="146">
        <v>45140</v>
      </c>
      <c r="B8274" s="46">
        <v>214</v>
      </c>
      <c r="C8274" s="147">
        <v>0.48348379629629629</v>
      </c>
      <c r="D8274" s="38" t="s">
        <v>30701</v>
      </c>
      <c r="E8274" s="7" t="s">
        <v>69</v>
      </c>
      <c r="F8274" s="38" t="s">
        <v>48423</v>
      </c>
      <c r="G8274" s="38" t="s">
        <v>5610</v>
      </c>
      <c r="H8274">
        <v>0.17299999999999999</v>
      </c>
      <c r="I8274" t="s">
        <v>52615</v>
      </c>
      <c r="J8274" t="s">
        <v>52616</v>
      </c>
      <c r="K8274" t="s">
        <v>52617</v>
      </c>
      <c r="L8274" t="s">
        <v>52610</v>
      </c>
      <c r="O8274" t="s">
        <v>52618</v>
      </c>
      <c r="P8274" t="s">
        <v>52619</v>
      </c>
      <c r="Q8274">
        <v>378004.3</v>
      </c>
      <c r="R8274">
        <v>6202442.1299999999</v>
      </c>
      <c r="S8274" t="s">
        <v>52620</v>
      </c>
      <c r="T8274" t="s">
        <v>52621</v>
      </c>
      <c r="U8274">
        <v>378016.26</v>
      </c>
      <c r="V8274">
        <v>6202465.2999999998</v>
      </c>
      <c r="W8274">
        <v>89.62</v>
      </c>
      <c r="X8274">
        <v>150.03</v>
      </c>
    </row>
    <row r="8275" spans="1:24" x14ac:dyDescent="0.25">
      <c r="A8275" s="146">
        <v>45140</v>
      </c>
      <c r="B8275" s="46">
        <v>214</v>
      </c>
      <c r="C8275" s="147">
        <v>0.48474537037037035</v>
      </c>
      <c r="D8275" s="38" t="s">
        <v>30701</v>
      </c>
      <c r="E8275" s="159" t="s">
        <v>33735</v>
      </c>
      <c r="F8275" s="38" t="s">
        <v>48423</v>
      </c>
      <c r="G8275" s="38" t="s">
        <v>5374</v>
      </c>
      <c r="H8275">
        <v>1.611</v>
      </c>
      <c r="O8275" t="s">
        <v>52622</v>
      </c>
      <c r="P8275" t="s">
        <v>52623</v>
      </c>
      <c r="Q8275">
        <v>378021.97</v>
      </c>
      <c r="R8275">
        <v>6202439.4199999999</v>
      </c>
      <c r="S8275" t="s">
        <v>52624</v>
      </c>
      <c r="T8275" t="s">
        <v>52625</v>
      </c>
      <c r="U8275">
        <v>378029.68</v>
      </c>
      <c r="V8275">
        <v>6202465.6900000004</v>
      </c>
      <c r="W8275">
        <v>38.020000000000003</v>
      </c>
      <c r="X8275">
        <v>200.04</v>
      </c>
    </row>
    <row r="8276" spans="1:24" x14ac:dyDescent="0.25">
      <c r="A8276" s="146">
        <v>45140</v>
      </c>
      <c r="B8276" s="46">
        <v>214</v>
      </c>
      <c r="C8276" s="147">
        <v>0.48916666666666669</v>
      </c>
      <c r="D8276" s="38" t="s">
        <v>30701</v>
      </c>
      <c r="E8276" s="159" t="s">
        <v>42042</v>
      </c>
      <c r="F8276" s="38" t="s">
        <v>48423</v>
      </c>
      <c r="G8276" s="38" t="s">
        <v>5374</v>
      </c>
      <c r="H8276">
        <v>1.5980000000000001</v>
      </c>
      <c r="O8276" t="s">
        <v>52626</v>
      </c>
      <c r="P8276" t="s">
        <v>52627</v>
      </c>
      <c r="Q8276">
        <v>378028.61</v>
      </c>
      <c r="R8276">
        <v>6202441.6200000001</v>
      </c>
      <c r="S8276" t="s">
        <v>52628</v>
      </c>
      <c r="T8276" t="s">
        <v>52629</v>
      </c>
      <c r="U8276">
        <v>378022.63</v>
      </c>
      <c r="V8276">
        <v>6202451.7699999996</v>
      </c>
      <c r="W8276">
        <v>339.03</v>
      </c>
      <c r="X8276">
        <v>200.04</v>
      </c>
    </row>
    <row r="8277" spans="1:24" x14ac:dyDescent="0.25">
      <c r="A8277" s="146">
        <v>45140</v>
      </c>
      <c r="B8277" s="46">
        <v>214</v>
      </c>
      <c r="C8277" s="147">
        <v>0.50454861111111116</v>
      </c>
      <c r="D8277" s="38" t="s">
        <v>30701</v>
      </c>
      <c r="E8277" s="159" t="s">
        <v>49765</v>
      </c>
      <c r="F8277" s="38" t="s">
        <v>48423</v>
      </c>
      <c r="G8277" s="38" t="s">
        <v>5374</v>
      </c>
      <c r="H8277">
        <v>0.217</v>
      </c>
      <c r="O8277" t="s">
        <v>52630</v>
      </c>
      <c r="P8277" t="s">
        <v>52631</v>
      </c>
      <c r="Q8277">
        <v>376648.93</v>
      </c>
      <c r="R8277">
        <v>6204069.9100000001</v>
      </c>
      <c r="S8277" t="s">
        <v>52632</v>
      </c>
      <c r="T8277" t="s">
        <v>52633</v>
      </c>
      <c r="U8277">
        <v>376641.41</v>
      </c>
      <c r="V8277">
        <v>6204077.75</v>
      </c>
      <c r="W8277">
        <v>341.64</v>
      </c>
      <c r="X8277">
        <v>200.04</v>
      </c>
    </row>
    <row r="8278" spans="1:24" s="170" customFormat="1" x14ac:dyDescent="0.25">
      <c r="A8278" s="63">
        <v>45140</v>
      </c>
      <c r="B8278" s="104">
        <v>214</v>
      </c>
      <c r="C8278" s="65">
        <v>0.50741898148148146</v>
      </c>
      <c r="D8278" s="64" t="s">
        <v>30701</v>
      </c>
      <c r="E8278" s="171" t="s">
        <v>52639</v>
      </c>
      <c r="F8278" s="64" t="s">
        <v>48423</v>
      </c>
      <c r="G8278" s="64" t="s">
        <v>5374</v>
      </c>
      <c r="H8278" s="170">
        <v>0.218</v>
      </c>
      <c r="M8278" s="170" t="s">
        <v>52634</v>
      </c>
      <c r="O8278" s="170" t="s">
        <v>52635</v>
      </c>
      <c r="P8278" s="170" t="s">
        <v>52636</v>
      </c>
      <c r="Q8278" s="170">
        <v>376638.47</v>
      </c>
      <c r="R8278" s="170">
        <v>6204066.7699999996</v>
      </c>
      <c r="S8278" s="170" t="s">
        <v>52637</v>
      </c>
      <c r="T8278" s="170" t="s">
        <v>52638</v>
      </c>
      <c r="U8278" s="170">
        <v>376642.64</v>
      </c>
      <c r="V8278" s="170">
        <v>6204085.3600000003</v>
      </c>
      <c r="W8278" s="170">
        <v>341.08</v>
      </c>
      <c r="X8278" s="170">
        <v>200.04</v>
      </c>
    </row>
    <row r="8279" spans="1:24" x14ac:dyDescent="0.25">
      <c r="A8279" s="146">
        <v>45140</v>
      </c>
      <c r="B8279" s="46">
        <v>214</v>
      </c>
      <c r="C8279" s="147">
        <v>0.50960648148148147</v>
      </c>
      <c r="D8279" s="38" t="s">
        <v>30701</v>
      </c>
      <c r="E8279" s="7" t="s">
        <v>52648</v>
      </c>
      <c r="F8279" s="38" t="s">
        <v>48423</v>
      </c>
      <c r="G8279" s="38" t="s">
        <v>5374</v>
      </c>
      <c r="H8279">
        <v>0.21</v>
      </c>
      <c r="I8279" t="s">
        <v>52644</v>
      </c>
      <c r="J8279" t="s">
        <v>52645</v>
      </c>
      <c r="K8279" t="s">
        <v>52646</v>
      </c>
      <c r="L8279" t="s">
        <v>52647</v>
      </c>
      <c r="O8279" t="s">
        <v>52640</v>
      </c>
      <c r="P8279" t="s">
        <v>52641</v>
      </c>
      <c r="Q8279">
        <v>376633.89</v>
      </c>
      <c r="R8279">
        <v>6204063.9400000004</v>
      </c>
      <c r="S8279" t="s">
        <v>52642</v>
      </c>
      <c r="T8279" t="s">
        <v>52643</v>
      </c>
      <c r="U8279">
        <v>376638.71999999997</v>
      </c>
      <c r="V8279">
        <v>6204086.6699999999</v>
      </c>
      <c r="W8279">
        <v>273.19</v>
      </c>
      <c r="X8279">
        <v>200.04</v>
      </c>
    </row>
    <row r="8280" spans="1:24" x14ac:dyDescent="0.25">
      <c r="A8280" s="146">
        <v>45140</v>
      </c>
      <c r="B8280" s="46">
        <v>214</v>
      </c>
      <c r="C8280" s="147">
        <v>0.51346064814814818</v>
      </c>
      <c r="D8280" s="38" t="s">
        <v>30701</v>
      </c>
      <c r="E8280" s="7" t="s">
        <v>69</v>
      </c>
      <c r="F8280" s="38" t="s">
        <v>48423</v>
      </c>
      <c r="G8280" s="38" t="s">
        <v>5374</v>
      </c>
      <c r="H8280">
        <v>-2.4E-2</v>
      </c>
      <c r="I8280" t="s">
        <v>52644</v>
      </c>
      <c r="J8280" t="s">
        <v>52645</v>
      </c>
      <c r="K8280" t="s">
        <v>52646</v>
      </c>
      <c r="L8280" t="s">
        <v>52647</v>
      </c>
      <c r="O8280" t="s">
        <v>52649</v>
      </c>
      <c r="P8280" t="s">
        <v>52650</v>
      </c>
      <c r="Q8280">
        <v>376405.6</v>
      </c>
      <c r="R8280">
        <v>6204064.9699999997</v>
      </c>
      <c r="S8280" t="s">
        <v>52651</v>
      </c>
      <c r="T8280" t="s">
        <v>52652</v>
      </c>
      <c r="U8280">
        <v>376404.76</v>
      </c>
      <c r="V8280">
        <v>6204086.6699999999</v>
      </c>
      <c r="W8280">
        <v>269.79000000000002</v>
      </c>
      <c r="X8280">
        <v>200.04</v>
      </c>
    </row>
    <row r="8281" spans="1:24" x14ac:dyDescent="0.25">
      <c r="A8281" s="146">
        <v>45140</v>
      </c>
      <c r="B8281" s="46">
        <v>214</v>
      </c>
      <c r="C8281" s="147">
        <v>0.5153240740740741</v>
      </c>
      <c r="D8281" s="38" t="s">
        <v>30701</v>
      </c>
      <c r="E8281" s="7" t="s">
        <v>64</v>
      </c>
      <c r="F8281" s="38" t="s">
        <v>48423</v>
      </c>
      <c r="G8281" s="38" t="s">
        <v>5373</v>
      </c>
      <c r="H8281">
        <v>-1.9E-2</v>
      </c>
      <c r="I8281" t="s">
        <v>52657</v>
      </c>
      <c r="J8281" t="s">
        <v>52658</v>
      </c>
      <c r="K8281" t="s">
        <v>52659</v>
      </c>
      <c r="L8281" t="s">
        <v>52647</v>
      </c>
      <c r="O8281" t="s">
        <v>52653</v>
      </c>
      <c r="P8281" t="s">
        <v>52654</v>
      </c>
      <c r="Q8281">
        <v>376383.34</v>
      </c>
      <c r="R8281">
        <v>6204073.6799999997</v>
      </c>
      <c r="S8281" t="s">
        <v>52655</v>
      </c>
      <c r="T8281" t="s">
        <v>52656</v>
      </c>
      <c r="U8281">
        <v>376398.55</v>
      </c>
      <c r="V8281">
        <v>6204095.6200000001</v>
      </c>
      <c r="W8281">
        <v>90.73</v>
      </c>
      <c r="X8281">
        <v>200.04</v>
      </c>
    </row>
    <row r="8282" spans="1:24" x14ac:dyDescent="0.25">
      <c r="A8282" s="146">
        <v>45140</v>
      </c>
      <c r="B8282" s="46">
        <v>214</v>
      </c>
      <c r="C8282" s="147">
        <v>0.51929398148148154</v>
      </c>
      <c r="D8282" s="38" t="s">
        <v>30701</v>
      </c>
      <c r="E8282" s="7" t="s">
        <v>69</v>
      </c>
      <c r="F8282" s="38" t="s">
        <v>48423</v>
      </c>
      <c r="G8282" s="38" t="s">
        <v>5373</v>
      </c>
      <c r="H8282">
        <v>0.223</v>
      </c>
      <c r="I8282" t="s">
        <v>52657</v>
      </c>
      <c r="J8282" t="s">
        <v>52658</v>
      </c>
      <c r="K8282" t="s">
        <v>52659</v>
      </c>
      <c r="L8282" t="s">
        <v>52647</v>
      </c>
      <c r="O8282" t="s">
        <v>52660</v>
      </c>
      <c r="P8282" t="s">
        <v>52661</v>
      </c>
      <c r="Q8282">
        <v>376618.53</v>
      </c>
      <c r="R8282">
        <v>6204074.4400000004</v>
      </c>
      <c r="S8282" t="s">
        <v>52662</v>
      </c>
      <c r="T8282" t="s">
        <v>52663</v>
      </c>
      <c r="U8282">
        <v>376640.19</v>
      </c>
      <c r="V8282">
        <v>6204095.5199999996</v>
      </c>
      <c r="W8282">
        <v>90.88</v>
      </c>
      <c r="X8282">
        <v>200.04</v>
      </c>
    </row>
    <row r="8283" spans="1:24" x14ac:dyDescent="0.25">
      <c r="A8283" s="146">
        <v>45140</v>
      </c>
      <c r="B8283" s="46">
        <v>214</v>
      </c>
      <c r="C8283" s="147">
        <v>0.52107638888888885</v>
      </c>
      <c r="D8283" s="38" t="s">
        <v>30701</v>
      </c>
      <c r="E8283" s="7" t="s">
        <v>64</v>
      </c>
      <c r="F8283" s="38" t="s">
        <v>48423</v>
      </c>
      <c r="G8283" s="38" t="s">
        <v>5372</v>
      </c>
      <c r="H8283">
        <v>0.218</v>
      </c>
      <c r="I8283" t="s">
        <v>52668</v>
      </c>
      <c r="J8283" t="s">
        <v>52669</v>
      </c>
      <c r="K8283" t="s">
        <v>52670</v>
      </c>
      <c r="L8283" t="s">
        <v>52671</v>
      </c>
      <c r="O8283" t="s">
        <v>52664</v>
      </c>
      <c r="P8283" t="s">
        <v>52665</v>
      </c>
      <c r="Q8283">
        <v>376650.68</v>
      </c>
      <c r="R8283">
        <v>6204079.9500000002</v>
      </c>
      <c r="S8283" t="s">
        <v>52666</v>
      </c>
      <c r="T8283" t="s">
        <v>52667</v>
      </c>
      <c r="U8283">
        <v>376646.18</v>
      </c>
      <c r="V8283">
        <v>6204104.3799999999</v>
      </c>
      <c r="W8283">
        <v>272.69</v>
      </c>
      <c r="X8283">
        <v>200.04</v>
      </c>
    </row>
    <row r="8284" spans="1:24" x14ac:dyDescent="0.25">
      <c r="A8284" s="146">
        <v>45140</v>
      </c>
      <c r="B8284" s="46">
        <v>214</v>
      </c>
      <c r="C8284" s="147">
        <v>0.52500000000000002</v>
      </c>
      <c r="D8284" s="38" t="s">
        <v>30701</v>
      </c>
      <c r="E8284" s="7" t="s">
        <v>69</v>
      </c>
      <c r="F8284" s="38" t="s">
        <v>48423</v>
      </c>
      <c r="G8284" s="38" t="s">
        <v>5372</v>
      </c>
      <c r="H8284">
        <v>-2.3E-2</v>
      </c>
      <c r="I8284" t="s">
        <v>52668</v>
      </c>
      <c r="J8284" t="s">
        <v>52669</v>
      </c>
      <c r="K8284" t="s">
        <v>52670</v>
      </c>
      <c r="L8284" t="s">
        <v>52671</v>
      </c>
      <c r="O8284" t="s">
        <v>52672</v>
      </c>
      <c r="P8284" t="s">
        <v>52673</v>
      </c>
      <c r="Q8284">
        <v>376417.75</v>
      </c>
      <c r="R8284">
        <v>6204080.71</v>
      </c>
      <c r="S8284" t="s">
        <v>52674</v>
      </c>
      <c r="T8284" t="s">
        <v>52675</v>
      </c>
      <c r="U8284">
        <v>376405.07</v>
      </c>
      <c r="V8284">
        <v>6204104.4500000002</v>
      </c>
      <c r="W8284">
        <v>269.97000000000003</v>
      </c>
      <c r="X8284">
        <v>200.04</v>
      </c>
    </row>
    <row r="8285" spans="1:24" x14ac:dyDescent="0.25">
      <c r="A8285" s="146">
        <v>45140</v>
      </c>
      <c r="B8285" s="46">
        <v>214</v>
      </c>
      <c r="C8285" s="147">
        <v>0.52710648148148154</v>
      </c>
      <c r="D8285" s="38" t="s">
        <v>30701</v>
      </c>
      <c r="E8285" s="7" t="s">
        <v>64</v>
      </c>
      <c r="F8285" s="38" t="s">
        <v>48423</v>
      </c>
      <c r="G8285" s="38" t="s">
        <v>5371</v>
      </c>
      <c r="H8285">
        <v>-1.7999999999999999E-2</v>
      </c>
      <c r="I8285" t="s">
        <v>52680</v>
      </c>
      <c r="J8285" t="s">
        <v>52681</v>
      </c>
      <c r="K8285" t="s">
        <v>52682</v>
      </c>
      <c r="L8285" t="s">
        <v>52671</v>
      </c>
      <c r="O8285" t="s">
        <v>52676</v>
      </c>
      <c r="P8285" t="s">
        <v>52677</v>
      </c>
      <c r="Q8285">
        <v>376388.31</v>
      </c>
      <c r="R8285">
        <v>6204087.96</v>
      </c>
      <c r="S8285" t="s">
        <v>52678</v>
      </c>
      <c r="T8285" t="s">
        <v>52679</v>
      </c>
      <c r="U8285">
        <v>376399.17</v>
      </c>
      <c r="V8285">
        <v>6204113.5800000001</v>
      </c>
      <c r="W8285">
        <v>90.05</v>
      </c>
      <c r="X8285">
        <v>200.04</v>
      </c>
    </row>
    <row r="8286" spans="1:24" x14ac:dyDescent="0.25">
      <c r="A8286" s="146">
        <v>45140</v>
      </c>
      <c r="B8286" s="46">
        <v>214</v>
      </c>
      <c r="C8286" s="147">
        <v>0.53116898148148151</v>
      </c>
      <c r="D8286" s="38" t="s">
        <v>30701</v>
      </c>
      <c r="E8286" s="7" t="s">
        <v>69</v>
      </c>
      <c r="F8286" s="38" t="s">
        <v>48423</v>
      </c>
      <c r="G8286" s="38" t="s">
        <v>5371</v>
      </c>
      <c r="H8286">
        <v>0.223</v>
      </c>
      <c r="I8286" t="s">
        <v>52680</v>
      </c>
      <c r="J8286" t="s">
        <v>52681</v>
      </c>
      <c r="K8286" t="s">
        <v>52682</v>
      </c>
      <c r="L8286" t="s">
        <v>52687</v>
      </c>
      <c r="O8286" t="s">
        <v>52683</v>
      </c>
      <c r="P8286" t="s">
        <v>52684</v>
      </c>
      <c r="Q8286">
        <v>376627.52</v>
      </c>
      <c r="R8286">
        <v>6204088.7599999998</v>
      </c>
      <c r="S8286" t="s">
        <v>52685</v>
      </c>
      <c r="T8286" t="s">
        <v>52686</v>
      </c>
      <c r="U8286">
        <v>376640.4</v>
      </c>
      <c r="V8286">
        <v>6204113.46</v>
      </c>
      <c r="W8286">
        <v>89.73</v>
      </c>
      <c r="X8286">
        <v>200.04</v>
      </c>
    </row>
    <row r="8287" spans="1:24" x14ac:dyDescent="0.25">
      <c r="A8287" s="146">
        <v>45140</v>
      </c>
      <c r="B8287" s="46">
        <v>214</v>
      </c>
      <c r="C8287" s="147">
        <v>0.53322916666666664</v>
      </c>
      <c r="D8287" s="38" t="s">
        <v>30701</v>
      </c>
      <c r="E8287" s="7" t="s">
        <v>64</v>
      </c>
      <c r="F8287" s="38" t="s">
        <v>48423</v>
      </c>
      <c r="G8287" s="38" t="s">
        <v>5370</v>
      </c>
      <c r="H8287">
        <v>0.222</v>
      </c>
      <c r="I8287" t="s">
        <v>52692</v>
      </c>
      <c r="J8287" t="s">
        <v>52693</v>
      </c>
      <c r="K8287" t="s">
        <v>52694</v>
      </c>
      <c r="L8287" t="s">
        <v>52687</v>
      </c>
      <c r="O8287" t="s">
        <v>52688</v>
      </c>
      <c r="P8287" t="s">
        <v>52689</v>
      </c>
      <c r="Q8287">
        <v>376651.6</v>
      </c>
      <c r="R8287">
        <v>6204096.4500000002</v>
      </c>
      <c r="S8287" t="s">
        <v>52690</v>
      </c>
      <c r="T8287" t="s">
        <v>52691</v>
      </c>
      <c r="U8287">
        <v>376650.5</v>
      </c>
      <c r="V8287">
        <v>6204122.5</v>
      </c>
      <c r="W8287">
        <v>272.22000000000003</v>
      </c>
      <c r="X8287">
        <v>200.04</v>
      </c>
    </row>
    <row r="8288" spans="1:24" x14ac:dyDescent="0.25">
      <c r="A8288" s="146">
        <v>45140</v>
      </c>
      <c r="B8288" s="46">
        <v>214</v>
      </c>
      <c r="C8288" s="147">
        <v>0.53728009259259257</v>
      </c>
      <c r="D8288" s="38" t="s">
        <v>30701</v>
      </c>
      <c r="E8288" s="7" t="s">
        <v>69</v>
      </c>
      <c r="F8288" s="38" t="s">
        <v>48423</v>
      </c>
      <c r="G8288" s="38" t="s">
        <v>5370</v>
      </c>
      <c r="H8288">
        <v>-2.3E-2</v>
      </c>
      <c r="I8288" t="s">
        <v>52692</v>
      </c>
      <c r="J8288" t="s">
        <v>52693</v>
      </c>
      <c r="K8288" t="s">
        <v>52694</v>
      </c>
      <c r="L8288" t="s">
        <v>52687</v>
      </c>
      <c r="O8288" t="s">
        <v>52695</v>
      </c>
      <c r="P8288" t="s">
        <v>52696</v>
      </c>
      <c r="Q8288">
        <v>376409.36</v>
      </c>
      <c r="R8288">
        <v>6204097.3700000001</v>
      </c>
      <c r="S8288" t="s">
        <v>52697</v>
      </c>
      <c r="T8288" t="s">
        <v>52698</v>
      </c>
      <c r="U8288">
        <v>376405.17</v>
      </c>
      <c r="V8288">
        <v>6204122.5899999999</v>
      </c>
      <c r="W8288">
        <v>270.04000000000002</v>
      </c>
      <c r="X8288">
        <v>200.04</v>
      </c>
    </row>
    <row r="8289" spans="1:24" x14ac:dyDescent="0.25">
      <c r="A8289" s="146">
        <v>45140</v>
      </c>
      <c r="B8289" s="46">
        <v>214</v>
      </c>
      <c r="C8289" s="147">
        <v>0.53959490740740745</v>
      </c>
      <c r="D8289" s="38" t="s">
        <v>30701</v>
      </c>
      <c r="E8289" s="7" t="s">
        <v>64</v>
      </c>
      <c r="F8289" s="38" t="s">
        <v>48423</v>
      </c>
      <c r="G8289" s="38" t="s">
        <v>5369</v>
      </c>
      <c r="H8289">
        <v>-1.9E-2</v>
      </c>
      <c r="I8289" t="s">
        <v>52703</v>
      </c>
      <c r="J8289" t="s">
        <v>52704</v>
      </c>
      <c r="K8289" t="s">
        <v>52705</v>
      </c>
      <c r="L8289" t="s">
        <v>52687</v>
      </c>
      <c r="O8289" t="s">
        <v>52699</v>
      </c>
      <c r="P8289" t="s">
        <v>52700</v>
      </c>
      <c r="Q8289">
        <v>376395.29</v>
      </c>
      <c r="R8289">
        <v>6204105.71</v>
      </c>
      <c r="S8289" t="s">
        <v>52701</v>
      </c>
      <c r="T8289" t="s">
        <v>52702</v>
      </c>
      <c r="U8289">
        <v>376397.78</v>
      </c>
      <c r="V8289">
        <v>6204131.8200000003</v>
      </c>
      <c r="W8289">
        <v>91.78</v>
      </c>
      <c r="X8289">
        <v>200.04</v>
      </c>
    </row>
    <row r="8290" spans="1:24" x14ac:dyDescent="0.25">
      <c r="A8290" s="146">
        <v>45140</v>
      </c>
      <c r="B8290" s="46">
        <v>214</v>
      </c>
      <c r="C8290" s="147">
        <v>0.54361111111111116</v>
      </c>
      <c r="D8290" s="38" t="s">
        <v>30701</v>
      </c>
      <c r="E8290" s="7" t="s">
        <v>69</v>
      </c>
      <c r="F8290" s="38" t="s">
        <v>48423</v>
      </c>
      <c r="G8290" s="38" t="s">
        <v>5369</v>
      </c>
      <c r="H8290">
        <v>0.223</v>
      </c>
      <c r="I8290" t="s">
        <v>52703</v>
      </c>
      <c r="J8290" t="s">
        <v>52704</v>
      </c>
      <c r="K8290" t="s">
        <v>52705</v>
      </c>
      <c r="L8290" t="s">
        <v>52710</v>
      </c>
      <c r="O8290" t="s">
        <v>52706</v>
      </c>
      <c r="P8290" t="s">
        <v>52707</v>
      </c>
      <c r="Q8290">
        <v>376637.11</v>
      </c>
      <c r="R8290">
        <v>6204106.46</v>
      </c>
      <c r="S8290" t="s">
        <v>52708</v>
      </c>
      <c r="T8290" t="s">
        <v>52709</v>
      </c>
      <c r="U8290">
        <v>376640.14</v>
      </c>
      <c r="V8290">
        <v>6204131.6200000001</v>
      </c>
      <c r="W8290">
        <v>89.85</v>
      </c>
      <c r="X8290">
        <v>200.04</v>
      </c>
    </row>
    <row r="8291" spans="1:24" x14ac:dyDescent="0.25">
      <c r="A8291" s="146">
        <v>45140</v>
      </c>
      <c r="B8291" s="46">
        <v>214</v>
      </c>
      <c r="C8291" s="147">
        <v>0.54609953703703706</v>
      </c>
      <c r="D8291" s="38" t="s">
        <v>30701</v>
      </c>
      <c r="E8291" s="7" t="s">
        <v>64</v>
      </c>
      <c r="F8291" s="38" t="s">
        <v>48423</v>
      </c>
      <c r="G8291" s="38" t="s">
        <v>5368</v>
      </c>
      <c r="H8291">
        <v>0.222</v>
      </c>
      <c r="I8291" t="s">
        <v>52715</v>
      </c>
      <c r="J8291" t="s">
        <v>52716</v>
      </c>
      <c r="K8291" t="s">
        <v>52717</v>
      </c>
      <c r="L8291" t="s">
        <v>52710</v>
      </c>
      <c r="O8291" t="s">
        <v>52711</v>
      </c>
      <c r="P8291" t="s">
        <v>52712</v>
      </c>
      <c r="Q8291">
        <v>376649.91</v>
      </c>
      <c r="R8291">
        <v>6204115.9699999997</v>
      </c>
      <c r="S8291" t="s">
        <v>52713</v>
      </c>
      <c r="T8291" t="s">
        <v>52714</v>
      </c>
      <c r="U8291">
        <v>376650.44</v>
      </c>
      <c r="V8291">
        <v>6204140.6699999999</v>
      </c>
      <c r="W8291">
        <v>271.85000000000002</v>
      </c>
      <c r="X8291">
        <v>200.04</v>
      </c>
    </row>
    <row r="8292" spans="1:24" x14ac:dyDescent="0.25">
      <c r="A8292" s="146">
        <v>45140</v>
      </c>
      <c r="B8292" s="46">
        <v>214</v>
      </c>
      <c r="C8292" s="147">
        <v>0.5502083333333333</v>
      </c>
      <c r="D8292" s="38" t="s">
        <v>30701</v>
      </c>
      <c r="E8292" s="7" t="s">
        <v>69</v>
      </c>
      <c r="F8292" s="38" t="s">
        <v>48423</v>
      </c>
      <c r="G8292" s="38" t="s">
        <v>5368</v>
      </c>
      <c r="H8292">
        <v>-2.1999999999999999E-2</v>
      </c>
      <c r="I8292" t="s">
        <v>52715</v>
      </c>
      <c r="J8292" t="s">
        <v>52716</v>
      </c>
      <c r="K8292" t="s">
        <v>52717</v>
      </c>
      <c r="L8292" t="s">
        <v>52710</v>
      </c>
      <c r="O8292" t="s">
        <v>52718</v>
      </c>
      <c r="P8292" t="s">
        <v>52719</v>
      </c>
      <c r="Q8292">
        <v>376400</v>
      </c>
      <c r="R8292">
        <v>6204116.46</v>
      </c>
      <c r="S8292" t="s">
        <v>52720</v>
      </c>
      <c r="T8292" t="s">
        <v>52721</v>
      </c>
      <c r="U8292">
        <v>376405.97</v>
      </c>
      <c r="V8292">
        <v>6204140.6799999997</v>
      </c>
      <c r="W8292">
        <v>269.79000000000002</v>
      </c>
      <c r="X8292">
        <v>200.04</v>
      </c>
    </row>
    <row r="8293" spans="1:24" x14ac:dyDescent="0.25">
      <c r="A8293" s="146">
        <v>45140</v>
      </c>
      <c r="B8293" s="46">
        <v>214</v>
      </c>
      <c r="C8293" s="147">
        <v>0.55224537037037036</v>
      </c>
      <c r="D8293" s="38" t="s">
        <v>30701</v>
      </c>
      <c r="E8293" s="7" t="s">
        <v>64</v>
      </c>
      <c r="F8293" s="38" t="s">
        <v>48423</v>
      </c>
      <c r="G8293" s="38" t="s">
        <v>5367</v>
      </c>
      <c r="H8293">
        <v>-1.7999999999999999E-2</v>
      </c>
      <c r="I8293" t="s">
        <v>52726</v>
      </c>
      <c r="J8293" t="s">
        <v>52727</v>
      </c>
      <c r="K8293" t="s">
        <v>52728</v>
      </c>
      <c r="L8293" t="s">
        <v>52729</v>
      </c>
      <c r="O8293" t="s">
        <v>52722</v>
      </c>
      <c r="P8293" t="s">
        <v>52723</v>
      </c>
      <c r="Q8293">
        <v>376387.7</v>
      </c>
      <c r="R8293">
        <v>6204123.7999999998</v>
      </c>
      <c r="S8293" t="s">
        <v>52724</v>
      </c>
      <c r="T8293" t="s">
        <v>52725</v>
      </c>
      <c r="U8293">
        <v>376399.76</v>
      </c>
      <c r="V8293">
        <v>6204149.7300000004</v>
      </c>
      <c r="W8293">
        <v>90.23</v>
      </c>
      <c r="X8293">
        <v>200.04</v>
      </c>
    </row>
    <row r="8294" spans="1:24" x14ac:dyDescent="0.25">
      <c r="A8294" s="146">
        <v>45140</v>
      </c>
      <c r="B8294" s="46">
        <v>214</v>
      </c>
      <c r="C8294" s="147">
        <v>0.55622685185185183</v>
      </c>
      <c r="D8294" s="38" t="s">
        <v>30701</v>
      </c>
      <c r="E8294" s="7" t="s">
        <v>69</v>
      </c>
      <c r="F8294" s="38" t="s">
        <v>48423</v>
      </c>
      <c r="G8294" s="38" t="s">
        <v>5367</v>
      </c>
      <c r="H8294">
        <v>0.224</v>
      </c>
      <c r="I8294" t="s">
        <v>52726</v>
      </c>
      <c r="J8294" t="s">
        <v>52727</v>
      </c>
      <c r="K8294" t="s">
        <v>52728</v>
      </c>
      <c r="L8294" t="s">
        <v>52729</v>
      </c>
      <c r="O8294" t="s">
        <v>52730</v>
      </c>
      <c r="P8294" t="s">
        <v>52731</v>
      </c>
      <c r="Q8294">
        <v>376629.08</v>
      </c>
      <c r="R8294">
        <v>6204124.7400000002</v>
      </c>
      <c r="S8294" t="s">
        <v>52732</v>
      </c>
      <c r="T8294" t="s">
        <v>52733</v>
      </c>
      <c r="U8294">
        <v>376641.27</v>
      </c>
      <c r="V8294">
        <v>6204149.5899999999</v>
      </c>
      <c r="W8294">
        <v>90.62</v>
      </c>
      <c r="X8294">
        <v>200.04</v>
      </c>
    </row>
    <row r="8295" spans="1:24" x14ac:dyDescent="0.25">
      <c r="A8295" s="146">
        <v>45140</v>
      </c>
      <c r="B8295" s="46">
        <v>214</v>
      </c>
      <c r="C8295" s="147">
        <v>0.55792824074074077</v>
      </c>
      <c r="D8295" s="38" t="s">
        <v>30701</v>
      </c>
      <c r="E8295" s="7" t="s">
        <v>64</v>
      </c>
      <c r="F8295" s="38" t="s">
        <v>48423</v>
      </c>
      <c r="G8295" s="38" t="s">
        <v>5366</v>
      </c>
      <c r="H8295">
        <v>0.222</v>
      </c>
      <c r="I8295" t="s">
        <v>52738</v>
      </c>
      <c r="J8295" t="s">
        <v>52739</v>
      </c>
      <c r="K8295" t="s">
        <v>52740</v>
      </c>
      <c r="L8295" t="s">
        <v>52729</v>
      </c>
      <c r="O8295" t="s">
        <v>52734</v>
      </c>
      <c r="P8295" t="s">
        <v>52735</v>
      </c>
      <c r="Q8295">
        <v>376645.22</v>
      </c>
      <c r="R8295">
        <v>6204133.1799999997</v>
      </c>
      <c r="S8295" t="s">
        <v>52736</v>
      </c>
      <c r="T8295" t="s">
        <v>52737</v>
      </c>
      <c r="U8295">
        <v>376650.48</v>
      </c>
      <c r="V8295">
        <v>6204158.5</v>
      </c>
      <c r="W8295">
        <v>272.42</v>
      </c>
      <c r="X8295">
        <v>200.04</v>
      </c>
    </row>
    <row r="8296" spans="1:24" x14ac:dyDescent="0.25">
      <c r="A8296" s="146">
        <v>45140</v>
      </c>
      <c r="B8296" s="46">
        <v>214</v>
      </c>
      <c r="C8296" s="147">
        <v>0.56192129629629628</v>
      </c>
      <c r="D8296" s="38" t="s">
        <v>30701</v>
      </c>
      <c r="E8296" s="7" t="s">
        <v>69</v>
      </c>
      <c r="F8296" s="38" t="s">
        <v>48423</v>
      </c>
      <c r="G8296" s="38" t="s">
        <v>5366</v>
      </c>
      <c r="H8296">
        <v>-2.3E-2</v>
      </c>
      <c r="I8296" t="s">
        <v>52738</v>
      </c>
      <c r="J8296" t="s">
        <v>52739</v>
      </c>
      <c r="K8296" t="s">
        <v>52740</v>
      </c>
      <c r="L8296" t="s">
        <v>52745</v>
      </c>
      <c r="O8296" t="s">
        <v>52741</v>
      </c>
      <c r="P8296" t="s">
        <v>52742</v>
      </c>
      <c r="Q8296">
        <v>376403.58</v>
      </c>
      <c r="R8296">
        <v>6204133.2000000002</v>
      </c>
      <c r="S8296" t="s">
        <v>52743</v>
      </c>
      <c r="T8296" t="s">
        <v>52744</v>
      </c>
      <c r="U8296">
        <v>376405.34</v>
      </c>
      <c r="V8296">
        <v>6204158.5099999998</v>
      </c>
      <c r="W8296">
        <v>269.95999999999998</v>
      </c>
      <c r="X8296">
        <v>200.04</v>
      </c>
    </row>
    <row r="8297" spans="1:24" x14ac:dyDescent="0.25">
      <c r="A8297" s="146">
        <v>45140</v>
      </c>
      <c r="B8297" s="46">
        <v>214</v>
      </c>
      <c r="C8297" s="147">
        <v>0.56428240740740743</v>
      </c>
      <c r="D8297" s="38" t="s">
        <v>30701</v>
      </c>
      <c r="E8297" s="7" t="s">
        <v>64</v>
      </c>
      <c r="F8297" s="38" t="s">
        <v>48423</v>
      </c>
      <c r="G8297" s="38" t="s">
        <v>5375</v>
      </c>
      <c r="H8297">
        <v>-1.7999999999999999E-2</v>
      </c>
      <c r="I8297" t="s">
        <v>52750</v>
      </c>
      <c r="J8297" t="s">
        <v>52751</v>
      </c>
      <c r="K8297" t="s">
        <v>52752</v>
      </c>
      <c r="L8297" t="s">
        <v>52745</v>
      </c>
      <c r="O8297" t="s">
        <v>52746</v>
      </c>
      <c r="P8297" t="s">
        <v>52747</v>
      </c>
      <c r="Q8297">
        <v>376398.14</v>
      </c>
      <c r="R8297">
        <v>6204143.1600000001</v>
      </c>
      <c r="S8297" t="s">
        <v>52748</v>
      </c>
      <c r="T8297" t="s">
        <v>52749</v>
      </c>
      <c r="U8297">
        <v>376399.45</v>
      </c>
      <c r="V8297">
        <v>6204167.54</v>
      </c>
      <c r="W8297">
        <v>88.48</v>
      </c>
      <c r="X8297">
        <v>200.04</v>
      </c>
    </row>
    <row r="8298" spans="1:24" x14ac:dyDescent="0.25">
      <c r="A8298" s="146">
        <v>45140</v>
      </c>
      <c r="B8298" s="46">
        <v>214</v>
      </c>
      <c r="C8298" s="147">
        <v>0.56822916666666667</v>
      </c>
      <c r="D8298" s="38" t="s">
        <v>30701</v>
      </c>
      <c r="E8298" s="7" t="s">
        <v>69</v>
      </c>
      <c r="F8298" s="38" t="s">
        <v>48423</v>
      </c>
      <c r="G8298" s="38" t="s">
        <v>5375</v>
      </c>
      <c r="H8298">
        <v>0.22500000000000001</v>
      </c>
      <c r="I8298" t="s">
        <v>52750</v>
      </c>
      <c r="J8298" t="s">
        <v>52751</v>
      </c>
      <c r="K8298" t="s">
        <v>52752</v>
      </c>
      <c r="L8298" t="s">
        <v>52745</v>
      </c>
      <c r="O8298" t="s">
        <v>52753</v>
      </c>
      <c r="P8298" t="s">
        <v>52754</v>
      </c>
      <c r="Q8298">
        <v>376639.18</v>
      </c>
      <c r="R8298">
        <v>6204142.5599999996</v>
      </c>
      <c r="S8298" t="s">
        <v>52755</v>
      </c>
      <c r="T8298" t="s">
        <v>52756</v>
      </c>
      <c r="U8298">
        <v>376642.46</v>
      </c>
      <c r="V8298">
        <v>6204167.4800000004</v>
      </c>
      <c r="W8298">
        <v>90.22</v>
      </c>
      <c r="X8298">
        <v>200.04</v>
      </c>
    </row>
    <row r="8299" spans="1:24" x14ac:dyDescent="0.25">
      <c r="A8299" s="146">
        <v>45140</v>
      </c>
      <c r="B8299" s="46">
        <v>214</v>
      </c>
      <c r="C8299" s="147">
        <v>0.56983796296296296</v>
      </c>
      <c r="D8299" s="38" t="s">
        <v>30701</v>
      </c>
      <c r="E8299" s="7" t="s">
        <v>64</v>
      </c>
      <c r="F8299" s="38" t="s">
        <v>48423</v>
      </c>
      <c r="G8299" s="38" t="s">
        <v>5376</v>
      </c>
      <c r="H8299">
        <v>0.224</v>
      </c>
      <c r="I8299" t="s">
        <v>52761</v>
      </c>
      <c r="J8299" t="s">
        <v>52762</v>
      </c>
      <c r="K8299" t="s">
        <v>52763</v>
      </c>
      <c r="L8299" t="s">
        <v>52745</v>
      </c>
      <c r="O8299" t="s">
        <v>52757</v>
      </c>
      <c r="P8299" t="s">
        <v>52758</v>
      </c>
      <c r="Q8299">
        <v>376653.69</v>
      </c>
      <c r="R8299">
        <v>6204151.1799999997</v>
      </c>
      <c r="S8299" t="s">
        <v>52759</v>
      </c>
      <c r="T8299" t="s">
        <v>52760</v>
      </c>
      <c r="U8299">
        <v>376652.62</v>
      </c>
      <c r="V8299">
        <v>6204176.29</v>
      </c>
      <c r="W8299">
        <v>272.35000000000002</v>
      </c>
      <c r="X8299">
        <v>200.04</v>
      </c>
    </row>
    <row r="8300" spans="1:24" x14ac:dyDescent="0.25">
      <c r="A8300" s="146">
        <v>45140</v>
      </c>
      <c r="B8300" s="46">
        <v>214</v>
      </c>
      <c r="C8300" s="147">
        <v>0.57390046296296293</v>
      </c>
      <c r="D8300" s="38" t="s">
        <v>30701</v>
      </c>
      <c r="E8300" s="7" t="s">
        <v>69</v>
      </c>
      <c r="F8300" s="38" t="s">
        <v>48423</v>
      </c>
      <c r="G8300" s="38" t="s">
        <v>5376</v>
      </c>
      <c r="H8300">
        <v>-2.1999999999999999E-2</v>
      </c>
      <c r="I8300" t="s">
        <v>52761</v>
      </c>
      <c r="J8300" t="s">
        <v>52762</v>
      </c>
      <c r="K8300" t="s">
        <v>52763</v>
      </c>
      <c r="L8300" t="s">
        <v>52768</v>
      </c>
      <c r="O8300" t="s">
        <v>52764</v>
      </c>
      <c r="P8300" t="s">
        <v>52765</v>
      </c>
      <c r="Q8300">
        <v>376411.61</v>
      </c>
      <c r="R8300">
        <v>6204151.5499999998</v>
      </c>
      <c r="S8300" t="s">
        <v>52766</v>
      </c>
      <c r="T8300" t="s">
        <v>52767</v>
      </c>
      <c r="U8300">
        <v>376406.07</v>
      </c>
      <c r="V8300">
        <v>6204176.3600000003</v>
      </c>
      <c r="W8300">
        <v>270.19</v>
      </c>
      <c r="X8300">
        <v>200.04</v>
      </c>
    </row>
    <row r="8301" spans="1:24" x14ac:dyDescent="0.25">
      <c r="A8301" s="146">
        <v>45140</v>
      </c>
      <c r="B8301" s="46">
        <v>214</v>
      </c>
      <c r="C8301" s="147">
        <v>0.57603009259259264</v>
      </c>
      <c r="D8301" s="38" t="s">
        <v>30701</v>
      </c>
      <c r="E8301" s="7" t="s">
        <v>64</v>
      </c>
      <c r="F8301" s="38" t="s">
        <v>48423</v>
      </c>
      <c r="G8301" s="38" t="s">
        <v>5377</v>
      </c>
      <c r="H8301">
        <v>-1.7000000000000001E-2</v>
      </c>
      <c r="I8301" t="s">
        <v>52773</v>
      </c>
      <c r="J8301" t="s">
        <v>52774</v>
      </c>
      <c r="K8301" t="s">
        <v>52775</v>
      </c>
      <c r="L8301" t="s">
        <v>52768</v>
      </c>
      <c r="O8301" t="s">
        <v>52769</v>
      </c>
      <c r="P8301" t="s">
        <v>52770</v>
      </c>
      <c r="Q8301">
        <v>376395.34</v>
      </c>
      <c r="R8301">
        <v>6204160.6699999999</v>
      </c>
      <c r="S8301" t="s">
        <v>52771</v>
      </c>
      <c r="T8301" t="s">
        <v>52772</v>
      </c>
      <c r="U8301">
        <v>376399.83</v>
      </c>
      <c r="V8301">
        <v>6204185.7300000004</v>
      </c>
      <c r="W8301">
        <v>90.53</v>
      </c>
      <c r="X8301">
        <v>200.04</v>
      </c>
    </row>
    <row r="8302" spans="1:24" x14ac:dyDescent="0.25">
      <c r="A8302" s="146">
        <v>45140</v>
      </c>
      <c r="B8302" s="46">
        <v>214</v>
      </c>
      <c r="C8302" s="147">
        <v>0.57997685185185188</v>
      </c>
      <c r="D8302" s="38" t="s">
        <v>30701</v>
      </c>
      <c r="E8302" s="7" t="s">
        <v>69</v>
      </c>
      <c r="F8302" s="38" t="s">
        <v>48423</v>
      </c>
      <c r="G8302" s="38" t="s">
        <v>5377</v>
      </c>
      <c r="H8302">
        <v>0.22500000000000001</v>
      </c>
      <c r="I8302" t="s">
        <v>52773</v>
      </c>
      <c r="J8302" t="s">
        <v>52774</v>
      </c>
      <c r="K8302" t="s">
        <v>52775</v>
      </c>
      <c r="L8302" t="s">
        <v>52768</v>
      </c>
      <c r="O8302" t="s">
        <v>52776</v>
      </c>
      <c r="P8302" t="s">
        <v>52777</v>
      </c>
      <c r="Q8302">
        <v>376631.44</v>
      </c>
      <c r="R8302">
        <v>6204160.5999999996</v>
      </c>
      <c r="S8302" t="s">
        <v>52778</v>
      </c>
      <c r="T8302" t="s">
        <v>52779</v>
      </c>
      <c r="U8302">
        <v>376641.82</v>
      </c>
      <c r="V8302">
        <v>6204185.5300000003</v>
      </c>
      <c r="W8302">
        <v>90.03</v>
      </c>
      <c r="X8302">
        <v>200.04</v>
      </c>
    </row>
    <row r="8303" spans="1:24" x14ac:dyDescent="0.25">
      <c r="A8303" s="146">
        <v>45140</v>
      </c>
      <c r="B8303" s="46">
        <v>214</v>
      </c>
      <c r="C8303" s="147">
        <v>0.58185185185185184</v>
      </c>
      <c r="D8303" s="38" t="s">
        <v>30701</v>
      </c>
      <c r="E8303" s="7" t="s">
        <v>64</v>
      </c>
      <c r="F8303" s="38" t="s">
        <v>48423</v>
      </c>
      <c r="G8303" s="38" t="s">
        <v>5378</v>
      </c>
      <c r="H8303">
        <v>0.22</v>
      </c>
      <c r="I8303" t="s">
        <v>52784</v>
      </c>
      <c r="J8303" t="s">
        <v>52785</v>
      </c>
      <c r="K8303" t="s">
        <v>52786</v>
      </c>
      <c r="L8303" t="s">
        <v>52768</v>
      </c>
      <c r="O8303" t="s">
        <v>52780</v>
      </c>
      <c r="P8303" t="s">
        <v>52781</v>
      </c>
      <c r="Q8303">
        <v>376651.11</v>
      </c>
      <c r="R8303">
        <v>6204168.8899999997</v>
      </c>
      <c r="S8303" t="s">
        <v>52782</v>
      </c>
      <c r="T8303" t="s">
        <v>52783</v>
      </c>
      <c r="U8303">
        <v>376648.31</v>
      </c>
      <c r="V8303">
        <v>6204194.5199999996</v>
      </c>
      <c r="W8303">
        <v>273.08</v>
      </c>
      <c r="X8303">
        <v>200.04</v>
      </c>
    </row>
    <row r="8304" spans="1:24" x14ac:dyDescent="0.25">
      <c r="A8304" s="146">
        <v>45140</v>
      </c>
      <c r="B8304" s="46">
        <v>214</v>
      </c>
      <c r="C8304" s="147">
        <v>0.58589120370370373</v>
      </c>
      <c r="D8304" s="38" t="s">
        <v>30701</v>
      </c>
      <c r="E8304" s="7" t="s">
        <v>69</v>
      </c>
      <c r="F8304" s="38" t="s">
        <v>48423</v>
      </c>
      <c r="G8304" s="38" t="s">
        <v>5378</v>
      </c>
      <c r="H8304">
        <v>-2.8000000000000001E-2</v>
      </c>
      <c r="I8304" t="s">
        <v>52784</v>
      </c>
      <c r="J8304" t="s">
        <v>52785</v>
      </c>
      <c r="K8304" t="s">
        <v>52786</v>
      </c>
      <c r="L8304" t="s">
        <v>52791</v>
      </c>
      <c r="O8304" t="s">
        <v>52787</v>
      </c>
      <c r="P8304" t="s">
        <v>52788</v>
      </c>
      <c r="Q8304">
        <v>376411.64</v>
      </c>
      <c r="R8304">
        <v>6204169.5599999996</v>
      </c>
      <c r="S8304" t="s">
        <v>52789</v>
      </c>
      <c r="T8304" t="s">
        <v>52790</v>
      </c>
      <c r="U8304">
        <v>376400.12</v>
      </c>
      <c r="V8304">
        <v>6204194.4800000004</v>
      </c>
      <c r="W8304">
        <v>272.38</v>
      </c>
      <c r="X8304">
        <v>200.04</v>
      </c>
    </row>
    <row r="8305" spans="1:24" x14ac:dyDescent="0.25">
      <c r="A8305" s="146">
        <v>45140</v>
      </c>
      <c r="B8305" s="46">
        <v>214</v>
      </c>
      <c r="C8305" s="147">
        <v>0.58832175925925922</v>
      </c>
      <c r="D8305" s="38" t="s">
        <v>30701</v>
      </c>
      <c r="E8305" s="7" t="s">
        <v>64</v>
      </c>
      <c r="F8305" s="38" t="s">
        <v>48423</v>
      </c>
      <c r="G8305" s="38" t="s">
        <v>5379</v>
      </c>
      <c r="H8305">
        <v>-1.0999999999999999E-2</v>
      </c>
      <c r="I8305" t="s">
        <v>52796</v>
      </c>
      <c r="J8305" t="s">
        <v>52797</v>
      </c>
      <c r="K8305" t="s">
        <v>52798</v>
      </c>
      <c r="L8305" t="s">
        <v>52791</v>
      </c>
      <c r="O8305" t="s">
        <v>52792</v>
      </c>
      <c r="P8305" t="s">
        <v>52793</v>
      </c>
      <c r="Q8305">
        <v>376408.65</v>
      </c>
      <c r="R8305">
        <v>6204178.54</v>
      </c>
      <c r="S8305" t="s">
        <v>52794</v>
      </c>
      <c r="T8305" t="s">
        <v>52795</v>
      </c>
      <c r="U8305">
        <v>376406.62</v>
      </c>
      <c r="V8305">
        <v>6204203.6500000004</v>
      </c>
      <c r="W8305">
        <v>88.65</v>
      </c>
      <c r="X8305">
        <v>200.04</v>
      </c>
    </row>
    <row r="8306" spans="1:24" x14ac:dyDescent="0.25">
      <c r="A8306" s="146">
        <v>45140</v>
      </c>
      <c r="B8306" s="46">
        <v>214</v>
      </c>
      <c r="C8306" s="147">
        <v>0.5921643518518519</v>
      </c>
      <c r="D8306" s="38" t="s">
        <v>30701</v>
      </c>
      <c r="E8306" s="7" t="s">
        <v>69</v>
      </c>
      <c r="F8306" s="38" t="s">
        <v>48423</v>
      </c>
      <c r="G8306" s="38" t="s">
        <v>5379</v>
      </c>
      <c r="H8306">
        <v>0.22500000000000001</v>
      </c>
      <c r="I8306" t="s">
        <v>52796</v>
      </c>
      <c r="J8306" t="s">
        <v>52797</v>
      </c>
      <c r="K8306" t="s">
        <v>52798</v>
      </c>
      <c r="L8306" t="s">
        <v>52791</v>
      </c>
      <c r="O8306" t="s">
        <v>52799</v>
      </c>
      <c r="P8306" t="s">
        <v>52800</v>
      </c>
      <c r="Q8306">
        <v>376643.96</v>
      </c>
      <c r="R8306">
        <v>6204179.1200000001</v>
      </c>
      <c r="S8306" t="s">
        <v>52801</v>
      </c>
      <c r="T8306" t="s">
        <v>52802</v>
      </c>
      <c r="U8306">
        <v>376642.37</v>
      </c>
      <c r="V8306">
        <v>6204203.6100000003</v>
      </c>
      <c r="W8306">
        <v>89.93</v>
      </c>
      <c r="X8306">
        <v>200.04</v>
      </c>
    </row>
    <row r="8307" spans="1:24" x14ac:dyDescent="0.25">
      <c r="A8307" s="146">
        <v>45140</v>
      </c>
      <c r="B8307" s="46">
        <v>214</v>
      </c>
      <c r="C8307" s="147">
        <v>0.59464120370370377</v>
      </c>
      <c r="D8307" s="38" t="s">
        <v>30701</v>
      </c>
      <c r="E8307" s="7" t="s">
        <v>64</v>
      </c>
      <c r="F8307" s="38" t="s">
        <v>48423</v>
      </c>
      <c r="G8307" s="38" t="s">
        <v>5380</v>
      </c>
      <c r="H8307">
        <v>0.221</v>
      </c>
      <c r="I8307" t="s">
        <v>52807</v>
      </c>
      <c r="J8307" t="s">
        <v>52808</v>
      </c>
      <c r="K8307" t="s">
        <v>52809</v>
      </c>
      <c r="L8307" t="s">
        <v>52810</v>
      </c>
      <c r="O8307" t="s">
        <v>52803</v>
      </c>
      <c r="P8307" t="s">
        <v>52804</v>
      </c>
      <c r="Q8307">
        <v>376642.26</v>
      </c>
      <c r="R8307">
        <v>6204187.1299999999</v>
      </c>
      <c r="S8307" t="s">
        <v>52805</v>
      </c>
      <c r="T8307" t="s">
        <v>52806</v>
      </c>
      <c r="U8307">
        <v>376649.79</v>
      </c>
      <c r="V8307">
        <v>6204212.5199999996</v>
      </c>
      <c r="W8307">
        <v>271.02</v>
      </c>
      <c r="X8307">
        <v>200.04</v>
      </c>
    </row>
    <row r="8308" spans="1:24" x14ac:dyDescent="0.25">
      <c r="A8308" s="146">
        <v>45140</v>
      </c>
      <c r="B8308" s="46">
        <v>214</v>
      </c>
      <c r="C8308" s="147">
        <v>0.59871527777777778</v>
      </c>
      <c r="D8308" s="38" t="s">
        <v>30701</v>
      </c>
      <c r="E8308" s="7" t="s">
        <v>69</v>
      </c>
      <c r="F8308" s="38" t="s">
        <v>48423</v>
      </c>
      <c r="G8308" s="38" t="s">
        <v>5380</v>
      </c>
      <c r="H8308">
        <v>-2.7E-2</v>
      </c>
      <c r="I8308" t="s">
        <v>52807</v>
      </c>
      <c r="J8308" t="s">
        <v>52808</v>
      </c>
      <c r="K8308" t="s">
        <v>52809</v>
      </c>
      <c r="L8308" t="s">
        <v>52810</v>
      </c>
      <c r="O8308" t="s">
        <v>52811</v>
      </c>
      <c r="P8308" t="s">
        <v>52812</v>
      </c>
      <c r="Q8308">
        <v>376392.29</v>
      </c>
      <c r="R8308">
        <v>6204187.0999999996</v>
      </c>
      <c r="S8308" t="s">
        <v>52813</v>
      </c>
      <c r="T8308" t="s">
        <v>52814</v>
      </c>
      <c r="U8308">
        <v>376400.99</v>
      </c>
      <c r="V8308">
        <v>6204212.4199999999</v>
      </c>
      <c r="W8308">
        <v>272.07</v>
      </c>
      <c r="X8308">
        <v>200.04</v>
      </c>
    </row>
    <row r="8309" spans="1:24" x14ac:dyDescent="0.25">
      <c r="A8309" s="146">
        <v>45140</v>
      </c>
      <c r="B8309" s="46">
        <v>214</v>
      </c>
      <c r="C8309" s="147">
        <v>0.6014004629629629</v>
      </c>
      <c r="D8309" s="38" t="s">
        <v>30701</v>
      </c>
      <c r="E8309" s="7" t="s">
        <v>64</v>
      </c>
      <c r="F8309" s="38" t="s">
        <v>48423</v>
      </c>
      <c r="G8309" s="38" t="s">
        <v>5381</v>
      </c>
      <c r="H8309">
        <v>-2.1999999999999999E-2</v>
      </c>
      <c r="I8309" t="s">
        <v>52819</v>
      </c>
      <c r="J8309" t="s">
        <v>52820</v>
      </c>
      <c r="K8309" t="s">
        <v>52821</v>
      </c>
      <c r="L8309" t="s">
        <v>52810</v>
      </c>
      <c r="O8309" t="s">
        <v>52815</v>
      </c>
      <c r="P8309" t="s">
        <v>52816</v>
      </c>
      <c r="Q8309">
        <v>376395.91</v>
      </c>
      <c r="R8309">
        <v>6204197.6299999999</v>
      </c>
      <c r="S8309" t="s">
        <v>52817</v>
      </c>
      <c r="T8309" t="s">
        <v>52818</v>
      </c>
      <c r="U8309">
        <v>376395.64</v>
      </c>
      <c r="V8309">
        <v>6204221.6699999999</v>
      </c>
      <c r="W8309">
        <v>89.25</v>
      </c>
      <c r="X8309">
        <v>200.04</v>
      </c>
    </row>
    <row r="8310" spans="1:24" x14ac:dyDescent="0.25">
      <c r="A8310" s="146">
        <v>45140</v>
      </c>
      <c r="B8310" s="46">
        <v>214</v>
      </c>
      <c r="C8310" s="147">
        <v>0.60549768518518521</v>
      </c>
      <c r="D8310" s="38" t="s">
        <v>30701</v>
      </c>
      <c r="E8310" s="7" t="s">
        <v>69</v>
      </c>
      <c r="F8310" s="38" t="s">
        <v>48423</v>
      </c>
      <c r="G8310" s="38" t="s">
        <v>5381</v>
      </c>
      <c r="H8310">
        <v>0.22800000000000001</v>
      </c>
      <c r="I8310" t="s">
        <v>52819</v>
      </c>
      <c r="J8310" t="s">
        <v>52820</v>
      </c>
      <c r="K8310" t="s">
        <v>52821</v>
      </c>
      <c r="L8310" t="s">
        <v>52826</v>
      </c>
      <c r="O8310" t="s">
        <v>52822</v>
      </c>
      <c r="P8310" t="s">
        <v>52823</v>
      </c>
      <c r="Q8310">
        <v>376647.7</v>
      </c>
      <c r="R8310">
        <v>6204196.75</v>
      </c>
      <c r="S8310" t="s">
        <v>52824</v>
      </c>
      <c r="T8310" t="s">
        <v>52825</v>
      </c>
      <c r="U8310">
        <v>376644.88</v>
      </c>
      <c r="V8310">
        <v>6204221.4800000004</v>
      </c>
      <c r="W8310">
        <v>88.56</v>
      </c>
      <c r="X8310">
        <v>200.04</v>
      </c>
    </row>
    <row r="8311" spans="1:24" x14ac:dyDescent="0.25">
      <c r="A8311" s="146">
        <v>45140</v>
      </c>
      <c r="B8311" s="46">
        <v>214</v>
      </c>
      <c r="C8311" s="147">
        <v>0.60819444444444437</v>
      </c>
      <c r="D8311" s="38" t="s">
        <v>30701</v>
      </c>
      <c r="E8311" s="7" t="s">
        <v>64</v>
      </c>
      <c r="F8311" s="38" t="s">
        <v>48423</v>
      </c>
      <c r="G8311" s="38" t="s">
        <v>5382</v>
      </c>
      <c r="H8311">
        <v>0.223</v>
      </c>
      <c r="I8311" t="s">
        <v>52831</v>
      </c>
      <c r="J8311" t="s">
        <v>52832</v>
      </c>
      <c r="K8311" t="s">
        <v>52833</v>
      </c>
      <c r="L8311" t="s">
        <v>52826</v>
      </c>
      <c r="O8311" t="s">
        <v>52827</v>
      </c>
      <c r="P8311" t="s">
        <v>52828</v>
      </c>
      <c r="Q8311">
        <v>376651.77</v>
      </c>
      <c r="R8311">
        <v>6204205.2800000003</v>
      </c>
      <c r="S8311" t="s">
        <v>52829</v>
      </c>
      <c r="T8311" t="s">
        <v>52830</v>
      </c>
      <c r="U8311">
        <v>376651.34</v>
      </c>
      <c r="V8311">
        <v>6204230.6299999999</v>
      </c>
      <c r="W8311">
        <v>271.08999999999997</v>
      </c>
      <c r="X8311">
        <v>200.04</v>
      </c>
    </row>
    <row r="8312" spans="1:24" x14ac:dyDescent="0.25">
      <c r="A8312" s="146">
        <v>45140</v>
      </c>
      <c r="B8312" s="46">
        <v>214</v>
      </c>
      <c r="C8312" s="147">
        <v>0.6121875</v>
      </c>
      <c r="D8312" s="38" t="s">
        <v>30701</v>
      </c>
      <c r="E8312" s="7" t="s">
        <v>69</v>
      </c>
      <c r="F8312" s="38" t="s">
        <v>48423</v>
      </c>
      <c r="G8312" s="38" t="s">
        <v>5382</v>
      </c>
      <c r="H8312">
        <v>-2.1000000000000001E-2</v>
      </c>
      <c r="I8312" t="s">
        <v>52831</v>
      </c>
      <c r="J8312" t="s">
        <v>52832</v>
      </c>
      <c r="K8312" t="s">
        <v>52833</v>
      </c>
      <c r="L8312" t="s">
        <v>52826</v>
      </c>
      <c r="O8312" t="s">
        <v>52834</v>
      </c>
      <c r="P8312" t="s">
        <v>52835</v>
      </c>
      <c r="Q8312">
        <v>376409.88</v>
      </c>
      <c r="R8312">
        <v>6204205.3200000003</v>
      </c>
      <c r="S8312" t="s">
        <v>52836</v>
      </c>
      <c r="T8312" t="s">
        <v>52837</v>
      </c>
      <c r="U8312">
        <v>376407.76</v>
      </c>
      <c r="V8312">
        <v>6204230.7199999997</v>
      </c>
      <c r="W8312">
        <v>266.56</v>
      </c>
      <c r="X8312">
        <v>200.04</v>
      </c>
    </row>
    <row r="8313" spans="1:24" x14ac:dyDescent="0.25">
      <c r="A8313" s="146">
        <v>45140</v>
      </c>
      <c r="B8313" s="46">
        <v>214</v>
      </c>
      <c r="C8313" s="147">
        <v>0.61405092592592592</v>
      </c>
      <c r="D8313" s="38" t="s">
        <v>30701</v>
      </c>
      <c r="E8313" s="159" t="s">
        <v>52838</v>
      </c>
      <c r="F8313" s="38" t="s">
        <v>48423</v>
      </c>
      <c r="G8313" s="38" t="s">
        <v>5592</v>
      </c>
      <c r="H8313">
        <v>-0.114</v>
      </c>
      <c r="O8313" t="s">
        <v>52839</v>
      </c>
      <c r="P8313" t="s">
        <v>52840</v>
      </c>
      <c r="Q8313">
        <v>376395.93</v>
      </c>
      <c r="R8313">
        <v>6204205.8099999996</v>
      </c>
      <c r="S8313" t="s">
        <v>52841</v>
      </c>
      <c r="T8313" t="s">
        <v>52842</v>
      </c>
      <c r="U8313">
        <v>376399.13</v>
      </c>
      <c r="V8313">
        <v>6204217.0300000003</v>
      </c>
      <c r="W8313">
        <v>0.28000000000000003</v>
      </c>
      <c r="X8313">
        <v>150.03</v>
      </c>
    </row>
    <row r="8314" spans="1:24" s="174" customFormat="1" x14ac:dyDescent="0.25">
      <c r="A8314" s="76">
        <v>45140</v>
      </c>
      <c r="B8314" s="106">
        <v>214</v>
      </c>
      <c r="C8314" s="78">
        <v>0.6243171296296296</v>
      </c>
      <c r="D8314" s="77" t="s">
        <v>30701</v>
      </c>
      <c r="E8314" s="175" t="s">
        <v>52847</v>
      </c>
      <c r="F8314" s="77" t="s">
        <v>48423</v>
      </c>
      <c r="G8314" s="77" t="s">
        <v>5592</v>
      </c>
      <c r="H8314" s="174">
        <v>-0.115</v>
      </c>
      <c r="O8314" s="174" t="s">
        <v>52843</v>
      </c>
      <c r="P8314" s="174" t="s">
        <v>52844</v>
      </c>
      <c r="Q8314" s="174">
        <v>376395.93</v>
      </c>
      <c r="R8314" s="174">
        <v>6204205.5800000001</v>
      </c>
      <c r="S8314" s="174" t="s">
        <v>52845</v>
      </c>
      <c r="T8314" s="174" t="s">
        <v>52846</v>
      </c>
      <c r="U8314" s="174">
        <v>376397.96</v>
      </c>
      <c r="V8314" s="174">
        <v>6204216.3200000003</v>
      </c>
      <c r="W8314" s="174">
        <v>359.23</v>
      </c>
      <c r="X8314" s="174">
        <v>150.03</v>
      </c>
    </row>
    <row r="8315" spans="1:24" x14ac:dyDescent="0.25">
      <c r="A8315" s="146">
        <v>45140</v>
      </c>
      <c r="B8315" s="46">
        <v>214</v>
      </c>
      <c r="C8315" s="147">
        <v>0.63771990740740747</v>
      </c>
      <c r="D8315" s="38" t="s">
        <v>30701</v>
      </c>
      <c r="E8315" s="159" t="s">
        <v>49765</v>
      </c>
      <c r="F8315" s="38" t="s">
        <v>48423</v>
      </c>
      <c r="G8315" s="38" t="s">
        <v>5592</v>
      </c>
      <c r="H8315">
        <v>0.17499999999999999</v>
      </c>
      <c r="O8315" t="s">
        <v>52848</v>
      </c>
      <c r="P8315" t="s">
        <v>52849</v>
      </c>
      <c r="Q8315">
        <v>376688.53</v>
      </c>
      <c r="R8315">
        <v>6206147.0099999998</v>
      </c>
      <c r="S8315" t="s">
        <v>52850</v>
      </c>
      <c r="T8315" t="s">
        <v>52851</v>
      </c>
      <c r="U8315">
        <v>376688.34</v>
      </c>
      <c r="V8315">
        <v>6206158</v>
      </c>
      <c r="W8315">
        <v>349.52</v>
      </c>
      <c r="X8315">
        <v>150.03</v>
      </c>
    </row>
    <row r="8316" spans="1:24" s="170" customFormat="1" x14ac:dyDescent="0.25">
      <c r="A8316" s="63">
        <v>45140</v>
      </c>
      <c r="B8316" s="104">
        <v>214</v>
      </c>
      <c r="C8316" s="65">
        <v>0.64607638888888885</v>
      </c>
      <c r="D8316" s="64" t="s">
        <v>30701</v>
      </c>
      <c r="E8316" s="171" t="s">
        <v>52857</v>
      </c>
      <c r="F8316" s="64" t="s">
        <v>48423</v>
      </c>
      <c r="G8316" s="64" t="s">
        <v>5592</v>
      </c>
      <c r="H8316" s="170">
        <v>0.17199999999999999</v>
      </c>
      <c r="M8316" s="170" t="s">
        <v>52852</v>
      </c>
      <c r="O8316" s="170" t="s">
        <v>52853</v>
      </c>
      <c r="P8316" s="170" t="s">
        <v>52854</v>
      </c>
      <c r="Q8316" s="170">
        <v>376688.07</v>
      </c>
      <c r="R8316" s="170">
        <v>6206148.0199999996</v>
      </c>
      <c r="S8316" s="170" t="s">
        <v>52855</v>
      </c>
      <c r="T8316" s="170" t="s">
        <v>52856</v>
      </c>
      <c r="U8316" s="170">
        <v>376686.08000000002</v>
      </c>
      <c r="V8316" s="170">
        <v>6206166.21</v>
      </c>
      <c r="W8316" s="170">
        <v>345.31</v>
      </c>
      <c r="X8316" s="170">
        <v>150.03</v>
      </c>
    </row>
    <row r="8317" spans="1:24" x14ac:dyDescent="0.25">
      <c r="A8317" s="146">
        <v>45140</v>
      </c>
      <c r="B8317" s="46">
        <v>214</v>
      </c>
      <c r="C8317" s="147">
        <v>0.64781250000000001</v>
      </c>
      <c r="D8317" s="38" t="s">
        <v>30701</v>
      </c>
      <c r="E8317" s="159" t="s">
        <v>52648</v>
      </c>
      <c r="F8317" s="38" t="s">
        <v>48423</v>
      </c>
      <c r="G8317" s="38" t="s">
        <v>5592</v>
      </c>
      <c r="H8317">
        <v>0.16300000000000001</v>
      </c>
      <c r="I8317" t="s">
        <v>52862</v>
      </c>
      <c r="J8317" t="s">
        <v>52863</v>
      </c>
      <c r="K8317" t="s">
        <v>52864</v>
      </c>
      <c r="L8317" t="s">
        <v>52865</v>
      </c>
      <c r="O8317" t="s">
        <v>52858</v>
      </c>
      <c r="P8317" t="s">
        <v>52859</v>
      </c>
      <c r="Q8317">
        <v>376685.2</v>
      </c>
      <c r="R8317">
        <v>6206147.9100000001</v>
      </c>
      <c r="S8317" t="s">
        <v>52860</v>
      </c>
      <c r="T8317" t="s">
        <v>52861</v>
      </c>
      <c r="U8317">
        <v>376681.23</v>
      </c>
      <c r="V8317">
        <v>6206169.6299999999</v>
      </c>
      <c r="W8317">
        <v>271.39999999999998</v>
      </c>
      <c r="X8317">
        <v>150.03</v>
      </c>
    </row>
    <row r="8318" spans="1:24" x14ac:dyDescent="0.25">
      <c r="A8318" s="146">
        <v>45140</v>
      </c>
      <c r="B8318" s="46">
        <v>214</v>
      </c>
      <c r="C8318" s="147">
        <v>0.65097222222222217</v>
      </c>
      <c r="D8318" s="38" t="s">
        <v>30701</v>
      </c>
      <c r="E8318" s="7" t="s">
        <v>69</v>
      </c>
      <c r="F8318" s="38" t="s">
        <v>48423</v>
      </c>
      <c r="G8318" s="38" t="s">
        <v>5592</v>
      </c>
      <c r="H8318">
        <v>-2.1000000000000001E-2</v>
      </c>
      <c r="I8318" t="s">
        <v>52862</v>
      </c>
      <c r="J8318" t="s">
        <v>52863</v>
      </c>
      <c r="K8318" t="s">
        <v>52864</v>
      </c>
      <c r="L8318" t="s">
        <v>52865</v>
      </c>
      <c r="O8318" t="s">
        <v>52866</v>
      </c>
      <c r="P8318" t="s">
        <v>52867</v>
      </c>
      <c r="Q8318">
        <v>376500.83</v>
      </c>
      <c r="R8318">
        <v>6206147.2999999998</v>
      </c>
      <c r="S8318" t="s">
        <v>52868</v>
      </c>
      <c r="T8318" t="s">
        <v>52869</v>
      </c>
      <c r="U8318">
        <v>376497.16</v>
      </c>
      <c r="V8318">
        <v>6206169.6699999999</v>
      </c>
      <c r="W8318">
        <v>270.18</v>
      </c>
      <c r="X8318">
        <v>150.03</v>
      </c>
    </row>
    <row r="8319" spans="1:24" x14ac:dyDescent="0.25">
      <c r="A8319" s="146">
        <v>45140</v>
      </c>
      <c r="B8319" s="46">
        <v>214</v>
      </c>
      <c r="C8319" s="147">
        <v>0.65320601851851856</v>
      </c>
      <c r="D8319" s="38" t="s">
        <v>30701</v>
      </c>
      <c r="E8319" s="7" t="s">
        <v>64</v>
      </c>
      <c r="F8319" s="38" t="s">
        <v>48423</v>
      </c>
      <c r="G8319" s="38" t="s">
        <v>5591</v>
      </c>
      <c r="H8319">
        <v>-1.7000000000000001E-2</v>
      </c>
      <c r="I8319" t="s">
        <v>52874</v>
      </c>
      <c r="J8319" t="s">
        <v>52875</v>
      </c>
      <c r="K8319" t="s">
        <v>52876</v>
      </c>
      <c r="L8319" t="s">
        <v>52865</v>
      </c>
      <c r="O8319" t="s">
        <v>52870</v>
      </c>
      <c r="P8319" t="s">
        <v>52871</v>
      </c>
      <c r="Q8319">
        <v>376489.95</v>
      </c>
      <c r="R8319">
        <v>6206156.71</v>
      </c>
      <c r="S8319" t="s">
        <v>52872</v>
      </c>
      <c r="T8319" t="s">
        <v>52873</v>
      </c>
      <c r="U8319">
        <v>376490.43</v>
      </c>
      <c r="V8319">
        <v>6206178.5700000003</v>
      </c>
      <c r="W8319">
        <v>89.12</v>
      </c>
      <c r="X8319">
        <v>150.03</v>
      </c>
    </row>
    <row r="8320" spans="1:24" x14ac:dyDescent="0.25">
      <c r="A8320" s="146">
        <v>45140</v>
      </c>
      <c r="B8320" s="46">
        <v>214</v>
      </c>
      <c r="C8320" s="147">
        <v>0.65636574074074072</v>
      </c>
      <c r="D8320" s="38" t="s">
        <v>30701</v>
      </c>
      <c r="E8320" s="7" t="s">
        <v>69</v>
      </c>
      <c r="F8320" s="38" t="s">
        <v>48423</v>
      </c>
      <c r="G8320" s="38" t="s">
        <v>5591</v>
      </c>
      <c r="H8320">
        <v>0.17299999999999999</v>
      </c>
      <c r="I8320" t="s">
        <v>52874</v>
      </c>
      <c r="J8320" t="s">
        <v>52875</v>
      </c>
      <c r="K8320" t="s">
        <v>52876</v>
      </c>
      <c r="L8320" t="s">
        <v>52881</v>
      </c>
      <c r="O8320" t="s">
        <v>52877</v>
      </c>
      <c r="P8320" t="s">
        <v>52878</v>
      </c>
      <c r="Q8320">
        <v>376678.33</v>
      </c>
      <c r="R8320">
        <v>6206156.96</v>
      </c>
      <c r="S8320" t="s">
        <v>52879</v>
      </c>
      <c r="T8320" t="s">
        <v>52880</v>
      </c>
      <c r="U8320">
        <v>376680.11</v>
      </c>
      <c r="V8320">
        <v>6206178.5499999998</v>
      </c>
      <c r="W8320">
        <v>89.99</v>
      </c>
      <c r="X8320">
        <v>150.03</v>
      </c>
    </row>
    <row r="8321" spans="1:24" x14ac:dyDescent="0.25">
      <c r="A8321" s="146">
        <v>45140</v>
      </c>
      <c r="B8321" s="46">
        <v>214</v>
      </c>
      <c r="C8321" s="147">
        <v>0.65822916666666664</v>
      </c>
      <c r="D8321" s="38" t="s">
        <v>30701</v>
      </c>
      <c r="E8321" s="7" t="s">
        <v>64</v>
      </c>
      <c r="F8321" s="38" t="s">
        <v>48423</v>
      </c>
      <c r="G8321" s="38" t="s">
        <v>5590</v>
      </c>
      <c r="H8321">
        <v>0.16700000000000001</v>
      </c>
      <c r="I8321" t="s">
        <v>52886</v>
      </c>
      <c r="J8321" t="s">
        <v>52887</v>
      </c>
      <c r="K8321" t="s">
        <v>52888</v>
      </c>
      <c r="L8321" t="s">
        <v>52881</v>
      </c>
      <c r="O8321" t="s">
        <v>52882</v>
      </c>
      <c r="P8321" t="s">
        <v>52883</v>
      </c>
      <c r="Q8321">
        <v>376700.63</v>
      </c>
      <c r="R8321">
        <v>6206163.21</v>
      </c>
      <c r="S8321" t="s">
        <v>52884</v>
      </c>
      <c r="T8321" t="s">
        <v>52885</v>
      </c>
      <c r="U8321">
        <v>376685.57</v>
      </c>
      <c r="V8321">
        <v>6206187.5599999996</v>
      </c>
      <c r="W8321">
        <v>270.77999999999997</v>
      </c>
      <c r="X8321">
        <v>150.03</v>
      </c>
    </row>
    <row r="8322" spans="1:24" x14ac:dyDescent="0.25">
      <c r="A8322" s="146">
        <v>45140</v>
      </c>
      <c r="B8322" s="46">
        <v>214</v>
      </c>
      <c r="C8322" s="147">
        <v>0.66165509259259259</v>
      </c>
      <c r="D8322" s="38" t="s">
        <v>30701</v>
      </c>
      <c r="E8322" s="7" t="s">
        <v>69</v>
      </c>
      <c r="F8322" s="38" t="s">
        <v>48423</v>
      </c>
      <c r="G8322" s="38" t="s">
        <v>5590</v>
      </c>
      <c r="H8322">
        <v>-2.3E-2</v>
      </c>
      <c r="I8322" t="s">
        <v>52886</v>
      </c>
      <c r="J8322" t="s">
        <v>52887</v>
      </c>
      <c r="K8322" t="s">
        <v>52888</v>
      </c>
      <c r="L8322" t="s">
        <v>52881</v>
      </c>
      <c r="O8322" t="s">
        <v>52889</v>
      </c>
      <c r="P8322" t="s">
        <v>52890</v>
      </c>
      <c r="Q8322">
        <v>376499.71</v>
      </c>
      <c r="R8322">
        <v>6206163.5599999996</v>
      </c>
      <c r="S8322" t="s">
        <v>52891</v>
      </c>
      <c r="T8322" t="s">
        <v>52892</v>
      </c>
      <c r="U8322">
        <v>376495.5</v>
      </c>
      <c r="V8322">
        <v>6206187.5199999996</v>
      </c>
      <c r="W8322">
        <v>270.76</v>
      </c>
      <c r="X8322">
        <v>150.03</v>
      </c>
    </row>
    <row r="8323" spans="1:24" x14ac:dyDescent="0.25">
      <c r="A8323" s="146">
        <v>45140</v>
      </c>
      <c r="B8323" s="46">
        <v>214</v>
      </c>
      <c r="C8323" s="147">
        <v>0.66342592592592597</v>
      </c>
      <c r="D8323" s="38" t="s">
        <v>30701</v>
      </c>
      <c r="E8323" s="7" t="s">
        <v>64</v>
      </c>
      <c r="F8323" s="38" t="s">
        <v>48423</v>
      </c>
      <c r="G8323" s="38" t="s">
        <v>5589</v>
      </c>
      <c r="H8323">
        <v>-1.7999999999999999E-2</v>
      </c>
      <c r="I8323" t="s">
        <v>52897</v>
      </c>
      <c r="J8323" t="s">
        <v>52898</v>
      </c>
      <c r="K8323" t="s">
        <v>52899</v>
      </c>
      <c r="L8323" t="s">
        <v>52881</v>
      </c>
      <c r="O8323" t="s">
        <v>52893</v>
      </c>
      <c r="P8323" t="s">
        <v>52894</v>
      </c>
      <c r="Q8323">
        <v>376489.04</v>
      </c>
      <c r="R8323">
        <v>6206172.7999999998</v>
      </c>
      <c r="S8323" t="s">
        <v>52895</v>
      </c>
      <c r="T8323" t="s">
        <v>52896</v>
      </c>
      <c r="U8323">
        <v>376489.64</v>
      </c>
      <c r="V8323">
        <v>6206196.7699999996</v>
      </c>
      <c r="W8323">
        <v>90.79</v>
      </c>
      <c r="X8323">
        <v>150.03</v>
      </c>
    </row>
    <row r="8324" spans="1:24" x14ac:dyDescent="0.25">
      <c r="A8324" s="146">
        <v>45140</v>
      </c>
      <c r="B8324" s="46">
        <v>214</v>
      </c>
      <c r="C8324" s="147">
        <v>0.66662037037037036</v>
      </c>
      <c r="D8324" s="38" t="s">
        <v>30701</v>
      </c>
      <c r="E8324" s="7" t="s">
        <v>69</v>
      </c>
      <c r="F8324" s="38" t="s">
        <v>48423</v>
      </c>
      <c r="G8324" s="38" t="s">
        <v>5589</v>
      </c>
      <c r="H8324">
        <v>0.17199999999999999</v>
      </c>
      <c r="I8324" t="s">
        <v>52897</v>
      </c>
      <c r="J8324" t="s">
        <v>52898</v>
      </c>
      <c r="K8324" t="s">
        <v>52899</v>
      </c>
      <c r="L8324" t="s">
        <v>52904</v>
      </c>
      <c r="O8324" t="s">
        <v>52900</v>
      </c>
      <c r="P8324" t="s">
        <v>52901</v>
      </c>
      <c r="Q8324">
        <v>376678.57</v>
      </c>
      <c r="R8324">
        <v>6206173.1299999999</v>
      </c>
      <c r="S8324" t="s">
        <v>52902</v>
      </c>
      <c r="T8324" t="s">
        <v>52903</v>
      </c>
      <c r="U8324">
        <v>376679.54</v>
      </c>
      <c r="V8324">
        <v>6206196.6299999999</v>
      </c>
      <c r="W8324">
        <v>90.25</v>
      </c>
      <c r="X8324">
        <v>150.03</v>
      </c>
    </row>
    <row r="8325" spans="1:24" x14ac:dyDescent="0.25">
      <c r="A8325" s="146">
        <v>45140</v>
      </c>
      <c r="B8325" s="46">
        <v>214</v>
      </c>
      <c r="C8325" s="147">
        <v>0.66839120370370375</v>
      </c>
      <c r="D8325" s="161" t="s">
        <v>43375</v>
      </c>
      <c r="E8325" s="7" t="s">
        <v>64</v>
      </c>
      <c r="F8325" s="38" t="s">
        <v>48423</v>
      </c>
      <c r="G8325" s="38" t="s">
        <v>5588</v>
      </c>
      <c r="H8325">
        <v>0.16800000000000001</v>
      </c>
      <c r="I8325" t="s">
        <v>52909</v>
      </c>
      <c r="J8325" t="s">
        <v>52910</v>
      </c>
      <c r="K8325" t="s">
        <v>52911</v>
      </c>
      <c r="L8325" t="s">
        <v>52904</v>
      </c>
      <c r="O8325" t="s">
        <v>52905</v>
      </c>
      <c r="P8325" t="s">
        <v>52906</v>
      </c>
      <c r="Q8325">
        <v>376698.46</v>
      </c>
      <c r="R8325">
        <v>6206180.0300000003</v>
      </c>
      <c r="S8325" t="s">
        <v>52907</v>
      </c>
      <c r="T8325" t="s">
        <v>52908</v>
      </c>
      <c r="U8325">
        <v>376685.96</v>
      </c>
      <c r="V8325">
        <v>6206205.5499999998</v>
      </c>
      <c r="W8325">
        <v>271.3</v>
      </c>
      <c r="X8325">
        <v>150.03</v>
      </c>
    </row>
    <row r="8326" spans="1:24" x14ac:dyDescent="0.25">
      <c r="A8326" s="146">
        <v>45140</v>
      </c>
      <c r="B8326" s="46">
        <v>214</v>
      </c>
      <c r="C8326" s="147">
        <v>0.67184027777777777</v>
      </c>
      <c r="D8326" s="161" t="s">
        <v>43375</v>
      </c>
      <c r="E8326" s="7" t="s">
        <v>69</v>
      </c>
      <c r="F8326" s="38" t="s">
        <v>48423</v>
      </c>
      <c r="G8326" s="38" t="s">
        <v>5588</v>
      </c>
      <c r="H8326">
        <v>-2.1000000000000001E-2</v>
      </c>
      <c r="I8326" t="s">
        <v>52909</v>
      </c>
      <c r="J8326" t="s">
        <v>52910</v>
      </c>
      <c r="K8326" t="s">
        <v>52911</v>
      </c>
      <c r="L8326" t="s">
        <v>52904</v>
      </c>
      <c r="O8326" t="s">
        <v>52912</v>
      </c>
      <c r="P8326" t="s">
        <v>52913</v>
      </c>
      <c r="Q8326">
        <v>376499.86</v>
      </c>
      <c r="R8326">
        <v>6206182.3799999999</v>
      </c>
      <c r="S8326" t="s">
        <v>52914</v>
      </c>
      <c r="T8326" t="s">
        <v>52915</v>
      </c>
      <c r="U8326">
        <v>376497.49</v>
      </c>
      <c r="V8326">
        <v>6206205.5300000003</v>
      </c>
      <c r="W8326">
        <v>270.83999999999997</v>
      </c>
      <c r="X8326">
        <v>150.03</v>
      </c>
    </row>
    <row r="8327" spans="1:24" x14ac:dyDescent="0.25">
      <c r="A8327" s="146">
        <v>45140</v>
      </c>
      <c r="B8327" s="46">
        <v>214</v>
      </c>
      <c r="C8327" s="147">
        <v>0.6734606481481481</v>
      </c>
      <c r="D8327" s="161" t="s">
        <v>43375</v>
      </c>
      <c r="E8327" s="7" t="s">
        <v>64</v>
      </c>
      <c r="F8327" s="38" t="s">
        <v>48423</v>
      </c>
      <c r="G8327" s="38" t="s">
        <v>5587</v>
      </c>
      <c r="H8327">
        <v>-2.1000000000000001E-2</v>
      </c>
      <c r="I8327" t="s">
        <v>52920</v>
      </c>
      <c r="J8327" t="s">
        <v>52921</v>
      </c>
      <c r="K8327" t="s">
        <v>52922</v>
      </c>
      <c r="L8327" t="s">
        <v>52904</v>
      </c>
      <c r="O8327" t="s">
        <v>52916</v>
      </c>
      <c r="P8327" t="s">
        <v>52917</v>
      </c>
      <c r="Q8327">
        <v>376487.23</v>
      </c>
      <c r="R8327">
        <v>6206190.04</v>
      </c>
      <c r="S8327" t="s">
        <v>52918</v>
      </c>
      <c r="T8327" t="s">
        <v>52919</v>
      </c>
      <c r="U8327">
        <v>376486.28</v>
      </c>
      <c r="V8327">
        <v>6206214.5599999996</v>
      </c>
      <c r="W8327">
        <v>90.71</v>
      </c>
      <c r="X8327">
        <v>150.03</v>
      </c>
    </row>
    <row r="8328" spans="1:24" x14ac:dyDescent="0.25">
      <c r="A8328" s="146">
        <v>45140</v>
      </c>
      <c r="B8328" s="46">
        <v>214</v>
      </c>
      <c r="C8328" s="147">
        <v>0.67681712962962959</v>
      </c>
      <c r="D8328" s="161" t="s">
        <v>43375</v>
      </c>
      <c r="E8328" s="7" t="s">
        <v>69</v>
      </c>
      <c r="F8328" s="38" t="s">
        <v>48423</v>
      </c>
      <c r="G8328" s="38" t="s">
        <v>5587</v>
      </c>
      <c r="H8328">
        <v>0.17199999999999999</v>
      </c>
      <c r="I8328" t="s">
        <v>52920</v>
      </c>
      <c r="J8328" t="s">
        <v>52921</v>
      </c>
      <c r="K8328" t="s">
        <v>52922</v>
      </c>
      <c r="L8328" t="s">
        <v>52927</v>
      </c>
      <c r="O8328" t="s">
        <v>52923</v>
      </c>
      <c r="P8328" t="s">
        <v>52924</v>
      </c>
      <c r="Q8328">
        <v>376684.56</v>
      </c>
      <c r="R8328">
        <v>6206188.7800000003</v>
      </c>
      <c r="S8328" t="s">
        <v>52925</v>
      </c>
      <c r="T8328" t="s">
        <v>52926</v>
      </c>
      <c r="U8328">
        <v>376678.98</v>
      </c>
      <c r="V8328">
        <v>6206214.5599999996</v>
      </c>
      <c r="W8328">
        <v>90.25</v>
      </c>
      <c r="X8328">
        <v>150.03</v>
      </c>
    </row>
    <row r="8329" spans="1:24" x14ac:dyDescent="0.25">
      <c r="A8329" s="146">
        <v>45140</v>
      </c>
      <c r="B8329" s="46">
        <v>214</v>
      </c>
      <c r="C8329" s="147">
        <v>0.67854166666666671</v>
      </c>
      <c r="D8329" s="161" t="s">
        <v>43375</v>
      </c>
      <c r="E8329" s="7" t="s">
        <v>64</v>
      </c>
      <c r="F8329" s="38" t="s">
        <v>48423</v>
      </c>
      <c r="G8329" s="38" t="s">
        <v>5593</v>
      </c>
      <c r="H8329">
        <v>0.16700000000000001</v>
      </c>
      <c r="I8329" t="s">
        <v>52932</v>
      </c>
      <c r="J8329" t="s">
        <v>52933</v>
      </c>
      <c r="K8329" t="s">
        <v>52934</v>
      </c>
      <c r="L8329" t="s">
        <v>52927</v>
      </c>
      <c r="O8329" t="s">
        <v>52928</v>
      </c>
      <c r="P8329" t="s">
        <v>52929</v>
      </c>
      <c r="Q8329">
        <v>376696.13</v>
      </c>
      <c r="R8329">
        <v>6206195.5700000003</v>
      </c>
      <c r="S8329" t="s">
        <v>52930</v>
      </c>
      <c r="T8329" t="s">
        <v>52931</v>
      </c>
      <c r="U8329">
        <v>376685.27</v>
      </c>
      <c r="V8329">
        <v>6206223.3099999996</v>
      </c>
      <c r="W8329">
        <v>271.36</v>
      </c>
      <c r="X8329">
        <v>150.03</v>
      </c>
    </row>
    <row r="8330" spans="1:24" x14ac:dyDescent="0.25">
      <c r="A8330" s="146">
        <v>45140</v>
      </c>
      <c r="B8330" s="46">
        <v>214</v>
      </c>
      <c r="C8330" s="147">
        <v>0.68193287037037031</v>
      </c>
      <c r="D8330" s="38" t="s">
        <v>43375</v>
      </c>
      <c r="E8330" s="7" t="s">
        <v>69</v>
      </c>
      <c r="F8330" s="38" t="s">
        <v>48423</v>
      </c>
      <c r="G8330" s="38" t="s">
        <v>5593</v>
      </c>
      <c r="H8330">
        <v>-2.3E-2</v>
      </c>
      <c r="I8330" t="s">
        <v>52932</v>
      </c>
      <c r="J8330" t="s">
        <v>52933</v>
      </c>
      <c r="K8330" t="s">
        <v>52934</v>
      </c>
      <c r="L8330" t="s">
        <v>52927</v>
      </c>
      <c r="O8330" t="s">
        <v>52935</v>
      </c>
      <c r="P8330" t="s">
        <v>52936</v>
      </c>
      <c r="Q8330">
        <v>376493.01</v>
      </c>
      <c r="R8330">
        <v>6206197.25</v>
      </c>
      <c r="S8330" t="s">
        <v>52937</v>
      </c>
      <c r="T8330" t="s">
        <v>52938</v>
      </c>
      <c r="U8330">
        <v>376495.8</v>
      </c>
      <c r="V8330">
        <v>6206223.4100000001</v>
      </c>
      <c r="W8330">
        <v>270.74</v>
      </c>
      <c r="X8330">
        <v>150.03</v>
      </c>
    </row>
    <row r="8331" spans="1:24" x14ac:dyDescent="0.25">
      <c r="A8331" s="146">
        <v>45140</v>
      </c>
      <c r="B8331" s="46">
        <v>214</v>
      </c>
      <c r="C8331" s="147">
        <v>0.68361111111111106</v>
      </c>
      <c r="D8331" s="38" t="s">
        <v>43375</v>
      </c>
      <c r="E8331" s="7" t="s">
        <v>64</v>
      </c>
      <c r="F8331" s="38" t="s">
        <v>48423</v>
      </c>
      <c r="G8331" s="38" t="s">
        <v>5594</v>
      </c>
      <c r="H8331">
        <v>-2.7E-2</v>
      </c>
      <c r="I8331" t="s">
        <v>52943</v>
      </c>
      <c r="J8331" t="s">
        <v>52944</v>
      </c>
      <c r="K8331" t="s">
        <v>52945</v>
      </c>
      <c r="L8331" t="s">
        <v>52927</v>
      </c>
      <c r="O8331" t="s">
        <v>52939</v>
      </c>
      <c r="P8331" t="s">
        <v>52940</v>
      </c>
      <c r="Q8331">
        <v>376474.82</v>
      </c>
      <c r="R8331">
        <v>6206204.9800000004</v>
      </c>
      <c r="S8331" t="s">
        <v>52941</v>
      </c>
      <c r="T8331" t="s">
        <v>52942</v>
      </c>
      <c r="U8331">
        <v>376480.78</v>
      </c>
      <c r="V8331">
        <v>6206232.6600000001</v>
      </c>
      <c r="W8331">
        <v>91.08</v>
      </c>
      <c r="X8331">
        <v>150.03</v>
      </c>
    </row>
    <row r="8332" spans="1:24" x14ac:dyDescent="0.25">
      <c r="A8332" s="146">
        <v>45140</v>
      </c>
      <c r="B8332" s="46">
        <v>214</v>
      </c>
      <c r="C8332" s="147">
        <v>0.68717592592592591</v>
      </c>
      <c r="D8332" s="38" t="s">
        <v>43375</v>
      </c>
      <c r="E8332" s="7" t="s">
        <v>69</v>
      </c>
      <c r="F8332" s="38" t="s">
        <v>48423</v>
      </c>
      <c r="G8332" s="38" t="s">
        <v>5594</v>
      </c>
      <c r="H8332">
        <v>0.16900000000000001</v>
      </c>
      <c r="I8332" t="s">
        <v>52943</v>
      </c>
      <c r="J8332" t="s">
        <v>52944</v>
      </c>
      <c r="K8332" t="s">
        <v>52945</v>
      </c>
      <c r="L8332" t="s">
        <v>52950</v>
      </c>
      <c r="O8332" t="s">
        <v>52946</v>
      </c>
      <c r="P8332" t="s">
        <v>52947</v>
      </c>
      <c r="Q8332">
        <v>376683.92</v>
      </c>
      <c r="R8332">
        <v>6206206.9199999999</v>
      </c>
      <c r="S8332" t="s">
        <v>52948</v>
      </c>
      <c r="T8332" t="s">
        <v>52949</v>
      </c>
      <c r="U8332">
        <v>376676.3</v>
      </c>
      <c r="V8332">
        <v>6206232.5700000003</v>
      </c>
      <c r="W8332">
        <v>89.91</v>
      </c>
      <c r="X8332">
        <v>150.03</v>
      </c>
    </row>
    <row r="8333" spans="1:24" x14ac:dyDescent="0.25">
      <c r="A8333" s="146">
        <v>45140</v>
      </c>
      <c r="B8333" s="46">
        <v>214</v>
      </c>
      <c r="C8333" s="147">
        <v>0.68905092592592598</v>
      </c>
      <c r="D8333" s="38" t="s">
        <v>43375</v>
      </c>
      <c r="E8333" s="7" t="s">
        <v>64</v>
      </c>
      <c r="F8333" s="38" t="s">
        <v>48423</v>
      </c>
      <c r="G8333" s="38" t="s">
        <v>5595</v>
      </c>
      <c r="H8333">
        <v>0.17</v>
      </c>
      <c r="I8333" t="s">
        <v>52955</v>
      </c>
      <c r="J8333" t="s">
        <v>52956</v>
      </c>
      <c r="K8333" t="s">
        <v>52957</v>
      </c>
      <c r="L8333" t="s">
        <v>52950</v>
      </c>
      <c r="O8333" t="s">
        <v>52951</v>
      </c>
      <c r="P8333" t="s">
        <v>52952</v>
      </c>
      <c r="Q8333">
        <v>376692.39</v>
      </c>
      <c r="R8333">
        <v>6206214.3300000001</v>
      </c>
      <c r="S8333" t="s">
        <v>52953</v>
      </c>
      <c r="T8333" t="s">
        <v>52954</v>
      </c>
      <c r="U8333">
        <v>376688.13</v>
      </c>
      <c r="V8333">
        <v>6206241.6200000001</v>
      </c>
      <c r="W8333">
        <v>271.33</v>
      </c>
      <c r="X8333">
        <v>150.03</v>
      </c>
    </row>
    <row r="8334" spans="1:24" x14ac:dyDescent="0.25">
      <c r="A8334" s="146">
        <v>45140</v>
      </c>
      <c r="B8334" s="46">
        <v>214</v>
      </c>
      <c r="C8334" s="147">
        <v>0.69218750000000007</v>
      </c>
      <c r="D8334" s="38" t="s">
        <v>43375</v>
      </c>
      <c r="E8334" s="7" t="s">
        <v>69</v>
      </c>
      <c r="F8334" s="38" t="s">
        <v>48423</v>
      </c>
      <c r="G8334" s="38" t="s">
        <v>5595</v>
      </c>
      <c r="H8334">
        <v>-0.02</v>
      </c>
      <c r="I8334" t="s">
        <v>52955</v>
      </c>
      <c r="J8334" t="s">
        <v>52956</v>
      </c>
      <c r="K8334" t="s">
        <v>52957</v>
      </c>
      <c r="L8334" t="s">
        <v>52950</v>
      </c>
      <c r="O8334" t="s">
        <v>52958</v>
      </c>
      <c r="P8334" t="s">
        <v>52959</v>
      </c>
      <c r="Q8334">
        <v>376502.98</v>
      </c>
      <c r="R8334">
        <v>6206214.9800000004</v>
      </c>
      <c r="S8334" t="s">
        <v>52960</v>
      </c>
      <c r="T8334" t="s">
        <v>52961</v>
      </c>
      <c r="U8334">
        <v>376498.34</v>
      </c>
      <c r="V8334">
        <v>6206241.5499999998</v>
      </c>
      <c r="W8334">
        <v>269.66000000000003</v>
      </c>
      <c r="X8334">
        <v>150.03</v>
      </c>
    </row>
    <row r="8335" spans="1:24" x14ac:dyDescent="0.25">
      <c r="A8335" s="146">
        <v>45140</v>
      </c>
      <c r="B8335" s="46">
        <v>214</v>
      </c>
      <c r="C8335" s="147">
        <v>0.69378472222222232</v>
      </c>
      <c r="D8335" s="38" t="s">
        <v>43375</v>
      </c>
      <c r="E8335" s="7" t="s">
        <v>64</v>
      </c>
      <c r="F8335" s="38" t="s">
        <v>48423</v>
      </c>
      <c r="G8335" s="38" t="s">
        <v>5596</v>
      </c>
      <c r="H8335">
        <v>-2.3E-2</v>
      </c>
      <c r="I8335" t="s">
        <v>52966</v>
      </c>
      <c r="J8335" t="s">
        <v>52967</v>
      </c>
      <c r="K8335" t="s">
        <v>52968</v>
      </c>
      <c r="L8335" t="s">
        <v>52950</v>
      </c>
      <c r="O8335" t="s">
        <v>52962</v>
      </c>
      <c r="P8335" t="s">
        <v>52963</v>
      </c>
      <c r="Q8335">
        <v>376491.62</v>
      </c>
      <c r="R8335">
        <v>6206223.2699999996</v>
      </c>
      <c r="S8335" t="s">
        <v>52964</v>
      </c>
      <c r="T8335" t="s">
        <v>52965</v>
      </c>
      <c r="U8335">
        <v>376483.99</v>
      </c>
      <c r="V8335">
        <v>6206250.75</v>
      </c>
      <c r="W8335">
        <v>91.6</v>
      </c>
      <c r="X8335">
        <v>150.03</v>
      </c>
    </row>
    <row r="8336" spans="1:24" x14ac:dyDescent="0.25">
      <c r="A8336" s="146">
        <v>45140</v>
      </c>
      <c r="B8336" s="46">
        <v>214</v>
      </c>
      <c r="C8336" s="147">
        <v>0.69703703703703701</v>
      </c>
      <c r="D8336" s="38" t="s">
        <v>43375</v>
      </c>
      <c r="E8336" s="7" t="s">
        <v>69</v>
      </c>
      <c r="F8336" s="38" t="s">
        <v>48423</v>
      </c>
      <c r="G8336" s="38" t="s">
        <v>5596</v>
      </c>
      <c r="H8336">
        <v>0.16900000000000001</v>
      </c>
      <c r="I8336" t="s">
        <v>52966</v>
      </c>
      <c r="J8336" t="s">
        <v>52967</v>
      </c>
      <c r="K8336" t="s">
        <v>52968</v>
      </c>
      <c r="L8336" t="s">
        <v>52973</v>
      </c>
      <c r="O8336" t="s">
        <v>52969</v>
      </c>
      <c r="P8336" t="s">
        <v>52970</v>
      </c>
      <c r="Q8336">
        <v>376683.1</v>
      </c>
      <c r="R8336">
        <v>6206225.1200000001</v>
      </c>
      <c r="S8336" t="s">
        <v>52971</v>
      </c>
      <c r="T8336" t="s">
        <v>52972</v>
      </c>
      <c r="U8336">
        <v>376676.75</v>
      </c>
      <c r="V8336">
        <v>6206250.6500000004</v>
      </c>
      <c r="W8336">
        <v>90.08</v>
      </c>
      <c r="X8336">
        <v>150.03</v>
      </c>
    </row>
    <row r="8337" spans="1:24" x14ac:dyDescent="0.25">
      <c r="A8337" s="146">
        <v>45140</v>
      </c>
      <c r="B8337" s="46">
        <v>214</v>
      </c>
      <c r="C8337" s="147">
        <v>0.69892361111111112</v>
      </c>
      <c r="D8337" s="38" t="s">
        <v>43375</v>
      </c>
      <c r="E8337" s="7" t="s">
        <v>64</v>
      </c>
      <c r="F8337" s="38" t="s">
        <v>48423</v>
      </c>
      <c r="G8337" s="38" t="s">
        <v>5597</v>
      </c>
      <c r="H8337">
        <v>0.16800000000000001</v>
      </c>
      <c r="I8337" t="s">
        <v>52978</v>
      </c>
      <c r="J8337" t="s">
        <v>52979</v>
      </c>
      <c r="K8337" t="s">
        <v>52980</v>
      </c>
      <c r="L8337" t="s">
        <v>52973</v>
      </c>
      <c r="O8337" t="s">
        <v>52974</v>
      </c>
      <c r="P8337" t="s">
        <v>52975</v>
      </c>
      <c r="Q8337">
        <v>376693.64</v>
      </c>
      <c r="R8337">
        <v>6206231.7699999996</v>
      </c>
      <c r="S8337" t="s">
        <v>52976</v>
      </c>
      <c r="T8337" t="s">
        <v>52977</v>
      </c>
      <c r="U8337">
        <v>376686.36</v>
      </c>
      <c r="V8337">
        <v>6206259.4699999997</v>
      </c>
      <c r="W8337">
        <v>271.14</v>
      </c>
      <c r="X8337">
        <v>150.03</v>
      </c>
    </row>
    <row r="8338" spans="1:24" x14ac:dyDescent="0.25">
      <c r="A8338" s="146">
        <v>45140</v>
      </c>
      <c r="B8338" s="46">
        <v>214</v>
      </c>
      <c r="C8338" s="147">
        <v>0.70228009259259261</v>
      </c>
      <c r="D8338" s="38" t="s">
        <v>43375</v>
      </c>
      <c r="E8338" s="7" t="s">
        <v>69</v>
      </c>
      <c r="F8338" s="38" t="s">
        <v>48423</v>
      </c>
      <c r="G8338" s="38" t="s">
        <v>5597</v>
      </c>
      <c r="H8338">
        <v>-2.3E-2</v>
      </c>
      <c r="I8338" t="s">
        <v>52978</v>
      </c>
      <c r="J8338" t="s">
        <v>52979</v>
      </c>
      <c r="K8338" t="s">
        <v>52980</v>
      </c>
      <c r="L8338" t="s">
        <v>52973</v>
      </c>
      <c r="O8338" t="s">
        <v>52981</v>
      </c>
      <c r="P8338" t="s">
        <v>52982</v>
      </c>
      <c r="Q8338">
        <v>376493.26</v>
      </c>
      <c r="R8338">
        <v>6206233.6100000003</v>
      </c>
      <c r="S8338" t="s">
        <v>52983</v>
      </c>
      <c r="T8338" t="s">
        <v>52984</v>
      </c>
      <c r="U8338">
        <v>376495.82</v>
      </c>
      <c r="V8338">
        <v>6206259.4699999997</v>
      </c>
      <c r="W8338">
        <v>269.89999999999998</v>
      </c>
      <c r="X8338">
        <v>150.03</v>
      </c>
    </row>
    <row r="8339" spans="1:24" x14ac:dyDescent="0.25">
      <c r="A8339" s="146">
        <v>45140</v>
      </c>
      <c r="B8339" s="46">
        <v>214</v>
      </c>
      <c r="C8339" s="147">
        <v>0.70402777777777781</v>
      </c>
      <c r="D8339" s="38" t="s">
        <v>43375</v>
      </c>
      <c r="E8339" s="7" t="s">
        <v>64</v>
      </c>
      <c r="F8339" s="38" t="s">
        <v>48423</v>
      </c>
      <c r="G8339" s="38" t="s">
        <v>5598</v>
      </c>
      <c r="H8339">
        <v>-2.1999999999999999E-2</v>
      </c>
      <c r="I8339" t="s">
        <v>52989</v>
      </c>
      <c r="J8339" t="s">
        <v>52990</v>
      </c>
      <c r="K8339" t="s">
        <v>52991</v>
      </c>
      <c r="L8339" t="s">
        <v>52973</v>
      </c>
      <c r="O8339" t="s">
        <v>52985</v>
      </c>
      <c r="P8339" t="s">
        <v>52986</v>
      </c>
      <c r="Q8339">
        <v>376479.43</v>
      </c>
      <c r="R8339">
        <v>6206241.1500000004</v>
      </c>
      <c r="S8339" t="s">
        <v>52987</v>
      </c>
      <c r="T8339" t="s">
        <v>52988</v>
      </c>
      <c r="U8339">
        <v>376485.41</v>
      </c>
      <c r="V8339">
        <v>6206268.5300000003</v>
      </c>
      <c r="W8339">
        <v>90.05</v>
      </c>
      <c r="X8339">
        <v>150.03</v>
      </c>
    </row>
    <row r="8340" spans="1:24" x14ac:dyDescent="0.25">
      <c r="A8340" s="146">
        <v>45140</v>
      </c>
      <c r="B8340" s="46">
        <v>214</v>
      </c>
      <c r="C8340" s="147">
        <v>0.7073842592592593</v>
      </c>
      <c r="D8340" s="38" t="s">
        <v>43375</v>
      </c>
      <c r="E8340" s="7" t="s">
        <v>69</v>
      </c>
      <c r="F8340" s="38" t="s">
        <v>48423</v>
      </c>
      <c r="G8340" s="38" t="s">
        <v>5598</v>
      </c>
      <c r="H8340">
        <v>0.17299999999999999</v>
      </c>
      <c r="I8340" t="s">
        <v>52989</v>
      </c>
      <c r="J8340" t="s">
        <v>52990</v>
      </c>
      <c r="K8340" t="s">
        <v>52991</v>
      </c>
      <c r="L8340" t="s">
        <v>52996</v>
      </c>
      <c r="O8340" t="s">
        <v>52992</v>
      </c>
      <c r="P8340" t="s">
        <v>52993</v>
      </c>
      <c r="Q8340">
        <v>376680.13</v>
      </c>
      <c r="R8340">
        <v>6206243.0499999998</v>
      </c>
      <c r="S8340" t="s">
        <v>52994</v>
      </c>
      <c r="T8340" t="s">
        <v>52995</v>
      </c>
      <c r="U8340">
        <v>376680.63</v>
      </c>
      <c r="V8340">
        <v>6206268.5899999999</v>
      </c>
      <c r="W8340">
        <v>89.66</v>
      </c>
      <c r="X8340">
        <v>150.03</v>
      </c>
    </row>
    <row r="8341" spans="1:24" x14ac:dyDescent="0.25">
      <c r="A8341" s="146">
        <v>45140</v>
      </c>
      <c r="B8341" s="46">
        <v>214</v>
      </c>
      <c r="C8341" s="147">
        <v>0.70806712962962959</v>
      </c>
      <c r="D8341" s="38" t="s">
        <v>43375</v>
      </c>
      <c r="E8341" s="7" t="s">
        <v>39980</v>
      </c>
      <c r="F8341" s="38" t="s">
        <v>48423</v>
      </c>
      <c r="G8341" s="38" t="s">
        <v>5628</v>
      </c>
      <c r="H8341">
        <v>-1.7729999999999999</v>
      </c>
      <c r="O8341" t="s">
        <v>52997</v>
      </c>
      <c r="P8341" t="s">
        <v>52998</v>
      </c>
      <c r="Q8341">
        <v>376699.52</v>
      </c>
      <c r="R8341">
        <v>6206241.3799999999</v>
      </c>
      <c r="S8341" t="s">
        <v>52999</v>
      </c>
      <c r="T8341" t="s">
        <v>53000</v>
      </c>
      <c r="U8341">
        <v>376695.25</v>
      </c>
      <c r="V8341">
        <v>6206260.8099999996</v>
      </c>
      <c r="W8341">
        <v>357.48</v>
      </c>
      <c r="X8341">
        <v>150.03</v>
      </c>
    </row>
    <row r="8342" spans="1:24" x14ac:dyDescent="0.25">
      <c r="A8342" s="146">
        <v>45140</v>
      </c>
      <c r="B8342" s="46">
        <v>214</v>
      </c>
      <c r="C8342" s="147">
        <v>0.71562500000000007</v>
      </c>
      <c r="D8342" s="38" t="s">
        <v>43375</v>
      </c>
      <c r="E8342" s="7" t="s">
        <v>53005</v>
      </c>
      <c r="F8342" s="38" t="s">
        <v>48423</v>
      </c>
      <c r="G8342" s="38" t="s">
        <v>5628</v>
      </c>
      <c r="H8342">
        <v>-1.7729999999999999</v>
      </c>
      <c r="O8342" t="s">
        <v>53001</v>
      </c>
      <c r="P8342" t="s">
        <v>53002</v>
      </c>
      <c r="Q8342">
        <v>376699.3</v>
      </c>
      <c r="R8342">
        <v>6206241.2199999997</v>
      </c>
      <c r="S8342" t="s">
        <v>53003</v>
      </c>
      <c r="T8342" t="s">
        <v>53004</v>
      </c>
      <c r="U8342">
        <v>376695.19</v>
      </c>
      <c r="V8342">
        <v>6206260.96</v>
      </c>
      <c r="W8342">
        <v>355</v>
      </c>
      <c r="X8342">
        <v>150.03</v>
      </c>
    </row>
    <row r="8343" spans="1:24" s="156" customFormat="1" x14ac:dyDescent="0.25">
      <c r="A8343" s="146">
        <v>45140</v>
      </c>
      <c r="B8343" s="46">
        <v>214</v>
      </c>
      <c r="C8343" s="147">
        <v>0.72256944444444438</v>
      </c>
      <c r="D8343" s="161" t="s">
        <v>43375</v>
      </c>
      <c r="E8343" s="159" t="s">
        <v>42042</v>
      </c>
      <c r="F8343" s="161" t="s">
        <v>48423</v>
      </c>
      <c r="G8343" s="161" t="s">
        <v>5628</v>
      </c>
      <c r="H8343" s="156">
        <v>-1.7729999999999999</v>
      </c>
      <c r="O8343" s="156" t="s">
        <v>53001</v>
      </c>
      <c r="P8343" s="156" t="s">
        <v>53002</v>
      </c>
      <c r="Q8343" s="156">
        <v>376699.3</v>
      </c>
      <c r="R8343" s="156">
        <v>6206241.2199999997</v>
      </c>
      <c r="S8343" s="156" t="s">
        <v>53003</v>
      </c>
      <c r="T8343" s="156" t="s">
        <v>53004</v>
      </c>
      <c r="U8343" s="156">
        <v>376695.19</v>
      </c>
      <c r="V8343" s="156">
        <v>6206260.96</v>
      </c>
      <c r="W8343" s="156">
        <v>355</v>
      </c>
      <c r="X8343" s="156">
        <v>150.03</v>
      </c>
    </row>
    <row r="8344" spans="1:24" s="170" customFormat="1" x14ac:dyDescent="0.25">
      <c r="A8344" s="63">
        <v>45140</v>
      </c>
      <c r="B8344" s="104">
        <v>214</v>
      </c>
      <c r="C8344" s="65">
        <v>0.74232638888888891</v>
      </c>
      <c r="D8344" s="64" t="s">
        <v>43375</v>
      </c>
      <c r="E8344" s="171" t="s">
        <v>53011</v>
      </c>
      <c r="F8344" s="64" t="s">
        <v>48423</v>
      </c>
      <c r="G8344" s="64" t="s">
        <v>5628</v>
      </c>
      <c r="H8344" s="170">
        <v>-2.3E-2</v>
      </c>
      <c r="M8344" s="170" t="s">
        <v>53006</v>
      </c>
      <c r="O8344" s="170" t="s">
        <v>53007</v>
      </c>
      <c r="P8344" s="170" t="s">
        <v>53008</v>
      </c>
      <c r="Q8344" s="170">
        <v>378441.32</v>
      </c>
      <c r="R8344" s="170">
        <v>6206569.4800000004</v>
      </c>
      <c r="S8344" s="170" t="s">
        <v>53009</v>
      </c>
      <c r="T8344" s="170" t="s">
        <v>53010</v>
      </c>
      <c r="U8344" s="170">
        <v>378438.74</v>
      </c>
      <c r="V8344" s="170">
        <v>6206593.3600000003</v>
      </c>
      <c r="W8344" s="170">
        <v>90.6</v>
      </c>
      <c r="X8344" s="170">
        <v>150.03</v>
      </c>
    </row>
    <row r="8345" spans="1:24" x14ac:dyDescent="0.25">
      <c r="A8345" s="146">
        <v>45140</v>
      </c>
      <c r="B8345" s="46">
        <v>214</v>
      </c>
      <c r="C8345" s="147">
        <v>0.74261574074074066</v>
      </c>
      <c r="D8345" s="38" t="s">
        <v>43375</v>
      </c>
      <c r="E8345" s="7" t="s">
        <v>53051</v>
      </c>
      <c r="F8345" s="38" t="s">
        <v>48423</v>
      </c>
      <c r="G8345" s="38" t="s">
        <v>5628</v>
      </c>
      <c r="H8345">
        <v>-1.7999999999999999E-2</v>
      </c>
      <c r="O8345" t="s">
        <v>53012</v>
      </c>
      <c r="P8345" t="s">
        <v>53013</v>
      </c>
      <c r="Q8345">
        <v>378448.34</v>
      </c>
      <c r="R8345">
        <v>6206569.7800000003</v>
      </c>
      <c r="S8345" t="s">
        <v>53014</v>
      </c>
      <c r="T8345" t="s">
        <v>53015</v>
      </c>
      <c r="U8345">
        <v>378443.59</v>
      </c>
      <c r="V8345">
        <v>6206593.4199999999</v>
      </c>
      <c r="W8345">
        <v>91.64</v>
      </c>
      <c r="X8345">
        <v>150.03</v>
      </c>
    </row>
    <row r="8346" spans="1:24" x14ac:dyDescent="0.25">
      <c r="A8346" s="146">
        <v>45140</v>
      </c>
      <c r="B8346" s="46">
        <v>214</v>
      </c>
      <c r="C8346" s="147">
        <v>0.7427083333333333</v>
      </c>
      <c r="D8346" s="38" t="s">
        <v>43375</v>
      </c>
      <c r="E8346" s="7" t="s">
        <v>64</v>
      </c>
      <c r="F8346" s="38" t="s">
        <v>48423</v>
      </c>
      <c r="G8346" s="38" t="s">
        <v>5628</v>
      </c>
      <c r="H8346">
        <v>-1.7999999999999999E-2</v>
      </c>
      <c r="I8346" t="s">
        <v>53020</v>
      </c>
      <c r="J8346" t="s">
        <v>53021</v>
      </c>
      <c r="K8346" t="s">
        <v>53022</v>
      </c>
      <c r="L8346" t="s">
        <v>53023</v>
      </c>
      <c r="O8346" t="s">
        <v>53016</v>
      </c>
      <c r="P8346" t="s">
        <v>53017</v>
      </c>
      <c r="Q8346">
        <v>378449.27</v>
      </c>
      <c r="R8346">
        <v>6206569.71</v>
      </c>
      <c r="S8346" t="s">
        <v>53018</v>
      </c>
      <c r="T8346" t="s">
        <v>53019</v>
      </c>
      <c r="U8346">
        <v>378444.38</v>
      </c>
      <c r="V8346">
        <v>6206593.3600000003</v>
      </c>
      <c r="W8346">
        <v>90.86</v>
      </c>
      <c r="X8346">
        <v>150.03</v>
      </c>
    </row>
    <row r="8347" spans="1:24" x14ac:dyDescent="0.25">
      <c r="A8347" s="146">
        <v>45140</v>
      </c>
      <c r="B8347" s="46">
        <v>214</v>
      </c>
      <c r="C8347" s="147">
        <v>0.75223379629629628</v>
      </c>
      <c r="D8347" s="38" t="s">
        <v>43375</v>
      </c>
      <c r="E8347" s="7" t="s">
        <v>69</v>
      </c>
      <c r="F8347" s="38" t="s">
        <v>48423</v>
      </c>
      <c r="G8347" s="38" t="s">
        <v>5628</v>
      </c>
      <c r="H8347">
        <v>-1.7999999999999999E-2</v>
      </c>
      <c r="I8347" t="s">
        <v>53020</v>
      </c>
      <c r="J8347" t="s">
        <v>53021</v>
      </c>
      <c r="K8347" t="s">
        <v>53022</v>
      </c>
      <c r="L8347" t="s">
        <v>53023</v>
      </c>
      <c r="O8347" t="s">
        <v>53016</v>
      </c>
      <c r="P8347" t="s">
        <v>53017</v>
      </c>
      <c r="Q8347">
        <v>378449.27</v>
      </c>
      <c r="R8347">
        <v>6206569.71</v>
      </c>
      <c r="S8347" t="s">
        <v>53018</v>
      </c>
      <c r="T8347" t="s">
        <v>53019</v>
      </c>
      <c r="U8347">
        <v>378444.38</v>
      </c>
      <c r="V8347">
        <v>6206593.3600000003</v>
      </c>
      <c r="W8347">
        <v>90.86</v>
      </c>
      <c r="X8347">
        <v>150.03</v>
      </c>
    </row>
    <row r="8348" spans="1:24" x14ac:dyDescent="0.25">
      <c r="A8348" s="146">
        <v>45140</v>
      </c>
      <c r="B8348" s="46">
        <v>214</v>
      </c>
      <c r="C8348" s="147">
        <v>0.75278935185185192</v>
      </c>
      <c r="D8348" s="38" t="s">
        <v>43375</v>
      </c>
      <c r="E8348" s="7" t="s">
        <v>53028</v>
      </c>
      <c r="F8348" s="38" t="s">
        <v>48423</v>
      </c>
      <c r="G8348" s="38" t="s">
        <v>5628</v>
      </c>
      <c r="H8348">
        <v>0.17</v>
      </c>
      <c r="O8348" t="s">
        <v>53024</v>
      </c>
      <c r="P8348" t="s">
        <v>53025</v>
      </c>
      <c r="Q8348">
        <v>378635.32</v>
      </c>
      <c r="R8348">
        <v>6206569.3099999996</v>
      </c>
      <c r="S8348" t="s">
        <v>53026</v>
      </c>
      <c r="T8348" t="s">
        <v>53027</v>
      </c>
      <c r="U8348">
        <v>378631.64</v>
      </c>
      <c r="V8348">
        <v>6206593.3200000003</v>
      </c>
      <c r="W8348">
        <v>90.21</v>
      </c>
      <c r="X8348">
        <v>150.03</v>
      </c>
    </row>
    <row r="8349" spans="1:24" x14ac:dyDescent="0.25">
      <c r="A8349" s="146">
        <v>45140</v>
      </c>
      <c r="B8349" s="46">
        <v>214</v>
      </c>
      <c r="C8349" s="147">
        <v>0.75325231481481481</v>
      </c>
      <c r="D8349" s="38" t="s">
        <v>43375</v>
      </c>
      <c r="E8349" s="7" t="s">
        <v>53029</v>
      </c>
      <c r="F8349" s="38" t="s">
        <v>48423</v>
      </c>
      <c r="G8349" s="38" t="s">
        <v>5628</v>
      </c>
      <c r="H8349">
        <v>0.17</v>
      </c>
      <c r="O8349" t="s">
        <v>53024</v>
      </c>
      <c r="P8349" t="s">
        <v>53025</v>
      </c>
      <c r="Q8349">
        <v>378635.32</v>
      </c>
      <c r="R8349">
        <v>6206569.3099999996</v>
      </c>
      <c r="S8349" t="s">
        <v>53026</v>
      </c>
      <c r="T8349" t="s">
        <v>53027</v>
      </c>
      <c r="U8349">
        <v>378631.64</v>
      </c>
      <c r="V8349">
        <v>6206593.3200000003</v>
      </c>
      <c r="W8349">
        <v>90.21</v>
      </c>
      <c r="X8349">
        <v>150.03</v>
      </c>
    </row>
    <row r="8350" spans="1:24" x14ac:dyDescent="0.25">
      <c r="A8350" s="146">
        <v>45140</v>
      </c>
      <c r="B8350" s="46">
        <v>214</v>
      </c>
      <c r="C8350" s="147">
        <v>0.75399305555555562</v>
      </c>
      <c r="D8350" s="38" t="s">
        <v>43375</v>
      </c>
      <c r="E8350" s="7" t="s">
        <v>64</v>
      </c>
      <c r="F8350" s="38" t="s">
        <v>48423</v>
      </c>
      <c r="G8350" s="38" t="s">
        <v>5627</v>
      </c>
      <c r="H8350">
        <v>0.16700000000000001</v>
      </c>
      <c r="I8350" t="s">
        <v>53034</v>
      </c>
      <c r="J8350" t="s">
        <v>53035</v>
      </c>
      <c r="K8350" t="s">
        <v>53036</v>
      </c>
      <c r="L8350" t="s">
        <v>53037</v>
      </c>
      <c r="O8350" t="s">
        <v>53030</v>
      </c>
      <c r="P8350" t="s">
        <v>53031</v>
      </c>
      <c r="Q8350">
        <v>378656.18</v>
      </c>
      <c r="R8350">
        <v>6206575.5700000003</v>
      </c>
      <c r="S8350" t="s">
        <v>53032</v>
      </c>
      <c r="T8350" t="s">
        <v>53033</v>
      </c>
      <c r="U8350">
        <v>378640.14</v>
      </c>
      <c r="V8350">
        <v>6206602.21</v>
      </c>
      <c r="W8350">
        <v>268.37</v>
      </c>
      <c r="X8350">
        <v>150.03</v>
      </c>
    </row>
    <row r="8351" spans="1:24" x14ac:dyDescent="0.25">
      <c r="A8351" s="146">
        <v>45140</v>
      </c>
      <c r="B8351" s="46">
        <v>214</v>
      </c>
      <c r="C8351" s="147">
        <v>0.75834490740740745</v>
      </c>
      <c r="D8351" s="38" t="s">
        <v>43375</v>
      </c>
      <c r="E8351" s="7" t="s">
        <v>53038</v>
      </c>
      <c r="F8351" s="38" t="s">
        <v>48423</v>
      </c>
      <c r="G8351" s="38" t="s">
        <v>5628</v>
      </c>
      <c r="H8351">
        <v>0.17</v>
      </c>
      <c r="O8351" t="s">
        <v>53024</v>
      </c>
      <c r="P8351" t="s">
        <v>53025</v>
      </c>
      <c r="Q8351">
        <v>378635.32</v>
      </c>
      <c r="R8351">
        <v>6206569.3099999996</v>
      </c>
      <c r="S8351" t="s">
        <v>53026</v>
      </c>
      <c r="T8351" t="s">
        <v>53027</v>
      </c>
      <c r="U8351">
        <v>378631.64</v>
      </c>
      <c r="V8351">
        <v>6206593.3200000003</v>
      </c>
      <c r="W8351">
        <v>90.21</v>
      </c>
      <c r="X8351">
        <v>150.03</v>
      </c>
    </row>
    <row r="8352" spans="1:24" x14ac:dyDescent="0.25">
      <c r="A8352" s="146">
        <v>45140</v>
      </c>
      <c r="B8352" s="46">
        <v>214</v>
      </c>
      <c r="C8352" s="147">
        <v>0.76359953703703709</v>
      </c>
      <c r="D8352" s="38" t="s">
        <v>43375</v>
      </c>
      <c r="E8352" s="7" t="s">
        <v>69</v>
      </c>
      <c r="F8352" s="38" t="s">
        <v>48423</v>
      </c>
      <c r="G8352" s="38" t="s">
        <v>5626</v>
      </c>
      <c r="H8352">
        <v>-2.8000000000000001E-2</v>
      </c>
      <c r="I8352" t="s">
        <v>53034</v>
      </c>
      <c r="J8352" t="s">
        <v>53035</v>
      </c>
      <c r="K8352" t="s">
        <v>53036</v>
      </c>
      <c r="L8352" t="s">
        <v>53037</v>
      </c>
      <c r="O8352" t="s">
        <v>53039</v>
      </c>
      <c r="P8352" t="s">
        <v>53040</v>
      </c>
      <c r="Q8352">
        <v>378439.95</v>
      </c>
      <c r="R8352">
        <v>6206575.7300000004</v>
      </c>
      <c r="S8352" t="s">
        <v>53041</v>
      </c>
      <c r="T8352" t="s">
        <v>53042</v>
      </c>
      <c r="U8352">
        <v>378433.87</v>
      </c>
      <c r="V8352">
        <v>6206611.3799999999</v>
      </c>
      <c r="W8352">
        <v>89.26</v>
      </c>
      <c r="X8352">
        <v>150.03</v>
      </c>
    </row>
    <row r="8353" spans="1:24" x14ac:dyDescent="0.25">
      <c r="A8353" s="146">
        <v>45140</v>
      </c>
      <c r="B8353" s="46">
        <v>214</v>
      </c>
      <c r="C8353" s="147">
        <v>0.76549768518518524</v>
      </c>
      <c r="D8353" s="38" t="s">
        <v>43375</v>
      </c>
      <c r="E8353" s="7" t="s">
        <v>53050</v>
      </c>
      <c r="F8353" s="38" t="s">
        <v>48423</v>
      </c>
      <c r="G8353" s="38" t="s">
        <v>5626</v>
      </c>
      <c r="H8353">
        <v>-1.6E-2</v>
      </c>
      <c r="I8353" t="s">
        <v>53047</v>
      </c>
      <c r="J8353" t="s">
        <v>53048</v>
      </c>
      <c r="K8353" t="s">
        <v>53049</v>
      </c>
      <c r="L8353" t="s">
        <v>53037</v>
      </c>
      <c r="O8353" t="s">
        <v>53043</v>
      </c>
      <c r="P8353" t="s">
        <v>53044</v>
      </c>
      <c r="Q8353">
        <v>378442.41</v>
      </c>
      <c r="R8353">
        <v>6206583.9500000002</v>
      </c>
      <c r="S8353" t="s">
        <v>53045</v>
      </c>
      <c r="T8353" t="s">
        <v>53046</v>
      </c>
      <c r="U8353">
        <v>378445.62</v>
      </c>
      <c r="V8353">
        <v>6206611.4900000002</v>
      </c>
      <c r="W8353">
        <v>92.39</v>
      </c>
      <c r="X8353">
        <v>150.03</v>
      </c>
    </row>
    <row r="8354" spans="1:24" x14ac:dyDescent="0.25">
      <c r="A8354" s="146">
        <v>45140</v>
      </c>
      <c r="B8354" s="46">
        <v>214</v>
      </c>
      <c r="C8354" s="147">
        <v>0.76980324074074069</v>
      </c>
      <c r="D8354" s="38" t="s">
        <v>43375</v>
      </c>
      <c r="E8354" s="7" t="s">
        <v>69</v>
      </c>
      <c r="F8354" s="38" t="s">
        <v>48423</v>
      </c>
      <c r="G8354" s="38" t="s">
        <v>5626</v>
      </c>
      <c r="H8354">
        <v>0.17100000000000001</v>
      </c>
      <c r="I8354" t="s">
        <v>53047</v>
      </c>
      <c r="J8354" t="s">
        <v>53048</v>
      </c>
      <c r="K8354" t="s">
        <v>53049</v>
      </c>
      <c r="L8354" t="s">
        <v>53056</v>
      </c>
      <c r="O8354" t="s">
        <v>53052</v>
      </c>
      <c r="P8354" t="s">
        <v>53053</v>
      </c>
      <c r="Q8354">
        <v>378627.88</v>
      </c>
      <c r="R8354">
        <v>6206584.8799999999</v>
      </c>
      <c r="S8354" t="s">
        <v>53054</v>
      </c>
      <c r="T8354" t="s">
        <v>53055</v>
      </c>
      <c r="U8354">
        <v>378633.33</v>
      </c>
      <c r="V8354">
        <v>6206611.3700000001</v>
      </c>
      <c r="W8354">
        <v>90.64</v>
      </c>
      <c r="X8354">
        <v>150.03</v>
      </c>
    </row>
    <row r="8355" spans="1:24" x14ac:dyDescent="0.25">
      <c r="A8355" s="146">
        <v>45140</v>
      </c>
      <c r="B8355" s="46">
        <v>214</v>
      </c>
      <c r="C8355" s="147">
        <v>0.77179398148148148</v>
      </c>
      <c r="D8355" s="38" t="s">
        <v>43375</v>
      </c>
      <c r="E8355" s="159" t="s">
        <v>53050</v>
      </c>
      <c r="F8355" s="38" t="s">
        <v>48423</v>
      </c>
      <c r="G8355" s="38" t="s">
        <v>5625</v>
      </c>
      <c r="H8355">
        <v>0.16800000000000001</v>
      </c>
      <c r="I8355" t="s">
        <v>53061</v>
      </c>
      <c r="J8355" t="s">
        <v>53062</v>
      </c>
      <c r="K8355" t="s">
        <v>53063</v>
      </c>
      <c r="L8355" t="s">
        <v>53056</v>
      </c>
      <c r="O8355" t="s">
        <v>53057</v>
      </c>
      <c r="P8355" t="s">
        <v>53058</v>
      </c>
      <c r="Q8355">
        <v>378640.22</v>
      </c>
      <c r="R8355">
        <v>6206593.5</v>
      </c>
      <c r="S8355" t="s">
        <v>53059</v>
      </c>
      <c r="T8355" t="s">
        <v>53060</v>
      </c>
      <c r="U8355">
        <v>378640.66</v>
      </c>
      <c r="V8355">
        <v>6206620.3499999996</v>
      </c>
      <c r="W8355">
        <v>269.29000000000002</v>
      </c>
      <c r="X8355">
        <v>150.03</v>
      </c>
    </row>
    <row r="8356" spans="1:24" x14ac:dyDescent="0.25">
      <c r="A8356" s="146">
        <v>45140</v>
      </c>
      <c r="B8356" s="46">
        <v>214</v>
      </c>
      <c r="C8356" s="147">
        <v>0.77601851851851855</v>
      </c>
      <c r="D8356" s="38" t="s">
        <v>43375</v>
      </c>
      <c r="E8356" s="7" t="s">
        <v>69</v>
      </c>
      <c r="F8356" s="38" t="s">
        <v>48423</v>
      </c>
      <c r="G8356" s="38" t="s">
        <v>5625</v>
      </c>
      <c r="H8356">
        <v>-2.1000000000000001E-2</v>
      </c>
      <c r="I8356" t="s">
        <v>53061</v>
      </c>
      <c r="J8356" t="s">
        <v>53062</v>
      </c>
      <c r="K8356" t="s">
        <v>53063</v>
      </c>
      <c r="L8356" t="s">
        <v>53056</v>
      </c>
      <c r="O8356" t="s">
        <v>53064</v>
      </c>
      <c r="P8356" t="s">
        <v>53065</v>
      </c>
      <c r="Q8356">
        <v>378455.72</v>
      </c>
      <c r="R8356">
        <v>6206593.0300000003</v>
      </c>
      <c r="S8356" t="s">
        <v>53066</v>
      </c>
      <c r="T8356" t="s">
        <v>53067</v>
      </c>
      <c r="U8356">
        <v>378451.85</v>
      </c>
      <c r="V8356">
        <v>6206620.3300000001</v>
      </c>
      <c r="W8356">
        <v>270.45999999999998</v>
      </c>
      <c r="X8356">
        <v>150.03</v>
      </c>
    </row>
    <row r="8357" spans="1:24" x14ac:dyDescent="0.25">
      <c r="A8357" s="146">
        <v>45140</v>
      </c>
      <c r="B8357" s="46">
        <v>214</v>
      </c>
      <c r="C8357" s="147">
        <v>0.77782407407407417</v>
      </c>
      <c r="D8357" s="38" t="s">
        <v>43375</v>
      </c>
      <c r="E8357" s="159" t="s">
        <v>53050</v>
      </c>
      <c r="F8357" s="38" t="s">
        <v>48423</v>
      </c>
      <c r="G8357" s="38" t="s">
        <v>5624</v>
      </c>
      <c r="H8357">
        <v>-1.7999999999999999E-2</v>
      </c>
      <c r="I8357" t="s">
        <v>53072</v>
      </c>
      <c r="J8357" t="s">
        <v>53073</v>
      </c>
      <c r="K8357" t="s">
        <v>53074</v>
      </c>
      <c r="L8357" t="s">
        <v>53056</v>
      </c>
      <c r="O8357" t="s">
        <v>53068</v>
      </c>
      <c r="P8357" t="s">
        <v>53069</v>
      </c>
      <c r="Q8357">
        <v>378441.8</v>
      </c>
      <c r="R8357">
        <v>6206602.6200000001</v>
      </c>
      <c r="S8357" t="s">
        <v>53070</v>
      </c>
      <c r="T8357" t="s">
        <v>53071</v>
      </c>
      <c r="U8357">
        <v>378443.44</v>
      </c>
      <c r="V8357">
        <v>6206629.2800000003</v>
      </c>
      <c r="W8357">
        <v>92.29</v>
      </c>
      <c r="X8357">
        <v>150.03</v>
      </c>
    </row>
    <row r="8358" spans="1:24" x14ac:dyDescent="0.25">
      <c r="A8358" s="146">
        <v>45140</v>
      </c>
      <c r="B8358" s="46">
        <v>214</v>
      </c>
      <c r="C8358" s="147">
        <v>0.78106481481481482</v>
      </c>
      <c r="D8358" s="38" t="s">
        <v>43375</v>
      </c>
      <c r="E8358" s="7" t="s">
        <v>69</v>
      </c>
      <c r="F8358" s="38" t="s">
        <v>48423</v>
      </c>
      <c r="G8358" s="38" t="s">
        <v>5624</v>
      </c>
      <c r="H8358">
        <v>0.17199999999999999</v>
      </c>
      <c r="I8358" t="s">
        <v>53072</v>
      </c>
      <c r="J8358" t="s">
        <v>53073</v>
      </c>
      <c r="K8358" t="s">
        <v>53074</v>
      </c>
      <c r="L8358" t="s">
        <v>53079</v>
      </c>
      <c r="O8358" t="s">
        <v>53075</v>
      </c>
      <c r="P8358" t="s">
        <v>53076</v>
      </c>
      <c r="Q8358">
        <v>378632.05</v>
      </c>
      <c r="R8358">
        <v>6206603.1100000003</v>
      </c>
      <c r="S8358" t="s">
        <v>53077</v>
      </c>
      <c r="T8358" t="s">
        <v>53078</v>
      </c>
      <c r="U8358">
        <v>378634.08</v>
      </c>
      <c r="V8358">
        <v>6206629.3200000003</v>
      </c>
      <c r="W8358">
        <v>91.15</v>
      </c>
      <c r="X8358">
        <v>150.03</v>
      </c>
    </row>
    <row r="8359" spans="1:24" x14ac:dyDescent="0.25">
      <c r="A8359" s="146">
        <v>45140</v>
      </c>
      <c r="B8359" s="46">
        <v>214</v>
      </c>
      <c r="C8359" s="147">
        <v>0.78359953703703711</v>
      </c>
      <c r="D8359" s="38" t="s">
        <v>43375</v>
      </c>
      <c r="E8359" s="159" t="s">
        <v>53050</v>
      </c>
      <c r="F8359" s="38" t="s">
        <v>48423</v>
      </c>
      <c r="G8359" s="38" t="s">
        <v>5623</v>
      </c>
      <c r="H8359">
        <v>0.16700000000000001</v>
      </c>
      <c r="I8359" t="s">
        <v>53084</v>
      </c>
      <c r="J8359" t="s">
        <v>53073</v>
      </c>
      <c r="K8359" t="s">
        <v>53085</v>
      </c>
      <c r="L8359" t="s">
        <v>53079</v>
      </c>
      <c r="O8359" t="s">
        <v>53080</v>
      </c>
      <c r="P8359" t="s">
        <v>53081</v>
      </c>
      <c r="Q8359">
        <v>378651.93</v>
      </c>
      <c r="R8359">
        <v>6206611.3899999997</v>
      </c>
      <c r="S8359" t="s">
        <v>53082</v>
      </c>
      <c r="T8359" t="s">
        <v>53083</v>
      </c>
      <c r="U8359">
        <v>378639.67</v>
      </c>
      <c r="V8359">
        <v>6206638.1600000001</v>
      </c>
      <c r="W8359">
        <v>270.42</v>
      </c>
      <c r="X8359">
        <v>150.03</v>
      </c>
    </row>
    <row r="8360" spans="1:24" x14ac:dyDescent="0.25">
      <c r="A8360" s="146">
        <v>45140</v>
      </c>
      <c r="B8360" s="46">
        <v>214</v>
      </c>
      <c r="C8360" s="147">
        <v>0.78682870370370372</v>
      </c>
      <c r="D8360" s="38" t="s">
        <v>43375</v>
      </c>
      <c r="E8360" s="7" t="s">
        <v>69</v>
      </c>
      <c r="F8360" s="38" t="s">
        <v>48423</v>
      </c>
      <c r="G8360" s="38" t="s">
        <v>5623</v>
      </c>
      <c r="H8360">
        <v>-2.1000000000000001E-2</v>
      </c>
      <c r="I8360" t="s">
        <v>53084</v>
      </c>
      <c r="J8360" t="s">
        <v>53073</v>
      </c>
      <c r="K8360" t="s">
        <v>53085</v>
      </c>
      <c r="L8360" t="s">
        <v>53079</v>
      </c>
      <c r="O8360" t="s">
        <v>53086</v>
      </c>
      <c r="P8360" t="s">
        <v>53087</v>
      </c>
      <c r="Q8360">
        <v>378458.98</v>
      </c>
      <c r="R8360">
        <v>6206611.46</v>
      </c>
      <c r="S8360" t="s">
        <v>53088</v>
      </c>
      <c r="T8360" t="s">
        <v>53089</v>
      </c>
      <c r="U8360">
        <v>378451.97</v>
      </c>
      <c r="V8360">
        <v>6206638.25</v>
      </c>
      <c r="W8360">
        <v>269.87</v>
      </c>
      <c r="X8360">
        <v>150.03</v>
      </c>
    </row>
    <row r="8361" spans="1:24" x14ac:dyDescent="0.25">
      <c r="A8361" s="146">
        <v>45140</v>
      </c>
      <c r="B8361" s="46">
        <v>214</v>
      </c>
      <c r="C8361" s="147">
        <v>0.78914351851851849</v>
      </c>
      <c r="D8361" s="38" t="s">
        <v>43375</v>
      </c>
      <c r="E8361" s="159" t="s">
        <v>53050</v>
      </c>
      <c r="F8361" s="38" t="s">
        <v>48423</v>
      </c>
      <c r="G8361" s="38" t="s">
        <v>5629</v>
      </c>
      <c r="H8361">
        <v>-1.7000000000000001E-2</v>
      </c>
      <c r="I8361" t="s">
        <v>53094</v>
      </c>
      <c r="J8361" t="s">
        <v>53095</v>
      </c>
      <c r="K8361" t="s">
        <v>53096</v>
      </c>
      <c r="L8361" t="s">
        <v>53079</v>
      </c>
      <c r="O8361" t="s">
        <v>53090</v>
      </c>
      <c r="P8361" t="s">
        <v>53091</v>
      </c>
      <c r="Q8361">
        <v>378441.51</v>
      </c>
      <c r="R8361">
        <v>6206620.0199999996</v>
      </c>
      <c r="S8361" t="s">
        <v>53092</v>
      </c>
      <c r="T8361" t="s">
        <v>53093</v>
      </c>
      <c r="U8361">
        <v>378444.85</v>
      </c>
      <c r="V8361">
        <v>6206647.29</v>
      </c>
      <c r="W8361">
        <v>92.14</v>
      </c>
      <c r="X8361">
        <v>150.03</v>
      </c>
    </row>
    <row r="8362" spans="1:24" x14ac:dyDescent="0.25">
      <c r="A8362" s="146">
        <v>45140</v>
      </c>
      <c r="B8362" s="46">
        <v>214</v>
      </c>
      <c r="C8362" s="147">
        <v>0.79335648148148152</v>
      </c>
      <c r="D8362" s="38" t="s">
        <v>43375</v>
      </c>
      <c r="E8362" s="7" t="s">
        <v>69</v>
      </c>
      <c r="F8362" s="38" t="s">
        <v>48423</v>
      </c>
      <c r="G8362" s="38" t="s">
        <v>5629</v>
      </c>
      <c r="H8362">
        <v>0.17299999999999999</v>
      </c>
      <c r="I8362" t="s">
        <v>53094</v>
      </c>
      <c r="J8362" t="s">
        <v>53095</v>
      </c>
      <c r="K8362" t="s">
        <v>53096</v>
      </c>
      <c r="L8362" t="s">
        <v>53101</v>
      </c>
      <c r="O8362" t="s">
        <v>53097</v>
      </c>
      <c r="P8362" t="s">
        <v>53098</v>
      </c>
      <c r="Q8362">
        <v>378625.23</v>
      </c>
      <c r="R8362">
        <v>6206620.7300000004</v>
      </c>
      <c r="S8362" t="s">
        <v>53099</v>
      </c>
      <c r="T8362" t="s">
        <v>53100</v>
      </c>
      <c r="U8362">
        <v>378634.43</v>
      </c>
      <c r="V8362">
        <v>6206647.3200000003</v>
      </c>
      <c r="W8362">
        <v>90.66</v>
      </c>
      <c r="X8362">
        <v>150.03</v>
      </c>
    </row>
    <row r="8363" spans="1:24" x14ac:dyDescent="0.25">
      <c r="A8363" s="146">
        <v>45140</v>
      </c>
      <c r="B8363" s="46">
        <v>214</v>
      </c>
      <c r="C8363" s="147">
        <v>0.79564814814814822</v>
      </c>
      <c r="D8363" s="38" t="s">
        <v>43375</v>
      </c>
      <c r="E8363" s="159" t="s">
        <v>53050</v>
      </c>
      <c r="F8363" s="38" t="s">
        <v>48423</v>
      </c>
      <c r="G8363" s="38" t="s">
        <v>5630</v>
      </c>
      <c r="H8363">
        <v>0.17199999999999999</v>
      </c>
      <c r="I8363" t="s">
        <v>53106</v>
      </c>
      <c r="J8363" t="s">
        <v>53107</v>
      </c>
      <c r="K8363" t="s">
        <v>53108</v>
      </c>
      <c r="L8363" t="s">
        <v>53101</v>
      </c>
      <c r="O8363" t="s">
        <v>53102</v>
      </c>
      <c r="P8363" t="s">
        <v>53103</v>
      </c>
      <c r="Q8363">
        <v>378646.97</v>
      </c>
      <c r="R8363">
        <v>6206628.79</v>
      </c>
      <c r="S8363" t="s">
        <v>53104</v>
      </c>
      <c r="T8363" t="s">
        <v>53105</v>
      </c>
      <c r="U8363">
        <v>378644.69</v>
      </c>
      <c r="V8363">
        <v>6206656.29</v>
      </c>
      <c r="W8363">
        <v>267.87</v>
      </c>
      <c r="X8363">
        <v>150.03</v>
      </c>
    </row>
    <row r="8364" spans="1:24" x14ac:dyDescent="0.25">
      <c r="A8364" s="146">
        <v>45140</v>
      </c>
      <c r="B8364" s="46">
        <v>214</v>
      </c>
      <c r="C8364" s="147">
        <v>0.80024305555555564</v>
      </c>
      <c r="D8364" s="38" t="s">
        <v>43375</v>
      </c>
      <c r="E8364" s="7" t="s">
        <v>69</v>
      </c>
      <c r="F8364" s="38" t="s">
        <v>48423</v>
      </c>
      <c r="G8364" s="38" t="s">
        <v>5630</v>
      </c>
      <c r="H8364">
        <v>-0.02</v>
      </c>
      <c r="I8364" t="s">
        <v>53106</v>
      </c>
      <c r="J8364" t="s">
        <v>53107</v>
      </c>
      <c r="K8364" t="s">
        <v>53108</v>
      </c>
      <c r="L8364" t="s">
        <v>53101</v>
      </c>
      <c r="O8364" t="s">
        <v>53109</v>
      </c>
      <c r="P8364" t="s">
        <v>53110</v>
      </c>
      <c r="Q8364">
        <v>378449.8</v>
      </c>
      <c r="R8364">
        <v>6206629.9900000002</v>
      </c>
      <c r="S8364" t="s">
        <v>53111</v>
      </c>
      <c r="T8364" t="s">
        <v>53112</v>
      </c>
      <c r="U8364">
        <v>378452.84</v>
      </c>
      <c r="V8364">
        <v>6206656.2300000004</v>
      </c>
      <c r="W8364">
        <v>269.61</v>
      </c>
      <c r="X8364">
        <v>150.03</v>
      </c>
    </row>
    <row r="8365" spans="1:24" x14ac:dyDescent="0.25">
      <c r="A8365" s="146">
        <v>45140</v>
      </c>
      <c r="B8365" s="46">
        <v>214</v>
      </c>
      <c r="C8365" s="147">
        <v>0.80229166666666663</v>
      </c>
      <c r="D8365" s="38" t="s">
        <v>43375</v>
      </c>
      <c r="E8365" s="159" t="s">
        <v>53050</v>
      </c>
      <c r="F8365" s="38" t="s">
        <v>48423</v>
      </c>
      <c r="G8365" s="38" t="s">
        <v>5631</v>
      </c>
      <c r="H8365">
        <v>-1.6E-2</v>
      </c>
      <c r="I8365" t="s">
        <v>53117</v>
      </c>
      <c r="J8365" t="s">
        <v>53118</v>
      </c>
      <c r="K8365" t="s">
        <v>53119</v>
      </c>
      <c r="L8365" t="s">
        <v>53120</v>
      </c>
      <c r="O8365" t="s">
        <v>53113</v>
      </c>
      <c r="P8365" t="s">
        <v>53114</v>
      </c>
      <c r="Q8365">
        <v>378431.96</v>
      </c>
      <c r="R8365">
        <v>6206638.5800000001</v>
      </c>
      <c r="S8365" t="s">
        <v>53115</v>
      </c>
      <c r="T8365" t="s">
        <v>53116</v>
      </c>
      <c r="U8365">
        <v>378446.32</v>
      </c>
      <c r="V8365">
        <v>6206665.3600000003</v>
      </c>
      <c r="W8365">
        <v>91.49</v>
      </c>
      <c r="X8365">
        <v>150.03</v>
      </c>
    </row>
    <row r="8366" spans="1:24" x14ac:dyDescent="0.25">
      <c r="A8366" s="146">
        <v>45140</v>
      </c>
      <c r="B8366" s="46">
        <v>214</v>
      </c>
      <c r="C8366" s="147">
        <v>0.80672453703703706</v>
      </c>
      <c r="D8366" s="38" t="s">
        <v>43375</v>
      </c>
      <c r="E8366" s="7" t="s">
        <v>69</v>
      </c>
      <c r="F8366" s="38" t="s">
        <v>48423</v>
      </c>
      <c r="G8366" s="38" t="s">
        <v>5631</v>
      </c>
      <c r="H8366">
        <v>0.17499999999999999</v>
      </c>
      <c r="I8366" t="s">
        <v>53117</v>
      </c>
      <c r="J8366" t="s">
        <v>53118</v>
      </c>
      <c r="K8366" t="s">
        <v>53119</v>
      </c>
      <c r="L8366" t="s">
        <v>53120</v>
      </c>
      <c r="O8366" t="s">
        <v>53121</v>
      </c>
      <c r="P8366" t="s">
        <v>53122</v>
      </c>
      <c r="Q8366">
        <v>378623.14</v>
      </c>
      <c r="R8366">
        <v>6206637.7999999998</v>
      </c>
      <c r="S8366" t="s">
        <v>53123</v>
      </c>
      <c r="T8366" t="s">
        <v>53124</v>
      </c>
      <c r="U8366">
        <v>378637.31</v>
      </c>
      <c r="V8366">
        <v>6206665.46</v>
      </c>
      <c r="W8366">
        <v>90.29</v>
      </c>
      <c r="X8366">
        <v>150.03</v>
      </c>
    </row>
    <row r="8367" spans="1:24" x14ac:dyDescent="0.25">
      <c r="A8367" s="146">
        <v>45140</v>
      </c>
      <c r="B8367" s="46">
        <v>214</v>
      </c>
      <c r="C8367" s="147">
        <v>0.80932870370370369</v>
      </c>
      <c r="D8367" s="38" t="s">
        <v>43375</v>
      </c>
      <c r="E8367" s="159" t="s">
        <v>53050</v>
      </c>
      <c r="F8367" s="38" t="s">
        <v>48423</v>
      </c>
      <c r="G8367" s="38" t="s">
        <v>5632</v>
      </c>
      <c r="H8367">
        <v>0.16800000000000001</v>
      </c>
      <c r="I8367" t="s">
        <v>53129</v>
      </c>
      <c r="J8367" t="s">
        <v>53130</v>
      </c>
      <c r="K8367" t="s">
        <v>53131</v>
      </c>
      <c r="L8367" t="s">
        <v>53120</v>
      </c>
      <c r="O8367" t="s">
        <v>53125</v>
      </c>
      <c r="P8367" t="s">
        <v>53126</v>
      </c>
      <c r="Q8367">
        <v>378647.56</v>
      </c>
      <c r="R8367">
        <v>6206647.8600000003</v>
      </c>
      <c r="S8367" t="s">
        <v>53127</v>
      </c>
      <c r="T8367" t="s">
        <v>53128</v>
      </c>
      <c r="U8367">
        <v>378640.85</v>
      </c>
      <c r="V8367">
        <v>6206674.1600000001</v>
      </c>
      <c r="W8367">
        <v>269.92</v>
      </c>
      <c r="X8367">
        <v>150.03</v>
      </c>
    </row>
    <row r="8368" spans="1:24" x14ac:dyDescent="0.25">
      <c r="A8368" s="146">
        <v>45140</v>
      </c>
      <c r="B8368" s="46">
        <v>214</v>
      </c>
      <c r="C8368" s="147">
        <v>0.81365740740740744</v>
      </c>
      <c r="D8368" s="38" t="s">
        <v>43375</v>
      </c>
      <c r="E8368" s="7" t="s">
        <v>69</v>
      </c>
      <c r="F8368" s="38" t="s">
        <v>48423</v>
      </c>
      <c r="G8368" s="38" t="s">
        <v>5632</v>
      </c>
      <c r="H8368">
        <v>-2.1000000000000001E-2</v>
      </c>
      <c r="I8368" t="s">
        <v>53129</v>
      </c>
      <c r="J8368" t="s">
        <v>53130</v>
      </c>
      <c r="K8368" t="s">
        <v>53131</v>
      </c>
      <c r="L8368" t="s">
        <v>53136</v>
      </c>
      <c r="O8368" t="s">
        <v>53132</v>
      </c>
      <c r="P8368" t="s">
        <v>53133</v>
      </c>
      <c r="Q8368">
        <v>378460.15</v>
      </c>
      <c r="R8368">
        <v>6206647.2800000003</v>
      </c>
      <c r="S8368" t="s">
        <v>53134</v>
      </c>
      <c r="T8368" t="s">
        <v>53135</v>
      </c>
      <c r="U8368">
        <v>378452.06</v>
      </c>
      <c r="V8368">
        <v>6206674.21</v>
      </c>
      <c r="W8368">
        <v>269.88</v>
      </c>
      <c r="X8368">
        <v>150.03</v>
      </c>
    </row>
    <row r="8369" spans="1:24" x14ac:dyDescent="0.25">
      <c r="A8369" s="146">
        <v>45140</v>
      </c>
      <c r="B8369" s="46">
        <v>214</v>
      </c>
      <c r="C8369" s="147">
        <v>0.8158333333333333</v>
      </c>
      <c r="D8369" s="38" t="s">
        <v>43375</v>
      </c>
      <c r="E8369" s="159" t="s">
        <v>53050</v>
      </c>
      <c r="F8369" s="38" t="s">
        <v>48423</v>
      </c>
      <c r="G8369" s="38" t="s">
        <v>5633</v>
      </c>
      <c r="H8369">
        <v>-7.0000000000000001E-3</v>
      </c>
      <c r="I8369" t="s">
        <v>53141</v>
      </c>
      <c r="J8369" t="s">
        <v>53142</v>
      </c>
      <c r="K8369" t="s">
        <v>53143</v>
      </c>
      <c r="L8369" t="s">
        <v>53136</v>
      </c>
      <c r="O8369" t="s">
        <v>53137</v>
      </c>
      <c r="P8369" t="s">
        <v>53138</v>
      </c>
      <c r="Q8369">
        <v>378448.73</v>
      </c>
      <c r="R8369">
        <v>6206656.9100000001</v>
      </c>
      <c r="S8369" t="s">
        <v>53139</v>
      </c>
      <c r="T8369" t="s">
        <v>53140</v>
      </c>
      <c r="U8369">
        <v>378454.77</v>
      </c>
      <c r="V8369">
        <v>6206683.4400000004</v>
      </c>
      <c r="W8369">
        <v>92.25</v>
      </c>
      <c r="X8369">
        <v>150.03</v>
      </c>
    </row>
    <row r="8370" spans="1:24" x14ac:dyDescent="0.25">
      <c r="A8370" s="146">
        <v>45140</v>
      </c>
      <c r="B8370" s="46">
        <v>214</v>
      </c>
      <c r="C8370" s="147">
        <v>0.81983796296296296</v>
      </c>
      <c r="D8370" s="38" t="s">
        <v>43375</v>
      </c>
      <c r="E8370" s="7" t="s">
        <v>69</v>
      </c>
      <c r="F8370" s="38" t="s">
        <v>48423</v>
      </c>
      <c r="G8370" s="38" t="s">
        <v>5633</v>
      </c>
      <c r="H8370">
        <v>0.17</v>
      </c>
      <c r="I8370" t="s">
        <v>53141</v>
      </c>
      <c r="J8370" t="s">
        <v>53142</v>
      </c>
      <c r="K8370" t="s">
        <v>53143</v>
      </c>
      <c r="L8370" t="s">
        <v>53136</v>
      </c>
      <c r="O8370" t="s">
        <v>53144</v>
      </c>
      <c r="P8370" t="s">
        <v>53145</v>
      </c>
      <c r="Q8370">
        <v>378623.01</v>
      </c>
      <c r="R8370">
        <v>6206656.3200000003</v>
      </c>
      <c r="S8370" t="s">
        <v>53146</v>
      </c>
      <c r="T8370" t="s">
        <v>53147</v>
      </c>
      <c r="U8370">
        <v>378632.24</v>
      </c>
      <c r="V8370">
        <v>6206683.4199999999</v>
      </c>
      <c r="W8370">
        <v>89.77</v>
      </c>
      <c r="X8370">
        <v>150.03</v>
      </c>
    </row>
    <row r="8371" spans="1:24" x14ac:dyDescent="0.25">
      <c r="A8371" s="146">
        <v>45140</v>
      </c>
      <c r="B8371" s="46">
        <v>214</v>
      </c>
      <c r="C8371" s="147">
        <v>0.82188657407407406</v>
      </c>
      <c r="D8371" s="38" t="s">
        <v>43375</v>
      </c>
      <c r="E8371" s="159" t="s">
        <v>53156</v>
      </c>
      <c r="F8371" s="38" t="s">
        <v>48423</v>
      </c>
      <c r="G8371" s="38" t="s">
        <v>5634</v>
      </c>
      <c r="H8371">
        <v>0.16800000000000001</v>
      </c>
      <c r="I8371" t="s">
        <v>53152</v>
      </c>
      <c r="J8371" t="s">
        <v>53153</v>
      </c>
      <c r="K8371" t="s">
        <v>53154</v>
      </c>
      <c r="L8371" t="s">
        <v>53155</v>
      </c>
      <c r="O8371" t="s">
        <v>53148</v>
      </c>
      <c r="P8371" t="s">
        <v>53149</v>
      </c>
      <c r="Q8371">
        <v>378645.85</v>
      </c>
      <c r="R8371">
        <v>6206664.9800000004</v>
      </c>
      <c r="S8371" t="s">
        <v>53150</v>
      </c>
      <c r="T8371" t="s">
        <v>53151</v>
      </c>
      <c r="U8371">
        <v>378640.72</v>
      </c>
      <c r="V8371">
        <v>6206692.2300000004</v>
      </c>
      <c r="W8371">
        <v>269.73</v>
      </c>
      <c r="X8371">
        <v>150.03</v>
      </c>
    </row>
    <row r="8372" spans="1:24" x14ac:dyDescent="0.25">
      <c r="A8372" s="146">
        <v>45140</v>
      </c>
      <c r="B8372" s="46">
        <v>214</v>
      </c>
      <c r="C8372" s="147">
        <v>0.8253125</v>
      </c>
      <c r="D8372" s="38" t="s">
        <v>43375</v>
      </c>
      <c r="E8372" s="7" t="s">
        <v>69</v>
      </c>
      <c r="F8372" s="38" t="s">
        <v>48423</v>
      </c>
      <c r="G8372" s="38" t="s">
        <v>5634</v>
      </c>
      <c r="H8372">
        <v>-2.1000000000000001E-2</v>
      </c>
      <c r="I8372" t="s">
        <v>53152</v>
      </c>
      <c r="J8372" t="s">
        <v>53153</v>
      </c>
      <c r="K8372" t="s">
        <v>53154</v>
      </c>
      <c r="L8372" t="s">
        <v>53155</v>
      </c>
      <c r="O8372" t="s">
        <v>53157</v>
      </c>
      <c r="P8372" t="s">
        <v>53158</v>
      </c>
      <c r="Q8372">
        <v>378447.05</v>
      </c>
      <c r="R8372">
        <v>6206664.9400000004</v>
      </c>
      <c r="S8372" t="s">
        <v>53159</v>
      </c>
      <c r="T8372" t="s">
        <v>53160</v>
      </c>
      <c r="U8372">
        <v>378451.8</v>
      </c>
      <c r="V8372">
        <v>6206692.3200000003</v>
      </c>
      <c r="W8372">
        <v>269.94</v>
      </c>
      <c r="X8372">
        <v>150.03</v>
      </c>
    </row>
    <row r="8373" spans="1:24" x14ac:dyDescent="0.25">
      <c r="A8373" s="146">
        <v>45140</v>
      </c>
      <c r="B8373" s="46">
        <v>214</v>
      </c>
      <c r="C8373" s="147">
        <v>0.82664351851851858</v>
      </c>
      <c r="D8373" s="38" t="s">
        <v>43375</v>
      </c>
      <c r="E8373" s="7" t="s">
        <v>53174</v>
      </c>
      <c r="F8373" s="38" t="s">
        <v>48423</v>
      </c>
      <c r="G8373" s="38" t="s">
        <v>5634</v>
      </c>
      <c r="H8373">
        <v>-3.1E-2</v>
      </c>
      <c r="O8373" t="s">
        <v>53161</v>
      </c>
      <c r="P8373" t="s">
        <v>53162</v>
      </c>
      <c r="Q8373">
        <v>378430.64</v>
      </c>
      <c r="R8373">
        <v>6206665.6200000001</v>
      </c>
      <c r="S8373" t="s">
        <v>53163</v>
      </c>
      <c r="T8373" t="s">
        <v>53164</v>
      </c>
      <c r="U8373">
        <v>378436.85</v>
      </c>
      <c r="V8373">
        <v>6206686.5199999996</v>
      </c>
      <c r="W8373">
        <v>351.52</v>
      </c>
      <c r="X8373">
        <v>150.03</v>
      </c>
    </row>
    <row r="8374" spans="1:24" x14ac:dyDescent="0.25">
      <c r="A8374" s="146">
        <v>45140</v>
      </c>
      <c r="B8374" s="46">
        <v>214</v>
      </c>
      <c r="C8374" s="147">
        <v>0.83837962962962964</v>
      </c>
      <c r="D8374" s="38" t="s">
        <v>43375</v>
      </c>
      <c r="E8374" s="7" t="s">
        <v>64</v>
      </c>
      <c r="F8374" s="38" t="s">
        <v>48423</v>
      </c>
      <c r="G8374" s="38" t="s">
        <v>53165</v>
      </c>
      <c r="H8374">
        <v>-1.7000000000000001E-2</v>
      </c>
      <c r="I8374" t="s">
        <v>53170</v>
      </c>
      <c r="J8374" t="s">
        <v>53171</v>
      </c>
      <c r="K8374" t="s">
        <v>53172</v>
      </c>
      <c r="L8374" t="s">
        <v>53173</v>
      </c>
      <c r="O8374" t="s">
        <v>53166</v>
      </c>
      <c r="P8374" t="s">
        <v>53167</v>
      </c>
      <c r="Q8374">
        <v>378434.63</v>
      </c>
      <c r="R8374">
        <v>6206627.4699999997</v>
      </c>
      <c r="S8374" t="s">
        <v>53168</v>
      </c>
      <c r="T8374" t="s">
        <v>53169</v>
      </c>
      <c r="U8374">
        <v>378445.23</v>
      </c>
      <c r="V8374">
        <v>6206656.46</v>
      </c>
      <c r="W8374">
        <v>90.77</v>
      </c>
      <c r="X8374">
        <v>150.03</v>
      </c>
    </row>
    <row r="8375" spans="1:24" x14ac:dyDescent="0.25">
      <c r="A8375" s="146">
        <v>45140</v>
      </c>
      <c r="B8375" s="46">
        <v>214</v>
      </c>
      <c r="C8375" s="147">
        <v>0.8421412037037036</v>
      </c>
      <c r="D8375" s="38" t="s">
        <v>43375</v>
      </c>
      <c r="E8375" s="7" t="s">
        <v>69</v>
      </c>
      <c r="F8375" s="38" t="s">
        <v>48423</v>
      </c>
      <c r="G8375" s="38" t="s">
        <v>53165</v>
      </c>
      <c r="H8375">
        <v>0.17299999999999999</v>
      </c>
      <c r="I8375" t="s">
        <v>53170</v>
      </c>
      <c r="J8375" t="s">
        <v>53171</v>
      </c>
      <c r="K8375" t="s">
        <v>53172</v>
      </c>
      <c r="L8375" t="s">
        <v>53173</v>
      </c>
      <c r="O8375" t="s">
        <v>53175</v>
      </c>
      <c r="P8375" t="s">
        <v>53176</v>
      </c>
      <c r="Q8375">
        <v>378620.36</v>
      </c>
      <c r="R8375">
        <v>6206625.25</v>
      </c>
      <c r="S8375" t="s">
        <v>53177</v>
      </c>
      <c r="T8375" t="s">
        <v>53178</v>
      </c>
      <c r="U8375">
        <v>378634.81</v>
      </c>
      <c r="V8375">
        <v>6206656.3899999997</v>
      </c>
      <c r="W8375">
        <v>90.57</v>
      </c>
      <c r="X8375">
        <v>150.03</v>
      </c>
    </row>
    <row r="8376" spans="1:24" x14ac:dyDescent="0.25">
      <c r="A8376" s="146">
        <v>45140</v>
      </c>
      <c r="B8376" s="46">
        <v>214</v>
      </c>
      <c r="C8376" s="147">
        <v>0.84549768518518509</v>
      </c>
      <c r="D8376" s="38" t="s">
        <v>43375</v>
      </c>
      <c r="E8376" s="7" t="s">
        <v>64</v>
      </c>
      <c r="F8376" s="38" t="s">
        <v>48423</v>
      </c>
      <c r="G8376" s="38" t="s">
        <v>53179</v>
      </c>
      <c r="H8376">
        <v>0.159</v>
      </c>
      <c r="I8376" t="s">
        <v>53184</v>
      </c>
      <c r="J8376" t="s">
        <v>53185</v>
      </c>
      <c r="K8376" t="s">
        <v>53186</v>
      </c>
      <c r="L8376" t="s">
        <v>53187</v>
      </c>
      <c r="O8376" t="s">
        <v>53180</v>
      </c>
      <c r="P8376" t="s">
        <v>53181</v>
      </c>
      <c r="Q8376">
        <v>378626.24</v>
      </c>
      <c r="R8376">
        <v>6206614.5199999996</v>
      </c>
      <c r="S8376" t="s">
        <v>53182</v>
      </c>
      <c r="T8376" t="s">
        <v>53183</v>
      </c>
      <c r="U8376">
        <v>378632.38</v>
      </c>
      <c r="V8376">
        <v>6206638.3799999999</v>
      </c>
      <c r="W8376">
        <v>271.02999999999997</v>
      </c>
      <c r="X8376">
        <v>150.03</v>
      </c>
    </row>
    <row r="8377" spans="1:24" x14ac:dyDescent="0.25">
      <c r="A8377" s="146">
        <v>45140</v>
      </c>
      <c r="B8377" s="46">
        <v>214</v>
      </c>
      <c r="C8377" s="147">
        <v>0.84887731481481488</v>
      </c>
      <c r="D8377" s="38" t="s">
        <v>43375</v>
      </c>
      <c r="E8377" s="7" t="s">
        <v>69</v>
      </c>
      <c r="F8377" s="38" t="s">
        <v>48423</v>
      </c>
      <c r="G8377" s="38" t="s">
        <v>53179</v>
      </c>
      <c r="H8377">
        <v>-2.7E-2</v>
      </c>
      <c r="I8377" t="s">
        <v>53184</v>
      </c>
      <c r="J8377" t="s">
        <v>53185</v>
      </c>
      <c r="K8377" t="s">
        <v>53186</v>
      </c>
      <c r="L8377" t="s">
        <v>53187</v>
      </c>
      <c r="O8377" t="s">
        <v>53188</v>
      </c>
      <c r="P8377" t="s">
        <v>53189</v>
      </c>
      <c r="Q8377">
        <v>378448.81</v>
      </c>
      <c r="R8377">
        <v>6206613.0800000001</v>
      </c>
      <c r="S8377" t="s">
        <v>53190</v>
      </c>
      <c r="T8377" t="s">
        <v>53191</v>
      </c>
      <c r="U8377">
        <v>378445.55</v>
      </c>
      <c r="V8377">
        <v>6206638.4199999999</v>
      </c>
      <c r="W8377">
        <v>270.02</v>
      </c>
      <c r="X8377">
        <v>150.03</v>
      </c>
    </row>
    <row r="8378" spans="1:24" x14ac:dyDescent="0.25">
      <c r="A8378" s="146">
        <v>45140</v>
      </c>
      <c r="B8378" s="46">
        <v>214</v>
      </c>
      <c r="C8378" s="147">
        <v>0.85159722222222223</v>
      </c>
      <c r="D8378" s="38" t="s">
        <v>43375</v>
      </c>
      <c r="E8378" s="7" t="s">
        <v>36986</v>
      </c>
      <c r="F8378" s="38" t="s">
        <v>48423</v>
      </c>
      <c r="G8378" s="161" t="s">
        <v>53179</v>
      </c>
      <c r="H8378">
        <v>1.369</v>
      </c>
      <c r="O8378" t="s">
        <v>53192</v>
      </c>
      <c r="P8378" t="s">
        <v>53193</v>
      </c>
      <c r="Q8378">
        <v>378430.84</v>
      </c>
      <c r="R8378">
        <v>6206613.5800000001</v>
      </c>
      <c r="S8378" t="s">
        <v>53194</v>
      </c>
      <c r="T8378" t="s">
        <v>53195</v>
      </c>
      <c r="U8378">
        <v>378435.45</v>
      </c>
      <c r="V8378">
        <v>6206623.5300000003</v>
      </c>
      <c r="W8378">
        <v>354.83</v>
      </c>
      <c r="X8378">
        <v>150.03</v>
      </c>
    </row>
    <row r="8379" spans="1:24" x14ac:dyDescent="0.25">
      <c r="A8379" s="146">
        <v>45140</v>
      </c>
      <c r="B8379" s="46">
        <v>214</v>
      </c>
      <c r="C8379" s="147">
        <v>0.8539699074074073</v>
      </c>
      <c r="D8379" s="38" t="s">
        <v>43375</v>
      </c>
      <c r="E8379" s="159" t="s">
        <v>42042</v>
      </c>
      <c r="F8379" s="38" t="s">
        <v>48423</v>
      </c>
      <c r="G8379" s="38" t="s">
        <v>5439</v>
      </c>
      <c r="H8379">
        <v>1.3680000000000001</v>
      </c>
      <c r="O8379" t="s">
        <v>53196</v>
      </c>
      <c r="P8379" t="s">
        <v>53197</v>
      </c>
      <c r="Q8379">
        <v>378430.74</v>
      </c>
      <c r="R8379">
        <v>6206613.7699999996</v>
      </c>
      <c r="S8379" t="s">
        <v>53198</v>
      </c>
      <c r="T8379" t="s">
        <v>53199</v>
      </c>
      <c r="U8379">
        <v>378433.78</v>
      </c>
      <c r="V8379">
        <v>6206628.1200000001</v>
      </c>
      <c r="W8379">
        <v>359.5</v>
      </c>
      <c r="X8379">
        <v>150.03</v>
      </c>
    </row>
    <row r="8380" spans="1:24" s="170" customFormat="1" x14ac:dyDescent="0.25">
      <c r="A8380" s="63">
        <v>45140</v>
      </c>
      <c r="B8380" s="104">
        <v>214</v>
      </c>
      <c r="C8380" s="65">
        <v>0.87231481481481488</v>
      </c>
      <c r="D8380" s="64" t="s">
        <v>43375</v>
      </c>
      <c r="E8380" s="171" t="s">
        <v>53205</v>
      </c>
      <c r="F8380" s="64" t="s">
        <v>48423</v>
      </c>
      <c r="G8380" s="64" t="s">
        <v>5439</v>
      </c>
      <c r="H8380" s="170">
        <v>0.17799999999999999</v>
      </c>
      <c r="M8380" s="170" t="s">
        <v>53200</v>
      </c>
      <c r="O8380" s="170" t="s">
        <v>53201</v>
      </c>
      <c r="P8380" s="170" t="s">
        <v>53202</v>
      </c>
      <c r="Q8380" s="170">
        <v>377234.28</v>
      </c>
      <c r="R8380" s="170">
        <v>6208311.46</v>
      </c>
      <c r="S8380" s="170" t="s">
        <v>53203</v>
      </c>
      <c r="T8380" s="170" t="s">
        <v>53204</v>
      </c>
      <c r="U8380" s="170">
        <v>377243.41</v>
      </c>
      <c r="V8380" s="170">
        <v>6208330.0999999996</v>
      </c>
      <c r="W8380" s="170">
        <v>6.61</v>
      </c>
      <c r="X8380" s="170">
        <v>150.03</v>
      </c>
    </row>
    <row r="8381" spans="1:24" x14ac:dyDescent="0.25">
      <c r="A8381" s="146">
        <v>45140</v>
      </c>
      <c r="B8381" s="46">
        <v>214</v>
      </c>
      <c r="C8381" s="147">
        <v>0.87409722222222219</v>
      </c>
      <c r="D8381" s="38" t="s">
        <v>43375</v>
      </c>
      <c r="E8381" s="159" t="s">
        <v>52648</v>
      </c>
      <c r="F8381" s="38" t="s">
        <v>48423</v>
      </c>
      <c r="G8381" s="38" t="s">
        <v>5439</v>
      </c>
      <c r="H8381">
        <v>0.16</v>
      </c>
      <c r="I8381" t="s">
        <v>53210</v>
      </c>
      <c r="J8381" t="s">
        <v>53211</v>
      </c>
      <c r="K8381" t="s">
        <v>53212</v>
      </c>
      <c r="L8381" t="s">
        <v>53213</v>
      </c>
      <c r="O8381" t="s">
        <v>53206</v>
      </c>
      <c r="P8381" t="s">
        <v>53207</v>
      </c>
      <c r="Q8381">
        <v>377227.92</v>
      </c>
      <c r="R8381">
        <v>6208309.7699999996</v>
      </c>
      <c r="S8381" t="s">
        <v>53208</v>
      </c>
      <c r="T8381" t="s">
        <v>53209</v>
      </c>
      <c r="U8381">
        <v>377232.15</v>
      </c>
      <c r="V8381">
        <v>6208336</v>
      </c>
      <c r="W8381">
        <v>269.67</v>
      </c>
      <c r="X8381">
        <v>150.03</v>
      </c>
    </row>
    <row r="8382" spans="1:24" x14ac:dyDescent="0.25">
      <c r="A8382" s="146">
        <v>45140</v>
      </c>
      <c r="B8382" s="46">
        <v>214</v>
      </c>
      <c r="C8382" s="147">
        <v>0.8771064814814814</v>
      </c>
      <c r="D8382" s="38" t="s">
        <v>43375</v>
      </c>
      <c r="E8382" s="7" t="s">
        <v>69</v>
      </c>
      <c r="F8382" s="38" t="s">
        <v>48423</v>
      </c>
      <c r="G8382" s="38" t="s">
        <v>5439</v>
      </c>
      <c r="H8382">
        <v>-2.1999999999999999E-2</v>
      </c>
      <c r="I8382" t="s">
        <v>53210</v>
      </c>
      <c r="J8382" t="s">
        <v>53211</v>
      </c>
      <c r="K8382" t="s">
        <v>53212</v>
      </c>
      <c r="L8382" t="s">
        <v>53213</v>
      </c>
      <c r="O8382" t="s">
        <v>53214</v>
      </c>
      <c r="P8382" t="s">
        <v>53215</v>
      </c>
      <c r="Q8382">
        <v>377054.65</v>
      </c>
      <c r="R8382">
        <v>6208308.7300000004</v>
      </c>
      <c r="S8382" t="s">
        <v>53216</v>
      </c>
      <c r="T8382" t="s">
        <v>53217</v>
      </c>
      <c r="U8382">
        <v>377049.57</v>
      </c>
      <c r="V8382">
        <v>6208336.1100000003</v>
      </c>
      <c r="W8382">
        <v>270.02</v>
      </c>
      <c r="X8382">
        <v>150.03</v>
      </c>
    </row>
    <row r="8383" spans="1:24" x14ac:dyDescent="0.25">
      <c r="A8383" s="146">
        <v>45140</v>
      </c>
      <c r="B8383" s="46">
        <v>214</v>
      </c>
      <c r="C8383" s="147">
        <v>0.87893518518518521</v>
      </c>
      <c r="D8383" s="38" t="s">
        <v>43375</v>
      </c>
      <c r="E8383" s="7" t="s">
        <v>64</v>
      </c>
      <c r="F8383" s="38" t="s">
        <v>48423</v>
      </c>
      <c r="G8383" s="38" t="s">
        <v>5438</v>
      </c>
      <c r="H8383">
        <v>-1.6E-2</v>
      </c>
      <c r="I8383" t="s">
        <v>53222</v>
      </c>
      <c r="J8383" t="s">
        <v>53223</v>
      </c>
      <c r="K8383" t="s">
        <v>53224</v>
      </c>
      <c r="L8383" t="s">
        <v>53213</v>
      </c>
      <c r="O8383" t="s">
        <v>53218</v>
      </c>
      <c r="P8383" t="s">
        <v>53219</v>
      </c>
      <c r="Q8383">
        <v>377035.67</v>
      </c>
      <c r="R8383">
        <v>6208318.9400000004</v>
      </c>
      <c r="S8383" t="s">
        <v>53220</v>
      </c>
      <c r="T8383" t="s">
        <v>53221</v>
      </c>
      <c r="U8383">
        <v>377044.46</v>
      </c>
      <c r="V8383">
        <v>6208345.0899999999</v>
      </c>
      <c r="W8383">
        <v>91.13</v>
      </c>
      <c r="X8383">
        <v>150.03</v>
      </c>
    </row>
    <row r="8384" spans="1:24" x14ac:dyDescent="0.25">
      <c r="A8384" s="146">
        <v>45140</v>
      </c>
      <c r="B8384" s="46">
        <v>214</v>
      </c>
      <c r="C8384" s="147">
        <v>0.88207175925925929</v>
      </c>
      <c r="D8384" s="38" t="s">
        <v>43375</v>
      </c>
      <c r="E8384" s="7" t="s">
        <v>69</v>
      </c>
      <c r="F8384" s="38" t="s">
        <v>48423</v>
      </c>
      <c r="G8384" s="38" t="s">
        <v>5438</v>
      </c>
      <c r="H8384">
        <v>0.17299999999999999</v>
      </c>
      <c r="I8384" t="s">
        <v>53222</v>
      </c>
      <c r="J8384" t="s">
        <v>53223</v>
      </c>
      <c r="K8384" t="s">
        <v>53224</v>
      </c>
      <c r="L8384" t="s">
        <v>53213</v>
      </c>
      <c r="O8384" t="s">
        <v>53225</v>
      </c>
      <c r="P8384" t="s">
        <v>53226</v>
      </c>
      <c r="Q8384">
        <v>377226.63</v>
      </c>
      <c r="R8384">
        <v>6208317.7999999998</v>
      </c>
      <c r="S8384" t="s">
        <v>53227</v>
      </c>
      <c r="T8384" t="s">
        <v>53228</v>
      </c>
      <c r="U8384">
        <v>377234.3</v>
      </c>
      <c r="V8384">
        <v>6208345.1699999999</v>
      </c>
      <c r="W8384">
        <v>89.8</v>
      </c>
      <c r="X8384">
        <v>150.03</v>
      </c>
    </row>
    <row r="8385" spans="1:24" x14ac:dyDescent="0.25">
      <c r="A8385" s="146">
        <v>45140</v>
      </c>
      <c r="B8385" s="46">
        <v>214</v>
      </c>
      <c r="C8385" s="147">
        <v>0.88476851851851857</v>
      </c>
      <c r="D8385" s="38" t="s">
        <v>43375</v>
      </c>
      <c r="E8385" s="7" t="s">
        <v>64</v>
      </c>
      <c r="F8385" s="38" t="s">
        <v>48423</v>
      </c>
      <c r="G8385" s="38" t="s">
        <v>5437</v>
      </c>
      <c r="H8385">
        <v>0.16900000000000001</v>
      </c>
      <c r="I8385" t="s">
        <v>53233</v>
      </c>
      <c r="J8385" t="s">
        <v>53234</v>
      </c>
      <c r="K8385" t="s">
        <v>53235</v>
      </c>
      <c r="L8385" t="s">
        <v>53236</v>
      </c>
      <c r="O8385" t="s">
        <v>53229</v>
      </c>
      <c r="P8385" t="s">
        <v>53230</v>
      </c>
      <c r="Q8385">
        <v>377239.9</v>
      </c>
      <c r="R8385">
        <v>6208327.6100000003</v>
      </c>
      <c r="S8385" t="s">
        <v>53231</v>
      </c>
      <c r="T8385" t="s">
        <v>53232</v>
      </c>
      <c r="U8385">
        <v>377240.85</v>
      </c>
      <c r="V8385">
        <v>6208353.8099999996</v>
      </c>
      <c r="W8385">
        <v>269.69</v>
      </c>
      <c r="X8385">
        <v>150.03</v>
      </c>
    </row>
    <row r="8386" spans="1:24" x14ac:dyDescent="0.25">
      <c r="A8386" s="146">
        <v>45140</v>
      </c>
      <c r="B8386" s="46">
        <v>214</v>
      </c>
      <c r="C8386" s="147">
        <v>0.88804398148148145</v>
      </c>
      <c r="D8386" s="38" t="s">
        <v>43375</v>
      </c>
      <c r="E8386" s="7" t="s">
        <v>69</v>
      </c>
      <c r="F8386" s="38" t="s">
        <v>48423</v>
      </c>
      <c r="G8386" s="38" t="s">
        <v>5437</v>
      </c>
      <c r="H8386">
        <v>-2.1999999999999999E-2</v>
      </c>
      <c r="I8386" t="s">
        <v>53233</v>
      </c>
      <c r="J8386" t="s">
        <v>53234</v>
      </c>
      <c r="K8386" t="s">
        <v>53235</v>
      </c>
      <c r="L8386" t="s">
        <v>53236</v>
      </c>
      <c r="O8386" t="s">
        <v>53237</v>
      </c>
      <c r="P8386" t="s">
        <v>53238</v>
      </c>
      <c r="Q8386">
        <v>377041.88</v>
      </c>
      <c r="R8386">
        <v>6208328.8899999997</v>
      </c>
      <c r="S8386" t="s">
        <v>53239</v>
      </c>
      <c r="T8386" t="s">
        <v>53240</v>
      </c>
      <c r="U8386">
        <v>377050.16</v>
      </c>
      <c r="V8386">
        <v>6208354.04</v>
      </c>
      <c r="W8386">
        <v>270.02999999999997</v>
      </c>
      <c r="X8386">
        <v>150.03</v>
      </c>
    </row>
    <row r="8387" spans="1:24" x14ac:dyDescent="0.25">
      <c r="A8387" s="146">
        <v>45140</v>
      </c>
      <c r="B8387" s="46">
        <v>214</v>
      </c>
      <c r="C8387" s="147">
        <v>0.88953703703703713</v>
      </c>
      <c r="D8387" s="38" t="s">
        <v>43375</v>
      </c>
      <c r="E8387" s="7" t="s">
        <v>64</v>
      </c>
      <c r="F8387" s="38" t="s">
        <v>48423</v>
      </c>
      <c r="G8387" s="38" t="s">
        <v>5436</v>
      </c>
      <c r="H8387">
        <v>-1.7000000000000001E-2</v>
      </c>
      <c r="I8387" t="s">
        <v>53245</v>
      </c>
      <c r="J8387" t="s">
        <v>53246</v>
      </c>
      <c r="K8387" t="s">
        <v>53247</v>
      </c>
      <c r="L8387" t="s">
        <v>53236</v>
      </c>
      <c r="O8387" t="s">
        <v>53241</v>
      </c>
      <c r="P8387" t="s">
        <v>53242</v>
      </c>
      <c r="Q8387">
        <v>377023.78</v>
      </c>
      <c r="R8387">
        <v>6208337.7800000003</v>
      </c>
      <c r="S8387" t="s">
        <v>53243</v>
      </c>
      <c r="T8387" t="s">
        <v>53244</v>
      </c>
      <c r="U8387">
        <v>377044.23</v>
      </c>
      <c r="V8387">
        <v>6208363.2400000002</v>
      </c>
      <c r="W8387">
        <v>92.68</v>
      </c>
      <c r="X8387">
        <v>150.03</v>
      </c>
    </row>
    <row r="8388" spans="1:24" x14ac:dyDescent="0.25">
      <c r="A8388" s="146">
        <v>45140</v>
      </c>
      <c r="B8388" s="46">
        <v>214</v>
      </c>
      <c r="C8388" s="147">
        <v>0.89282407407407405</v>
      </c>
      <c r="D8388" s="38" t="s">
        <v>43375</v>
      </c>
      <c r="E8388" s="7" t="s">
        <v>69</v>
      </c>
      <c r="F8388" s="38" t="s">
        <v>48423</v>
      </c>
      <c r="G8388" s="38" t="s">
        <v>5436</v>
      </c>
      <c r="H8388">
        <v>0.17199999999999999</v>
      </c>
      <c r="I8388" t="s">
        <v>53245</v>
      </c>
      <c r="J8388" t="s">
        <v>53246</v>
      </c>
      <c r="K8388" t="s">
        <v>53247</v>
      </c>
      <c r="L8388" t="s">
        <v>53236</v>
      </c>
      <c r="O8388" t="s">
        <v>53248</v>
      </c>
      <c r="P8388" t="s">
        <v>53249</v>
      </c>
      <c r="Q8388">
        <v>377219.69</v>
      </c>
      <c r="R8388">
        <v>6208336.7199999997</v>
      </c>
      <c r="S8388" t="s">
        <v>53250</v>
      </c>
      <c r="T8388" t="s">
        <v>53251</v>
      </c>
      <c r="U8388">
        <v>377233.03</v>
      </c>
      <c r="V8388">
        <v>6208363.2699999996</v>
      </c>
      <c r="W8388">
        <v>90.71</v>
      </c>
      <c r="X8388">
        <v>150.03</v>
      </c>
    </row>
    <row r="8389" spans="1:24" x14ac:dyDescent="0.25">
      <c r="A8389" s="146">
        <v>45140</v>
      </c>
      <c r="B8389" s="46">
        <v>214</v>
      </c>
      <c r="C8389" s="147">
        <v>0.8943402777777778</v>
      </c>
      <c r="D8389" s="38" t="s">
        <v>43375</v>
      </c>
      <c r="E8389" s="7" t="s">
        <v>64</v>
      </c>
      <c r="F8389" s="38" t="s">
        <v>48423</v>
      </c>
      <c r="G8389" s="38" t="s">
        <v>5435</v>
      </c>
      <c r="H8389">
        <v>0.16700000000000001</v>
      </c>
      <c r="I8389" t="s">
        <v>53256</v>
      </c>
      <c r="J8389" t="s">
        <v>53257</v>
      </c>
      <c r="K8389" t="s">
        <v>53258</v>
      </c>
      <c r="L8389" t="s">
        <v>53236</v>
      </c>
      <c r="O8389" t="s">
        <v>53252</v>
      </c>
      <c r="P8389" t="s">
        <v>53253</v>
      </c>
      <c r="Q8389">
        <v>377240.43</v>
      </c>
      <c r="R8389">
        <v>6208346.2800000003</v>
      </c>
      <c r="S8389" t="s">
        <v>53254</v>
      </c>
      <c r="T8389" t="s">
        <v>53255</v>
      </c>
      <c r="U8389">
        <v>377238.69</v>
      </c>
      <c r="V8389">
        <v>6208372.1699999999</v>
      </c>
      <c r="W8389">
        <v>268.22000000000003</v>
      </c>
      <c r="X8389">
        <v>150.03</v>
      </c>
    </row>
    <row r="8390" spans="1:24" x14ac:dyDescent="0.25">
      <c r="A8390" s="146">
        <v>45140</v>
      </c>
      <c r="B8390" s="46">
        <v>214</v>
      </c>
      <c r="C8390" s="147">
        <v>0.89758101851851846</v>
      </c>
      <c r="D8390" s="38" t="s">
        <v>43375</v>
      </c>
      <c r="E8390" s="7" t="s">
        <v>69</v>
      </c>
      <c r="F8390" s="38" t="s">
        <v>48423</v>
      </c>
      <c r="G8390" s="38" t="s">
        <v>5435</v>
      </c>
      <c r="H8390">
        <v>-2.1000000000000001E-2</v>
      </c>
      <c r="I8390" t="s">
        <v>53256</v>
      </c>
      <c r="J8390" t="s">
        <v>53257</v>
      </c>
      <c r="K8390" t="s">
        <v>53258</v>
      </c>
      <c r="L8390" t="s">
        <v>53263</v>
      </c>
      <c r="O8390" t="s">
        <v>53259</v>
      </c>
      <c r="P8390" t="s">
        <v>53260</v>
      </c>
      <c r="Q8390">
        <v>377051.56</v>
      </c>
      <c r="R8390">
        <v>6208347.3200000003</v>
      </c>
      <c r="S8390" t="s">
        <v>53261</v>
      </c>
      <c r="T8390" t="s">
        <v>53262</v>
      </c>
      <c r="U8390">
        <v>377051.46</v>
      </c>
      <c r="V8390">
        <v>6208372.2000000002</v>
      </c>
      <c r="W8390">
        <v>269.87</v>
      </c>
      <c r="X8390">
        <v>150.03</v>
      </c>
    </row>
    <row r="8391" spans="1:24" x14ac:dyDescent="0.25">
      <c r="A8391" s="146">
        <v>45140</v>
      </c>
      <c r="B8391" s="46">
        <v>214</v>
      </c>
      <c r="C8391" s="147">
        <v>0.89880787037037047</v>
      </c>
      <c r="D8391" s="38" t="s">
        <v>43375</v>
      </c>
      <c r="E8391" s="7" t="s">
        <v>64</v>
      </c>
      <c r="F8391" s="38" t="s">
        <v>48423</v>
      </c>
      <c r="G8391" s="38" t="s">
        <v>5434</v>
      </c>
      <c r="H8391">
        <v>-2.3E-2</v>
      </c>
      <c r="I8391" t="s">
        <v>53268</v>
      </c>
      <c r="J8391" t="s">
        <v>53269</v>
      </c>
      <c r="K8391" t="s">
        <v>53270</v>
      </c>
      <c r="L8391" t="s">
        <v>53263</v>
      </c>
      <c r="O8391" t="s">
        <v>53264</v>
      </c>
      <c r="P8391" t="s">
        <v>53265</v>
      </c>
      <c r="Q8391">
        <v>377028.22</v>
      </c>
      <c r="R8391">
        <v>6208353.4500000002</v>
      </c>
      <c r="S8391" t="s">
        <v>53266</v>
      </c>
      <c r="T8391" t="s">
        <v>53267</v>
      </c>
      <c r="U8391">
        <v>377037.88</v>
      </c>
      <c r="V8391">
        <v>6208381.04</v>
      </c>
      <c r="W8391">
        <v>89.71</v>
      </c>
      <c r="X8391">
        <v>150.03</v>
      </c>
    </row>
    <row r="8392" spans="1:24" x14ac:dyDescent="0.25">
      <c r="A8392" s="146">
        <v>45140</v>
      </c>
      <c r="B8392" s="46">
        <v>214</v>
      </c>
      <c r="C8392" s="147">
        <v>0.90219907407407407</v>
      </c>
      <c r="D8392" s="38" t="s">
        <v>43375</v>
      </c>
      <c r="E8392" s="7" t="s">
        <v>69</v>
      </c>
      <c r="F8392" s="38" t="s">
        <v>48423</v>
      </c>
      <c r="G8392" s="38" t="s">
        <v>5434</v>
      </c>
      <c r="H8392">
        <v>0.17499999999999999</v>
      </c>
      <c r="I8392" t="s">
        <v>53268</v>
      </c>
      <c r="J8392" t="s">
        <v>53269</v>
      </c>
      <c r="K8392" t="s">
        <v>53270</v>
      </c>
      <c r="L8392" t="s">
        <v>53263</v>
      </c>
      <c r="O8392" t="s">
        <v>53271</v>
      </c>
      <c r="P8392" t="s">
        <v>53272</v>
      </c>
      <c r="Q8392">
        <v>377222.88</v>
      </c>
      <c r="R8392">
        <v>6208357.1500000004</v>
      </c>
      <c r="S8392" t="s">
        <v>53273</v>
      </c>
      <c r="T8392" t="s">
        <v>53274</v>
      </c>
      <c r="U8392">
        <v>377235.79</v>
      </c>
      <c r="V8392">
        <v>6208381.1500000004</v>
      </c>
      <c r="W8392">
        <v>89.76</v>
      </c>
      <c r="X8392">
        <v>150.03</v>
      </c>
    </row>
    <row r="8393" spans="1:24" x14ac:dyDescent="0.25">
      <c r="A8393" s="146">
        <v>45140</v>
      </c>
      <c r="B8393" s="46">
        <v>214</v>
      </c>
      <c r="C8393" s="147">
        <v>0.90400462962962969</v>
      </c>
      <c r="D8393" s="38" t="s">
        <v>43375</v>
      </c>
      <c r="E8393" s="7" t="s">
        <v>64</v>
      </c>
      <c r="F8393" s="38" t="s">
        <v>48423</v>
      </c>
      <c r="G8393" s="38" t="s">
        <v>5440</v>
      </c>
      <c r="H8393">
        <v>0.16900000000000001</v>
      </c>
      <c r="I8393" t="s">
        <v>53279</v>
      </c>
      <c r="J8393" t="s">
        <v>53280</v>
      </c>
      <c r="K8393" t="s">
        <v>53281</v>
      </c>
      <c r="L8393" t="s">
        <v>53263</v>
      </c>
      <c r="O8393" t="s">
        <v>53275</v>
      </c>
      <c r="P8393" t="s">
        <v>53276</v>
      </c>
      <c r="Q8393">
        <v>377234.85</v>
      </c>
      <c r="R8393">
        <v>6208364.5</v>
      </c>
      <c r="S8393" t="s">
        <v>53277</v>
      </c>
      <c r="T8393" t="s">
        <v>53278</v>
      </c>
      <c r="U8393">
        <v>377240.7</v>
      </c>
      <c r="V8393">
        <v>6208390</v>
      </c>
      <c r="W8393">
        <v>271.79000000000002</v>
      </c>
      <c r="X8393">
        <v>150.03</v>
      </c>
    </row>
    <row r="8394" spans="1:24" x14ac:dyDescent="0.25">
      <c r="A8394" s="146">
        <v>45140</v>
      </c>
      <c r="B8394" s="46">
        <v>214</v>
      </c>
      <c r="C8394" s="147">
        <v>0.90708333333333335</v>
      </c>
      <c r="D8394" s="38" t="s">
        <v>43375</v>
      </c>
      <c r="E8394" s="7" t="s">
        <v>69</v>
      </c>
      <c r="F8394" s="38" t="s">
        <v>48423</v>
      </c>
      <c r="G8394" s="38" t="s">
        <v>5440</v>
      </c>
      <c r="H8394">
        <v>-0.02</v>
      </c>
      <c r="I8394" t="s">
        <v>53279</v>
      </c>
      <c r="J8394" t="s">
        <v>53280</v>
      </c>
      <c r="K8394" t="s">
        <v>53281</v>
      </c>
      <c r="L8394" t="s">
        <v>53286</v>
      </c>
      <c r="O8394" t="s">
        <v>53282</v>
      </c>
      <c r="P8394" t="s">
        <v>53283</v>
      </c>
      <c r="Q8394">
        <v>377052.39</v>
      </c>
      <c r="R8394">
        <v>6208366.4199999999</v>
      </c>
      <c r="S8394" t="s">
        <v>53284</v>
      </c>
      <c r="T8394" t="s">
        <v>53285</v>
      </c>
      <c r="U8394">
        <v>377051.69</v>
      </c>
      <c r="V8394">
        <v>6208390.1399999997</v>
      </c>
      <c r="W8394">
        <v>269.85000000000002</v>
      </c>
      <c r="X8394">
        <v>150.03</v>
      </c>
    </row>
    <row r="8395" spans="1:24" x14ac:dyDescent="0.25">
      <c r="A8395" s="146">
        <v>45140</v>
      </c>
      <c r="B8395" s="46">
        <v>214</v>
      </c>
      <c r="C8395" s="147">
        <v>0.90951388888888884</v>
      </c>
      <c r="D8395" s="38" t="s">
        <v>43375</v>
      </c>
      <c r="E8395" s="7" t="s">
        <v>64</v>
      </c>
      <c r="F8395" s="38" t="s">
        <v>48423</v>
      </c>
      <c r="G8395" s="38" t="s">
        <v>5441</v>
      </c>
      <c r="H8395">
        <v>-1.7999999999999999E-2</v>
      </c>
      <c r="I8395" t="s">
        <v>53291</v>
      </c>
      <c r="J8395" t="s">
        <v>53292</v>
      </c>
      <c r="K8395" t="s">
        <v>53293</v>
      </c>
      <c r="L8395" t="s">
        <v>53286</v>
      </c>
      <c r="O8395" t="s">
        <v>53287</v>
      </c>
      <c r="P8395" t="s">
        <v>53288</v>
      </c>
      <c r="Q8395">
        <v>377041.71</v>
      </c>
      <c r="R8395">
        <v>6208373.6699999999</v>
      </c>
      <c r="S8395" t="s">
        <v>53289</v>
      </c>
      <c r="T8395" t="s">
        <v>53290</v>
      </c>
      <c r="U8395">
        <v>377043.18</v>
      </c>
      <c r="V8395">
        <v>6208399.0099999998</v>
      </c>
      <c r="W8395">
        <v>91.1</v>
      </c>
      <c r="X8395">
        <v>150.03</v>
      </c>
    </row>
    <row r="8396" spans="1:24" x14ac:dyDescent="0.25">
      <c r="A8396" s="146">
        <v>45140</v>
      </c>
      <c r="B8396" s="46">
        <v>214</v>
      </c>
      <c r="C8396" s="147">
        <v>0.91270833333333334</v>
      </c>
      <c r="D8396" s="38" t="s">
        <v>43375</v>
      </c>
      <c r="E8396" s="7" t="s">
        <v>69</v>
      </c>
      <c r="F8396" s="38" t="s">
        <v>48423</v>
      </c>
      <c r="G8396" s="38" t="s">
        <v>5441</v>
      </c>
      <c r="H8396">
        <v>0.17299999999999999</v>
      </c>
      <c r="I8396" t="s">
        <v>53291</v>
      </c>
      <c r="J8396" t="s">
        <v>53292</v>
      </c>
      <c r="K8396" t="s">
        <v>53293</v>
      </c>
      <c r="L8396" t="s">
        <v>53286</v>
      </c>
      <c r="O8396" t="s">
        <v>53294</v>
      </c>
      <c r="P8396" t="s">
        <v>53295</v>
      </c>
      <c r="Q8396">
        <v>377235.97</v>
      </c>
      <c r="R8396">
        <v>6208374.21</v>
      </c>
      <c r="S8396" t="s">
        <v>53296</v>
      </c>
      <c r="T8396" t="s">
        <v>53297</v>
      </c>
      <c r="U8396">
        <v>377233.41</v>
      </c>
      <c r="V8396">
        <v>6208399.0700000003</v>
      </c>
      <c r="W8396">
        <v>90.08</v>
      </c>
      <c r="X8396">
        <v>150.03</v>
      </c>
    </row>
    <row r="8397" spans="1:24" x14ac:dyDescent="0.25">
      <c r="A8397" s="146">
        <v>45140</v>
      </c>
      <c r="B8397" s="46">
        <v>214</v>
      </c>
      <c r="C8397" s="147">
        <v>0.91486111111111112</v>
      </c>
      <c r="D8397" s="38" t="s">
        <v>43375</v>
      </c>
      <c r="E8397" s="7" t="s">
        <v>64</v>
      </c>
      <c r="F8397" s="38" t="s">
        <v>48423</v>
      </c>
      <c r="G8397" s="38" t="s">
        <v>5442</v>
      </c>
      <c r="H8397">
        <v>0.17100000000000001</v>
      </c>
      <c r="I8397" t="s">
        <v>53302</v>
      </c>
      <c r="J8397" t="s">
        <v>53303</v>
      </c>
      <c r="K8397" t="s">
        <v>53304</v>
      </c>
      <c r="L8397" t="s">
        <v>53286</v>
      </c>
      <c r="O8397" t="s">
        <v>53298</v>
      </c>
      <c r="P8397" t="s">
        <v>53299</v>
      </c>
      <c r="Q8397">
        <v>377245.87</v>
      </c>
      <c r="R8397">
        <v>6208382.46</v>
      </c>
      <c r="S8397" t="s">
        <v>53300</v>
      </c>
      <c r="T8397" t="s">
        <v>53301</v>
      </c>
      <c r="U8397">
        <v>377243.51</v>
      </c>
      <c r="V8397">
        <v>6208407.9100000001</v>
      </c>
      <c r="W8397">
        <v>270.19</v>
      </c>
      <c r="X8397">
        <v>150.03</v>
      </c>
    </row>
    <row r="8398" spans="1:24" x14ac:dyDescent="0.25">
      <c r="A8398" s="146">
        <v>45140</v>
      </c>
      <c r="B8398" s="46">
        <v>214</v>
      </c>
      <c r="C8398" s="147">
        <v>0.91804398148148147</v>
      </c>
      <c r="D8398" s="38" t="s">
        <v>43375</v>
      </c>
      <c r="E8398" s="7" t="s">
        <v>69</v>
      </c>
      <c r="F8398" s="38" t="s">
        <v>48423</v>
      </c>
      <c r="G8398" s="38" t="s">
        <v>5442</v>
      </c>
      <c r="H8398">
        <v>-1.9E-2</v>
      </c>
      <c r="I8398" t="s">
        <v>53302</v>
      </c>
      <c r="J8398" t="s">
        <v>53303</v>
      </c>
      <c r="K8398" t="s">
        <v>53304</v>
      </c>
      <c r="L8398" t="s">
        <v>53309</v>
      </c>
      <c r="O8398" t="s">
        <v>53305</v>
      </c>
      <c r="P8398" t="s">
        <v>53306</v>
      </c>
      <c r="Q8398">
        <v>377054.78</v>
      </c>
      <c r="R8398">
        <v>6208383.54</v>
      </c>
      <c r="S8398" t="s">
        <v>53307</v>
      </c>
      <c r="T8398" t="s">
        <v>53308</v>
      </c>
      <c r="U8398">
        <v>377052.75</v>
      </c>
      <c r="V8398">
        <v>6208407.9900000002</v>
      </c>
      <c r="W8398">
        <v>269.87</v>
      </c>
      <c r="X8398">
        <v>150.03</v>
      </c>
    </row>
    <row r="8399" spans="1:24" x14ac:dyDescent="0.25">
      <c r="A8399" s="146">
        <v>45140</v>
      </c>
      <c r="B8399" s="46">
        <v>214</v>
      </c>
      <c r="C8399" s="147">
        <v>0.91997685185185185</v>
      </c>
      <c r="D8399" s="38" t="s">
        <v>43375</v>
      </c>
      <c r="E8399" s="7" t="s">
        <v>64</v>
      </c>
      <c r="F8399" s="38" t="s">
        <v>48423</v>
      </c>
      <c r="G8399" s="38" t="s">
        <v>5443</v>
      </c>
      <c r="H8399">
        <v>-1.4999999999999999E-2</v>
      </c>
      <c r="I8399" t="s">
        <v>53314</v>
      </c>
      <c r="J8399" t="s">
        <v>53315</v>
      </c>
      <c r="K8399" t="s">
        <v>53316</v>
      </c>
      <c r="L8399" t="s">
        <v>53309</v>
      </c>
      <c r="O8399" t="s">
        <v>53310</v>
      </c>
      <c r="P8399" t="s">
        <v>53311</v>
      </c>
      <c r="Q8399">
        <v>377031.78</v>
      </c>
      <c r="R8399">
        <v>6208390.54</v>
      </c>
      <c r="S8399" t="s">
        <v>53312</v>
      </c>
      <c r="T8399" t="s">
        <v>53313</v>
      </c>
      <c r="U8399">
        <v>377045.62</v>
      </c>
      <c r="V8399">
        <v>6208417.29</v>
      </c>
      <c r="W8399">
        <v>91.43</v>
      </c>
      <c r="X8399">
        <v>150.03</v>
      </c>
    </row>
    <row r="8400" spans="1:24" x14ac:dyDescent="0.25">
      <c r="A8400" s="146">
        <v>45140</v>
      </c>
      <c r="B8400" s="46">
        <v>214</v>
      </c>
      <c r="C8400" s="147">
        <v>0.92333333333333334</v>
      </c>
      <c r="D8400" s="38" t="s">
        <v>30864</v>
      </c>
      <c r="E8400" s="7" t="s">
        <v>69</v>
      </c>
      <c r="F8400" s="38" t="s">
        <v>48423</v>
      </c>
      <c r="G8400" s="38" t="s">
        <v>5443</v>
      </c>
      <c r="H8400">
        <v>0.17599999999999999</v>
      </c>
      <c r="I8400" t="s">
        <v>53314</v>
      </c>
      <c r="J8400" t="s">
        <v>53315</v>
      </c>
      <c r="K8400" t="s">
        <v>53316</v>
      </c>
      <c r="L8400" t="s">
        <v>53309</v>
      </c>
      <c r="O8400" t="s">
        <v>53317</v>
      </c>
      <c r="P8400" t="s">
        <v>53318</v>
      </c>
      <c r="Q8400">
        <v>377233.81</v>
      </c>
      <c r="R8400">
        <v>6208392.2599999998</v>
      </c>
      <c r="S8400" t="s">
        <v>53319</v>
      </c>
      <c r="T8400" t="s">
        <v>53320</v>
      </c>
      <c r="U8400">
        <v>377237.06</v>
      </c>
      <c r="V8400">
        <v>6208417.21</v>
      </c>
      <c r="W8400">
        <v>90</v>
      </c>
      <c r="X8400">
        <v>150.03</v>
      </c>
    </row>
    <row r="8401" spans="1:24" x14ac:dyDescent="0.25">
      <c r="A8401" s="146">
        <v>45140</v>
      </c>
      <c r="B8401" s="46">
        <v>214</v>
      </c>
      <c r="C8401" s="147">
        <v>0.9255902777777778</v>
      </c>
      <c r="D8401" s="38" t="s">
        <v>30864</v>
      </c>
      <c r="E8401" s="7" t="s">
        <v>64</v>
      </c>
      <c r="F8401" s="38" t="s">
        <v>48423</v>
      </c>
      <c r="G8401" s="38" t="s">
        <v>5444</v>
      </c>
      <c r="H8401">
        <v>0.17100000000000001</v>
      </c>
      <c r="I8401" t="s">
        <v>53325</v>
      </c>
      <c r="J8401" t="s">
        <v>53326</v>
      </c>
      <c r="K8401" t="s">
        <v>53327</v>
      </c>
      <c r="L8401" t="s">
        <v>53309</v>
      </c>
      <c r="O8401" t="s">
        <v>53321</v>
      </c>
      <c r="P8401" t="s">
        <v>53322</v>
      </c>
      <c r="Q8401">
        <v>377264.46</v>
      </c>
      <c r="R8401">
        <v>6208400.7400000002</v>
      </c>
      <c r="S8401" t="s">
        <v>53323</v>
      </c>
      <c r="T8401" t="s">
        <v>53324</v>
      </c>
      <c r="U8401">
        <v>377242.57</v>
      </c>
      <c r="V8401">
        <v>6208425.8700000001</v>
      </c>
      <c r="W8401">
        <v>270.70999999999998</v>
      </c>
      <c r="X8401">
        <v>150.03</v>
      </c>
    </row>
    <row r="8402" spans="1:24" x14ac:dyDescent="0.25">
      <c r="A8402" s="146">
        <v>45140</v>
      </c>
      <c r="B8402" s="46">
        <v>214</v>
      </c>
      <c r="C8402" s="147">
        <v>0.92910879629629628</v>
      </c>
      <c r="D8402" s="38" t="s">
        <v>30864</v>
      </c>
      <c r="E8402" s="7" t="s">
        <v>69</v>
      </c>
      <c r="F8402" s="38" t="s">
        <v>48423</v>
      </c>
      <c r="G8402" s="38" t="s">
        <v>5444</v>
      </c>
      <c r="H8402">
        <v>-2.3E-2</v>
      </c>
      <c r="I8402" t="s">
        <v>53325</v>
      </c>
      <c r="J8402" t="s">
        <v>53326</v>
      </c>
      <c r="K8402" t="s">
        <v>53327</v>
      </c>
      <c r="L8402" t="s">
        <v>53332</v>
      </c>
      <c r="O8402" t="s">
        <v>53328</v>
      </c>
      <c r="P8402" t="s">
        <v>53329</v>
      </c>
      <c r="Q8402">
        <v>377055.3</v>
      </c>
      <c r="R8402">
        <v>6208401.6799999997</v>
      </c>
      <c r="S8402" t="s">
        <v>53330</v>
      </c>
      <c r="T8402" t="s">
        <v>53331</v>
      </c>
      <c r="U8402">
        <v>377049.39</v>
      </c>
      <c r="V8402">
        <v>6208425.96</v>
      </c>
      <c r="W8402">
        <v>270.07</v>
      </c>
      <c r="X8402">
        <v>150.03</v>
      </c>
    </row>
    <row r="8403" spans="1:24" x14ac:dyDescent="0.25">
      <c r="A8403" s="146">
        <v>45140</v>
      </c>
      <c r="B8403" s="46">
        <v>214</v>
      </c>
      <c r="C8403" s="147">
        <v>0.93177083333333333</v>
      </c>
      <c r="D8403" s="38" t="s">
        <v>30864</v>
      </c>
      <c r="E8403" s="7" t="s">
        <v>64</v>
      </c>
      <c r="F8403" s="38" t="s">
        <v>48423</v>
      </c>
      <c r="G8403" s="38" t="s">
        <v>5445</v>
      </c>
      <c r="H8403">
        <v>-2.1000000000000001E-2</v>
      </c>
      <c r="I8403" t="s">
        <v>53337</v>
      </c>
      <c r="J8403" t="s">
        <v>53338</v>
      </c>
      <c r="K8403" t="s">
        <v>53339</v>
      </c>
      <c r="L8403" t="s">
        <v>53332</v>
      </c>
      <c r="O8403" t="s">
        <v>53333</v>
      </c>
      <c r="P8403" t="s">
        <v>53334</v>
      </c>
      <c r="Q8403">
        <v>377015.26</v>
      </c>
      <c r="R8403">
        <v>6208410.4699999997</v>
      </c>
      <c r="S8403" t="s">
        <v>53335</v>
      </c>
      <c r="T8403" t="s">
        <v>53336</v>
      </c>
      <c r="U8403">
        <v>377040.19</v>
      </c>
      <c r="V8403">
        <v>6208435.1500000004</v>
      </c>
      <c r="W8403">
        <v>91.53</v>
      </c>
      <c r="X8403">
        <v>150.03</v>
      </c>
    </row>
    <row r="8404" spans="1:24" x14ac:dyDescent="0.25">
      <c r="A8404" s="146">
        <v>45140</v>
      </c>
      <c r="B8404" s="46">
        <v>214</v>
      </c>
      <c r="C8404" s="147">
        <v>0.93523148148148139</v>
      </c>
      <c r="D8404" s="38" t="s">
        <v>30864</v>
      </c>
      <c r="E8404" s="7" t="s">
        <v>69</v>
      </c>
      <c r="F8404" s="38" t="s">
        <v>48423</v>
      </c>
      <c r="G8404" s="38" t="s">
        <v>5445</v>
      </c>
      <c r="H8404">
        <v>0.17499999999999999</v>
      </c>
      <c r="I8404" t="s">
        <v>53337</v>
      </c>
      <c r="J8404" t="s">
        <v>53338</v>
      </c>
      <c r="K8404" t="s">
        <v>53339</v>
      </c>
      <c r="L8404" t="s">
        <v>53332</v>
      </c>
      <c r="O8404" t="s">
        <v>53340</v>
      </c>
      <c r="P8404" t="s">
        <v>53341</v>
      </c>
      <c r="Q8404">
        <v>377219.85</v>
      </c>
      <c r="R8404">
        <v>6208411.4000000004</v>
      </c>
      <c r="S8404" t="s">
        <v>53342</v>
      </c>
      <c r="T8404" t="s">
        <v>53343</v>
      </c>
      <c r="U8404">
        <v>377235.71</v>
      </c>
      <c r="V8404">
        <v>6208435.1299999999</v>
      </c>
      <c r="W8404">
        <v>90.4</v>
      </c>
      <c r="X8404">
        <v>150.03</v>
      </c>
    </row>
    <row r="8405" spans="1:24" x14ac:dyDescent="0.25">
      <c r="A8405" s="146">
        <v>45140</v>
      </c>
      <c r="B8405" s="46">
        <v>214</v>
      </c>
      <c r="C8405" s="147">
        <v>0.93696759259259255</v>
      </c>
      <c r="D8405" s="38" t="s">
        <v>30864</v>
      </c>
      <c r="E8405" s="159" t="s">
        <v>33735</v>
      </c>
      <c r="F8405" s="38" t="s">
        <v>48423</v>
      </c>
      <c r="G8405" s="38" t="s">
        <v>5357</v>
      </c>
      <c r="H8405">
        <v>-1.7989999999999999</v>
      </c>
      <c r="O8405" t="s">
        <v>53344</v>
      </c>
      <c r="P8405" t="s">
        <v>53345</v>
      </c>
      <c r="Q8405">
        <v>377247.56</v>
      </c>
      <c r="R8405">
        <v>6208409.0599999996</v>
      </c>
      <c r="S8405" t="s">
        <v>53346</v>
      </c>
      <c r="T8405" t="s">
        <v>53347</v>
      </c>
      <c r="U8405">
        <v>377248.94</v>
      </c>
      <c r="V8405">
        <v>6208432.7999999998</v>
      </c>
      <c r="W8405">
        <v>7.12</v>
      </c>
      <c r="X8405">
        <v>200.04</v>
      </c>
    </row>
    <row r="8406" spans="1:24" x14ac:dyDescent="0.25">
      <c r="A8406" s="146">
        <v>45140</v>
      </c>
      <c r="B8406" s="46">
        <v>214</v>
      </c>
      <c r="C8406" s="147">
        <v>0.94618055555555547</v>
      </c>
      <c r="D8406" s="38" t="s">
        <v>30864</v>
      </c>
      <c r="E8406" s="159" t="s">
        <v>42042</v>
      </c>
      <c r="F8406" s="38" t="s">
        <v>48423</v>
      </c>
      <c r="G8406" s="38" t="s">
        <v>5357</v>
      </c>
      <c r="H8406">
        <v>-1.8120000000000001</v>
      </c>
      <c r="O8406" t="s">
        <v>53348</v>
      </c>
      <c r="P8406" t="s">
        <v>53349</v>
      </c>
      <c r="Q8406">
        <v>377255.29</v>
      </c>
      <c r="R8406">
        <v>6208410.4900000002</v>
      </c>
      <c r="S8406" t="s">
        <v>53350</v>
      </c>
      <c r="T8406" t="s">
        <v>53351</v>
      </c>
      <c r="U8406">
        <v>377249.9</v>
      </c>
      <c r="V8406">
        <v>6208421.4299999997</v>
      </c>
      <c r="W8406">
        <v>308.29000000000002</v>
      </c>
      <c r="X8406">
        <v>200.04</v>
      </c>
    </row>
    <row r="8407" spans="1:24" x14ac:dyDescent="0.25">
      <c r="A8407" s="146">
        <v>45140</v>
      </c>
      <c r="B8407" s="46">
        <v>214</v>
      </c>
      <c r="C8407" s="147">
        <v>0.95616898148148144</v>
      </c>
      <c r="D8407" s="38" t="s">
        <v>30864</v>
      </c>
      <c r="E8407" s="159" t="s">
        <v>49765</v>
      </c>
      <c r="F8407" s="38" t="s">
        <v>48423</v>
      </c>
      <c r="G8407" s="38" t="s">
        <v>5357</v>
      </c>
      <c r="H8407">
        <v>-9.1999999999999998E-2</v>
      </c>
      <c r="O8407" t="s">
        <v>53352</v>
      </c>
      <c r="P8407" t="s">
        <v>53353</v>
      </c>
      <c r="Q8407">
        <v>378568.01</v>
      </c>
      <c r="R8407">
        <v>6209528.2599999998</v>
      </c>
      <c r="S8407" t="s">
        <v>53354</v>
      </c>
      <c r="T8407" t="s">
        <v>53355</v>
      </c>
      <c r="U8407">
        <v>378562.93</v>
      </c>
      <c r="V8407">
        <v>6209538.2300000004</v>
      </c>
      <c r="W8407">
        <v>320.77999999999997</v>
      </c>
      <c r="X8407">
        <v>200.04</v>
      </c>
    </row>
    <row r="8408" spans="1:24" s="170" customFormat="1" x14ac:dyDescent="0.25">
      <c r="A8408" s="63">
        <v>45140</v>
      </c>
      <c r="B8408" s="104">
        <v>214</v>
      </c>
      <c r="C8408" s="65">
        <v>0.96086805555555566</v>
      </c>
      <c r="D8408" s="64" t="s">
        <v>30864</v>
      </c>
      <c r="E8408" s="171" t="s">
        <v>53361</v>
      </c>
      <c r="F8408" s="64" t="s">
        <v>48423</v>
      </c>
      <c r="G8408" s="64" t="s">
        <v>5357</v>
      </c>
      <c r="H8408" s="170">
        <v>-4.5999999999999999E-2</v>
      </c>
      <c r="M8408" s="170" t="s">
        <v>53356</v>
      </c>
      <c r="O8408" s="170" t="s">
        <v>53357</v>
      </c>
      <c r="P8408" s="170" t="s">
        <v>53358</v>
      </c>
      <c r="Q8408" s="170">
        <v>378605.92</v>
      </c>
      <c r="R8408" s="170">
        <v>6209562.9699999997</v>
      </c>
      <c r="S8408" s="170" t="s">
        <v>53359</v>
      </c>
      <c r="T8408" s="170" t="s">
        <v>53360</v>
      </c>
      <c r="U8408" s="170">
        <v>378592.94</v>
      </c>
      <c r="V8408" s="170">
        <v>6209574.1500000004</v>
      </c>
      <c r="W8408" s="170">
        <v>308.49</v>
      </c>
      <c r="X8408" s="170">
        <v>200.04</v>
      </c>
    </row>
    <row r="8409" spans="1:24" x14ac:dyDescent="0.25">
      <c r="A8409" s="146">
        <v>45140</v>
      </c>
      <c r="B8409" s="46">
        <v>214</v>
      </c>
      <c r="C8409" s="147">
        <v>0.96437499999999998</v>
      </c>
      <c r="D8409" s="38" t="s">
        <v>30864</v>
      </c>
      <c r="E8409" s="159" t="s">
        <v>53461</v>
      </c>
      <c r="F8409" s="38" t="s">
        <v>48423</v>
      </c>
      <c r="G8409" s="38" t="s">
        <v>5357</v>
      </c>
      <c r="H8409">
        <v>-1.6E-2</v>
      </c>
      <c r="I8409" t="s">
        <v>53366</v>
      </c>
      <c r="J8409" t="s">
        <v>53367</v>
      </c>
      <c r="K8409" t="s">
        <v>53368</v>
      </c>
      <c r="L8409" t="s">
        <v>53369</v>
      </c>
      <c r="O8409" t="s">
        <v>53362</v>
      </c>
      <c r="P8409" t="s">
        <v>53363</v>
      </c>
      <c r="Q8409">
        <v>378622.93</v>
      </c>
      <c r="R8409">
        <v>6209577.96</v>
      </c>
      <c r="S8409" t="s">
        <v>53364</v>
      </c>
      <c r="T8409" t="s">
        <v>53365</v>
      </c>
      <c r="U8409">
        <v>378604.61</v>
      </c>
      <c r="V8409">
        <v>6209596.4100000001</v>
      </c>
      <c r="W8409">
        <v>45.56</v>
      </c>
      <c r="X8409">
        <v>200.04</v>
      </c>
    </row>
    <row r="8410" spans="1:24" x14ac:dyDescent="0.25">
      <c r="A8410" s="146">
        <v>45140</v>
      </c>
      <c r="B8410" s="46">
        <v>214</v>
      </c>
      <c r="C8410" s="147">
        <v>0.96827546296296296</v>
      </c>
      <c r="D8410" s="38" t="s">
        <v>30864</v>
      </c>
      <c r="E8410" s="7" t="s">
        <v>69</v>
      </c>
      <c r="F8410" s="38" t="s">
        <v>48423</v>
      </c>
      <c r="G8410" s="38" t="s">
        <v>5357</v>
      </c>
      <c r="H8410">
        <v>0.22700000000000001</v>
      </c>
      <c r="I8410" t="s">
        <v>53366</v>
      </c>
      <c r="J8410" t="s">
        <v>53367</v>
      </c>
      <c r="K8410" t="s">
        <v>53368</v>
      </c>
      <c r="L8410" t="s">
        <v>53374</v>
      </c>
      <c r="O8410" t="s">
        <v>53370</v>
      </c>
      <c r="P8410" t="s">
        <v>53371</v>
      </c>
      <c r="Q8410">
        <v>378793.23</v>
      </c>
      <c r="R8410">
        <v>6209744.5499999998</v>
      </c>
      <c r="S8410" t="s">
        <v>53372</v>
      </c>
      <c r="T8410" t="s">
        <v>53373</v>
      </c>
      <c r="U8410">
        <v>378776.58</v>
      </c>
      <c r="V8410">
        <v>6209768.3700000001</v>
      </c>
      <c r="W8410">
        <v>45.2</v>
      </c>
      <c r="X8410">
        <v>200.04</v>
      </c>
    </row>
    <row r="8411" spans="1:24" x14ac:dyDescent="0.25">
      <c r="A8411" s="146">
        <v>45140</v>
      </c>
      <c r="B8411" s="46">
        <v>214</v>
      </c>
      <c r="C8411" s="147">
        <v>0.97103009259259254</v>
      </c>
      <c r="D8411" s="38" t="s">
        <v>30864</v>
      </c>
      <c r="E8411" s="7" t="s">
        <v>64</v>
      </c>
      <c r="F8411" s="38" t="s">
        <v>48423</v>
      </c>
      <c r="G8411" s="38" t="s">
        <v>5356</v>
      </c>
      <c r="H8411">
        <v>0.223</v>
      </c>
      <c r="I8411" t="s">
        <v>53379</v>
      </c>
      <c r="J8411" t="s">
        <v>53380</v>
      </c>
      <c r="K8411" t="s">
        <v>53381</v>
      </c>
      <c r="L8411" t="s">
        <v>53374</v>
      </c>
      <c r="O8411" t="s">
        <v>53375</v>
      </c>
      <c r="P8411" t="s">
        <v>53376</v>
      </c>
      <c r="Q8411">
        <v>378802.9</v>
      </c>
      <c r="R8411">
        <v>6209766.29</v>
      </c>
      <c r="S8411" t="s">
        <v>53377</v>
      </c>
      <c r="T8411" t="s">
        <v>53378</v>
      </c>
      <c r="U8411">
        <v>378775.29</v>
      </c>
      <c r="V8411">
        <v>6209779.79</v>
      </c>
      <c r="W8411">
        <v>226.35</v>
      </c>
      <c r="X8411">
        <v>200.04</v>
      </c>
    </row>
    <row r="8412" spans="1:24" x14ac:dyDescent="0.25">
      <c r="A8412" s="146">
        <v>45140</v>
      </c>
      <c r="B8412" s="46">
        <v>214</v>
      </c>
      <c r="C8412" s="147">
        <v>0.9751967592592593</v>
      </c>
      <c r="D8412" s="38" t="s">
        <v>30864</v>
      </c>
      <c r="E8412" s="7" t="s">
        <v>69</v>
      </c>
      <c r="F8412" s="38" t="s">
        <v>48423</v>
      </c>
      <c r="G8412" s="38" t="s">
        <v>5356</v>
      </c>
      <c r="H8412">
        <v>-2.4E-2</v>
      </c>
      <c r="I8412" t="s">
        <v>53379</v>
      </c>
      <c r="J8412" t="s">
        <v>53380</v>
      </c>
      <c r="K8412" t="s">
        <v>53381</v>
      </c>
      <c r="L8412" t="s">
        <v>53374</v>
      </c>
      <c r="O8412" t="s">
        <v>53382</v>
      </c>
      <c r="P8412" t="s">
        <v>53383</v>
      </c>
      <c r="Q8412">
        <v>378624.13</v>
      </c>
      <c r="R8412">
        <v>6209588.8399999999</v>
      </c>
      <c r="S8412" t="s">
        <v>53384</v>
      </c>
      <c r="T8412" t="s">
        <v>53385</v>
      </c>
      <c r="U8412">
        <v>378600.78</v>
      </c>
      <c r="V8412">
        <v>6209605.4000000004</v>
      </c>
      <c r="W8412">
        <v>225.35</v>
      </c>
      <c r="X8412">
        <v>200.04</v>
      </c>
    </row>
    <row r="8413" spans="1:24" x14ac:dyDescent="0.25">
      <c r="A8413" s="146">
        <v>45140</v>
      </c>
      <c r="B8413" s="46">
        <v>214</v>
      </c>
      <c r="C8413" s="147">
        <v>0.98038194444444438</v>
      </c>
      <c r="D8413" s="38" t="s">
        <v>30864</v>
      </c>
      <c r="E8413" s="7" t="s">
        <v>64</v>
      </c>
      <c r="F8413" s="38" t="s">
        <v>48423</v>
      </c>
      <c r="G8413" s="38" t="s">
        <v>5355</v>
      </c>
      <c r="H8413">
        <v>-1.9E-2</v>
      </c>
      <c r="I8413" t="s">
        <v>53390</v>
      </c>
      <c r="J8413" t="s">
        <v>53391</v>
      </c>
      <c r="K8413" t="s">
        <v>53392</v>
      </c>
      <c r="L8413" t="s">
        <v>53393</v>
      </c>
      <c r="O8413" t="s">
        <v>53386</v>
      </c>
      <c r="P8413" t="s">
        <v>53387</v>
      </c>
      <c r="Q8413">
        <v>378610.68</v>
      </c>
      <c r="R8413">
        <v>6209587.6100000003</v>
      </c>
      <c r="S8413" t="s">
        <v>53388</v>
      </c>
      <c r="T8413" t="s">
        <v>53389</v>
      </c>
      <c r="U8413">
        <v>378590</v>
      </c>
      <c r="V8413">
        <v>6209607.2599999998</v>
      </c>
      <c r="W8413">
        <v>44.7</v>
      </c>
      <c r="X8413">
        <v>200.04</v>
      </c>
    </row>
    <row r="8414" spans="1:24" x14ac:dyDescent="0.25">
      <c r="A8414" s="146">
        <v>45140</v>
      </c>
      <c r="B8414" s="46">
        <v>214</v>
      </c>
      <c r="C8414" s="147">
        <v>0.98434027777777777</v>
      </c>
      <c r="D8414" s="38" t="s">
        <v>30864</v>
      </c>
      <c r="E8414" s="7" t="s">
        <v>69</v>
      </c>
      <c r="F8414" s="38" t="s">
        <v>48423</v>
      </c>
      <c r="G8414" s="38" t="s">
        <v>5355</v>
      </c>
      <c r="H8414">
        <v>0.22800000000000001</v>
      </c>
      <c r="I8414" t="s">
        <v>53390</v>
      </c>
      <c r="J8414" t="s">
        <v>53391</v>
      </c>
      <c r="K8414" t="s">
        <v>53392</v>
      </c>
      <c r="L8414" t="s">
        <v>53393</v>
      </c>
      <c r="O8414" t="s">
        <v>53394</v>
      </c>
      <c r="P8414" t="s">
        <v>53395</v>
      </c>
      <c r="Q8414">
        <v>378783.62</v>
      </c>
      <c r="R8414">
        <v>6209759.4900000002</v>
      </c>
      <c r="S8414" t="s">
        <v>53396</v>
      </c>
      <c r="T8414" t="s">
        <v>53397</v>
      </c>
      <c r="U8414">
        <v>378764.52</v>
      </c>
      <c r="V8414">
        <v>6209781.8799999999</v>
      </c>
      <c r="W8414">
        <v>45.09</v>
      </c>
      <c r="X8414">
        <v>200.04</v>
      </c>
    </row>
    <row r="8415" spans="1:24" x14ac:dyDescent="0.25">
      <c r="A8415" s="146">
        <v>45140</v>
      </c>
      <c r="B8415" s="46">
        <v>214</v>
      </c>
      <c r="C8415" s="147">
        <v>0.98666666666666669</v>
      </c>
      <c r="D8415" s="38" t="s">
        <v>30864</v>
      </c>
      <c r="E8415" s="7" t="s">
        <v>64</v>
      </c>
      <c r="F8415" s="38" t="s">
        <v>48423</v>
      </c>
      <c r="G8415" s="38" t="s">
        <v>5354</v>
      </c>
      <c r="H8415">
        <v>0.224</v>
      </c>
      <c r="I8415" t="s">
        <v>53402</v>
      </c>
      <c r="J8415" t="s">
        <v>53403</v>
      </c>
      <c r="K8415" t="s">
        <v>53404</v>
      </c>
      <c r="L8415" t="s">
        <v>53393</v>
      </c>
      <c r="O8415" t="s">
        <v>53398</v>
      </c>
      <c r="P8415" t="s">
        <v>53399</v>
      </c>
      <c r="Q8415">
        <v>378788.26</v>
      </c>
      <c r="R8415">
        <v>6209780.9299999997</v>
      </c>
      <c r="S8415" t="s">
        <v>53400</v>
      </c>
      <c r="T8415" t="s">
        <v>53401</v>
      </c>
      <c r="U8415">
        <v>378763.02</v>
      </c>
      <c r="V8415">
        <v>6209793.1399999997</v>
      </c>
      <c r="W8415">
        <v>225.82</v>
      </c>
      <c r="X8415">
        <v>200.04</v>
      </c>
    </row>
    <row r="8416" spans="1:24" x14ac:dyDescent="0.25">
      <c r="A8416" s="146">
        <v>45140</v>
      </c>
      <c r="B8416" s="46">
        <v>214</v>
      </c>
      <c r="C8416" s="147">
        <v>0.99061342592592594</v>
      </c>
      <c r="D8416" s="38" t="s">
        <v>30864</v>
      </c>
      <c r="E8416" s="7" t="s">
        <v>69</v>
      </c>
      <c r="F8416" s="38" t="s">
        <v>48423</v>
      </c>
      <c r="G8416" s="38" t="s">
        <v>5354</v>
      </c>
      <c r="H8416">
        <v>-2.3E-2</v>
      </c>
      <c r="I8416" t="s">
        <v>53402</v>
      </c>
      <c r="J8416" t="s">
        <v>53403</v>
      </c>
      <c r="K8416" t="s">
        <v>53404</v>
      </c>
      <c r="L8416" t="s">
        <v>53409</v>
      </c>
      <c r="O8416" t="s">
        <v>53405</v>
      </c>
      <c r="P8416" t="s">
        <v>53406</v>
      </c>
      <c r="Q8416">
        <v>378620.34</v>
      </c>
      <c r="R8416">
        <v>6209609.5700000003</v>
      </c>
      <c r="S8416" t="s">
        <v>53407</v>
      </c>
      <c r="T8416" t="s">
        <v>53408</v>
      </c>
      <c r="U8416">
        <v>378588.85</v>
      </c>
      <c r="V8416">
        <v>6209619.04</v>
      </c>
      <c r="W8416">
        <v>224.54</v>
      </c>
      <c r="X8416">
        <v>200.04</v>
      </c>
    </row>
    <row r="8417" spans="1:24" x14ac:dyDescent="0.25">
      <c r="A8417" s="146">
        <v>45140</v>
      </c>
      <c r="B8417" s="46">
        <v>214</v>
      </c>
      <c r="C8417" s="147">
        <v>0.99314814814814811</v>
      </c>
      <c r="D8417" s="38" t="s">
        <v>30864</v>
      </c>
      <c r="E8417" s="7" t="s">
        <v>64</v>
      </c>
      <c r="F8417" s="38" t="s">
        <v>48423</v>
      </c>
      <c r="G8417" s="38" t="s">
        <v>5353</v>
      </c>
      <c r="H8417">
        <v>-1.7999999999999999E-2</v>
      </c>
      <c r="I8417" t="s">
        <v>53414</v>
      </c>
      <c r="J8417" t="s">
        <v>53415</v>
      </c>
      <c r="K8417" t="s">
        <v>53416</v>
      </c>
      <c r="L8417" t="s">
        <v>53409</v>
      </c>
      <c r="O8417" t="s">
        <v>53410</v>
      </c>
      <c r="P8417" t="s">
        <v>53411</v>
      </c>
      <c r="Q8417">
        <v>378596.17</v>
      </c>
      <c r="R8417">
        <v>6209597.46</v>
      </c>
      <c r="S8417" t="s">
        <v>53412</v>
      </c>
      <c r="T8417" t="s">
        <v>53413</v>
      </c>
      <c r="U8417">
        <v>378578</v>
      </c>
      <c r="V8417">
        <v>6209621.0300000003</v>
      </c>
      <c r="W8417">
        <v>46.44</v>
      </c>
      <c r="X8417">
        <v>200.04</v>
      </c>
    </row>
    <row r="8418" spans="1:24" s="178" customFormat="1" x14ac:dyDescent="0.25">
      <c r="A8418" s="100">
        <v>45140</v>
      </c>
      <c r="B8418" s="98">
        <v>214</v>
      </c>
      <c r="C8418" s="102">
        <v>0.99637731481481484</v>
      </c>
      <c r="D8418" s="94" t="s">
        <v>30864</v>
      </c>
      <c r="E8418" s="179" t="s">
        <v>53421</v>
      </c>
      <c r="F8418" s="94" t="s">
        <v>48423</v>
      </c>
      <c r="G8418" s="94" t="s">
        <v>5353</v>
      </c>
      <c r="H8418" s="178">
        <v>0.154</v>
      </c>
      <c r="O8418" s="178" t="s">
        <v>53417</v>
      </c>
      <c r="P8418" s="178" t="s">
        <v>53418</v>
      </c>
      <c r="Q8418" s="178">
        <v>378711.35</v>
      </c>
      <c r="R8418" s="178">
        <v>6209718.4000000004</v>
      </c>
      <c r="S8418" s="178" t="s">
        <v>53419</v>
      </c>
      <c r="T8418" s="178" t="s">
        <v>53420</v>
      </c>
      <c r="U8418" s="178">
        <v>378699.31</v>
      </c>
      <c r="V8418" s="178">
        <v>6209742.2300000004</v>
      </c>
      <c r="W8418" s="178">
        <v>45.03</v>
      </c>
      <c r="X8418" s="178">
        <v>200.04</v>
      </c>
    </row>
    <row r="8419" spans="1:24" x14ac:dyDescent="0.25">
      <c r="A8419" s="146">
        <v>45140</v>
      </c>
      <c r="B8419" s="46">
        <v>214</v>
      </c>
      <c r="C8419" s="147">
        <v>0.99782407407407403</v>
      </c>
      <c r="D8419" s="38" t="s">
        <v>30864</v>
      </c>
      <c r="E8419" s="7" t="s">
        <v>69</v>
      </c>
      <c r="F8419" s="38" t="s">
        <v>48423</v>
      </c>
      <c r="G8419" s="38" t="s">
        <v>5353</v>
      </c>
      <c r="H8419">
        <v>0.22900000000000001</v>
      </c>
      <c r="I8419" t="s">
        <v>53414</v>
      </c>
      <c r="J8419" t="s">
        <v>53415</v>
      </c>
      <c r="K8419" t="s">
        <v>53416</v>
      </c>
      <c r="L8419" t="s">
        <v>53409</v>
      </c>
      <c r="O8419" t="s">
        <v>53422</v>
      </c>
      <c r="P8419" t="s">
        <v>53423</v>
      </c>
      <c r="Q8419">
        <v>378766.19</v>
      </c>
      <c r="R8419">
        <v>6209769.9900000002</v>
      </c>
      <c r="S8419" t="s">
        <v>53424</v>
      </c>
      <c r="T8419" t="s">
        <v>53425</v>
      </c>
      <c r="U8419">
        <v>378752.37</v>
      </c>
      <c r="V8419">
        <v>6209795.3300000001</v>
      </c>
      <c r="W8419">
        <v>44.81</v>
      </c>
      <c r="X8419">
        <v>200.04</v>
      </c>
    </row>
    <row r="8420" spans="1:24" s="157" customFormat="1" x14ac:dyDescent="0.25">
      <c r="A8420" s="67">
        <v>45141</v>
      </c>
      <c r="B8420" s="101">
        <v>215</v>
      </c>
      <c r="C8420" s="69">
        <v>1.1574074074074073E-5</v>
      </c>
      <c r="D8420" s="68" t="s">
        <v>30864</v>
      </c>
      <c r="E8420" s="158" t="s">
        <v>76</v>
      </c>
      <c r="F8420" s="68" t="s">
        <v>48423</v>
      </c>
      <c r="G8420" s="68" t="s">
        <v>5352</v>
      </c>
      <c r="H8420" s="157">
        <v>0.23899999999999999</v>
      </c>
      <c r="O8420" s="157" t="s">
        <v>53426</v>
      </c>
      <c r="P8420" s="157" t="s">
        <v>53427</v>
      </c>
      <c r="Q8420" s="157">
        <v>378785.18</v>
      </c>
      <c r="R8420" s="157">
        <v>6209799.5899999999</v>
      </c>
      <c r="S8420" s="157" t="s">
        <v>53428</v>
      </c>
      <c r="T8420" s="157" t="s">
        <v>53429</v>
      </c>
      <c r="U8420" s="157">
        <v>378760.9</v>
      </c>
      <c r="V8420" s="157">
        <v>6209816.2599999998</v>
      </c>
      <c r="W8420" s="157">
        <v>225.93</v>
      </c>
      <c r="X8420" s="157">
        <v>200.04</v>
      </c>
    </row>
    <row r="8421" spans="1:24" x14ac:dyDescent="0.25">
      <c r="A8421" s="146">
        <v>45141</v>
      </c>
      <c r="B8421" s="46">
        <v>215</v>
      </c>
      <c r="C8421" s="147">
        <v>1.2384259259259258E-3</v>
      </c>
      <c r="D8421" s="38" t="s">
        <v>30864</v>
      </c>
      <c r="E8421" s="7" t="s">
        <v>64</v>
      </c>
      <c r="F8421" s="38" t="s">
        <v>48423</v>
      </c>
      <c r="G8421" s="38" t="s">
        <v>5352</v>
      </c>
      <c r="H8421">
        <v>0.222</v>
      </c>
      <c r="I8421" t="s">
        <v>53434</v>
      </c>
      <c r="J8421" t="s">
        <v>53435</v>
      </c>
      <c r="K8421" t="s">
        <v>53436</v>
      </c>
      <c r="L8421" t="s">
        <v>53437</v>
      </c>
      <c r="O8421" t="s">
        <v>53430</v>
      </c>
      <c r="P8421" t="s">
        <v>53431</v>
      </c>
      <c r="Q8421">
        <v>378765.44</v>
      </c>
      <c r="R8421">
        <v>6209785.0199999996</v>
      </c>
      <c r="S8421" t="s">
        <v>53432</v>
      </c>
      <c r="T8421" t="s">
        <v>53433</v>
      </c>
      <c r="U8421">
        <v>378749.45</v>
      </c>
      <c r="V8421">
        <v>6209804.96</v>
      </c>
      <c r="W8421">
        <v>226.15</v>
      </c>
      <c r="X8421">
        <v>200.04</v>
      </c>
    </row>
    <row r="8422" spans="1:24" x14ac:dyDescent="0.25">
      <c r="A8422" s="146">
        <v>45141</v>
      </c>
      <c r="B8422" s="46">
        <v>215</v>
      </c>
      <c r="C8422" s="147">
        <v>5.8564814814814825E-3</v>
      </c>
      <c r="D8422" s="38" t="s">
        <v>30864</v>
      </c>
      <c r="E8422" s="7" t="s">
        <v>69</v>
      </c>
      <c r="F8422" s="38" t="s">
        <v>48423</v>
      </c>
      <c r="G8422" s="38" t="s">
        <v>5352</v>
      </c>
      <c r="H8422">
        <v>-2.5000000000000001E-2</v>
      </c>
      <c r="I8422" t="s">
        <v>53434</v>
      </c>
      <c r="J8422" t="s">
        <v>53435</v>
      </c>
      <c r="K8422" t="s">
        <v>53436</v>
      </c>
      <c r="L8422" t="s">
        <v>53437</v>
      </c>
      <c r="O8422" t="s">
        <v>53438</v>
      </c>
      <c r="P8422" t="s">
        <v>53439</v>
      </c>
      <c r="Q8422">
        <v>378596.83</v>
      </c>
      <c r="R8422">
        <v>6209610.0499999998</v>
      </c>
      <c r="S8422" t="s">
        <v>53440</v>
      </c>
      <c r="T8422" t="s">
        <v>53441</v>
      </c>
      <c r="U8422">
        <v>378574.17</v>
      </c>
      <c r="V8422">
        <v>6209629.7800000003</v>
      </c>
      <c r="W8422">
        <v>224.77</v>
      </c>
      <c r="X8422">
        <v>200.04</v>
      </c>
    </row>
    <row r="8423" spans="1:24" x14ac:dyDescent="0.25">
      <c r="A8423" s="146">
        <v>45141</v>
      </c>
      <c r="B8423" s="46">
        <v>215</v>
      </c>
      <c r="C8423" s="147">
        <v>7.8819444444444432E-3</v>
      </c>
      <c r="D8423" s="38" t="s">
        <v>30864</v>
      </c>
      <c r="E8423" s="7" t="s">
        <v>64</v>
      </c>
      <c r="F8423" s="38" t="s">
        <v>48423</v>
      </c>
      <c r="G8423" s="38" t="s">
        <v>5351</v>
      </c>
      <c r="H8423">
        <v>-1.9E-2</v>
      </c>
      <c r="I8423" t="s">
        <v>53446</v>
      </c>
      <c r="J8423" t="s">
        <v>53447</v>
      </c>
      <c r="K8423" t="s">
        <v>53448</v>
      </c>
      <c r="L8423" t="s">
        <v>53437</v>
      </c>
      <c r="O8423" t="s">
        <v>53442</v>
      </c>
      <c r="P8423" t="s">
        <v>53443</v>
      </c>
      <c r="Q8423">
        <v>378579.1</v>
      </c>
      <c r="R8423">
        <v>6209608.21</v>
      </c>
      <c r="S8423" t="s">
        <v>53444</v>
      </c>
      <c r="T8423" t="s">
        <v>53445</v>
      </c>
      <c r="U8423">
        <v>378564.25</v>
      </c>
      <c r="V8423">
        <v>6209632.7699999996</v>
      </c>
      <c r="W8423">
        <v>46.03</v>
      </c>
      <c r="X8423">
        <v>200.04</v>
      </c>
    </row>
    <row r="8424" spans="1:24" x14ac:dyDescent="0.25">
      <c r="A8424" s="146">
        <v>45141</v>
      </c>
      <c r="B8424" s="46">
        <v>215</v>
      </c>
      <c r="C8424" s="147">
        <v>1.2499999999999999E-2</v>
      </c>
      <c r="D8424" s="38" t="s">
        <v>30864</v>
      </c>
      <c r="E8424" s="7" t="s">
        <v>69</v>
      </c>
      <c r="F8424" s="38" t="s">
        <v>48423</v>
      </c>
      <c r="G8424" s="38" t="s">
        <v>5351</v>
      </c>
      <c r="H8424">
        <v>0.22600000000000001</v>
      </c>
      <c r="I8424" t="s">
        <v>53446</v>
      </c>
      <c r="J8424" t="s">
        <v>53447</v>
      </c>
      <c r="K8424" t="s">
        <v>53448</v>
      </c>
      <c r="L8424" t="s">
        <v>53453</v>
      </c>
      <c r="O8424" t="s">
        <v>53449</v>
      </c>
      <c r="P8424" t="s">
        <v>53450</v>
      </c>
      <c r="Q8424">
        <v>378749.54</v>
      </c>
      <c r="R8424">
        <v>6209779.2999999998</v>
      </c>
      <c r="S8424" t="s">
        <v>53451</v>
      </c>
      <c r="T8424" t="s">
        <v>53452</v>
      </c>
      <c r="U8424">
        <v>378737.38</v>
      </c>
      <c r="V8424">
        <v>6209805.7599999998</v>
      </c>
      <c r="W8424">
        <v>44.96</v>
      </c>
      <c r="X8424">
        <v>200.04</v>
      </c>
    </row>
    <row r="8425" spans="1:24" x14ac:dyDescent="0.25">
      <c r="A8425" s="146">
        <v>45141</v>
      </c>
      <c r="B8425" s="46">
        <v>215</v>
      </c>
      <c r="C8425" s="147">
        <v>1.4976851851851852E-2</v>
      </c>
      <c r="D8425" s="38" t="s">
        <v>30864</v>
      </c>
      <c r="E8425" s="7" t="s">
        <v>64</v>
      </c>
      <c r="F8425" s="38" t="s">
        <v>48423</v>
      </c>
      <c r="G8425" s="38" t="s">
        <v>5350</v>
      </c>
      <c r="H8425">
        <v>0.218</v>
      </c>
      <c r="I8425" t="s">
        <v>53458</v>
      </c>
      <c r="J8425" t="s">
        <v>53459</v>
      </c>
      <c r="K8425" t="s">
        <v>53460</v>
      </c>
      <c r="L8425" t="s">
        <v>53453</v>
      </c>
      <c r="O8425" t="s">
        <v>53454</v>
      </c>
      <c r="P8425" t="s">
        <v>53455</v>
      </c>
      <c r="Q8425">
        <v>378752.54</v>
      </c>
      <c r="R8425">
        <v>6209796.3799999999</v>
      </c>
      <c r="S8425" t="s">
        <v>53456</v>
      </c>
      <c r="T8425" t="s">
        <v>53457</v>
      </c>
      <c r="U8425">
        <v>378734.13</v>
      </c>
      <c r="V8425">
        <v>6209814.6699999999</v>
      </c>
      <c r="W8425">
        <v>223.42</v>
      </c>
      <c r="X8425">
        <v>200.04</v>
      </c>
    </row>
    <row r="8426" spans="1:24" x14ac:dyDescent="0.25">
      <c r="A8426" s="146">
        <v>45141</v>
      </c>
      <c r="B8426" s="46">
        <v>215</v>
      </c>
      <c r="C8426" s="147">
        <v>1.9155092592592592E-2</v>
      </c>
      <c r="D8426" s="38" t="s">
        <v>30864</v>
      </c>
      <c r="E8426" s="7" t="s">
        <v>53466</v>
      </c>
      <c r="F8426" s="38" t="s">
        <v>48423</v>
      </c>
      <c r="G8426" s="38" t="s">
        <v>5350</v>
      </c>
      <c r="H8426">
        <v>0.03</v>
      </c>
      <c r="O8426" t="s">
        <v>53462</v>
      </c>
      <c r="P8426" t="s">
        <v>53463</v>
      </c>
      <c r="Q8426">
        <v>378624.27</v>
      </c>
      <c r="R8426">
        <v>6209666.5</v>
      </c>
      <c r="S8426" t="s">
        <v>53464</v>
      </c>
      <c r="T8426" t="s">
        <v>53465</v>
      </c>
      <c r="U8426">
        <v>378600.84</v>
      </c>
      <c r="V8426">
        <v>6209681.6799999997</v>
      </c>
      <c r="W8426">
        <v>225.18</v>
      </c>
      <c r="X8426">
        <v>200.04</v>
      </c>
    </row>
    <row r="8427" spans="1:24" x14ac:dyDescent="0.25">
      <c r="A8427" s="146">
        <v>45141</v>
      </c>
      <c r="B8427" s="46">
        <v>215</v>
      </c>
      <c r="C8427" s="147">
        <v>2.0439814814814817E-2</v>
      </c>
      <c r="D8427" s="38" t="s">
        <v>30864</v>
      </c>
      <c r="E8427" s="7" t="s">
        <v>69</v>
      </c>
      <c r="F8427" s="38" t="s">
        <v>48423</v>
      </c>
      <c r="G8427" s="38" t="s">
        <v>5350</v>
      </c>
      <c r="H8427">
        <v>-2.7E-2</v>
      </c>
      <c r="I8427" t="s">
        <v>53458</v>
      </c>
      <c r="J8427" t="s">
        <v>53459</v>
      </c>
      <c r="K8427" t="s">
        <v>53460</v>
      </c>
      <c r="L8427" t="s">
        <v>53471</v>
      </c>
      <c r="O8427" t="s">
        <v>53467</v>
      </c>
      <c r="P8427" t="s">
        <v>53468</v>
      </c>
      <c r="Q8427">
        <v>378584.8</v>
      </c>
      <c r="R8427">
        <v>6209626.04</v>
      </c>
      <c r="S8427" t="s">
        <v>53469</v>
      </c>
      <c r="T8427" t="s">
        <v>53470</v>
      </c>
      <c r="U8427">
        <v>378560.77</v>
      </c>
      <c r="V8427">
        <v>6209641.6200000001</v>
      </c>
      <c r="W8427">
        <v>225.2</v>
      </c>
      <c r="X8427">
        <v>200.04</v>
      </c>
    </row>
    <row r="8428" spans="1:24" x14ac:dyDescent="0.25">
      <c r="A8428" s="146">
        <v>45141</v>
      </c>
      <c r="B8428" s="46">
        <v>215</v>
      </c>
      <c r="C8428" s="147">
        <v>2.2442129629629631E-2</v>
      </c>
      <c r="D8428" s="38" t="s">
        <v>30864</v>
      </c>
      <c r="E8428" s="7" t="s">
        <v>64</v>
      </c>
      <c r="F8428" s="38" t="s">
        <v>48423</v>
      </c>
      <c r="G8428" s="38" t="s">
        <v>5349</v>
      </c>
      <c r="H8428">
        <v>-0.02</v>
      </c>
      <c r="I8428" t="s">
        <v>53476</v>
      </c>
      <c r="J8428" t="s">
        <v>53477</v>
      </c>
      <c r="K8428" t="s">
        <v>53478</v>
      </c>
      <c r="L8428" t="s">
        <v>53471</v>
      </c>
      <c r="O8428" t="s">
        <v>53472</v>
      </c>
      <c r="P8428" t="s">
        <v>53473</v>
      </c>
      <c r="Q8428">
        <v>378572.7</v>
      </c>
      <c r="R8428">
        <v>6209630.4000000004</v>
      </c>
      <c r="S8428" t="s">
        <v>53474</v>
      </c>
      <c r="T8428" t="s">
        <v>53475</v>
      </c>
      <c r="U8428">
        <v>378551.1</v>
      </c>
      <c r="V8428">
        <v>6209645.1100000003</v>
      </c>
      <c r="W8428">
        <v>45.8</v>
      </c>
      <c r="X8428">
        <v>200.04</v>
      </c>
    </row>
    <row r="8429" spans="1:24" x14ac:dyDescent="0.25">
      <c r="A8429" s="146">
        <v>45141</v>
      </c>
      <c r="B8429" s="46">
        <v>215</v>
      </c>
      <c r="C8429" s="147">
        <v>2.6400462962962962E-2</v>
      </c>
      <c r="D8429" s="38" t="s">
        <v>30864</v>
      </c>
      <c r="E8429" s="7" t="s">
        <v>69</v>
      </c>
      <c r="F8429" s="38" t="s">
        <v>48423</v>
      </c>
      <c r="G8429" s="38" t="s">
        <v>5349</v>
      </c>
      <c r="H8429">
        <v>0.224</v>
      </c>
      <c r="I8429" t="s">
        <v>53476</v>
      </c>
      <c r="J8429" t="s">
        <v>53477</v>
      </c>
      <c r="K8429" t="s">
        <v>53478</v>
      </c>
      <c r="L8429" t="s">
        <v>53471</v>
      </c>
      <c r="O8429" t="s">
        <v>53479</v>
      </c>
      <c r="P8429" t="s">
        <v>53480</v>
      </c>
      <c r="Q8429">
        <v>378742.79</v>
      </c>
      <c r="R8429">
        <v>6209798.0499999998</v>
      </c>
      <c r="S8429" t="s">
        <v>53481</v>
      </c>
      <c r="T8429" t="s">
        <v>53482</v>
      </c>
      <c r="U8429">
        <v>378723.3</v>
      </c>
      <c r="V8429">
        <v>6209817.1100000003</v>
      </c>
      <c r="W8429">
        <v>44.92</v>
      </c>
      <c r="X8429">
        <v>200.04</v>
      </c>
    </row>
    <row r="8430" spans="1:24" x14ac:dyDescent="0.25">
      <c r="A8430" s="146">
        <v>45141</v>
      </c>
      <c r="B8430" s="46">
        <v>215</v>
      </c>
      <c r="C8430" s="147">
        <v>2.8182870370370372E-2</v>
      </c>
      <c r="D8430" s="38" t="s">
        <v>30864</v>
      </c>
      <c r="E8430" s="7" t="s">
        <v>64</v>
      </c>
      <c r="F8430" s="38" t="s">
        <v>48423</v>
      </c>
      <c r="G8430" s="38" t="s">
        <v>5358</v>
      </c>
      <c r="H8430">
        <v>0.218</v>
      </c>
      <c r="I8430" t="s">
        <v>53487</v>
      </c>
      <c r="J8430" t="s">
        <v>53488</v>
      </c>
      <c r="K8430" t="s">
        <v>53489</v>
      </c>
      <c r="L8430" t="s">
        <v>53471</v>
      </c>
      <c r="O8430" t="s">
        <v>53483</v>
      </c>
      <c r="P8430" t="s">
        <v>53484</v>
      </c>
      <c r="Q8430">
        <v>378752.98</v>
      </c>
      <c r="R8430">
        <v>6209820.5700000003</v>
      </c>
      <c r="S8430" t="s">
        <v>53485</v>
      </c>
      <c r="T8430" t="s">
        <v>53486</v>
      </c>
      <c r="U8430">
        <v>378720.92</v>
      </c>
      <c r="V8430">
        <v>6209827.0099999998</v>
      </c>
      <c r="W8430">
        <v>227.56</v>
      </c>
      <c r="X8430">
        <v>200.04</v>
      </c>
    </row>
    <row r="8431" spans="1:24" x14ac:dyDescent="0.25">
      <c r="A8431" s="146">
        <v>45141</v>
      </c>
      <c r="B8431" s="46">
        <v>215</v>
      </c>
      <c r="C8431" s="147">
        <v>3.3009259259259259E-2</v>
      </c>
      <c r="D8431" s="38" t="s">
        <v>30864</v>
      </c>
      <c r="E8431" s="7" t="s">
        <v>69</v>
      </c>
      <c r="F8431" s="38" t="s">
        <v>48423</v>
      </c>
      <c r="G8431" s="38" t="s">
        <v>5358</v>
      </c>
      <c r="H8431">
        <v>-2.4E-2</v>
      </c>
      <c r="I8431" t="s">
        <v>53487</v>
      </c>
      <c r="J8431" t="s">
        <v>53488</v>
      </c>
      <c r="K8431" t="s">
        <v>53489</v>
      </c>
      <c r="L8431" t="s">
        <v>53494</v>
      </c>
      <c r="O8431" t="s">
        <v>53490</v>
      </c>
      <c r="P8431" t="s">
        <v>53491</v>
      </c>
      <c r="Q8431">
        <v>378575.69</v>
      </c>
      <c r="R8431">
        <v>6209646.2999999998</v>
      </c>
      <c r="S8431" t="s">
        <v>53492</v>
      </c>
      <c r="T8431" t="s">
        <v>53493</v>
      </c>
      <c r="U8431">
        <v>378550.03</v>
      </c>
      <c r="V8431">
        <v>6209656.21</v>
      </c>
      <c r="W8431">
        <v>225.92</v>
      </c>
      <c r="X8431">
        <v>200.04</v>
      </c>
    </row>
    <row r="8432" spans="1:24" x14ac:dyDescent="0.25">
      <c r="A8432" s="146">
        <v>45141</v>
      </c>
      <c r="B8432" s="46">
        <v>215</v>
      </c>
      <c r="C8432" s="147">
        <v>3.5196759259259254E-2</v>
      </c>
      <c r="D8432" s="38" t="s">
        <v>30864</v>
      </c>
      <c r="E8432" s="7" t="s">
        <v>64</v>
      </c>
      <c r="F8432" s="38" t="s">
        <v>48423</v>
      </c>
      <c r="G8432" s="38" t="s">
        <v>5359</v>
      </c>
      <c r="H8432">
        <v>-1.9E-2</v>
      </c>
      <c r="I8432" t="s">
        <v>53499</v>
      </c>
      <c r="J8432" t="s">
        <v>53500</v>
      </c>
      <c r="K8432" t="s">
        <v>53501</v>
      </c>
      <c r="L8432" t="s">
        <v>53494</v>
      </c>
      <c r="O8432" t="s">
        <v>53495</v>
      </c>
      <c r="P8432" t="s">
        <v>53496</v>
      </c>
      <c r="Q8432">
        <v>378546.81</v>
      </c>
      <c r="R8432">
        <v>6209629.25</v>
      </c>
      <c r="S8432" t="s">
        <v>53497</v>
      </c>
      <c r="T8432" t="s">
        <v>53498</v>
      </c>
      <c r="U8432">
        <v>378539.22</v>
      </c>
      <c r="V8432">
        <v>6209658.3499999996</v>
      </c>
      <c r="W8432">
        <v>45.82</v>
      </c>
      <c r="X8432">
        <v>200.04</v>
      </c>
    </row>
    <row r="8433" spans="1:24" x14ac:dyDescent="0.25">
      <c r="A8433" s="146">
        <v>45141</v>
      </c>
      <c r="B8433" s="46">
        <v>215</v>
      </c>
      <c r="C8433" s="147">
        <v>3.9282407407407412E-2</v>
      </c>
      <c r="D8433" s="38" t="s">
        <v>30864</v>
      </c>
      <c r="E8433" s="7" t="s">
        <v>69</v>
      </c>
      <c r="F8433" s="38" t="s">
        <v>48423</v>
      </c>
      <c r="G8433" s="38" t="s">
        <v>5359</v>
      </c>
      <c r="H8433">
        <v>0.224</v>
      </c>
      <c r="I8433" t="s">
        <v>53499</v>
      </c>
      <c r="J8433" t="s">
        <v>53500</v>
      </c>
      <c r="K8433" t="s">
        <v>53501</v>
      </c>
      <c r="L8433" t="s">
        <v>53494</v>
      </c>
      <c r="O8433" t="s">
        <v>53502</v>
      </c>
      <c r="P8433" t="s">
        <v>53503</v>
      </c>
      <c r="Q8433">
        <v>378719.58</v>
      </c>
      <c r="R8433">
        <v>6209801.8300000001</v>
      </c>
      <c r="S8433" t="s">
        <v>53504</v>
      </c>
      <c r="T8433" t="s">
        <v>53505</v>
      </c>
      <c r="U8433">
        <v>378711.22</v>
      </c>
      <c r="V8433">
        <v>6209830.3200000003</v>
      </c>
      <c r="W8433">
        <v>45.37</v>
      </c>
      <c r="X8433">
        <v>200.04</v>
      </c>
    </row>
    <row r="8434" spans="1:24" x14ac:dyDescent="0.25">
      <c r="A8434" s="146">
        <v>45141</v>
      </c>
      <c r="B8434" s="46">
        <v>215</v>
      </c>
      <c r="C8434" s="147">
        <v>4.1145833333333333E-2</v>
      </c>
      <c r="D8434" s="38" t="s">
        <v>30864</v>
      </c>
      <c r="E8434" s="7" t="s">
        <v>64</v>
      </c>
      <c r="F8434" s="38" t="s">
        <v>48423</v>
      </c>
      <c r="G8434" s="38" t="s">
        <v>5360</v>
      </c>
      <c r="H8434">
        <v>0.219</v>
      </c>
      <c r="I8434" t="s">
        <v>53510</v>
      </c>
      <c r="J8434" t="s">
        <v>53511</v>
      </c>
      <c r="K8434" t="s">
        <v>53512</v>
      </c>
      <c r="L8434" t="s">
        <v>53513</v>
      </c>
      <c r="O8434" t="s">
        <v>53506</v>
      </c>
      <c r="P8434" t="s">
        <v>53507</v>
      </c>
      <c r="Q8434">
        <v>378739.20000000001</v>
      </c>
      <c r="R8434">
        <v>6209832.46</v>
      </c>
      <c r="S8434" t="s">
        <v>53508</v>
      </c>
      <c r="T8434" t="s">
        <v>53509</v>
      </c>
      <c r="U8434">
        <v>378708.49</v>
      </c>
      <c r="V8434">
        <v>6209840.5599999996</v>
      </c>
      <c r="W8434">
        <v>225.44</v>
      </c>
      <c r="X8434">
        <v>200.04</v>
      </c>
    </row>
    <row r="8435" spans="1:24" x14ac:dyDescent="0.25">
      <c r="A8435" s="146">
        <v>45141</v>
      </c>
      <c r="B8435" s="46">
        <v>215</v>
      </c>
      <c r="C8435" s="147">
        <v>4.597222222222222E-2</v>
      </c>
      <c r="D8435" s="38" t="s">
        <v>30864</v>
      </c>
      <c r="E8435" s="7" t="s">
        <v>69</v>
      </c>
      <c r="F8435" s="38" t="s">
        <v>48423</v>
      </c>
      <c r="G8435" s="38" t="s">
        <v>5360</v>
      </c>
      <c r="H8435">
        <v>-2.4E-2</v>
      </c>
      <c r="I8435" t="s">
        <v>53510</v>
      </c>
      <c r="J8435" t="s">
        <v>53511</v>
      </c>
      <c r="K8435" t="s">
        <v>53512</v>
      </c>
      <c r="L8435" t="s">
        <v>53513</v>
      </c>
      <c r="O8435" t="s">
        <v>53514</v>
      </c>
      <c r="P8435" t="s">
        <v>53515</v>
      </c>
      <c r="Q8435">
        <v>378561.24</v>
      </c>
      <c r="R8435">
        <v>6209656.3099999996</v>
      </c>
      <c r="S8435" t="s">
        <v>53516</v>
      </c>
      <c r="T8435" t="s">
        <v>53517</v>
      </c>
      <c r="U8435">
        <v>378537.11</v>
      </c>
      <c r="V8435">
        <v>6209669.0499999998</v>
      </c>
      <c r="W8435">
        <v>224.66</v>
      </c>
      <c r="X8435">
        <v>200.04</v>
      </c>
    </row>
    <row r="8436" spans="1:24" x14ac:dyDescent="0.25">
      <c r="A8436" s="146">
        <v>45141</v>
      </c>
      <c r="B8436" s="46">
        <v>215</v>
      </c>
      <c r="C8436" s="147">
        <v>4.7847222222222228E-2</v>
      </c>
      <c r="D8436" s="38" t="s">
        <v>30864</v>
      </c>
      <c r="E8436" s="7" t="s">
        <v>64</v>
      </c>
      <c r="F8436" s="38" t="s">
        <v>48423</v>
      </c>
      <c r="G8436" s="38" t="s">
        <v>5361</v>
      </c>
      <c r="H8436">
        <v>-1.4999999999999999E-2</v>
      </c>
      <c r="I8436" t="s">
        <v>53522</v>
      </c>
      <c r="J8436" t="s">
        <v>53523</v>
      </c>
      <c r="K8436" t="s">
        <v>53524</v>
      </c>
      <c r="L8436" t="s">
        <v>53513</v>
      </c>
      <c r="O8436" t="s">
        <v>53518</v>
      </c>
      <c r="P8436" t="s">
        <v>53519</v>
      </c>
      <c r="Q8436">
        <v>378543.64</v>
      </c>
      <c r="R8436">
        <v>6209650.8499999996</v>
      </c>
      <c r="S8436" t="s">
        <v>53520</v>
      </c>
      <c r="T8436" t="s">
        <v>53521</v>
      </c>
      <c r="U8436">
        <v>378528.96</v>
      </c>
      <c r="V8436">
        <v>6209673.8700000001</v>
      </c>
      <c r="W8436">
        <v>46.44</v>
      </c>
      <c r="X8436">
        <v>200.04</v>
      </c>
    </row>
    <row r="8437" spans="1:24" x14ac:dyDescent="0.25">
      <c r="A8437" s="146">
        <v>45141</v>
      </c>
      <c r="B8437" s="46">
        <v>215</v>
      </c>
      <c r="C8437" s="147">
        <v>5.1805555555555556E-2</v>
      </c>
      <c r="D8437" s="38" t="s">
        <v>30864</v>
      </c>
      <c r="E8437" s="7" t="s">
        <v>69</v>
      </c>
      <c r="F8437" s="38" t="s">
        <v>48423</v>
      </c>
      <c r="G8437" s="38" t="s">
        <v>5361</v>
      </c>
      <c r="H8437">
        <v>0.223</v>
      </c>
      <c r="I8437" t="s">
        <v>53522</v>
      </c>
      <c r="J8437" t="s">
        <v>53523</v>
      </c>
      <c r="K8437" t="s">
        <v>53524</v>
      </c>
      <c r="L8437" t="s">
        <v>53529</v>
      </c>
      <c r="O8437" t="s">
        <v>53525</v>
      </c>
      <c r="P8437" t="s">
        <v>53526</v>
      </c>
      <c r="Q8437">
        <v>378708.99</v>
      </c>
      <c r="R8437">
        <v>6209816.1799999997</v>
      </c>
      <c r="S8437" t="s">
        <v>53527</v>
      </c>
      <c r="T8437" t="s">
        <v>53528</v>
      </c>
      <c r="U8437">
        <v>378697.01</v>
      </c>
      <c r="V8437">
        <v>6209841.8899999997</v>
      </c>
      <c r="W8437">
        <v>46.24</v>
      </c>
      <c r="X8437">
        <v>200.04</v>
      </c>
    </row>
    <row r="8438" spans="1:24" x14ac:dyDescent="0.25">
      <c r="A8438" s="146">
        <v>45141</v>
      </c>
      <c r="B8438" s="46">
        <v>215</v>
      </c>
      <c r="C8438" s="147">
        <v>5.3726851851851852E-2</v>
      </c>
      <c r="D8438" s="38" t="s">
        <v>30864</v>
      </c>
      <c r="E8438" s="7" t="s">
        <v>64</v>
      </c>
      <c r="F8438" s="38" t="s">
        <v>48423</v>
      </c>
      <c r="G8438" s="38" t="s">
        <v>5362</v>
      </c>
      <c r="H8438">
        <v>0.215</v>
      </c>
      <c r="I8438" t="s">
        <v>53534</v>
      </c>
      <c r="J8438" t="s">
        <v>53535</v>
      </c>
      <c r="K8438" t="s">
        <v>53536</v>
      </c>
      <c r="L8438" t="s">
        <v>53529</v>
      </c>
      <c r="O8438" t="s">
        <v>53530</v>
      </c>
      <c r="P8438" t="s">
        <v>53531</v>
      </c>
      <c r="Q8438">
        <v>378720.31</v>
      </c>
      <c r="R8438">
        <v>6209840.6600000001</v>
      </c>
      <c r="S8438" t="s">
        <v>53532</v>
      </c>
      <c r="T8438" t="s">
        <v>53533</v>
      </c>
      <c r="U8438">
        <v>378693.62</v>
      </c>
      <c r="V8438">
        <v>6209850.7999999998</v>
      </c>
      <c r="W8438">
        <v>225.55</v>
      </c>
      <c r="X8438">
        <v>200.04</v>
      </c>
    </row>
    <row r="8439" spans="1:24" x14ac:dyDescent="0.25">
      <c r="A8439" s="146">
        <v>45141</v>
      </c>
      <c r="B8439" s="46">
        <v>215</v>
      </c>
      <c r="C8439" s="147">
        <v>5.7974537037037033E-2</v>
      </c>
      <c r="D8439" s="38" t="s">
        <v>30864</v>
      </c>
      <c r="E8439" s="7" t="s">
        <v>69</v>
      </c>
      <c r="F8439" s="38" t="s">
        <v>48423</v>
      </c>
      <c r="G8439" s="38" t="s">
        <v>5362</v>
      </c>
      <c r="H8439">
        <v>-2.5999999999999999E-2</v>
      </c>
      <c r="I8439" t="s">
        <v>53534</v>
      </c>
      <c r="J8439" t="s">
        <v>53535</v>
      </c>
      <c r="K8439" t="s">
        <v>53536</v>
      </c>
      <c r="L8439" t="s">
        <v>53529</v>
      </c>
      <c r="O8439" t="s">
        <v>53537</v>
      </c>
      <c r="P8439" t="s">
        <v>53538</v>
      </c>
      <c r="Q8439">
        <v>378544.92</v>
      </c>
      <c r="R8439">
        <v>6209662.3300000001</v>
      </c>
      <c r="S8439" t="s">
        <v>53539</v>
      </c>
      <c r="T8439" t="s">
        <v>53540</v>
      </c>
      <c r="U8439">
        <v>378522.93</v>
      </c>
      <c r="V8439">
        <v>6209680.1100000003</v>
      </c>
      <c r="W8439">
        <v>224.77</v>
      </c>
      <c r="X8439">
        <v>200.04</v>
      </c>
    </row>
    <row r="8440" spans="1:24" x14ac:dyDescent="0.25">
      <c r="A8440" s="146">
        <v>45141</v>
      </c>
      <c r="B8440" s="46">
        <v>215</v>
      </c>
      <c r="C8440" s="147">
        <v>6.0381944444444446E-2</v>
      </c>
      <c r="D8440" s="38" t="s">
        <v>30864</v>
      </c>
      <c r="E8440" s="7" t="s">
        <v>64</v>
      </c>
      <c r="F8440" s="38" t="s">
        <v>48423</v>
      </c>
      <c r="G8440" s="38" t="s">
        <v>5363</v>
      </c>
      <c r="H8440">
        <v>-0.02</v>
      </c>
      <c r="I8440" t="s">
        <v>53545</v>
      </c>
      <c r="J8440" t="s">
        <v>53546</v>
      </c>
      <c r="K8440" t="s">
        <v>53547</v>
      </c>
      <c r="L8440" t="s">
        <v>53529</v>
      </c>
      <c r="O8440" t="s">
        <v>53541</v>
      </c>
      <c r="P8440" t="s">
        <v>53542</v>
      </c>
      <c r="Q8440">
        <v>378524.26</v>
      </c>
      <c r="R8440">
        <v>6209654.9500000002</v>
      </c>
      <c r="S8440" t="s">
        <v>53543</v>
      </c>
      <c r="T8440" t="s">
        <v>53544</v>
      </c>
      <c r="U8440">
        <v>378512.95</v>
      </c>
      <c r="V8440">
        <v>6209683.2199999997</v>
      </c>
      <c r="W8440">
        <v>44.93</v>
      </c>
      <c r="X8440">
        <v>200.04</v>
      </c>
    </row>
    <row r="8441" spans="1:24" x14ac:dyDescent="0.25">
      <c r="A8441" s="146">
        <v>45141</v>
      </c>
      <c r="B8441" s="46">
        <v>215</v>
      </c>
      <c r="C8441" s="147">
        <v>6.4525462962962965E-2</v>
      </c>
      <c r="D8441" s="38" t="s">
        <v>30864</v>
      </c>
      <c r="E8441" s="7" t="s">
        <v>69</v>
      </c>
      <c r="F8441" s="38" t="s">
        <v>48423</v>
      </c>
      <c r="G8441" s="38" t="s">
        <v>5363</v>
      </c>
      <c r="H8441">
        <v>0.222</v>
      </c>
      <c r="I8441" t="s">
        <v>53545</v>
      </c>
      <c r="J8441" t="s">
        <v>53546</v>
      </c>
      <c r="K8441" t="s">
        <v>53547</v>
      </c>
      <c r="L8441" t="s">
        <v>53552</v>
      </c>
      <c r="O8441" t="s">
        <v>53548</v>
      </c>
      <c r="P8441" t="s">
        <v>53549</v>
      </c>
      <c r="Q8441">
        <v>378700.06</v>
      </c>
      <c r="R8441">
        <v>6209833.1399999997</v>
      </c>
      <c r="S8441" t="s">
        <v>53550</v>
      </c>
      <c r="T8441" t="s">
        <v>53551</v>
      </c>
      <c r="U8441">
        <v>378683.79</v>
      </c>
      <c r="V8441">
        <v>6209854.0499999998</v>
      </c>
      <c r="W8441">
        <v>44.94</v>
      </c>
      <c r="X8441">
        <v>200.04</v>
      </c>
    </row>
    <row r="8442" spans="1:24" x14ac:dyDescent="0.25">
      <c r="A8442" s="146">
        <v>45141</v>
      </c>
      <c r="B8442" s="46">
        <v>215</v>
      </c>
      <c r="C8442" s="147">
        <v>6.6655092592592599E-2</v>
      </c>
      <c r="D8442" s="38" t="s">
        <v>30864</v>
      </c>
      <c r="E8442" s="7" t="s">
        <v>64</v>
      </c>
      <c r="F8442" s="38" t="s">
        <v>48423</v>
      </c>
      <c r="G8442" s="38" t="s">
        <v>5364</v>
      </c>
      <c r="H8442">
        <v>0.219</v>
      </c>
      <c r="I8442" t="s">
        <v>53557</v>
      </c>
      <c r="J8442" t="s">
        <v>53558</v>
      </c>
      <c r="K8442" t="s">
        <v>53559</v>
      </c>
      <c r="L8442" t="s">
        <v>53552</v>
      </c>
      <c r="O8442" t="s">
        <v>53553</v>
      </c>
      <c r="P8442" t="s">
        <v>53554</v>
      </c>
      <c r="Q8442">
        <v>378708.69</v>
      </c>
      <c r="R8442">
        <v>6209853.8399999999</v>
      </c>
      <c r="S8442" t="s">
        <v>53555</v>
      </c>
      <c r="T8442" t="s">
        <v>53556</v>
      </c>
      <c r="U8442">
        <v>378683.61</v>
      </c>
      <c r="V8442">
        <v>6209866.2400000002</v>
      </c>
      <c r="W8442">
        <v>225.63</v>
      </c>
      <c r="X8442">
        <v>200.04</v>
      </c>
    </row>
    <row r="8443" spans="1:24" x14ac:dyDescent="0.25">
      <c r="A8443" s="146">
        <v>45141</v>
      </c>
      <c r="B8443" s="46">
        <v>215</v>
      </c>
      <c r="C8443" s="147">
        <v>7.0821759259259265E-2</v>
      </c>
      <c r="D8443" s="38" t="s">
        <v>30864</v>
      </c>
      <c r="E8443" s="7" t="s">
        <v>69</v>
      </c>
      <c r="F8443" s="38" t="s">
        <v>48423</v>
      </c>
      <c r="G8443" s="38" t="s">
        <v>5364</v>
      </c>
      <c r="H8443">
        <v>-2.5000000000000001E-2</v>
      </c>
      <c r="I8443" t="s">
        <v>53557</v>
      </c>
      <c r="J8443" t="s">
        <v>53558</v>
      </c>
      <c r="K8443" t="s">
        <v>53559</v>
      </c>
      <c r="L8443" t="s">
        <v>53552</v>
      </c>
      <c r="O8443" t="s">
        <v>53560</v>
      </c>
      <c r="P8443" t="s">
        <v>53561</v>
      </c>
      <c r="Q8443">
        <v>378533.13</v>
      </c>
      <c r="R8443">
        <v>6209675.29</v>
      </c>
      <c r="S8443" t="s">
        <v>53562</v>
      </c>
      <c r="T8443" t="s">
        <v>53563</v>
      </c>
      <c r="U8443">
        <v>378510.73</v>
      </c>
      <c r="V8443">
        <v>6209693.3700000001</v>
      </c>
      <c r="W8443">
        <v>224.69</v>
      </c>
      <c r="X8443">
        <v>200.04</v>
      </c>
    </row>
    <row r="8444" spans="1:24" x14ac:dyDescent="0.25">
      <c r="A8444" s="146">
        <v>45141</v>
      </c>
      <c r="B8444" s="46">
        <v>215</v>
      </c>
      <c r="C8444" s="147">
        <v>7.2708333333333333E-2</v>
      </c>
      <c r="D8444" s="38" t="s">
        <v>30864</v>
      </c>
      <c r="E8444" s="7" t="s">
        <v>64</v>
      </c>
      <c r="F8444" s="38" t="s">
        <v>48423</v>
      </c>
      <c r="G8444" s="38" t="s">
        <v>5365</v>
      </c>
      <c r="H8444">
        <v>-2.1000000000000001E-2</v>
      </c>
      <c r="I8444" t="s">
        <v>53568</v>
      </c>
      <c r="J8444" t="s">
        <v>53569</v>
      </c>
      <c r="K8444" t="s">
        <v>53570</v>
      </c>
      <c r="L8444" t="s">
        <v>53571</v>
      </c>
      <c r="O8444" t="s">
        <v>53564</v>
      </c>
      <c r="P8444" t="s">
        <v>53565</v>
      </c>
      <c r="Q8444">
        <v>378510.91</v>
      </c>
      <c r="R8444">
        <v>6209665.54</v>
      </c>
      <c r="S8444" t="s">
        <v>53566</v>
      </c>
      <c r="T8444" t="s">
        <v>53567</v>
      </c>
      <c r="U8444">
        <v>378499.69</v>
      </c>
      <c r="V8444">
        <v>6209695.2699999996</v>
      </c>
      <c r="W8444">
        <v>44.95</v>
      </c>
      <c r="X8444">
        <v>200.04</v>
      </c>
    </row>
    <row r="8445" spans="1:24" x14ac:dyDescent="0.25">
      <c r="A8445" s="146">
        <v>45141</v>
      </c>
      <c r="B8445" s="46">
        <v>215</v>
      </c>
      <c r="C8445" s="147">
        <v>7.6967592592592601E-2</v>
      </c>
      <c r="D8445" s="38" t="s">
        <v>30864</v>
      </c>
      <c r="E8445" s="7" t="s">
        <v>69</v>
      </c>
      <c r="F8445" s="38" t="s">
        <v>48423</v>
      </c>
      <c r="G8445" s="38" t="s">
        <v>5365</v>
      </c>
      <c r="H8445">
        <v>0.22</v>
      </c>
      <c r="I8445" t="s">
        <v>53568</v>
      </c>
      <c r="J8445" t="s">
        <v>53569</v>
      </c>
      <c r="K8445" t="s">
        <v>53570</v>
      </c>
      <c r="L8445" t="s">
        <v>53571</v>
      </c>
      <c r="O8445" t="s">
        <v>53572</v>
      </c>
      <c r="P8445" t="s">
        <v>53573</v>
      </c>
      <c r="Q8445">
        <v>378691.22</v>
      </c>
      <c r="R8445">
        <v>6209846.4299999997</v>
      </c>
      <c r="S8445" t="s">
        <v>53574</v>
      </c>
      <c r="T8445" t="s">
        <v>53575</v>
      </c>
      <c r="U8445">
        <v>378670.18</v>
      </c>
      <c r="V8445">
        <v>6209865.7800000003</v>
      </c>
      <c r="W8445">
        <v>44.67</v>
      </c>
      <c r="X8445">
        <v>200.04</v>
      </c>
    </row>
    <row r="8446" spans="1:24" x14ac:dyDescent="0.25">
      <c r="A8446" s="146">
        <v>45141</v>
      </c>
      <c r="B8446" s="46">
        <v>215</v>
      </c>
      <c r="C8446" s="147">
        <v>7.7835648148148154E-2</v>
      </c>
      <c r="D8446" s="38" t="s">
        <v>30864</v>
      </c>
      <c r="E8446" s="159" t="s">
        <v>33735</v>
      </c>
      <c r="F8446" s="38" t="s">
        <v>48423</v>
      </c>
      <c r="G8446" s="38" t="s">
        <v>5664</v>
      </c>
      <c r="H8446">
        <v>-2.1179999999999999</v>
      </c>
      <c r="O8446" t="s">
        <v>53576</v>
      </c>
      <c r="P8446" t="s">
        <v>53577</v>
      </c>
      <c r="Q8446">
        <v>378713.32</v>
      </c>
      <c r="R8446">
        <v>6209870.46</v>
      </c>
      <c r="S8446" t="s">
        <v>53578</v>
      </c>
      <c r="T8446" t="s">
        <v>53579</v>
      </c>
      <c r="U8446">
        <v>378698</v>
      </c>
      <c r="V8446">
        <v>6209887.6100000003</v>
      </c>
      <c r="W8446">
        <v>328.78</v>
      </c>
      <c r="X8446">
        <v>150.03</v>
      </c>
    </row>
    <row r="8447" spans="1:24" x14ac:dyDescent="0.25">
      <c r="A8447" s="146">
        <v>45141</v>
      </c>
      <c r="B8447" s="46">
        <v>215</v>
      </c>
      <c r="C8447" s="147">
        <v>8.3611111111111122E-2</v>
      </c>
      <c r="D8447" s="38" t="s">
        <v>30864</v>
      </c>
      <c r="E8447" s="159" t="s">
        <v>42042</v>
      </c>
      <c r="F8447" s="38" t="s">
        <v>48423</v>
      </c>
      <c r="G8447" s="38" t="s">
        <v>5664</v>
      </c>
      <c r="H8447">
        <v>-2.1150000000000002</v>
      </c>
      <c r="O8447" t="s">
        <v>53580</v>
      </c>
      <c r="P8447" t="s">
        <v>53581</v>
      </c>
      <c r="Q8447">
        <v>378713.85</v>
      </c>
      <c r="R8447">
        <v>6209871.0199999996</v>
      </c>
      <c r="S8447" t="s">
        <v>53582</v>
      </c>
      <c r="T8447" t="s">
        <v>53583</v>
      </c>
      <c r="U8447">
        <v>378708.78</v>
      </c>
      <c r="V8447">
        <v>6209882.5</v>
      </c>
      <c r="W8447">
        <v>318.92</v>
      </c>
      <c r="X8447">
        <v>150.03</v>
      </c>
    </row>
    <row r="8448" spans="1:24" s="192" customFormat="1" ht="30" x14ac:dyDescent="0.25">
      <c r="A8448" s="40">
        <v>45141</v>
      </c>
      <c r="B8448" s="189">
        <v>215</v>
      </c>
      <c r="C8448" s="190">
        <v>8.8680555555555554E-2</v>
      </c>
      <c r="D8448" s="39" t="s">
        <v>30864</v>
      </c>
      <c r="E8448" s="191" t="s">
        <v>53588</v>
      </c>
      <c r="F8448" s="39" t="s">
        <v>48423</v>
      </c>
      <c r="G8448" s="161" t="s">
        <v>5556</v>
      </c>
      <c r="H8448" s="192">
        <v>-1.514</v>
      </c>
      <c r="O8448" s="192" t="s">
        <v>53584</v>
      </c>
      <c r="P8448" s="192" t="s">
        <v>53585</v>
      </c>
      <c r="Q8448" s="192">
        <v>378971.34</v>
      </c>
      <c r="R8448" s="192">
        <v>6210461.7300000004</v>
      </c>
      <c r="S8448" s="192" t="s">
        <v>53586</v>
      </c>
      <c r="T8448" s="192" t="s">
        <v>53587</v>
      </c>
      <c r="U8448" s="192">
        <v>378967.72</v>
      </c>
      <c r="V8448" s="192">
        <v>6210472.2300000004</v>
      </c>
      <c r="W8448" s="192">
        <v>328.27</v>
      </c>
      <c r="X8448" s="192">
        <v>150.03</v>
      </c>
    </row>
    <row r="8449" spans="1:24" x14ac:dyDescent="0.25">
      <c r="A8449" s="146">
        <v>45141</v>
      </c>
      <c r="B8449" s="46">
        <v>215</v>
      </c>
      <c r="C8449" s="147">
        <v>0.10855324074074074</v>
      </c>
      <c r="D8449" s="38" t="s">
        <v>30864</v>
      </c>
      <c r="E8449" s="7" t="s">
        <v>6100</v>
      </c>
      <c r="F8449" s="38" t="s">
        <v>48423</v>
      </c>
      <c r="G8449" s="38" t="s">
        <v>5556</v>
      </c>
      <c r="H8449">
        <v>-4.1000000000000002E-2</v>
      </c>
      <c r="O8449" t="s">
        <v>53589</v>
      </c>
      <c r="P8449" t="s">
        <v>53590</v>
      </c>
      <c r="Q8449">
        <v>380034.35</v>
      </c>
      <c r="R8449">
        <v>6208883.4500000002</v>
      </c>
      <c r="S8449" t="s">
        <v>53591</v>
      </c>
      <c r="T8449" t="s">
        <v>53592</v>
      </c>
      <c r="U8449">
        <v>380032.22</v>
      </c>
      <c r="V8449">
        <v>6208894.4199999999</v>
      </c>
      <c r="W8449">
        <v>336.43</v>
      </c>
      <c r="X8449">
        <v>150.03</v>
      </c>
    </row>
    <row r="8450" spans="1:24" s="170" customFormat="1" x14ac:dyDescent="0.25">
      <c r="A8450" s="63">
        <v>45141</v>
      </c>
      <c r="B8450" s="104">
        <v>215</v>
      </c>
      <c r="C8450" s="65">
        <v>0.11354166666666667</v>
      </c>
      <c r="D8450" s="64" t="s">
        <v>30864</v>
      </c>
      <c r="E8450" s="171" t="s">
        <v>53598</v>
      </c>
      <c r="F8450" s="64" t="s">
        <v>48423</v>
      </c>
      <c r="G8450" s="64" t="s">
        <v>5556</v>
      </c>
      <c r="H8450" s="170">
        <v>-3.3000000000000002E-2</v>
      </c>
      <c r="M8450" s="170" t="s">
        <v>53593</v>
      </c>
      <c r="O8450" s="170" t="s">
        <v>53594</v>
      </c>
      <c r="P8450" s="170" t="s">
        <v>53595</v>
      </c>
      <c r="Q8450" s="170">
        <v>380042.33</v>
      </c>
      <c r="R8450" s="170">
        <v>6208885.0800000001</v>
      </c>
      <c r="S8450" s="170" t="s">
        <v>53596</v>
      </c>
      <c r="T8450" s="170" t="s">
        <v>53597</v>
      </c>
      <c r="U8450" s="170">
        <v>380024.49</v>
      </c>
      <c r="V8450" s="170">
        <v>6208908.9900000002</v>
      </c>
      <c r="W8450" s="170">
        <v>32.78</v>
      </c>
      <c r="X8450" s="170">
        <v>150.03</v>
      </c>
    </row>
    <row r="8451" spans="1:24" x14ac:dyDescent="0.25">
      <c r="A8451" s="146">
        <v>45141</v>
      </c>
      <c r="B8451" s="46">
        <v>215</v>
      </c>
      <c r="C8451" s="147">
        <v>0.1168287037037037</v>
      </c>
      <c r="D8451" s="38" t="s">
        <v>30864</v>
      </c>
      <c r="E8451" s="159" t="s">
        <v>53461</v>
      </c>
      <c r="F8451" s="38" t="s">
        <v>48423</v>
      </c>
      <c r="G8451" s="38" t="s">
        <v>5556</v>
      </c>
      <c r="H8451">
        <v>-1.7000000000000001E-2</v>
      </c>
      <c r="I8451" t="s">
        <v>53603</v>
      </c>
      <c r="J8451" t="s">
        <v>53604</v>
      </c>
      <c r="K8451" t="s">
        <v>53605</v>
      </c>
      <c r="L8451" t="s">
        <v>53606</v>
      </c>
      <c r="O8451" t="s">
        <v>53599</v>
      </c>
      <c r="P8451" t="s">
        <v>53600</v>
      </c>
      <c r="Q8451">
        <v>380052.74</v>
      </c>
      <c r="R8451">
        <v>6208894.6799999997</v>
      </c>
      <c r="S8451" t="s">
        <v>53601</v>
      </c>
      <c r="T8451" t="s">
        <v>53602</v>
      </c>
      <c r="U8451">
        <v>380039.29</v>
      </c>
      <c r="V8451">
        <v>6208917.1399999997</v>
      </c>
      <c r="W8451">
        <v>45.16</v>
      </c>
      <c r="X8451">
        <v>150.03</v>
      </c>
    </row>
    <row r="8452" spans="1:24" x14ac:dyDescent="0.25">
      <c r="A8452" s="146">
        <v>45141</v>
      </c>
      <c r="B8452" s="46">
        <v>215</v>
      </c>
      <c r="C8452" s="147">
        <v>0.11990740740740741</v>
      </c>
      <c r="D8452" s="38" t="s">
        <v>30864</v>
      </c>
      <c r="E8452" s="7" t="s">
        <v>69</v>
      </c>
      <c r="F8452" s="38" t="s">
        <v>48423</v>
      </c>
      <c r="G8452" s="38" t="s">
        <v>5556</v>
      </c>
      <c r="H8452">
        <v>0.17499999999999999</v>
      </c>
      <c r="I8452" t="s">
        <v>53603</v>
      </c>
      <c r="J8452" t="s">
        <v>53604</v>
      </c>
      <c r="K8452" t="s">
        <v>53605</v>
      </c>
      <c r="L8452" t="s">
        <v>53606</v>
      </c>
      <c r="O8452" t="s">
        <v>53607</v>
      </c>
      <c r="P8452" t="s">
        <v>53608</v>
      </c>
      <c r="Q8452">
        <v>380181.97</v>
      </c>
      <c r="R8452">
        <v>6209024.0800000001</v>
      </c>
      <c r="S8452" t="s">
        <v>53609</v>
      </c>
      <c r="T8452" t="s">
        <v>53610</v>
      </c>
      <c r="U8452">
        <v>380175.43</v>
      </c>
      <c r="V8452">
        <v>6209053.2199999997</v>
      </c>
      <c r="W8452">
        <v>45.14</v>
      </c>
      <c r="X8452">
        <v>150.03</v>
      </c>
    </row>
    <row r="8453" spans="1:24" x14ac:dyDescent="0.25">
      <c r="A8453" s="146">
        <v>45141</v>
      </c>
      <c r="B8453" s="46">
        <v>215</v>
      </c>
      <c r="C8453" s="147">
        <v>0.12225694444444445</v>
      </c>
      <c r="D8453" s="38" t="s">
        <v>30864</v>
      </c>
      <c r="E8453" s="7" t="s">
        <v>64</v>
      </c>
      <c r="F8453" s="38" t="s">
        <v>48423</v>
      </c>
      <c r="G8453" s="38" t="s">
        <v>5555</v>
      </c>
      <c r="H8453">
        <v>0.17</v>
      </c>
      <c r="I8453" t="s">
        <v>53615</v>
      </c>
      <c r="J8453" t="s">
        <v>53616</v>
      </c>
      <c r="K8453" t="s">
        <v>53617</v>
      </c>
      <c r="L8453" t="s">
        <v>53606</v>
      </c>
      <c r="O8453" t="s">
        <v>53611</v>
      </c>
      <c r="P8453" t="s">
        <v>53612</v>
      </c>
      <c r="Q8453">
        <v>380192.58</v>
      </c>
      <c r="R8453">
        <v>6209049.4299999997</v>
      </c>
      <c r="S8453" t="s">
        <v>53613</v>
      </c>
      <c r="T8453" t="s">
        <v>53614</v>
      </c>
      <c r="U8453">
        <v>380173.43</v>
      </c>
      <c r="V8453">
        <v>6209063.75</v>
      </c>
      <c r="W8453">
        <v>226.78</v>
      </c>
      <c r="X8453">
        <v>150.03</v>
      </c>
    </row>
    <row r="8454" spans="1:24" x14ac:dyDescent="0.25">
      <c r="A8454" s="146">
        <v>45141</v>
      </c>
      <c r="B8454" s="46">
        <v>215</v>
      </c>
      <c r="C8454" s="147">
        <v>0.12532407407407406</v>
      </c>
      <c r="D8454" s="38" t="s">
        <v>30864</v>
      </c>
      <c r="E8454" s="7" t="s">
        <v>69</v>
      </c>
      <c r="F8454" s="38" t="s">
        <v>48423</v>
      </c>
      <c r="G8454" s="38" t="s">
        <v>5555</v>
      </c>
      <c r="H8454">
        <v>-2.1000000000000001E-2</v>
      </c>
      <c r="I8454" t="s">
        <v>53615</v>
      </c>
      <c r="J8454" t="s">
        <v>53616</v>
      </c>
      <c r="K8454" t="s">
        <v>53617</v>
      </c>
      <c r="L8454" t="s">
        <v>53622</v>
      </c>
      <c r="O8454" t="s">
        <v>53618</v>
      </c>
      <c r="P8454" t="s">
        <v>53619</v>
      </c>
      <c r="Q8454">
        <v>380060.48</v>
      </c>
      <c r="R8454">
        <v>6208915.1699999999</v>
      </c>
      <c r="S8454" t="s">
        <v>53620</v>
      </c>
      <c r="T8454" t="s">
        <v>53621</v>
      </c>
      <c r="U8454">
        <v>380038.15</v>
      </c>
      <c r="V8454">
        <v>6208928.4699999997</v>
      </c>
      <c r="W8454">
        <v>224.97</v>
      </c>
      <c r="X8454">
        <v>150.03</v>
      </c>
    </row>
    <row r="8455" spans="1:24" x14ac:dyDescent="0.25">
      <c r="A8455" s="146">
        <v>45141</v>
      </c>
      <c r="B8455" s="46">
        <v>215</v>
      </c>
      <c r="C8455" s="147">
        <v>0.12747685185185184</v>
      </c>
      <c r="D8455" s="38" t="s">
        <v>30864</v>
      </c>
      <c r="E8455" s="7" t="s">
        <v>64</v>
      </c>
      <c r="F8455" s="38" t="s">
        <v>48423</v>
      </c>
      <c r="G8455" s="38" t="s">
        <v>5554</v>
      </c>
      <c r="H8455">
        <v>-1.4E-2</v>
      </c>
      <c r="I8455" t="s">
        <v>53627</v>
      </c>
      <c r="J8455" t="s">
        <v>53628</v>
      </c>
      <c r="K8455" t="s">
        <v>53629</v>
      </c>
      <c r="L8455" t="s">
        <v>53622</v>
      </c>
      <c r="O8455" t="s">
        <v>53623</v>
      </c>
      <c r="P8455" t="s">
        <v>53624</v>
      </c>
      <c r="Q8455">
        <v>380040.24</v>
      </c>
      <c r="R8455">
        <v>6208907.2599999998</v>
      </c>
      <c r="S8455" t="s">
        <v>53625</v>
      </c>
      <c r="T8455" t="s">
        <v>53626</v>
      </c>
      <c r="U8455">
        <v>380028.8</v>
      </c>
      <c r="V8455">
        <v>6208931.9900000002</v>
      </c>
      <c r="W8455">
        <v>46.1</v>
      </c>
      <c r="X8455">
        <v>150.03</v>
      </c>
    </row>
    <row r="8456" spans="1:24" x14ac:dyDescent="0.25">
      <c r="A8456" s="146">
        <v>45141</v>
      </c>
      <c r="B8456" s="46">
        <v>215</v>
      </c>
      <c r="C8456" s="147">
        <v>0.13055555555555556</v>
      </c>
      <c r="D8456" s="38" t="s">
        <v>30864</v>
      </c>
      <c r="E8456" s="7" t="s">
        <v>69</v>
      </c>
      <c r="F8456" s="38" t="s">
        <v>48423</v>
      </c>
      <c r="G8456" s="38" t="s">
        <v>5554</v>
      </c>
      <c r="H8456">
        <v>0.17399999999999999</v>
      </c>
      <c r="I8456" t="s">
        <v>53627</v>
      </c>
      <c r="J8456" t="s">
        <v>53628</v>
      </c>
      <c r="K8456" t="s">
        <v>53629</v>
      </c>
      <c r="L8456" t="s">
        <v>53622</v>
      </c>
      <c r="O8456" t="s">
        <v>53630</v>
      </c>
      <c r="P8456" t="s">
        <v>53631</v>
      </c>
      <c r="Q8456">
        <v>380166.87</v>
      </c>
      <c r="R8456">
        <v>6209036.3200000003</v>
      </c>
      <c r="S8456" t="s">
        <v>53632</v>
      </c>
      <c r="T8456" t="s">
        <v>53633</v>
      </c>
      <c r="U8456">
        <v>380162.01</v>
      </c>
      <c r="V8456">
        <v>6209065.0599999996</v>
      </c>
      <c r="W8456">
        <v>45.01</v>
      </c>
      <c r="X8456">
        <v>150.03</v>
      </c>
    </row>
    <row r="8457" spans="1:24" x14ac:dyDescent="0.25">
      <c r="A8457" s="146">
        <v>45141</v>
      </c>
      <c r="B8457" s="46">
        <v>215</v>
      </c>
      <c r="C8457" s="147">
        <v>0.13256944444444443</v>
      </c>
      <c r="D8457" s="38" t="s">
        <v>30864</v>
      </c>
      <c r="E8457" s="7" t="s">
        <v>64</v>
      </c>
      <c r="F8457" s="38" t="s">
        <v>48423</v>
      </c>
      <c r="G8457" s="38" t="s">
        <v>5553</v>
      </c>
      <c r="H8457">
        <v>0.16900000000000001</v>
      </c>
      <c r="I8457" t="s">
        <v>53638</v>
      </c>
      <c r="J8457" t="s">
        <v>53639</v>
      </c>
      <c r="K8457" t="s">
        <v>53640</v>
      </c>
      <c r="L8457" t="s">
        <v>53622</v>
      </c>
      <c r="O8457" t="s">
        <v>53634</v>
      </c>
      <c r="P8457" t="s">
        <v>53635</v>
      </c>
      <c r="Q8457">
        <v>380180.47999999998</v>
      </c>
      <c r="R8457">
        <v>6209060.79</v>
      </c>
      <c r="S8457" t="s">
        <v>53636</v>
      </c>
      <c r="T8457" t="s">
        <v>53637</v>
      </c>
      <c r="U8457">
        <v>380159.7</v>
      </c>
      <c r="V8457">
        <v>6209075.6500000004</v>
      </c>
      <c r="W8457">
        <v>226.48</v>
      </c>
      <c r="X8457">
        <v>150.03</v>
      </c>
    </row>
    <row r="8458" spans="1:24" x14ac:dyDescent="0.25">
      <c r="A8458" s="146">
        <v>45141</v>
      </c>
      <c r="B8458" s="46">
        <v>215</v>
      </c>
      <c r="C8458" s="147">
        <v>0.13570601851851852</v>
      </c>
      <c r="D8458" s="38" t="s">
        <v>30864</v>
      </c>
      <c r="E8458" s="7" t="s">
        <v>69</v>
      </c>
      <c r="F8458" s="38" t="s">
        <v>48423</v>
      </c>
      <c r="G8458" s="38" t="s">
        <v>5553</v>
      </c>
      <c r="H8458">
        <v>-2.1000000000000001E-2</v>
      </c>
      <c r="I8458" t="s">
        <v>53638</v>
      </c>
      <c r="J8458" t="s">
        <v>53639</v>
      </c>
      <c r="K8458" t="s">
        <v>53640</v>
      </c>
      <c r="L8458" t="s">
        <v>53645</v>
      </c>
      <c r="O8458" t="s">
        <v>53641</v>
      </c>
      <c r="P8458" t="s">
        <v>53642</v>
      </c>
      <c r="Q8458">
        <v>380048.89</v>
      </c>
      <c r="R8458">
        <v>6208927.2699999996</v>
      </c>
      <c r="S8458" t="s">
        <v>53643</v>
      </c>
      <c r="T8458" t="s">
        <v>53644</v>
      </c>
      <c r="U8458">
        <v>380025.64</v>
      </c>
      <c r="V8458">
        <v>6208941.5999999996</v>
      </c>
      <c r="W8458">
        <v>225.05</v>
      </c>
      <c r="X8458">
        <v>150.03</v>
      </c>
    </row>
    <row r="8459" spans="1:24" x14ac:dyDescent="0.25">
      <c r="A8459" s="146">
        <v>45141</v>
      </c>
      <c r="B8459" s="46">
        <v>215</v>
      </c>
      <c r="C8459" s="147">
        <v>0.13789351851851853</v>
      </c>
      <c r="D8459" s="38" t="s">
        <v>30864</v>
      </c>
      <c r="E8459" s="7" t="s">
        <v>64</v>
      </c>
      <c r="F8459" s="38" t="s">
        <v>48423</v>
      </c>
      <c r="G8459" s="38" t="s">
        <v>5552</v>
      </c>
      <c r="H8459">
        <v>-1.6E-2</v>
      </c>
      <c r="I8459" t="s">
        <v>53650</v>
      </c>
      <c r="J8459" t="s">
        <v>53651</v>
      </c>
      <c r="K8459" t="s">
        <v>53652</v>
      </c>
      <c r="L8459" t="s">
        <v>53645</v>
      </c>
      <c r="O8459" t="s">
        <v>53646</v>
      </c>
      <c r="P8459" t="s">
        <v>53647</v>
      </c>
      <c r="Q8459">
        <v>380030.96</v>
      </c>
      <c r="R8459">
        <v>6208922.0099999998</v>
      </c>
      <c r="S8459" t="s">
        <v>53648</v>
      </c>
      <c r="T8459" t="s">
        <v>53649</v>
      </c>
      <c r="U8459">
        <v>380014.33</v>
      </c>
      <c r="V8459">
        <v>6208943.6500000004</v>
      </c>
      <c r="W8459">
        <v>45.7</v>
      </c>
      <c r="X8459">
        <v>150.03</v>
      </c>
    </row>
    <row r="8460" spans="1:24" x14ac:dyDescent="0.25">
      <c r="A8460" s="146">
        <v>45141</v>
      </c>
      <c r="B8460" s="46">
        <v>215</v>
      </c>
      <c r="C8460" s="147">
        <v>0.14097222222222222</v>
      </c>
      <c r="D8460" s="38" t="s">
        <v>30864</v>
      </c>
      <c r="E8460" s="7" t="s">
        <v>69</v>
      </c>
      <c r="F8460" s="38" t="s">
        <v>48423</v>
      </c>
      <c r="G8460" s="38" t="s">
        <v>5552</v>
      </c>
      <c r="H8460">
        <v>0.17299999999999999</v>
      </c>
      <c r="I8460" t="s">
        <v>53650</v>
      </c>
      <c r="J8460" t="s">
        <v>53651</v>
      </c>
      <c r="K8460" t="s">
        <v>53652</v>
      </c>
      <c r="L8460" t="s">
        <v>53645</v>
      </c>
      <c r="O8460" t="s">
        <v>53653</v>
      </c>
      <c r="P8460" t="s">
        <v>53654</v>
      </c>
      <c r="Q8460">
        <v>380160.73</v>
      </c>
      <c r="R8460">
        <v>6209053.4299999997</v>
      </c>
      <c r="S8460" t="s">
        <v>53655</v>
      </c>
      <c r="T8460" t="s">
        <v>53656</v>
      </c>
      <c r="U8460">
        <v>380148.25</v>
      </c>
      <c r="V8460">
        <v>6209077.0099999998</v>
      </c>
      <c r="W8460">
        <v>44.76</v>
      </c>
      <c r="X8460">
        <v>150.03</v>
      </c>
    </row>
    <row r="8461" spans="1:24" x14ac:dyDescent="0.25">
      <c r="A8461" s="146">
        <v>45141</v>
      </c>
      <c r="B8461" s="46">
        <v>215</v>
      </c>
      <c r="C8461" s="147">
        <v>0.14361111111111111</v>
      </c>
      <c r="D8461" s="38" t="s">
        <v>30864</v>
      </c>
      <c r="E8461" s="7" t="s">
        <v>64</v>
      </c>
      <c r="F8461" s="38" t="s">
        <v>48423</v>
      </c>
      <c r="G8461" s="38" t="s">
        <v>5551</v>
      </c>
      <c r="H8461">
        <v>0.16700000000000001</v>
      </c>
      <c r="I8461" t="s">
        <v>53661</v>
      </c>
      <c r="J8461" t="s">
        <v>53662</v>
      </c>
      <c r="K8461" t="s">
        <v>53663</v>
      </c>
      <c r="L8461" t="s">
        <v>53645</v>
      </c>
      <c r="O8461" t="s">
        <v>53657</v>
      </c>
      <c r="P8461" t="s">
        <v>53658</v>
      </c>
      <c r="Q8461">
        <v>380158.96</v>
      </c>
      <c r="R8461">
        <v>6209062.8600000003</v>
      </c>
      <c r="S8461" t="s">
        <v>53659</v>
      </c>
      <c r="T8461" t="s">
        <v>53660</v>
      </c>
      <c r="U8461">
        <v>380145.93</v>
      </c>
      <c r="V8461">
        <v>6209086.79</v>
      </c>
      <c r="W8461">
        <v>226.42</v>
      </c>
      <c r="X8461">
        <v>150.03</v>
      </c>
    </row>
    <row r="8462" spans="1:24" x14ac:dyDescent="0.25">
      <c r="A8462" s="146">
        <v>45141</v>
      </c>
      <c r="B8462" s="46">
        <v>215</v>
      </c>
      <c r="C8462" s="147">
        <v>0.14663194444444444</v>
      </c>
      <c r="D8462" s="38" t="s">
        <v>30864</v>
      </c>
      <c r="E8462" s="7" t="s">
        <v>69</v>
      </c>
      <c r="F8462" s="38" t="s">
        <v>48423</v>
      </c>
      <c r="G8462" s="38" t="s">
        <v>5551</v>
      </c>
      <c r="H8462">
        <v>-2.1000000000000001E-2</v>
      </c>
      <c r="I8462" t="s">
        <v>53661</v>
      </c>
      <c r="J8462" t="s">
        <v>53662</v>
      </c>
      <c r="K8462" t="s">
        <v>53663</v>
      </c>
      <c r="L8462" t="s">
        <v>53668</v>
      </c>
      <c r="O8462" t="s">
        <v>53664</v>
      </c>
      <c r="P8462" t="s">
        <v>53665</v>
      </c>
      <c r="Q8462">
        <v>380027.18</v>
      </c>
      <c r="R8462">
        <v>6208932.71</v>
      </c>
      <c r="S8462" t="s">
        <v>53666</v>
      </c>
      <c r="T8462" t="s">
        <v>53667</v>
      </c>
      <c r="U8462">
        <v>380012.87</v>
      </c>
      <c r="V8462">
        <v>6208954.1299999999</v>
      </c>
      <c r="W8462">
        <v>224.88</v>
      </c>
      <c r="X8462">
        <v>150.03</v>
      </c>
    </row>
    <row r="8463" spans="1:24" x14ac:dyDescent="0.25">
      <c r="A8463" s="146">
        <v>45141</v>
      </c>
      <c r="B8463" s="46">
        <v>215</v>
      </c>
      <c r="C8463" s="147">
        <v>0.14872685185185186</v>
      </c>
      <c r="D8463" s="38" t="s">
        <v>30864</v>
      </c>
      <c r="E8463" s="7" t="s">
        <v>64</v>
      </c>
      <c r="F8463" s="38" t="s">
        <v>48423</v>
      </c>
      <c r="G8463" s="38" t="s">
        <v>5557</v>
      </c>
      <c r="H8463">
        <v>-1.6E-2</v>
      </c>
      <c r="I8463" t="s">
        <v>53673</v>
      </c>
      <c r="J8463" t="s">
        <v>53674</v>
      </c>
      <c r="K8463" t="s">
        <v>53675</v>
      </c>
      <c r="L8463" t="s">
        <v>53668</v>
      </c>
      <c r="O8463" t="s">
        <v>53669</v>
      </c>
      <c r="P8463" t="s">
        <v>53670</v>
      </c>
      <c r="Q8463">
        <v>380011.37</v>
      </c>
      <c r="R8463">
        <v>6208927.0199999996</v>
      </c>
      <c r="S8463" t="s">
        <v>53671</v>
      </c>
      <c r="T8463" t="s">
        <v>53672</v>
      </c>
      <c r="U8463">
        <v>380001.98</v>
      </c>
      <c r="V8463">
        <v>6208956.2000000002</v>
      </c>
      <c r="W8463">
        <v>45.75</v>
      </c>
      <c r="X8463">
        <v>150.03</v>
      </c>
    </row>
    <row r="8464" spans="1:24" x14ac:dyDescent="0.25">
      <c r="A8464" s="146">
        <v>45141</v>
      </c>
      <c r="B8464" s="46">
        <v>215</v>
      </c>
      <c r="C8464" s="147">
        <v>0.1517361111111111</v>
      </c>
      <c r="D8464" s="38" t="s">
        <v>30864</v>
      </c>
      <c r="E8464" s="7" t="s">
        <v>69</v>
      </c>
      <c r="F8464" s="38" t="s">
        <v>48423</v>
      </c>
      <c r="G8464" s="38" t="s">
        <v>5557</v>
      </c>
      <c r="H8464">
        <v>0.17199999999999999</v>
      </c>
      <c r="I8464" t="s">
        <v>53673</v>
      </c>
      <c r="J8464" t="s">
        <v>53674</v>
      </c>
      <c r="K8464" t="s">
        <v>53675</v>
      </c>
      <c r="L8464" t="s">
        <v>53668</v>
      </c>
      <c r="O8464" t="s">
        <v>53676</v>
      </c>
      <c r="P8464" t="s">
        <v>53677</v>
      </c>
      <c r="Q8464">
        <v>380136.36</v>
      </c>
      <c r="R8464">
        <v>6209055.3700000001</v>
      </c>
      <c r="S8464" t="s">
        <v>53678</v>
      </c>
      <c r="T8464" t="s">
        <v>53679</v>
      </c>
      <c r="U8464">
        <v>380134.86</v>
      </c>
      <c r="V8464">
        <v>6209088.8899999997</v>
      </c>
      <c r="W8464">
        <v>45.34</v>
      </c>
      <c r="X8464">
        <v>150.03</v>
      </c>
    </row>
    <row r="8465" spans="1:24" x14ac:dyDescent="0.25">
      <c r="A8465" s="146">
        <v>45141</v>
      </c>
      <c r="B8465" s="46">
        <v>215</v>
      </c>
      <c r="C8465" s="147">
        <v>0.15394675925925924</v>
      </c>
      <c r="D8465" s="38" t="s">
        <v>30864</v>
      </c>
      <c r="E8465" s="7" t="s">
        <v>64</v>
      </c>
      <c r="F8465" s="38" t="s">
        <v>48423</v>
      </c>
      <c r="G8465" s="38" t="s">
        <v>5558</v>
      </c>
      <c r="H8465">
        <v>0.16600000000000001</v>
      </c>
      <c r="I8465" t="s">
        <v>53684</v>
      </c>
      <c r="J8465" t="s">
        <v>53685</v>
      </c>
      <c r="K8465" t="s">
        <v>53686</v>
      </c>
      <c r="L8465" t="s">
        <v>53668</v>
      </c>
      <c r="O8465" t="s">
        <v>53680</v>
      </c>
      <c r="P8465" t="s">
        <v>53681</v>
      </c>
      <c r="Q8465">
        <v>380150.56</v>
      </c>
      <c r="R8465">
        <v>6209081.2199999997</v>
      </c>
      <c r="S8465" t="s">
        <v>53682</v>
      </c>
      <c r="T8465" t="s">
        <v>53683</v>
      </c>
      <c r="U8465">
        <v>380132.31</v>
      </c>
      <c r="V8465">
        <v>6209099.1900000004</v>
      </c>
      <c r="W8465">
        <v>227.94</v>
      </c>
      <c r="X8465">
        <v>150.03</v>
      </c>
    </row>
    <row r="8466" spans="1:24" x14ac:dyDescent="0.25">
      <c r="A8466" s="146">
        <v>45141</v>
      </c>
      <c r="B8466" s="46">
        <v>215</v>
      </c>
      <c r="C8466" s="147">
        <v>0.15694444444444444</v>
      </c>
      <c r="D8466" s="38" t="s">
        <v>30864</v>
      </c>
      <c r="E8466" s="7" t="s">
        <v>69</v>
      </c>
      <c r="F8466" s="38" t="s">
        <v>48423</v>
      </c>
      <c r="G8466" s="38" t="s">
        <v>5558</v>
      </c>
      <c r="H8466">
        <v>-0.02</v>
      </c>
      <c r="I8466" t="s">
        <v>53684</v>
      </c>
      <c r="J8466" t="s">
        <v>53685</v>
      </c>
      <c r="K8466" t="s">
        <v>53686</v>
      </c>
      <c r="L8466" t="s">
        <v>53691</v>
      </c>
      <c r="O8466" t="s">
        <v>53687</v>
      </c>
      <c r="P8466" t="s">
        <v>53688</v>
      </c>
      <c r="Q8466">
        <v>380023.88</v>
      </c>
      <c r="R8466">
        <v>6208954.3799999999</v>
      </c>
      <c r="S8466" t="s">
        <v>53689</v>
      </c>
      <c r="T8466" t="s">
        <v>53690</v>
      </c>
      <c r="U8466">
        <v>380000.16</v>
      </c>
      <c r="V8466">
        <v>6208967.2000000002</v>
      </c>
      <c r="W8466">
        <v>224.87</v>
      </c>
      <c r="X8466">
        <v>150.03</v>
      </c>
    </row>
    <row r="8467" spans="1:24" x14ac:dyDescent="0.25">
      <c r="A8467" s="146">
        <v>45141</v>
      </c>
      <c r="B8467" s="46">
        <v>215</v>
      </c>
      <c r="C8467" s="147">
        <v>0.15909722222222222</v>
      </c>
      <c r="D8467" s="38" t="s">
        <v>30864</v>
      </c>
      <c r="E8467" s="7" t="s">
        <v>64</v>
      </c>
      <c r="F8467" s="38" t="s">
        <v>48423</v>
      </c>
      <c r="G8467" s="38" t="s">
        <v>5559</v>
      </c>
      <c r="H8467">
        <v>-1.6E-2</v>
      </c>
      <c r="I8467" t="s">
        <v>53696</v>
      </c>
      <c r="J8467" t="s">
        <v>53697</v>
      </c>
      <c r="K8467" t="s">
        <v>53698</v>
      </c>
      <c r="L8467" t="s">
        <v>53691</v>
      </c>
      <c r="O8467" t="s">
        <v>53692</v>
      </c>
      <c r="P8467" t="s">
        <v>53693</v>
      </c>
      <c r="Q8467">
        <v>380012.56</v>
      </c>
      <c r="R8467">
        <v>6208957.2699999996</v>
      </c>
      <c r="S8467" t="s">
        <v>53694</v>
      </c>
      <c r="T8467" t="s">
        <v>53695</v>
      </c>
      <c r="U8467">
        <v>379989.21</v>
      </c>
      <c r="V8467">
        <v>6208968.9100000001</v>
      </c>
      <c r="W8467">
        <v>46.24</v>
      </c>
      <c r="X8467">
        <v>150.03</v>
      </c>
    </row>
    <row r="8468" spans="1:24" x14ac:dyDescent="0.25">
      <c r="A8468" s="146">
        <v>45141</v>
      </c>
      <c r="B8468" s="46">
        <v>215</v>
      </c>
      <c r="C8468" s="147">
        <v>0.16214120370370369</v>
      </c>
      <c r="D8468" s="38" t="s">
        <v>30864</v>
      </c>
      <c r="E8468" s="7" t="s">
        <v>69</v>
      </c>
      <c r="F8468" s="38" t="s">
        <v>48423</v>
      </c>
      <c r="G8468" s="38" t="s">
        <v>5559</v>
      </c>
      <c r="H8468">
        <v>0.17100000000000001</v>
      </c>
      <c r="I8468" t="s">
        <v>53696</v>
      </c>
      <c r="J8468" t="s">
        <v>53697</v>
      </c>
      <c r="K8468" t="s">
        <v>53698</v>
      </c>
      <c r="L8468" t="s">
        <v>53691</v>
      </c>
      <c r="O8468" t="s">
        <v>53699</v>
      </c>
      <c r="P8468" t="s">
        <v>53700</v>
      </c>
      <c r="Q8468">
        <v>380141.55</v>
      </c>
      <c r="R8468">
        <v>6209086.3700000001</v>
      </c>
      <c r="S8468" t="s">
        <v>53701</v>
      </c>
      <c r="T8468" t="s">
        <v>53702</v>
      </c>
      <c r="U8468">
        <v>380121.14</v>
      </c>
      <c r="V8468">
        <v>6209100.7300000004</v>
      </c>
      <c r="W8468">
        <v>45.32</v>
      </c>
      <c r="X8468">
        <v>150.03</v>
      </c>
    </row>
    <row r="8469" spans="1:24" x14ac:dyDescent="0.25">
      <c r="A8469" s="146">
        <v>45141</v>
      </c>
      <c r="B8469" s="46">
        <v>215</v>
      </c>
      <c r="C8469" s="147">
        <v>0.1650925925925926</v>
      </c>
      <c r="D8469" s="38" t="s">
        <v>30864</v>
      </c>
      <c r="E8469" s="7" t="s">
        <v>64</v>
      </c>
      <c r="F8469" s="38" t="s">
        <v>48423</v>
      </c>
      <c r="G8469" s="38" t="s">
        <v>5560</v>
      </c>
      <c r="H8469">
        <v>0.16800000000000001</v>
      </c>
      <c r="I8469" t="s">
        <v>53707</v>
      </c>
      <c r="J8469" t="s">
        <v>53708</v>
      </c>
      <c r="K8469" t="s">
        <v>53709</v>
      </c>
      <c r="L8469" t="s">
        <v>53691</v>
      </c>
      <c r="O8469" t="s">
        <v>53703</v>
      </c>
      <c r="P8469" t="s">
        <v>53704</v>
      </c>
      <c r="Q8469">
        <v>380140.69</v>
      </c>
      <c r="R8469">
        <v>6209098.25</v>
      </c>
      <c r="S8469" t="s">
        <v>53705</v>
      </c>
      <c r="T8469" t="s">
        <v>53706</v>
      </c>
      <c r="U8469">
        <v>380120.6</v>
      </c>
      <c r="V8469">
        <v>6209112.9800000004</v>
      </c>
      <c r="W8469">
        <v>224.71</v>
      </c>
      <c r="X8469">
        <v>150.03</v>
      </c>
    </row>
    <row r="8470" spans="1:24" x14ac:dyDescent="0.25">
      <c r="A8470" s="146">
        <v>45141</v>
      </c>
      <c r="B8470" s="46">
        <v>215</v>
      </c>
      <c r="C8470" s="147">
        <v>0.16827546296296295</v>
      </c>
      <c r="D8470" s="161" t="s">
        <v>42652</v>
      </c>
      <c r="E8470" s="7" t="s">
        <v>69</v>
      </c>
      <c r="F8470" s="38" t="s">
        <v>48423</v>
      </c>
      <c r="G8470" s="38" t="s">
        <v>5560</v>
      </c>
      <c r="H8470">
        <v>-2.1999999999999999E-2</v>
      </c>
      <c r="I8470" t="s">
        <v>53707</v>
      </c>
      <c r="J8470" t="s">
        <v>53708</v>
      </c>
      <c r="K8470" t="s">
        <v>53709</v>
      </c>
      <c r="L8470" t="s">
        <v>53714</v>
      </c>
      <c r="O8470" t="s">
        <v>53710</v>
      </c>
      <c r="P8470" t="s">
        <v>53711</v>
      </c>
      <c r="Q8470">
        <v>380003.07</v>
      </c>
      <c r="R8470">
        <v>6208961.7300000004</v>
      </c>
      <c r="S8470" t="s">
        <v>53712</v>
      </c>
      <c r="T8470" t="s">
        <v>53713</v>
      </c>
      <c r="U8470">
        <v>379986.5</v>
      </c>
      <c r="V8470">
        <v>6208978.7999999998</v>
      </c>
      <c r="W8470">
        <v>225.03</v>
      </c>
      <c r="X8470">
        <v>150.03</v>
      </c>
    </row>
    <row r="8471" spans="1:24" x14ac:dyDescent="0.25">
      <c r="A8471" s="146">
        <v>45141</v>
      </c>
      <c r="B8471" s="46">
        <v>215</v>
      </c>
      <c r="C8471" s="147">
        <v>0.17112268518518517</v>
      </c>
      <c r="D8471" s="38" t="s">
        <v>42652</v>
      </c>
      <c r="E8471" s="7" t="s">
        <v>53734</v>
      </c>
      <c r="F8471" s="38" t="s">
        <v>48423</v>
      </c>
      <c r="G8471" s="38" t="s">
        <v>5561</v>
      </c>
      <c r="H8471">
        <v>-1.7000000000000001E-2</v>
      </c>
      <c r="I8471" t="s">
        <v>53719</v>
      </c>
      <c r="J8471" t="s">
        <v>53720</v>
      </c>
      <c r="K8471" t="s">
        <v>53721</v>
      </c>
      <c r="L8471" t="s">
        <v>53714</v>
      </c>
      <c r="O8471" t="s">
        <v>53715</v>
      </c>
      <c r="P8471" t="s">
        <v>53716</v>
      </c>
      <c r="Q8471">
        <v>379989.76000000001</v>
      </c>
      <c r="R8471">
        <v>6208959.46</v>
      </c>
      <c r="S8471" t="s">
        <v>53717</v>
      </c>
      <c r="T8471" t="s">
        <v>53718</v>
      </c>
      <c r="U8471">
        <v>379975.85</v>
      </c>
      <c r="V8471">
        <v>6208980.9800000004</v>
      </c>
      <c r="W8471">
        <v>45.7</v>
      </c>
      <c r="X8471">
        <v>150.03</v>
      </c>
    </row>
    <row r="8472" spans="1:24" x14ac:dyDescent="0.25">
      <c r="A8472" s="146">
        <v>45141</v>
      </c>
      <c r="B8472" s="46">
        <v>215</v>
      </c>
      <c r="C8472" s="147">
        <v>0.17542824074074073</v>
      </c>
      <c r="D8472" s="38" t="s">
        <v>42652</v>
      </c>
      <c r="E8472" s="7" t="s">
        <v>69</v>
      </c>
      <c r="F8472" s="38" t="s">
        <v>48423</v>
      </c>
      <c r="G8472" s="38" t="s">
        <v>5561</v>
      </c>
      <c r="H8472">
        <v>0.17199999999999999</v>
      </c>
      <c r="I8472" t="s">
        <v>53719</v>
      </c>
      <c r="J8472" t="s">
        <v>53720</v>
      </c>
      <c r="K8472" t="s">
        <v>53721</v>
      </c>
      <c r="L8472" t="s">
        <v>53714</v>
      </c>
      <c r="O8472" t="s">
        <v>53722</v>
      </c>
      <c r="P8472" t="s">
        <v>53723</v>
      </c>
      <c r="Q8472">
        <v>380122.21</v>
      </c>
      <c r="R8472">
        <v>6209092.1100000003</v>
      </c>
      <c r="S8472" t="s">
        <v>53724</v>
      </c>
      <c r="T8472" t="s">
        <v>53725</v>
      </c>
      <c r="U8472">
        <v>380109.19</v>
      </c>
      <c r="V8472">
        <v>6209114.2800000003</v>
      </c>
      <c r="W8472">
        <v>44.74</v>
      </c>
      <c r="X8472">
        <v>150.03</v>
      </c>
    </row>
    <row r="8473" spans="1:24" x14ac:dyDescent="0.25">
      <c r="A8473" s="146">
        <v>45141</v>
      </c>
      <c r="B8473" s="46">
        <v>215</v>
      </c>
      <c r="C8473" s="147">
        <v>0.17766203703703706</v>
      </c>
      <c r="D8473" s="38" t="s">
        <v>42652</v>
      </c>
      <c r="E8473" s="7" t="s">
        <v>53735</v>
      </c>
      <c r="F8473" s="38" t="s">
        <v>48423</v>
      </c>
      <c r="G8473" s="38" t="s">
        <v>5562</v>
      </c>
      <c r="H8473">
        <v>0.16800000000000001</v>
      </c>
      <c r="I8473" t="s">
        <v>53730</v>
      </c>
      <c r="J8473" t="s">
        <v>53731</v>
      </c>
      <c r="K8473" t="s">
        <v>53732</v>
      </c>
      <c r="L8473" t="s">
        <v>53733</v>
      </c>
      <c r="O8473" t="s">
        <v>53726</v>
      </c>
      <c r="P8473" t="s">
        <v>53727</v>
      </c>
      <c r="Q8473">
        <v>380126.29</v>
      </c>
      <c r="R8473">
        <v>6209107.5300000003</v>
      </c>
      <c r="S8473" t="s">
        <v>53728</v>
      </c>
      <c r="T8473" t="s">
        <v>53729</v>
      </c>
      <c r="U8473">
        <v>380108.25</v>
      </c>
      <c r="V8473">
        <v>6209126.1500000004</v>
      </c>
      <c r="W8473">
        <v>225.86</v>
      </c>
      <c r="X8473">
        <v>150.03</v>
      </c>
    </row>
    <row r="8474" spans="1:24" x14ac:dyDescent="0.25">
      <c r="A8474" s="146">
        <v>45141</v>
      </c>
      <c r="B8474" s="46">
        <v>215</v>
      </c>
      <c r="C8474" s="147">
        <v>0.18314814814814814</v>
      </c>
      <c r="D8474" s="38" t="s">
        <v>42652</v>
      </c>
      <c r="E8474" s="7" t="s">
        <v>69</v>
      </c>
      <c r="F8474" s="38" t="s">
        <v>48423</v>
      </c>
      <c r="G8474" s="38" t="s">
        <v>5562</v>
      </c>
      <c r="H8474">
        <v>-0.02</v>
      </c>
      <c r="I8474" t="s">
        <v>53730</v>
      </c>
      <c r="J8474" t="s">
        <v>53731</v>
      </c>
      <c r="K8474" t="s">
        <v>53732</v>
      </c>
      <c r="L8474" t="s">
        <v>53733</v>
      </c>
      <c r="O8474" t="s">
        <v>53736</v>
      </c>
      <c r="P8474" t="s">
        <v>53737</v>
      </c>
      <c r="Q8474">
        <v>379993.11</v>
      </c>
      <c r="R8474">
        <v>6208975.4800000004</v>
      </c>
      <c r="S8474" t="s">
        <v>53738</v>
      </c>
      <c r="T8474" t="s">
        <v>53739</v>
      </c>
      <c r="U8474">
        <v>379975.02</v>
      </c>
      <c r="V8474">
        <v>6208992.7999999998</v>
      </c>
      <c r="W8474">
        <v>225.32</v>
      </c>
      <c r="X8474">
        <v>150.03</v>
      </c>
    </row>
    <row r="8475" spans="1:24" x14ac:dyDescent="0.25">
      <c r="A8475" s="146">
        <v>45141</v>
      </c>
      <c r="B8475" s="46">
        <v>215</v>
      </c>
      <c r="C8475" s="147">
        <v>0.18379629629629632</v>
      </c>
      <c r="D8475" s="38" t="s">
        <v>42652</v>
      </c>
      <c r="E8475" s="7" t="s">
        <v>41301</v>
      </c>
      <c r="F8475" s="38" t="s">
        <v>48423</v>
      </c>
      <c r="G8475" s="38" t="s">
        <v>5391</v>
      </c>
      <c r="H8475">
        <v>1.0780000000000001</v>
      </c>
      <c r="O8475" t="s">
        <v>53740</v>
      </c>
      <c r="P8475" t="s">
        <v>53741</v>
      </c>
      <c r="Q8475">
        <v>379983.63</v>
      </c>
      <c r="R8475">
        <v>6208965.3700000001</v>
      </c>
      <c r="S8475" t="s">
        <v>53742</v>
      </c>
      <c r="T8475" t="s">
        <v>53743</v>
      </c>
      <c r="U8475">
        <v>379963.79</v>
      </c>
      <c r="V8475">
        <v>6208983.7800000003</v>
      </c>
      <c r="W8475">
        <v>305.72000000000003</v>
      </c>
      <c r="X8475">
        <v>200.05</v>
      </c>
    </row>
    <row r="8476" spans="1:24" s="174" customFormat="1" x14ac:dyDescent="0.25">
      <c r="A8476" s="76">
        <v>45141</v>
      </c>
      <c r="B8476" s="106">
        <v>215</v>
      </c>
      <c r="C8476" s="78">
        <v>0.19188657407407406</v>
      </c>
      <c r="D8476" s="77" t="s">
        <v>42652</v>
      </c>
      <c r="E8476" s="175" t="s">
        <v>53748</v>
      </c>
      <c r="F8476" s="77" t="s">
        <v>48423</v>
      </c>
      <c r="G8476" s="77" t="s">
        <v>5391</v>
      </c>
      <c r="H8476" s="174">
        <v>1.0820000000000001</v>
      </c>
      <c r="O8476" s="174" t="s">
        <v>53744</v>
      </c>
      <c r="P8476" s="174" t="s">
        <v>53745</v>
      </c>
      <c r="Q8476" s="174">
        <v>379984.84</v>
      </c>
      <c r="R8476" s="174">
        <v>6208966.1200000001</v>
      </c>
      <c r="S8476" s="174" t="s">
        <v>53746</v>
      </c>
      <c r="T8476" s="174" t="s">
        <v>53747</v>
      </c>
      <c r="U8476" s="174">
        <v>379977.77</v>
      </c>
      <c r="V8476" s="174">
        <v>6208974.6500000004</v>
      </c>
      <c r="W8476" s="174">
        <v>306.67</v>
      </c>
      <c r="X8476" s="174">
        <v>200.05</v>
      </c>
    </row>
    <row r="8477" spans="1:24" x14ac:dyDescent="0.25">
      <c r="A8477" s="146">
        <v>45141</v>
      </c>
      <c r="B8477" s="46">
        <v>215</v>
      </c>
      <c r="C8477" s="147">
        <v>0.19199074074074074</v>
      </c>
      <c r="D8477" s="38" t="s">
        <v>42652</v>
      </c>
      <c r="E8477" s="7" t="s">
        <v>53757</v>
      </c>
      <c r="F8477" s="38" t="s">
        <v>48423</v>
      </c>
      <c r="G8477" s="38" t="s">
        <v>5391</v>
      </c>
      <c r="H8477">
        <v>1.081</v>
      </c>
      <c r="O8477" t="s">
        <v>53749</v>
      </c>
      <c r="P8477" t="s">
        <v>53750</v>
      </c>
      <c r="Q8477">
        <v>379984.83</v>
      </c>
      <c r="R8477">
        <v>6208966.0300000003</v>
      </c>
      <c r="S8477" t="s">
        <v>53751</v>
      </c>
      <c r="T8477" t="s">
        <v>53752</v>
      </c>
      <c r="U8477">
        <v>379977.59</v>
      </c>
      <c r="V8477">
        <v>6208974.5300000003</v>
      </c>
      <c r="W8477">
        <v>306.64</v>
      </c>
      <c r="X8477">
        <v>200.05</v>
      </c>
    </row>
    <row r="8478" spans="1:24" x14ac:dyDescent="0.25">
      <c r="A8478" s="146">
        <v>45141</v>
      </c>
      <c r="B8478" s="46">
        <v>215</v>
      </c>
      <c r="C8478" s="147">
        <v>0.20969907407407407</v>
      </c>
      <c r="D8478" s="38" t="s">
        <v>42652</v>
      </c>
      <c r="E8478" s="159" t="s">
        <v>6100</v>
      </c>
      <c r="F8478" s="38" t="s">
        <v>48423</v>
      </c>
      <c r="G8478" s="38" t="s">
        <v>5391</v>
      </c>
      <c r="H8478">
        <v>-2.8000000000000001E-2</v>
      </c>
      <c r="O8478" t="s">
        <v>53753</v>
      </c>
      <c r="P8478" t="s">
        <v>53754</v>
      </c>
      <c r="Q8478">
        <v>380463.56</v>
      </c>
      <c r="R8478">
        <v>6206912.1100000003</v>
      </c>
      <c r="S8478" t="s">
        <v>53755</v>
      </c>
      <c r="T8478" t="s">
        <v>53756</v>
      </c>
      <c r="U8478">
        <v>380458.71</v>
      </c>
      <c r="V8478">
        <v>6206922.6200000001</v>
      </c>
      <c r="W8478">
        <v>321.61</v>
      </c>
      <c r="X8478">
        <v>200.05</v>
      </c>
    </row>
    <row r="8479" spans="1:24" x14ac:dyDescent="0.25">
      <c r="A8479" s="146">
        <v>45141</v>
      </c>
      <c r="B8479" s="46">
        <v>215</v>
      </c>
      <c r="C8479" s="147">
        <v>0.22385416666666666</v>
      </c>
      <c r="D8479" s="38" t="s">
        <v>42652</v>
      </c>
      <c r="E8479" s="7" t="s">
        <v>53762</v>
      </c>
      <c r="F8479" s="38" t="s">
        <v>48423</v>
      </c>
      <c r="G8479" s="38" t="s">
        <v>5391</v>
      </c>
      <c r="H8479">
        <v>-3.9E-2</v>
      </c>
      <c r="O8479" t="s">
        <v>53758</v>
      </c>
      <c r="P8479" t="s">
        <v>53759</v>
      </c>
      <c r="Q8479">
        <v>380465.3</v>
      </c>
      <c r="R8479">
        <v>6206896.6500000004</v>
      </c>
      <c r="S8479" t="s">
        <v>53760</v>
      </c>
      <c r="T8479" t="s">
        <v>53761</v>
      </c>
      <c r="U8479">
        <v>380459.87</v>
      </c>
      <c r="V8479">
        <v>6206906.3700000001</v>
      </c>
      <c r="W8479">
        <v>317.8</v>
      </c>
      <c r="X8479">
        <v>200.05</v>
      </c>
    </row>
    <row r="8480" spans="1:24" s="172" customFormat="1" x14ac:dyDescent="0.25">
      <c r="A8480" s="72">
        <v>45141</v>
      </c>
      <c r="B8480" s="103">
        <v>215</v>
      </c>
      <c r="C8480" s="74">
        <v>0.22542824074074075</v>
      </c>
      <c r="D8480" s="73" t="s">
        <v>42652</v>
      </c>
      <c r="E8480" s="173" t="s">
        <v>53767</v>
      </c>
      <c r="F8480" s="73" t="s">
        <v>48423</v>
      </c>
      <c r="G8480" s="73" t="s">
        <v>5391</v>
      </c>
      <c r="H8480" s="172">
        <v>-4.1000000000000002E-2</v>
      </c>
      <c r="O8480" s="172" t="s">
        <v>53763</v>
      </c>
      <c r="P8480" s="172" t="s">
        <v>53764</v>
      </c>
      <c r="Q8480" s="172">
        <v>380467.33</v>
      </c>
      <c r="R8480" s="172">
        <v>6206898.9100000001</v>
      </c>
      <c r="S8480" s="172" t="s">
        <v>53765</v>
      </c>
      <c r="T8480" s="172" t="s">
        <v>53766</v>
      </c>
      <c r="U8480" s="172">
        <v>380459.42</v>
      </c>
      <c r="V8480" s="172">
        <v>6206906.9100000001</v>
      </c>
      <c r="W8480" s="172">
        <v>302.42</v>
      </c>
      <c r="X8480" s="172">
        <v>200.05</v>
      </c>
    </row>
    <row r="8481" spans="1:24" s="170" customFormat="1" x14ac:dyDescent="0.25">
      <c r="A8481" s="63">
        <v>45141</v>
      </c>
      <c r="B8481" s="104">
        <v>215</v>
      </c>
      <c r="C8481" s="65">
        <v>0.2323611111111111</v>
      </c>
      <c r="D8481" s="64" t="s">
        <v>42652</v>
      </c>
      <c r="E8481" s="171" t="s">
        <v>53773</v>
      </c>
      <c r="F8481" s="64" t="s">
        <v>48423</v>
      </c>
      <c r="G8481" s="64" t="s">
        <v>5391</v>
      </c>
      <c r="H8481" s="170">
        <v>-4.2000000000000003E-2</v>
      </c>
      <c r="M8481" s="170" t="s">
        <v>53768</v>
      </c>
      <c r="O8481" s="170" t="s">
        <v>53769</v>
      </c>
      <c r="P8481" s="170" t="s">
        <v>53770</v>
      </c>
      <c r="Q8481" s="170">
        <v>380466.75</v>
      </c>
      <c r="R8481" s="170">
        <v>6206897.6699999999</v>
      </c>
      <c r="S8481" s="170" t="s">
        <v>53771</v>
      </c>
      <c r="T8481" s="170" t="s">
        <v>53772</v>
      </c>
      <c r="U8481" s="170">
        <v>380456.8</v>
      </c>
      <c r="V8481" s="170">
        <v>6206907.6500000004</v>
      </c>
      <c r="W8481" s="170">
        <v>296.98</v>
      </c>
      <c r="X8481" s="170">
        <v>200.05</v>
      </c>
    </row>
    <row r="8482" spans="1:24" x14ac:dyDescent="0.25">
      <c r="A8482" s="146">
        <v>45141</v>
      </c>
      <c r="B8482" s="46">
        <v>215</v>
      </c>
      <c r="C8482" s="147">
        <v>0.23453703703703702</v>
      </c>
      <c r="D8482" s="38" t="s">
        <v>42652</v>
      </c>
      <c r="E8482" s="159" t="s">
        <v>53461</v>
      </c>
      <c r="F8482" s="38" t="s">
        <v>48423</v>
      </c>
      <c r="G8482" s="38" t="s">
        <v>5391</v>
      </c>
      <c r="H8482">
        <v>-1.9E-2</v>
      </c>
      <c r="I8482" t="s">
        <v>53778</v>
      </c>
      <c r="J8482" t="s">
        <v>53779</v>
      </c>
      <c r="K8482" t="s">
        <v>53780</v>
      </c>
      <c r="L8482" t="s">
        <v>53781</v>
      </c>
      <c r="O8482" t="s">
        <v>53774</v>
      </c>
      <c r="P8482" t="s">
        <v>53775</v>
      </c>
      <c r="Q8482">
        <v>380478.63</v>
      </c>
      <c r="R8482">
        <v>6206911.4199999999</v>
      </c>
      <c r="S8482" t="s">
        <v>53776</v>
      </c>
      <c r="T8482" t="s">
        <v>53777</v>
      </c>
      <c r="U8482">
        <v>380460.1</v>
      </c>
      <c r="V8482">
        <v>6206927.7000000002</v>
      </c>
      <c r="W8482">
        <v>45.33</v>
      </c>
      <c r="X8482">
        <v>200.05</v>
      </c>
    </row>
    <row r="8483" spans="1:24" x14ac:dyDescent="0.25">
      <c r="A8483" s="146">
        <v>45141</v>
      </c>
      <c r="B8483" s="46">
        <v>215</v>
      </c>
      <c r="C8483" s="147">
        <v>0.23854166666666665</v>
      </c>
      <c r="D8483" s="38" t="s">
        <v>42652</v>
      </c>
      <c r="E8483" s="7" t="s">
        <v>69</v>
      </c>
      <c r="F8483" s="38" t="s">
        <v>48423</v>
      </c>
      <c r="G8483" s="38" t="s">
        <v>5391</v>
      </c>
      <c r="H8483">
        <v>0.22700000000000001</v>
      </c>
      <c r="I8483" t="s">
        <v>53778</v>
      </c>
      <c r="J8483" t="s">
        <v>53779</v>
      </c>
      <c r="K8483" t="s">
        <v>53780</v>
      </c>
      <c r="L8483" t="s">
        <v>53781</v>
      </c>
      <c r="O8483" t="s">
        <v>53782</v>
      </c>
      <c r="P8483" t="s">
        <v>53783</v>
      </c>
      <c r="Q8483">
        <v>380653.14</v>
      </c>
      <c r="R8483">
        <v>6207084.3399999999</v>
      </c>
      <c r="S8483" t="s">
        <v>53784</v>
      </c>
      <c r="T8483" t="s">
        <v>53785</v>
      </c>
      <c r="U8483">
        <v>380633.67</v>
      </c>
      <c r="V8483">
        <v>6207101.2199999997</v>
      </c>
      <c r="W8483">
        <v>44.7</v>
      </c>
      <c r="X8483">
        <v>200.05</v>
      </c>
    </row>
    <row r="8484" spans="1:24" x14ac:dyDescent="0.25">
      <c r="A8484" s="146">
        <v>45141</v>
      </c>
      <c r="B8484" s="46">
        <v>215</v>
      </c>
      <c r="C8484" s="147">
        <v>0.24157407407407408</v>
      </c>
      <c r="D8484" s="38" t="s">
        <v>42652</v>
      </c>
      <c r="E8484" s="7" t="s">
        <v>64</v>
      </c>
      <c r="F8484" s="38" t="s">
        <v>48423</v>
      </c>
      <c r="G8484" s="38" t="s">
        <v>5390</v>
      </c>
      <c r="H8484">
        <v>0.223</v>
      </c>
      <c r="I8484" t="s">
        <v>53790</v>
      </c>
      <c r="J8484" t="s">
        <v>53791</v>
      </c>
      <c r="K8484" t="s">
        <v>53792</v>
      </c>
      <c r="L8484" t="s">
        <v>53793</v>
      </c>
      <c r="O8484" t="s">
        <v>53786</v>
      </c>
      <c r="P8484" t="s">
        <v>53787</v>
      </c>
      <c r="Q8484">
        <v>380654.87</v>
      </c>
      <c r="R8484">
        <v>6207098.7000000002</v>
      </c>
      <c r="S8484" t="s">
        <v>53788</v>
      </c>
      <c r="T8484" t="s">
        <v>53789</v>
      </c>
      <c r="U8484">
        <v>380632.56</v>
      </c>
      <c r="V8484">
        <v>6207112.7800000003</v>
      </c>
      <c r="W8484">
        <v>226.12</v>
      </c>
      <c r="X8484">
        <v>200.05</v>
      </c>
    </row>
    <row r="8485" spans="1:24" x14ac:dyDescent="0.25">
      <c r="A8485" s="146">
        <v>45141</v>
      </c>
      <c r="B8485" s="46">
        <v>215</v>
      </c>
      <c r="C8485" s="147">
        <v>0.24586805555555555</v>
      </c>
      <c r="D8485" s="38" t="s">
        <v>42652</v>
      </c>
      <c r="E8485" s="7" t="s">
        <v>69</v>
      </c>
      <c r="F8485" s="38" t="s">
        <v>48423</v>
      </c>
      <c r="G8485" s="38" t="s">
        <v>5390</v>
      </c>
      <c r="H8485">
        <v>-2.3E-2</v>
      </c>
      <c r="I8485" t="s">
        <v>53790</v>
      </c>
      <c r="J8485" t="s">
        <v>53791</v>
      </c>
      <c r="K8485" t="s">
        <v>53792</v>
      </c>
      <c r="L8485" t="s">
        <v>53793</v>
      </c>
      <c r="O8485" t="s">
        <v>53794</v>
      </c>
      <c r="P8485" t="s">
        <v>53795</v>
      </c>
      <c r="Q8485">
        <v>380468.33</v>
      </c>
      <c r="R8485">
        <v>6206913.25</v>
      </c>
      <c r="S8485" t="s">
        <v>53796</v>
      </c>
      <c r="T8485" t="s">
        <v>53797</v>
      </c>
      <c r="U8485">
        <v>380458.79</v>
      </c>
      <c r="V8485">
        <v>6206939.0300000003</v>
      </c>
      <c r="W8485">
        <v>224.58</v>
      </c>
      <c r="X8485">
        <v>200.05</v>
      </c>
    </row>
    <row r="8486" spans="1:24" x14ac:dyDescent="0.25">
      <c r="A8486" s="146">
        <v>45141</v>
      </c>
      <c r="B8486" s="46">
        <v>215</v>
      </c>
      <c r="C8486" s="147">
        <v>0.2492824074074074</v>
      </c>
      <c r="D8486" s="38" t="s">
        <v>42652</v>
      </c>
      <c r="E8486" s="7" t="s">
        <v>64</v>
      </c>
      <c r="F8486" s="38" t="s">
        <v>48423</v>
      </c>
      <c r="G8486" s="38" t="s">
        <v>5389</v>
      </c>
      <c r="H8486">
        <v>-1.7999999999999999E-2</v>
      </c>
      <c r="I8486" t="s">
        <v>53802</v>
      </c>
      <c r="J8486" t="s">
        <v>53803</v>
      </c>
      <c r="K8486" t="s">
        <v>53804</v>
      </c>
      <c r="L8486" t="s">
        <v>53805</v>
      </c>
      <c r="O8486" t="s">
        <v>53798</v>
      </c>
      <c r="P8486" t="s">
        <v>53799</v>
      </c>
      <c r="Q8486">
        <v>380467.59</v>
      </c>
      <c r="R8486">
        <v>6206925.1399999997</v>
      </c>
      <c r="S8486" t="s">
        <v>53800</v>
      </c>
      <c r="T8486" t="s">
        <v>53801</v>
      </c>
      <c r="U8486">
        <v>380447.93</v>
      </c>
      <c r="V8486">
        <v>6206941.1900000004</v>
      </c>
      <c r="W8486">
        <v>45.19</v>
      </c>
      <c r="X8486">
        <v>200.04</v>
      </c>
    </row>
    <row r="8487" spans="1:24" x14ac:dyDescent="0.25">
      <c r="A8487" s="146">
        <v>45141</v>
      </c>
      <c r="B8487" s="46">
        <v>215</v>
      </c>
      <c r="C8487" s="147">
        <v>0.25177083333333333</v>
      </c>
      <c r="D8487" s="38" t="s">
        <v>42652</v>
      </c>
      <c r="E8487" s="7" t="s">
        <v>53810</v>
      </c>
      <c r="F8487" s="38" t="s">
        <v>48423</v>
      </c>
      <c r="G8487" s="38" t="s">
        <v>5389</v>
      </c>
      <c r="H8487">
        <v>0.12</v>
      </c>
      <c r="O8487" t="s">
        <v>53806</v>
      </c>
      <c r="P8487" t="s">
        <v>53807</v>
      </c>
      <c r="Q8487">
        <v>380561.63</v>
      </c>
      <c r="R8487">
        <v>6207019.21</v>
      </c>
      <c r="S8487" t="s">
        <v>53808</v>
      </c>
      <c r="T8487" t="s">
        <v>53809</v>
      </c>
      <c r="U8487">
        <v>380545.41</v>
      </c>
      <c r="V8487">
        <v>6207038.6100000003</v>
      </c>
      <c r="W8487">
        <v>44.76</v>
      </c>
      <c r="X8487">
        <v>200.04</v>
      </c>
    </row>
    <row r="8488" spans="1:24" x14ac:dyDescent="0.25">
      <c r="A8488" s="146">
        <v>45141</v>
      </c>
      <c r="B8488" s="46">
        <v>215</v>
      </c>
      <c r="C8488" s="147">
        <v>0.25387731481481485</v>
      </c>
      <c r="D8488" s="38" t="s">
        <v>42652</v>
      </c>
      <c r="E8488" s="7" t="s">
        <v>69</v>
      </c>
      <c r="F8488" s="38" t="s">
        <v>48423</v>
      </c>
      <c r="G8488" s="38" t="s">
        <v>5389</v>
      </c>
      <c r="H8488">
        <v>0.22700000000000001</v>
      </c>
      <c r="I8488" t="s">
        <v>53802</v>
      </c>
      <c r="J8488" t="s">
        <v>53803</v>
      </c>
      <c r="K8488" t="s">
        <v>53804</v>
      </c>
      <c r="L8488" t="s">
        <v>53805</v>
      </c>
      <c r="O8488" t="s">
        <v>53811</v>
      </c>
      <c r="P8488" t="s">
        <v>53812</v>
      </c>
      <c r="Q8488">
        <v>380640.46</v>
      </c>
      <c r="R8488">
        <v>6207097.2400000002</v>
      </c>
      <c r="S8488" t="s">
        <v>53813</v>
      </c>
      <c r="T8488" t="s">
        <v>53814</v>
      </c>
      <c r="U8488">
        <v>380621.08</v>
      </c>
      <c r="V8488">
        <v>6207114.3399999999</v>
      </c>
      <c r="W8488">
        <v>44.91</v>
      </c>
      <c r="X8488">
        <v>200.04</v>
      </c>
    </row>
    <row r="8489" spans="1:24" x14ac:dyDescent="0.25">
      <c r="A8489" s="146">
        <v>45141</v>
      </c>
      <c r="B8489" s="46">
        <v>215</v>
      </c>
      <c r="C8489" s="147">
        <v>0.25590277777777776</v>
      </c>
      <c r="D8489" s="38" t="s">
        <v>42652</v>
      </c>
      <c r="E8489" s="7" t="s">
        <v>64</v>
      </c>
      <c r="F8489" s="38" t="s">
        <v>48423</v>
      </c>
      <c r="G8489" s="38" t="s">
        <v>5388</v>
      </c>
      <c r="H8489">
        <v>0.224</v>
      </c>
      <c r="I8489" t="s">
        <v>53819</v>
      </c>
      <c r="J8489" t="s">
        <v>53820</v>
      </c>
      <c r="K8489" t="s">
        <v>53821</v>
      </c>
      <c r="L8489" t="s">
        <v>53805</v>
      </c>
      <c r="O8489" t="s">
        <v>53815</v>
      </c>
      <c r="P8489" t="s">
        <v>53816</v>
      </c>
      <c r="Q8489">
        <v>380638.45</v>
      </c>
      <c r="R8489">
        <v>6207107.1500000004</v>
      </c>
      <c r="S8489" t="s">
        <v>53817</v>
      </c>
      <c r="T8489" t="s">
        <v>53818</v>
      </c>
      <c r="U8489">
        <v>380620.84</v>
      </c>
      <c r="V8489">
        <v>6207126.5</v>
      </c>
      <c r="W8489">
        <v>226.22</v>
      </c>
      <c r="X8489">
        <v>200.05</v>
      </c>
    </row>
    <row r="8490" spans="1:24" x14ac:dyDescent="0.25">
      <c r="A8490" s="146">
        <v>45141</v>
      </c>
      <c r="B8490" s="46">
        <v>215</v>
      </c>
      <c r="C8490" s="147">
        <v>0.26069444444444445</v>
      </c>
      <c r="D8490" s="38" t="s">
        <v>42652</v>
      </c>
      <c r="E8490" s="7" t="s">
        <v>69</v>
      </c>
      <c r="F8490" s="38" t="s">
        <v>48423</v>
      </c>
      <c r="G8490" s="38" t="s">
        <v>5388</v>
      </c>
      <c r="H8490">
        <v>-2.4E-2</v>
      </c>
      <c r="I8490" t="s">
        <v>53819</v>
      </c>
      <c r="J8490" t="s">
        <v>53820</v>
      </c>
      <c r="K8490" t="s">
        <v>53821</v>
      </c>
      <c r="L8490" t="s">
        <v>53826</v>
      </c>
      <c r="O8490" t="s">
        <v>53822</v>
      </c>
      <c r="P8490" t="s">
        <v>53823</v>
      </c>
      <c r="Q8490">
        <v>380459.12</v>
      </c>
      <c r="R8490">
        <v>6206929.5</v>
      </c>
      <c r="S8490" t="s">
        <v>53824</v>
      </c>
      <c r="T8490" t="s">
        <v>53825</v>
      </c>
      <c r="U8490">
        <v>380445.38</v>
      </c>
      <c r="V8490">
        <v>6206951.1299999999</v>
      </c>
      <c r="W8490">
        <v>224.81</v>
      </c>
      <c r="X8490">
        <v>200.05</v>
      </c>
    </row>
    <row r="8491" spans="1:24" x14ac:dyDescent="0.25">
      <c r="A8491" s="146">
        <v>45141</v>
      </c>
      <c r="B8491" s="46">
        <v>215</v>
      </c>
      <c r="C8491" s="147">
        <v>0.26299768518518518</v>
      </c>
      <c r="D8491" s="38" t="s">
        <v>42652</v>
      </c>
      <c r="E8491" s="7" t="s">
        <v>64</v>
      </c>
      <c r="F8491" s="38" t="s">
        <v>48423</v>
      </c>
      <c r="G8491" s="38" t="s">
        <v>5387</v>
      </c>
      <c r="H8491">
        <v>-1.7999999999999999E-2</v>
      </c>
      <c r="I8491" t="s">
        <v>53831</v>
      </c>
      <c r="J8491" t="s">
        <v>53832</v>
      </c>
      <c r="K8491" t="s">
        <v>53833</v>
      </c>
      <c r="L8491" t="s">
        <v>53826</v>
      </c>
      <c r="O8491" t="s">
        <v>53827</v>
      </c>
      <c r="P8491" t="s">
        <v>53828</v>
      </c>
      <c r="Q8491">
        <v>380454.85</v>
      </c>
      <c r="R8491">
        <v>6206938.25</v>
      </c>
      <c r="S8491" t="s">
        <v>53829</v>
      </c>
      <c r="T8491" t="s">
        <v>53830</v>
      </c>
      <c r="U8491">
        <v>380435.03</v>
      </c>
      <c r="V8491">
        <v>6206953.5599999996</v>
      </c>
      <c r="W8491">
        <v>46.18</v>
      </c>
      <c r="X8491">
        <v>200.04</v>
      </c>
    </row>
    <row r="8492" spans="1:24" x14ac:dyDescent="0.25">
      <c r="A8492" s="146">
        <v>45141</v>
      </c>
      <c r="B8492" s="46">
        <v>215</v>
      </c>
      <c r="C8492" s="147">
        <v>0.26758101851851851</v>
      </c>
      <c r="D8492" s="38" t="s">
        <v>42652</v>
      </c>
      <c r="E8492" s="7" t="s">
        <v>69</v>
      </c>
      <c r="F8492" s="38" t="s">
        <v>48423</v>
      </c>
      <c r="G8492" s="38" t="s">
        <v>5387</v>
      </c>
      <c r="H8492">
        <v>0.224</v>
      </c>
      <c r="I8492" t="s">
        <v>53831</v>
      </c>
      <c r="J8492" t="s">
        <v>53832</v>
      </c>
      <c r="K8492" t="s">
        <v>53833</v>
      </c>
      <c r="L8492" t="s">
        <v>53826</v>
      </c>
      <c r="O8492" t="s">
        <v>53834</v>
      </c>
      <c r="P8492" t="s">
        <v>53835</v>
      </c>
      <c r="Q8492">
        <v>380625.05</v>
      </c>
      <c r="R8492">
        <v>6207108.3799999999</v>
      </c>
      <c r="S8492" t="s">
        <v>53836</v>
      </c>
      <c r="T8492" t="s">
        <v>53837</v>
      </c>
      <c r="U8492">
        <v>380606.33</v>
      </c>
      <c r="V8492">
        <v>6207124.75</v>
      </c>
      <c r="W8492">
        <v>44.57</v>
      </c>
      <c r="X8492">
        <v>200.04</v>
      </c>
    </row>
    <row r="8493" spans="1:24" x14ac:dyDescent="0.25">
      <c r="A8493" s="146">
        <v>45141</v>
      </c>
      <c r="B8493" s="46">
        <v>215</v>
      </c>
      <c r="C8493" s="147">
        <v>0.27004629629629628</v>
      </c>
      <c r="D8493" s="38" t="s">
        <v>42652</v>
      </c>
      <c r="E8493" s="7" t="s">
        <v>64</v>
      </c>
      <c r="F8493" s="38" t="s">
        <v>48423</v>
      </c>
      <c r="G8493" s="38" t="s">
        <v>5386</v>
      </c>
      <c r="H8493">
        <v>0.218</v>
      </c>
      <c r="I8493" t="s">
        <v>53842</v>
      </c>
      <c r="J8493" t="s">
        <v>53843</v>
      </c>
      <c r="K8493" t="s">
        <v>53844</v>
      </c>
      <c r="L8493" t="s">
        <v>53845</v>
      </c>
      <c r="O8493" t="s">
        <v>53838</v>
      </c>
      <c r="P8493" t="s">
        <v>53839</v>
      </c>
      <c r="Q8493">
        <v>380619.1</v>
      </c>
      <c r="R8493">
        <v>6207113.7599999998</v>
      </c>
      <c r="S8493" t="s">
        <v>53840</v>
      </c>
      <c r="T8493" t="s">
        <v>53841</v>
      </c>
      <c r="U8493">
        <v>380603.53</v>
      </c>
      <c r="V8493">
        <v>6207134.6699999999</v>
      </c>
      <c r="W8493">
        <v>225.69</v>
      </c>
      <c r="X8493">
        <v>200.05</v>
      </c>
    </row>
    <row r="8494" spans="1:24" x14ac:dyDescent="0.25">
      <c r="A8494" s="146">
        <v>45141</v>
      </c>
      <c r="B8494" s="46">
        <v>215</v>
      </c>
      <c r="C8494" s="147">
        <v>0.27474537037037039</v>
      </c>
      <c r="D8494" s="38" t="s">
        <v>42652</v>
      </c>
      <c r="E8494" s="7" t="s">
        <v>69</v>
      </c>
      <c r="F8494" s="38" t="s">
        <v>48423</v>
      </c>
      <c r="G8494" s="38" t="s">
        <v>5386</v>
      </c>
      <c r="H8494">
        <v>-2.1999999999999999E-2</v>
      </c>
      <c r="I8494" t="s">
        <v>53842</v>
      </c>
      <c r="J8494" t="s">
        <v>53843</v>
      </c>
      <c r="K8494" t="s">
        <v>53844</v>
      </c>
      <c r="L8494" t="s">
        <v>53845</v>
      </c>
      <c r="O8494" t="s">
        <v>53846</v>
      </c>
      <c r="P8494" t="s">
        <v>53847</v>
      </c>
      <c r="Q8494">
        <v>380444.32</v>
      </c>
      <c r="R8494">
        <v>6206939.79</v>
      </c>
      <c r="S8494" t="s">
        <v>53848</v>
      </c>
      <c r="T8494" t="s">
        <v>53849</v>
      </c>
      <c r="U8494">
        <v>380433.85</v>
      </c>
      <c r="V8494">
        <v>6206965.0899999999</v>
      </c>
      <c r="W8494">
        <v>224.71</v>
      </c>
      <c r="X8494">
        <v>200.05</v>
      </c>
    </row>
    <row r="8495" spans="1:24" x14ac:dyDescent="0.25">
      <c r="A8495" s="146">
        <v>45141</v>
      </c>
      <c r="B8495" s="46">
        <v>215</v>
      </c>
      <c r="C8495" s="147">
        <v>0.27750000000000002</v>
      </c>
      <c r="D8495" s="38" t="s">
        <v>42652</v>
      </c>
      <c r="E8495" s="7" t="s">
        <v>64</v>
      </c>
      <c r="F8495" s="38" t="s">
        <v>48423</v>
      </c>
      <c r="G8495" s="38" t="s">
        <v>5385</v>
      </c>
      <c r="H8495">
        <v>-1.7000000000000001E-2</v>
      </c>
      <c r="I8495" t="s">
        <v>53854</v>
      </c>
      <c r="J8495" t="s">
        <v>53855</v>
      </c>
      <c r="K8495" t="s">
        <v>53856</v>
      </c>
      <c r="L8495" t="s">
        <v>53845</v>
      </c>
      <c r="O8495" t="s">
        <v>53850</v>
      </c>
      <c r="P8495" t="s">
        <v>53851</v>
      </c>
      <c r="Q8495">
        <v>380441.91</v>
      </c>
      <c r="R8495">
        <v>6206950.0599999996</v>
      </c>
      <c r="S8495" t="s">
        <v>53852</v>
      </c>
      <c r="T8495" t="s">
        <v>53853</v>
      </c>
      <c r="U8495">
        <v>380422.75</v>
      </c>
      <c r="V8495">
        <v>6206966.7999999998</v>
      </c>
      <c r="W8495">
        <v>45.95</v>
      </c>
      <c r="X8495">
        <v>200.05</v>
      </c>
    </row>
    <row r="8496" spans="1:24" x14ac:dyDescent="0.25">
      <c r="A8496" s="146">
        <v>45141</v>
      </c>
      <c r="B8496" s="46">
        <v>215</v>
      </c>
      <c r="C8496" s="147">
        <v>0.2822453703703704</v>
      </c>
      <c r="D8496" s="38" t="s">
        <v>42652</v>
      </c>
      <c r="E8496" s="7" t="s">
        <v>69</v>
      </c>
      <c r="F8496" s="38" t="s">
        <v>48423</v>
      </c>
      <c r="G8496" s="38" t="s">
        <v>5385</v>
      </c>
      <c r="H8496">
        <v>0.224</v>
      </c>
      <c r="I8496" t="s">
        <v>53854</v>
      </c>
      <c r="J8496" t="s">
        <v>53855</v>
      </c>
      <c r="K8496" t="s">
        <v>53856</v>
      </c>
      <c r="L8496" t="s">
        <v>53861</v>
      </c>
      <c r="O8496" t="s">
        <v>53857</v>
      </c>
      <c r="P8496" t="s">
        <v>53858</v>
      </c>
      <c r="Q8496">
        <v>380619.54</v>
      </c>
      <c r="R8496">
        <v>6207126.7699999996</v>
      </c>
      <c r="S8496" t="s">
        <v>53859</v>
      </c>
      <c r="T8496" t="s">
        <v>53860</v>
      </c>
      <c r="U8496">
        <v>380593.64</v>
      </c>
      <c r="V8496">
        <v>6207137.6500000004</v>
      </c>
      <c r="W8496">
        <v>44.64</v>
      </c>
      <c r="X8496">
        <v>200.05</v>
      </c>
    </row>
    <row r="8497" spans="1:24" x14ac:dyDescent="0.25">
      <c r="A8497" s="146">
        <v>45141</v>
      </c>
      <c r="B8497" s="46">
        <v>215</v>
      </c>
      <c r="C8497" s="147">
        <v>0.28460648148148149</v>
      </c>
      <c r="D8497" s="38" t="s">
        <v>42652</v>
      </c>
      <c r="E8497" s="7" t="s">
        <v>64</v>
      </c>
      <c r="F8497" s="38" t="s">
        <v>48423</v>
      </c>
      <c r="G8497" s="38" t="s">
        <v>5384</v>
      </c>
      <c r="H8497">
        <v>0.219</v>
      </c>
      <c r="I8497" t="s">
        <v>53866</v>
      </c>
      <c r="J8497" t="s">
        <v>53867</v>
      </c>
      <c r="K8497" t="s">
        <v>53868</v>
      </c>
      <c r="L8497" t="s">
        <v>53861</v>
      </c>
      <c r="O8497" t="s">
        <v>53862</v>
      </c>
      <c r="P8497" t="s">
        <v>53863</v>
      </c>
      <c r="Q8497">
        <v>380613.43</v>
      </c>
      <c r="R8497">
        <v>6207133.6699999999</v>
      </c>
      <c r="S8497" t="s">
        <v>53864</v>
      </c>
      <c r="T8497" t="s">
        <v>53865</v>
      </c>
      <c r="U8497">
        <v>380591.64</v>
      </c>
      <c r="V8497">
        <v>6207148.1299999999</v>
      </c>
      <c r="W8497">
        <v>225.76</v>
      </c>
      <c r="X8497">
        <v>200.04</v>
      </c>
    </row>
    <row r="8498" spans="1:24" x14ac:dyDescent="0.25">
      <c r="A8498" s="146">
        <v>45141</v>
      </c>
      <c r="B8498" s="46">
        <v>215</v>
      </c>
      <c r="C8498" s="147">
        <v>0.28961805555555559</v>
      </c>
      <c r="D8498" s="38" t="s">
        <v>42652</v>
      </c>
      <c r="E8498" s="7" t="s">
        <v>69</v>
      </c>
      <c r="F8498" s="38" t="s">
        <v>48423</v>
      </c>
      <c r="G8498" s="38" t="s">
        <v>5384</v>
      </c>
      <c r="H8498">
        <v>-2.1000000000000001E-2</v>
      </c>
      <c r="I8498" t="s">
        <v>53866</v>
      </c>
      <c r="J8498" t="s">
        <v>53867</v>
      </c>
      <c r="K8498" t="s">
        <v>53868</v>
      </c>
      <c r="L8498" t="s">
        <v>53861</v>
      </c>
      <c r="O8498" t="s">
        <v>53869</v>
      </c>
      <c r="P8498" t="s">
        <v>53870</v>
      </c>
      <c r="Q8498">
        <v>380426.59</v>
      </c>
      <c r="R8498">
        <v>6206947.7300000004</v>
      </c>
      <c r="S8498" t="s">
        <v>53871</v>
      </c>
      <c r="T8498" t="s">
        <v>53872</v>
      </c>
      <c r="U8498">
        <v>380421.51</v>
      </c>
      <c r="V8498">
        <v>6206978.1200000001</v>
      </c>
      <c r="W8498">
        <v>224.89</v>
      </c>
      <c r="X8498">
        <v>200.04</v>
      </c>
    </row>
    <row r="8499" spans="1:24" x14ac:dyDescent="0.25">
      <c r="A8499" s="146">
        <v>45141</v>
      </c>
      <c r="B8499" s="46">
        <v>215</v>
      </c>
      <c r="C8499" s="147">
        <v>0.29260416666666667</v>
      </c>
      <c r="D8499" s="38" t="s">
        <v>42652</v>
      </c>
      <c r="E8499" s="7" t="s">
        <v>64</v>
      </c>
      <c r="F8499" s="38" t="s">
        <v>48423</v>
      </c>
      <c r="G8499" s="38" t="s">
        <v>5383</v>
      </c>
      <c r="H8499">
        <v>-2.1999999999999999E-2</v>
      </c>
      <c r="I8499" t="s">
        <v>53877</v>
      </c>
      <c r="J8499" t="s">
        <v>53878</v>
      </c>
      <c r="K8499" t="s">
        <v>53879</v>
      </c>
      <c r="L8499" t="s">
        <v>53880</v>
      </c>
      <c r="O8499" t="s">
        <v>53873</v>
      </c>
      <c r="P8499" t="s">
        <v>53874</v>
      </c>
      <c r="Q8499">
        <v>380415.25</v>
      </c>
      <c r="R8499">
        <v>6206948.4900000002</v>
      </c>
      <c r="S8499" t="s">
        <v>53875</v>
      </c>
      <c r="T8499" t="s">
        <v>53876</v>
      </c>
      <c r="U8499">
        <v>380407.16</v>
      </c>
      <c r="V8499">
        <v>6206976.46</v>
      </c>
      <c r="W8499">
        <v>44.69</v>
      </c>
      <c r="X8499">
        <v>200.05</v>
      </c>
    </row>
    <row r="8500" spans="1:24" x14ac:dyDescent="0.25">
      <c r="A8500" s="146">
        <v>45141</v>
      </c>
      <c r="B8500" s="46">
        <v>215</v>
      </c>
      <c r="C8500" s="147">
        <v>0.29736111111111113</v>
      </c>
      <c r="D8500" s="38" t="s">
        <v>42652</v>
      </c>
      <c r="E8500" s="7" t="s">
        <v>69</v>
      </c>
      <c r="F8500" s="38" t="s">
        <v>48423</v>
      </c>
      <c r="G8500" s="38" t="s">
        <v>5383</v>
      </c>
      <c r="H8500">
        <v>0.22500000000000001</v>
      </c>
      <c r="I8500" t="s">
        <v>53877</v>
      </c>
      <c r="J8500" t="s">
        <v>53878</v>
      </c>
      <c r="K8500" t="s">
        <v>53879</v>
      </c>
      <c r="L8500" t="s">
        <v>53880</v>
      </c>
      <c r="O8500" t="s">
        <v>53881</v>
      </c>
      <c r="P8500" t="s">
        <v>53882</v>
      </c>
      <c r="Q8500">
        <v>380593.84</v>
      </c>
      <c r="R8500">
        <v>6207127</v>
      </c>
      <c r="S8500" t="s">
        <v>53883</v>
      </c>
      <c r="T8500" t="s">
        <v>53884</v>
      </c>
      <c r="U8500">
        <v>380581.82</v>
      </c>
      <c r="V8500">
        <v>6207151.1600000001</v>
      </c>
      <c r="W8500">
        <v>44.81</v>
      </c>
      <c r="X8500">
        <v>200.05</v>
      </c>
    </row>
    <row r="8501" spans="1:24" x14ac:dyDescent="0.25">
      <c r="A8501" s="146">
        <v>45141</v>
      </c>
      <c r="B8501" s="46">
        <v>215</v>
      </c>
      <c r="C8501" s="147">
        <v>0.30046296296296299</v>
      </c>
      <c r="D8501" s="38" t="s">
        <v>42652</v>
      </c>
      <c r="E8501" s="7" t="s">
        <v>64</v>
      </c>
      <c r="F8501" s="38" t="s">
        <v>48423</v>
      </c>
      <c r="G8501" s="38" t="s">
        <v>5392</v>
      </c>
      <c r="H8501">
        <v>0.221</v>
      </c>
      <c r="I8501" t="s">
        <v>53889</v>
      </c>
      <c r="J8501" t="s">
        <v>53890</v>
      </c>
      <c r="K8501" t="s">
        <v>53891</v>
      </c>
      <c r="L8501" t="s">
        <v>53880</v>
      </c>
      <c r="O8501" t="s">
        <v>53885</v>
      </c>
      <c r="P8501" t="s">
        <v>53886</v>
      </c>
      <c r="Q8501">
        <v>380597.61</v>
      </c>
      <c r="R8501">
        <v>6207142.46</v>
      </c>
      <c r="S8501" t="s">
        <v>53887</v>
      </c>
      <c r="T8501" t="s">
        <v>53888</v>
      </c>
      <c r="U8501">
        <v>380579.8</v>
      </c>
      <c r="V8501">
        <v>6207162.2400000002</v>
      </c>
      <c r="W8501">
        <v>223.43</v>
      </c>
      <c r="X8501">
        <v>200.04</v>
      </c>
    </row>
    <row r="8502" spans="1:24" x14ac:dyDescent="0.25">
      <c r="A8502" s="146">
        <v>45141</v>
      </c>
      <c r="B8502" s="46">
        <v>215</v>
      </c>
      <c r="C8502" s="147">
        <v>0.30516203703703704</v>
      </c>
      <c r="D8502" s="38" t="s">
        <v>42652</v>
      </c>
      <c r="E8502" s="7" t="s">
        <v>69</v>
      </c>
      <c r="F8502" s="38" t="s">
        <v>48423</v>
      </c>
      <c r="G8502" s="38" t="s">
        <v>5392</v>
      </c>
      <c r="H8502">
        <v>-2.5999999999999999E-2</v>
      </c>
      <c r="I8502" t="s">
        <v>53889</v>
      </c>
      <c r="J8502" t="s">
        <v>53890</v>
      </c>
      <c r="K8502" t="s">
        <v>53891</v>
      </c>
      <c r="L8502" t="s">
        <v>53896</v>
      </c>
      <c r="O8502" t="s">
        <v>53892</v>
      </c>
      <c r="P8502" t="s">
        <v>53893</v>
      </c>
      <c r="Q8502">
        <v>380422.64</v>
      </c>
      <c r="R8502">
        <v>6206969.3099999996</v>
      </c>
      <c r="S8502" t="s">
        <v>53894</v>
      </c>
      <c r="T8502" t="s">
        <v>53895</v>
      </c>
      <c r="U8502">
        <v>380405.78</v>
      </c>
      <c r="V8502">
        <v>6206987.9900000002</v>
      </c>
      <c r="W8502">
        <v>225.15</v>
      </c>
      <c r="X8502">
        <v>200.04</v>
      </c>
    </row>
    <row r="8503" spans="1:24" x14ac:dyDescent="0.25">
      <c r="A8503" s="146">
        <v>45141</v>
      </c>
      <c r="B8503" s="46">
        <v>215</v>
      </c>
      <c r="C8503" s="147">
        <v>0.30737268518518518</v>
      </c>
      <c r="D8503" s="38" t="s">
        <v>42652</v>
      </c>
      <c r="E8503" s="7" t="s">
        <v>64</v>
      </c>
      <c r="F8503" s="38" t="s">
        <v>48423</v>
      </c>
      <c r="G8503" s="38" t="s">
        <v>5393</v>
      </c>
      <c r="H8503">
        <v>-0.02</v>
      </c>
      <c r="I8503" t="s">
        <v>53901</v>
      </c>
      <c r="J8503" t="s">
        <v>53902</v>
      </c>
      <c r="K8503" t="s">
        <v>53903</v>
      </c>
      <c r="L8503" t="s">
        <v>53896</v>
      </c>
      <c r="O8503" t="s">
        <v>53897</v>
      </c>
      <c r="P8503" t="s">
        <v>53898</v>
      </c>
      <c r="Q8503">
        <v>380408.51</v>
      </c>
      <c r="R8503">
        <v>6206967.29</v>
      </c>
      <c r="S8503" t="s">
        <v>53899</v>
      </c>
      <c r="T8503" t="s">
        <v>53900</v>
      </c>
      <c r="U8503">
        <v>380395.25</v>
      </c>
      <c r="V8503">
        <v>6206990.2400000002</v>
      </c>
      <c r="W8503">
        <v>45</v>
      </c>
      <c r="X8503">
        <v>200.05</v>
      </c>
    </row>
    <row r="8504" spans="1:24" x14ac:dyDescent="0.25">
      <c r="A8504" s="146">
        <v>45141</v>
      </c>
      <c r="B8504" s="46">
        <v>215</v>
      </c>
      <c r="C8504" s="147">
        <v>0.31206018518518519</v>
      </c>
      <c r="D8504" s="38" t="s">
        <v>42652</v>
      </c>
      <c r="E8504" s="7" t="s">
        <v>69</v>
      </c>
      <c r="F8504" s="38" t="s">
        <v>48423</v>
      </c>
      <c r="G8504" s="38" t="s">
        <v>5393</v>
      </c>
      <c r="H8504">
        <v>0.223</v>
      </c>
      <c r="I8504" t="s">
        <v>53901</v>
      </c>
      <c r="J8504" t="s">
        <v>53902</v>
      </c>
      <c r="K8504" t="s">
        <v>53903</v>
      </c>
      <c r="L8504" t="s">
        <v>53908</v>
      </c>
      <c r="O8504" t="s">
        <v>53904</v>
      </c>
      <c r="P8504" t="s">
        <v>53905</v>
      </c>
      <c r="Q8504">
        <v>380581.07</v>
      </c>
      <c r="R8504">
        <v>6207140.04</v>
      </c>
      <c r="S8504" t="s">
        <v>53906</v>
      </c>
      <c r="T8504" t="s">
        <v>53907</v>
      </c>
      <c r="U8504">
        <v>380567.53</v>
      </c>
      <c r="V8504">
        <v>6207162.5199999996</v>
      </c>
      <c r="W8504">
        <v>45.32</v>
      </c>
      <c r="X8504">
        <v>200.05</v>
      </c>
    </row>
    <row r="8505" spans="1:24" x14ac:dyDescent="0.25">
      <c r="A8505" s="146">
        <v>45141</v>
      </c>
      <c r="B8505" s="46">
        <v>215</v>
      </c>
      <c r="C8505" s="147">
        <v>0.31490740740740741</v>
      </c>
      <c r="D8505" s="38" t="s">
        <v>42652</v>
      </c>
      <c r="E8505" s="7" t="s">
        <v>64</v>
      </c>
      <c r="F8505" s="38" t="s">
        <v>48423</v>
      </c>
      <c r="G8505" s="38" t="s">
        <v>5394</v>
      </c>
      <c r="H8505">
        <v>0.22</v>
      </c>
      <c r="I8505" t="s">
        <v>53913</v>
      </c>
      <c r="J8505" t="s">
        <v>53914</v>
      </c>
      <c r="K8505" t="s">
        <v>53915</v>
      </c>
      <c r="L8505" t="s">
        <v>53908</v>
      </c>
      <c r="O8505" t="s">
        <v>53909</v>
      </c>
      <c r="P8505" t="s">
        <v>53910</v>
      </c>
      <c r="Q8505">
        <v>380586.5</v>
      </c>
      <c r="R8505">
        <v>6207156.6799999997</v>
      </c>
      <c r="S8505" t="s">
        <v>53911</v>
      </c>
      <c r="T8505" t="s">
        <v>53912</v>
      </c>
      <c r="U8505">
        <v>380566.97</v>
      </c>
      <c r="V8505">
        <v>6207174.7000000002</v>
      </c>
      <c r="W8505">
        <v>224.79</v>
      </c>
      <c r="X8505">
        <v>200.05</v>
      </c>
    </row>
    <row r="8506" spans="1:24" x14ac:dyDescent="0.25">
      <c r="A8506" s="146">
        <v>45141</v>
      </c>
      <c r="B8506" s="46">
        <v>215</v>
      </c>
      <c r="C8506" s="147">
        <v>0.31961805555555556</v>
      </c>
      <c r="D8506" s="38" t="s">
        <v>42652</v>
      </c>
      <c r="E8506" s="7" t="s">
        <v>69</v>
      </c>
      <c r="F8506" s="38" t="s">
        <v>48423</v>
      </c>
      <c r="G8506" s="38" t="s">
        <v>5394</v>
      </c>
      <c r="H8506">
        <v>-2.7E-2</v>
      </c>
      <c r="I8506" t="s">
        <v>53913</v>
      </c>
      <c r="J8506" t="s">
        <v>53914</v>
      </c>
      <c r="K8506" t="s">
        <v>53915</v>
      </c>
      <c r="L8506" t="s">
        <v>53908</v>
      </c>
      <c r="O8506" t="s">
        <v>53916</v>
      </c>
      <c r="P8506" t="s">
        <v>53917</v>
      </c>
      <c r="Q8506">
        <v>380410.97</v>
      </c>
      <c r="R8506">
        <v>6206983.3600000003</v>
      </c>
      <c r="S8506" t="s">
        <v>53918</v>
      </c>
      <c r="T8506" t="s">
        <v>53919</v>
      </c>
      <c r="U8506">
        <v>380392.36</v>
      </c>
      <c r="V8506">
        <v>6207000.04</v>
      </c>
      <c r="W8506">
        <v>224.99</v>
      </c>
      <c r="X8506">
        <v>200.05</v>
      </c>
    </row>
    <row r="8507" spans="1:24" x14ac:dyDescent="0.25">
      <c r="A8507" s="146">
        <v>45141</v>
      </c>
      <c r="B8507" s="46">
        <v>215</v>
      </c>
      <c r="C8507" s="147">
        <v>0.32662037037037034</v>
      </c>
      <c r="D8507" s="38" t="s">
        <v>42652</v>
      </c>
      <c r="E8507" s="7" t="s">
        <v>64</v>
      </c>
      <c r="F8507" s="38" t="s">
        <v>48423</v>
      </c>
      <c r="G8507" s="38" t="s">
        <v>5395</v>
      </c>
      <c r="H8507">
        <v>-2.1999999999999999E-2</v>
      </c>
      <c r="I8507" t="s">
        <v>53924</v>
      </c>
      <c r="J8507" t="s">
        <v>53925</v>
      </c>
      <c r="K8507" t="s">
        <v>53926</v>
      </c>
      <c r="L8507" t="s">
        <v>53927</v>
      </c>
      <c r="O8507" t="s">
        <v>53920</v>
      </c>
      <c r="P8507" t="s">
        <v>53921</v>
      </c>
      <c r="Q8507">
        <v>380398.47</v>
      </c>
      <c r="R8507">
        <v>6206984.0899999999</v>
      </c>
      <c r="S8507" t="s">
        <v>53922</v>
      </c>
      <c r="T8507" t="s">
        <v>53923</v>
      </c>
      <c r="U8507">
        <v>380381.33</v>
      </c>
      <c r="V8507">
        <v>6207001.6799999997</v>
      </c>
      <c r="W8507">
        <v>47.02</v>
      </c>
      <c r="X8507">
        <v>200.04</v>
      </c>
    </row>
    <row r="8508" spans="1:24" x14ac:dyDescent="0.25">
      <c r="A8508" s="146">
        <v>45141</v>
      </c>
      <c r="B8508" s="46">
        <v>215</v>
      </c>
      <c r="C8508" s="147">
        <v>0.33135416666666667</v>
      </c>
      <c r="D8508" s="38" t="s">
        <v>42652</v>
      </c>
      <c r="E8508" s="7" t="s">
        <v>69</v>
      </c>
      <c r="F8508" s="38" t="s">
        <v>48423</v>
      </c>
      <c r="G8508" s="38" t="s">
        <v>5395</v>
      </c>
      <c r="H8508">
        <v>0.223</v>
      </c>
      <c r="I8508" t="s">
        <v>53924</v>
      </c>
      <c r="J8508" t="s">
        <v>53925</v>
      </c>
      <c r="K8508" t="s">
        <v>53926</v>
      </c>
      <c r="L8508" t="s">
        <v>53927</v>
      </c>
      <c r="O8508" t="s">
        <v>53928</v>
      </c>
      <c r="P8508" t="s">
        <v>53929</v>
      </c>
      <c r="Q8508">
        <v>380573.46</v>
      </c>
      <c r="R8508">
        <v>6207157.8700000001</v>
      </c>
      <c r="S8508" t="s">
        <v>53930</v>
      </c>
      <c r="T8508" t="s">
        <v>53931</v>
      </c>
      <c r="U8508">
        <v>380554.9</v>
      </c>
      <c r="V8508">
        <v>6207175.1500000004</v>
      </c>
      <c r="W8508">
        <v>44.94</v>
      </c>
      <c r="X8508">
        <v>200.04</v>
      </c>
    </row>
    <row r="8509" spans="1:24" x14ac:dyDescent="0.25">
      <c r="A8509" s="146">
        <v>45141</v>
      </c>
      <c r="B8509" s="46">
        <v>215</v>
      </c>
      <c r="C8509" s="147">
        <v>0.33486111111111111</v>
      </c>
      <c r="D8509" s="38" t="s">
        <v>42652</v>
      </c>
      <c r="E8509" s="7" t="s">
        <v>64</v>
      </c>
      <c r="F8509" s="38" t="s">
        <v>48423</v>
      </c>
      <c r="G8509" s="38" t="s">
        <v>5396</v>
      </c>
      <c r="H8509">
        <v>0.22</v>
      </c>
      <c r="I8509" t="s">
        <v>53936</v>
      </c>
      <c r="J8509" t="s">
        <v>53937</v>
      </c>
      <c r="K8509" t="s">
        <v>53938</v>
      </c>
      <c r="L8509" t="s">
        <v>53939</v>
      </c>
      <c r="O8509" t="s">
        <v>53932</v>
      </c>
      <c r="P8509" t="s">
        <v>53933</v>
      </c>
      <c r="Q8509">
        <v>380572.83</v>
      </c>
      <c r="R8509">
        <v>6207169.6200000001</v>
      </c>
      <c r="S8509" t="s">
        <v>53934</v>
      </c>
      <c r="T8509" t="s">
        <v>53935</v>
      </c>
      <c r="U8509">
        <v>380554.23</v>
      </c>
      <c r="V8509">
        <v>6207187.2699999996</v>
      </c>
      <c r="W8509">
        <v>225.52</v>
      </c>
      <c r="X8509">
        <v>200.05</v>
      </c>
    </row>
    <row r="8510" spans="1:24" x14ac:dyDescent="0.25">
      <c r="A8510" s="146">
        <v>45141</v>
      </c>
      <c r="B8510" s="46">
        <v>215</v>
      </c>
      <c r="C8510" s="147">
        <v>0.33958333333333335</v>
      </c>
      <c r="D8510" s="38" t="s">
        <v>42652</v>
      </c>
      <c r="E8510" s="7" t="s">
        <v>69</v>
      </c>
      <c r="F8510" s="38" t="s">
        <v>48423</v>
      </c>
      <c r="G8510" s="38" t="s">
        <v>5396</v>
      </c>
      <c r="H8510">
        <v>-2.5000000000000001E-2</v>
      </c>
      <c r="I8510" t="s">
        <v>53936</v>
      </c>
      <c r="J8510" t="s">
        <v>53937</v>
      </c>
      <c r="K8510" t="s">
        <v>53938</v>
      </c>
      <c r="L8510" t="s">
        <v>53939</v>
      </c>
      <c r="O8510" t="s">
        <v>53940</v>
      </c>
      <c r="P8510" t="s">
        <v>53941</v>
      </c>
      <c r="Q8510">
        <v>380396.81</v>
      </c>
      <c r="R8510">
        <v>6206994.5899999999</v>
      </c>
      <c r="S8510" t="s">
        <v>53942</v>
      </c>
      <c r="T8510" t="s">
        <v>53943</v>
      </c>
      <c r="U8510">
        <v>380380.51</v>
      </c>
      <c r="V8510">
        <v>6207013.6200000001</v>
      </c>
      <c r="W8510">
        <v>225.2</v>
      </c>
      <c r="X8510">
        <v>200.05</v>
      </c>
    </row>
    <row r="8511" spans="1:24" x14ac:dyDescent="0.25">
      <c r="A8511" s="146">
        <v>45141</v>
      </c>
      <c r="B8511" s="46">
        <v>215</v>
      </c>
      <c r="C8511" s="147">
        <v>0.34166666666666662</v>
      </c>
      <c r="D8511" s="38" t="s">
        <v>42652</v>
      </c>
      <c r="E8511" s="7" t="s">
        <v>64</v>
      </c>
      <c r="F8511" s="38" t="s">
        <v>48423</v>
      </c>
      <c r="G8511" s="38" t="s">
        <v>5397</v>
      </c>
      <c r="H8511">
        <v>-0.02</v>
      </c>
      <c r="I8511" t="s">
        <v>53948</v>
      </c>
      <c r="J8511" t="s">
        <v>53949</v>
      </c>
      <c r="K8511" t="s">
        <v>53950</v>
      </c>
      <c r="L8511" t="s">
        <v>53939</v>
      </c>
      <c r="O8511" t="s">
        <v>53944</v>
      </c>
      <c r="P8511" t="s">
        <v>53945</v>
      </c>
      <c r="Q8511">
        <v>380382.92</v>
      </c>
      <c r="R8511">
        <v>6206993.6299999999</v>
      </c>
      <c r="S8511" t="s">
        <v>53946</v>
      </c>
      <c r="T8511" t="s">
        <v>53947</v>
      </c>
      <c r="U8511">
        <v>380370.41</v>
      </c>
      <c r="V8511">
        <v>6207015.9500000002</v>
      </c>
      <c r="W8511">
        <v>45.88</v>
      </c>
      <c r="X8511">
        <v>200.04</v>
      </c>
    </row>
    <row r="8512" spans="1:24" x14ac:dyDescent="0.25">
      <c r="A8512" s="146">
        <v>45141</v>
      </c>
      <c r="B8512" s="46">
        <v>215</v>
      </c>
      <c r="C8512" s="147">
        <v>0.34623842592592591</v>
      </c>
      <c r="D8512" s="38" t="s">
        <v>42652</v>
      </c>
      <c r="E8512" s="7" t="s">
        <v>69</v>
      </c>
      <c r="F8512" s="38" t="s">
        <v>48423</v>
      </c>
      <c r="G8512" s="38" t="s">
        <v>5397</v>
      </c>
      <c r="H8512">
        <v>0.222</v>
      </c>
      <c r="I8512" t="s">
        <v>53948</v>
      </c>
      <c r="J8512" t="s">
        <v>53949</v>
      </c>
      <c r="K8512" t="s">
        <v>53950</v>
      </c>
      <c r="L8512" t="s">
        <v>53955</v>
      </c>
      <c r="O8512" t="s">
        <v>53951</v>
      </c>
      <c r="P8512" t="s">
        <v>53952</v>
      </c>
      <c r="Q8512">
        <v>380551.26</v>
      </c>
      <c r="R8512">
        <v>6207160.79</v>
      </c>
      <c r="S8512" t="s">
        <v>53953</v>
      </c>
      <c r="T8512" t="s">
        <v>53954</v>
      </c>
      <c r="U8512">
        <v>380541.41</v>
      </c>
      <c r="V8512">
        <v>6207187.0700000003</v>
      </c>
      <c r="W8512">
        <v>45.05</v>
      </c>
      <c r="X8512">
        <v>200.04</v>
      </c>
    </row>
    <row r="8513" spans="1:24" x14ac:dyDescent="0.25">
      <c r="A8513" s="146">
        <v>45141</v>
      </c>
      <c r="B8513" s="46">
        <v>215</v>
      </c>
      <c r="C8513" s="147">
        <v>0.34872685185185182</v>
      </c>
      <c r="D8513" s="38" t="s">
        <v>42652</v>
      </c>
      <c r="E8513" s="7" t="s">
        <v>64</v>
      </c>
      <c r="F8513" s="38" t="s">
        <v>48423</v>
      </c>
      <c r="G8513" s="38" t="s">
        <v>5398</v>
      </c>
      <c r="H8513">
        <v>0.217</v>
      </c>
      <c r="I8513" t="s">
        <v>53960</v>
      </c>
      <c r="J8513" t="s">
        <v>53961</v>
      </c>
      <c r="K8513" t="s">
        <v>53962</v>
      </c>
      <c r="L8513" t="s">
        <v>53955</v>
      </c>
      <c r="O8513" t="s">
        <v>53956</v>
      </c>
      <c r="P8513" t="s">
        <v>53957</v>
      </c>
      <c r="Q8513">
        <v>380557.5</v>
      </c>
      <c r="R8513">
        <v>6207179.6500000004</v>
      </c>
      <c r="S8513" t="s">
        <v>53958</v>
      </c>
      <c r="T8513" t="s">
        <v>53959</v>
      </c>
      <c r="U8513">
        <v>380539.07</v>
      </c>
      <c r="V8513">
        <v>6207197.6399999997</v>
      </c>
      <c r="W8513">
        <v>223.73</v>
      </c>
      <c r="X8513">
        <v>200.05</v>
      </c>
    </row>
    <row r="8514" spans="1:24" x14ac:dyDescent="0.25">
      <c r="A8514" s="146">
        <v>45141</v>
      </c>
      <c r="B8514" s="46">
        <v>215</v>
      </c>
      <c r="C8514" s="147">
        <v>0.35326388888888888</v>
      </c>
      <c r="D8514" s="38" t="s">
        <v>42652</v>
      </c>
      <c r="E8514" s="7" t="s">
        <v>69</v>
      </c>
      <c r="F8514" s="38" t="s">
        <v>48423</v>
      </c>
      <c r="G8514" s="38" t="s">
        <v>5398</v>
      </c>
      <c r="H8514">
        <v>-2.3E-2</v>
      </c>
      <c r="I8514" t="s">
        <v>53960</v>
      </c>
      <c r="J8514" t="s">
        <v>53961</v>
      </c>
      <c r="K8514" t="s">
        <v>53962</v>
      </c>
      <c r="L8514" t="s">
        <v>53967</v>
      </c>
      <c r="O8514" t="s">
        <v>53963</v>
      </c>
      <c r="P8514" t="s">
        <v>53964</v>
      </c>
      <c r="Q8514">
        <v>380391.78</v>
      </c>
      <c r="R8514">
        <v>6207015.2400000002</v>
      </c>
      <c r="S8514" t="s">
        <v>53965</v>
      </c>
      <c r="T8514" t="s">
        <v>53966</v>
      </c>
      <c r="U8514">
        <v>380369.67</v>
      </c>
      <c r="V8514">
        <v>6207028.21</v>
      </c>
      <c r="W8514">
        <v>224.97</v>
      </c>
      <c r="X8514">
        <v>200.05</v>
      </c>
    </row>
    <row r="8515" spans="1:24" x14ac:dyDescent="0.25">
      <c r="A8515" s="146">
        <v>45141</v>
      </c>
      <c r="B8515" s="46">
        <v>215</v>
      </c>
      <c r="C8515" s="147">
        <v>0.35539351851851847</v>
      </c>
      <c r="D8515" s="38" t="s">
        <v>42652</v>
      </c>
      <c r="E8515" s="7" t="s">
        <v>64</v>
      </c>
      <c r="F8515" s="38" t="s">
        <v>48423</v>
      </c>
      <c r="G8515" s="38" t="s">
        <v>5399</v>
      </c>
      <c r="H8515">
        <v>-1.7000000000000001E-2</v>
      </c>
      <c r="I8515" t="s">
        <v>53972</v>
      </c>
      <c r="J8515" t="s">
        <v>53973</v>
      </c>
      <c r="K8515" t="s">
        <v>53974</v>
      </c>
      <c r="L8515" t="s">
        <v>53967</v>
      </c>
      <c r="O8515" t="s">
        <v>53968</v>
      </c>
      <c r="P8515" t="s">
        <v>53969</v>
      </c>
      <c r="Q8515">
        <v>380380.05</v>
      </c>
      <c r="R8515">
        <v>6207016.0499999998</v>
      </c>
      <c r="S8515" t="s">
        <v>53970</v>
      </c>
      <c r="T8515" t="s">
        <v>53971</v>
      </c>
      <c r="U8515">
        <v>380359.62</v>
      </c>
      <c r="V8515">
        <v>6207030.6500000004</v>
      </c>
      <c r="W8515">
        <v>45.82</v>
      </c>
      <c r="X8515">
        <v>200.05</v>
      </c>
    </row>
    <row r="8516" spans="1:24" x14ac:dyDescent="0.25">
      <c r="A8516" s="146">
        <v>45141</v>
      </c>
      <c r="B8516" s="46">
        <v>215</v>
      </c>
      <c r="C8516" s="147">
        <v>0.35986111111111113</v>
      </c>
      <c r="D8516" s="38" t="s">
        <v>42652</v>
      </c>
      <c r="E8516" s="7" t="s">
        <v>69</v>
      </c>
      <c r="F8516" s="38" t="s">
        <v>48423</v>
      </c>
      <c r="G8516" s="38" t="s">
        <v>5399</v>
      </c>
      <c r="H8516">
        <v>0.219</v>
      </c>
      <c r="I8516" t="s">
        <v>53972</v>
      </c>
      <c r="J8516" t="s">
        <v>53973</v>
      </c>
      <c r="K8516" t="s">
        <v>53974</v>
      </c>
      <c r="L8516" t="s">
        <v>53967</v>
      </c>
      <c r="O8516" t="s">
        <v>53975</v>
      </c>
      <c r="P8516" t="s">
        <v>53976</v>
      </c>
      <c r="Q8516">
        <v>380546.24</v>
      </c>
      <c r="R8516">
        <v>6207179.4800000004</v>
      </c>
      <c r="S8516" t="s">
        <v>53977</v>
      </c>
      <c r="T8516" t="s">
        <v>53978</v>
      </c>
      <c r="U8516">
        <v>380526.57</v>
      </c>
      <c r="V8516">
        <v>6207197.8099999996</v>
      </c>
      <c r="W8516">
        <v>45.12</v>
      </c>
      <c r="X8516">
        <v>200.05</v>
      </c>
    </row>
    <row r="8517" spans="1:24" x14ac:dyDescent="0.25">
      <c r="A8517" s="146">
        <v>45141</v>
      </c>
      <c r="B8517" s="46">
        <v>215</v>
      </c>
      <c r="C8517" s="147">
        <v>0.36056712962962961</v>
      </c>
      <c r="D8517" s="38" t="s">
        <v>42652</v>
      </c>
      <c r="E8517" s="159" t="s">
        <v>33735</v>
      </c>
      <c r="F8517" s="38" t="s">
        <v>48423</v>
      </c>
      <c r="G8517" s="38" t="s">
        <v>5463</v>
      </c>
      <c r="H8517">
        <v>2.5499999999999998</v>
      </c>
      <c r="O8517" t="s">
        <v>53979</v>
      </c>
      <c r="P8517" t="s">
        <v>53980</v>
      </c>
      <c r="Q8517">
        <v>380558.92</v>
      </c>
      <c r="R8517">
        <v>6207190.0599999996</v>
      </c>
      <c r="S8517" t="s">
        <v>53981</v>
      </c>
      <c r="T8517" t="s">
        <v>53982</v>
      </c>
      <c r="U8517">
        <v>380537.03</v>
      </c>
      <c r="V8517">
        <v>6207203.21</v>
      </c>
      <c r="W8517">
        <v>42.22</v>
      </c>
      <c r="X8517">
        <v>150.03</v>
      </c>
    </row>
    <row r="8518" spans="1:24" x14ac:dyDescent="0.25">
      <c r="A8518" s="146">
        <v>45141</v>
      </c>
      <c r="B8518" s="46">
        <v>215</v>
      </c>
      <c r="C8518" s="147">
        <v>0.36436342592592591</v>
      </c>
      <c r="D8518" s="38" t="s">
        <v>42652</v>
      </c>
      <c r="E8518" s="159" t="s">
        <v>42042</v>
      </c>
      <c r="F8518" s="38" t="s">
        <v>48423</v>
      </c>
      <c r="G8518" s="38" t="s">
        <v>5463</v>
      </c>
      <c r="H8518">
        <v>2.5499999999999998</v>
      </c>
      <c r="O8518" t="s">
        <v>53983</v>
      </c>
      <c r="P8518" t="s">
        <v>53984</v>
      </c>
      <c r="Q8518">
        <v>380565.48</v>
      </c>
      <c r="R8518">
        <v>6207201.9400000004</v>
      </c>
      <c r="S8518" t="s">
        <v>53985</v>
      </c>
      <c r="T8518" t="s">
        <v>53986</v>
      </c>
      <c r="U8518">
        <v>380553.54</v>
      </c>
      <c r="V8518">
        <v>6207201.6200000001</v>
      </c>
      <c r="W8518">
        <v>253.32</v>
      </c>
      <c r="X8518">
        <v>150.03</v>
      </c>
    </row>
    <row r="8519" spans="1:24" x14ac:dyDescent="0.25">
      <c r="A8519" s="146">
        <v>45141</v>
      </c>
      <c r="B8519" s="46">
        <v>215</v>
      </c>
      <c r="C8519" s="147">
        <v>0.37708333333333338</v>
      </c>
      <c r="D8519" s="38" t="s">
        <v>42652</v>
      </c>
      <c r="E8519" s="159" t="s">
        <v>6100</v>
      </c>
      <c r="F8519" s="38" t="s">
        <v>48423</v>
      </c>
      <c r="G8519" s="38" t="s">
        <v>5463</v>
      </c>
      <c r="H8519">
        <v>0.214</v>
      </c>
      <c r="O8519" t="s">
        <v>53987</v>
      </c>
      <c r="P8519" t="s">
        <v>53988</v>
      </c>
      <c r="Q8519">
        <v>379599.34</v>
      </c>
      <c r="R8519">
        <v>6204852.5899999999</v>
      </c>
      <c r="S8519" t="s">
        <v>53989</v>
      </c>
      <c r="T8519" t="s">
        <v>53990</v>
      </c>
      <c r="U8519">
        <v>379589.68</v>
      </c>
      <c r="V8519">
        <v>6204858.21</v>
      </c>
      <c r="W8519">
        <v>290.97000000000003</v>
      </c>
      <c r="X8519">
        <v>150.03</v>
      </c>
    </row>
    <row r="8520" spans="1:24" s="170" customFormat="1" x14ac:dyDescent="0.25">
      <c r="A8520" s="63">
        <v>45141</v>
      </c>
      <c r="B8520" s="104">
        <v>215</v>
      </c>
      <c r="C8520" s="65">
        <v>0.3838078703703704</v>
      </c>
      <c r="D8520" s="64" t="s">
        <v>42652</v>
      </c>
      <c r="E8520" s="171" t="s">
        <v>53999</v>
      </c>
      <c r="F8520" s="64" t="s">
        <v>48423</v>
      </c>
      <c r="G8520" s="64" t="s">
        <v>5463</v>
      </c>
      <c r="H8520" s="170">
        <v>0.17399999999999999</v>
      </c>
      <c r="M8520" s="170" t="s">
        <v>53994</v>
      </c>
      <c r="O8520" s="170" t="s">
        <v>53995</v>
      </c>
      <c r="P8520" s="170" t="s">
        <v>53996</v>
      </c>
      <c r="Q8520" s="170">
        <v>379588.09</v>
      </c>
      <c r="R8520" s="170">
        <v>6204818.0700000003</v>
      </c>
      <c r="S8520" s="170" t="s">
        <v>53997</v>
      </c>
      <c r="T8520" s="170" t="s">
        <v>53998</v>
      </c>
      <c r="U8520" s="170">
        <v>379574.66</v>
      </c>
      <c r="V8520" s="170">
        <v>6204817.6100000003</v>
      </c>
      <c r="W8520" s="170">
        <v>285.55</v>
      </c>
      <c r="X8520" s="170">
        <v>150.03</v>
      </c>
    </row>
    <row r="8521" spans="1:24" x14ac:dyDescent="0.25">
      <c r="A8521" s="146">
        <v>45141</v>
      </c>
      <c r="B8521" s="46">
        <v>215</v>
      </c>
      <c r="C8521" s="147">
        <v>0.38596064814814812</v>
      </c>
      <c r="D8521" s="38" t="s">
        <v>42652</v>
      </c>
      <c r="E8521" s="159" t="s">
        <v>53461</v>
      </c>
      <c r="F8521" s="38" t="s">
        <v>48423</v>
      </c>
      <c r="G8521" s="38" t="s">
        <v>5463</v>
      </c>
      <c r="H8521">
        <v>0.159</v>
      </c>
      <c r="I8521" t="s">
        <v>54004</v>
      </c>
      <c r="J8521" t="s">
        <v>54005</v>
      </c>
      <c r="K8521" t="s">
        <v>54006</v>
      </c>
      <c r="L8521" t="s">
        <v>54007</v>
      </c>
      <c r="O8521" t="s">
        <v>54000</v>
      </c>
      <c r="P8521" t="s">
        <v>54001</v>
      </c>
      <c r="Q8521">
        <v>379584.18</v>
      </c>
      <c r="R8521">
        <v>6204816.6399999997</v>
      </c>
      <c r="S8521" t="s">
        <v>54002</v>
      </c>
      <c r="T8521" t="s">
        <v>54003</v>
      </c>
      <c r="U8521">
        <v>379552.76</v>
      </c>
      <c r="V8521">
        <v>6204822.4400000004</v>
      </c>
      <c r="W8521">
        <v>223.12</v>
      </c>
      <c r="X8521">
        <v>150.03</v>
      </c>
    </row>
    <row r="8522" spans="1:24" x14ac:dyDescent="0.25">
      <c r="A8522" s="146">
        <v>45141</v>
      </c>
      <c r="B8522" s="46">
        <v>215</v>
      </c>
      <c r="C8522" s="147">
        <v>0.3895717592592593</v>
      </c>
      <c r="D8522" s="38" t="s">
        <v>42652</v>
      </c>
      <c r="E8522" s="7" t="s">
        <v>69</v>
      </c>
      <c r="F8522" s="38" t="s">
        <v>48423</v>
      </c>
      <c r="G8522" s="38" t="s">
        <v>5463</v>
      </c>
      <c r="H8522">
        <v>-2.4E-2</v>
      </c>
      <c r="I8522" t="s">
        <v>54004</v>
      </c>
      <c r="J8522" t="s">
        <v>54005</v>
      </c>
      <c r="K8522" t="s">
        <v>54006</v>
      </c>
      <c r="L8522" t="s">
        <v>54007</v>
      </c>
      <c r="O8522" t="s">
        <v>54008</v>
      </c>
      <c r="P8522" t="s">
        <v>54009</v>
      </c>
      <c r="Q8522">
        <v>379438.15</v>
      </c>
      <c r="R8522">
        <v>6204670.3899999997</v>
      </c>
      <c r="S8522" t="s">
        <v>54010</v>
      </c>
      <c r="T8522" t="s">
        <v>54011</v>
      </c>
      <c r="U8522">
        <v>379424.05</v>
      </c>
      <c r="V8522">
        <v>6204693.3499999996</v>
      </c>
      <c r="W8522">
        <v>225.34</v>
      </c>
      <c r="X8522">
        <v>150.03</v>
      </c>
    </row>
    <row r="8523" spans="1:24" x14ac:dyDescent="0.25">
      <c r="A8523" s="146">
        <v>45141</v>
      </c>
      <c r="B8523" s="46">
        <v>215</v>
      </c>
      <c r="C8523" s="147">
        <v>0.39275462962962965</v>
      </c>
      <c r="D8523" s="38" t="s">
        <v>42652</v>
      </c>
      <c r="E8523" s="7" t="s">
        <v>64</v>
      </c>
      <c r="F8523" s="38" t="s">
        <v>48423</v>
      </c>
      <c r="G8523" s="38" t="s">
        <v>5462</v>
      </c>
      <c r="H8523">
        <v>-1.9E-2</v>
      </c>
      <c r="I8523" t="s">
        <v>54016</v>
      </c>
      <c r="J8523" t="s">
        <v>54017</v>
      </c>
      <c r="K8523" t="s">
        <v>54018</v>
      </c>
      <c r="L8523" t="s">
        <v>54007</v>
      </c>
      <c r="O8523" t="s">
        <v>54012</v>
      </c>
      <c r="P8523" t="s">
        <v>54013</v>
      </c>
      <c r="Q8523">
        <v>379436.08</v>
      </c>
      <c r="R8523">
        <v>6204682.1399999997</v>
      </c>
      <c r="S8523" t="s">
        <v>54014</v>
      </c>
      <c r="T8523" t="s">
        <v>54015</v>
      </c>
      <c r="U8523">
        <v>379413.06</v>
      </c>
      <c r="V8523">
        <v>6204695.0499999998</v>
      </c>
      <c r="W8523">
        <v>45.45</v>
      </c>
      <c r="X8523">
        <v>150.03</v>
      </c>
    </row>
    <row r="8524" spans="1:24" x14ac:dyDescent="0.25">
      <c r="A8524" s="146">
        <v>45141</v>
      </c>
      <c r="B8524" s="46">
        <v>215</v>
      </c>
      <c r="C8524" s="147">
        <v>0.39591435185185181</v>
      </c>
      <c r="D8524" s="38" t="s">
        <v>42652</v>
      </c>
      <c r="E8524" s="7" t="s">
        <v>69</v>
      </c>
      <c r="F8524" s="38" t="s">
        <v>48423</v>
      </c>
      <c r="G8524" s="38" t="s">
        <v>5462</v>
      </c>
      <c r="H8524">
        <v>0.17399999999999999</v>
      </c>
      <c r="I8524" t="s">
        <v>54016</v>
      </c>
      <c r="J8524" t="s">
        <v>54017</v>
      </c>
      <c r="K8524" t="s">
        <v>54018</v>
      </c>
      <c r="L8524" t="s">
        <v>54023</v>
      </c>
      <c r="O8524" t="s">
        <v>54019</v>
      </c>
      <c r="P8524" t="s">
        <v>54020</v>
      </c>
      <c r="Q8524">
        <v>379572.22</v>
      </c>
      <c r="R8524">
        <v>6204819.0300000003</v>
      </c>
      <c r="S8524" t="s">
        <v>54021</v>
      </c>
      <c r="T8524" t="s">
        <v>54022</v>
      </c>
      <c r="U8524">
        <v>379549.75</v>
      </c>
      <c r="V8524">
        <v>6204831.7999999998</v>
      </c>
      <c r="W8524">
        <v>44.86</v>
      </c>
      <c r="X8524">
        <v>150.03</v>
      </c>
    </row>
    <row r="8525" spans="1:24" x14ac:dyDescent="0.25">
      <c r="A8525" s="146">
        <v>45141</v>
      </c>
      <c r="B8525" s="46">
        <v>215</v>
      </c>
      <c r="C8525" s="147">
        <v>0.39831018518518518</v>
      </c>
      <c r="D8525" s="38" t="s">
        <v>42652</v>
      </c>
      <c r="E8525" s="7" t="s">
        <v>64</v>
      </c>
      <c r="F8525" s="38" t="s">
        <v>48423</v>
      </c>
      <c r="G8525" s="38" t="s">
        <v>5461</v>
      </c>
      <c r="H8525">
        <v>0.17</v>
      </c>
      <c r="I8525" t="s">
        <v>54028</v>
      </c>
      <c r="J8525" t="s">
        <v>54029</v>
      </c>
      <c r="K8525" t="s">
        <v>54030</v>
      </c>
      <c r="L8525" t="s">
        <v>54023</v>
      </c>
      <c r="O8525" t="s">
        <v>54024</v>
      </c>
      <c r="P8525" t="s">
        <v>54025</v>
      </c>
      <c r="Q8525">
        <v>379575.3</v>
      </c>
      <c r="R8525">
        <v>6204833.6600000001</v>
      </c>
      <c r="S8525" t="s">
        <v>54026</v>
      </c>
      <c r="T8525" t="s">
        <v>54027</v>
      </c>
      <c r="U8525">
        <v>379548.18</v>
      </c>
      <c r="V8525">
        <v>6204842.9400000004</v>
      </c>
      <c r="W8525">
        <v>225.53</v>
      </c>
      <c r="X8525">
        <v>150.03</v>
      </c>
    </row>
    <row r="8526" spans="1:24" x14ac:dyDescent="0.25">
      <c r="A8526" s="146">
        <v>45141</v>
      </c>
      <c r="B8526" s="46">
        <v>215</v>
      </c>
      <c r="C8526" s="147">
        <v>0.4015393518518518</v>
      </c>
      <c r="D8526" s="38" t="s">
        <v>42652</v>
      </c>
      <c r="E8526" s="7" t="s">
        <v>69</v>
      </c>
      <c r="F8526" s="38" t="s">
        <v>48423</v>
      </c>
      <c r="G8526" s="38" t="s">
        <v>5461</v>
      </c>
      <c r="H8526">
        <v>-2.4E-2</v>
      </c>
      <c r="I8526" t="s">
        <v>54028</v>
      </c>
      <c r="J8526" t="s">
        <v>54029</v>
      </c>
      <c r="K8526" t="s">
        <v>54030</v>
      </c>
      <c r="L8526" t="s">
        <v>54023</v>
      </c>
      <c r="O8526" t="s">
        <v>54031</v>
      </c>
      <c r="P8526" t="s">
        <v>54032</v>
      </c>
      <c r="Q8526">
        <v>379435.59</v>
      </c>
      <c r="R8526">
        <v>6204695.4400000004</v>
      </c>
      <c r="S8526" t="s">
        <v>54033</v>
      </c>
      <c r="T8526" t="s">
        <v>54034</v>
      </c>
      <c r="U8526">
        <v>379410.89</v>
      </c>
      <c r="V8526">
        <v>6204705.6200000001</v>
      </c>
      <c r="W8526">
        <v>225.01</v>
      </c>
      <c r="X8526">
        <v>150.03</v>
      </c>
    </row>
    <row r="8527" spans="1:24" x14ac:dyDescent="0.25">
      <c r="A8527" s="146">
        <v>45141</v>
      </c>
      <c r="B8527" s="46">
        <v>215</v>
      </c>
      <c r="C8527" s="147">
        <v>0.4039699074074074</v>
      </c>
      <c r="D8527" s="38" t="s">
        <v>42652</v>
      </c>
      <c r="E8527" s="7" t="s">
        <v>64</v>
      </c>
      <c r="F8527" s="38" t="s">
        <v>48423</v>
      </c>
      <c r="G8527" s="38" t="s">
        <v>5460</v>
      </c>
      <c r="H8527">
        <v>-1.7999999999999999E-2</v>
      </c>
      <c r="I8527" t="s">
        <v>54039</v>
      </c>
      <c r="J8527" t="s">
        <v>54040</v>
      </c>
      <c r="K8527" t="s">
        <v>54041</v>
      </c>
      <c r="L8527" t="s">
        <v>54023</v>
      </c>
      <c r="O8527" t="s">
        <v>54035</v>
      </c>
      <c r="P8527" t="s">
        <v>54036</v>
      </c>
      <c r="Q8527">
        <v>379415.93</v>
      </c>
      <c r="R8527">
        <v>6204687.6299999999</v>
      </c>
      <c r="S8527" t="s">
        <v>54037</v>
      </c>
      <c r="T8527" t="s">
        <v>54038</v>
      </c>
      <c r="U8527">
        <v>379400.74</v>
      </c>
      <c r="V8527">
        <v>6204708.2000000002</v>
      </c>
      <c r="W8527">
        <v>45.52</v>
      </c>
      <c r="X8527">
        <v>150.03</v>
      </c>
    </row>
    <row r="8528" spans="1:24" x14ac:dyDescent="0.25">
      <c r="A8528" s="146">
        <v>45141</v>
      </c>
      <c r="B8528" s="46">
        <v>215</v>
      </c>
      <c r="C8528" s="147">
        <v>0.40717592592592594</v>
      </c>
      <c r="D8528" s="38" t="s">
        <v>42652</v>
      </c>
      <c r="E8528" s="7" t="s">
        <v>69</v>
      </c>
      <c r="F8528" s="38" t="s">
        <v>48423</v>
      </c>
      <c r="G8528" s="38" t="s">
        <v>5460</v>
      </c>
      <c r="H8528">
        <v>0.17499999999999999</v>
      </c>
      <c r="I8528" t="s">
        <v>54039</v>
      </c>
      <c r="J8528" t="s">
        <v>54040</v>
      </c>
      <c r="K8528" t="s">
        <v>54041</v>
      </c>
      <c r="L8528" t="s">
        <v>54046</v>
      </c>
      <c r="O8528" t="s">
        <v>54042</v>
      </c>
      <c r="P8528" t="s">
        <v>54043</v>
      </c>
      <c r="Q8528">
        <v>379551.98</v>
      </c>
      <c r="R8528">
        <v>6204824.2300000004</v>
      </c>
      <c r="S8528" t="s">
        <v>54044</v>
      </c>
      <c r="T8528" t="s">
        <v>54045</v>
      </c>
      <c r="U8528">
        <v>379537.57</v>
      </c>
      <c r="V8528">
        <v>6204845.0499999998</v>
      </c>
      <c r="W8528">
        <v>44.88</v>
      </c>
      <c r="X8528">
        <v>150.03</v>
      </c>
    </row>
    <row r="8529" spans="1:24" x14ac:dyDescent="0.25">
      <c r="A8529" s="146">
        <v>45141</v>
      </c>
      <c r="B8529" s="46">
        <v>215</v>
      </c>
      <c r="C8529" s="147">
        <v>0.40953703703703703</v>
      </c>
      <c r="D8529" s="38" t="s">
        <v>42652</v>
      </c>
      <c r="E8529" s="7" t="s">
        <v>64</v>
      </c>
      <c r="F8529" s="38" t="s">
        <v>48423</v>
      </c>
      <c r="G8529" s="38" t="s">
        <v>5459</v>
      </c>
      <c r="H8529">
        <v>0.17199999999999999</v>
      </c>
      <c r="I8529" t="s">
        <v>54051</v>
      </c>
      <c r="J8529" t="s">
        <v>54052</v>
      </c>
      <c r="K8529" t="s">
        <v>54053</v>
      </c>
      <c r="L8529" t="s">
        <v>54046</v>
      </c>
      <c r="O8529" t="s">
        <v>54047</v>
      </c>
      <c r="P8529" t="s">
        <v>54048</v>
      </c>
      <c r="Q8529">
        <v>379554.67</v>
      </c>
      <c r="R8529">
        <v>6204838.6799999997</v>
      </c>
      <c r="S8529" t="s">
        <v>54049</v>
      </c>
      <c r="T8529" t="s">
        <v>54050</v>
      </c>
      <c r="U8529">
        <v>379536.64000000001</v>
      </c>
      <c r="V8529">
        <v>6204856.75</v>
      </c>
      <c r="W8529">
        <v>225.92</v>
      </c>
      <c r="X8529">
        <v>150.03</v>
      </c>
    </row>
    <row r="8530" spans="1:24" x14ac:dyDescent="0.25">
      <c r="A8530" s="146">
        <v>45141</v>
      </c>
      <c r="B8530" s="46">
        <v>215</v>
      </c>
      <c r="C8530" s="147">
        <v>0.41275462962962961</v>
      </c>
      <c r="D8530" s="38" t="s">
        <v>42652</v>
      </c>
      <c r="E8530" s="7" t="s">
        <v>69</v>
      </c>
      <c r="F8530" s="38" t="s">
        <v>48423</v>
      </c>
      <c r="G8530" s="38" t="s">
        <v>5459</v>
      </c>
      <c r="H8530">
        <v>-2.4E-2</v>
      </c>
      <c r="I8530" t="s">
        <v>54051</v>
      </c>
      <c r="J8530" t="s">
        <v>54052</v>
      </c>
      <c r="K8530" t="s">
        <v>54053</v>
      </c>
      <c r="L8530" t="s">
        <v>54046</v>
      </c>
      <c r="O8530" t="s">
        <v>54054</v>
      </c>
      <c r="P8530" t="s">
        <v>54055</v>
      </c>
      <c r="Q8530">
        <v>379416.06</v>
      </c>
      <c r="R8530">
        <v>6204700.7400000002</v>
      </c>
      <c r="S8530" t="s">
        <v>54056</v>
      </c>
      <c r="T8530" t="s">
        <v>54057</v>
      </c>
      <c r="U8530">
        <v>379398.6</v>
      </c>
      <c r="V8530">
        <v>6204718.7800000003</v>
      </c>
      <c r="W8530">
        <v>225.41</v>
      </c>
      <c r="X8530">
        <v>150.03</v>
      </c>
    </row>
    <row r="8531" spans="1:24" x14ac:dyDescent="0.25">
      <c r="A8531" s="146">
        <v>45141</v>
      </c>
      <c r="B8531" s="46">
        <v>215</v>
      </c>
      <c r="C8531" s="147">
        <v>0.41592592592592598</v>
      </c>
      <c r="D8531" s="38" t="s">
        <v>42652</v>
      </c>
      <c r="E8531" s="7" t="s">
        <v>64</v>
      </c>
      <c r="F8531" s="38" t="s">
        <v>48423</v>
      </c>
      <c r="G8531" s="38" t="s">
        <v>5458</v>
      </c>
      <c r="H8531">
        <v>-1.9E-2</v>
      </c>
      <c r="I8531" t="s">
        <v>54062</v>
      </c>
      <c r="J8531" t="s">
        <v>54063</v>
      </c>
      <c r="K8531" t="s">
        <v>54064</v>
      </c>
      <c r="L8531" t="s">
        <v>54065</v>
      </c>
      <c r="O8531" t="s">
        <v>54058</v>
      </c>
      <c r="P8531" t="s">
        <v>54059</v>
      </c>
      <c r="Q8531">
        <v>379406.44</v>
      </c>
      <c r="R8531">
        <v>6204703.0999999996</v>
      </c>
      <c r="S8531" t="s">
        <v>54060</v>
      </c>
      <c r="T8531" t="s">
        <v>54061</v>
      </c>
      <c r="U8531">
        <v>379387.86</v>
      </c>
      <c r="V8531">
        <v>6204720.9100000001</v>
      </c>
      <c r="W8531">
        <v>45.47</v>
      </c>
      <c r="X8531">
        <v>150.03</v>
      </c>
    </row>
    <row r="8532" spans="1:24" x14ac:dyDescent="0.25">
      <c r="A8532" s="146">
        <v>45141</v>
      </c>
      <c r="B8532" s="46">
        <v>215</v>
      </c>
      <c r="C8532" s="147">
        <v>0.41912037037037037</v>
      </c>
      <c r="D8532" s="38" t="s">
        <v>30701</v>
      </c>
      <c r="E8532" s="7" t="s">
        <v>69</v>
      </c>
      <c r="F8532" s="38" t="s">
        <v>48423</v>
      </c>
      <c r="G8532" s="38" t="s">
        <v>5458</v>
      </c>
      <c r="H8532">
        <v>0.17299999999999999</v>
      </c>
      <c r="I8532" t="s">
        <v>54062</v>
      </c>
      <c r="J8532" t="s">
        <v>54063</v>
      </c>
      <c r="K8532" t="s">
        <v>54064</v>
      </c>
      <c r="L8532" t="s">
        <v>54065</v>
      </c>
      <c r="O8532" t="s">
        <v>54066</v>
      </c>
      <c r="P8532" t="s">
        <v>54067</v>
      </c>
      <c r="Q8532">
        <v>379544.12</v>
      </c>
      <c r="R8532">
        <v>6204841.8700000001</v>
      </c>
      <c r="S8532" t="s">
        <v>54068</v>
      </c>
      <c r="T8532" t="s">
        <v>54069</v>
      </c>
      <c r="U8532">
        <v>379523.59</v>
      </c>
      <c r="V8532">
        <v>6204856.6500000004</v>
      </c>
      <c r="W8532">
        <v>44.89</v>
      </c>
      <c r="X8532">
        <v>150.03</v>
      </c>
    </row>
    <row r="8533" spans="1:24" x14ac:dyDescent="0.25">
      <c r="A8533" s="146">
        <v>45141</v>
      </c>
      <c r="B8533" s="46">
        <v>215</v>
      </c>
      <c r="C8533" s="147">
        <v>0.42175925925925922</v>
      </c>
      <c r="D8533" s="38" t="s">
        <v>30701</v>
      </c>
      <c r="E8533" s="7" t="s">
        <v>64</v>
      </c>
      <c r="F8533" s="38" t="s">
        <v>48423</v>
      </c>
      <c r="G8533" s="38" t="s">
        <v>5464</v>
      </c>
      <c r="H8533">
        <v>0.16700000000000001</v>
      </c>
      <c r="I8533" t="s">
        <v>54074</v>
      </c>
      <c r="J8533" t="s">
        <v>54075</v>
      </c>
      <c r="K8533" t="s">
        <v>54076</v>
      </c>
      <c r="L8533" t="s">
        <v>54065</v>
      </c>
      <c r="O8533" t="s">
        <v>54070</v>
      </c>
      <c r="P8533" t="s">
        <v>54071</v>
      </c>
      <c r="Q8533">
        <v>379544.21</v>
      </c>
      <c r="R8533">
        <v>6204852.7699999996</v>
      </c>
      <c r="S8533" t="s">
        <v>54072</v>
      </c>
      <c r="T8533" t="s">
        <v>54073</v>
      </c>
      <c r="U8533">
        <v>379520.46</v>
      </c>
      <c r="V8533">
        <v>6204865.9800000004</v>
      </c>
      <c r="W8533">
        <v>225.82</v>
      </c>
      <c r="X8533">
        <v>150.03</v>
      </c>
    </row>
    <row r="8534" spans="1:24" x14ac:dyDescent="0.25">
      <c r="A8534" s="146">
        <v>45141</v>
      </c>
      <c r="B8534" s="46">
        <v>215</v>
      </c>
      <c r="C8534" s="147">
        <v>0.42531249999999998</v>
      </c>
      <c r="D8534" s="38" t="s">
        <v>30701</v>
      </c>
      <c r="E8534" s="7" t="s">
        <v>69</v>
      </c>
      <c r="F8534" s="38" t="s">
        <v>48423</v>
      </c>
      <c r="G8534" s="38" t="s">
        <v>5464</v>
      </c>
      <c r="H8534">
        <v>-2.8000000000000001E-2</v>
      </c>
      <c r="I8534" t="s">
        <v>54074</v>
      </c>
      <c r="J8534" t="s">
        <v>54075</v>
      </c>
      <c r="K8534" t="s">
        <v>54076</v>
      </c>
      <c r="L8534" t="s">
        <v>54065</v>
      </c>
      <c r="O8534" t="s">
        <v>54077</v>
      </c>
      <c r="P8534" t="s">
        <v>54078</v>
      </c>
      <c r="Q8534">
        <v>379393.74</v>
      </c>
      <c r="R8534">
        <v>6204703.5499999998</v>
      </c>
      <c r="S8534" t="s">
        <v>54079</v>
      </c>
      <c r="T8534" t="s">
        <v>54080</v>
      </c>
      <c r="U8534">
        <v>379382.55</v>
      </c>
      <c r="V8534">
        <v>6204728.1500000004</v>
      </c>
      <c r="W8534">
        <v>224.61</v>
      </c>
      <c r="X8534">
        <v>150.03</v>
      </c>
    </row>
    <row r="8535" spans="1:24" x14ac:dyDescent="0.25">
      <c r="A8535" s="146">
        <v>45141</v>
      </c>
      <c r="B8535" s="46">
        <v>215</v>
      </c>
      <c r="C8535" s="147">
        <v>0.42850694444444448</v>
      </c>
      <c r="D8535" s="38" t="s">
        <v>30701</v>
      </c>
      <c r="E8535" s="7" t="s">
        <v>64</v>
      </c>
      <c r="F8535" s="38" t="s">
        <v>48423</v>
      </c>
      <c r="G8535" s="38" t="s">
        <v>5465</v>
      </c>
      <c r="H8535">
        <v>-2.1999999999999999E-2</v>
      </c>
      <c r="I8535" t="s">
        <v>54085</v>
      </c>
      <c r="J8535" t="s">
        <v>54086</v>
      </c>
      <c r="K8535" t="s">
        <v>54087</v>
      </c>
      <c r="L8535" t="s">
        <v>54088</v>
      </c>
      <c r="O8535" t="s">
        <v>54081</v>
      </c>
      <c r="P8535" t="s">
        <v>54082</v>
      </c>
      <c r="Q8535">
        <v>379395.22</v>
      </c>
      <c r="R8535">
        <v>6204717.3300000001</v>
      </c>
      <c r="S8535" t="s">
        <v>54083</v>
      </c>
      <c r="T8535" t="s">
        <v>54084</v>
      </c>
      <c r="U8535">
        <v>379373.11</v>
      </c>
      <c r="V8535">
        <v>6204731.3200000003</v>
      </c>
      <c r="W8535">
        <v>40.46</v>
      </c>
      <c r="X8535">
        <v>150.03</v>
      </c>
    </row>
    <row r="8536" spans="1:24" x14ac:dyDescent="0.25">
      <c r="A8536" s="146">
        <v>45141</v>
      </c>
      <c r="B8536" s="46">
        <v>215</v>
      </c>
      <c r="C8536" s="147">
        <v>0.43160879629629628</v>
      </c>
      <c r="D8536" s="38" t="s">
        <v>30701</v>
      </c>
      <c r="E8536" s="7" t="s">
        <v>69</v>
      </c>
      <c r="F8536" s="38" t="s">
        <v>48423</v>
      </c>
      <c r="G8536" s="38" t="s">
        <v>5465</v>
      </c>
      <c r="H8536">
        <v>0.16800000000000001</v>
      </c>
      <c r="I8536" t="s">
        <v>54085</v>
      </c>
      <c r="J8536" t="s">
        <v>54086</v>
      </c>
      <c r="K8536" t="s">
        <v>54087</v>
      </c>
      <c r="L8536" t="s">
        <v>54088</v>
      </c>
      <c r="O8536" t="s">
        <v>54089</v>
      </c>
      <c r="P8536" t="s">
        <v>54090</v>
      </c>
      <c r="Q8536">
        <v>379529.23</v>
      </c>
      <c r="R8536">
        <v>6204852.54</v>
      </c>
      <c r="S8536" t="s">
        <v>54091</v>
      </c>
      <c r="T8536" t="s">
        <v>54092</v>
      </c>
      <c r="U8536">
        <v>379507.45</v>
      </c>
      <c r="V8536">
        <v>6204865.7599999998</v>
      </c>
      <c r="W8536">
        <v>44.68</v>
      </c>
      <c r="X8536">
        <v>150.03</v>
      </c>
    </row>
    <row r="8537" spans="1:24" x14ac:dyDescent="0.25">
      <c r="A8537" s="146">
        <v>45141</v>
      </c>
      <c r="B8537" s="46">
        <v>215</v>
      </c>
      <c r="C8537" s="147">
        <v>0.43405092592592592</v>
      </c>
      <c r="D8537" s="38" t="s">
        <v>30701</v>
      </c>
      <c r="E8537" s="7" t="s">
        <v>64</v>
      </c>
      <c r="F8537" s="38" t="s">
        <v>48423</v>
      </c>
      <c r="G8537" s="38" t="s">
        <v>5466</v>
      </c>
      <c r="H8537">
        <v>0.17299999999999999</v>
      </c>
      <c r="I8537" t="s">
        <v>54097</v>
      </c>
      <c r="J8537" t="s">
        <v>54098</v>
      </c>
      <c r="K8537" t="s">
        <v>54099</v>
      </c>
      <c r="L8537" t="s">
        <v>54088</v>
      </c>
      <c r="O8537" t="s">
        <v>54093</v>
      </c>
      <c r="P8537" t="s">
        <v>54094</v>
      </c>
      <c r="Q8537">
        <v>379543.41</v>
      </c>
      <c r="R8537">
        <v>6204877.8300000001</v>
      </c>
      <c r="S8537" t="s">
        <v>54095</v>
      </c>
      <c r="T8537" t="s">
        <v>54096</v>
      </c>
      <c r="U8537">
        <v>379511.95</v>
      </c>
      <c r="V8537">
        <v>6204882.8600000003</v>
      </c>
      <c r="W8537">
        <v>225.75</v>
      </c>
      <c r="X8537">
        <v>150.03</v>
      </c>
    </row>
    <row r="8538" spans="1:24" x14ac:dyDescent="0.25">
      <c r="A8538" s="146">
        <v>45141</v>
      </c>
      <c r="B8538" s="46">
        <v>215</v>
      </c>
      <c r="C8538" s="147">
        <v>0.43785879629629632</v>
      </c>
      <c r="D8538" s="38" t="s">
        <v>30701</v>
      </c>
      <c r="E8538" s="7" t="s">
        <v>69</v>
      </c>
      <c r="F8538" s="38" t="s">
        <v>48423</v>
      </c>
      <c r="G8538" s="38" t="s">
        <v>5466</v>
      </c>
      <c r="H8538">
        <v>-2.5000000000000001E-2</v>
      </c>
      <c r="I8538" t="s">
        <v>54097</v>
      </c>
      <c r="J8538" t="s">
        <v>54098</v>
      </c>
      <c r="K8538" t="s">
        <v>54099</v>
      </c>
      <c r="L8538" t="s">
        <v>54104</v>
      </c>
      <c r="O8538" t="s">
        <v>54100</v>
      </c>
      <c r="P8538" t="s">
        <v>54101</v>
      </c>
      <c r="Q8538">
        <v>379386.99</v>
      </c>
      <c r="R8538">
        <v>6204722.3300000001</v>
      </c>
      <c r="S8538" t="s">
        <v>54102</v>
      </c>
      <c r="T8538" t="s">
        <v>54103</v>
      </c>
      <c r="U8538">
        <v>379372.38</v>
      </c>
      <c r="V8538">
        <v>6204743.3899999997</v>
      </c>
      <c r="W8538">
        <v>224.98</v>
      </c>
      <c r="X8538">
        <v>150.03</v>
      </c>
    </row>
    <row r="8539" spans="1:24" x14ac:dyDescent="0.25">
      <c r="A8539" s="146">
        <v>45141</v>
      </c>
      <c r="B8539" s="46">
        <v>215</v>
      </c>
      <c r="C8539" s="147">
        <v>0.44032407407407409</v>
      </c>
      <c r="D8539" s="38" t="s">
        <v>30701</v>
      </c>
      <c r="E8539" s="7" t="s">
        <v>64</v>
      </c>
      <c r="F8539" s="38" t="s">
        <v>48423</v>
      </c>
      <c r="G8539" s="38" t="s">
        <v>5467</v>
      </c>
      <c r="H8539">
        <v>-2.1999999999999999E-2</v>
      </c>
      <c r="I8539" t="s">
        <v>54109</v>
      </c>
      <c r="J8539" t="s">
        <v>54110</v>
      </c>
      <c r="K8539" t="s">
        <v>54111</v>
      </c>
      <c r="L8539" t="s">
        <v>54104</v>
      </c>
      <c r="O8539" t="s">
        <v>54105</v>
      </c>
      <c r="P8539" t="s">
        <v>54106</v>
      </c>
      <c r="Q8539">
        <v>379373.95</v>
      </c>
      <c r="R8539">
        <v>6204721.8399999999</v>
      </c>
      <c r="S8539" t="s">
        <v>54107</v>
      </c>
      <c r="T8539" t="s">
        <v>54108</v>
      </c>
      <c r="U8539">
        <v>379359.84</v>
      </c>
      <c r="V8539">
        <v>6204743.7000000002</v>
      </c>
      <c r="W8539">
        <v>44.71</v>
      </c>
      <c r="X8539">
        <v>150.03</v>
      </c>
    </row>
    <row r="8540" spans="1:24" x14ac:dyDescent="0.25">
      <c r="A8540" s="146">
        <v>45141</v>
      </c>
      <c r="B8540" s="46">
        <v>215</v>
      </c>
      <c r="C8540" s="147">
        <v>0.44372685185185184</v>
      </c>
      <c r="D8540" s="38" t="s">
        <v>30701</v>
      </c>
      <c r="E8540" s="7" t="s">
        <v>69</v>
      </c>
      <c r="F8540" s="38" t="s">
        <v>48423</v>
      </c>
      <c r="G8540" s="38" t="s">
        <v>5467</v>
      </c>
      <c r="H8540">
        <v>0.17399999999999999</v>
      </c>
      <c r="I8540" t="s">
        <v>54109</v>
      </c>
      <c r="J8540" t="s">
        <v>54110</v>
      </c>
      <c r="K8540" t="s">
        <v>54111</v>
      </c>
      <c r="L8540" t="s">
        <v>54104</v>
      </c>
      <c r="O8540" t="s">
        <v>54112</v>
      </c>
      <c r="P8540" t="s">
        <v>54113</v>
      </c>
      <c r="Q8540">
        <v>379520.39</v>
      </c>
      <c r="R8540">
        <v>6204869.71</v>
      </c>
      <c r="S8540" t="s">
        <v>54114</v>
      </c>
      <c r="T8540" t="s">
        <v>54115</v>
      </c>
      <c r="U8540">
        <v>379498.23999999999</v>
      </c>
      <c r="V8540">
        <v>6204882.1299999999</v>
      </c>
      <c r="W8540">
        <v>45.1</v>
      </c>
      <c r="X8540">
        <v>150.03</v>
      </c>
    </row>
    <row r="8541" spans="1:24" x14ac:dyDescent="0.25">
      <c r="A8541" s="146">
        <v>45141</v>
      </c>
      <c r="B8541" s="46">
        <v>215</v>
      </c>
      <c r="C8541" s="147">
        <v>0.44601851851851854</v>
      </c>
      <c r="D8541" s="38" t="s">
        <v>30701</v>
      </c>
      <c r="E8541" s="7" t="s">
        <v>64</v>
      </c>
      <c r="F8541" s="38" t="s">
        <v>48423</v>
      </c>
      <c r="G8541" s="38" t="s">
        <v>5468</v>
      </c>
      <c r="H8541">
        <v>0.16900000000000001</v>
      </c>
      <c r="I8541" t="s">
        <v>54120</v>
      </c>
      <c r="J8541" t="s">
        <v>54121</v>
      </c>
      <c r="K8541" t="s">
        <v>54122</v>
      </c>
      <c r="L8541" t="s">
        <v>54104</v>
      </c>
      <c r="O8541" t="s">
        <v>54116</v>
      </c>
      <c r="P8541" t="s">
        <v>54117</v>
      </c>
      <c r="Q8541">
        <v>379523.04</v>
      </c>
      <c r="R8541">
        <v>6204881.9299999997</v>
      </c>
      <c r="S8541" t="s">
        <v>54118</v>
      </c>
      <c r="T8541" t="s">
        <v>54119</v>
      </c>
      <c r="U8541">
        <v>379496.76</v>
      </c>
      <c r="V8541">
        <v>6204893.3300000001</v>
      </c>
      <c r="W8541">
        <v>226.16</v>
      </c>
      <c r="X8541">
        <v>150.03</v>
      </c>
    </row>
    <row r="8542" spans="1:24" x14ac:dyDescent="0.25">
      <c r="A8542" s="146">
        <v>45141</v>
      </c>
      <c r="B8542" s="46">
        <v>215</v>
      </c>
      <c r="C8542" s="147">
        <v>0.44944444444444448</v>
      </c>
      <c r="D8542" s="38" t="s">
        <v>30701</v>
      </c>
      <c r="E8542" s="7" t="s">
        <v>69</v>
      </c>
      <c r="F8542" s="38" t="s">
        <v>48423</v>
      </c>
      <c r="G8542" s="38" t="s">
        <v>5468</v>
      </c>
      <c r="H8542">
        <v>-2.5000000000000001E-2</v>
      </c>
      <c r="I8542" t="s">
        <v>54120</v>
      </c>
      <c r="J8542" t="s">
        <v>54121</v>
      </c>
      <c r="K8542" t="s">
        <v>54122</v>
      </c>
      <c r="L8542" t="s">
        <v>54127</v>
      </c>
      <c r="O8542" t="s">
        <v>54123</v>
      </c>
      <c r="P8542" t="s">
        <v>54124</v>
      </c>
      <c r="Q8542">
        <v>379377.55</v>
      </c>
      <c r="R8542">
        <v>6204737.0099999998</v>
      </c>
      <c r="S8542" t="s">
        <v>54125</v>
      </c>
      <c r="T8542" t="s">
        <v>54126</v>
      </c>
      <c r="U8542">
        <v>379359.74</v>
      </c>
      <c r="V8542">
        <v>6204756.3499999996</v>
      </c>
      <c r="W8542">
        <v>225.36</v>
      </c>
      <c r="X8542">
        <v>150.03</v>
      </c>
    </row>
    <row r="8543" spans="1:24" x14ac:dyDescent="0.25">
      <c r="A8543" s="146">
        <v>45141</v>
      </c>
      <c r="B8543" s="46">
        <v>215</v>
      </c>
      <c r="C8543" s="147">
        <v>0.45209490740740743</v>
      </c>
      <c r="D8543" s="38" t="s">
        <v>30701</v>
      </c>
      <c r="E8543" s="7" t="s">
        <v>64</v>
      </c>
      <c r="F8543" s="38" t="s">
        <v>48423</v>
      </c>
      <c r="G8543" s="38" t="s">
        <v>5469</v>
      </c>
      <c r="H8543">
        <v>-1.7999999999999999E-2</v>
      </c>
      <c r="I8543" t="s">
        <v>54132</v>
      </c>
      <c r="J8543" t="s">
        <v>54133</v>
      </c>
      <c r="K8543" t="s">
        <v>54134</v>
      </c>
      <c r="L8543" t="s">
        <v>54127</v>
      </c>
      <c r="O8543" t="s">
        <v>54128</v>
      </c>
      <c r="P8543" t="s">
        <v>54129</v>
      </c>
      <c r="Q8543">
        <v>379373.04</v>
      </c>
      <c r="R8543">
        <v>6204745.5599999996</v>
      </c>
      <c r="S8543" t="s">
        <v>54130</v>
      </c>
      <c r="T8543" t="s">
        <v>54131</v>
      </c>
      <c r="U8543">
        <v>379350.32</v>
      </c>
      <c r="V8543">
        <v>6204759.8099999996</v>
      </c>
      <c r="W8543">
        <v>45.61</v>
      </c>
      <c r="X8543">
        <v>150.03</v>
      </c>
    </row>
    <row r="8544" spans="1:24" x14ac:dyDescent="0.25">
      <c r="A8544" s="146">
        <v>45141</v>
      </c>
      <c r="B8544" s="46">
        <v>215</v>
      </c>
      <c r="C8544" s="147">
        <v>0.45525462962962965</v>
      </c>
      <c r="D8544" s="38" t="s">
        <v>30701</v>
      </c>
      <c r="E8544" s="7" t="s">
        <v>69</v>
      </c>
      <c r="F8544" s="38" t="s">
        <v>48423</v>
      </c>
      <c r="G8544" s="38" t="s">
        <v>5469</v>
      </c>
      <c r="H8544">
        <v>0.17799999999999999</v>
      </c>
      <c r="I8544" t="s">
        <v>54132</v>
      </c>
      <c r="J8544" t="s">
        <v>54133</v>
      </c>
      <c r="K8544" t="s">
        <v>54134</v>
      </c>
      <c r="L8544" t="s">
        <v>54127</v>
      </c>
      <c r="O8544" t="s">
        <v>54135</v>
      </c>
      <c r="P8544" t="s">
        <v>54136</v>
      </c>
      <c r="Q8544">
        <v>379510</v>
      </c>
      <c r="R8544">
        <v>6204883.7000000002</v>
      </c>
      <c r="S8544" t="s">
        <v>54137</v>
      </c>
      <c r="T8544" t="s">
        <v>54138</v>
      </c>
      <c r="U8544">
        <v>379488.72</v>
      </c>
      <c r="V8544">
        <v>6204898.1900000004</v>
      </c>
      <c r="W8544">
        <v>45.14</v>
      </c>
      <c r="X8544">
        <v>150.03</v>
      </c>
    </row>
    <row r="8545" spans="1:24" x14ac:dyDescent="0.25">
      <c r="A8545" s="146">
        <v>45141</v>
      </c>
      <c r="B8545" s="46">
        <v>215</v>
      </c>
      <c r="C8545" s="147">
        <v>0.4581944444444444</v>
      </c>
      <c r="D8545" s="38" t="s">
        <v>30701</v>
      </c>
      <c r="E8545" s="159" t="s">
        <v>33735</v>
      </c>
      <c r="F8545" s="38" t="s">
        <v>48423</v>
      </c>
      <c r="G8545" s="38" t="s">
        <v>54139</v>
      </c>
      <c r="H8545">
        <v>-0.65200000000000002</v>
      </c>
      <c r="O8545" t="s">
        <v>54140</v>
      </c>
      <c r="P8545" t="s">
        <v>54141</v>
      </c>
      <c r="Q8545">
        <v>379531.31</v>
      </c>
      <c r="R8545">
        <v>6204904.7999999998</v>
      </c>
      <c r="S8545" t="s">
        <v>54142</v>
      </c>
      <c r="T8545" t="s">
        <v>54143</v>
      </c>
      <c r="U8545">
        <v>379506.35</v>
      </c>
      <c r="V8545">
        <v>6204896.2699999996</v>
      </c>
      <c r="W8545">
        <v>260.41000000000003</v>
      </c>
      <c r="X8545">
        <v>150.03</v>
      </c>
    </row>
    <row r="8546" spans="1:24" x14ac:dyDescent="0.25">
      <c r="A8546" s="146">
        <v>45141</v>
      </c>
      <c r="B8546" s="46">
        <v>215</v>
      </c>
      <c r="C8546" s="147">
        <v>0.46228009259259256</v>
      </c>
      <c r="D8546" s="38" t="s">
        <v>30701</v>
      </c>
      <c r="E8546" s="159" t="s">
        <v>42042</v>
      </c>
      <c r="F8546" s="38" t="s">
        <v>48423</v>
      </c>
      <c r="G8546" s="38" t="s">
        <v>54139</v>
      </c>
      <c r="H8546">
        <v>-0.66</v>
      </c>
      <c r="O8546" t="s">
        <v>54144</v>
      </c>
      <c r="P8546" t="s">
        <v>54145</v>
      </c>
      <c r="Q8546">
        <v>379529.02</v>
      </c>
      <c r="R8546">
        <v>6204904.4199999999</v>
      </c>
      <c r="S8546" t="s">
        <v>54146</v>
      </c>
      <c r="T8546" t="s">
        <v>54147</v>
      </c>
      <c r="U8546">
        <v>379517.95</v>
      </c>
      <c r="V8546">
        <v>6204904.7300000004</v>
      </c>
      <c r="W8546">
        <v>254.37</v>
      </c>
      <c r="X8546">
        <v>150.03</v>
      </c>
    </row>
    <row r="8547" spans="1:24" x14ac:dyDescent="0.25">
      <c r="A8547" s="146">
        <v>45141</v>
      </c>
      <c r="B8547" s="46">
        <v>215</v>
      </c>
      <c r="C8547" s="147">
        <v>0.47263888888888889</v>
      </c>
      <c r="D8547" s="38" t="s">
        <v>30701</v>
      </c>
      <c r="E8547" s="159" t="s">
        <v>6100</v>
      </c>
      <c r="F8547" s="38" t="s">
        <v>48423</v>
      </c>
      <c r="G8547" s="38" t="s">
        <v>54139</v>
      </c>
      <c r="H8547">
        <v>-0.02</v>
      </c>
      <c r="O8547" t="s">
        <v>54148</v>
      </c>
      <c r="P8547" t="s">
        <v>54149</v>
      </c>
      <c r="Q8547">
        <v>380021.05</v>
      </c>
      <c r="R8547">
        <v>6204269.4199999999</v>
      </c>
      <c r="S8547" t="s">
        <v>54150</v>
      </c>
      <c r="T8547" t="s">
        <v>54151</v>
      </c>
      <c r="U8547">
        <v>380010.42</v>
      </c>
      <c r="V8547">
        <v>6204266.0499999998</v>
      </c>
      <c r="W8547">
        <v>234.74</v>
      </c>
      <c r="X8547">
        <v>150.03</v>
      </c>
    </row>
    <row r="8548" spans="1:24" s="170" customFormat="1" x14ac:dyDescent="0.25">
      <c r="A8548" s="63">
        <v>45141</v>
      </c>
      <c r="B8548" s="104">
        <v>215</v>
      </c>
      <c r="C8548" s="65">
        <v>0.47663194444444446</v>
      </c>
      <c r="D8548" s="64" t="s">
        <v>30701</v>
      </c>
      <c r="E8548" s="171" t="s">
        <v>54157</v>
      </c>
      <c r="F8548" s="64" t="s">
        <v>48423</v>
      </c>
      <c r="G8548" s="64" t="s">
        <v>54139</v>
      </c>
      <c r="H8548" s="170">
        <v>-1.9E-2</v>
      </c>
      <c r="M8548" s="170" t="s">
        <v>54152</v>
      </c>
      <c r="O8548" s="170" t="s">
        <v>54153</v>
      </c>
      <c r="P8548" s="170" t="s">
        <v>54154</v>
      </c>
      <c r="Q8548" s="170">
        <v>380021.7</v>
      </c>
      <c r="R8548" s="170">
        <v>6204261</v>
      </c>
      <c r="S8548" s="170" t="s">
        <v>54155</v>
      </c>
      <c r="T8548" s="170" t="s">
        <v>54156</v>
      </c>
      <c r="U8548" s="170">
        <v>379999.65</v>
      </c>
      <c r="V8548" s="170">
        <v>6204268.0999999996</v>
      </c>
      <c r="W8548" s="170">
        <v>186.77</v>
      </c>
      <c r="X8548" s="170">
        <v>150.03</v>
      </c>
    </row>
    <row r="8549" spans="1:24" x14ac:dyDescent="0.25">
      <c r="A8549" s="146">
        <v>45141</v>
      </c>
      <c r="B8549" s="46">
        <v>215</v>
      </c>
      <c r="C8549" s="147">
        <v>0.47769675925925931</v>
      </c>
      <c r="D8549" s="38" t="s">
        <v>30701</v>
      </c>
      <c r="E8549" s="159" t="s">
        <v>54530</v>
      </c>
      <c r="F8549" s="38" t="s">
        <v>48423</v>
      </c>
      <c r="G8549" s="38" t="s">
        <v>54139</v>
      </c>
      <c r="H8549">
        <v>-0.01</v>
      </c>
      <c r="I8549" t="s">
        <v>54162</v>
      </c>
      <c r="J8549" t="s">
        <v>54163</v>
      </c>
      <c r="K8549" t="s">
        <v>54164</v>
      </c>
      <c r="L8549" t="s">
        <v>54165</v>
      </c>
      <c r="O8549" t="s">
        <v>54158</v>
      </c>
      <c r="P8549" t="s">
        <v>54159</v>
      </c>
      <c r="Q8549">
        <v>380022.57</v>
      </c>
      <c r="R8549">
        <v>6204252.5300000003</v>
      </c>
      <c r="S8549" t="s">
        <v>54160</v>
      </c>
      <c r="T8549" t="s">
        <v>54161</v>
      </c>
      <c r="U8549">
        <v>379999.52</v>
      </c>
      <c r="V8549">
        <v>6204259.1699999999</v>
      </c>
      <c r="W8549">
        <v>180.65</v>
      </c>
      <c r="X8549">
        <v>150.03</v>
      </c>
    </row>
    <row r="8550" spans="1:24" x14ac:dyDescent="0.25">
      <c r="A8550" s="146">
        <v>45141</v>
      </c>
      <c r="B8550" s="46">
        <v>215</v>
      </c>
      <c r="C8550" s="147">
        <v>0.48071759259259261</v>
      </c>
      <c r="D8550" s="38" t="s">
        <v>30701</v>
      </c>
      <c r="E8550" s="7" t="s">
        <v>69</v>
      </c>
      <c r="F8550" s="38" t="s">
        <v>48423</v>
      </c>
      <c r="G8550" s="38" t="s">
        <v>54139</v>
      </c>
      <c r="H8550">
        <v>0.17299999999999999</v>
      </c>
      <c r="I8550" t="s">
        <v>54162</v>
      </c>
      <c r="J8550" t="s">
        <v>54163</v>
      </c>
      <c r="K8550" t="s">
        <v>54164</v>
      </c>
      <c r="L8550" t="s">
        <v>54170</v>
      </c>
      <c r="O8550" t="s">
        <v>54166</v>
      </c>
      <c r="P8550" t="s">
        <v>54167</v>
      </c>
      <c r="Q8550">
        <v>380020.65</v>
      </c>
      <c r="R8550">
        <v>6204073.9299999997</v>
      </c>
      <c r="S8550" t="s">
        <v>54168</v>
      </c>
      <c r="T8550" t="s">
        <v>54169</v>
      </c>
      <c r="U8550">
        <v>379999.56</v>
      </c>
      <c r="V8550">
        <v>6204076.1399999997</v>
      </c>
      <c r="W8550">
        <v>180.57</v>
      </c>
      <c r="X8550">
        <v>150.03</v>
      </c>
    </row>
    <row r="8551" spans="1:24" x14ac:dyDescent="0.25">
      <c r="A8551" s="146">
        <v>45141</v>
      </c>
      <c r="B8551" s="46">
        <v>215</v>
      </c>
      <c r="C8551" s="147">
        <v>0.48284722222222221</v>
      </c>
      <c r="D8551" s="38" t="s">
        <v>30701</v>
      </c>
      <c r="E8551" s="7" t="s">
        <v>64</v>
      </c>
      <c r="F8551" s="38" t="s">
        <v>48423</v>
      </c>
      <c r="G8551" s="38" t="s">
        <v>54171</v>
      </c>
      <c r="H8551">
        <v>0.16800000000000001</v>
      </c>
      <c r="I8551" t="s">
        <v>54176</v>
      </c>
      <c r="J8551" t="s">
        <v>54177</v>
      </c>
      <c r="K8551" t="s">
        <v>54178</v>
      </c>
      <c r="L8551" t="s">
        <v>54170</v>
      </c>
      <c r="O8551" t="s">
        <v>54172</v>
      </c>
      <c r="P8551" t="s">
        <v>54173</v>
      </c>
      <c r="Q8551">
        <v>380013.44</v>
      </c>
      <c r="R8551">
        <v>6204059.7400000002</v>
      </c>
      <c r="S8551" t="s">
        <v>54174</v>
      </c>
      <c r="T8551" t="s">
        <v>54175</v>
      </c>
      <c r="U8551">
        <v>379990.39</v>
      </c>
      <c r="V8551">
        <v>6204069.8499999996</v>
      </c>
      <c r="W8551">
        <v>1.51</v>
      </c>
      <c r="X8551">
        <v>150.03</v>
      </c>
    </row>
    <row r="8552" spans="1:24" s="178" customFormat="1" x14ac:dyDescent="0.25">
      <c r="A8552" s="100">
        <v>45141</v>
      </c>
      <c r="B8552" s="98">
        <v>215</v>
      </c>
      <c r="C8552" s="102">
        <v>0.48445601851851849</v>
      </c>
      <c r="D8552" s="94" t="s">
        <v>30701</v>
      </c>
      <c r="E8552" s="179" t="s">
        <v>54183</v>
      </c>
      <c r="F8552" s="94" t="s">
        <v>48423</v>
      </c>
      <c r="G8552" s="94" t="s">
        <v>54171</v>
      </c>
      <c r="H8552" s="178">
        <v>7.1999999999999995E-2</v>
      </c>
      <c r="O8552" s="178" t="s">
        <v>54179</v>
      </c>
      <c r="P8552" s="178" t="s">
        <v>54180</v>
      </c>
      <c r="Q8552" s="178">
        <v>380012.92</v>
      </c>
      <c r="R8552" s="178">
        <v>6204151.3300000001</v>
      </c>
      <c r="S8552" s="178" t="s">
        <v>54181</v>
      </c>
      <c r="T8552" s="178" t="s">
        <v>54182</v>
      </c>
      <c r="U8552" s="178">
        <v>379990.48</v>
      </c>
      <c r="V8552" s="178">
        <v>6204165.8300000001</v>
      </c>
      <c r="W8552" s="178">
        <v>0.15</v>
      </c>
      <c r="X8552" s="178">
        <v>150.03</v>
      </c>
    </row>
    <row r="8553" spans="1:24" x14ac:dyDescent="0.25">
      <c r="A8553" s="146">
        <v>45141</v>
      </c>
      <c r="B8553" s="46">
        <v>215</v>
      </c>
      <c r="C8553" s="147">
        <v>0.48604166666666665</v>
      </c>
      <c r="D8553" s="38" t="s">
        <v>30701</v>
      </c>
      <c r="E8553" s="7" t="s">
        <v>69</v>
      </c>
      <c r="F8553" s="38" t="s">
        <v>48423</v>
      </c>
      <c r="G8553" s="38" t="s">
        <v>54171</v>
      </c>
      <c r="H8553">
        <v>-2.5000000000000001E-2</v>
      </c>
      <c r="I8553" t="s">
        <v>54176</v>
      </c>
      <c r="J8553" t="s">
        <v>54177</v>
      </c>
      <c r="K8553" t="s">
        <v>54178</v>
      </c>
      <c r="L8553" t="s">
        <v>54170</v>
      </c>
      <c r="O8553" t="s">
        <v>54184</v>
      </c>
      <c r="P8553" t="s">
        <v>54185</v>
      </c>
      <c r="Q8553">
        <v>380014.31</v>
      </c>
      <c r="R8553">
        <v>6204250.7699999996</v>
      </c>
      <c r="S8553" t="s">
        <v>54186</v>
      </c>
      <c r="T8553" t="s">
        <v>54187</v>
      </c>
      <c r="U8553">
        <v>379990.35</v>
      </c>
      <c r="V8553">
        <v>6204262.2199999997</v>
      </c>
      <c r="W8553">
        <v>2.0499999999999998</v>
      </c>
      <c r="X8553">
        <v>150.03</v>
      </c>
    </row>
    <row r="8554" spans="1:24" x14ac:dyDescent="0.25">
      <c r="A8554" s="146">
        <v>45141</v>
      </c>
      <c r="B8554" s="46">
        <v>215</v>
      </c>
      <c r="C8554" s="147">
        <v>0.48788194444444444</v>
      </c>
      <c r="D8554" s="38" t="s">
        <v>30701</v>
      </c>
      <c r="E8554" s="7" t="s">
        <v>64</v>
      </c>
      <c r="F8554" s="38" t="s">
        <v>48423</v>
      </c>
      <c r="G8554" s="38" t="s">
        <v>54188</v>
      </c>
      <c r="H8554">
        <v>-0.02</v>
      </c>
      <c r="I8554" t="s">
        <v>54193</v>
      </c>
      <c r="J8554" t="s">
        <v>54194</v>
      </c>
      <c r="K8554" t="s">
        <v>54195</v>
      </c>
      <c r="L8554" t="s">
        <v>54170</v>
      </c>
      <c r="O8554" t="s">
        <v>54189</v>
      </c>
      <c r="P8554" t="s">
        <v>54190</v>
      </c>
      <c r="Q8554">
        <v>380006.17</v>
      </c>
      <c r="R8554">
        <v>6204258.5599999996</v>
      </c>
      <c r="S8554" t="s">
        <v>54191</v>
      </c>
      <c r="T8554" t="s">
        <v>54192</v>
      </c>
      <c r="U8554">
        <v>379981.67</v>
      </c>
      <c r="V8554">
        <v>6204268.6900000004</v>
      </c>
      <c r="W8554">
        <v>180.75</v>
      </c>
      <c r="X8554">
        <v>150.03</v>
      </c>
    </row>
    <row r="8555" spans="1:24" x14ac:dyDescent="0.25">
      <c r="A8555" s="146">
        <v>45141</v>
      </c>
      <c r="B8555" s="46">
        <v>215</v>
      </c>
      <c r="C8555" s="147">
        <v>0.49106481481481484</v>
      </c>
      <c r="D8555" s="38" t="s">
        <v>30701</v>
      </c>
      <c r="E8555" s="7" t="s">
        <v>69</v>
      </c>
      <c r="F8555" s="38" t="s">
        <v>48423</v>
      </c>
      <c r="G8555" s="38" t="s">
        <v>54188</v>
      </c>
      <c r="H8555">
        <v>0.17299999999999999</v>
      </c>
      <c r="I8555" t="s">
        <v>54193</v>
      </c>
      <c r="J8555" t="s">
        <v>54194</v>
      </c>
      <c r="K8555" t="s">
        <v>54195</v>
      </c>
      <c r="L8555" t="s">
        <v>54200</v>
      </c>
      <c r="O8555" t="s">
        <v>54196</v>
      </c>
      <c r="P8555" t="s">
        <v>54197</v>
      </c>
      <c r="Q8555">
        <v>380004.04</v>
      </c>
      <c r="R8555">
        <v>6204068.4400000004</v>
      </c>
      <c r="S8555" t="s">
        <v>54198</v>
      </c>
      <c r="T8555" t="s">
        <v>54199</v>
      </c>
      <c r="U8555">
        <v>379981.62</v>
      </c>
      <c r="V8555">
        <v>6204075.5499999998</v>
      </c>
      <c r="W8555">
        <v>179.86</v>
      </c>
      <c r="X8555">
        <v>150.03</v>
      </c>
    </row>
    <row r="8556" spans="1:24" x14ac:dyDescent="0.25">
      <c r="A8556" s="146">
        <v>45141</v>
      </c>
      <c r="B8556" s="46">
        <v>215</v>
      </c>
      <c r="C8556" s="147">
        <v>0.49325231481481485</v>
      </c>
      <c r="D8556" s="38" t="s">
        <v>30701</v>
      </c>
      <c r="E8556" s="7" t="s">
        <v>64</v>
      </c>
      <c r="F8556" s="38" t="s">
        <v>48423</v>
      </c>
      <c r="G8556" s="38" t="s">
        <v>54201</v>
      </c>
      <c r="H8556">
        <v>0.16700000000000001</v>
      </c>
      <c r="I8556" t="s">
        <v>54206</v>
      </c>
      <c r="J8556" t="s">
        <v>54207</v>
      </c>
      <c r="K8556" t="s">
        <v>54208</v>
      </c>
      <c r="L8556" t="s">
        <v>54200</v>
      </c>
      <c r="O8556" t="s">
        <v>54202</v>
      </c>
      <c r="P8556" t="s">
        <v>54203</v>
      </c>
      <c r="Q8556">
        <v>379996.26</v>
      </c>
      <c r="R8556">
        <v>6204057.8600000003</v>
      </c>
      <c r="S8556" t="s">
        <v>54204</v>
      </c>
      <c r="T8556" t="s">
        <v>54205</v>
      </c>
      <c r="U8556">
        <v>379972.53</v>
      </c>
      <c r="V8556">
        <v>6204070.2199999997</v>
      </c>
      <c r="W8556">
        <v>0.02</v>
      </c>
      <c r="X8556">
        <v>150.03</v>
      </c>
    </row>
    <row r="8557" spans="1:24" x14ac:dyDescent="0.25">
      <c r="A8557" s="146">
        <v>45141</v>
      </c>
      <c r="B8557" s="46">
        <v>215</v>
      </c>
      <c r="C8557" s="147">
        <v>0.4968981481481482</v>
      </c>
      <c r="D8557" s="38" t="s">
        <v>30701</v>
      </c>
      <c r="E8557" s="7" t="s">
        <v>69</v>
      </c>
      <c r="F8557" s="38" t="s">
        <v>48423</v>
      </c>
      <c r="G8557" s="38" t="s">
        <v>54201</v>
      </c>
      <c r="H8557">
        <v>-2.5999999999999999E-2</v>
      </c>
      <c r="I8557" t="s">
        <v>54206</v>
      </c>
      <c r="J8557" t="s">
        <v>54207</v>
      </c>
      <c r="K8557" t="s">
        <v>54208</v>
      </c>
      <c r="L8557" t="s">
        <v>54200</v>
      </c>
      <c r="O8557" t="s">
        <v>54209</v>
      </c>
      <c r="P8557" t="s">
        <v>54210</v>
      </c>
      <c r="Q8557">
        <v>379997.45</v>
      </c>
      <c r="R8557">
        <v>6204280.4100000001</v>
      </c>
      <c r="S8557" t="s">
        <v>54211</v>
      </c>
      <c r="T8557" t="s">
        <v>54212</v>
      </c>
      <c r="U8557">
        <v>379972.46</v>
      </c>
      <c r="V8557">
        <v>6204263.8399999999</v>
      </c>
      <c r="W8557">
        <v>1.59</v>
      </c>
      <c r="X8557">
        <v>150.03</v>
      </c>
    </row>
    <row r="8558" spans="1:24" x14ac:dyDescent="0.25">
      <c r="A8558" s="146">
        <v>45141</v>
      </c>
      <c r="B8558" s="46">
        <v>215</v>
      </c>
      <c r="C8558" s="147">
        <v>0.49885416666666665</v>
      </c>
      <c r="D8558" s="38" t="s">
        <v>30701</v>
      </c>
      <c r="E8558" s="7" t="s">
        <v>64</v>
      </c>
      <c r="F8558" s="38" t="s">
        <v>48423</v>
      </c>
      <c r="G8558" s="38" t="s">
        <v>54213</v>
      </c>
      <c r="H8558">
        <v>-2.3E-2</v>
      </c>
      <c r="I8558" t="s">
        <v>54218</v>
      </c>
      <c r="J8558" t="s">
        <v>54219</v>
      </c>
      <c r="K8558" t="s">
        <v>54220</v>
      </c>
      <c r="L8558" t="s">
        <v>54200</v>
      </c>
      <c r="O8558" t="s">
        <v>54214</v>
      </c>
      <c r="P8558" t="s">
        <v>54215</v>
      </c>
      <c r="Q8558">
        <v>379988.63</v>
      </c>
      <c r="R8558">
        <v>6204293.2699999996</v>
      </c>
      <c r="S8558" t="s">
        <v>54216</v>
      </c>
      <c r="T8558" t="s">
        <v>54217</v>
      </c>
      <c r="U8558">
        <v>379963.65</v>
      </c>
      <c r="V8558">
        <v>6204272.0999999996</v>
      </c>
      <c r="W8558">
        <v>181.12</v>
      </c>
      <c r="X8558">
        <v>150.03</v>
      </c>
    </row>
    <row r="8559" spans="1:24" x14ac:dyDescent="0.25">
      <c r="A8559" s="146">
        <v>45141</v>
      </c>
      <c r="B8559" s="46">
        <v>215</v>
      </c>
      <c r="C8559" s="147">
        <v>0.50244212962962964</v>
      </c>
      <c r="D8559" s="38" t="s">
        <v>30701</v>
      </c>
      <c r="E8559" s="7" t="s">
        <v>69</v>
      </c>
      <c r="F8559" s="38" t="s">
        <v>48423</v>
      </c>
      <c r="G8559" s="38" t="s">
        <v>54213</v>
      </c>
      <c r="H8559">
        <v>0.17199999999999999</v>
      </c>
      <c r="I8559" t="s">
        <v>54218</v>
      </c>
      <c r="J8559" t="s">
        <v>54219</v>
      </c>
      <c r="K8559" t="s">
        <v>54220</v>
      </c>
      <c r="L8559" t="s">
        <v>54225</v>
      </c>
      <c r="O8559" t="s">
        <v>54221</v>
      </c>
      <c r="P8559" t="s">
        <v>54222</v>
      </c>
      <c r="Q8559">
        <v>379987.34</v>
      </c>
      <c r="R8559">
        <v>6204078.5999999996</v>
      </c>
      <c r="S8559" t="s">
        <v>54223</v>
      </c>
      <c r="T8559" t="s">
        <v>54224</v>
      </c>
      <c r="U8559">
        <v>379963.62</v>
      </c>
      <c r="V8559">
        <v>6204076.9699999997</v>
      </c>
      <c r="W8559">
        <v>180.1</v>
      </c>
      <c r="X8559">
        <v>150.03</v>
      </c>
    </row>
    <row r="8560" spans="1:24" x14ac:dyDescent="0.25">
      <c r="A8560" s="146">
        <v>45141</v>
      </c>
      <c r="B8560" s="46">
        <v>215</v>
      </c>
      <c r="C8560" s="147">
        <v>0.50444444444444447</v>
      </c>
      <c r="D8560" s="38" t="s">
        <v>30701</v>
      </c>
      <c r="E8560" s="7" t="s">
        <v>64</v>
      </c>
      <c r="F8560" s="38" t="s">
        <v>48423</v>
      </c>
      <c r="G8560" s="38" t="s">
        <v>54226</v>
      </c>
      <c r="H8560">
        <v>0.16800000000000001</v>
      </c>
      <c r="I8560" t="s">
        <v>54231</v>
      </c>
      <c r="J8560" t="s">
        <v>54232</v>
      </c>
      <c r="K8560" t="s">
        <v>54233</v>
      </c>
      <c r="L8560" t="s">
        <v>54225</v>
      </c>
      <c r="O8560" t="s">
        <v>54227</v>
      </c>
      <c r="P8560" t="s">
        <v>54228</v>
      </c>
      <c r="Q8560">
        <v>379978.82</v>
      </c>
      <c r="R8560">
        <v>6204060.7800000003</v>
      </c>
      <c r="S8560" t="s">
        <v>54229</v>
      </c>
      <c r="T8560" t="s">
        <v>54230</v>
      </c>
      <c r="U8560">
        <v>379954.38</v>
      </c>
      <c r="V8560">
        <v>6204069.6299999999</v>
      </c>
      <c r="W8560">
        <v>2.5299999999999998</v>
      </c>
      <c r="X8560">
        <v>150.03</v>
      </c>
    </row>
    <row r="8561" spans="1:24" x14ac:dyDescent="0.25">
      <c r="A8561" s="146">
        <v>45141</v>
      </c>
      <c r="B8561" s="46">
        <v>215</v>
      </c>
      <c r="C8561" s="147">
        <v>0.50760416666666663</v>
      </c>
      <c r="D8561" s="38" t="s">
        <v>30701</v>
      </c>
      <c r="E8561" s="7" t="s">
        <v>69</v>
      </c>
      <c r="F8561" s="38" t="s">
        <v>48423</v>
      </c>
      <c r="G8561" s="38" t="s">
        <v>54226</v>
      </c>
      <c r="H8561">
        <v>-2.3E-2</v>
      </c>
      <c r="I8561" t="s">
        <v>54231</v>
      </c>
      <c r="J8561" t="s">
        <v>54232</v>
      </c>
      <c r="K8561" t="s">
        <v>54233</v>
      </c>
      <c r="L8561" t="s">
        <v>54225</v>
      </c>
      <c r="O8561" t="s">
        <v>54234</v>
      </c>
      <c r="P8561" t="s">
        <v>54235</v>
      </c>
      <c r="Q8561">
        <v>379979.08</v>
      </c>
      <c r="R8561">
        <v>6204251.1500000004</v>
      </c>
      <c r="S8561" t="s">
        <v>54236</v>
      </c>
      <c r="T8561" t="s">
        <v>54237</v>
      </c>
      <c r="U8561">
        <v>379954.46</v>
      </c>
      <c r="V8561">
        <v>6204261.0700000003</v>
      </c>
      <c r="W8561">
        <v>0.99</v>
      </c>
      <c r="X8561">
        <v>150.03</v>
      </c>
    </row>
    <row r="8562" spans="1:24" x14ac:dyDescent="0.25">
      <c r="A8562" s="146">
        <v>45141</v>
      </c>
      <c r="B8562" s="46">
        <v>215</v>
      </c>
      <c r="C8562" s="147">
        <v>0.50960648148148147</v>
      </c>
      <c r="D8562" s="38" t="s">
        <v>30701</v>
      </c>
      <c r="E8562" s="7" t="s">
        <v>64</v>
      </c>
      <c r="F8562" s="38" t="s">
        <v>48423</v>
      </c>
      <c r="G8562" s="38" t="s">
        <v>54238</v>
      </c>
      <c r="H8562">
        <v>-2.5000000000000001E-2</v>
      </c>
      <c r="I8562" t="s">
        <v>54243</v>
      </c>
      <c r="J8562" t="s">
        <v>54244</v>
      </c>
      <c r="K8562" t="s">
        <v>54245</v>
      </c>
      <c r="L8562" t="s">
        <v>54246</v>
      </c>
      <c r="O8562" t="s">
        <v>54239</v>
      </c>
      <c r="P8562" t="s">
        <v>54240</v>
      </c>
      <c r="Q8562">
        <v>379971.25</v>
      </c>
      <c r="R8562">
        <v>6204264.5199999996</v>
      </c>
      <c r="S8562" t="s">
        <v>54241</v>
      </c>
      <c r="T8562" t="s">
        <v>54242</v>
      </c>
      <c r="U8562">
        <v>379945.57</v>
      </c>
      <c r="V8562">
        <v>6204273.7699999996</v>
      </c>
      <c r="W8562">
        <v>181.35</v>
      </c>
      <c r="X8562">
        <v>150.03</v>
      </c>
    </row>
    <row r="8563" spans="1:24" x14ac:dyDescent="0.25">
      <c r="A8563" s="146">
        <v>45141</v>
      </c>
      <c r="B8563" s="46">
        <v>215</v>
      </c>
      <c r="C8563" s="147">
        <v>0.51278935185185182</v>
      </c>
      <c r="D8563" s="38" t="s">
        <v>30701</v>
      </c>
      <c r="E8563" s="7" t="s">
        <v>69</v>
      </c>
      <c r="F8563" s="38" t="s">
        <v>48423</v>
      </c>
      <c r="G8563" s="38" t="s">
        <v>54238</v>
      </c>
      <c r="H8563">
        <v>0.17199999999999999</v>
      </c>
      <c r="I8563" t="s">
        <v>54243</v>
      </c>
      <c r="J8563" t="s">
        <v>54244</v>
      </c>
      <c r="K8563" t="s">
        <v>54245</v>
      </c>
      <c r="L8563" t="s">
        <v>54246</v>
      </c>
      <c r="O8563" t="s">
        <v>54247</v>
      </c>
      <c r="P8563" t="s">
        <v>54248</v>
      </c>
      <c r="Q8563">
        <v>379968.34</v>
      </c>
      <c r="R8563">
        <v>6204070.46</v>
      </c>
      <c r="S8563" t="s">
        <v>54249</v>
      </c>
      <c r="T8563" t="s">
        <v>54250</v>
      </c>
      <c r="U8563">
        <v>379945.53</v>
      </c>
      <c r="V8563">
        <v>6204076.71</v>
      </c>
      <c r="W8563">
        <v>180.35</v>
      </c>
      <c r="X8563">
        <v>150.03</v>
      </c>
    </row>
    <row r="8564" spans="1:24" x14ac:dyDescent="0.25">
      <c r="A8564" s="146">
        <v>45141</v>
      </c>
      <c r="B8564" s="46">
        <v>215</v>
      </c>
      <c r="C8564" s="147">
        <v>0.51444444444444448</v>
      </c>
      <c r="D8564" s="38" t="s">
        <v>30701</v>
      </c>
      <c r="E8564" s="7" t="s">
        <v>64</v>
      </c>
      <c r="F8564" s="38" t="s">
        <v>48423</v>
      </c>
      <c r="G8564" s="38" t="s">
        <v>54251</v>
      </c>
      <c r="H8564">
        <v>0.16700000000000001</v>
      </c>
      <c r="I8564" t="s">
        <v>54256</v>
      </c>
      <c r="J8564" t="s">
        <v>54257</v>
      </c>
      <c r="K8564" t="s">
        <v>54258</v>
      </c>
      <c r="L8564" t="s">
        <v>54246</v>
      </c>
      <c r="O8564" t="s">
        <v>54252</v>
      </c>
      <c r="P8564" t="s">
        <v>54253</v>
      </c>
      <c r="Q8564">
        <v>379960.59</v>
      </c>
      <c r="R8564">
        <v>6204050.5599999996</v>
      </c>
      <c r="S8564" t="s">
        <v>54254</v>
      </c>
      <c r="T8564" t="s">
        <v>54255</v>
      </c>
      <c r="U8564">
        <v>379936.62</v>
      </c>
      <c r="V8564">
        <v>6204070.2699999996</v>
      </c>
      <c r="W8564">
        <v>0.82</v>
      </c>
      <c r="X8564">
        <v>150.03</v>
      </c>
    </row>
    <row r="8565" spans="1:24" x14ac:dyDescent="0.25">
      <c r="A8565" s="146">
        <v>45141</v>
      </c>
      <c r="B8565" s="46">
        <v>215</v>
      </c>
      <c r="C8565" s="147">
        <v>0.51781250000000001</v>
      </c>
      <c r="D8565" s="38" t="s">
        <v>30701</v>
      </c>
      <c r="E8565" s="7" t="s">
        <v>69</v>
      </c>
      <c r="F8565" s="38" t="s">
        <v>48423</v>
      </c>
      <c r="G8565" s="38" t="s">
        <v>54251</v>
      </c>
      <c r="H8565">
        <v>-2.4E-2</v>
      </c>
      <c r="I8565" t="s">
        <v>54256</v>
      </c>
      <c r="J8565" t="s">
        <v>54257</v>
      </c>
      <c r="K8565" t="s">
        <v>54258</v>
      </c>
      <c r="L8565" t="s">
        <v>54246</v>
      </c>
      <c r="O8565" t="s">
        <v>54259</v>
      </c>
      <c r="P8565" t="s">
        <v>54260</v>
      </c>
      <c r="Q8565">
        <v>379961.45</v>
      </c>
      <c r="R8565">
        <v>6204251.9000000004</v>
      </c>
      <c r="S8565" t="s">
        <v>54261</v>
      </c>
      <c r="T8565" t="s">
        <v>54262</v>
      </c>
      <c r="U8565">
        <v>379936.57</v>
      </c>
      <c r="V8565">
        <v>6204261.21</v>
      </c>
      <c r="W8565">
        <v>1.21</v>
      </c>
      <c r="X8565">
        <v>150.03</v>
      </c>
    </row>
    <row r="8566" spans="1:24" x14ac:dyDescent="0.25">
      <c r="A8566" s="146">
        <v>45141</v>
      </c>
      <c r="B8566" s="46">
        <v>215</v>
      </c>
      <c r="C8566" s="147">
        <v>0.51953703703703702</v>
      </c>
      <c r="D8566" s="38" t="s">
        <v>30701</v>
      </c>
      <c r="E8566" s="7" t="s">
        <v>64</v>
      </c>
      <c r="F8566" s="38" t="s">
        <v>48423</v>
      </c>
      <c r="G8566" s="38" t="s">
        <v>54263</v>
      </c>
      <c r="H8566">
        <v>-2.1000000000000001E-2</v>
      </c>
      <c r="I8566" t="s">
        <v>54268</v>
      </c>
      <c r="J8566" t="s">
        <v>54269</v>
      </c>
      <c r="K8566" t="s">
        <v>54270</v>
      </c>
      <c r="L8566" t="s">
        <v>54246</v>
      </c>
      <c r="O8566" t="s">
        <v>54264</v>
      </c>
      <c r="P8566" t="s">
        <v>54265</v>
      </c>
      <c r="Q8566">
        <v>379952.79</v>
      </c>
      <c r="R8566">
        <v>6204266</v>
      </c>
      <c r="S8566" t="s">
        <v>54266</v>
      </c>
      <c r="T8566" t="s">
        <v>54267</v>
      </c>
      <c r="U8566">
        <v>379927.43</v>
      </c>
      <c r="V8566">
        <v>6204270.0800000001</v>
      </c>
      <c r="W8566">
        <v>180.9</v>
      </c>
      <c r="X8566">
        <v>150.03</v>
      </c>
    </row>
    <row r="8567" spans="1:24" x14ac:dyDescent="0.25">
      <c r="A8567" s="146">
        <v>45141</v>
      </c>
      <c r="B8567" s="46">
        <v>215</v>
      </c>
      <c r="C8567" s="147">
        <v>0.52282407407407405</v>
      </c>
      <c r="D8567" s="38" t="s">
        <v>30701</v>
      </c>
      <c r="E8567" s="7" t="s">
        <v>69</v>
      </c>
      <c r="F8567" s="38" t="s">
        <v>48423</v>
      </c>
      <c r="G8567" s="38" t="s">
        <v>54263</v>
      </c>
      <c r="H8567">
        <v>0.17199999999999999</v>
      </c>
      <c r="I8567" t="s">
        <v>54268</v>
      </c>
      <c r="J8567" t="s">
        <v>54269</v>
      </c>
      <c r="K8567" t="s">
        <v>54270</v>
      </c>
      <c r="L8567" t="s">
        <v>54275</v>
      </c>
      <c r="O8567" t="s">
        <v>54271</v>
      </c>
      <c r="P8567" t="s">
        <v>54272</v>
      </c>
      <c r="Q8567">
        <v>379950.99</v>
      </c>
      <c r="R8567">
        <v>6204068.6900000004</v>
      </c>
      <c r="S8567" t="s">
        <v>54273</v>
      </c>
      <c r="T8567" t="s">
        <v>54274</v>
      </c>
      <c r="U8567">
        <v>379927.42</v>
      </c>
      <c r="V8567">
        <v>6204076.4400000004</v>
      </c>
      <c r="W8567">
        <v>180.21</v>
      </c>
      <c r="X8567">
        <v>150.03</v>
      </c>
    </row>
    <row r="8568" spans="1:24" x14ac:dyDescent="0.25">
      <c r="A8568" s="146">
        <v>45141</v>
      </c>
      <c r="B8568" s="46">
        <v>215</v>
      </c>
      <c r="C8568" s="147">
        <v>0.52509259259259256</v>
      </c>
      <c r="D8568" s="38" t="s">
        <v>30701</v>
      </c>
      <c r="E8568" s="7" t="s">
        <v>64</v>
      </c>
      <c r="F8568" s="38" t="s">
        <v>48423</v>
      </c>
      <c r="G8568" s="38" t="s">
        <v>54276</v>
      </c>
      <c r="H8568">
        <v>0.17</v>
      </c>
      <c r="I8568" t="s">
        <v>54281</v>
      </c>
      <c r="J8568" t="s">
        <v>54282</v>
      </c>
      <c r="K8568" t="s">
        <v>54283</v>
      </c>
      <c r="L8568" t="s">
        <v>54275</v>
      </c>
      <c r="O8568" t="s">
        <v>54277</v>
      </c>
      <c r="P8568" t="s">
        <v>54278</v>
      </c>
      <c r="Q8568">
        <v>379943.04</v>
      </c>
      <c r="R8568">
        <v>6204062.6299999999</v>
      </c>
      <c r="S8568" t="s">
        <v>54279</v>
      </c>
      <c r="T8568" t="s">
        <v>54280</v>
      </c>
      <c r="U8568">
        <v>379918.44</v>
      </c>
      <c r="V8568">
        <v>6204067.7000000002</v>
      </c>
      <c r="W8568">
        <v>2.09</v>
      </c>
      <c r="X8568">
        <v>150.03</v>
      </c>
    </row>
    <row r="8569" spans="1:24" x14ac:dyDescent="0.25">
      <c r="A8569" s="146">
        <v>45141</v>
      </c>
      <c r="B8569" s="46">
        <v>215</v>
      </c>
      <c r="C8569" s="147">
        <v>0.52822916666666664</v>
      </c>
      <c r="D8569" s="38" t="s">
        <v>30701</v>
      </c>
      <c r="E8569" s="7" t="s">
        <v>69</v>
      </c>
      <c r="F8569" s="38" t="s">
        <v>48423</v>
      </c>
      <c r="G8569" s="38" t="s">
        <v>54276</v>
      </c>
      <c r="H8569">
        <v>-2.3E-2</v>
      </c>
      <c r="I8569" t="s">
        <v>54281</v>
      </c>
      <c r="J8569" t="s">
        <v>54282</v>
      </c>
      <c r="K8569" t="s">
        <v>54283</v>
      </c>
      <c r="L8569" t="s">
        <v>54275</v>
      </c>
      <c r="O8569" t="s">
        <v>54284</v>
      </c>
      <c r="P8569" t="s">
        <v>54285</v>
      </c>
      <c r="Q8569">
        <v>379944.04</v>
      </c>
      <c r="R8569">
        <v>6204254.4100000001</v>
      </c>
      <c r="S8569" t="s">
        <v>54286</v>
      </c>
      <c r="T8569" t="s">
        <v>54287</v>
      </c>
      <c r="U8569">
        <v>379918.57</v>
      </c>
      <c r="V8569">
        <v>6204260.9299999997</v>
      </c>
      <c r="W8569">
        <v>0.28999999999999998</v>
      </c>
      <c r="X8569">
        <v>150.03</v>
      </c>
    </row>
    <row r="8570" spans="1:24" x14ac:dyDescent="0.25">
      <c r="A8570" s="146">
        <v>45141</v>
      </c>
      <c r="B8570" s="46">
        <v>215</v>
      </c>
      <c r="C8570" s="147">
        <v>0.53003472222222225</v>
      </c>
      <c r="D8570" s="38" t="s">
        <v>30701</v>
      </c>
      <c r="E8570" s="7" t="s">
        <v>64</v>
      </c>
      <c r="F8570" s="38" t="s">
        <v>48423</v>
      </c>
      <c r="G8570" s="38" t="s">
        <v>54288</v>
      </c>
      <c r="H8570">
        <v>-0.02</v>
      </c>
      <c r="I8570" t="s">
        <v>54293</v>
      </c>
      <c r="J8570" t="s">
        <v>54294</v>
      </c>
      <c r="K8570" t="s">
        <v>54295</v>
      </c>
      <c r="L8570" t="s">
        <v>54275</v>
      </c>
      <c r="O8570" t="s">
        <v>54289</v>
      </c>
      <c r="P8570" t="s">
        <v>54290</v>
      </c>
      <c r="Q8570">
        <v>379936.16</v>
      </c>
      <c r="R8570">
        <v>6204270.8300000001</v>
      </c>
      <c r="S8570" t="s">
        <v>54291</v>
      </c>
      <c r="T8570" t="s">
        <v>54292</v>
      </c>
      <c r="U8570">
        <v>379909.52</v>
      </c>
      <c r="V8570">
        <v>6204269.21</v>
      </c>
      <c r="W8570">
        <v>181.04</v>
      </c>
      <c r="X8570">
        <v>150.03</v>
      </c>
    </row>
    <row r="8571" spans="1:24" x14ac:dyDescent="0.25">
      <c r="A8571" s="146">
        <v>45141</v>
      </c>
      <c r="B8571" s="46">
        <v>215</v>
      </c>
      <c r="C8571" s="147">
        <v>0.53325231481481483</v>
      </c>
      <c r="D8571" s="38" t="s">
        <v>30701</v>
      </c>
      <c r="E8571" s="7" t="s">
        <v>69</v>
      </c>
      <c r="F8571" s="38" t="s">
        <v>48423</v>
      </c>
      <c r="G8571" s="38" t="s">
        <v>54288</v>
      </c>
      <c r="H8571">
        <v>0.17399999999999999</v>
      </c>
      <c r="I8571" t="s">
        <v>54293</v>
      </c>
      <c r="J8571" t="s">
        <v>54294</v>
      </c>
      <c r="K8571" t="s">
        <v>54295</v>
      </c>
      <c r="L8571" t="s">
        <v>54300</v>
      </c>
      <c r="O8571" t="s">
        <v>54296</v>
      </c>
      <c r="P8571" t="s">
        <v>54297</v>
      </c>
      <c r="Q8571">
        <v>379933.33</v>
      </c>
      <c r="R8571">
        <v>6204078.3200000003</v>
      </c>
      <c r="S8571" t="s">
        <v>54298</v>
      </c>
      <c r="T8571" t="s">
        <v>54299</v>
      </c>
      <c r="U8571">
        <v>379909.46</v>
      </c>
      <c r="V8571">
        <v>6204075.1699999999</v>
      </c>
      <c r="W8571">
        <v>180.52</v>
      </c>
      <c r="X8571">
        <v>150.03</v>
      </c>
    </row>
    <row r="8572" spans="1:24" x14ac:dyDescent="0.25">
      <c r="A8572" s="146">
        <v>45141</v>
      </c>
      <c r="B8572" s="46">
        <v>215</v>
      </c>
      <c r="C8572" s="147">
        <v>0.53502314814814811</v>
      </c>
      <c r="D8572" s="38" t="s">
        <v>30701</v>
      </c>
      <c r="E8572" s="7" t="s">
        <v>64</v>
      </c>
      <c r="F8572" s="38" t="s">
        <v>48423</v>
      </c>
      <c r="G8572" s="38" t="s">
        <v>54301</v>
      </c>
      <c r="H8572">
        <v>0.16900000000000001</v>
      </c>
      <c r="I8572" t="s">
        <v>54306</v>
      </c>
      <c r="J8572" t="s">
        <v>54307</v>
      </c>
      <c r="K8572" t="s">
        <v>54308</v>
      </c>
      <c r="L8572" t="s">
        <v>54300</v>
      </c>
      <c r="O8572" t="s">
        <v>54302</v>
      </c>
      <c r="P8572" t="s">
        <v>54303</v>
      </c>
      <c r="Q8572">
        <v>379924.67</v>
      </c>
      <c r="R8572">
        <v>6204061.9800000004</v>
      </c>
      <c r="S8572" t="s">
        <v>54304</v>
      </c>
      <c r="T8572" t="s">
        <v>54305</v>
      </c>
      <c r="U8572">
        <v>379900.51</v>
      </c>
      <c r="V8572">
        <v>6204068.5800000001</v>
      </c>
      <c r="W8572">
        <v>2.37</v>
      </c>
      <c r="X8572">
        <v>150.03</v>
      </c>
    </row>
    <row r="8573" spans="1:24" x14ac:dyDescent="0.25">
      <c r="A8573" s="146">
        <v>45141</v>
      </c>
      <c r="B8573" s="46">
        <v>215</v>
      </c>
      <c r="C8573" s="147">
        <v>0.53814814814814815</v>
      </c>
      <c r="D8573" s="38" t="s">
        <v>30701</v>
      </c>
      <c r="E8573" s="7" t="s">
        <v>69</v>
      </c>
      <c r="F8573" s="38" t="s">
        <v>48423</v>
      </c>
      <c r="G8573" s="38" t="s">
        <v>54301</v>
      </c>
      <c r="H8573">
        <v>-2.3E-2</v>
      </c>
      <c r="I8573" t="s">
        <v>54306</v>
      </c>
      <c r="J8573" t="s">
        <v>54307</v>
      </c>
      <c r="K8573" t="s">
        <v>54308</v>
      </c>
      <c r="L8573" t="s">
        <v>54300</v>
      </c>
      <c r="O8573" t="s">
        <v>54309</v>
      </c>
      <c r="P8573" t="s">
        <v>54310</v>
      </c>
      <c r="Q8573">
        <v>379925.41</v>
      </c>
      <c r="R8573">
        <v>6204248.7000000002</v>
      </c>
      <c r="S8573" t="s">
        <v>54311</v>
      </c>
      <c r="T8573" t="s">
        <v>54312</v>
      </c>
      <c r="U8573">
        <v>379900.58</v>
      </c>
      <c r="V8573">
        <v>6204260.9900000002</v>
      </c>
      <c r="W8573">
        <v>359.92</v>
      </c>
      <c r="X8573">
        <v>150.03</v>
      </c>
    </row>
    <row r="8574" spans="1:24" x14ac:dyDescent="0.25">
      <c r="A8574" s="146">
        <v>45141</v>
      </c>
      <c r="B8574" s="46">
        <v>215</v>
      </c>
      <c r="C8574" s="147">
        <v>0.53998842592592589</v>
      </c>
      <c r="D8574" s="38" t="s">
        <v>30701</v>
      </c>
      <c r="E8574" s="159" t="s">
        <v>33735</v>
      </c>
      <c r="F8574" s="38" t="s">
        <v>48423</v>
      </c>
      <c r="G8574" s="38" t="s">
        <v>5272</v>
      </c>
      <c r="H8574">
        <v>9.9000000000000005E-2</v>
      </c>
      <c r="O8574" t="s">
        <v>54313</v>
      </c>
      <c r="P8574" t="s">
        <v>54314</v>
      </c>
      <c r="Q8574">
        <v>379923.76</v>
      </c>
      <c r="R8574">
        <v>6204268.7199999997</v>
      </c>
      <c r="S8574" t="s">
        <v>54315</v>
      </c>
      <c r="T8574" t="s">
        <v>54316</v>
      </c>
      <c r="U8574">
        <v>379900.02</v>
      </c>
      <c r="V8574">
        <v>6204269.9800000004</v>
      </c>
      <c r="W8574">
        <v>266.05</v>
      </c>
      <c r="X8574">
        <v>150.03</v>
      </c>
    </row>
    <row r="8575" spans="1:24" x14ac:dyDescent="0.25">
      <c r="A8575" s="146">
        <v>45141</v>
      </c>
      <c r="B8575" s="46">
        <v>215</v>
      </c>
      <c r="C8575" s="147">
        <v>0.54451388888888885</v>
      </c>
      <c r="D8575" s="38" t="s">
        <v>30701</v>
      </c>
      <c r="E8575" s="159" t="s">
        <v>42042</v>
      </c>
      <c r="F8575" s="38" t="s">
        <v>48423</v>
      </c>
      <c r="G8575" s="38" t="s">
        <v>5272</v>
      </c>
      <c r="H8575">
        <v>0.1</v>
      </c>
      <c r="O8575" t="s">
        <v>54317</v>
      </c>
      <c r="P8575" t="s">
        <v>54318</v>
      </c>
      <c r="Q8575">
        <v>379924.88</v>
      </c>
      <c r="R8575">
        <v>6204274.5300000003</v>
      </c>
      <c r="S8575" t="s">
        <v>54319</v>
      </c>
      <c r="T8575" t="s">
        <v>54320</v>
      </c>
      <c r="U8575">
        <v>379914.14</v>
      </c>
      <c r="V8575">
        <v>6204271.75</v>
      </c>
      <c r="W8575">
        <v>229.52</v>
      </c>
      <c r="X8575">
        <v>150.03</v>
      </c>
    </row>
    <row r="8576" spans="1:24" x14ac:dyDescent="0.25">
      <c r="A8576" s="146">
        <v>45141</v>
      </c>
      <c r="B8576" s="46">
        <v>215</v>
      </c>
      <c r="C8576" s="147">
        <v>0.55774305555555559</v>
      </c>
      <c r="D8576" s="38" t="s">
        <v>30701</v>
      </c>
      <c r="E8576" s="159" t="s">
        <v>6100</v>
      </c>
      <c r="F8576" s="38" t="s">
        <v>48423</v>
      </c>
      <c r="G8576" s="38" t="s">
        <v>5272</v>
      </c>
      <c r="H8576">
        <v>-1.7999999999999999E-2</v>
      </c>
      <c r="O8576" t="s">
        <v>54321</v>
      </c>
      <c r="P8576" t="s">
        <v>54322</v>
      </c>
      <c r="Q8576">
        <v>381843.4</v>
      </c>
      <c r="R8576">
        <v>6204394.5300000003</v>
      </c>
      <c r="S8576" t="s">
        <v>54323</v>
      </c>
      <c r="T8576" t="s">
        <v>54324</v>
      </c>
      <c r="U8576">
        <v>381832.94</v>
      </c>
      <c r="V8576">
        <v>6204390.5599999996</v>
      </c>
      <c r="W8576">
        <v>224.81</v>
      </c>
      <c r="X8576">
        <v>150.03</v>
      </c>
    </row>
    <row r="8577" spans="1:24" s="170" customFormat="1" x14ac:dyDescent="0.25">
      <c r="A8577" s="63">
        <v>45141</v>
      </c>
      <c r="B8577" s="104">
        <v>215</v>
      </c>
      <c r="C8577" s="65">
        <v>0.5628009259259259</v>
      </c>
      <c r="D8577" s="64" t="s">
        <v>30701</v>
      </c>
      <c r="E8577" s="171" t="s">
        <v>54330</v>
      </c>
      <c r="F8577" s="64" t="s">
        <v>48423</v>
      </c>
      <c r="G8577" s="64" t="s">
        <v>5272</v>
      </c>
      <c r="H8577" s="170">
        <v>-3.5999999999999997E-2</v>
      </c>
      <c r="M8577" s="170" t="s">
        <v>54325</v>
      </c>
      <c r="O8577" s="170" t="s">
        <v>54326</v>
      </c>
      <c r="P8577" s="170" t="s">
        <v>54327</v>
      </c>
      <c r="Q8577" s="170">
        <v>381841.15</v>
      </c>
      <c r="R8577" s="170">
        <v>6204388.9800000004</v>
      </c>
      <c r="S8577" s="170" t="s">
        <v>54328</v>
      </c>
      <c r="T8577" s="170" t="s">
        <v>54329</v>
      </c>
      <c r="U8577" s="170">
        <v>381823.24</v>
      </c>
      <c r="V8577" s="170">
        <v>6204406.6500000004</v>
      </c>
      <c r="W8577" s="170">
        <v>249.27</v>
      </c>
      <c r="X8577" s="170">
        <v>150.03</v>
      </c>
    </row>
    <row r="8578" spans="1:24" x14ac:dyDescent="0.25">
      <c r="A8578" s="146">
        <v>45141</v>
      </c>
      <c r="B8578" s="46">
        <v>215</v>
      </c>
      <c r="C8578" s="147">
        <v>0.56466435185185182</v>
      </c>
      <c r="D8578" s="38" t="s">
        <v>30701</v>
      </c>
      <c r="E8578" s="7" t="s">
        <v>54522</v>
      </c>
      <c r="F8578" s="38" t="s">
        <v>48423</v>
      </c>
      <c r="G8578" s="38" t="s">
        <v>5272</v>
      </c>
      <c r="H8578">
        <v>-1.2E-2</v>
      </c>
      <c r="I8578" t="s">
        <v>54335</v>
      </c>
      <c r="J8578" t="s">
        <v>54336</v>
      </c>
      <c r="K8578" t="s">
        <v>54337</v>
      </c>
      <c r="L8578" t="s">
        <v>54338</v>
      </c>
      <c r="O8578" t="s">
        <v>54331</v>
      </c>
      <c r="P8578" t="s">
        <v>54332</v>
      </c>
      <c r="Q8578">
        <v>381841.76</v>
      </c>
      <c r="R8578">
        <v>6204371.5499999998</v>
      </c>
      <c r="S8578" t="s">
        <v>54333</v>
      </c>
      <c r="T8578" t="s">
        <v>54334</v>
      </c>
      <c r="U8578">
        <v>381816.15</v>
      </c>
      <c r="V8578">
        <v>6204386.4299999997</v>
      </c>
      <c r="W8578">
        <v>180.67</v>
      </c>
      <c r="X8578">
        <v>150.03</v>
      </c>
    </row>
    <row r="8579" spans="1:24" x14ac:dyDescent="0.25">
      <c r="A8579" s="146">
        <v>45141</v>
      </c>
      <c r="B8579" s="46">
        <v>215</v>
      </c>
      <c r="C8579" s="147">
        <v>0.56756944444444446</v>
      </c>
      <c r="D8579" s="38" t="s">
        <v>30701</v>
      </c>
      <c r="E8579" s="7" t="s">
        <v>69</v>
      </c>
      <c r="F8579" s="38" t="s">
        <v>48423</v>
      </c>
      <c r="G8579" s="38" t="s">
        <v>5272</v>
      </c>
      <c r="H8579">
        <v>0.16900000000000001</v>
      </c>
      <c r="I8579" t="s">
        <v>54335</v>
      </c>
      <c r="J8579" t="s">
        <v>54336</v>
      </c>
      <c r="K8579" t="s">
        <v>54337</v>
      </c>
      <c r="L8579" t="s">
        <v>54338</v>
      </c>
      <c r="O8579" t="s">
        <v>54339</v>
      </c>
      <c r="P8579" t="s">
        <v>54340</v>
      </c>
      <c r="Q8579">
        <v>381841.3</v>
      </c>
      <c r="R8579">
        <v>6204194.9800000004</v>
      </c>
      <c r="S8579" t="s">
        <v>54341</v>
      </c>
      <c r="T8579" t="s">
        <v>54342</v>
      </c>
      <c r="U8579">
        <v>381816.15</v>
      </c>
      <c r="V8579">
        <v>6204204.9299999997</v>
      </c>
      <c r="W8579">
        <v>179.68</v>
      </c>
      <c r="X8579">
        <v>150.03</v>
      </c>
    </row>
    <row r="8580" spans="1:24" x14ac:dyDescent="0.25">
      <c r="A8580" s="146">
        <v>45141</v>
      </c>
      <c r="B8580" s="46">
        <v>215</v>
      </c>
      <c r="C8580" s="147">
        <v>0.5696296296296296</v>
      </c>
      <c r="D8580" s="38" t="s">
        <v>30701</v>
      </c>
      <c r="E8580" s="7" t="s">
        <v>54355</v>
      </c>
      <c r="F8580" s="38" t="s">
        <v>48423</v>
      </c>
      <c r="G8580" s="38" t="s">
        <v>5271</v>
      </c>
      <c r="H8580">
        <v>0.161</v>
      </c>
      <c r="I8580" t="s">
        <v>54347</v>
      </c>
      <c r="J8580" t="s">
        <v>54348</v>
      </c>
      <c r="K8580" t="s">
        <v>54349</v>
      </c>
      <c r="L8580" t="s">
        <v>54338</v>
      </c>
      <c r="O8580" t="s">
        <v>54343</v>
      </c>
      <c r="P8580" t="s">
        <v>54344</v>
      </c>
      <c r="Q8580">
        <v>381851.32</v>
      </c>
      <c r="R8580">
        <v>6204178.6200000001</v>
      </c>
      <c r="S8580" t="s">
        <v>54345</v>
      </c>
      <c r="T8580" t="s">
        <v>54346</v>
      </c>
      <c r="U8580">
        <v>381825.07</v>
      </c>
      <c r="V8580">
        <v>6204202.3099999996</v>
      </c>
      <c r="W8580">
        <v>359.51</v>
      </c>
      <c r="X8580">
        <v>150.03</v>
      </c>
    </row>
    <row r="8581" spans="1:24" x14ac:dyDescent="0.25">
      <c r="A8581" s="146">
        <v>45141</v>
      </c>
      <c r="B8581" s="46">
        <v>215</v>
      </c>
      <c r="C8581" s="147">
        <v>0.57327546296296295</v>
      </c>
      <c r="D8581" s="38" t="s">
        <v>30701</v>
      </c>
      <c r="E8581" s="7" t="s">
        <v>69</v>
      </c>
      <c r="F8581" s="38" t="s">
        <v>48423</v>
      </c>
      <c r="G8581" s="38" t="s">
        <v>5271</v>
      </c>
      <c r="H8581">
        <v>-1.7000000000000001E-2</v>
      </c>
      <c r="I8581" t="s">
        <v>54347</v>
      </c>
      <c r="J8581" t="s">
        <v>54348</v>
      </c>
      <c r="K8581" t="s">
        <v>54349</v>
      </c>
      <c r="L8581" t="s">
        <v>54354</v>
      </c>
      <c r="O8581" t="s">
        <v>54350</v>
      </c>
      <c r="P8581" t="s">
        <v>54351</v>
      </c>
      <c r="Q8581">
        <v>381850.61</v>
      </c>
      <c r="R8581">
        <v>6204364.6299999999</v>
      </c>
      <c r="S8581" t="s">
        <v>54352</v>
      </c>
      <c r="T8581" t="s">
        <v>54353</v>
      </c>
      <c r="U8581">
        <v>381825</v>
      </c>
      <c r="V8581">
        <v>6204379.6600000001</v>
      </c>
      <c r="W8581">
        <v>0.45</v>
      </c>
      <c r="X8581">
        <v>150.03</v>
      </c>
    </row>
    <row r="8582" spans="1:24" x14ac:dyDescent="0.25">
      <c r="A8582" s="146">
        <v>45141</v>
      </c>
      <c r="B8582" s="46">
        <v>215</v>
      </c>
      <c r="C8582" s="147">
        <v>0.57537037037037042</v>
      </c>
      <c r="D8582" s="38" t="s">
        <v>30701</v>
      </c>
      <c r="E8582" s="159" t="s">
        <v>54355</v>
      </c>
      <c r="F8582" s="38" t="s">
        <v>48423</v>
      </c>
      <c r="G8582" s="38" t="s">
        <v>5270</v>
      </c>
      <c r="H8582">
        <v>-7.0000000000000001E-3</v>
      </c>
      <c r="I8582" t="s">
        <v>54360</v>
      </c>
      <c r="J8582" t="s">
        <v>54361</v>
      </c>
      <c r="K8582" t="s">
        <v>54362</v>
      </c>
      <c r="L8582" t="s">
        <v>54354</v>
      </c>
      <c r="O8582" t="s">
        <v>54356</v>
      </c>
      <c r="P8582" t="s">
        <v>54357</v>
      </c>
      <c r="Q8582">
        <v>381859.31</v>
      </c>
      <c r="R8582">
        <v>6204374.3200000003</v>
      </c>
      <c r="S8582" t="s">
        <v>54358</v>
      </c>
      <c r="T8582" t="s">
        <v>54359</v>
      </c>
      <c r="U8582">
        <v>381834.04</v>
      </c>
      <c r="V8582">
        <v>6204381.0300000003</v>
      </c>
      <c r="W8582">
        <v>181.03</v>
      </c>
      <c r="X8582">
        <v>150.03</v>
      </c>
    </row>
    <row r="8583" spans="1:24" x14ac:dyDescent="0.25">
      <c r="A8583" s="146">
        <v>45141</v>
      </c>
      <c r="B8583" s="46">
        <v>215</v>
      </c>
      <c r="C8583" s="147">
        <v>0.57863425925925926</v>
      </c>
      <c r="D8583" s="38" t="s">
        <v>30701</v>
      </c>
      <c r="E8583" s="7" t="s">
        <v>69</v>
      </c>
      <c r="F8583" s="38" t="s">
        <v>48423</v>
      </c>
      <c r="G8583" s="38" t="s">
        <v>5270</v>
      </c>
      <c r="H8583">
        <v>0.16900000000000001</v>
      </c>
      <c r="I8583" t="s">
        <v>54360</v>
      </c>
      <c r="J8583" t="s">
        <v>54361</v>
      </c>
      <c r="K8583" t="s">
        <v>54362</v>
      </c>
      <c r="L8583" t="s">
        <v>54354</v>
      </c>
      <c r="O8583" t="s">
        <v>54363</v>
      </c>
      <c r="P8583" t="s">
        <v>54364</v>
      </c>
      <c r="Q8583">
        <v>381857.95</v>
      </c>
      <c r="R8583">
        <v>6204205.0800000001</v>
      </c>
      <c r="S8583" t="s">
        <v>54365</v>
      </c>
      <c r="T8583" t="s">
        <v>54366</v>
      </c>
      <c r="U8583">
        <v>381833.99</v>
      </c>
      <c r="V8583">
        <v>6204205.3600000003</v>
      </c>
      <c r="W8583">
        <v>179.81</v>
      </c>
      <c r="X8583">
        <v>150.03</v>
      </c>
    </row>
    <row r="8584" spans="1:24" x14ac:dyDescent="0.25">
      <c r="A8584" s="146">
        <v>45141</v>
      </c>
      <c r="B8584" s="46">
        <v>215</v>
      </c>
      <c r="C8584" s="147">
        <v>0.58092592592592596</v>
      </c>
      <c r="D8584" s="38" t="s">
        <v>30701</v>
      </c>
      <c r="E8584" s="7" t="s">
        <v>64</v>
      </c>
      <c r="F8584" s="38" t="s">
        <v>48423</v>
      </c>
      <c r="G8584" s="38" t="s">
        <v>5269</v>
      </c>
      <c r="H8584">
        <v>0.156</v>
      </c>
      <c r="I8584" t="s">
        <v>54371</v>
      </c>
      <c r="J8584" t="s">
        <v>54372</v>
      </c>
      <c r="K8584" t="s">
        <v>54373</v>
      </c>
      <c r="L8584" t="s">
        <v>54354</v>
      </c>
      <c r="O8584" t="s">
        <v>54367</v>
      </c>
      <c r="P8584" t="s">
        <v>54368</v>
      </c>
      <c r="Q8584">
        <v>381867.67</v>
      </c>
      <c r="R8584">
        <v>6204196.4800000004</v>
      </c>
      <c r="S8584" t="s">
        <v>54369</v>
      </c>
      <c r="T8584" t="s">
        <v>54370</v>
      </c>
      <c r="U8584">
        <v>381843.1</v>
      </c>
      <c r="V8584">
        <v>6204206.9100000001</v>
      </c>
      <c r="W8584">
        <v>0.67</v>
      </c>
      <c r="X8584">
        <v>150.03</v>
      </c>
    </row>
    <row r="8585" spans="1:24" x14ac:dyDescent="0.25">
      <c r="A8585" s="146">
        <v>45141</v>
      </c>
      <c r="B8585" s="46">
        <v>215</v>
      </c>
      <c r="C8585" s="147">
        <v>0.58425925925925926</v>
      </c>
      <c r="D8585" s="38" t="s">
        <v>30701</v>
      </c>
      <c r="E8585" s="7" t="s">
        <v>69</v>
      </c>
      <c r="F8585" s="38" t="s">
        <v>48423</v>
      </c>
      <c r="G8585" s="38" t="s">
        <v>5269</v>
      </c>
      <c r="H8585">
        <v>-0.02</v>
      </c>
      <c r="I8585" t="s">
        <v>54371</v>
      </c>
      <c r="J8585" t="s">
        <v>54372</v>
      </c>
      <c r="K8585" t="s">
        <v>54373</v>
      </c>
      <c r="L8585" t="s">
        <v>54378</v>
      </c>
      <c r="O8585" t="s">
        <v>54374</v>
      </c>
      <c r="P8585" t="s">
        <v>54375</v>
      </c>
      <c r="Q8585">
        <v>381868.07</v>
      </c>
      <c r="R8585">
        <v>6204366.3899999997</v>
      </c>
      <c r="S8585" t="s">
        <v>54376</v>
      </c>
      <c r="T8585" t="s">
        <v>54377</v>
      </c>
      <c r="U8585">
        <v>381843.20000000001</v>
      </c>
      <c r="V8585">
        <v>6204383.3700000001</v>
      </c>
      <c r="W8585">
        <v>359.9</v>
      </c>
      <c r="X8585">
        <v>150.03</v>
      </c>
    </row>
    <row r="8586" spans="1:24" x14ac:dyDescent="0.25">
      <c r="A8586" s="146">
        <v>45141</v>
      </c>
      <c r="B8586" s="46">
        <v>215</v>
      </c>
      <c r="C8586" s="147">
        <v>0.58614583333333337</v>
      </c>
      <c r="D8586" s="38" t="s">
        <v>30701</v>
      </c>
      <c r="E8586" s="7" t="s">
        <v>64</v>
      </c>
      <c r="F8586" s="38" t="s">
        <v>48423</v>
      </c>
      <c r="G8586" s="38" t="s">
        <v>5268</v>
      </c>
      <c r="H8586">
        <v>-1.7000000000000001E-2</v>
      </c>
      <c r="I8586" t="s">
        <v>54383</v>
      </c>
      <c r="J8586" t="s">
        <v>54384</v>
      </c>
      <c r="K8586" t="s">
        <v>54385</v>
      </c>
      <c r="L8586" t="s">
        <v>54378</v>
      </c>
      <c r="O8586" t="s">
        <v>54379</v>
      </c>
      <c r="P8586" t="s">
        <v>54380</v>
      </c>
      <c r="Q8586">
        <v>381876.52</v>
      </c>
      <c r="R8586">
        <v>6204382.7599999998</v>
      </c>
      <c r="S8586" t="s">
        <v>54381</v>
      </c>
      <c r="T8586" t="s">
        <v>54382</v>
      </c>
      <c r="U8586">
        <v>381852.07</v>
      </c>
      <c r="V8586">
        <v>6204390.7800000003</v>
      </c>
      <c r="W8586">
        <v>182.48</v>
      </c>
      <c r="X8586">
        <v>150.03</v>
      </c>
    </row>
    <row r="8587" spans="1:24" x14ac:dyDescent="0.25">
      <c r="A8587" s="146">
        <v>45141</v>
      </c>
      <c r="B8587" s="46">
        <v>215</v>
      </c>
      <c r="C8587" s="147">
        <v>0.58974537037037034</v>
      </c>
      <c r="D8587" s="38" t="s">
        <v>30701</v>
      </c>
      <c r="E8587" s="7" t="s">
        <v>69</v>
      </c>
      <c r="F8587" s="38" t="s">
        <v>48423</v>
      </c>
      <c r="G8587" s="38" t="s">
        <v>5268</v>
      </c>
      <c r="H8587">
        <v>0.17299999999999999</v>
      </c>
      <c r="I8587" t="s">
        <v>54383</v>
      </c>
      <c r="J8587" t="s">
        <v>54384</v>
      </c>
      <c r="K8587" t="s">
        <v>54385</v>
      </c>
      <c r="L8587" t="s">
        <v>54378</v>
      </c>
      <c r="O8587" t="s">
        <v>54386</v>
      </c>
      <c r="P8587" t="s">
        <v>54387</v>
      </c>
      <c r="Q8587">
        <v>381875.8</v>
      </c>
      <c r="R8587">
        <v>6204197.7300000004</v>
      </c>
      <c r="S8587" t="s">
        <v>54388</v>
      </c>
      <c r="T8587" t="s">
        <v>54389</v>
      </c>
      <c r="U8587">
        <v>381851.88</v>
      </c>
      <c r="V8587">
        <v>6204201.1500000004</v>
      </c>
      <c r="W8587">
        <v>176.47</v>
      </c>
      <c r="X8587">
        <v>150.03</v>
      </c>
    </row>
    <row r="8588" spans="1:24" x14ac:dyDescent="0.25">
      <c r="A8588" s="146">
        <v>45141</v>
      </c>
      <c r="B8588" s="46">
        <v>215</v>
      </c>
      <c r="C8588" s="147">
        <v>0.59168981481481475</v>
      </c>
      <c r="D8588" s="38" t="s">
        <v>30701</v>
      </c>
      <c r="E8588" s="7" t="s">
        <v>64</v>
      </c>
      <c r="F8588" s="38" t="s">
        <v>48423</v>
      </c>
      <c r="G8588" s="38" t="s">
        <v>5267</v>
      </c>
      <c r="H8588">
        <v>0.16500000000000001</v>
      </c>
      <c r="I8588" t="s">
        <v>54394</v>
      </c>
      <c r="J8588" t="s">
        <v>54395</v>
      </c>
      <c r="K8588" t="s">
        <v>54396</v>
      </c>
      <c r="L8588" t="s">
        <v>54378</v>
      </c>
      <c r="O8588" t="s">
        <v>54390</v>
      </c>
      <c r="P8588" t="s">
        <v>54391</v>
      </c>
      <c r="Q8588">
        <v>381886.39</v>
      </c>
      <c r="R8588">
        <v>6204181.0599999996</v>
      </c>
      <c r="S8588" t="s">
        <v>54392</v>
      </c>
      <c r="T8588" t="s">
        <v>54393</v>
      </c>
      <c r="U8588">
        <v>381860.88</v>
      </c>
      <c r="V8588">
        <v>6204197.8799999999</v>
      </c>
      <c r="W8588">
        <v>1.98</v>
      </c>
      <c r="X8588">
        <v>150.03</v>
      </c>
    </row>
    <row r="8589" spans="1:24" x14ac:dyDescent="0.25">
      <c r="A8589" s="146">
        <v>45141</v>
      </c>
      <c r="B8589" s="46">
        <v>215</v>
      </c>
      <c r="C8589" s="147">
        <v>0.5954976851851852</v>
      </c>
      <c r="D8589" s="38" t="s">
        <v>30701</v>
      </c>
      <c r="E8589" s="7" t="s">
        <v>69</v>
      </c>
      <c r="F8589" s="38" t="s">
        <v>48423</v>
      </c>
      <c r="G8589" s="38" t="s">
        <v>5267</v>
      </c>
      <c r="H8589">
        <v>-2.1999999999999999E-2</v>
      </c>
      <c r="I8589" t="s">
        <v>54394</v>
      </c>
      <c r="J8589" t="s">
        <v>54395</v>
      </c>
      <c r="K8589" t="s">
        <v>54396</v>
      </c>
      <c r="L8589" t="s">
        <v>54401</v>
      </c>
      <c r="O8589" t="s">
        <v>54397</v>
      </c>
      <c r="P8589" t="s">
        <v>54398</v>
      </c>
      <c r="Q8589">
        <v>381886.18</v>
      </c>
      <c r="R8589">
        <v>6204373.6699999999</v>
      </c>
      <c r="S8589" t="s">
        <v>54399</v>
      </c>
      <c r="T8589" t="s">
        <v>54400</v>
      </c>
      <c r="U8589">
        <v>381861.16</v>
      </c>
      <c r="V8589">
        <v>6204384.9500000002</v>
      </c>
      <c r="W8589">
        <v>359.21</v>
      </c>
      <c r="X8589">
        <v>150.03</v>
      </c>
    </row>
    <row r="8590" spans="1:24" x14ac:dyDescent="0.25">
      <c r="A8590" s="146">
        <v>45141</v>
      </c>
      <c r="B8590" s="46">
        <v>215</v>
      </c>
      <c r="C8590" s="147">
        <v>0.59756944444444449</v>
      </c>
      <c r="D8590" s="38" t="s">
        <v>30701</v>
      </c>
      <c r="E8590" s="7" t="s">
        <v>64</v>
      </c>
      <c r="F8590" s="38" t="s">
        <v>48423</v>
      </c>
      <c r="G8590" s="38" t="s">
        <v>5273</v>
      </c>
      <c r="H8590">
        <v>-0.01</v>
      </c>
      <c r="I8590" t="s">
        <v>54402</v>
      </c>
      <c r="J8590" t="s">
        <v>54407</v>
      </c>
      <c r="K8590" t="s">
        <v>54408</v>
      </c>
      <c r="L8590" t="s">
        <v>54401</v>
      </c>
      <c r="O8590" t="s">
        <v>54403</v>
      </c>
      <c r="P8590" t="s">
        <v>54404</v>
      </c>
      <c r="Q8590">
        <v>381894.69</v>
      </c>
      <c r="R8590">
        <v>6204376.6399999997</v>
      </c>
      <c r="S8590" t="s">
        <v>54405</v>
      </c>
      <c r="T8590" t="s">
        <v>54406</v>
      </c>
      <c r="U8590">
        <v>381870.21</v>
      </c>
      <c r="V8590">
        <v>6204383.5700000003</v>
      </c>
      <c r="W8590">
        <v>180.52</v>
      </c>
      <c r="X8590">
        <v>150.03</v>
      </c>
    </row>
    <row r="8591" spans="1:24" x14ac:dyDescent="0.25">
      <c r="A8591" s="146">
        <v>45141</v>
      </c>
      <c r="B8591" s="46">
        <v>215</v>
      </c>
      <c r="C8591" s="147">
        <v>0.60099537037037043</v>
      </c>
      <c r="D8591" s="38" t="s">
        <v>30701</v>
      </c>
      <c r="E8591" s="7" t="s">
        <v>69</v>
      </c>
      <c r="F8591" s="38" t="s">
        <v>48423</v>
      </c>
      <c r="G8591" s="38" t="s">
        <v>5273</v>
      </c>
      <c r="H8591">
        <v>0.17199999999999999</v>
      </c>
      <c r="I8591" t="s">
        <v>54402</v>
      </c>
      <c r="J8591" t="s">
        <v>54407</v>
      </c>
      <c r="K8591" t="s">
        <v>54408</v>
      </c>
      <c r="L8591" t="s">
        <v>54401</v>
      </c>
      <c r="O8591" t="s">
        <v>54409</v>
      </c>
      <c r="P8591" t="s">
        <v>54410</v>
      </c>
      <c r="Q8591">
        <v>381893.58</v>
      </c>
      <c r="R8591">
        <v>6204196.71</v>
      </c>
      <c r="S8591" t="s">
        <v>54411</v>
      </c>
      <c r="T8591" t="s">
        <v>54412</v>
      </c>
      <c r="U8591">
        <v>381870.22</v>
      </c>
      <c r="V8591">
        <v>6204201.8099999996</v>
      </c>
      <c r="W8591">
        <v>179.37</v>
      </c>
      <c r="X8591">
        <v>150.03</v>
      </c>
    </row>
    <row r="8592" spans="1:24" x14ac:dyDescent="0.25">
      <c r="A8592" s="146">
        <v>45141</v>
      </c>
      <c r="B8592" s="46">
        <v>215</v>
      </c>
      <c r="C8592" s="147">
        <v>0.60277777777777775</v>
      </c>
      <c r="D8592" s="38" t="s">
        <v>30701</v>
      </c>
      <c r="E8592" s="7" t="s">
        <v>64</v>
      </c>
      <c r="F8592" s="38" t="s">
        <v>48423</v>
      </c>
      <c r="G8592" s="38" t="s">
        <v>5274</v>
      </c>
      <c r="H8592">
        <v>0.161</v>
      </c>
      <c r="I8592" t="s">
        <v>54417</v>
      </c>
      <c r="J8592" t="s">
        <v>54418</v>
      </c>
      <c r="K8592" t="s">
        <v>54419</v>
      </c>
      <c r="L8592" t="s">
        <v>54401</v>
      </c>
      <c r="O8592" t="s">
        <v>54413</v>
      </c>
      <c r="P8592" t="s">
        <v>54414</v>
      </c>
      <c r="Q8592">
        <v>381903.76</v>
      </c>
      <c r="R8592">
        <v>6204180.04</v>
      </c>
      <c r="S8592" t="s">
        <v>54415</v>
      </c>
      <c r="T8592" t="s">
        <v>54416</v>
      </c>
      <c r="U8592">
        <v>381879.07</v>
      </c>
      <c r="V8592">
        <v>6204201.6500000004</v>
      </c>
      <c r="W8592">
        <v>359.63</v>
      </c>
      <c r="X8592">
        <v>150.03</v>
      </c>
    </row>
    <row r="8593" spans="1:24" x14ac:dyDescent="0.25">
      <c r="A8593" s="146">
        <v>45141</v>
      </c>
      <c r="B8593" s="46">
        <v>215</v>
      </c>
      <c r="C8593" s="147">
        <v>0.60701388888888885</v>
      </c>
      <c r="D8593" s="38" t="s">
        <v>30701</v>
      </c>
      <c r="E8593" s="7" t="s">
        <v>69</v>
      </c>
      <c r="F8593" s="38" t="s">
        <v>48423</v>
      </c>
      <c r="G8593" s="38" t="s">
        <v>5274</v>
      </c>
      <c r="H8593">
        <v>-2.1999999999999999E-2</v>
      </c>
      <c r="I8593" t="s">
        <v>54417</v>
      </c>
      <c r="J8593" t="s">
        <v>54418</v>
      </c>
      <c r="K8593" t="s">
        <v>54419</v>
      </c>
      <c r="L8593" t="s">
        <v>54423</v>
      </c>
      <c r="O8593" t="s">
        <v>54420</v>
      </c>
      <c r="P8593" t="s">
        <v>54421</v>
      </c>
      <c r="Q8593">
        <v>381903.19</v>
      </c>
      <c r="R8593">
        <v>6204396.2400000002</v>
      </c>
      <c r="S8593" t="s">
        <v>54399</v>
      </c>
      <c r="T8593" t="s">
        <v>54422</v>
      </c>
      <c r="U8593">
        <v>381879.06</v>
      </c>
      <c r="V8593">
        <v>6204384.46</v>
      </c>
      <c r="W8593">
        <v>359.52</v>
      </c>
      <c r="X8593">
        <v>150.03</v>
      </c>
    </row>
    <row r="8594" spans="1:24" x14ac:dyDescent="0.25">
      <c r="A8594" s="146">
        <v>45141</v>
      </c>
      <c r="B8594" s="46">
        <v>215</v>
      </c>
      <c r="C8594" s="147">
        <v>0.60905092592592591</v>
      </c>
      <c r="D8594" s="38" t="s">
        <v>30701</v>
      </c>
      <c r="E8594" s="7" t="s">
        <v>64</v>
      </c>
      <c r="F8594" s="38" t="s">
        <v>48423</v>
      </c>
      <c r="G8594" s="38" t="s">
        <v>5275</v>
      </c>
      <c r="H8594">
        <v>-1.7000000000000001E-2</v>
      </c>
      <c r="I8594" t="s">
        <v>54428</v>
      </c>
      <c r="J8594" t="s">
        <v>54429</v>
      </c>
      <c r="K8594" t="s">
        <v>54430</v>
      </c>
      <c r="L8594" t="s">
        <v>54423</v>
      </c>
      <c r="O8594" t="s">
        <v>54424</v>
      </c>
      <c r="P8594" t="s">
        <v>54425</v>
      </c>
      <c r="Q8594">
        <v>381913.13</v>
      </c>
      <c r="R8594">
        <v>6204400.9100000001</v>
      </c>
      <c r="S8594" t="s">
        <v>54426</v>
      </c>
      <c r="T8594" t="s">
        <v>54427</v>
      </c>
      <c r="U8594">
        <v>381887.94</v>
      </c>
      <c r="V8594">
        <v>6204391.5599999996</v>
      </c>
      <c r="W8594">
        <v>179.95</v>
      </c>
      <c r="X8594">
        <v>150.03</v>
      </c>
    </row>
    <row r="8595" spans="1:24" x14ac:dyDescent="0.25">
      <c r="A8595" s="146">
        <v>45141</v>
      </c>
      <c r="B8595" s="46">
        <v>215</v>
      </c>
      <c r="C8595" s="147">
        <v>0.61267361111111118</v>
      </c>
      <c r="D8595" s="38" t="s">
        <v>30701</v>
      </c>
      <c r="E8595" s="7" t="s">
        <v>69</v>
      </c>
      <c r="F8595" s="38" t="s">
        <v>48423</v>
      </c>
      <c r="G8595" s="38" t="s">
        <v>5275</v>
      </c>
      <c r="H8595">
        <v>0.17199999999999999</v>
      </c>
      <c r="I8595" t="s">
        <v>54428</v>
      </c>
      <c r="J8595" t="s">
        <v>54429</v>
      </c>
      <c r="K8595" t="s">
        <v>54430</v>
      </c>
      <c r="L8595" t="s">
        <v>54423</v>
      </c>
      <c r="O8595" t="s">
        <v>54431</v>
      </c>
      <c r="P8595" t="s">
        <v>54432</v>
      </c>
      <c r="Q8595">
        <v>381911.91</v>
      </c>
      <c r="R8595">
        <v>6204209.2699999996</v>
      </c>
      <c r="S8595" t="s">
        <v>54433</v>
      </c>
      <c r="T8595" t="s">
        <v>54434</v>
      </c>
      <c r="U8595">
        <v>381888.08</v>
      </c>
      <c r="V8595">
        <v>6204201.7400000002</v>
      </c>
      <c r="W8595">
        <v>180.37</v>
      </c>
      <c r="X8595">
        <v>150.03</v>
      </c>
    </row>
    <row r="8596" spans="1:24" x14ac:dyDescent="0.25">
      <c r="A8596" s="146">
        <v>45141</v>
      </c>
      <c r="B8596" s="46">
        <v>215</v>
      </c>
      <c r="C8596" s="147">
        <v>0.6149768518518518</v>
      </c>
      <c r="D8596" s="38" t="s">
        <v>30701</v>
      </c>
      <c r="E8596" s="7" t="s">
        <v>64</v>
      </c>
      <c r="F8596" s="38" t="s">
        <v>48423</v>
      </c>
      <c r="G8596" s="38" t="s">
        <v>5276</v>
      </c>
      <c r="H8596">
        <v>0.16</v>
      </c>
      <c r="I8596" t="s">
        <v>54439</v>
      </c>
      <c r="J8596" t="s">
        <v>54440</v>
      </c>
      <c r="K8596" t="s">
        <v>54441</v>
      </c>
      <c r="L8596" t="s">
        <v>54442</v>
      </c>
      <c r="O8596" t="s">
        <v>54435</v>
      </c>
      <c r="P8596" t="s">
        <v>54436</v>
      </c>
      <c r="Q8596">
        <v>381921.9</v>
      </c>
      <c r="R8596">
        <v>6204187.3200000003</v>
      </c>
      <c r="S8596" t="s">
        <v>54437</v>
      </c>
      <c r="T8596" t="s">
        <v>54438</v>
      </c>
      <c r="U8596">
        <v>381897.25</v>
      </c>
      <c r="V8596">
        <v>6204202.4500000002</v>
      </c>
      <c r="W8596">
        <v>358.19</v>
      </c>
      <c r="X8596">
        <v>150.03</v>
      </c>
    </row>
    <row r="8597" spans="1:24" x14ac:dyDescent="0.25">
      <c r="A8597" s="146">
        <v>45141</v>
      </c>
      <c r="B8597" s="46">
        <v>215</v>
      </c>
      <c r="C8597" s="147">
        <v>0.6185532407407407</v>
      </c>
      <c r="D8597" s="38" t="s">
        <v>30701</v>
      </c>
      <c r="E8597" s="7" t="s">
        <v>69</v>
      </c>
      <c r="F8597" s="38" t="s">
        <v>48423</v>
      </c>
      <c r="G8597" s="38" t="s">
        <v>5276</v>
      </c>
      <c r="H8597">
        <v>-2.3E-2</v>
      </c>
      <c r="I8597" t="s">
        <v>54439</v>
      </c>
      <c r="J8597" t="s">
        <v>54440</v>
      </c>
      <c r="K8597" t="s">
        <v>54441</v>
      </c>
      <c r="L8597" t="s">
        <v>54442</v>
      </c>
      <c r="O8597" t="s">
        <v>54443</v>
      </c>
      <c r="P8597" t="s">
        <v>54444</v>
      </c>
      <c r="Q8597">
        <v>381920.19</v>
      </c>
      <c r="R8597">
        <v>6204366.1699999999</v>
      </c>
      <c r="S8597" t="s">
        <v>54445</v>
      </c>
      <c r="T8597" t="s">
        <v>54446</v>
      </c>
      <c r="U8597">
        <v>381897.23</v>
      </c>
      <c r="V8597">
        <v>6204385.9199999999</v>
      </c>
      <c r="W8597">
        <v>358.46</v>
      </c>
      <c r="X8597">
        <v>150.03</v>
      </c>
    </row>
    <row r="8598" spans="1:24" x14ac:dyDescent="0.25">
      <c r="A8598" s="146">
        <v>45141</v>
      </c>
      <c r="B8598" s="46">
        <v>215</v>
      </c>
      <c r="C8598" s="147">
        <v>0.62040509259259258</v>
      </c>
      <c r="D8598" s="38" t="s">
        <v>30701</v>
      </c>
      <c r="E8598" s="7" t="s">
        <v>64</v>
      </c>
      <c r="F8598" s="38" t="s">
        <v>48423</v>
      </c>
      <c r="G8598" s="38" t="s">
        <v>5277</v>
      </c>
      <c r="H8598">
        <v>-1.2999999999999999E-2</v>
      </c>
      <c r="I8598" t="s">
        <v>54451</v>
      </c>
      <c r="J8598" t="s">
        <v>54452</v>
      </c>
      <c r="K8598" t="s">
        <v>54453</v>
      </c>
      <c r="L8598" t="s">
        <v>54442</v>
      </c>
      <c r="O8598" t="s">
        <v>54447</v>
      </c>
      <c r="P8598" t="s">
        <v>54448</v>
      </c>
      <c r="Q8598">
        <v>381929.99</v>
      </c>
      <c r="R8598">
        <v>6204380.9299999997</v>
      </c>
      <c r="S8598" t="s">
        <v>54449</v>
      </c>
      <c r="T8598" t="s">
        <v>54450</v>
      </c>
      <c r="U8598">
        <v>381906.24</v>
      </c>
      <c r="V8598">
        <v>6204386.8700000001</v>
      </c>
      <c r="W8598">
        <v>181.61</v>
      </c>
      <c r="X8598">
        <v>150.03</v>
      </c>
    </row>
    <row r="8599" spans="1:24" x14ac:dyDescent="0.25">
      <c r="A8599" s="146">
        <v>45141</v>
      </c>
      <c r="B8599" s="46">
        <v>215</v>
      </c>
      <c r="C8599" s="147">
        <v>0.6239351851851852</v>
      </c>
      <c r="D8599" s="38" t="s">
        <v>30701</v>
      </c>
      <c r="E8599" s="7" t="s">
        <v>69</v>
      </c>
      <c r="F8599" s="38" t="s">
        <v>48423</v>
      </c>
      <c r="G8599" s="38" t="s">
        <v>5277</v>
      </c>
      <c r="H8599">
        <v>0.17499999999999999</v>
      </c>
      <c r="I8599" t="s">
        <v>54451</v>
      </c>
      <c r="J8599" t="s">
        <v>54452</v>
      </c>
      <c r="K8599" t="s">
        <v>54453</v>
      </c>
      <c r="L8599" t="s">
        <v>54442</v>
      </c>
      <c r="O8599" t="s">
        <v>54454</v>
      </c>
      <c r="P8599" t="s">
        <v>54455</v>
      </c>
      <c r="Q8599">
        <v>381929.47</v>
      </c>
      <c r="R8599">
        <v>6204200.0199999996</v>
      </c>
      <c r="S8599" t="s">
        <v>54456</v>
      </c>
      <c r="T8599" t="s">
        <v>54457</v>
      </c>
      <c r="U8599">
        <v>381906.21</v>
      </c>
      <c r="V8599">
        <v>6204198.7000000002</v>
      </c>
      <c r="W8599">
        <v>180.23</v>
      </c>
      <c r="X8599">
        <v>150.03</v>
      </c>
    </row>
    <row r="8600" spans="1:24" x14ac:dyDescent="0.25">
      <c r="A8600" s="146">
        <v>45141</v>
      </c>
      <c r="B8600" s="46">
        <v>215</v>
      </c>
      <c r="C8600" s="147">
        <v>0.62581018518518516</v>
      </c>
      <c r="D8600" s="38" t="s">
        <v>30701</v>
      </c>
      <c r="E8600" s="7" t="s">
        <v>64</v>
      </c>
      <c r="F8600" s="38" t="s">
        <v>48423</v>
      </c>
      <c r="G8600" s="38" t="s">
        <v>5278</v>
      </c>
      <c r="H8600">
        <v>0.16700000000000001</v>
      </c>
      <c r="I8600" t="s">
        <v>54462</v>
      </c>
      <c r="J8600" t="s">
        <v>54463</v>
      </c>
      <c r="K8600" t="s">
        <v>54464</v>
      </c>
      <c r="L8600" t="s">
        <v>54465</v>
      </c>
      <c r="O8600" t="s">
        <v>54458</v>
      </c>
      <c r="P8600" t="s">
        <v>54459</v>
      </c>
      <c r="Q8600">
        <v>381940.47999999998</v>
      </c>
      <c r="R8600">
        <v>6204183.4500000002</v>
      </c>
      <c r="S8600" t="s">
        <v>54460</v>
      </c>
      <c r="T8600" t="s">
        <v>54461</v>
      </c>
      <c r="U8600">
        <v>381914.87</v>
      </c>
      <c r="V8600">
        <v>6204196.3399999999</v>
      </c>
      <c r="W8600">
        <v>3.5</v>
      </c>
      <c r="X8600">
        <v>150.03</v>
      </c>
    </row>
    <row r="8601" spans="1:24" x14ac:dyDescent="0.25">
      <c r="A8601" s="146">
        <v>45141</v>
      </c>
      <c r="B8601" s="46">
        <v>215</v>
      </c>
      <c r="C8601" s="147">
        <v>0.62956018518518519</v>
      </c>
      <c r="D8601" s="38" t="s">
        <v>30701</v>
      </c>
      <c r="E8601" s="7" t="s">
        <v>69</v>
      </c>
      <c r="F8601" s="38" t="s">
        <v>48423</v>
      </c>
      <c r="G8601" s="38" t="s">
        <v>5278</v>
      </c>
      <c r="H8601">
        <v>-2.1999999999999999E-2</v>
      </c>
      <c r="I8601" t="s">
        <v>54462</v>
      </c>
      <c r="J8601" t="s">
        <v>54463</v>
      </c>
      <c r="K8601" t="s">
        <v>54464</v>
      </c>
      <c r="L8601" t="s">
        <v>54465</v>
      </c>
      <c r="O8601" t="s">
        <v>54466</v>
      </c>
      <c r="P8601" t="s">
        <v>54467</v>
      </c>
      <c r="Q8601">
        <v>381939.23</v>
      </c>
      <c r="R8601">
        <v>6204374.75</v>
      </c>
      <c r="S8601" t="s">
        <v>54468</v>
      </c>
      <c r="T8601" t="s">
        <v>54469</v>
      </c>
      <c r="U8601">
        <v>381915.14</v>
      </c>
      <c r="V8601">
        <v>6204384.9800000004</v>
      </c>
      <c r="W8601">
        <v>0.21</v>
      </c>
      <c r="X8601">
        <v>150.03</v>
      </c>
    </row>
    <row r="8602" spans="1:24" x14ac:dyDescent="0.25">
      <c r="A8602" s="146">
        <v>45141</v>
      </c>
      <c r="B8602" s="46">
        <v>215</v>
      </c>
      <c r="C8602" s="147">
        <v>0.6303009259259259</v>
      </c>
      <c r="D8602" s="38" t="s">
        <v>30701</v>
      </c>
      <c r="E8602" s="159" t="s">
        <v>33735</v>
      </c>
      <c r="F8602" s="38" t="s">
        <v>48423</v>
      </c>
      <c r="G8602" s="38" t="s">
        <v>5278</v>
      </c>
      <c r="H8602">
        <v>-2.9000000000000001E-2</v>
      </c>
      <c r="O8602" t="s">
        <v>54470</v>
      </c>
      <c r="P8602" t="s">
        <v>54471</v>
      </c>
      <c r="Q8602">
        <v>381941.22</v>
      </c>
      <c r="R8602">
        <v>6204386.0099999998</v>
      </c>
      <c r="S8602" t="s">
        <v>54472</v>
      </c>
      <c r="T8602" t="s">
        <v>54473</v>
      </c>
      <c r="U8602">
        <v>381919.34</v>
      </c>
      <c r="V8602">
        <v>6204394.7999999998</v>
      </c>
      <c r="W8602">
        <v>295.3</v>
      </c>
      <c r="X8602">
        <v>150.03</v>
      </c>
    </row>
    <row r="8603" spans="1:24" x14ac:dyDescent="0.25">
      <c r="A8603" s="146">
        <v>45141</v>
      </c>
      <c r="B8603" s="46">
        <v>215</v>
      </c>
      <c r="C8603" s="147">
        <v>0.63523148148148145</v>
      </c>
      <c r="D8603" s="38" t="s">
        <v>30701</v>
      </c>
      <c r="E8603" s="159" t="s">
        <v>42042</v>
      </c>
      <c r="F8603" s="38" t="s">
        <v>48423</v>
      </c>
      <c r="G8603" s="38" t="s">
        <v>5433</v>
      </c>
      <c r="H8603">
        <v>-8.5999999999999993E-2</v>
      </c>
      <c r="O8603" t="s">
        <v>54474</v>
      </c>
      <c r="P8603" t="s">
        <v>54475</v>
      </c>
      <c r="Q8603">
        <v>381937.6</v>
      </c>
      <c r="R8603">
        <v>6204396.8099999996</v>
      </c>
      <c r="S8603" t="s">
        <v>54476</v>
      </c>
      <c r="T8603" t="s">
        <v>54477</v>
      </c>
      <c r="U8603">
        <v>381928.32</v>
      </c>
      <c r="V8603">
        <v>6204387.9800000004</v>
      </c>
      <c r="W8603">
        <v>212.23</v>
      </c>
      <c r="X8603">
        <v>200.05</v>
      </c>
    </row>
    <row r="8604" spans="1:24" x14ac:dyDescent="0.25">
      <c r="A8604" s="146">
        <v>45141</v>
      </c>
      <c r="B8604" s="46">
        <v>215</v>
      </c>
      <c r="C8604" s="147">
        <v>0.64636574074074071</v>
      </c>
      <c r="D8604" s="38" t="s">
        <v>30701</v>
      </c>
      <c r="E8604" s="159" t="s">
        <v>6100</v>
      </c>
      <c r="F8604" s="38" t="s">
        <v>48423</v>
      </c>
      <c r="G8604" s="38" t="s">
        <v>5433</v>
      </c>
      <c r="H8604">
        <v>0.22500000000000001</v>
      </c>
      <c r="O8604" t="s">
        <v>54478</v>
      </c>
      <c r="P8604" t="s">
        <v>54479</v>
      </c>
      <c r="Q8604">
        <v>381008.05</v>
      </c>
      <c r="R8604">
        <v>6203034.6100000003</v>
      </c>
      <c r="S8604" t="s">
        <v>54480</v>
      </c>
      <c r="T8604" t="s">
        <v>54481</v>
      </c>
      <c r="U8604">
        <v>381002.11</v>
      </c>
      <c r="V8604">
        <v>6203025.0300000003</v>
      </c>
      <c r="W8604">
        <v>195.29</v>
      </c>
      <c r="X8604">
        <v>200.05</v>
      </c>
    </row>
    <row r="8605" spans="1:24" s="170" customFormat="1" x14ac:dyDescent="0.25">
      <c r="A8605" s="63">
        <v>45141</v>
      </c>
      <c r="B8605" s="104">
        <v>215</v>
      </c>
      <c r="C8605" s="65">
        <v>0.6505671296296297</v>
      </c>
      <c r="D8605" s="64" t="s">
        <v>30701</v>
      </c>
      <c r="E8605" s="171" t="s">
        <v>54330</v>
      </c>
      <c r="F8605" s="64" t="s">
        <v>48423</v>
      </c>
      <c r="G8605" s="64" t="s">
        <v>5433</v>
      </c>
      <c r="H8605" s="170">
        <v>0.20699999999999999</v>
      </c>
      <c r="M8605" s="170" t="s">
        <v>54325</v>
      </c>
      <c r="O8605" s="170" t="s">
        <v>54482</v>
      </c>
      <c r="P8605" s="170" t="s">
        <v>54483</v>
      </c>
      <c r="Q8605" s="170">
        <v>381011.09</v>
      </c>
      <c r="R8605" s="170">
        <v>6203032.6699999999</v>
      </c>
      <c r="S8605" s="170" t="s">
        <v>54484</v>
      </c>
      <c r="T8605" s="170" t="s">
        <v>54485</v>
      </c>
      <c r="U8605" s="170">
        <v>380986.62</v>
      </c>
      <c r="V8605" s="170">
        <v>6203022.9299999997</v>
      </c>
      <c r="W8605" s="170">
        <v>307.56</v>
      </c>
      <c r="X8605" s="170">
        <v>200.05</v>
      </c>
    </row>
    <row r="8606" spans="1:24" x14ac:dyDescent="0.25">
      <c r="A8606" s="146">
        <v>45141</v>
      </c>
      <c r="B8606" s="46">
        <v>215</v>
      </c>
      <c r="C8606" s="147">
        <v>0.65163194444444439</v>
      </c>
      <c r="D8606" s="38" t="s">
        <v>30701</v>
      </c>
      <c r="E8606" s="159" t="s">
        <v>54734</v>
      </c>
      <c r="F8606" s="38" t="s">
        <v>48423</v>
      </c>
      <c r="G8606" s="38" t="s">
        <v>5433</v>
      </c>
      <c r="H8606">
        <v>0.20499999999999999</v>
      </c>
      <c r="I8606" t="s">
        <v>54490</v>
      </c>
      <c r="J8606" t="s">
        <v>54491</v>
      </c>
      <c r="K8606" t="s">
        <v>54492</v>
      </c>
      <c r="L8606" t="s">
        <v>54493</v>
      </c>
      <c r="O8606" t="s">
        <v>54486</v>
      </c>
      <c r="P8606" t="s">
        <v>54487</v>
      </c>
      <c r="Q8606">
        <v>381010.08</v>
      </c>
      <c r="R8606">
        <v>6203030.7699999996</v>
      </c>
      <c r="S8606" t="s">
        <v>54488</v>
      </c>
      <c r="T8606" t="s">
        <v>54489</v>
      </c>
      <c r="U8606">
        <v>380984.93</v>
      </c>
      <c r="V8606">
        <v>6203024.0999999996</v>
      </c>
      <c r="W8606">
        <v>313.88</v>
      </c>
      <c r="X8606">
        <v>200.05</v>
      </c>
    </row>
    <row r="8607" spans="1:24" x14ac:dyDescent="0.25">
      <c r="A8607" s="146">
        <v>45141</v>
      </c>
      <c r="B8607" s="46">
        <v>215</v>
      </c>
      <c r="C8607" s="147">
        <v>0.65584490740740742</v>
      </c>
      <c r="D8607" s="38" t="s">
        <v>30701</v>
      </c>
      <c r="E8607" s="7" t="s">
        <v>69</v>
      </c>
      <c r="F8607" s="38" t="s">
        <v>48423</v>
      </c>
      <c r="G8607" s="38" t="s">
        <v>5433</v>
      </c>
      <c r="H8607">
        <v>-2.4E-2</v>
      </c>
      <c r="I8607" t="s">
        <v>54490</v>
      </c>
      <c r="J8607" t="s">
        <v>54491</v>
      </c>
      <c r="K8607" t="s">
        <v>54492</v>
      </c>
      <c r="L8607" t="s">
        <v>54498</v>
      </c>
      <c r="O8607" t="s">
        <v>54494</v>
      </c>
      <c r="P8607" t="s">
        <v>54495</v>
      </c>
      <c r="Q8607">
        <v>380839.91</v>
      </c>
      <c r="R8607">
        <v>6203202.2599999998</v>
      </c>
      <c r="S8607" t="s">
        <v>54496</v>
      </c>
      <c r="T8607" t="s">
        <v>54497</v>
      </c>
      <c r="U8607">
        <v>380822.75</v>
      </c>
      <c r="V8607">
        <v>6203186.3099999996</v>
      </c>
      <c r="W8607">
        <v>314.3</v>
      </c>
      <c r="X8607">
        <v>200.05</v>
      </c>
    </row>
    <row r="8608" spans="1:24" x14ac:dyDescent="0.25">
      <c r="A8608" s="146">
        <v>45141</v>
      </c>
      <c r="B8608" s="46">
        <v>215</v>
      </c>
      <c r="C8608" s="147">
        <v>0.6585185185185185</v>
      </c>
      <c r="D8608" s="38" t="s">
        <v>30701</v>
      </c>
      <c r="E8608" s="7" t="s">
        <v>64</v>
      </c>
      <c r="F8608" s="38" t="s">
        <v>48423</v>
      </c>
      <c r="G8608" s="38" t="s">
        <v>5432</v>
      </c>
      <c r="H8608">
        <v>-2.1000000000000001E-2</v>
      </c>
      <c r="I8608" t="s">
        <v>54503</v>
      </c>
      <c r="J8608" t="s">
        <v>54504</v>
      </c>
      <c r="K8608" t="s">
        <v>54505</v>
      </c>
      <c r="L8608" t="s">
        <v>54498</v>
      </c>
      <c r="O8608" t="s">
        <v>54499</v>
      </c>
      <c r="P8608" t="s">
        <v>54500</v>
      </c>
      <c r="Q8608">
        <v>380828.55</v>
      </c>
      <c r="R8608">
        <v>6203205.4400000004</v>
      </c>
      <c r="S8608" t="s">
        <v>54501</v>
      </c>
      <c r="T8608" t="s">
        <v>54502</v>
      </c>
      <c r="U8608">
        <v>380810.87</v>
      </c>
      <c r="V8608">
        <v>6203185.5099999998</v>
      </c>
      <c r="W8608">
        <v>135.03</v>
      </c>
      <c r="X8608">
        <v>200.05</v>
      </c>
    </row>
    <row r="8609" spans="1:24" x14ac:dyDescent="0.25">
      <c r="A8609" s="146">
        <v>45141</v>
      </c>
      <c r="B8609" s="46">
        <v>215</v>
      </c>
      <c r="C8609" s="147">
        <v>0.66259259259259262</v>
      </c>
      <c r="D8609" s="38" t="s">
        <v>30701</v>
      </c>
      <c r="E8609" s="7" t="s">
        <v>69</v>
      </c>
      <c r="F8609" s="38" t="s">
        <v>48423</v>
      </c>
      <c r="G8609" s="38" t="s">
        <v>5432</v>
      </c>
      <c r="H8609">
        <v>0.22600000000000001</v>
      </c>
      <c r="I8609" t="s">
        <v>54503</v>
      </c>
      <c r="J8609" t="s">
        <v>54504</v>
      </c>
      <c r="K8609" t="s">
        <v>54505</v>
      </c>
      <c r="L8609" t="s">
        <v>54498</v>
      </c>
      <c r="O8609" t="s">
        <v>54506</v>
      </c>
      <c r="P8609" t="s">
        <v>54507</v>
      </c>
      <c r="Q8609">
        <v>381006.55</v>
      </c>
      <c r="R8609">
        <v>6203026.4699999997</v>
      </c>
      <c r="S8609" t="s">
        <v>54508</v>
      </c>
      <c r="T8609" t="s">
        <v>54509</v>
      </c>
      <c r="U8609">
        <v>380985.65</v>
      </c>
      <c r="V8609">
        <v>6203011.0800000001</v>
      </c>
      <c r="W8609">
        <v>136.4</v>
      </c>
      <c r="X8609">
        <v>200.05</v>
      </c>
    </row>
    <row r="8610" spans="1:24" x14ac:dyDescent="0.25">
      <c r="A8610" s="146">
        <v>45141</v>
      </c>
      <c r="B8610" s="46">
        <v>215</v>
      </c>
      <c r="C8610" s="147">
        <v>0.6642245370370371</v>
      </c>
      <c r="D8610" s="38" t="s">
        <v>30701</v>
      </c>
      <c r="E8610" s="7" t="s">
        <v>64</v>
      </c>
      <c r="F8610" s="38" t="s">
        <v>48423</v>
      </c>
      <c r="G8610" s="38" t="s">
        <v>5431</v>
      </c>
      <c r="H8610">
        <v>0.216</v>
      </c>
      <c r="I8610" t="s">
        <v>54514</v>
      </c>
      <c r="J8610" t="s">
        <v>54515</v>
      </c>
      <c r="K8610" t="s">
        <v>54516</v>
      </c>
      <c r="L8610" t="s">
        <v>54498</v>
      </c>
      <c r="O8610" t="s">
        <v>54510</v>
      </c>
      <c r="P8610" t="s">
        <v>54511</v>
      </c>
      <c r="Q8610">
        <v>381009</v>
      </c>
      <c r="R8610">
        <v>6203015.8099999996</v>
      </c>
      <c r="S8610" t="s">
        <v>54512</v>
      </c>
      <c r="T8610" t="s">
        <v>54513</v>
      </c>
      <c r="U8610">
        <v>380979.53</v>
      </c>
      <c r="V8610">
        <v>6203003.7000000002</v>
      </c>
      <c r="W8610">
        <v>314.37</v>
      </c>
      <c r="X8610">
        <v>200.05</v>
      </c>
    </row>
    <row r="8611" spans="1:24" x14ac:dyDescent="0.25">
      <c r="A8611" s="146">
        <v>45141</v>
      </c>
      <c r="B8611" s="46">
        <v>215</v>
      </c>
      <c r="C8611" s="147">
        <v>0.66842592592592587</v>
      </c>
      <c r="D8611" s="38" t="s">
        <v>43375</v>
      </c>
      <c r="E8611" s="7" t="s">
        <v>69</v>
      </c>
      <c r="F8611" s="38" t="s">
        <v>48423</v>
      </c>
      <c r="G8611" s="38" t="s">
        <v>5431</v>
      </c>
      <c r="H8611">
        <v>-2.7E-2</v>
      </c>
      <c r="I8611" t="s">
        <v>54514</v>
      </c>
      <c r="J8611" t="s">
        <v>54515</v>
      </c>
      <c r="K8611" t="s">
        <v>54516</v>
      </c>
      <c r="L8611" t="s">
        <v>54521</v>
      </c>
      <c r="O8611" t="s">
        <v>54517</v>
      </c>
      <c r="P8611" t="s">
        <v>54518</v>
      </c>
      <c r="Q8611">
        <v>380834.96</v>
      </c>
      <c r="R8611">
        <v>6203186.4400000004</v>
      </c>
      <c r="S8611" t="s">
        <v>54519</v>
      </c>
      <c r="T8611" t="s">
        <v>54520</v>
      </c>
      <c r="U8611">
        <v>380807.91</v>
      </c>
      <c r="V8611">
        <v>6203175.4100000001</v>
      </c>
      <c r="W8611">
        <v>314.74</v>
      </c>
      <c r="X8611">
        <v>200.05</v>
      </c>
    </row>
    <row r="8612" spans="1:24" x14ac:dyDescent="0.25">
      <c r="A8612" s="146">
        <v>45141</v>
      </c>
      <c r="B8612" s="46">
        <v>215</v>
      </c>
      <c r="C8612" s="147">
        <v>0.67067129629629629</v>
      </c>
      <c r="D8612" s="38" t="s">
        <v>43375</v>
      </c>
      <c r="E8612" s="7" t="s">
        <v>64</v>
      </c>
      <c r="F8612" s="38" t="s">
        <v>48423</v>
      </c>
      <c r="G8612" s="38" t="s">
        <v>5430</v>
      </c>
      <c r="H8612">
        <v>-0.02</v>
      </c>
      <c r="I8612" t="s">
        <v>54527</v>
      </c>
      <c r="J8612" t="s">
        <v>54528</v>
      </c>
      <c r="K8612" t="s">
        <v>54529</v>
      </c>
      <c r="L8612" t="s">
        <v>54521</v>
      </c>
      <c r="O8612" t="s">
        <v>54523</v>
      </c>
      <c r="P8612" t="s">
        <v>54524</v>
      </c>
      <c r="Q8612">
        <v>380817.27</v>
      </c>
      <c r="R8612">
        <v>6203193.8099999996</v>
      </c>
      <c r="S8612" t="s">
        <v>54525</v>
      </c>
      <c r="T8612" t="s">
        <v>54526</v>
      </c>
      <c r="U8612">
        <v>380799.12</v>
      </c>
      <c r="V8612">
        <v>6203171.7300000004</v>
      </c>
      <c r="W8612">
        <v>135.07</v>
      </c>
      <c r="X8612">
        <v>200.05</v>
      </c>
    </row>
    <row r="8613" spans="1:24" x14ac:dyDescent="0.25">
      <c r="A8613" s="146">
        <v>45141</v>
      </c>
      <c r="B8613" s="46">
        <v>215</v>
      </c>
      <c r="C8613" s="147">
        <v>0.67454861111111108</v>
      </c>
      <c r="D8613" s="38" t="s">
        <v>43375</v>
      </c>
      <c r="E8613" s="7" t="s">
        <v>69</v>
      </c>
      <c r="F8613" s="38" t="s">
        <v>48423</v>
      </c>
      <c r="G8613" s="38" t="s">
        <v>5430</v>
      </c>
      <c r="H8613">
        <v>0.221</v>
      </c>
      <c r="I8613" t="s">
        <v>54527</v>
      </c>
      <c r="J8613" t="s">
        <v>54528</v>
      </c>
      <c r="K8613" t="s">
        <v>54529</v>
      </c>
      <c r="L8613" t="s">
        <v>54521</v>
      </c>
      <c r="O8613" t="s">
        <v>54531</v>
      </c>
      <c r="P8613" t="s">
        <v>54532</v>
      </c>
      <c r="Q8613">
        <v>380983.79</v>
      </c>
      <c r="R8613">
        <v>6203024.5300000003</v>
      </c>
      <c r="S8613" t="s">
        <v>54533</v>
      </c>
      <c r="T8613" t="s">
        <v>54534</v>
      </c>
      <c r="U8613">
        <v>380969.43</v>
      </c>
      <c r="V8613">
        <v>6203001.3300000001</v>
      </c>
      <c r="W8613">
        <v>135.36000000000001</v>
      </c>
      <c r="X8613">
        <v>200.05</v>
      </c>
    </row>
    <row r="8614" spans="1:24" x14ac:dyDescent="0.25">
      <c r="A8614" s="146">
        <v>45141</v>
      </c>
      <c r="B8614" s="46">
        <v>215</v>
      </c>
      <c r="C8614" s="147">
        <v>0.67618055555555545</v>
      </c>
      <c r="D8614" s="38" t="s">
        <v>43375</v>
      </c>
      <c r="E8614" s="7" t="s">
        <v>64</v>
      </c>
      <c r="F8614" s="38" t="s">
        <v>48423</v>
      </c>
      <c r="G8614" s="38" t="s">
        <v>5429</v>
      </c>
      <c r="H8614">
        <v>0.216</v>
      </c>
      <c r="I8614" t="s">
        <v>54539</v>
      </c>
      <c r="J8614" t="s">
        <v>54540</v>
      </c>
      <c r="K8614" t="s">
        <v>54541</v>
      </c>
      <c r="L8614" t="s">
        <v>54542</v>
      </c>
      <c r="O8614" t="s">
        <v>54535</v>
      </c>
      <c r="P8614" t="s">
        <v>54536</v>
      </c>
      <c r="Q8614">
        <v>381002.49</v>
      </c>
      <c r="R8614">
        <v>6202995.1699999999</v>
      </c>
      <c r="S8614" t="s">
        <v>54537</v>
      </c>
      <c r="T8614" t="s">
        <v>54538</v>
      </c>
      <c r="U8614">
        <v>380967.41</v>
      </c>
      <c r="V8614">
        <v>6202991</v>
      </c>
      <c r="W8614">
        <v>313.22000000000003</v>
      </c>
      <c r="X8614">
        <v>200.05</v>
      </c>
    </row>
    <row r="8615" spans="1:24" x14ac:dyDescent="0.25">
      <c r="A8615" s="146">
        <v>45141</v>
      </c>
      <c r="B8615" s="46">
        <v>215</v>
      </c>
      <c r="C8615" s="147">
        <v>0.68047453703703698</v>
      </c>
      <c r="D8615" s="38" t="s">
        <v>43375</v>
      </c>
      <c r="E8615" s="7" t="s">
        <v>69</v>
      </c>
      <c r="F8615" s="38" t="s">
        <v>48423</v>
      </c>
      <c r="G8615" s="38" t="s">
        <v>5429</v>
      </c>
      <c r="H8615">
        <v>-2.4E-2</v>
      </c>
      <c r="I8615" t="s">
        <v>54539</v>
      </c>
      <c r="J8615" t="s">
        <v>54540</v>
      </c>
      <c r="K8615" t="s">
        <v>54541</v>
      </c>
      <c r="L8615" t="s">
        <v>54542</v>
      </c>
      <c r="O8615" t="s">
        <v>54543</v>
      </c>
      <c r="P8615" t="s">
        <v>54544</v>
      </c>
      <c r="Q8615">
        <v>380827.8</v>
      </c>
      <c r="R8615">
        <v>6203169.54</v>
      </c>
      <c r="S8615" t="s">
        <v>54545</v>
      </c>
      <c r="T8615" t="s">
        <v>54546</v>
      </c>
      <c r="U8615">
        <v>380797.89</v>
      </c>
      <c r="V8615">
        <v>6203160.29</v>
      </c>
      <c r="W8615">
        <v>315.02999999999997</v>
      </c>
      <c r="X8615">
        <v>200.05</v>
      </c>
    </row>
    <row r="8616" spans="1:24" x14ac:dyDescent="0.25">
      <c r="A8616" s="146">
        <v>45141</v>
      </c>
      <c r="B8616" s="46">
        <v>215</v>
      </c>
      <c r="C8616" s="147">
        <v>0.68240740740740735</v>
      </c>
      <c r="D8616" s="38" t="s">
        <v>43375</v>
      </c>
      <c r="E8616" s="7" t="s">
        <v>64</v>
      </c>
      <c r="F8616" s="38" t="s">
        <v>48423</v>
      </c>
      <c r="G8616" s="38" t="s">
        <v>5428</v>
      </c>
      <c r="H8616">
        <v>-2.1999999999999999E-2</v>
      </c>
      <c r="I8616" t="s">
        <v>54551</v>
      </c>
      <c r="J8616" t="s">
        <v>54552</v>
      </c>
      <c r="K8616" t="s">
        <v>54553</v>
      </c>
      <c r="L8616" t="s">
        <v>54542</v>
      </c>
      <c r="O8616" t="s">
        <v>54547</v>
      </c>
      <c r="P8616" t="s">
        <v>54548</v>
      </c>
      <c r="Q8616">
        <v>380809.19</v>
      </c>
      <c r="R8616">
        <v>6203175.3799999999</v>
      </c>
      <c r="S8616" t="s">
        <v>54549</v>
      </c>
      <c r="T8616" t="s">
        <v>54550</v>
      </c>
      <c r="U8616">
        <v>380785.06</v>
      </c>
      <c r="V8616">
        <v>6203160.4000000004</v>
      </c>
      <c r="W8616">
        <v>136.59</v>
      </c>
      <c r="X8616">
        <v>200.05</v>
      </c>
    </row>
    <row r="8617" spans="1:24" x14ac:dyDescent="0.25">
      <c r="A8617" s="146">
        <v>45141</v>
      </c>
      <c r="B8617" s="46">
        <v>215</v>
      </c>
      <c r="C8617" s="147">
        <v>0.68636574074074075</v>
      </c>
      <c r="D8617" s="38" t="s">
        <v>43375</v>
      </c>
      <c r="E8617" s="7" t="s">
        <v>69</v>
      </c>
      <c r="F8617" s="38" t="s">
        <v>48423</v>
      </c>
      <c r="G8617" s="38" t="s">
        <v>5428</v>
      </c>
      <c r="H8617">
        <v>0.221</v>
      </c>
      <c r="I8617" t="s">
        <v>54551</v>
      </c>
      <c r="J8617" t="s">
        <v>54552</v>
      </c>
      <c r="K8617" t="s">
        <v>54553</v>
      </c>
      <c r="L8617" t="s">
        <v>54542</v>
      </c>
      <c r="O8617" t="s">
        <v>54554</v>
      </c>
      <c r="P8617" t="s">
        <v>54555</v>
      </c>
      <c r="Q8617">
        <v>380979.44</v>
      </c>
      <c r="R8617">
        <v>6203005.2300000004</v>
      </c>
      <c r="S8617" t="s">
        <v>54556</v>
      </c>
      <c r="T8617" t="s">
        <v>54557</v>
      </c>
      <c r="U8617">
        <v>380956.63</v>
      </c>
      <c r="V8617">
        <v>6202988.5599999996</v>
      </c>
      <c r="W8617">
        <v>134.44999999999999</v>
      </c>
      <c r="X8617">
        <v>200.05</v>
      </c>
    </row>
    <row r="8618" spans="1:24" x14ac:dyDescent="0.25">
      <c r="A8618" s="146">
        <v>45141</v>
      </c>
      <c r="B8618" s="46">
        <v>215</v>
      </c>
      <c r="C8618" s="147">
        <v>0.68781250000000005</v>
      </c>
      <c r="D8618" s="38" t="s">
        <v>43375</v>
      </c>
      <c r="E8618" s="7" t="s">
        <v>64</v>
      </c>
      <c r="F8618" s="38" t="s">
        <v>48423</v>
      </c>
      <c r="G8618" s="38" t="s">
        <v>5427</v>
      </c>
      <c r="H8618">
        <v>0.216</v>
      </c>
      <c r="I8618" t="s">
        <v>54562</v>
      </c>
      <c r="J8618" t="s">
        <v>54563</v>
      </c>
      <c r="K8618" t="s">
        <v>54564</v>
      </c>
      <c r="L8618" t="s">
        <v>54565</v>
      </c>
      <c r="O8618" t="s">
        <v>54558</v>
      </c>
      <c r="P8618" t="s">
        <v>54559</v>
      </c>
      <c r="Q8618">
        <v>380991.81</v>
      </c>
      <c r="R8618">
        <v>6202981.54</v>
      </c>
      <c r="S8618" t="s">
        <v>54560</v>
      </c>
      <c r="T8618" t="s">
        <v>54561</v>
      </c>
      <c r="U8618">
        <v>380954.82</v>
      </c>
      <c r="V8618">
        <v>6202977.8799999999</v>
      </c>
      <c r="W8618">
        <v>314.49</v>
      </c>
      <c r="X8618">
        <v>200.05</v>
      </c>
    </row>
    <row r="8619" spans="1:24" x14ac:dyDescent="0.25">
      <c r="A8619" s="146">
        <v>45141</v>
      </c>
      <c r="B8619" s="46">
        <v>215</v>
      </c>
      <c r="C8619" s="147">
        <v>0.69200231481481478</v>
      </c>
      <c r="D8619" s="38" t="s">
        <v>43375</v>
      </c>
      <c r="E8619" s="7" t="s">
        <v>69</v>
      </c>
      <c r="F8619" s="38" t="s">
        <v>48423</v>
      </c>
      <c r="G8619" s="38" t="s">
        <v>5427</v>
      </c>
      <c r="H8619">
        <v>-2.1999999999999999E-2</v>
      </c>
      <c r="I8619" t="s">
        <v>54562</v>
      </c>
      <c r="J8619" t="s">
        <v>54563</v>
      </c>
      <c r="K8619" t="s">
        <v>54564</v>
      </c>
      <c r="L8619" t="s">
        <v>54565</v>
      </c>
      <c r="O8619" t="s">
        <v>54566</v>
      </c>
      <c r="P8619" t="s">
        <v>54567</v>
      </c>
      <c r="Q8619">
        <v>380819.98</v>
      </c>
      <c r="R8619">
        <v>6203152.2400000002</v>
      </c>
      <c r="S8619" t="s">
        <v>54568</v>
      </c>
      <c r="T8619" t="s">
        <v>54569</v>
      </c>
      <c r="U8619">
        <v>380786.02</v>
      </c>
      <c r="V8619">
        <v>6203146.5099999998</v>
      </c>
      <c r="W8619">
        <v>315.26</v>
      </c>
      <c r="X8619">
        <v>200.05</v>
      </c>
    </row>
    <row r="8620" spans="1:24" x14ac:dyDescent="0.25">
      <c r="A8620" s="146">
        <v>45141</v>
      </c>
      <c r="B8620" s="46">
        <v>215</v>
      </c>
      <c r="C8620" s="147">
        <v>0.69341435185185185</v>
      </c>
      <c r="D8620" s="38" t="s">
        <v>43375</v>
      </c>
      <c r="E8620" s="7" t="s">
        <v>64</v>
      </c>
      <c r="F8620" s="38" t="s">
        <v>48423</v>
      </c>
      <c r="G8620" s="38" t="s">
        <v>5426</v>
      </c>
      <c r="H8620">
        <v>-2.8000000000000001E-2</v>
      </c>
      <c r="I8620" t="s">
        <v>54574</v>
      </c>
      <c r="J8620" t="s">
        <v>54575</v>
      </c>
      <c r="K8620" t="s">
        <v>54576</v>
      </c>
      <c r="L8620" t="s">
        <v>54565</v>
      </c>
      <c r="O8620" t="s">
        <v>54570</v>
      </c>
      <c r="P8620" t="s">
        <v>54571</v>
      </c>
      <c r="Q8620">
        <v>380793.32</v>
      </c>
      <c r="R8620">
        <v>6203167.2999999998</v>
      </c>
      <c r="S8620" t="s">
        <v>54572</v>
      </c>
      <c r="T8620" t="s">
        <v>54573</v>
      </c>
      <c r="U8620">
        <v>380767.89</v>
      </c>
      <c r="V8620">
        <v>6203152.4199999999</v>
      </c>
      <c r="W8620">
        <v>135.82</v>
      </c>
      <c r="X8620">
        <v>200.05</v>
      </c>
    </row>
    <row r="8621" spans="1:24" x14ac:dyDescent="0.25">
      <c r="A8621" s="146">
        <v>45141</v>
      </c>
      <c r="B8621" s="46">
        <v>215</v>
      </c>
      <c r="C8621" s="147">
        <v>0.69753472222222224</v>
      </c>
      <c r="D8621" s="38" t="s">
        <v>43375</v>
      </c>
      <c r="E8621" s="7" t="s">
        <v>69</v>
      </c>
      <c r="F8621" s="38" t="s">
        <v>48423</v>
      </c>
      <c r="G8621" s="38" t="s">
        <v>5426</v>
      </c>
      <c r="H8621">
        <v>0.222</v>
      </c>
      <c r="I8621" t="s">
        <v>54574</v>
      </c>
      <c r="J8621" t="s">
        <v>54575</v>
      </c>
      <c r="K8621" t="s">
        <v>54576</v>
      </c>
      <c r="L8621" t="s">
        <v>54581</v>
      </c>
      <c r="O8621" t="s">
        <v>54577</v>
      </c>
      <c r="P8621" t="s">
        <v>54578</v>
      </c>
      <c r="Q8621">
        <v>380960.07</v>
      </c>
      <c r="R8621">
        <v>6202995.9000000004</v>
      </c>
      <c r="S8621" t="s">
        <v>54579</v>
      </c>
      <c r="T8621" t="s">
        <v>54580</v>
      </c>
      <c r="U8621">
        <v>380944.22</v>
      </c>
      <c r="V8621">
        <v>6202975.6500000004</v>
      </c>
      <c r="W8621">
        <v>134.41</v>
      </c>
      <c r="X8621">
        <v>200.05</v>
      </c>
    </row>
    <row r="8622" spans="1:24" x14ac:dyDescent="0.25">
      <c r="A8622" s="146">
        <v>45141</v>
      </c>
      <c r="B8622" s="46">
        <v>215</v>
      </c>
      <c r="C8622" s="147">
        <v>0.69898148148148154</v>
      </c>
      <c r="D8622" s="38" t="s">
        <v>43375</v>
      </c>
      <c r="E8622" s="7" t="s">
        <v>64</v>
      </c>
      <c r="F8622" s="38" t="s">
        <v>48423</v>
      </c>
      <c r="G8622" s="38" t="s">
        <v>5417</v>
      </c>
      <c r="H8622">
        <v>0.216</v>
      </c>
      <c r="I8622" t="s">
        <v>54586</v>
      </c>
      <c r="J8622" t="s">
        <v>54587</v>
      </c>
      <c r="K8622" t="s">
        <v>54588</v>
      </c>
      <c r="L8622" t="s">
        <v>54581</v>
      </c>
      <c r="O8622" t="s">
        <v>54582</v>
      </c>
      <c r="P8622" t="s">
        <v>54583</v>
      </c>
      <c r="Q8622">
        <v>380972.68</v>
      </c>
      <c r="R8622">
        <v>6202973.6299999999</v>
      </c>
      <c r="S8622" t="s">
        <v>54584</v>
      </c>
      <c r="T8622" t="s">
        <v>54585</v>
      </c>
      <c r="U8622">
        <v>380941.41</v>
      </c>
      <c r="V8622">
        <v>6202965.6600000001</v>
      </c>
      <c r="W8622">
        <v>315.31</v>
      </c>
      <c r="X8622">
        <v>200.05</v>
      </c>
    </row>
    <row r="8623" spans="1:24" x14ac:dyDescent="0.25">
      <c r="A8623" s="146">
        <v>45141</v>
      </c>
      <c r="B8623" s="46">
        <v>215</v>
      </c>
      <c r="C8623" s="147">
        <v>0.70309027777777777</v>
      </c>
      <c r="D8623" s="38" t="s">
        <v>43375</v>
      </c>
      <c r="E8623" s="7" t="s">
        <v>69</v>
      </c>
      <c r="F8623" s="38" t="s">
        <v>48423</v>
      </c>
      <c r="G8623" s="38" t="s">
        <v>5417</v>
      </c>
      <c r="H8623">
        <v>-2.5000000000000001E-2</v>
      </c>
      <c r="I8623" t="s">
        <v>54586</v>
      </c>
      <c r="J8623" t="s">
        <v>54587</v>
      </c>
      <c r="K8623" t="s">
        <v>54588</v>
      </c>
      <c r="L8623" t="s">
        <v>54581</v>
      </c>
      <c r="O8623" t="s">
        <v>54589</v>
      </c>
      <c r="P8623" t="s">
        <v>54590</v>
      </c>
      <c r="Q8623">
        <v>380806.57</v>
      </c>
      <c r="R8623">
        <v>6203139.9500000002</v>
      </c>
      <c r="S8623" t="s">
        <v>54591</v>
      </c>
      <c r="T8623" t="s">
        <v>54592</v>
      </c>
      <c r="U8623">
        <v>380771.51</v>
      </c>
      <c r="V8623">
        <v>6203135.6399999997</v>
      </c>
      <c r="W8623">
        <v>315.18</v>
      </c>
      <c r="X8623">
        <v>200.05</v>
      </c>
    </row>
    <row r="8624" spans="1:24" x14ac:dyDescent="0.25">
      <c r="A8624" s="146">
        <v>45141</v>
      </c>
      <c r="B8624" s="46">
        <v>215</v>
      </c>
      <c r="C8624" s="147">
        <v>0.70491898148148147</v>
      </c>
      <c r="D8624" s="38" t="s">
        <v>43375</v>
      </c>
      <c r="E8624" s="7" t="s">
        <v>64</v>
      </c>
      <c r="F8624" s="38" t="s">
        <v>48423</v>
      </c>
      <c r="G8624" s="38" t="s">
        <v>5418</v>
      </c>
      <c r="H8624">
        <v>-2.5999999999999999E-2</v>
      </c>
      <c r="I8624" t="s">
        <v>54597</v>
      </c>
      <c r="J8624" t="s">
        <v>54598</v>
      </c>
      <c r="K8624" t="s">
        <v>54599</v>
      </c>
      <c r="L8624" t="s">
        <v>54581</v>
      </c>
      <c r="O8624" t="s">
        <v>54593</v>
      </c>
      <c r="P8624" t="s">
        <v>54594</v>
      </c>
      <c r="Q8624">
        <v>380783.29</v>
      </c>
      <c r="R8624">
        <v>6203152.21</v>
      </c>
      <c r="S8624" t="s">
        <v>54595</v>
      </c>
      <c r="T8624" t="s">
        <v>54596</v>
      </c>
      <c r="U8624">
        <v>380756.24</v>
      </c>
      <c r="V8624">
        <v>6203138.4199999999</v>
      </c>
      <c r="W8624">
        <v>136.22</v>
      </c>
      <c r="X8624">
        <v>200.05</v>
      </c>
    </row>
    <row r="8625" spans="1:24" x14ac:dyDescent="0.25">
      <c r="A8625" s="146">
        <v>45141</v>
      </c>
      <c r="B8625" s="46">
        <v>215</v>
      </c>
      <c r="C8625" s="147">
        <v>0.70923611111111118</v>
      </c>
      <c r="D8625" s="38" t="s">
        <v>43375</v>
      </c>
      <c r="E8625" s="7" t="s">
        <v>69</v>
      </c>
      <c r="F8625" s="38" t="s">
        <v>48423</v>
      </c>
      <c r="G8625" s="38" t="s">
        <v>5418</v>
      </c>
      <c r="H8625">
        <v>0.221</v>
      </c>
      <c r="I8625" t="s">
        <v>54597</v>
      </c>
      <c r="J8625" t="s">
        <v>54598</v>
      </c>
      <c r="K8625" t="s">
        <v>54599</v>
      </c>
      <c r="L8625" t="s">
        <v>54604</v>
      </c>
      <c r="O8625" t="s">
        <v>54600</v>
      </c>
      <c r="P8625" t="s">
        <v>54601</v>
      </c>
      <c r="Q8625">
        <v>380964.52</v>
      </c>
      <c r="R8625">
        <v>6202967.8799999999</v>
      </c>
      <c r="S8625" t="s">
        <v>54602</v>
      </c>
      <c r="T8625" t="s">
        <v>54603</v>
      </c>
      <c r="U8625">
        <v>380931.22</v>
      </c>
      <c r="V8625">
        <v>6202963.2300000004</v>
      </c>
      <c r="W8625">
        <v>135.25</v>
      </c>
      <c r="X8625">
        <v>200.05</v>
      </c>
    </row>
    <row r="8626" spans="1:24" x14ac:dyDescent="0.25">
      <c r="A8626" s="146">
        <v>45141</v>
      </c>
      <c r="B8626" s="46">
        <v>215</v>
      </c>
      <c r="C8626" s="147">
        <v>0.71116898148148155</v>
      </c>
      <c r="D8626" s="38" t="s">
        <v>43375</v>
      </c>
      <c r="E8626" s="7" t="s">
        <v>64</v>
      </c>
      <c r="F8626" s="38" t="s">
        <v>48423</v>
      </c>
      <c r="G8626" s="38" t="s">
        <v>5419</v>
      </c>
      <c r="H8626">
        <v>0.22</v>
      </c>
      <c r="I8626" t="s">
        <v>54609</v>
      </c>
      <c r="J8626" t="s">
        <v>54610</v>
      </c>
      <c r="K8626" t="s">
        <v>54611</v>
      </c>
      <c r="L8626" t="s">
        <v>54604</v>
      </c>
      <c r="O8626" t="s">
        <v>54605</v>
      </c>
      <c r="P8626" t="s">
        <v>54606</v>
      </c>
      <c r="Q8626">
        <v>380977.61</v>
      </c>
      <c r="R8626">
        <v>6202941.71</v>
      </c>
      <c r="S8626" t="s">
        <v>54607</v>
      </c>
      <c r="T8626" t="s">
        <v>54608</v>
      </c>
      <c r="U8626">
        <v>380931.43</v>
      </c>
      <c r="V8626">
        <v>6202950.1200000001</v>
      </c>
      <c r="W8626">
        <v>317.37</v>
      </c>
      <c r="X8626">
        <v>200.05</v>
      </c>
    </row>
    <row r="8627" spans="1:24" x14ac:dyDescent="0.25">
      <c r="A8627" s="146">
        <v>45141</v>
      </c>
      <c r="B8627" s="46">
        <v>215</v>
      </c>
      <c r="C8627" s="147">
        <v>0.71563657407407411</v>
      </c>
      <c r="D8627" s="38" t="s">
        <v>43375</v>
      </c>
      <c r="E8627" s="7" t="s">
        <v>69</v>
      </c>
      <c r="F8627" s="38" t="s">
        <v>48423</v>
      </c>
      <c r="G8627" s="38" t="s">
        <v>5419</v>
      </c>
      <c r="H8627">
        <v>-2.1999999999999999E-2</v>
      </c>
      <c r="I8627" t="s">
        <v>54609</v>
      </c>
      <c r="J8627" t="s">
        <v>54610</v>
      </c>
      <c r="K8627" t="s">
        <v>54611</v>
      </c>
      <c r="L8627" t="s">
        <v>54604</v>
      </c>
      <c r="O8627" t="s">
        <v>54612</v>
      </c>
      <c r="P8627" t="s">
        <v>54613</v>
      </c>
      <c r="Q8627">
        <v>380791.36</v>
      </c>
      <c r="R8627">
        <v>6203129.71</v>
      </c>
      <c r="S8627" t="s">
        <v>54614</v>
      </c>
      <c r="T8627" t="s">
        <v>54615</v>
      </c>
      <c r="U8627">
        <v>380761.02</v>
      </c>
      <c r="V8627">
        <v>6203120.6500000004</v>
      </c>
      <c r="W8627">
        <v>314.88</v>
      </c>
      <c r="X8627">
        <v>200.05</v>
      </c>
    </row>
    <row r="8628" spans="1:24" x14ac:dyDescent="0.25">
      <c r="A8628" s="146">
        <v>45141</v>
      </c>
      <c r="B8628" s="46">
        <v>215</v>
      </c>
      <c r="C8628" s="147">
        <v>0.71745370370370365</v>
      </c>
      <c r="D8628" s="38" t="s">
        <v>43375</v>
      </c>
      <c r="E8628" s="7" t="s">
        <v>64</v>
      </c>
      <c r="F8628" s="38" t="s">
        <v>48423</v>
      </c>
      <c r="G8628" s="38" t="s">
        <v>5420</v>
      </c>
      <c r="H8628">
        <v>-2.3E-2</v>
      </c>
      <c r="I8628" t="s">
        <v>54620</v>
      </c>
      <c r="J8628" t="s">
        <v>54621</v>
      </c>
      <c r="K8628" t="s">
        <v>54622</v>
      </c>
      <c r="L8628" t="s">
        <v>54604</v>
      </c>
      <c r="O8628" t="s">
        <v>54616</v>
      </c>
      <c r="P8628" t="s">
        <v>54617</v>
      </c>
      <c r="Q8628">
        <v>380766.4</v>
      </c>
      <c r="R8628">
        <v>6203141.7699999996</v>
      </c>
      <c r="S8628" t="s">
        <v>54618</v>
      </c>
      <c r="T8628" t="s">
        <v>54619</v>
      </c>
      <c r="U8628">
        <v>380745.63</v>
      </c>
      <c r="V8628">
        <v>6203123.6699999999</v>
      </c>
      <c r="W8628">
        <v>135.96</v>
      </c>
      <c r="X8628">
        <v>200.05</v>
      </c>
    </row>
    <row r="8629" spans="1:24" x14ac:dyDescent="0.25">
      <c r="A8629" s="146">
        <v>45141</v>
      </c>
      <c r="B8629" s="46">
        <v>215</v>
      </c>
      <c r="C8629" s="147">
        <v>0.72168981481481476</v>
      </c>
      <c r="D8629" s="38" t="s">
        <v>43375</v>
      </c>
      <c r="E8629" s="7" t="s">
        <v>69</v>
      </c>
      <c r="F8629" s="38" t="s">
        <v>48423</v>
      </c>
      <c r="G8629" s="38" t="s">
        <v>5420</v>
      </c>
      <c r="H8629">
        <v>0.22500000000000001</v>
      </c>
      <c r="I8629" t="s">
        <v>54620</v>
      </c>
      <c r="J8629" t="s">
        <v>54621</v>
      </c>
      <c r="K8629" t="s">
        <v>54622</v>
      </c>
      <c r="L8629" t="s">
        <v>54627</v>
      </c>
      <c r="O8629" t="s">
        <v>54623</v>
      </c>
      <c r="P8629" t="s">
        <v>54624</v>
      </c>
      <c r="Q8629">
        <v>380944.83</v>
      </c>
      <c r="R8629">
        <v>6202961.3799999999</v>
      </c>
      <c r="S8629" t="s">
        <v>54625</v>
      </c>
      <c r="T8629" t="s">
        <v>54626</v>
      </c>
      <c r="U8629">
        <v>380921.18</v>
      </c>
      <c r="V8629">
        <v>6202947.9500000002</v>
      </c>
      <c r="W8629">
        <v>135.13</v>
      </c>
      <c r="X8629">
        <v>200.05</v>
      </c>
    </row>
    <row r="8630" spans="1:24" x14ac:dyDescent="0.25">
      <c r="A8630" s="146">
        <v>45141</v>
      </c>
      <c r="B8630" s="46">
        <v>215</v>
      </c>
      <c r="C8630" s="147">
        <v>0.72355324074074068</v>
      </c>
      <c r="D8630" s="38" t="s">
        <v>43375</v>
      </c>
      <c r="E8630" s="7" t="s">
        <v>64</v>
      </c>
      <c r="F8630" s="38" t="s">
        <v>48423</v>
      </c>
      <c r="G8630" s="38" t="s">
        <v>5421</v>
      </c>
      <c r="H8630">
        <v>0.216</v>
      </c>
      <c r="I8630" t="s">
        <v>54632</v>
      </c>
      <c r="J8630" t="s">
        <v>54633</v>
      </c>
      <c r="K8630" t="s">
        <v>54634</v>
      </c>
      <c r="L8630" t="s">
        <v>54627</v>
      </c>
      <c r="O8630" t="s">
        <v>54628</v>
      </c>
      <c r="P8630" t="s">
        <v>54629</v>
      </c>
      <c r="Q8630">
        <v>380955.27</v>
      </c>
      <c r="R8630">
        <v>6202939.9199999999</v>
      </c>
      <c r="S8630" t="s">
        <v>54630</v>
      </c>
      <c r="T8630" t="s">
        <v>54631</v>
      </c>
      <c r="U8630">
        <v>380916.32</v>
      </c>
      <c r="V8630">
        <v>6202939.6900000004</v>
      </c>
      <c r="W8630">
        <v>316.58999999999997</v>
      </c>
      <c r="X8630">
        <v>200.05</v>
      </c>
    </row>
    <row r="8631" spans="1:24" x14ac:dyDescent="0.25">
      <c r="A8631" s="146">
        <v>45141</v>
      </c>
      <c r="B8631" s="46">
        <v>215</v>
      </c>
      <c r="C8631" s="147">
        <v>0.72778935185185178</v>
      </c>
      <c r="D8631" s="38" t="s">
        <v>43375</v>
      </c>
      <c r="E8631" s="7" t="s">
        <v>69</v>
      </c>
      <c r="F8631" s="38" t="s">
        <v>48423</v>
      </c>
      <c r="G8631" s="38" t="s">
        <v>5421</v>
      </c>
      <c r="H8631">
        <v>-2.1000000000000001E-2</v>
      </c>
      <c r="I8631" t="s">
        <v>54632</v>
      </c>
      <c r="J8631" t="s">
        <v>54633</v>
      </c>
      <c r="K8631" t="s">
        <v>54634</v>
      </c>
      <c r="L8631" t="s">
        <v>54627</v>
      </c>
      <c r="O8631" t="s">
        <v>54635</v>
      </c>
      <c r="P8631" t="s">
        <v>54636</v>
      </c>
      <c r="Q8631">
        <v>380774.56</v>
      </c>
      <c r="R8631">
        <v>6203120.1600000001</v>
      </c>
      <c r="S8631" t="s">
        <v>54637</v>
      </c>
      <c r="T8631" t="s">
        <v>54638</v>
      </c>
      <c r="U8631">
        <v>380748.84</v>
      </c>
      <c r="V8631">
        <v>6203107.1699999999</v>
      </c>
      <c r="W8631">
        <v>314.82</v>
      </c>
      <c r="X8631">
        <v>200.05</v>
      </c>
    </row>
    <row r="8632" spans="1:24" x14ac:dyDescent="0.25">
      <c r="A8632" s="146">
        <v>45141</v>
      </c>
      <c r="B8632" s="46">
        <v>215</v>
      </c>
      <c r="C8632" s="147">
        <v>0.729375</v>
      </c>
      <c r="D8632" s="38" t="s">
        <v>43375</v>
      </c>
      <c r="E8632" s="7" t="s">
        <v>64</v>
      </c>
      <c r="F8632" s="38" t="s">
        <v>48423</v>
      </c>
      <c r="G8632" s="38" t="s">
        <v>5422</v>
      </c>
      <c r="H8632">
        <v>-2.1000000000000001E-2</v>
      </c>
      <c r="I8632" t="s">
        <v>54643</v>
      </c>
      <c r="J8632" t="s">
        <v>54644</v>
      </c>
      <c r="K8632" t="s">
        <v>54645</v>
      </c>
      <c r="L8632" t="s">
        <v>54646</v>
      </c>
      <c r="O8632" t="s">
        <v>54639</v>
      </c>
      <c r="P8632" t="s">
        <v>54640</v>
      </c>
      <c r="Q8632">
        <v>380749.06</v>
      </c>
      <c r="R8632">
        <v>6203131.9199999999</v>
      </c>
      <c r="S8632" t="s">
        <v>54641</v>
      </c>
      <c r="T8632" t="s">
        <v>54642</v>
      </c>
      <c r="U8632">
        <v>380734.23</v>
      </c>
      <c r="V8632">
        <v>6203109.2800000003</v>
      </c>
      <c r="W8632">
        <v>136.02000000000001</v>
      </c>
      <c r="X8632">
        <v>200.05</v>
      </c>
    </row>
    <row r="8633" spans="1:24" x14ac:dyDescent="0.25">
      <c r="A8633" s="146">
        <v>45141</v>
      </c>
      <c r="B8633" s="46">
        <v>215</v>
      </c>
      <c r="C8633" s="147">
        <v>0.73400462962962953</v>
      </c>
      <c r="D8633" s="38" t="s">
        <v>43375</v>
      </c>
      <c r="E8633" s="7" t="s">
        <v>69</v>
      </c>
      <c r="F8633" s="38" t="s">
        <v>48423</v>
      </c>
      <c r="G8633" s="38" t="s">
        <v>5422</v>
      </c>
      <c r="H8633">
        <v>0.23499999999999999</v>
      </c>
      <c r="I8633" t="s">
        <v>54643</v>
      </c>
      <c r="J8633" t="s">
        <v>54644</v>
      </c>
      <c r="K8633" t="s">
        <v>54645</v>
      </c>
      <c r="L8633" t="s">
        <v>54646</v>
      </c>
      <c r="O8633" t="s">
        <v>54647</v>
      </c>
      <c r="P8633" t="s">
        <v>54648</v>
      </c>
      <c r="Q8633">
        <v>380943.04</v>
      </c>
      <c r="R8633">
        <v>6202936.96</v>
      </c>
      <c r="S8633" t="s">
        <v>54649</v>
      </c>
      <c r="T8633" t="s">
        <v>54650</v>
      </c>
      <c r="U8633">
        <v>380915.14</v>
      </c>
      <c r="V8633">
        <v>6202928.2999999998</v>
      </c>
      <c r="W8633">
        <v>135.26</v>
      </c>
      <c r="X8633">
        <v>200.05</v>
      </c>
    </row>
    <row r="8634" spans="1:24" x14ac:dyDescent="0.25">
      <c r="A8634" s="146">
        <v>45141</v>
      </c>
      <c r="B8634" s="46">
        <v>215</v>
      </c>
      <c r="C8634" s="147">
        <v>0.73652777777777778</v>
      </c>
      <c r="D8634" s="38" t="s">
        <v>43375</v>
      </c>
      <c r="E8634" s="7" t="s">
        <v>64</v>
      </c>
      <c r="F8634" s="38" t="s">
        <v>48423</v>
      </c>
      <c r="G8634" s="38" t="s">
        <v>5423</v>
      </c>
      <c r="H8634">
        <v>0.217</v>
      </c>
      <c r="I8634" t="s">
        <v>54655</v>
      </c>
      <c r="J8634" t="s">
        <v>54656</v>
      </c>
      <c r="K8634" t="s">
        <v>54657</v>
      </c>
      <c r="L8634" t="s">
        <v>54646</v>
      </c>
      <c r="O8634" t="s">
        <v>54651</v>
      </c>
      <c r="P8634" t="s">
        <v>54652</v>
      </c>
      <c r="Q8634">
        <v>380937.52</v>
      </c>
      <c r="R8634">
        <v>6202932.3300000001</v>
      </c>
      <c r="S8634" t="s">
        <v>54653</v>
      </c>
      <c r="T8634" t="s">
        <v>54654</v>
      </c>
      <c r="U8634">
        <v>380904.18</v>
      </c>
      <c r="V8634">
        <v>6202926.3700000001</v>
      </c>
      <c r="W8634">
        <v>316.41000000000003</v>
      </c>
      <c r="X8634">
        <v>200.05</v>
      </c>
    </row>
    <row r="8635" spans="1:24" x14ac:dyDescent="0.25">
      <c r="A8635" s="146">
        <v>45141</v>
      </c>
      <c r="B8635" s="46">
        <v>215</v>
      </c>
      <c r="C8635" s="147">
        <v>0.74047453703703703</v>
      </c>
      <c r="D8635" s="38" t="s">
        <v>43375</v>
      </c>
      <c r="E8635" s="7" t="s">
        <v>69</v>
      </c>
      <c r="F8635" s="38" t="s">
        <v>48423</v>
      </c>
      <c r="G8635" s="38" t="s">
        <v>5423</v>
      </c>
      <c r="H8635">
        <v>-2.3E-2</v>
      </c>
      <c r="I8635" t="s">
        <v>54655</v>
      </c>
      <c r="J8635" t="s">
        <v>54656</v>
      </c>
      <c r="K8635" t="s">
        <v>54657</v>
      </c>
      <c r="L8635" t="s">
        <v>54662</v>
      </c>
      <c r="O8635" t="s">
        <v>54658</v>
      </c>
      <c r="P8635" t="s">
        <v>54659</v>
      </c>
      <c r="Q8635">
        <v>380765.3</v>
      </c>
      <c r="R8635">
        <v>6203104.2999999998</v>
      </c>
      <c r="S8635" t="s">
        <v>54660</v>
      </c>
      <c r="T8635" t="s">
        <v>54661</v>
      </c>
      <c r="U8635">
        <v>380734.29</v>
      </c>
      <c r="V8635">
        <v>6203096.3700000001</v>
      </c>
      <c r="W8635">
        <v>314.88</v>
      </c>
      <c r="X8635">
        <v>200.05</v>
      </c>
    </row>
    <row r="8636" spans="1:24" x14ac:dyDescent="0.25">
      <c r="A8636" s="146">
        <v>45141</v>
      </c>
      <c r="B8636" s="46">
        <v>215</v>
      </c>
      <c r="C8636" s="147">
        <v>0.74211805555555566</v>
      </c>
      <c r="D8636" s="38" t="s">
        <v>43375</v>
      </c>
      <c r="E8636" s="7" t="s">
        <v>64</v>
      </c>
      <c r="F8636" s="38" t="s">
        <v>48423</v>
      </c>
      <c r="G8636" s="38" t="s">
        <v>5424</v>
      </c>
      <c r="H8636">
        <v>-1.4999999999999999E-2</v>
      </c>
      <c r="I8636" t="s">
        <v>54667</v>
      </c>
      <c r="J8636" t="s">
        <v>54668</v>
      </c>
      <c r="K8636" t="s">
        <v>54669</v>
      </c>
      <c r="L8636" t="s">
        <v>54662</v>
      </c>
      <c r="O8636" t="s">
        <v>54663</v>
      </c>
      <c r="P8636" t="s">
        <v>54664</v>
      </c>
      <c r="Q8636">
        <v>380748.95</v>
      </c>
      <c r="R8636">
        <v>6203109.6399999997</v>
      </c>
      <c r="S8636" t="s">
        <v>54665</v>
      </c>
      <c r="T8636" t="s">
        <v>54666</v>
      </c>
      <c r="U8636">
        <v>380726.19</v>
      </c>
      <c r="V8636">
        <v>6203092.25</v>
      </c>
      <c r="W8636">
        <v>135.19999999999999</v>
      </c>
      <c r="X8636">
        <v>200.05</v>
      </c>
    </row>
    <row r="8637" spans="1:24" x14ac:dyDescent="0.25">
      <c r="A8637" s="146">
        <v>45141</v>
      </c>
      <c r="B8637" s="46">
        <v>215</v>
      </c>
      <c r="C8637" s="147">
        <v>0.74594907407407407</v>
      </c>
      <c r="D8637" s="38" t="s">
        <v>43375</v>
      </c>
      <c r="E8637" s="7" t="s">
        <v>69</v>
      </c>
      <c r="F8637" s="38" t="s">
        <v>48423</v>
      </c>
      <c r="G8637" s="38" t="s">
        <v>5424</v>
      </c>
      <c r="H8637">
        <v>0.219</v>
      </c>
      <c r="I8637" t="s">
        <v>54667</v>
      </c>
      <c r="J8637" t="s">
        <v>54668</v>
      </c>
      <c r="K8637" t="s">
        <v>54669</v>
      </c>
      <c r="L8637" t="s">
        <v>54662</v>
      </c>
      <c r="O8637" t="s">
        <v>54670</v>
      </c>
      <c r="P8637" t="s">
        <v>54671</v>
      </c>
      <c r="Q8637">
        <v>380913.59</v>
      </c>
      <c r="R8637">
        <v>6202943.1100000003</v>
      </c>
      <c r="S8637" t="s">
        <v>54672</v>
      </c>
      <c r="T8637" t="s">
        <v>54673</v>
      </c>
      <c r="U8637">
        <v>380891.76</v>
      </c>
      <c r="V8637">
        <v>6202926.6100000003</v>
      </c>
      <c r="W8637">
        <v>135.07</v>
      </c>
      <c r="X8637">
        <v>200.05</v>
      </c>
    </row>
    <row r="8638" spans="1:24" x14ac:dyDescent="0.25">
      <c r="A8638" s="146">
        <v>45141</v>
      </c>
      <c r="B8638" s="46">
        <v>215</v>
      </c>
      <c r="C8638" s="147">
        <v>0.74792824074074071</v>
      </c>
      <c r="D8638" s="38" t="s">
        <v>43375</v>
      </c>
      <c r="E8638" s="7" t="s">
        <v>64</v>
      </c>
      <c r="F8638" s="38" t="s">
        <v>48423</v>
      </c>
      <c r="G8638" s="38" t="s">
        <v>5425</v>
      </c>
      <c r="H8638">
        <v>0.215</v>
      </c>
      <c r="I8638" t="s">
        <v>54678</v>
      </c>
      <c r="J8638" t="s">
        <v>54679</v>
      </c>
      <c r="K8638" t="s">
        <v>54680</v>
      </c>
      <c r="L8638" t="s">
        <v>54662</v>
      </c>
      <c r="O8638" t="s">
        <v>54674</v>
      </c>
      <c r="P8638" t="s">
        <v>54675</v>
      </c>
      <c r="Q8638">
        <v>380928.88</v>
      </c>
      <c r="R8638">
        <v>6202913.7400000002</v>
      </c>
      <c r="S8638" t="s">
        <v>54676</v>
      </c>
      <c r="T8638" t="s">
        <v>54677</v>
      </c>
      <c r="U8638">
        <v>380889.98</v>
      </c>
      <c r="V8638">
        <v>6202915.2000000002</v>
      </c>
      <c r="W8638">
        <v>317.18</v>
      </c>
      <c r="X8638">
        <v>200.05</v>
      </c>
    </row>
    <row r="8639" spans="1:24" x14ac:dyDescent="0.25">
      <c r="A8639" s="146">
        <v>45141</v>
      </c>
      <c r="B8639" s="46">
        <v>215</v>
      </c>
      <c r="C8639" s="147">
        <v>0.75216435185185182</v>
      </c>
      <c r="D8639" s="38" t="s">
        <v>43375</v>
      </c>
      <c r="E8639" s="7" t="s">
        <v>69</v>
      </c>
      <c r="F8639" s="38" t="s">
        <v>48423</v>
      </c>
      <c r="G8639" s="38" t="s">
        <v>5425</v>
      </c>
      <c r="H8639">
        <v>-1.7999999999999999E-2</v>
      </c>
      <c r="I8639" t="s">
        <v>54678</v>
      </c>
      <c r="J8639" t="s">
        <v>54679</v>
      </c>
      <c r="K8639" t="s">
        <v>54680</v>
      </c>
      <c r="L8639" t="s">
        <v>54685</v>
      </c>
      <c r="O8639" t="s">
        <v>54681</v>
      </c>
      <c r="P8639" t="s">
        <v>54682</v>
      </c>
      <c r="Q8639">
        <v>380751.46</v>
      </c>
      <c r="R8639">
        <v>6203093.7599999998</v>
      </c>
      <c r="S8639" t="s">
        <v>54683</v>
      </c>
      <c r="T8639" t="s">
        <v>54684</v>
      </c>
      <c r="U8639">
        <v>380725.69</v>
      </c>
      <c r="V8639">
        <v>6203079.5899999999</v>
      </c>
      <c r="W8639">
        <v>315.52999999999997</v>
      </c>
      <c r="X8639">
        <v>200.05</v>
      </c>
    </row>
    <row r="8640" spans="1:24" s="178" customFormat="1" x14ac:dyDescent="0.25">
      <c r="A8640" s="100">
        <v>45141</v>
      </c>
      <c r="B8640" s="98">
        <v>215</v>
      </c>
      <c r="C8640" s="102">
        <v>0.75348379629629625</v>
      </c>
      <c r="D8640" s="94" t="s">
        <v>43375</v>
      </c>
      <c r="E8640" s="179" t="s">
        <v>54690</v>
      </c>
      <c r="F8640" s="94" t="s">
        <v>48423</v>
      </c>
      <c r="G8640" s="94" t="s">
        <v>5541</v>
      </c>
      <c r="H8640" s="178">
        <v>-0.499</v>
      </c>
      <c r="O8640" s="178" t="s">
        <v>54686</v>
      </c>
      <c r="P8640" s="178" t="s">
        <v>54687</v>
      </c>
      <c r="Q8640" s="178">
        <v>380733.19</v>
      </c>
      <c r="R8640" s="178">
        <v>6203108.6500000004</v>
      </c>
      <c r="S8640" s="178" t="s">
        <v>54688</v>
      </c>
      <c r="T8640" s="178" t="s">
        <v>54689</v>
      </c>
      <c r="U8640" s="178">
        <v>380708.92</v>
      </c>
      <c r="V8640" s="178">
        <v>6203099.7999999998</v>
      </c>
      <c r="W8640" s="178">
        <v>237.11</v>
      </c>
      <c r="X8640" s="178">
        <v>150.03</v>
      </c>
    </row>
    <row r="8641" spans="1:24" x14ac:dyDescent="0.25">
      <c r="A8641" s="146">
        <v>45141</v>
      </c>
      <c r="B8641" s="46">
        <v>215</v>
      </c>
      <c r="C8641" s="147">
        <v>0.75392361111111106</v>
      </c>
      <c r="D8641" s="38" t="s">
        <v>43375</v>
      </c>
      <c r="E8641" s="7" t="s">
        <v>39980</v>
      </c>
      <c r="F8641" s="38" t="s">
        <v>48423</v>
      </c>
      <c r="G8641" s="38" t="s">
        <v>5541</v>
      </c>
      <c r="H8641">
        <v>-0.505</v>
      </c>
      <c r="O8641" t="s">
        <v>54691</v>
      </c>
      <c r="P8641" t="s">
        <v>54692</v>
      </c>
      <c r="Q8641">
        <v>380733.55</v>
      </c>
      <c r="R8641">
        <v>6203109.5700000003</v>
      </c>
      <c r="S8641" t="s">
        <v>54693</v>
      </c>
      <c r="T8641" t="s">
        <v>54694</v>
      </c>
      <c r="U8641">
        <v>380708.17</v>
      </c>
      <c r="V8641">
        <v>6203106.2300000004</v>
      </c>
      <c r="W8641">
        <v>242.11</v>
      </c>
      <c r="X8641">
        <v>150.03</v>
      </c>
    </row>
    <row r="8642" spans="1:24" x14ac:dyDescent="0.25">
      <c r="A8642" s="146">
        <v>45141</v>
      </c>
      <c r="B8642" s="46">
        <v>215</v>
      </c>
      <c r="C8642" s="147">
        <v>0.76042824074074078</v>
      </c>
      <c r="D8642" s="38" t="s">
        <v>43375</v>
      </c>
      <c r="E8642" s="159" t="s">
        <v>54700</v>
      </c>
      <c r="F8642" s="38" t="s">
        <v>48423</v>
      </c>
      <c r="G8642" s="38" t="s">
        <v>54695</v>
      </c>
      <c r="H8642">
        <v>-0.02</v>
      </c>
      <c r="O8642" t="s">
        <v>54696</v>
      </c>
      <c r="P8642" t="s">
        <v>54697</v>
      </c>
      <c r="Q8642">
        <v>380733.78</v>
      </c>
      <c r="R8642">
        <v>6203110.4100000001</v>
      </c>
      <c r="S8642" t="s">
        <v>54698</v>
      </c>
      <c r="T8642" t="s">
        <v>54699</v>
      </c>
      <c r="U8642">
        <v>380723.01</v>
      </c>
      <c r="V8642">
        <v>6203095.75</v>
      </c>
      <c r="W8642">
        <v>135.43</v>
      </c>
      <c r="X8642">
        <v>200.05</v>
      </c>
    </row>
    <row r="8643" spans="1:24" x14ac:dyDescent="0.25">
      <c r="A8643" s="146">
        <v>45141</v>
      </c>
      <c r="B8643" s="46">
        <v>215</v>
      </c>
      <c r="C8643" s="147">
        <v>0.76245370370370369</v>
      </c>
      <c r="D8643" s="38" t="s">
        <v>43375</v>
      </c>
      <c r="E8643" s="159" t="s">
        <v>64</v>
      </c>
      <c r="F8643" s="38" t="s">
        <v>48423</v>
      </c>
      <c r="G8643" s="38" t="s">
        <v>54695</v>
      </c>
      <c r="H8643">
        <v>-1.2999999999999999E-2</v>
      </c>
      <c r="I8643" t="s">
        <v>54705</v>
      </c>
      <c r="J8643" t="s">
        <v>54706</v>
      </c>
      <c r="K8643" t="s">
        <v>54707</v>
      </c>
      <c r="L8643" t="s">
        <v>54708</v>
      </c>
      <c r="O8643" t="s">
        <v>54701</v>
      </c>
      <c r="P8643" t="s">
        <v>54702</v>
      </c>
      <c r="Q8643">
        <v>380745.77</v>
      </c>
      <c r="R8643">
        <v>6203111.7000000002</v>
      </c>
      <c r="S8643" t="s">
        <v>54703</v>
      </c>
      <c r="T8643" t="s">
        <v>54704</v>
      </c>
      <c r="U8643">
        <v>380727.62</v>
      </c>
      <c r="V8643">
        <v>6203090.6100000003</v>
      </c>
      <c r="W8643">
        <v>136.61000000000001</v>
      </c>
      <c r="X8643">
        <v>200.05</v>
      </c>
    </row>
    <row r="8644" spans="1:24" x14ac:dyDescent="0.25">
      <c r="A8644" s="146">
        <v>45141</v>
      </c>
      <c r="B8644" s="46">
        <v>215</v>
      </c>
      <c r="C8644" s="147">
        <v>0.76631944444444444</v>
      </c>
      <c r="D8644" s="38" t="s">
        <v>43375</v>
      </c>
      <c r="E8644" s="159" t="s">
        <v>69</v>
      </c>
      <c r="F8644" s="38" t="s">
        <v>48423</v>
      </c>
      <c r="G8644" s="38" t="s">
        <v>54695</v>
      </c>
      <c r="H8644">
        <v>0.221</v>
      </c>
      <c r="I8644" t="s">
        <v>54705</v>
      </c>
      <c r="J8644" t="s">
        <v>54706</v>
      </c>
      <c r="K8644" t="s">
        <v>54707</v>
      </c>
      <c r="L8644" t="s">
        <v>54708</v>
      </c>
      <c r="O8644" t="s">
        <v>54709</v>
      </c>
      <c r="P8644" t="s">
        <v>54710</v>
      </c>
      <c r="Q8644">
        <v>380906.67</v>
      </c>
      <c r="R8644">
        <v>6202948.75</v>
      </c>
      <c r="S8644" t="s">
        <v>54711</v>
      </c>
      <c r="T8644" t="s">
        <v>54712</v>
      </c>
      <c r="U8644">
        <v>380893.12</v>
      </c>
      <c r="V8644">
        <v>6202925.0599999996</v>
      </c>
      <c r="W8644">
        <v>135.58000000000001</v>
      </c>
      <c r="X8644">
        <v>200.05</v>
      </c>
    </row>
    <row r="8645" spans="1:24" x14ac:dyDescent="0.25">
      <c r="A8645" s="146">
        <v>45141</v>
      </c>
      <c r="B8645" s="46">
        <v>215</v>
      </c>
      <c r="C8645" s="147">
        <v>0.76840277777777777</v>
      </c>
      <c r="D8645" s="38" t="s">
        <v>43375</v>
      </c>
      <c r="E8645" s="7" t="s">
        <v>64</v>
      </c>
      <c r="F8645" s="38" t="s">
        <v>48423</v>
      </c>
      <c r="G8645" s="38" t="s">
        <v>54713</v>
      </c>
      <c r="H8645">
        <v>0.215</v>
      </c>
      <c r="I8645" t="s">
        <v>54718</v>
      </c>
      <c r="J8645" t="s">
        <v>54719</v>
      </c>
      <c r="K8645" t="s">
        <v>54720</v>
      </c>
      <c r="L8645" t="s">
        <v>54708</v>
      </c>
      <c r="O8645" t="s">
        <v>54714</v>
      </c>
      <c r="P8645" t="s">
        <v>54715</v>
      </c>
      <c r="Q8645">
        <v>380914.86</v>
      </c>
      <c r="R8645">
        <v>6202928</v>
      </c>
      <c r="S8645" t="s">
        <v>54716</v>
      </c>
      <c r="T8645" t="s">
        <v>54717</v>
      </c>
      <c r="U8645">
        <v>380890.58</v>
      </c>
      <c r="V8645">
        <v>6202914.9900000002</v>
      </c>
      <c r="W8645">
        <v>315.38</v>
      </c>
      <c r="X8645">
        <v>200.05</v>
      </c>
    </row>
    <row r="8646" spans="1:24" x14ac:dyDescent="0.25">
      <c r="A8646" s="146">
        <v>45141</v>
      </c>
      <c r="B8646" s="46">
        <v>215</v>
      </c>
      <c r="C8646" s="147">
        <v>0.7724537037037037</v>
      </c>
      <c r="D8646" s="38" t="s">
        <v>43375</v>
      </c>
      <c r="E8646" s="7" t="s">
        <v>69</v>
      </c>
      <c r="F8646" s="38" t="s">
        <v>48423</v>
      </c>
      <c r="G8646" s="38" t="s">
        <v>54713</v>
      </c>
      <c r="H8646">
        <v>-2.3E-2</v>
      </c>
      <c r="I8646" t="s">
        <v>54718</v>
      </c>
      <c r="J8646" t="s">
        <v>54719</v>
      </c>
      <c r="K8646" t="s">
        <v>54720</v>
      </c>
      <c r="L8646" t="s">
        <v>54725</v>
      </c>
      <c r="O8646" t="s">
        <v>54721</v>
      </c>
      <c r="P8646" t="s">
        <v>54722</v>
      </c>
      <c r="Q8646">
        <v>380743.95</v>
      </c>
      <c r="R8646">
        <v>6203102.21</v>
      </c>
      <c r="S8646" t="s">
        <v>54723</v>
      </c>
      <c r="T8646" t="s">
        <v>54724</v>
      </c>
      <c r="U8646">
        <v>380722.15</v>
      </c>
      <c r="V8646">
        <v>6203083.2599999998</v>
      </c>
      <c r="W8646">
        <v>314.69</v>
      </c>
      <c r="X8646">
        <v>200.05</v>
      </c>
    </row>
    <row r="8647" spans="1:24" x14ac:dyDescent="0.25">
      <c r="A8647" s="146">
        <v>45141</v>
      </c>
      <c r="B8647" s="46">
        <v>215</v>
      </c>
      <c r="C8647" s="147">
        <v>0.7731365740740741</v>
      </c>
      <c r="D8647" s="38" t="s">
        <v>43375</v>
      </c>
      <c r="E8647" s="159" t="s">
        <v>33735</v>
      </c>
      <c r="F8647" s="38" t="s">
        <v>48423</v>
      </c>
      <c r="G8647" s="38" t="s">
        <v>5541</v>
      </c>
      <c r="H8647">
        <v>-0.501</v>
      </c>
      <c r="O8647" t="s">
        <v>54726</v>
      </c>
      <c r="P8647" t="s">
        <v>54727</v>
      </c>
      <c r="Q8647">
        <v>380730.39</v>
      </c>
      <c r="R8647">
        <v>6203117.0700000003</v>
      </c>
      <c r="S8647" t="s">
        <v>54728</v>
      </c>
      <c r="T8647" t="s">
        <v>54729</v>
      </c>
      <c r="U8647">
        <v>380719.86</v>
      </c>
      <c r="V8647">
        <v>6203112.8799999999</v>
      </c>
      <c r="W8647">
        <v>238.4</v>
      </c>
      <c r="X8647">
        <v>150.03</v>
      </c>
    </row>
    <row r="8648" spans="1:24" x14ac:dyDescent="0.25">
      <c r="A8648" s="146">
        <v>45141</v>
      </c>
      <c r="B8648" s="46">
        <v>215</v>
      </c>
      <c r="C8648" s="147">
        <v>0.77678240740740734</v>
      </c>
      <c r="D8648" s="38" t="s">
        <v>43375</v>
      </c>
      <c r="E8648" s="159" t="s">
        <v>42042</v>
      </c>
      <c r="F8648" s="38" t="s">
        <v>48423</v>
      </c>
      <c r="G8648" s="38" t="s">
        <v>5541</v>
      </c>
      <c r="H8648">
        <v>-0.497</v>
      </c>
      <c r="O8648" t="s">
        <v>54730</v>
      </c>
      <c r="P8648" t="s">
        <v>54731</v>
      </c>
      <c r="Q8648">
        <v>380730.04</v>
      </c>
      <c r="R8648">
        <v>6203117.8700000001</v>
      </c>
      <c r="S8648" t="s">
        <v>54732</v>
      </c>
      <c r="T8648" t="s">
        <v>54733</v>
      </c>
      <c r="U8648">
        <v>380718.41</v>
      </c>
      <c r="V8648">
        <v>6203109.29</v>
      </c>
      <c r="W8648">
        <v>216.73</v>
      </c>
      <c r="X8648">
        <v>150.03</v>
      </c>
    </row>
    <row r="8649" spans="1:24" x14ac:dyDescent="0.25">
      <c r="A8649" s="146">
        <v>45141</v>
      </c>
      <c r="B8649" s="46">
        <v>215</v>
      </c>
      <c r="C8649" s="147">
        <v>0.78925925925925933</v>
      </c>
      <c r="D8649" s="38" t="s">
        <v>43375</v>
      </c>
      <c r="E8649" s="159" t="s">
        <v>6100</v>
      </c>
      <c r="F8649" s="38" t="s">
        <v>48423</v>
      </c>
      <c r="G8649" s="38" t="s">
        <v>5541</v>
      </c>
      <c r="H8649">
        <v>0.17100000000000001</v>
      </c>
      <c r="O8649" t="s">
        <v>54735</v>
      </c>
      <c r="P8649" t="s">
        <v>54736</v>
      </c>
      <c r="Q8649">
        <v>380457.48</v>
      </c>
      <c r="R8649">
        <v>6201897.7199999997</v>
      </c>
      <c r="S8649" t="s">
        <v>54737</v>
      </c>
      <c r="T8649" t="s">
        <v>54738</v>
      </c>
      <c r="U8649">
        <v>380448</v>
      </c>
      <c r="V8649">
        <v>6201891.8700000001</v>
      </c>
      <c r="W8649">
        <v>226.25</v>
      </c>
      <c r="X8649">
        <v>150.03</v>
      </c>
    </row>
    <row r="8650" spans="1:24" s="170" customFormat="1" x14ac:dyDescent="0.25">
      <c r="A8650" s="63">
        <v>45141</v>
      </c>
      <c r="B8650" s="104">
        <v>215</v>
      </c>
      <c r="C8650" s="65">
        <v>0.79241898148148149</v>
      </c>
      <c r="D8650" s="64" t="s">
        <v>43375</v>
      </c>
      <c r="E8650" s="171" t="s">
        <v>54744</v>
      </c>
      <c r="F8650" s="64" t="s">
        <v>48423</v>
      </c>
      <c r="G8650" s="64" t="s">
        <v>5541</v>
      </c>
      <c r="H8650" s="170">
        <v>0.152</v>
      </c>
      <c r="M8650" s="170" t="s">
        <v>54739</v>
      </c>
      <c r="O8650" s="170" t="s">
        <v>54740</v>
      </c>
      <c r="P8650" s="170" t="s">
        <v>54741</v>
      </c>
      <c r="Q8650" s="170">
        <v>380455.53</v>
      </c>
      <c r="R8650" s="170">
        <v>6201897.9000000004</v>
      </c>
      <c r="S8650" s="170" t="s">
        <v>54742</v>
      </c>
      <c r="T8650" s="170" t="s">
        <v>54743</v>
      </c>
      <c r="U8650" s="170">
        <v>380428.05</v>
      </c>
      <c r="V8650" s="170">
        <v>6201892.21</v>
      </c>
      <c r="W8650" s="170">
        <v>289.41000000000003</v>
      </c>
      <c r="X8650" s="170">
        <v>150.03</v>
      </c>
    </row>
    <row r="8651" spans="1:24" x14ac:dyDescent="0.25">
      <c r="A8651" s="146">
        <v>45141</v>
      </c>
      <c r="B8651" s="46">
        <v>215</v>
      </c>
      <c r="C8651" s="147">
        <v>0.79653935185185187</v>
      </c>
      <c r="D8651" s="38" t="s">
        <v>43375</v>
      </c>
      <c r="E8651" s="159" t="s">
        <v>54734</v>
      </c>
      <c r="F8651" s="38" t="s">
        <v>48423</v>
      </c>
      <c r="G8651" s="38" t="s">
        <v>5541</v>
      </c>
      <c r="H8651">
        <v>0.157</v>
      </c>
      <c r="I8651" t="s">
        <v>54749</v>
      </c>
      <c r="J8651" t="s">
        <v>54750</v>
      </c>
      <c r="K8651" t="s">
        <v>54774</v>
      </c>
      <c r="L8651" t="s">
        <v>54751</v>
      </c>
      <c r="O8651" t="s">
        <v>54745</v>
      </c>
      <c r="P8651" t="s">
        <v>54746</v>
      </c>
      <c r="Q8651">
        <v>380455.09</v>
      </c>
      <c r="R8651">
        <v>6201899.75</v>
      </c>
      <c r="S8651" t="s">
        <v>54747</v>
      </c>
      <c r="T8651" t="s">
        <v>54748</v>
      </c>
      <c r="U8651">
        <v>380431.67</v>
      </c>
      <c r="V8651">
        <v>6201888.3200000003</v>
      </c>
      <c r="W8651">
        <v>315.93</v>
      </c>
      <c r="X8651">
        <v>150.03</v>
      </c>
    </row>
    <row r="8652" spans="1:24" x14ac:dyDescent="0.25">
      <c r="A8652" s="146">
        <v>45141</v>
      </c>
      <c r="B8652" s="46">
        <v>215</v>
      </c>
      <c r="C8652" s="147">
        <v>0.79962962962962969</v>
      </c>
      <c r="D8652" s="38" t="s">
        <v>43375</v>
      </c>
      <c r="E8652" s="7" t="s">
        <v>69</v>
      </c>
      <c r="F8652" s="38" t="s">
        <v>48423</v>
      </c>
      <c r="G8652" s="38" t="s">
        <v>5541</v>
      </c>
      <c r="H8652">
        <v>-2.3E-2</v>
      </c>
      <c r="I8652" t="s">
        <v>54749</v>
      </c>
      <c r="J8652" t="s">
        <v>54750</v>
      </c>
      <c r="K8652" t="s">
        <v>54774</v>
      </c>
      <c r="L8652" t="s">
        <v>54751</v>
      </c>
      <c r="O8652" t="s">
        <v>54752</v>
      </c>
      <c r="P8652" t="s">
        <v>54753</v>
      </c>
      <c r="Q8652">
        <v>380330.46</v>
      </c>
      <c r="R8652">
        <v>6202024.9100000001</v>
      </c>
      <c r="S8652" t="s">
        <v>54754</v>
      </c>
      <c r="T8652" t="s">
        <v>54755</v>
      </c>
      <c r="U8652">
        <v>380304.48</v>
      </c>
      <c r="V8652">
        <v>6202015.5999999996</v>
      </c>
      <c r="W8652">
        <v>314.73</v>
      </c>
      <c r="X8652">
        <v>150.03</v>
      </c>
    </row>
    <row r="8653" spans="1:24" x14ac:dyDescent="0.25">
      <c r="A8653" s="146">
        <v>45141</v>
      </c>
      <c r="B8653" s="46">
        <v>215</v>
      </c>
      <c r="C8653" s="147">
        <v>0.80111111111111111</v>
      </c>
      <c r="D8653" s="38" t="s">
        <v>43375</v>
      </c>
      <c r="E8653" s="7" t="s">
        <v>64</v>
      </c>
      <c r="F8653" s="38" t="s">
        <v>48423</v>
      </c>
      <c r="G8653" s="38" t="s">
        <v>5540</v>
      </c>
      <c r="H8653">
        <v>-0.02</v>
      </c>
      <c r="I8653" t="s">
        <v>54760</v>
      </c>
      <c r="J8653" t="s">
        <v>54761</v>
      </c>
      <c r="K8653" t="s">
        <v>54775</v>
      </c>
      <c r="L8653" t="s">
        <v>54762</v>
      </c>
      <c r="O8653" t="s">
        <v>54756</v>
      </c>
      <c r="P8653" t="s">
        <v>54757</v>
      </c>
      <c r="Q8653">
        <v>380312.64</v>
      </c>
      <c r="R8653">
        <v>6202032.0099999998</v>
      </c>
      <c r="S8653" t="s">
        <v>54758</v>
      </c>
      <c r="T8653" t="s">
        <v>54759</v>
      </c>
      <c r="U8653">
        <v>380292.24</v>
      </c>
      <c r="V8653">
        <v>6202014.9900000002</v>
      </c>
      <c r="W8653">
        <v>136.32</v>
      </c>
      <c r="X8653">
        <v>150.03</v>
      </c>
    </row>
    <row r="8654" spans="1:24" x14ac:dyDescent="0.25">
      <c r="A8654" s="146">
        <v>45141</v>
      </c>
      <c r="B8654" s="46">
        <v>215</v>
      </c>
      <c r="C8654" s="147">
        <v>0.80415509259259255</v>
      </c>
      <c r="D8654" s="38" t="s">
        <v>43375</v>
      </c>
      <c r="E8654" s="7" t="s">
        <v>69</v>
      </c>
      <c r="F8654" s="38" t="s">
        <v>48423</v>
      </c>
      <c r="G8654" s="38" t="s">
        <v>5540</v>
      </c>
      <c r="H8654">
        <v>0.16700000000000001</v>
      </c>
      <c r="I8654" t="s">
        <v>54760</v>
      </c>
      <c r="J8654" t="s">
        <v>54761</v>
      </c>
      <c r="K8654" t="s">
        <v>54775</v>
      </c>
      <c r="L8654" t="s">
        <v>54762</v>
      </c>
      <c r="O8654" t="s">
        <v>54763</v>
      </c>
      <c r="P8654" t="s">
        <v>54764</v>
      </c>
      <c r="Q8654">
        <v>380439.71</v>
      </c>
      <c r="R8654">
        <v>6201904.1799999997</v>
      </c>
      <c r="S8654" t="s">
        <v>54765</v>
      </c>
      <c r="T8654" t="s">
        <v>54766</v>
      </c>
      <c r="U8654">
        <v>380424.45</v>
      </c>
      <c r="V8654">
        <v>6201882.5899999999</v>
      </c>
      <c r="W8654">
        <v>134.94999999999999</v>
      </c>
      <c r="X8654">
        <v>150.03</v>
      </c>
    </row>
    <row r="8655" spans="1:24" x14ac:dyDescent="0.25">
      <c r="A8655" s="146">
        <v>45141</v>
      </c>
      <c r="B8655" s="46">
        <v>215</v>
      </c>
      <c r="C8655" s="147">
        <v>0.80560185185185185</v>
      </c>
      <c r="D8655" s="38" t="s">
        <v>43375</v>
      </c>
      <c r="E8655" s="7" t="s">
        <v>64</v>
      </c>
      <c r="F8655" s="38" t="s">
        <v>48423</v>
      </c>
      <c r="G8655" s="38" t="s">
        <v>5539</v>
      </c>
      <c r="H8655">
        <v>0.16300000000000001</v>
      </c>
      <c r="I8655" t="s">
        <v>54771</v>
      </c>
      <c r="J8655" t="s">
        <v>54772</v>
      </c>
      <c r="K8655" t="s">
        <v>54773</v>
      </c>
      <c r="L8655" t="s">
        <v>54762</v>
      </c>
      <c r="O8655" t="s">
        <v>54767</v>
      </c>
      <c r="P8655" t="s">
        <v>54768</v>
      </c>
      <c r="Q8655">
        <v>380448.5</v>
      </c>
      <c r="R8655">
        <v>6201881.5099999998</v>
      </c>
      <c r="S8655" t="s">
        <v>54769</v>
      </c>
      <c r="T8655" t="s">
        <v>54770</v>
      </c>
      <c r="U8655">
        <v>380423.39</v>
      </c>
      <c r="V8655">
        <v>6201871.0499999998</v>
      </c>
      <c r="W8655">
        <v>315.36</v>
      </c>
      <c r="X8655">
        <v>150.03</v>
      </c>
    </row>
    <row r="8656" spans="1:24" x14ac:dyDescent="0.25">
      <c r="A8656" s="146">
        <v>45141</v>
      </c>
      <c r="B8656" s="46">
        <v>215</v>
      </c>
      <c r="C8656" s="147">
        <v>0.80891203703703696</v>
      </c>
      <c r="D8656" s="38" t="s">
        <v>43375</v>
      </c>
      <c r="E8656" s="7" t="s">
        <v>69</v>
      </c>
      <c r="F8656" s="38" t="s">
        <v>48423</v>
      </c>
      <c r="G8656" s="38" t="s">
        <v>5539</v>
      </c>
      <c r="H8656">
        <v>-0.03</v>
      </c>
      <c r="I8656" t="s">
        <v>54771</v>
      </c>
      <c r="J8656" t="s">
        <v>54772</v>
      </c>
      <c r="K8656" t="s">
        <v>54773</v>
      </c>
      <c r="L8656" t="s">
        <v>54762</v>
      </c>
      <c r="O8656" t="s">
        <v>54776</v>
      </c>
      <c r="P8656" t="s">
        <v>54777</v>
      </c>
      <c r="Q8656">
        <v>380310.52</v>
      </c>
      <c r="R8656">
        <v>6202019</v>
      </c>
      <c r="S8656" t="s">
        <v>54778</v>
      </c>
      <c r="T8656" t="s">
        <v>54779</v>
      </c>
      <c r="U8656">
        <v>380286.66</v>
      </c>
      <c r="V8656">
        <v>6202007.75</v>
      </c>
      <c r="W8656">
        <v>315.75</v>
      </c>
      <c r="X8656">
        <v>150.03</v>
      </c>
    </row>
    <row r="8657" spans="1:24" x14ac:dyDescent="0.25">
      <c r="A8657" s="146">
        <v>45141</v>
      </c>
      <c r="B8657" s="46">
        <v>215</v>
      </c>
      <c r="C8657" s="147">
        <v>0.81010416666666663</v>
      </c>
      <c r="D8657" s="38" t="s">
        <v>43375</v>
      </c>
      <c r="E8657" s="7" t="s">
        <v>64</v>
      </c>
      <c r="F8657" s="38" t="s">
        <v>48423</v>
      </c>
      <c r="G8657" s="38" t="s">
        <v>5538</v>
      </c>
      <c r="H8657">
        <v>-3.3000000000000002E-2</v>
      </c>
      <c r="I8657" t="s">
        <v>54784</v>
      </c>
      <c r="J8657" t="s">
        <v>54785</v>
      </c>
      <c r="K8657" t="s">
        <v>54786</v>
      </c>
      <c r="L8657" t="s">
        <v>54762</v>
      </c>
      <c r="O8657" t="s">
        <v>54780</v>
      </c>
      <c r="P8657" t="s">
        <v>54781</v>
      </c>
      <c r="Q8657">
        <v>380289.56</v>
      </c>
      <c r="R8657">
        <v>6202030.3300000001</v>
      </c>
      <c r="S8657" t="s">
        <v>54782</v>
      </c>
      <c r="T8657" t="s">
        <v>54783</v>
      </c>
      <c r="U8657">
        <v>380270.76</v>
      </c>
      <c r="V8657">
        <v>6202011.6299999999</v>
      </c>
      <c r="W8657">
        <v>135.97</v>
      </c>
      <c r="X8657">
        <v>150.03</v>
      </c>
    </row>
    <row r="8658" spans="1:24" x14ac:dyDescent="0.25">
      <c r="A8658" s="146">
        <v>45141</v>
      </c>
      <c r="B8658" s="46">
        <v>215</v>
      </c>
      <c r="C8658" s="147">
        <v>0.81351851851851853</v>
      </c>
      <c r="D8658" s="38" t="s">
        <v>43375</v>
      </c>
      <c r="E8658" s="7" t="s">
        <v>69</v>
      </c>
      <c r="F8658" s="38" t="s">
        <v>48423</v>
      </c>
      <c r="G8658" s="38" t="s">
        <v>5538</v>
      </c>
      <c r="H8658">
        <v>0.16900000000000001</v>
      </c>
      <c r="I8658" t="s">
        <v>54784</v>
      </c>
      <c r="J8658" t="s">
        <v>54785</v>
      </c>
      <c r="K8658" t="s">
        <v>54786</v>
      </c>
      <c r="L8658" t="s">
        <v>54791</v>
      </c>
      <c r="O8658" t="s">
        <v>54787</v>
      </c>
      <c r="P8658" t="s">
        <v>54788</v>
      </c>
      <c r="Q8658">
        <v>380428.42</v>
      </c>
      <c r="R8658">
        <v>6201889.96</v>
      </c>
      <c r="S8658" t="s">
        <v>54789</v>
      </c>
      <c r="T8658" t="s">
        <v>54790</v>
      </c>
      <c r="U8658">
        <v>380413.28</v>
      </c>
      <c r="V8658">
        <v>6201868.3399999999</v>
      </c>
      <c r="W8658">
        <v>135.1</v>
      </c>
      <c r="X8658">
        <v>150.03</v>
      </c>
    </row>
    <row r="8659" spans="1:24" x14ac:dyDescent="0.25">
      <c r="A8659" s="146">
        <v>45141</v>
      </c>
      <c r="B8659" s="46">
        <v>215</v>
      </c>
      <c r="C8659" s="147">
        <v>0.81475694444444446</v>
      </c>
      <c r="D8659" s="38" t="s">
        <v>30704</v>
      </c>
      <c r="E8659" s="7" t="s">
        <v>64</v>
      </c>
      <c r="F8659" s="38" t="s">
        <v>48423</v>
      </c>
      <c r="G8659" s="38" t="s">
        <v>5537</v>
      </c>
      <c r="H8659">
        <v>0.16400000000000001</v>
      </c>
      <c r="I8659" t="s">
        <v>54796</v>
      </c>
      <c r="J8659" t="s">
        <v>54797</v>
      </c>
      <c r="K8659" t="s">
        <v>54798</v>
      </c>
      <c r="L8659" t="s">
        <v>54791</v>
      </c>
      <c r="O8659" t="s">
        <v>54792</v>
      </c>
      <c r="P8659" t="s">
        <v>54793</v>
      </c>
      <c r="Q8659">
        <v>380438.46</v>
      </c>
      <c r="R8659">
        <v>6201868.3799999999</v>
      </c>
      <c r="S8659" t="s">
        <v>54794</v>
      </c>
      <c r="T8659" t="s">
        <v>54795</v>
      </c>
      <c r="U8659">
        <v>380411.11</v>
      </c>
      <c r="V8659">
        <v>6201857.54</v>
      </c>
      <c r="W8659">
        <v>316.32</v>
      </c>
      <c r="X8659">
        <v>150.03</v>
      </c>
    </row>
    <row r="8660" spans="1:24" x14ac:dyDescent="0.25">
      <c r="A8660" s="146">
        <v>45141</v>
      </c>
      <c r="B8660" s="46">
        <v>215</v>
      </c>
      <c r="C8660" s="147">
        <v>0.81777777777777771</v>
      </c>
      <c r="D8660" s="38" t="s">
        <v>30704</v>
      </c>
      <c r="E8660" s="7" t="s">
        <v>69</v>
      </c>
      <c r="F8660" s="38" t="s">
        <v>48423</v>
      </c>
      <c r="G8660" s="38" t="s">
        <v>5537</v>
      </c>
      <c r="H8660">
        <v>-1.7999999999999999E-2</v>
      </c>
      <c r="I8660" t="s">
        <v>54796</v>
      </c>
      <c r="J8660" t="s">
        <v>54797</v>
      </c>
      <c r="K8660" t="s">
        <v>54798</v>
      </c>
      <c r="L8660" t="s">
        <v>54791</v>
      </c>
      <c r="O8660" t="s">
        <v>54799</v>
      </c>
      <c r="P8660" t="s">
        <v>54800</v>
      </c>
      <c r="Q8660">
        <v>380314.85</v>
      </c>
      <c r="R8660">
        <v>6201990.6399999997</v>
      </c>
      <c r="S8660" t="s">
        <v>54801</v>
      </c>
      <c r="T8660" t="s">
        <v>54802</v>
      </c>
      <c r="U8660">
        <v>380282.21</v>
      </c>
      <c r="V8660">
        <v>6201986.7300000004</v>
      </c>
      <c r="W8660">
        <v>314.89</v>
      </c>
      <c r="X8660">
        <v>150.03</v>
      </c>
    </row>
    <row r="8661" spans="1:24" x14ac:dyDescent="0.25">
      <c r="A8661" s="146">
        <v>45141</v>
      </c>
      <c r="B8661" s="46">
        <v>215</v>
      </c>
      <c r="C8661" s="147">
        <v>0.81906249999999992</v>
      </c>
      <c r="D8661" s="38" t="s">
        <v>30704</v>
      </c>
      <c r="E8661" s="7" t="s">
        <v>64</v>
      </c>
      <c r="F8661" s="38" t="s">
        <v>48423</v>
      </c>
      <c r="G8661" s="38" t="s">
        <v>5536</v>
      </c>
      <c r="H8661">
        <v>-1.4E-2</v>
      </c>
      <c r="I8661" t="s">
        <v>54807</v>
      </c>
      <c r="J8661" t="s">
        <v>54808</v>
      </c>
      <c r="K8661" t="s">
        <v>54809</v>
      </c>
      <c r="L8661" t="s">
        <v>54791</v>
      </c>
      <c r="O8661" t="s">
        <v>54803</v>
      </c>
      <c r="P8661" t="s">
        <v>54804</v>
      </c>
      <c r="Q8661">
        <v>380291.73</v>
      </c>
      <c r="R8661">
        <v>6202000.4699999997</v>
      </c>
      <c r="S8661" t="s">
        <v>54805</v>
      </c>
      <c r="T8661" t="s">
        <v>54806</v>
      </c>
      <c r="U8661">
        <v>380271.3</v>
      </c>
      <c r="V8661">
        <v>6201985.2699999996</v>
      </c>
      <c r="W8661">
        <v>137.01</v>
      </c>
      <c r="X8661">
        <v>150.03</v>
      </c>
    </row>
    <row r="8662" spans="1:24" x14ac:dyDescent="0.25">
      <c r="A8662" s="146">
        <v>45141</v>
      </c>
      <c r="B8662" s="46">
        <v>215</v>
      </c>
      <c r="C8662" s="147">
        <v>0.82207175925925924</v>
      </c>
      <c r="D8662" s="38" t="s">
        <v>30704</v>
      </c>
      <c r="E8662" s="7" t="s">
        <v>69</v>
      </c>
      <c r="F8662" s="38" t="s">
        <v>48423</v>
      </c>
      <c r="G8662" s="38" t="s">
        <v>5536</v>
      </c>
      <c r="H8662">
        <v>0.16800000000000001</v>
      </c>
      <c r="I8662" t="s">
        <v>54807</v>
      </c>
      <c r="J8662" t="s">
        <v>54808</v>
      </c>
      <c r="K8662" t="s">
        <v>54809</v>
      </c>
      <c r="L8662" t="s">
        <v>54814</v>
      </c>
      <c r="O8662" t="s">
        <v>54810</v>
      </c>
      <c r="P8662" t="s">
        <v>54811</v>
      </c>
      <c r="Q8662">
        <v>380416.12</v>
      </c>
      <c r="R8662">
        <v>6201873.8300000001</v>
      </c>
      <c r="S8662" t="s">
        <v>54812</v>
      </c>
      <c r="T8662" t="s">
        <v>54813</v>
      </c>
      <c r="U8662">
        <v>380399.9</v>
      </c>
      <c r="V8662">
        <v>6201856.3899999997</v>
      </c>
      <c r="W8662">
        <v>134.5</v>
      </c>
      <c r="X8662">
        <v>150.03</v>
      </c>
    </row>
    <row r="8663" spans="1:24" x14ac:dyDescent="0.25">
      <c r="A8663" s="146">
        <v>45141</v>
      </c>
      <c r="B8663" s="46">
        <v>215</v>
      </c>
      <c r="C8663" s="147">
        <v>0.82342592592592589</v>
      </c>
      <c r="D8663" s="38" t="s">
        <v>30704</v>
      </c>
      <c r="E8663" s="7" t="s">
        <v>64</v>
      </c>
      <c r="F8663" s="38" t="s">
        <v>48423</v>
      </c>
      <c r="G8663" s="38" t="s">
        <v>5530</v>
      </c>
      <c r="H8663">
        <v>0.16400000000000001</v>
      </c>
      <c r="I8663" t="s">
        <v>54819</v>
      </c>
      <c r="J8663" t="s">
        <v>54820</v>
      </c>
      <c r="K8663" t="s">
        <v>54821</v>
      </c>
      <c r="L8663" t="s">
        <v>54814</v>
      </c>
      <c r="O8663" t="s">
        <v>54815</v>
      </c>
      <c r="P8663" t="s">
        <v>54816</v>
      </c>
      <c r="Q8663">
        <v>380425.9</v>
      </c>
      <c r="R8663">
        <v>6201854.4000000004</v>
      </c>
      <c r="S8663" t="s">
        <v>54817</v>
      </c>
      <c r="T8663" t="s">
        <v>54818</v>
      </c>
      <c r="U8663">
        <v>380398.29</v>
      </c>
      <c r="V8663">
        <v>6201845</v>
      </c>
      <c r="W8663">
        <v>317.39</v>
      </c>
      <c r="X8663">
        <v>150.03</v>
      </c>
    </row>
    <row r="8664" spans="1:24" x14ac:dyDescent="0.25">
      <c r="A8664" s="146">
        <v>45141</v>
      </c>
      <c r="B8664" s="46">
        <v>215</v>
      </c>
      <c r="C8664" s="147">
        <v>0.82643518518518511</v>
      </c>
      <c r="D8664" s="38" t="s">
        <v>30704</v>
      </c>
      <c r="E8664" s="7" t="s">
        <v>69</v>
      </c>
      <c r="F8664" s="38" t="s">
        <v>48423</v>
      </c>
      <c r="G8664" s="38" t="s">
        <v>5530</v>
      </c>
      <c r="H8664">
        <v>-1.9E-2</v>
      </c>
      <c r="I8664" t="s">
        <v>54819</v>
      </c>
      <c r="J8664" t="s">
        <v>54820</v>
      </c>
      <c r="K8664" t="s">
        <v>54821</v>
      </c>
      <c r="L8664" t="s">
        <v>54814</v>
      </c>
      <c r="O8664" t="s">
        <v>54822</v>
      </c>
      <c r="P8664" t="s">
        <v>54823</v>
      </c>
      <c r="Q8664">
        <v>380299.64</v>
      </c>
      <c r="R8664">
        <v>6201980.6900000004</v>
      </c>
      <c r="S8664" t="s">
        <v>54824</v>
      </c>
      <c r="T8664" t="s">
        <v>54825</v>
      </c>
      <c r="U8664">
        <v>380268.66</v>
      </c>
      <c r="V8664">
        <v>6201974.6799999997</v>
      </c>
      <c r="W8664">
        <v>315.25</v>
      </c>
      <c r="X8664">
        <v>150.03</v>
      </c>
    </row>
    <row r="8665" spans="1:24" x14ac:dyDescent="0.25">
      <c r="A8665" s="146">
        <v>45141</v>
      </c>
      <c r="B8665" s="46">
        <v>215</v>
      </c>
      <c r="C8665" s="147">
        <v>0.82767361111111104</v>
      </c>
      <c r="D8665" s="38" t="s">
        <v>30704</v>
      </c>
      <c r="E8665" s="7" t="s">
        <v>64</v>
      </c>
      <c r="F8665" s="38" t="s">
        <v>48423</v>
      </c>
      <c r="G8665" s="38" t="s">
        <v>5531</v>
      </c>
      <c r="H8665">
        <v>-1.7000000000000001E-2</v>
      </c>
      <c r="I8665" t="s">
        <v>54830</v>
      </c>
      <c r="J8665" t="s">
        <v>54831</v>
      </c>
      <c r="K8665" t="s">
        <v>54832</v>
      </c>
      <c r="L8665" t="s">
        <v>54814</v>
      </c>
      <c r="O8665" t="s">
        <v>54826</v>
      </c>
      <c r="P8665" t="s">
        <v>54827</v>
      </c>
      <c r="Q8665">
        <v>380277.15</v>
      </c>
      <c r="R8665">
        <v>6201990.5</v>
      </c>
      <c r="S8665" t="s">
        <v>54828</v>
      </c>
      <c r="T8665" t="s">
        <v>54829</v>
      </c>
      <c r="U8665">
        <v>380256.47</v>
      </c>
      <c r="V8665">
        <v>6201974.3600000003</v>
      </c>
      <c r="W8665">
        <v>134.30000000000001</v>
      </c>
      <c r="X8665">
        <v>150.03</v>
      </c>
    </row>
    <row r="8666" spans="1:24" x14ac:dyDescent="0.25">
      <c r="A8666" s="146">
        <v>45141</v>
      </c>
      <c r="B8666" s="46">
        <v>215</v>
      </c>
      <c r="C8666" s="147">
        <v>0.83078703703703705</v>
      </c>
      <c r="D8666" s="38" t="s">
        <v>30704</v>
      </c>
      <c r="E8666" s="7" t="s">
        <v>69</v>
      </c>
      <c r="F8666" s="38" t="s">
        <v>48423</v>
      </c>
      <c r="G8666" s="38" t="s">
        <v>5531</v>
      </c>
      <c r="H8666">
        <v>0.16800000000000001</v>
      </c>
      <c r="I8666" t="s">
        <v>54830</v>
      </c>
      <c r="J8666" t="s">
        <v>54831</v>
      </c>
      <c r="K8666" t="s">
        <v>54832</v>
      </c>
      <c r="L8666" t="s">
        <v>54814</v>
      </c>
      <c r="O8666" t="s">
        <v>54833</v>
      </c>
      <c r="P8666" t="s">
        <v>54834</v>
      </c>
      <c r="Q8666">
        <v>380403.36</v>
      </c>
      <c r="R8666">
        <v>6201862.4500000002</v>
      </c>
      <c r="S8666" t="s">
        <v>54835</v>
      </c>
      <c r="T8666" t="s">
        <v>54836</v>
      </c>
      <c r="U8666">
        <v>380386.98</v>
      </c>
      <c r="V8666">
        <v>6201843.9299999997</v>
      </c>
      <c r="W8666">
        <v>135.51</v>
      </c>
      <c r="X8666">
        <v>150.03</v>
      </c>
    </row>
    <row r="8667" spans="1:24" x14ac:dyDescent="0.25">
      <c r="A8667" s="146">
        <v>45141</v>
      </c>
      <c r="B8667" s="46">
        <v>215</v>
      </c>
      <c r="C8667" s="147">
        <v>0.83243055555555545</v>
      </c>
      <c r="D8667" s="38" t="s">
        <v>30704</v>
      </c>
      <c r="E8667" s="7" t="s">
        <v>64</v>
      </c>
      <c r="F8667" s="38" t="s">
        <v>48423</v>
      </c>
      <c r="G8667" s="38" t="s">
        <v>5532</v>
      </c>
      <c r="H8667">
        <v>0.16400000000000001</v>
      </c>
      <c r="I8667" t="s">
        <v>54841</v>
      </c>
      <c r="J8667" t="s">
        <v>54842</v>
      </c>
      <c r="K8667" t="s">
        <v>54843</v>
      </c>
      <c r="L8667" t="s">
        <v>54844</v>
      </c>
      <c r="O8667" t="s">
        <v>54837</v>
      </c>
      <c r="P8667" t="s">
        <v>54838</v>
      </c>
      <c r="Q8667">
        <v>380416.97</v>
      </c>
      <c r="R8667">
        <v>6201837.96</v>
      </c>
      <c r="S8667" t="s">
        <v>54839</v>
      </c>
      <c r="T8667" t="s">
        <v>54840</v>
      </c>
      <c r="U8667">
        <v>380385.62</v>
      </c>
      <c r="V8667">
        <v>6201832.3600000003</v>
      </c>
      <c r="W8667">
        <v>317.24</v>
      </c>
      <c r="X8667">
        <v>150.03</v>
      </c>
    </row>
    <row r="8668" spans="1:24" x14ac:dyDescent="0.25">
      <c r="A8668" s="146">
        <v>45141</v>
      </c>
      <c r="B8668" s="46">
        <v>215</v>
      </c>
      <c r="C8668" s="147">
        <v>0.83575231481481482</v>
      </c>
      <c r="D8668" s="38" t="s">
        <v>30704</v>
      </c>
      <c r="E8668" s="7" t="s">
        <v>69</v>
      </c>
      <c r="F8668" s="38" t="s">
        <v>48423</v>
      </c>
      <c r="G8668" s="38" t="s">
        <v>5532</v>
      </c>
      <c r="H8668">
        <v>-2.1000000000000001E-2</v>
      </c>
      <c r="I8668" t="s">
        <v>54841</v>
      </c>
      <c r="J8668" t="s">
        <v>54842</v>
      </c>
      <c r="K8668" t="s">
        <v>54843</v>
      </c>
      <c r="L8668" t="s">
        <v>54844</v>
      </c>
      <c r="O8668" t="s">
        <v>54845</v>
      </c>
      <c r="P8668" t="s">
        <v>54846</v>
      </c>
      <c r="Q8668">
        <v>380278.53</v>
      </c>
      <c r="R8668">
        <v>6201975.6699999999</v>
      </c>
      <c r="S8668" t="s">
        <v>54847</v>
      </c>
      <c r="T8668" t="s">
        <v>54848</v>
      </c>
      <c r="U8668">
        <v>380254.85</v>
      </c>
      <c r="V8668">
        <v>6201963.0999999996</v>
      </c>
      <c r="W8668">
        <v>315.25</v>
      </c>
      <c r="X8668">
        <v>150.03</v>
      </c>
    </row>
    <row r="8669" spans="1:24" x14ac:dyDescent="0.25">
      <c r="A8669" s="146">
        <v>45141</v>
      </c>
      <c r="B8669" s="46">
        <v>215</v>
      </c>
      <c r="C8669" s="147">
        <v>0.8375231481481481</v>
      </c>
      <c r="D8669" s="38" t="s">
        <v>30704</v>
      </c>
      <c r="E8669" s="7" t="s">
        <v>64</v>
      </c>
      <c r="F8669" s="38" t="s">
        <v>48423</v>
      </c>
      <c r="G8669" s="38" t="s">
        <v>5533</v>
      </c>
      <c r="H8669">
        <v>-1.6E-2</v>
      </c>
      <c r="I8669" t="s">
        <v>54853</v>
      </c>
      <c r="J8669" t="s">
        <v>54854</v>
      </c>
      <c r="K8669" t="s">
        <v>54855</v>
      </c>
      <c r="L8669" t="s">
        <v>54844</v>
      </c>
      <c r="O8669" t="s">
        <v>54849</v>
      </c>
      <c r="P8669" t="s">
        <v>54850</v>
      </c>
      <c r="Q8669">
        <v>380260.25</v>
      </c>
      <c r="R8669">
        <v>6201982.2800000003</v>
      </c>
      <c r="S8669" t="s">
        <v>54851</v>
      </c>
      <c r="T8669" t="s">
        <v>54852</v>
      </c>
      <c r="U8669">
        <v>380244.26</v>
      </c>
      <c r="V8669">
        <v>6201961.0899999999</v>
      </c>
      <c r="W8669">
        <v>134.76</v>
      </c>
      <c r="X8669">
        <v>150.03</v>
      </c>
    </row>
    <row r="8670" spans="1:24" x14ac:dyDescent="0.25">
      <c r="A8670" s="146">
        <v>45141</v>
      </c>
      <c r="B8670" s="46">
        <v>215</v>
      </c>
      <c r="C8670" s="147">
        <v>0.84063657407407411</v>
      </c>
      <c r="D8670" s="38" t="s">
        <v>30704</v>
      </c>
      <c r="E8670" s="7" t="s">
        <v>69</v>
      </c>
      <c r="F8670" s="38" t="s">
        <v>48423</v>
      </c>
      <c r="G8670" s="38" t="s">
        <v>5533</v>
      </c>
      <c r="H8670">
        <v>0.16900000000000001</v>
      </c>
      <c r="I8670" t="s">
        <v>54853</v>
      </c>
      <c r="J8670" t="s">
        <v>54854</v>
      </c>
      <c r="K8670" t="s">
        <v>54855</v>
      </c>
      <c r="L8670" t="s">
        <v>54844</v>
      </c>
      <c r="O8670" t="s">
        <v>54856</v>
      </c>
      <c r="P8670" t="s">
        <v>54857</v>
      </c>
      <c r="Q8670">
        <v>380390.32</v>
      </c>
      <c r="R8670">
        <v>6201849.9199999999</v>
      </c>
      <c r="S8670" t="s">
        <v>54858</v>
      </c>
      <c r="T8670" t="s">
        <v>54859</v>
      </c>
      <c r="U8670">
        <v>380374.62</v>
      </c>
      <c r="V8670">
        <v>6201830.6699999999</v>
      </c>
      <c r="W8670">
        <v>134.66</v>
      </c>
      <c r="X8670">
        <v>150.03</v>
      </c>
    </row>
    <row r="8671" spans="1:24" x14ac:dyDescent="0.25">
      <c r="A8671" s="146">
        <v>45141</v>
      </c>
      <c r="B8671" s="46">
        <v>215</v>
      </c>
      <c r="C8671" s="147">
        <v>0.84231481481481485</v>
      </c>
      <c r="D8671" s="38" t="s">
        <v>30704</v>
      </c>
      <c r="E8671" s="7" t="s">
        <v>64</v>
      </c>
      <c r="F8671" s="38" t="s">
        <v>48423</v>
      </c>
      <c r="G8671" s="38" t="s">
        <v>5534</v>
      </c>
      <c r="H8671">
        <v>0.16200000000000001</v>
      </c>
      <c r="I8671" t="s">
        <v>54864</v>
      </c>
      <c r="J8671" t="s">
        <v>54865</v>
      </c>
      <c r="K8671" t="s">
        <v>54866</v>
      </c>
      <c r="L8671" t="s">
        <v>54844</v>
      </c>
      <c r="O8671" t="s">
        <v>54860</v>
      </c>
      <c r="P8671" t="s">
        <v>54861</v>
      </c>
      <c r="Q8671">
        <v>380399.12</v>
      </c>
      <c r="R8671">
        <v>6201832.0999999996</v>
      </c>
      <c r="S8671" t="s">
        <v>54862</v>
      </c>
      <c r="T8671" t="s">
        <v>54863</v>
      </c>
      <c r="U8671">
        <v>380371.66</v>
      </c>
      <c r="V8671">
        <v>6201820.7800000003</v>
      </c>
      <c r="W8671">
        <v>316.79000000000002</v>
      </c>
      <c r="X8671">
        <v>150.03</v>
      </c>
    </row>
    <row r="8672" spans="1:24" x14ac:dyDescent="0.25">
      <c r="A8672" s="146">
        <v>45141</v>
      </c>
      <c r="B8672" s="46">
        <v>215</v>
      </c>
      <c r="C8672" s="147">
        <v>0.84541666666666659</v>
      </c>
      <c r="D8672" s="38" t="s">
        <v>30704</v>
      </c>
      <c r="E8672" s="7" t="s">
        <v>69</v>
      </c>
      <c r="F8672" s="38" t="s">
        <v>48423</v>
      </c>
      <c r="G8672" s="38" t="s">
        <v>5534</v>
      </c>
      <c r="H8672">
        <v>-2.1000000000000001E-2</v>
      </c>
      <c r="I8672" t="s">
        <v>54864</v>
      </c>
      <c r="J8672" t="s">
        <v>54865</v>
      </c>
      <c r="K8672" t="s">
        <v>54866</v>
      </c>
      <c r="L8672" t="s">
        <v>54871</v>
      </c>
      <c r="O8672" t="s">
        <v>54867</v>
      </c>
      <c r="P8672" t="s">
        <v>54868</v>
      </c>
      <c r="Q8672">
        <v>380267.46</v>
      </c>
      <c r="R8672">
        <v>6201961.5199999996</v>
      </c>
      <c r="S8672" t="s">
        <v>54869</v>
      </c>
      <c r="T8672" t="s">
        <v>54870</v>
      </c>
      <c r="U8672">
        <v>380242.23</v>
      </c>
      <c r="V8672">
        <v>6201950.3099999996</v>
      </c>
      <c r="W8672">
        <v>314.93</v>
      </c>
      <c r="X8672">
        <v>150.03</v>
      </c>
    </row>
    <row r="8673" spans="1:24" x14ac:dyDescent="0.25">
      <c r="A8673" s="146">
        <v>45141</v>
      </c>
      <c r="B8673" s="46">
        <v>215</v>
      </c>
      <c r="C8673" s="147">
        <v>0.84756944444444438</v>
      </c>
      <c r="D8673" s="38" t="s">
        <v>30704</v>
      </c>
      <c r="E8673" s="7" t="s">
        <v>64</v>
      </c>
      <c r="F8673" s="38" t="s">
        <v>48423</v>
      </c>
      <c r="G8673" s="38" t="s">
        <v>5535</v>
      </c>
      <c r="H8673">
        <v>-1.7000000000000001E-2</v>
      </c>
      <c r="I8673" t="s">
        <v>54876</v>
      </c>
      <c r="J8673" t="s">
        <v>54877</v>
      </c>
      <c r="K8673" t="s">
        <v>54878</v>
      </c>
      <c r="L8673" t="s">
        <v>54871</v>
      </c>
      <c r="O8673" t="s">
        <v>54872</v>
      </c>
      <c r="P8673" t="s">
        <v>54873</v>
      </c>
      <c r="Q8673">
        <v>380244.14</v>
      </c>
      <c r="R8673">
        <v>6201971.04</v>
      </c>
      <c r="S8673" t="s">
        <v>54874</v>
      </c>
      <c r="T8673" t="s">
        <v>54875</v>
      </c>
      <c r="U8673">
        <v>380230.5</v>
      </c>
      <c r="V8673">
        <v>6201949.1699999999</v>
      </c>
      <c r="W8673">
        <v>133.72</v>
      </c>
      <c r="X8673">
        <v>150.03</v>
      </c>
    </row>
    <row r="8674" spans="1:24" x14ac:dyDescent="0.25">
      <c r="A8674" s="146">
        <v>45141</v>
      </c>
      <c r="B8674" s="46">
        <v>215</v>
      </c>
      <c r="C8674" s="147">
        <v>0.85072916666666665</v>
      </c>
      <c r="D8674" s="38" t="s">
        <v>30704</v>
      </c>
      <c r="E8674" s="7" t="s">
        <v>69</v>
      </c>
      <c r="F8674" s="38" t="s">
        <v>48423</v>
      </c>
      <c r="G8674" s="38" t="s">
        <v>5535</v>
      </c>
      <c r="H8674">
        <v>0.16900000000000001</v>
      </c>
      <c r="I8674" t="s">
        <v>54876</v>
      </c>
      <c r="J8674" t="s">
        <v>54877</v>
      </c>
      <c r="K8674" t="s">
        <v>54878</v>
      </c>
      <c r="L8674" t="s">
        <v>54871</v>
      </c>
      <c r="O8674" t="s">
        <v>54879</v>
      </c>
      <c r="P8674" t="s">
        <v>54880</v>
      </c>
      <c r="Q8674">
        <v>380375.74</v>
      </c>
      <c r="R8674">
        <v>6201838.29</v>
      </c>
      <c r="S8674" t="s">
        <v>54881</v>
      </c>
      <c r="T8674" t="s">
        <v>54882</v>
      </c>
      <c r="U8674">
        <v>380362.09</v>
      </c>
      <c r="V8674">
        <v>6201817.7000000002</v>
      </c>
      <c r="W8674">
        <v>134.93</v>
      </c>
      <c r="X8674">
        <v>150.03</v>
      </c>
    </row>
    <row r="8675" spans="1:24" x14ac:dyDescent="0.25">
      <c r="A8675" s="146">
        <v>45141</v>
      </c>
      <c r="B8675" s="46">
        <v>215</v>
      </c>
      <c r="C8675" s="147">
        <v>0.85146990740740736</v>
      </c>
      <c r="D8675" s="38" t="s">
        <v>30704</v>
      </c>
      <c r="E8675" s="7" t="s">
        <v>41618</v>
      </c>
      <c r="F8675" s="38" t="s">
        <v>48423</v>
      </c>
      <c r="G8675" s="38" t="s">
        <v>5954</v>
      </c>
      <c r="H8675">
        <v>4.7750000000000004</v>
      </c>
      <c r="O8675" t="s">
        <v>54883</v>
      </c>
      <c r="P8675" t="s">
        <v>54884</v>
      </c>
      <c r="Q8675">
        <v>380391.35</v>
      </c>
      <c r="R8675">
        <v>6201823.96</v>
      </c>
      <c r="S8675" t="s">
        <v>54885</v>
      </c>
      <c r="T8675" t="s">
        <v>54886</v>
      </c>
      <c r="U8675">
        <v>380375.22</v>
      </c>
      <c r="V8675">
        <v>6201811.4400000004</v>
      </c>
      <c r="W8675">
        <v>220.34</v>
      </c>
      <c r="X8675">
        <v>200.04</v>
      </c>
    </row>
    <row r="8676" spans="1:24" s="174" customFormat="1" x14ac:dyDescent="0.25">
      <c r="A8676" s="76">
        <v>45141</v>
      </c>
      <c r="B8676" s="106">
        <v>215</v>
      </c>
      <c r="C8676" s="78">
        <v>0.85878472222222213</v>
      </c>
      <c r="D8676" s="77" t="s">
        <v>30704</v>
      </c>
      <c r="E8676" s="175" t="s">
        <v>54892</v>
      </c>
      <c r="F8676" s="77" t="s">
        <v>54887</v>
      </c>
      <c r="G8676" s="77" t="s">
        <v>5954</v>
      </c>
      <c r="H8676" s="174">
        <v>4.7770000000000001</v>
      </c>
      <c r="O8676" s="174" t="s">
        <v>54888</v>
      </c>
      <c r="P8676" s="174" t="s">
        <v>54889</v>
      </c>
      <c r="Q8676" s="174">
        <v>380389.06</v>
      </c>
      <c r="R8676" s="174">
        <v>6201827.0899999999</v>
      </c>
      <c r="S8676" s="174" t="s">
        <v>54890</v>
      </c>
      <c r="T8676" s="174" t="s">
        <v>54891</v>
      </c>
      <c r="U8676" s="174">
        <v>380382.7</v>
      </c>
      <c r="V8676" s="174">
        <v>6201817.8899999997</v>
      </c>
      <c r="W8676" s="174">
        <v>203.42</v>
      </c>
      <c r="X8676" s="174">
        <v>200.04</v>
      </c>
    </row>
    <row r="8677" spans="1:24" x14ac:dyDescent="0.25">
      <c r="A8677" s="146">
        <v>45141</v>
      </c>
      <c r="B8677" s="46">
        <v>215</v>
      </c>
      <c r="C8677" s="147">
        <v>0.8595949074074074</v>
      </c>
      <c r="D8677" s="38" t="s">
        <v>30704</v>
      </c>
      <c r="E8677" s="159" t="s">
        <v>54897</v>
      </c>
      <c r="F8677" s="38" t="s">
        <v>54887</v>
      </c>
      <c r="G8677" s="38" t="s">
        <v>5954</v>
      </c>
      <c r="H8677">
        <v>4.7789999999999999</v>
      </c>
      <c r="O8677" t="s">
        <v>54893</v>
      </c>
      <c r="P8677" t="s">
        <v>54894</v>
      </c>
      <c r="Q8677">
        <v>380388.65</v>
      </c>
      <c r="R8677">
        <v>6201826.9500000002</v>
      </c>
      <c r="S8677" t="s">
        <v>54895</v>
      </c>
      <c r="T8677" t="s">
        <v>54896</v>
      </c>
      <c r="U8677">
        <v>380383.47</v>
      </c>
      <c r="V8677">
        <v>6201817.1200000001</v>
      </c>
      <c r="W8677">
        <v>197.02</v>
      </c>
      <c r="X8677">
        <v>200.04</v>
      </c>
    </row>
    <row r="8678" spans="1:24" x14ac:dyDescent="0.25">
      <c r="A8678" s="146">
        <v>45141</v>
      </c>
      <c r="B8678" s="46">
        <v>215</v>
      </c>
      <c r="C8678" s="147">
        <v>0.91126157407407404</v>
      </c>
      <c r="D8678" s="38" t="s">
        <v>30704</v>
      </c>
      <c r="E8678" s="7" t="s">
        <v>6100</v>
      </c>
      <c r="F8678" s="38" t="s">
        <v>54887</v>
      </c>
      <c r="G8678" s="38" t="s">
        <v>5954</v>
      </c>
      <c r="H8678">
        <v>0.224</v>
      </c>
      <c r="O8678" t="s">
        <v>54899</v>
      </c>
      <c r="P8678" t="s">
        <v>54900</v>
      </c>
      <c r="Q8678">
        <v>370929.63</v>
      </c>
      <c r="R8678">
        <v>6198799.29</v>
      </c>
      <c r="S8678" t="s">
        <v>54901</v>
      </c>
      <c r="T8678" t="s">
        <v>54902</v>
      </c>
      <c r="U8678">
        <v>370921.03</v>
      </c>
      <c r="V8678">
        <v>6198792.2199999997</v>
      </c>
      <c r="W8678">
        <v>218.95</v>
      </c>
      <c r="X8678">
        <v>200.04</v>
      </c>
    </row>
    <row r="8679" spans="1:24" s="172" customFormat="1" x14ac:dyDescent="0.25">
      <c r="A8679" s="72">
        <v>45141</v>
      </c>
      <c r="B8679" s="103">
        <v>215</v>
      </c>
      <c r="C8679" s="74">
        <v>0.91212962962962962</v>
      </c>
      <c r="D8679" s="73" t="s">
        <v>30704</v>
      </c>
      <c r="E8679" s="173" t="s">
        <v>55294</v>
      </c>
      <c r="F8679" s="73" t="s">
        <v>54887</v>
      </c>
      <c r="G8679" s="73" t="s">
        <v>5954</v>
      </c>
      <c r="H8679" s="172">
        <v>0.224</v>
      </c>
      <c r="O8679" s="172" t="s">
        <v>54903</v>
      </c>
      <c r="P8679" s="172" t="s">
        <v>54904</v>
      </c>
      <c r="Q8679" s="172">
        <v>370928.46</v>
      </c>
      <c r="R8679" s="172">
        <v>6198802.3300000001</v>
      </c>
      <c r="S8679" s="172" t="s">
        <v>54905</v>
      </c>
      <c r="T8679" s="172" t="s">
        <v>54906</v>
      </c>
      <c r="U8679" s="172">
        <v>370921.23</v>
      </c>
      <c r="V8679" s="172">
        <v>6198793.7599999998</v>
      </c>
      <c r="W8679" s="172">
        <v>208.6</v>
      </c>
      <c r="X8679" s="172">
        <v>200.04</v>
      </c>
    </row>
    <row r="8680" spans="1:24" s="170" customFormat="1" x14ac:dyDescent="0.25">
      <c r="A8680" s="63">
        <v>45141</v>
      </c>
      <c r="B8680" s="104">
        <v>215</v>
      </c>
      <c r="C8680" s="65">
        <v>0.91765046296296304</v>
      </c>
      <c r="D8680" s="64" t="s">
        <v>30704</v>
      </c>
      <c r="E8680" s="171" t="s">
        <v>54912</v>
      </c>
      <c r="F8680" s="64" t="s">
        <v>54887</v>
      </c>
      <c r="G8680" s="64" t="s">
        <v>5954</v>
      </c>
      <c r="H8680" s="170">
        <v>0.22900000000000001</v>
      </c>
      <c r="M8680" s="170" t="s">
        <v>54907</v>
      </c>
      <c r="O8680" s="170" t="s">
        <v>54908</v>
      </c>
      <c r="P8680" s="170" t="s">
        <v>54909</v>
      </c>
      <c r="Q8680" s="170">
        <v>370925.8</v>
      </c>
      <c r="R8680" s="170">
        <v>6198804</v>
      </c>
      <c r="S8680" s="170" t="s">
        <v>54910</v>
      </c>
      <c r="T8680" s="170" t="s">
        <v>54911</v>
      </c>
      <c r="U8680" s="170">
        <v>370916.49</v>
      </c>
      <c r="V8680" s="170">
        <v>6198778.5999999996</v>
      </c>
      <c r="W8680" s="170">
        <v>235.77</v>
      </c>
      <c r="X8680" s="170">
        <v>200.04</v>
      </c>
    </row>
    <row r="8681" spans="1:24" x14ac:dyDescent="0.25">
      <c r="A8681" s="146">
        <v>45141</v>
      </c>
      <c r="B8681" s="46">
        <v>215</v>
      </c>
      <c r="C8681" s="147">
        <v>0.92013888888888884</v>
      </c>
      <c r="D8681" s="38" t="s">
        <v>30864</v>
      </c>
      <c r="E8681" s="7" t="s">
        <v>64</v>
      </c>
      <c r="F8681" s="38" t="s">
        <v>54887</v>
      </c>
      <c r="G8681" s="38" t="s">
        <v>5954</v>
      </c>
      <c r="H8681">
        <v>0.21099999999999999</v>
      </c>
      <c r="I8681" t="s">
        <v>54917</v>
      </c>
      <c r="J8681" t="s">
        <v>54918</v>
      </c>
      <c r="K8681" t="s">
        <v>54919</v>
      </c>
      <c r="L8681" t="s">
        <v>54920</v>
      </c>
      <c r="O8681" t="s">
        <v>54913</v>
      </c>
      <c r="P8681" t="s">
        <v>54914</v>
      </c>
      <c r="Q8681">
        <v>370927.97</v>
      </c>
      <c r="R8681">
        <v>6198799.6100000003</v>
      </c>
      <c r="S8681" t="s">
        <v>54915</v>
      </c>
      <c r="T8681" t="s">
        <v>54916</v>
      </c>
      <c r="U8681">
        <v>370906.81</v>
      </c>
      <c r="V8681">
        <v>6198787.75</v>
      </c>
      <c r="W8681">
        <v>317.24</v>
      </c>
      <c r="X8681">
        <v>200.04</v>
      </c>
    </row>
    <row r="8682" spans="1:24" x14ac:dyDescent="0.25">
      <c r="A8682" s="146">
        <v>45141</v>
      </c>
      <c r="B8682" s="46">
        <v>215</v>
      </c>
      <c r="C8682" s="147">
        <v>0.92410879629629628</v>
      </c>
      <c r="D8682" s="38" t="s">
        <v>30864</v>
      </c>
      <c r="E8682" s="7" t="s">
        <v>69</v>
      </c>
      <c r="F8682" s="38" t="s">
        <v>54887</v>
      </c>
      <c r="G8682" s="38" t="s">
        <v>5954</v>
      </c>
      <c r="H8682">
        <v>-2.5999999999999999E-2</v>
      </c>
      <c r="I8682" t="s">
        <v>54917</v>
      </c>
      <c r="J8682" t="s">
        <v>54918</v>
      </c>
      <c r="K8682" t="s">
        <v>54919</v>
      </c>
      <c r="L8682" t="s">
        <v>54920</v>
      </c>
      <c r="O8682" t="s">
        <v>54921</v>
      </c>
      <c r="P8682" t="s">
        <v>54922</v>
      </c>
      <c r="Q8682">
        <v>370764.6</v>
      </c>
      <c r="R8682">
        <v>6198963.6500000004</v>
      </c>
      <c r="S8682" t="s">
        <v>54923</v>
      </c>
      <c r="T8682" t="s">
        <v>54924</v>
      </c>
      <c r="U8682">
        <v>370739.20000000001</v>
      </c>
      <c r="V8682">
        <v>6198955.5300000003</v>
      </c>
      <c r="W8682">
        <v>315.33</v>
      </c>
      <c r="X8682">
        <v>200.04</v>
      </c>
    </row>
    <row r="8683" spans="1:24" x14ac:dyDescent="0.25">
      <c r="A8683" s="146">
        <v>45141</v>
      </c>
      <c r="B8683" s="46">
        <v>215</v>
      </c>
      <c r="C8683" s="147">
        <v>0.92587962962962955</v>
      </c>
      <c r="D8683" s="38" t="s">
        <v>30864</v>
      </c>
      <c r="E8683" s="7" t="s">
        <v>64</v>
      </c>
      <c r="F8683" s="38" t="s">
        <v>54887</v>
      </c>
      <c r="G8683" s="38" t="s">
        <v>5953</v>
      </c>
      <c r="H8683">
        <v>-0.02</v>
      </c>
      <c r="I8683" t="s">
        <v>54929</v>
      </c>
      <c r="J8683" t="s">
        <v>54930</v>
      </c>
      <c r="K8683" t="s">
        <v>54931</v>
      </c>
      <c r="L8683" t="s">
        <v>54920</v>
      </c>
      <c r="O8683" t="s">
        <v>54925</v>
      </c>
      <c r="P8683" t="s">
        <v>54926</v>
      </c>
      <c r="Q8683">
        <v>370743.09</v>
      </c>
      <c r="R8683">
        <v>6198974.46</v>
      </c>
      <c r="S8683" t="s">
        <v>54927</v>
      </c>
      <c r="T8683" t="s">
        <v>54928</v>
      </c>
      <c r="U8683">
        <v>370729.21</v>
      </c>
      <c r="V8683">
        <v>6198953.04</v>
      </c>
      <c r="W8683">
        <v>137.05000000000001</v>
      </c>
      <c r="X8683">
        <v>200.04</v>
      </c>
    </row>
    <row r="8684" spans="1:24" x14ac:dyDescent="0.25">
      <c r="A8684" s="146">
        <v>45141</v>
      </c>
      <c r="B8684" s="46">
        <v>215</v>
      </c>
      <c r="C8684" s="147">
        <v>0.92991898148148155</v>
      </c>
      <c r="D8684" s="38" t="s">
        <v>30864</v>
      </c>
      <c r="E8684" s="7" t="s">
        <v>69</v>
      </c>
      <c r="F8684" s="38" t="s">
        <v>54887</v>
      </c>
      <c r="G8684" s="38" t="s">
        <v>5953</v>
      </c>
      <c r="H8684">
        <v>0.22800000000000001</v>
      </c>
      <c r="I8684" t="s">
        <v>54929</v>
      </c>
      <c r="J8684" t="s">
        <v>54930</v>
      </c>
      <c r="K8684" t="s">
        <v>54931</v>
      </c>
      <c r="L8684" t="s">
        <v>54936</v>
      </c>
      <c r="O8684" t="s">
        <v>54932</v>
      </c>
      <c r="P8684" t="s">
        <v>54933</v>
      </c>
      <c r="Q8684">
        <v>370914.7</v>
      </c>
      <c r="R8684">
        <v>6198802.9199999999</v>
      </c>
      <c r="S8684" t="s">
        <v>54934</v>
      </c>
      <c r="T8684" t="s">
        <v>54935</v>
      </c>
      <c r="U8684">
        <v>370904.27</v>
      </c>
      <c r="V8684">
        <v>6198777.71</v>
      </c>
      <c r="W8684">
        <v>134.63999999999999</v>
      </c>
      <c r="X8684">
        <v>200.04</v>
      </c>
    </row>
    <row r="8685" spans="1:24" x14ac:dyDescent="0.25">
      <c r="A8685" s="146">
        <v>45141</v>
      </c>
      <c r="B8685" s="46">
        <v>215</v>
      </c>
      <c r="C8685" s="147">
        <v>0.9318749999999999</v>
      </c>
      <c r="D8685" s="38" t="s">
        <v>30864</v>
      </c>
      <c r="E8685" s="7" t="s">
        <v>64</v>
      </c>
      <c r="F8685" s="38" t="s">
        <v>54887</v>
      </c>
      <c r="G8685" s="38" t="s">
        <v>5952</v>
      </c>
      <c r="H8685">
        <v>0.222</v>
      </c>
      <c r="I8685" t="s">
        <v>54941</v>
      </c>
      <c r="J8685" t="s">
        <v>54942</v>
      </c>
      <c r="K8685" t="s">
        <v>54943</v>
      </c>
      <c r="L8685" t="s">
        <v>54936</v>
      </c>
      <c r="O8685" t="s">
        <v>54937</v>
      </c>
      <c r="P8685" t="s">
        <v>54938</v>
      </c>
      <c r="Q8685">
        <v>370935.56</v>
      </c>
      <c r="R8685">
        <v>6198767.21</v>
      </c>
      <c r="S8685" t="s">
        <v>54939</v>
      </c>
      <c r="T8685" t="s">
        <v>54940</v>
      </c>
      <c r="U8685">
        <v>370901.95</v>
      </c>
      <c r="V8685">
        <v>6198767.4199999999</v>
      </c>
      <c r="W8685">
        <v>316.31</v>
      </c>
      <c r="X8685">
        <v>200.04</v>
      </c>
    </row>
    <row r="8686" spans="1:24" x14ac:dyDescent="0.25">
      <c r="A8686" s="146">
        <v>45141</v>
      </c>
      <c r="B8686" s="46">
        <v>215</v>
      </c>
      <c r="C8686" s="147">
        <v>0.93604166666666666</v>
      </c>
      <c r="D8686" s="38" t="s">
        <v>30864</v>
      </c>
      <c r="E8686" s="7" t="s">
        <v>69</v>
      </c>
      <c r="F8686" s="38" t="s">
        <v>54887</v>
      </c>
      <c r="G8686" s="38" t="s">
        <v>5952</v>
      </c>
      <c r="H8686">
        <v>-2.7E-2</v>
      </c>
      <c r="I8686" t="s">
        <v>54941</v>
      </c>
      <c r="J8686" t="s">
        <v>54942</v>
      </c>
      <c r="K8686" t="s">
        <v>54943</v>
      </c>
      <c r="L8686" t="s">
        <v>54936</v>
      </c>
      <c r="O8686" t="s">
        <v>54944</v>
      </c>
      <c r="P8686" t="s">
        <v>54945</v>
      </c>
      <c r="Q8686">
        <v>370757.56</v>
      </c>
      <c r="R8686">
        <v>6198946.8499999996</v>
      </c>
      <c r="S8686" t="s">
        <v>54946</v>
      </c>
      <c r="T8686" t="s">
        <v>54947</v>
      </c>
      <c r="U8686">
        <v>370725.93</v>
      </c>
      <c r="V8686">
        <v>6198943.4800000004</v>
      </c>
      <c r="W8686">
        <v>314.73</v>
      </c>
      <c r="X8686">
        <v>200.04</v>
      </c>
    </row>
    <row r="8687" spans="1:24" x14ac:dyDescent="0.25">
      <c r="A8687" s="146">
        <v>45141</v>
      </c>
      <c r="B8687" s="46">
        <v>215</v>
      </c>
      <c r="C8687" s="147">
        <v>0.93828703703703698</v>
      </c>
      <c r="D8687" s="38" t="s">
        <v>30864</v>
      </c>
      <c r="E8687" s="7" t="s">
        <v>64</v>
      </c>
      <c r="F8687" s="38" t="s">
        <v>54887</v>
      </c>
      <c r="G8687" s="38" t="s">
        <v>5951</v>
      </c>
      <c r="H8687">
        <v>-2.4E-2</v>
      </c>
      <c r="I8687" t="s">
        <v>54952</v>
      </c>
      <c r="J8687" t="s">
        <v>54953</v>
      </c>
      <c r="K8687" t="s">
        <v>54954</v>
      </c>
      <c r="L8687" t="s">
        <v>54955</v>
      </c>
      <c r="O8687" t="s">
        <v>54948</v>
      </c>
      <c r="P8687" t="s">
        <v>54949</v>
      </c>
      <c r="Q8687">
        <v>370716.79</v>
      </c>
      <c r="R8687">
        <v>6198974.3600000003</v>
      </c>
      <c r="S8687" t="s">
        <v>54950</v>
      </c>
      <c r="T8687" t="s">
        <v>54951</v>
      </c>
      <c r="U8687">
        <v>370714.09</v>
      </c>
      <c r="V8687">
        <v>6198942.75</v>
      </c>
      <c r="W8687">
        <v>135.46</v>
      </c>
      <c r="X8687">
        <v>200.04</v>
      </c>
    </row>
    <row r="8688" spans="1:24" x14ac:dyDescent="0.25">
      <c r="A8688" s="146">
        <v>45141</v>
      </c>
      <c r="B8688" s="46">
        <v>215</v>
      </c>
      <c r="C8688" s="147">
        <v>0.94261574074074073</v>
      </c>
      <c r="D8688" s="38" t="s">
        <v>30864</v>
      </c>
      <c r="E8688" s="7" t="s">
        <v>69</v>
      </c>
      <c r="F8688" s="38" t="s">
        <v>54887</v>
      </c>
      <c r="G8688" s="38" t="s">
        <v>5951</v>
      </c>
      <c r="H8688">
        <v>0.22600000000000001</v>
      </c>
      <c r="I8688" t="s">
        <v>54952</v>
      </c>
      <c r="J8688" t="s">
        <v>54953</v>
      </c>
      <c r="K8688" t="s">
        <v>54954</v>
      </c>
      <c r="L8688" t="s">
        <v>54955</v>
      </c>
      <c r="O8688" t="s">
        <v>54956</v>
      </c>
      <c r="P8688" t="s">
        <v>54957</v>
      </c>
      <c r="Q8688">
        <v>370900.73</v>
      </c>
      <c r="R8688">
        <v>6198790.71</v>
      </c>
      <c r="S8688" t="s">
        <v>54958</v>
      </c>
      <c r="T8688" t="s">
        <v>54959</v>
      </c>
      <c r="U8688">
        <v>370890.5</v>
      </c>
      <c r="V8688">
        <v>6198766.1399999997</v>
      </c>
      <c r="W8688">
        <v>135.27000000000001</v>
      </c>
      <c r="X8688">
        <v>200.04</v>
      </c>
    </row>
    <row r="8689" spans="1:24" x14ac:dyDescent="0.25">
      <c r="A8689" s="146">
        <v>45141</v>
      </c>
      <c r="B8689" s="46">
        <v>215</v>
      </c>
      <c r="C8689" s="147">
        <v>0.94427083333333339</v>
      </c>
      <c r="D8689" s="38" t="s">
        <v>30864</v>
      </c>
      <c r="E8689" s="7" t="s">
        <v>64</v>
      </c>
      <c r="F8689" s="38" t="s">
        <v>54887</v>
      </c>
      <c r="G8689" s="38" t="s">
        <v>5950</v>
      </c>
      <c r="H8689">
        <v>0.223</v>
      </c>
      <c r="I8689" t="s">
        <v>54964</v>
      </c>
      <c r="J8689" t="s">
        <v>54965</v>
      </c>
      <c r="K8689" t="s">
        <v>54966</v>
      </c>
      <c r="L8689" t="s">
        <v>54955</v>
      </c>
      <c r="O8689" t="s">
        <v>54960</v>
      </c>
      <c r="P8689" t="s">
        <v>54961</v>
      </c>
      <c r="Q8689">
        <v>370927.03</v>
      </c>
      <c r="R8689">
        <v>6198753.6500000004</v>
      </c>
      <c r="S8689" t="s">
        <v>54962</v>
      </c>
      <c r="T8689" t="s">
        <v>54963</v>
      </c>
      <c r="U8689">
        <v>370889.73</v>
      </c>
      <c r="V8689">
        <v>6198754.2599999998</v>
      </c>
      <c r="W8689">
        <v>315.2</v>
      </c>
      <c r="X8689">
        <v>200.04</v>
      </c>
    </row>
    <row r="8690" spans="1:24" x14ac:dyDescent="0.25">
      <c r="A8690" s="146">
        <v>45141</v>
      </c>
      <c r="B8690" s="46">
        <v>215</v>
      </c>
      <c r="C8690" s="147">
        <v>0.94859953703703714</v>
      </c>
      <c r="D8690" s="38" t="s">
        <v>30864</v>
      </c>
      <c r="E8690" s="7" t="s">
        <v>69</v>
      </c>
      <c r="F8690" s="38" t="s">
        <v>54887</v>
      </c>
      <c r="G8690" s="38" t="s">
        <v>5950</v>
      </c>
      <c r="H8690">
        <v>-2.7E-2</v>
      </c>
      <c r="I8690" t="s">
        <v>54964</v>
      </c>
      <c r="J8690" t="s">
        <v>54965</v>
      </c>
      <c r="K8690" t="s">
        <v>54966</v>
      </c>
      <c r="L8690" t="s">
        <v>54971</v>
      </c>
      <c r="O8690" t="s">
        <v>54967</v>
      </c>
      <c r="P8690" t="s">
        <v>54968</v>
      </c>
      <c r="Q8690">
        <v>370743.03999999998</v>
      </c>
      <c r="R8690">
        <v>6198935.8300000001</v>
      </c>
      <c r="S8690" t="s">
        <v>54969</v>
      </c>
      <c r="T8690" t="s">
        <v>54970</v>
      </c>
      <c r="U8690">
        <v>370713.02</v>
      </c>
      <c r="V8690">
        <v>6198930.9699999997</v>
      </c>
      <c r="W8690">
        <v>314.69</v>
      </c>
      <c r="X8690">
        <v>200.04</v>
      </c>
    </row>
    <row r="8691" spans="1:24" x14ac:dyDescent="0.25">
      <c r="A8691" s="146">
        <v>45141</v>
      </c>
      <c r="B8691" s="46">
        <v>215</v>
      </c>
      <c r="C8691" s="147">
        <v>0.95054398148148145</v>
      </c>
      <c r="D8691" s="38" t="s">
        <v>30864</v>
      </c>
      <c r="E8691" s="7" t="s">
        <v>64</v>
      </c>
      <c r="F8691" s="38" t="s">
        <v>54887</v>
      </c>
      <c r="G8691" s="38" t="s">
        <v>5949</v>
      </c>
      <c r="H8691">
        <v>-2.5000000000000001E-2</v>
      </c>
      <c r="I8691" t="s">
        <v>54976</v>
      </c>
      <c r="J8691" t="s">
        <v>54977</v>
      </c>
      <c r="K8691" t="s">
        <v>54978</v>
      </c>
      <c r="L8691" t="s">
        <v>54971</v>
      </c>
      <c r="O8691" t="s">
        <v>54972</v>
      </c>
      <c r="P8691" t="s">
        <v>54973</v>
      </c>
      <c r="Q8691">
        <v>370709.52</v>
      </c>
      <c r="R8691">
        <v>6198957.4199999999</v>
      </c>
      <c r="S8691" t="s">
        <v>54974</v>
      </c>
      <c r="T8691" t="s">
        <v>54975</v>
      </c>
      <c r="U8691">
        <v>370700.38</v>
      </c>
      <c r="V8691">
        <v>6198930.75</v>
      </c>
      <c r="W8691">
        <v>135.32</v>
      </c>
      <c r="X8691">
        <v>200.04</v>
      </c>
    </row>
    <row r="8692" spans="1:24" x14ac:dyDescent="0.25">
      <c r="A8692" s="146">
        <v>45141</v>
      </c>
      <c r="B8692" s="46">
        <v>215</v>
      </c>
      <c r="C8692" s="147">
        <v>0.95481481481481489</v>
      </c>
      <c r="D8692" s="38" t="s">
        <v>30864</v>
      </c>
      <c r="E8692" s="7" t="s">
        <v>69</v>
      </c>
      <c r="F8692" s="38" t="s">
        <v>54887</v>
      </c>
      <c r="G8692" s="38" t="s">
        <v>5949</v>
      </c>
      <c r="H8692">
        <v>0.22600000000000001</v>
      </c>
      <c r="I8692" t="s">
        <v>54976</v>
      </c>
      <c r="J8692" t="s">
        <v>54977</v>
      </c>
      <c r="K8692" t="s">
        <v>54978</v>
      </c>
      <c r="L8692" t="s">
        <v>54971</v>
      </c>
      <c r="O8692" t="s">
        <v>54979</v>
      </c>
      <c r="P8692" t="s">
        <v>54980</v>
      </c>
      <c r="Q8692">
        <v>370891.36</v>
      </c>
      <c r="R8692">
        <v>6198773.8799999999</v>
      </c>
      <c r="S8692" t="s">
        <v>54981</v>
      </c>
      <c r="T8692" t="s">
        <v>54982</v>
      </c>
      <c r="U8692">
        <v>370878.02</v>
      </c>
      <c r="V8692">
        <v>6198753.1399999997</v>
      </c>
      <c r="W8692">
        <v>135.19999999999999</v>
      </c>
      <c r="X8692">
        <v>200.04</v>
      </c>
    </row>
    <row r="8693" spans="1:24" x14ac:dyDescent="0.25">
      <c r="A8693" s="146">
        <v>45141</v>
      </c>
      <c r="B8693" s="46">
        <v>215</v>
      </c>
      <c r="C8693" s="147">
        <v>0.95666666666666667</v>
      </c>
      <c r="D8693" s="38" t="s">
        <v>30864</v>
      </c>
      <c r="E8693" s="7" t="s">
        <v>64</v>
      </c>
      <c r="F8693" s="38" t="s">
        <v>54887</v>
      </c>
      <c r="G8693" s="38" t="s">
        <v>5948</v>
      </c>
      <c r="H8693">
        <v>0.222</v>
      </c>
      <c r="I8693" t="s">
        <v>54987</v>
      </c>
      <c r="J8693" t="s">
        <v>54988</v>
      </c>
      <c r="K8693" t="s">
        <v>54989</v>
      </c>
      <c r="L8693" t="s">
        <v>54971</v>
      </c>
      <c r="O8693" t="s">
        <v>54983</v>
      </c>
      <c r="P8693" t="s">
        <v>54984</v>
      </c>
      <c r="Q8693">
        <v>370909.35</v>
      </c>
      <c r="R8693">
        <v>6198743.1799999997</v>
      </c>
      <c r="S8693" t="s">
        <v>54985</v>
      </c>
      <c r="T8693" t="s">
        <v>54986</v>
      </c>
      <c r="U8693">
        <v>370876.58</v>
      </c>
      <c r="V8693">
        <v>6198741.8899999997</v>
      </c>
      <c r="W8693">
        <v>314.83999999999997</v>
      </c>
      <c r="X8693">
        <v>200.04</v>
      </c>
    </row>
    <row r="8694" spans="1:24" x14ac:dyDescent="0.25">
      <c r="A8694" s="146">
        <v>45141</v>
      </c>
      <c r="B8694" s="46">
        <v>215</v>
      </c>
      <c r="C8694" s="147">
        <v>0.96098379629629627</v>
      </c>
      <c r="D8694" s="38" t="s">
        <v>30864</v>
      </c>
      <c r="E8694" s="7" t="s">
        <v>69</v>
      </c>
      <c r="F8694" s="38" t="s">
        <v>54887</v>
      </c>
      <c r="G8694" s="38" t="s">
        <v>5948</v>
      </c>
      <c r="H8694">
        <v>-2.9000000000000001E-2</v>
      </c>
      <c r="I8694" t="s">
        <v>54987</v>
      </c>
      <c r="J8694" t="s">
        <v>54988</v>
      </c>
      <c r="K8694" t="s">
        <v>54989</v>
      </c>
      <c r="L8694" t="s">
        <v>54994</v>
      </c>
      <c r="O8694" t="s">
        <v>54990</v>
      </c>
      <c r="P8694" t="s">
        <v>54991</v>
      </c>
      <c r="Q8694">
        <v>370723.22</v>
      </c>
      <c r="R8694">
        <v>6198929.96</v>
      </c>
      <c r="S8694" t="s">
        <v>54992</v>
      </c>
      <c r="T8694" t="s">
        <v>54993</v>
      </c>
      <c r="U8694">
        <v>370699.14</v>
      </c>
      <c r="V8694">
        <v>6198919.3499999996</v>
      </c>
      <c r="W8694">
        <v>314.79000000000002</v>
      </c>
      <c r="X8694">
        <v>200.04</v>
      </c>
    </row>
    <row r="8695" spans="1:24" x14ac:dyDescent="0.25">
      <c r="A8695" s="146">
        <v>45141</v>
      </c>
      <c r="B8695" s="46">
        <v>215</v>
      </c>
      <c r="C8695" s="147">
        <v>0.9630671296296297</v>
      </c>
      <c r="D8695" s="38" t="s">
        <v>30864</v>
      </c>
      <c r="E8695" s="7" t="s">
        <v>64</v>
      </c>
      <c r="F8695" s="38" t="s">
        <v>54887</v>
      </c>
      <c r="G8695" s="38" t="s">
        <v>5947</v>
      </c>
      <c r="H8695">
        <v>-2.5000000000000001E-2</v>
      </c>
      <c r="I8695" t="s">
        <v>54999</v>
      </c>
      <c r="J8695" t="s">
        <v>55000</v>
      </c>
      <c r="K8695" t="s">
        <v>55001</v>
      </c>
      <c r="L8695" t="s">
        <v>54994</v>
      </c>
      <c r="O8695" t="s">
        <v>54995</v>
      </c>
      <c r="P8695" t="s">
        <v>54996</v>
      </c>
      <c r="Q8695">
        <v>370701.16</v>
      </c>
      <c r="R8695">
        <v>6198942.1900000004</v>
      </c>
      <c r="S8695" t="s">
        <v>54997</v>
      </c>
      <c r="T8695" t="s">
        <v>54998</v>
      </c>
      <c r="U8695">
        <v>370687.42</v>
      </c>
      <c r="V8695">
        <v>6198918.3899999997</v>
      </c>
      <c r="W8695">
        <v>136.13999999999999</v>
      </c>
      <c r="X8695">
        <v>200.04</v>
      </c>
    </row>
    <row r="8696" spans="1:24" x14ac:dyDescent="0.25">
      <c r="A8696" s="146">
        <v>45141</v>
      </c>
      <c r="B8696" s="46">
        <v>215</v>
      </c>
      <c r="C8696" s="147">
        <v>0.96729166666666666</v>
      </c>
      <c r="D8696" s="38" t="s">
        <v>30864</v>
      </c>
      <c r="E8696" s="7" t="s">
        <v>69</v>
      </c>
      <c r="F8696" s="38" t="s">
        <v>54887</v>
      </c>
      <c r="G8696" s="38" t="s">
        <v>5947</v>
      </c>
      <c r="H8696">
        <v>0.22700000000000001</v>
      </c>
      <c r="I8696" t="s">
        <v>54999</v>
      </c>
      <c r="J8696" t="s">
        <v>55000</v>
      </c>
      <c r="K8696" t="s">
        <v>55001</v>
      </c>
      <c r="L8696" t="s">
        <v>54994</v>
      </c>
      <c r="O8696" t="s">
        <v>55002</v>
      </c>
      <c r="P8696" t="s">
        <v>55003</v>
      </c>
      <c r="Q8696">
        <v>370882.52</v>
      </c>
      <c r="R8696">
        <v>6198760.4400000004</v>
      </c>
      <c r="S8696" t="s">
        <v>55004</v>
      </c>
      <c r="T8696" t="s">
        <v>55005</v>
      </c>
      <c r="U8696">
        <v>370865.56</v>
      </c>
      <c r="V8696">
        <v>6198740.1600000001</v>
      </c>
      <c r="W8696">
        <v>134.82</v>
      </c>
      <c r="X8696">
        <v>200.04</v>
      </c>
    </row>
    <row r="8697" spans="1:24" x14ac:dyDescent="0.25">
      <c r="A8697" s="146">
        <v>45141</v>
      </c>
      <c r="B8697" s="46">
        <v>215</v>
      </c>
      <c r="C8697" s="147">
        <v>0.96920138888888896</v>
      </c>
      <c r="D8697" s="38" t="s">
        <v>30864</v>
      </c>
      <c r="E8697" s="7" t="s">
        <v>64</v>
      </c>
      <c r="F8697" s="38" t="s">
        <v>54887</v>
      </c>
      <c r="G8697" s="38" t="s">
        <v>5938</v>
      </c>
      <c r="H8697">
        <v>0.222</v>
      </c>
      <c r="I8697" t="s">
        <v>55010</v>
      </c>
      <c r="J8697" t="s">
        <v>55011</v>
      </c>
      <c r="K8697" t="s">
        <v>55012</v>
      </c>
      <c r="L8697" t="s">
        <v>55013</v>
      </c>
      <c r="O8697" t="s">
        <v>55006</v>
      </c>
      <c r="P8697" t="s">
        <v>55007</v>
      </c>
      <c r="Q8697">
        <v>370893.85</v>
      </c>
      <c r="R8697">
        <v>6198737.2699999996</v>
      </c>
      <c r="S8697" t="s">
        <v>55008</v>
      </c>
      <c r="T8697" t="s">
        <v>55009</v>
      </c>
      <c r="U8697">
        <v>370863.22</v>
      </c>
      <c r="V8697">
        <v>6198729.3399999999</v>
      </c>
      <c r="W8697">
        <v>316.58999999999997</v>
      </c>
      <c r="X8697">
        <v>200.04</v>
      </c>
    </row>
    <row r="8698" spans="1:24" x14ac:dyDescent="0.25">
      <c r="A8698" s="146">
        <v>45141</v>
      </c>
      <c r="B8698" s="46">
        <v>215</v>
      </c>
      <c r="C8698" s="147">
        <v>0.97350694444444441</v>
      </c>
      <c r="D8698" s="38" t="s">
        <v>30864</v>
      </c>
      <c r="E8698" s="7" t="s">
        <v>69</v>
      </c>
      <c r="F8698" s="38" t="s">
        <v>54887</v>
      </c>
      <c r="G8698" s="38" t="s">
        <v>5938</v>
      </c>
      <c r="H8698">
        <v>-0.03</v>
      </c>
      <c r="I8698" t="s">
        <v>55010</v>
      </c>
      <c r="J8698" t="s">
        <v>55011</v>
      </c>
      <c r="K8698" t="s">
        <v>55012</v>
      </c>
      <c r="L8698" t="s">
        <v>55013</v>
      </c>
      <c r="O8698" t="s">
        <v>55014</v>
      </c>
      <c r="P8698" t="s">
        <v>55015</v>
      </c>
      <c r="Q8698">
        <v>370708.61</v>
      </c>
      <c r="R8698">
        <v>6198922.3399999999</v>
      </c>
      <c r="S8698" t="s">
        <v>55016</v>
      </c>
      <c r="T8698" t="s">
        <v>55017</v>
      </c>
      <c r="U8698">
        <v>370685.59</v>
      </c>
      <c r="V8698">
        <v>6198907.1699999999</v>
      </c>
      <c r="W8698">
        <v>315.08999999999997</v>
      </c>
      <c r="X8698">
        <v>200.04</v>
      </c>
    </row>
    <row r="8699" spans="1:24" x14ac:dyDescent="0.25">
      <c r="A8699" s="146">
        <v>45141</v>
      </c>
      <c r="B8699" s="46">
        <v>215</v>
      </c>
      <c r="C8699" s="147">
        <v>0.97541666666666671</v>
      </c>
      <c r="D8699" s="38" t="s">
        <v>30864</v>
      </c>
      <c r="E8699" s="7" t="s">
        <v>64</v>
      </c>
      <c r="F8699" s="38" t="s">
        <v>54887</v>
      </c>
      <c r="G8699" s="38" t="s">
        <v>5939</v>
      </c>
      <c r="H8699">
        <v>-2.5000000000000001E-2</v>
      </c>
      <c r="I8699" t="s">
        <v>55022</v>
      </c>
      <c r="J8699" t="s">
        <v>55023</v>
      </c>
      <c r="K8699" t="s">
        <v>55024</v>
      </c>
      <c r="L8699" t="s">
        <v>55013</v>
      </c>
      <c r="O8699" t="s">
        <v>55018</v>
      </c>
      <c r="P8699" t="s">
        <v>55019</v>
      </c>
      <c r="Q8699">
        <v>370687.93</v>
      </c>
      <c r="R8699">
        <v>6198930.4199999999</v>
      </c>
      <c r="S8699" t="s">
        <v>55020</v>
      </c>
      <c r="T8699" t="s">
        <v>55021</v>
      </c>
      <c r="U8699">
        <v>370674.69</v>
      </c>
      <c r="V8699">
        <v>6198905.7300000004</v>
      </c>
      <c r="W8699">
        <v>135.84</v>
      </c>
      <c r="X8699">
        <v>200.04</v>
      </c>
    </row>
    <row r="8700" spans="1:24" x14ac:dyDescent="0.25">
      <c r="A8700" s="146">
        <v>45141</v>
      </c>
      <c r="B8700" s="46">
        <v>215</v>
      </c>
      <c r="C8700" s="147">
        <v>0.97969907407407408</v>
      </c>
      <c r="D8700" s="38" t="s">
        <v>30864</v>
      </c>
      <c r="E8700" s="7" t="s">
        <v>69</v>
      </c>
      <c r="F8700" s="38" t="s">
        <v>54887</v>
      </c>
      <c r="G8700" s="38" t="s">
        <v>5939</v>
      </c>
      <c r="H8700">
        <v>0.22600000000000001</v>
      </c>
      <c r="I8700" t="s">
        <v>55022</v>
      </c>
      <c r="J8700" t="s">
        <v>55023</v>
      </c>
      <c r="K8700" t="s">
        <v>55024</v>
      </c>
      <c r="L8700" t="s">
        <v>55029</v>
      </c>
      <c r="O8700" t="s">
        <v>55025</v>
      </c>
      <c r="P8700" t="s">
        <v>55026</v>
      </c>
      <c r="Q8700">
        <v>370871.41</v>
      </c>
      <c r="R8700">
        <v>6198747.1900000004</v>
      </c>
      <c r="S8700" t="s">
        <v>55027</v>
      </c>
      <c r="T8700" t="s">
        <v>55028</v>
      </c>
      <c r="U8700">
        <v>370852.05</v>
      </c>
      <c r="V8700">
        <v>6198728.29</v>
      </c>
      <c r="W8700">
        <v>134.87</v>
      </c>
      <c r="X8700">
        <v>200.04</v>
      </c>
    </row>
    <row r="8701" spans="1:24" x14ac:dyDescent="0.25">
      <c r="A8701" s="146">
        <v>45141</v>
      </c>
      <c r="B8701" s="46">
        <v>215</v>
      </c>
      <c r="C8701" s="147">
        <v>0.98149305555555555</v>
      </c>
      <c r="D8701" s="38" t="s">
        <v>30864</v>
      </c>
      <c r="E8701" s="7" t="s">
        <v>64</v>
      </c>
      <c r="F8701" s="38" t="s">
        <v>54887</v>
      </c>
      <c r="G8701" s="38" t="s">
        <v>5940</v>
      </c>
      <c r="H8701">
        <v>0.218</v>
      </c>
      <c r="I8701" t="s">
        <v>55034</v>
      </c>
      <c r="J8701" t="s">
        <v>55035</v>
      </c>
      <c r="K8701" t="s">
        <v>55036</v>
      </c>
      <c r="L8701" t="s">
        <v>55029</v>
      </c>
      <c r="O8701" t="s">
        <v>55030</v>
      </c>
      <c r="P8701" t="s">
        <v>55031</v>
      </c>
      <c r="Q8701">
        <v>370876.38</v>
      </c>
      <c r="R8701">
        <v>6198730.0800000001</v>
      </c>
      <c r="S8701" t="s">
        <v>55032</v>
      </c>
      <c r="T8701" t="s">
        <v>55033</v>
      </c>
      <c r="U8701">
        <v>370848.3</v>
      </c>
      <c r="V8701">
        <v>6198718.7999999998</v>
      </c>
      <c r="W8701">
        <v>315.76</v>
      </c>
      <c r="X8701">
        <v>200.04</v>
      </c>
    </row>
    <row r="8702" spans="1:24" x14ac:dyDescent="0.25">
      <c r="A8702" s="146">
        <v>45141</v>
      </c>
      <c r="B8702" s="46">
        <v>215</v>
      </c>
      <c r="C8702" s="147">
        <v>0.98572916666666666</v>
      </c>
      <c r="D8702" s="38" t="s">
        <v>30864</v>
      </c>
      <c r="E8702" s="7" t="s">
        <v>69</v>
      </c>
      <c r="F8702" s="38" t="s">
        <v>54887</v>
      </c>
      <c r="G8702" s="38" t="s">
        <v>5940</v>
      </c>
      <c r="H8702">
        <v>-0.03</v>
      </c>
      <c r="I8702" t="s">
        <v>55034</v>
      </c>
      <c r="J8702" t="s">
        <v>55035</v>
      </c>
      <c r="K8702" t="s">
        <v>55036</v>
      </c>
      <c r="L8702" t="s">
        <v>55029</v>
      </c>
      <c r="O8702" t="s">
        <v>55037</v>
      </c>
      <c r="P8702" t="s">
        <v>55038</v>
      </c>
      <c r="Q8702">
        <v>370692.71</v>
      </c>
      <c r="R8702">
        <v>6198911.6799999997</v>
      </c>
      <c r="S8702" t="s">
        <v>55039</v>
      </c>
      <c r="T8702" t="s">
        <v>55040</v>
      </c>
      <c r="U8702">
        <v>370672.39</v>
      </c>
      <c r="V8702">
        <v>6198894.7300000004</v>
      </c>
      <c r="W8702">
        <v>315.41000000000003</v>
      </c>
      <c r="X8702">
        <v>200.04</v>
      </c>
    </row>
    <row r="8703" spans="1:24" x14ac:dyDescent="0.25">
      <c r="A8703" s="146">
        <v>45141</v>
      </c>
      <c r="B8703" s="46">
        <v>215</v>
      </c>
      <c r="C8703" s="147">
        <v>0.9875694444444445</v>
      </c>
      <c r="D8703" s="38" t="s">
        <v>30864</v>
      </c>
      <c r="E8703" s="7" t="s">
        <v>64</v>
      </c>
      <c r="F8703" s="38" t="s">
        <v>54887</v>
      </c>
      <c r="G8703" s="38" t="s">
        <v>5941</v>
      </c>
      <c r="H8703">
        <v>-2.8000000000000001E-2</v>
      </c>
      <c r="I8703" t="s">
        <v>55045</v>
      </c>
      <c r="J8703" t="s">
        <v>55046</v>
      </c>
      <c r="K8703" t="s">
        <v>55047</v>
      </c>
      <c r="L8703" t="s">
        <v>55029</v>
      </c>
      <c r="O8703" t="s">
        <v>55041</v>
      </c>
      <c r="P8703" t="s">
        <v>55042</v>
      </c>
      <c r="Q8703">
        <v>370676.32</v>
      </c>
      <c r="R8703">
        <v>6198916.0300000003</v>
      </c>
      <c r="S8703" t="s">
        <v>55043</v>
      </c>
      <c r="T8703" t="s">
        <v>55044</v>
      </c>
      <c r="U8703">
        <v>370660.07</v>
      </c>
      <c r="V8703">
        <v>6198894.9400000004</v>
      </c>
      <c r="W8703">
        <v>136.22999999999999</v>
      </c>
      <c r="X8703">
        <v>200.04</v>
      </c>
    </row>
    <row r="8704" spans="1:24" x14ac:dyDescent="0.25">
      <c r="A8704" s="146">
        <v>45141</v>
      </c>
      <c r="B8704" s="46">
        <v>215</v>
      </c>
      <c r="C8704" s="147">
        <v>0.99181712962962953</v>
      </c>
      <c r="D8704" s="38" t="s">
        <v>30864</v>
      </c>
      <c r="E8704" s="7" t="s">
        <v>69</v>
      </c>
      <c r="F8704" s="38" t="s">
        <v>54887</v>
      </c>
      <c r="G8704" s="38" t="s">
        <v>5941</v>
      </c>
      <c r="H8704">
        <v>0.224</v>
      </c>
      <c r="I8704" t="s">
        <v>55045</v>
      </c>
      <c r="J8704" t="s">
        <v>55046</v>
      </c>
      <c r="K8704" t="s">
        <v>55047</v>
      </c>
      <c r="L8704" t="s">
        <v>55052</v>
      </c>
      <c r="O8704" t="s">
        <v>55048</v>
      </c>
      <c r="P8704" t="s">
        <v>55049</v>
      </c>
      <c r="Q8704">
        <v>370858.59</v>
      </c>
      <c r="R8704">
        <v>6198734.3600000003</v>
      </c>
      <c r="S8704" t="s">
        <v>55050</v>
      </c>
      <c r="T8704" t="s">
        <v>55051</v>
      </c>
      <c r="U8704">
        <v>370837.9</v>
      </c>
      <c r="V8704">
        <v>6198717.0300000003</v>
      </c>
      <c r="W8704">
        <v>134.87</v>
      </c>
      <c r="X8704">
        <v>200.04</v>
      </c>
    </row>
    <row r="8705" spans="1:24" x14ac:dyDescent="0.25">
      <c r="A8705" s="146">
        <v>45141</v>
      </c>
      <c r="B8705" s="46">
        <v>215</v>
      </c>
      <c r="C8705" s="147">
        <v>0.99364583333333334</v>
      </c>
      <c r="D8705" s="38" t="s">
        <v>30864</v>
      </c>
      <c r="E8705" s="7" t="s">
        <v>64</v>
      </c>
      <c r="F8705" s="38" t="s">
        <v>54887</v>
      </c>
      <c r="G8705" s="38" t="s">
        <v>5942</v>
      </c>
      <c r="H8705">
        <v>0.218</v>
      </c>
      <c r="I8705" t="s">
        <v>55057</v>
      </c>
      <c r="J8705" t="s">
        <v>55058</v>
      </c>
      <c r="K8705" t="s">
        <v>55059</v>
      </c>
      <c r="L8705" t="s">
        <v>55052</v>
      </c>
      <c r="O8705" t="s">
        <v>55053</v>
      </c>
      <c r="P8705" t="s">
        <v>55054</v>
      </c>
      <c r="Q8705">
        <v>370869.97</v>
      </c>
      <c r="R8705">
        <v>6198710.3700000001</v>
      </c>
      <c r="S8705" t="s">
        <v>55055</v>
      </c>
      <c r="T8705" t="s">
        <v>55056</v>
      </c>
      <c r="U8705">
        <v>370835.48</v>
      </c>
      <c r="V8705">
        <v>6198706.2599999998</v>
      </c>
      <c r="W8705">
        <v>315.60000000000002</v>
      </c>
      <c r="X8705">
        <v>200.04</v>
      </c>
    </row>
    <row r="8706" spans="1:24" x14ac:dyDescent="0.25">
      <c r="A8706" s="146">
        <v>45141</v>
      </c>
      <c r="B8706" s="46">
        <v>215</v>
      </c>
      <c r="C8706" s="147">
        <v>0.99807870370370377</v>
      </c>
      <c r="D8706" s="38" t="s">
        <v>30864</v>
      </c>
      <c r="E8706" s="7" t="s">
        <v>69</v>
      </c>
      <c r="F8706" s="38" t="s">
        <v>54887</v>
      </c>
      <c r="G8706" s="38" t="s">
        <v>5942</v>
      </c>
      <c r="H8706">
        <v>-3.2000000000000001E-2</v>
      </c>
      <c r="I8706" t="s">
        <v>55057</v>
      </c>
      <c r="J8706" t="s">
        <v>55058</v>
      </c>
      <c r="K8706" t="s">
        <v>55059</v>
      </c>
      <c r="L8706" t="s">
        <v>55052</v>
      </c>
      <c r="O8706" t="s">
        <v>55060</v>
      </c>
      <c r="P8706" t="s">
        <v>55061</v>
      </c>
      <c r="Q8706">
        <v>370680.83</v>
      </c>
      <c r="R8706">
        <v>6198898.5300000003</v>
      </c>
      <c r="S8706" t="s">
        <v>55062</v>
      </c>
      <c r="T8706" t="s">
        <v>55063</v>
      </c>
      <c r="U8706">
        <v>370658.45</v>
      </c>
      <c r="V8706">
        <v>6198883.2800000003</v>
      </c>
      <c r="W8706">
        <v>315.42</v>
      </c>
      <c r="X8706">
        <v>200.04</v>
      </c>
    </row>
    <row r="8707" spans="1:24" x14ac:dyDescent="0.25">
      <c r="A8707" s="146">
        <v>45141</v>
      </c>
      <c r="B8707" s="46">
        <v>215</v>
      </c>
      <c r="C8707" s="147">
        <v>0.9997800925925926</v>
      </c>
      <c r="D8707" s="38" t="s">
        <v>30864</v>
      </c>
      <c r="E8707" s="7" t="s">
        <v>64</v>
      </c>
      <c r="F8707" s="38" t="s">
        <v>54887</v>
      </c>
      <c r="G8707" s="38" t="s">
        <v>5943</v>
      </c>
      <c r="H8707">
        <v>-2.9000000000000001E-2</v>
      </c>
      <c r="I8707" t="s">
        <v>55068</v>
      </c>
      <c r="J8707" t="s">
        <v>55069</v>
      </c>
      <c r="K8707" t="s">
        <v>55070</v>
      </c>
      <c r="L8707" t="s">
        <v>55071</v>
      </c>
      <c r="O8707" t="s">
        <v>55064</v>
      </c>
      <c r="P8707" t="s">
        <v>55065</v>
      </c>
      <c r="Q8707">
        <v>370663.19</v>
      </c>
      <c r="R8707">
        <v>6198904.8200000003</v>
      </c>
      <c r="S8707" t="s">
        <v>55066</v>
      </c>
      <c r="T8707" t="s">
        <v>55067</v>
      </c>
      <c r="U8707">
        <v>370646.81</v>
      </c>
      <c r="V8707">
        <v>6198882.54</v>
      </c>
      <c r="W8707">
        <v>136.94</v>
      </c>
      <c r="X8707">
        <v>200.04</v>
      </c>
    </row>
    <row r="8708" spans="1:24" s="157" customFormat="1" x14ac:dyDescent="0.25">
      <c r="A8708" s="67">
        <v>45142</v>
      </c>
      <c r="B8708" s="101">
        <v>216</v>
      </c>
      <c r="C8708" s="69">
        <v>1.1574074074074073E-5</v>
      </c>
      <c r="D8708" s="68" t="s">
        <v>30864</v>
      </c>
      <c r="E8708" s="158" t="s">
        <v>76</v>
      </c>
      <c r="F8708" s="68" t="s">
        <v>54887</v>
      </c>
      <c r="G8708" s="68" t="s">
        <v>5943</v>
      </c>
      <c r="H8708" s="157">
        <v>-1.9E-2</v>
      </c>
      <c r="O8708" s="157" t="s">
        <v>55072</v>
      </c>
      <c r="P8708" s="157" t="s">
        <v>55073</v>
      </c>
      <c r="Q8708" s="157">
        <v>370669.82</v>
      </c>
      <c r="R8708" s="157">
        <v>6198897.9000000004</v>
      </c>
      <c r="S8708" s="157" t="s">
        <v>55074</v>
      </c>
      <c r="T8708" s="157" t="s">
        <v>55075</v>
      </c>
      <c r="U8708" s="157">
        <v>370653.65</v>
      </c>
      <c r="V8708" s="157">
        <v>6198875.5700000003</v>
      </c>
      <c r="W8708" s="157">
        <v>135.63999999999999</v>
      </c>
      <c r="X8708" s="157">
        <v>200.04</v>
      </c>
    </row>
    <row r="8709" spans="1:24" x14ac:dyDescent="0.25">
      <c r="A8709" s="146">
        <v>45142</v>
      </c>
      <c r="B8709" s="46">
        <v>216</v>
      </c>
      <c r="C8709" s="147">
        <v>3.9120370370370368E-3</v>
      </c>
      <c r="D8709" s="38" t="s">
        <v>30864</v>
      </c>
      <c r="E8709" s="7" t="s">
        <v>69</v>
      </c>
      <c r="F8709" s="38" t="s">
        <v>54887</v>
      </c>
      <c r="G8709" s="38" t="s">
        <v>5943</v>
      </c>
      <c r="H8709">
        <v>0.223</v>
      </c>
      <c r="I8709" t="s">
        <v>55068</v>
      </c>
      <c r="J8709" t="s">
        <v>55069</v>
      </c>
      <c r="K8709" t="s">
        <v>55070</v>
      </c>
      <c r="L8709" t="s">
        <v>55071</v>
      </c>
      <c r="O8709" t="s">
        <v>55076</v>
      </c>
      <c r="P8709" t="s">
        <v>55077</v>
      </c>
      <c r="Q8709">
        <v>370836.53</v>
      </c>
      <c r="R8709">
        <v>6198730.4699999997</v>
      </c>
      <c r="S8709" t="s">
        <v>55078</v>
      </c>
      <c r="T8709" t="s">
        <v>55079</v>
      </c>
      <c r="U8709">
        <v>370824.93</v>
      </c>
      <c r="V8709">
        <v>6198704.2599999998</v>
      </c>
      <c r="W8709">
        <v>134.53</v>
      </c>
      <c r="X8709">
        <v>200.04</v>
      </c>
    </row>
    <row r="8710" spans="1:24" x14ac:dyDescent="0.25">
      <c r="A8710" s="146">
        <v>45142</v>
      </c>
      <c r="B8710" s="46">
        <v>216</v>
      </c>
      <c r="C8710" s="147">
        <v>6.1342592592592594E-3</v>
      </c>
      <c r="D8710" s="38" t="s">
        <v>30864</v>
      </c>
      <c r="E8710" s="7" t="s">
        <v>64</v>
      </c>
      <c r="F8710" s="38" t="s">
        <v>54887</v>
      </c>
      <c r="G8710" s="38" t="s">
        <v>5944</v>
      </c>
      <c r="H8710">
        <v>0.223</v>
      </c>
      <c r="I8710" t="s">
        <v>55084</v>
      </c>
      <c r="J8710" t="s">
        <v>55085</v>
      </c>
      <c r="K8710" t="s">
        <v>55086</v>
      </c>
      <c r="L8710" t="s">
        <v>55071</v>
      </c>
      <c r="O8710" t="s">
        <v>55080</v>
      </c>
      <c r="P8710" t="s">
        <v>55081</v>
      </c>
      <c r="Q8710">
        <v>370857.52</v>
      </c>
      <c r="R8710">
        <v>6198697.0700000003</v>
      </c>
      <c r="S8710" t="s">
        <v>55082</v>
      </c>
      <c r="T8710" t="s">
        <v>55083</v>
      </c>
      <c r="U8710">
        <v>370826.01</v>
      </c>
      <c r="V8710">
        <v>6198690.6200000001</v>
      </c>
      <c r="W8710">
        <v>314.74</v>
      </c>
      <c r="X8710">
        <v>200.04</v>
      </c>
    </row>
    <row r="8711" spans="1:24" x14ac:dyDescent="0.25">
      <c r="A8711" s="146">
        <v>45142</v>
      </c>
      <c r="B8711" s="46">
        <v>216</v>
      </c>
      <c r="C8711" s="147">
        <v>1.0462962962962964E-2</v>
      </c>
      <c r="D8711" s="38" t="s">
        <v>30864</v>
      </c>
      <c r="E8711" s="7" t="s">
        <v>69</v>
      </c>
      <c r="F8711" s="38" t="s">
        <v>54887</v>
      </c>
      <c r="G8711" s="38" t="s">
        <v>5944</v>
      </c>
      <c r="H8711">
        <v>-3.6999999999999998E-2</v>
      </c>
      <c r="I8711" t="s">
        <v>55084</v>
      </c>
      <c r="J8711" t="s">
        <v>55085</v>
      </c>
      <c r="K8711" t="s">
        <v>55086</v>
      </c>
      <c r="L8711" t="s">
        <v>55091</v>
      </c>
      <c r="O8711" t="s">
        <v>55087</v>
      </c>
      <c r="P8711" t="s">
        <v>55088</v>
      </c>
      <c r="Q8711">
        <v>370669.82</v>
      </c>
      <c r="R8711">
        <v>6198882.2300000004</v>
      </c>
      <c r="S8711" t="s">
        <v>55089</v>
      </c>
      <c r="T8711" t="s">
        <v>55090</v>
      </c>
      <c r="U8711">
        <v>370642.14</v>
      </c>
      <c r="V8711">
        <v>6198874.4699999997</v>
      </c>
      <c r="W8711">
        <v>314.98</v>
      </c>
      <c r="X8711">
        <v>200.04</v>
      </c>
    </row>
    <row r="8712" spans="1:24" x14ac:dyDescent="0.25">
      <c r="A8712" s="146">
        <v>45142</v>
      </c>
      <c r="B8712" s="46">
        <v>216</v>
      </c>
      <c r="C8712" s="147">
        <v>1.2638888888888889E-2</v>
      </c>
      <c r="D8712" s="38" t="s">
        <v>30864</v>
      </c>
      <c r="E8712" s="7" t="s">
        <v>64</v>
      </c>
      <c r="F8712" s="38" t="s">
        <v>54887</v>
      </c>
      <c r="G8712" s="38" t="s">
        <v>5945</v>
      </c>
      <c r="H8712">
        <v>-3.1E-2</v>
      </c>
      <c r="I8712" t="s">
        <v>55096</v>
      </c>
      <c r="J8712" t="s">
        <v>55097</v>
      </c>
      <c r="K8712" t="s">
        <v>55098</v>
      </c>
      <c r="L8712" t="s">
        <v>55091</v>
      </c>
      <c r="O8712" t="s">
        <v>55092</v>
      </c>
      <c r="P8712" t="s">
        <v>55093</v>
      </c>
      <c r="Q8712">
        <v>370644.25</v>
      </c>
      <c r="R8712">
        <v>6198896.0999999996</v>
      </c>
      <c r="S8712" t="s">
        <v>55094</v>
      </c>
      <c r="T8712" t="s">
        <v>55095</v>
      </c>
      <c r="U8712">
        <v>370632.41</v>
      </c>
      <c r="V8712">
        <v>6198871.4800000004</v>
      </c>
      <c r="W8712">
        <v>135.44</v>
      </c>
      <c r="X8712">
        <v>200.04</v>
      </c>
    </row>
    <row r="8713" spans="1:24" x14ac:dyDescent="0.25">
      <c r="A8713" s="146">
        <v>45142</v>
      </c>
      <c r="B8713" s="46">
        <v>216</v>
      </c>
      <c r="C8713" s="147">
        <v>1.6886574074074075E-2</v>
      </c>
      <c r="D8713" s="38" t="s">
        <v>30864</v>
      </c>
      <c r="E8713" s="7" t="s">
        <v>69</v>
      </c>
      <c r="F8713" s="38" t="s">
        <v>54887</v>
      </c>
      <c r="G8713" s="38" t="s">
        <v>5945</v>
      </c>
      <c r="H8713">
        <v>0.22700000000000001</v>
      </c>
      <c r="I8713" t="s">
        <v>55096</v>
      </c>
      <c r="J8713" t="s">
        <v>55097</v>
      </c>
      <c r="K8713" t="s">
        <v>55098</v>
      </c>
      <c r="L8713" t="s">
        <v>55091</v>
      </c>
      <c r="O8713" t="s">
        <v>55099</v>
      </c>
      <c r="P8713" t="s">
        <v>55100</v>
      </c>
      <c r="Q8713">
        <v>370829.53</v>
      </c>
      <c r="R8713">
        <v>6198709.5300000003</v>
      </c>
      <c r="S8713" t="s">
        <v>55101</v>
      </c>
      <c r="T8713" t="s">
        <v>55102</v>
      </c>
      <c r="U8713">
        <v>370814.71</v>
      </c>
      <c r="V8713">
        <v>6198689.2000000002</v>
      </c>
      <c r="W8713">
        <v>135.09</v>
      </c>
      <c r="X8713">
        <v>200.04</v>
      </c>
    </row>
    <row r="8714" spans="1:24" x14ac:dyDescent="0.25">
      <c r="A8714" s="146">
        <v>45142</v>
      </c>
      <c r="B8714" s="46">
        <v>216</v>
      </c>
      <c r="C8714" s="147">
        <v>1.9537037037037037E-2</v>
      </c>
      <c r="D8714" s="38" t="s">
        <v>30864</v>
      </c>
      <c r="E8714" s="7" t="s">
        <v>64</v>
      </c>
      <c r="F8714" s="38" t="s">
        <v>54887</v>
      </c>
      <c r="G8714" s="38" t="s">
        <v>5946</v>
      </c>
      <c r="H8714">
        <v>0.22</v>
      </c>
      <c r="I8714" t="s">
        <v>55107</v>
      </c>
      <c r="J8714" t="s">
        <v>55108</v>
      </c>
      <c r="K8714" t="s">
        <v>55109</v>
      </c>
      <c r="L8714" t="s">
        <v>55091</v>
      </c>
      <c r="O8714" t="s">
        <v>55103</v>
      </c>
      <c r="P8714" t="s">
        <v>55104</v>
      </c>
      <c r="Q8714">
        <v>370837.25</v>
      </c>
      <c r="R8714">
        <v>6198691.5599999996</v>
      </c>
      <c r="S8714" t="s">
        <v>55105</v>
      </c>
      <c r="T8714" t="s">
        <v>55106</v>
      </c>
      <c r="U8714">
        <v>370811.16</v>
      </c>
      <c r="V8714">
        <v>6198679.79</v>
      </c>
      <c r="W8714">
        <v>315.37</v>
      </c>
      <c r="X8714">
        <v>200.04</v>
      </c>
    </row>
    <row r="8715" spans="1:24" x14ac:dyDescent="0.25">
      <c r="A8715" s="146">
        <v>45142</v>
      </c>
      <c r="B8715" s="46">
        <v>216</v>
      </c>
      <c r="C8715" s="147">
        <v>2.361111111111111E-2</v>
      </c>
      <c r="D8715" s="38" t="s">
        <v>30864</v>
      </c>
      <c r="E8715" s="7" t="s">
        <v>69</v>
      </c>
      <c r="F8715" s="38" t="s">
        <v>54887</v>
      </c>
      <c r="G8715" s="38" t="s">
        <v>5946</v>
      </c>
      <c r="H8715">
        <v>-3.4000000000000002E-2</v>
      </c>
      <c r="I8715" t="s">
        <v>55107</v>
      </c>
      <c r="J8715" t="s">
        <v>55108</v>
      </c>
      <c r="K8715" t="s">
        <v>55109</v>
      </c>
      <c r="L8715" t="s">
        <v>55114</v>
      </c>
      <c r="O8715" t="s">
        <v>55110</v>
      </c>
      <c r="P8715" t="s">
        <v>55111</v>
      </c>
      <c r="Q8715">
        <v>370658.94</v>
      </c>
      <c r="R8715">
        <v>6198868.4400000004</v>
      </c>
      <c r="S8715" t="s">
        <v>55112</v>
      </c>
      <c r="T8715" t="s">
        <v>55113</v>
      </c>
      <c r="U8715">
        <v>370631.43</v>
      </c>
      <c r="V8715">
        <v>6198859.54</v>
      </c>
      <c r="W8715">
        <v>314.85000000000002</v>
      </c>
      <c r="X8715">
        <v>200.04</v>
      </c>
    </row>
    <row r="8716" spans="1:24" x14ac:dyDescent="0.25">
      <c r="A8716" s="146">
        <v>45142</v>
      </c>
      <c r="B8716" s="46">
        <v>216</v>
      </c>
      <c r="C8716" s="147">
        <v>2.4872685185185189E-2</v>
      </c>
      <c r="D8716" s="38" t="s">
        <v>30864</v>
      </c>
      <c r="E8716" s="159" t="s">
        <v>33735</v>
      </c>
      <c r="F8716" s="38" t="s">
        <v>54887</v>
      </c>
      <c r="G8716" s="38" t="s">
        <v>6055</v>
      </c>
      <c r="H8716">
        <v>-1.722</v>
      </c>
      <c r="O8716" t="s">
        <v>55115</v>
      </c>
      <c r="P8716" t="s">
        <v>55116</v>
      </c>
      <c r="Q8716">
        <v>370640.72</v>
      </c>
      <c r="R8716">
        <v>6198886.7699999996</v>
      </c>
      <c r="S8716" t="s">
        <v>55117</v>
      </c>
      <c r="T8716" t="s">
        <v>55118</v>
      </c>
      <c r="U8716">
        <v>370618.95</v>
      </c>
      <c r="V8716">
        <v>6198869.0199999996</v>
      </c>
      <c r="W8716">
        <v>222.7</v>
      </c>
      <c r="X8716">
        <v>150.03</v>
      </c>
    </row>
    <row r="8717" spans="1:24" x14ac:dyDescent="0.25">
      <c r="A8717" s="146">
        <v>45142</v>
      </c>
      <c r="B8717" s="46">
        <v>216</v>
      </c>
      <c r="C8717" s="147">
        <v>3.2256944444444442E-2</v>
      </c>
      <c r="D8717" s="38" t="s">
        <v>30864</v>
      </c>
      <c r="E8717" s="159" t="s">
        <v>42042</v>
      </c>
      <c r="F8717" s="38" t="s">
        <v>54887</v>
      </c>
      <c r="G8717" s="38" t="s">
        <v>6055</v>
      </c>
      <c r="H8717">
        <v>-1.72</v>
      </c>
      <c r="O8717" t="s">
        <v>55119</v>
      </c>
      <c r="P8717" t="s">
        <v>55120</v>
      </c>
      <c r="Q8717">
        <v>370635.29</v>
      </c>
      <c r="R8717">
        <v>6198894.4500000002</v>
      </c>
      <c r="S8717" t="s">
        <v>55121</v>
      </c>
      <c r="T8717" t="s">
        <v>55122</v>
      </c>
      <c r="U8717">
        <v>370629.96</v>
      </c>
      <c r="V8717">
        <v>6198883.2000000002</v>
      </c>
      <c r="W8717">
        <v>162.86000000000001</v>
      </c>
      <c r="X8717">
        <v>150.03</v>
      </c>
    </row>
    <row r="8718" spans="1:24" x14ac:dyDescent="0.25">
      <c r="A8718" s="146">
        <v>45142</v>
      </c>
      <c r="B8718" s="46">
        <v>216</v>
      </c>
      <c r="C8718" s="147">
        <v>4.5069444444444447E-2</v>
      </c>
      <c r="D8718" s="38" t="s">
        <v>30864</v>
      </c>
      <c r="E8718" s="159" t="s">
        <v>6100</v>
      </c>
      <c r="F8718" s="38" t="s">
        <v>54887</v>
      </c>
      <c r="G8718" s="38" t="s">
        <v>6055</v>
      </c>
      <c r="H8718">
        <v>-4.7E-2</v>
      </c>
      <c r="O8718" t="s">
        <v>55123</v>
      </c>
      <c r="P8718" t="s">
        <v>55124</v>
      </c>
      <c r="Q8718">
        <v>372417.83</v>
      </c>
      <c r="R8718">
        <v>6198303.3099999996</v>
      </c>
      <c r="S8718" t="s">
        <v>55125</v>
      </c>
      <c r="T8718" t="s">
        <v>55126</v>
      </c>
      <c r="U8718">
        <v>372411.16</v>
      </c>
      <c r="V8718">
        <v>6198294.3600000003</v>
      </c>
      <c r="W8718">
        <v>203.17</v>
      </c>
      <c r="X8718">
        <v>150.03</v>
      </c>
    </row>
    <row r="8719" spans="1:24" s="170" customFormat="1" x14ac:dyDescent="0.25">
      <c r="A8719" s="63">
        <v>45142</v>
      </c>
      <c r="B8719" s="104">
        <v>216</v>
      </c>
      <c r="C8719" s="65">
        <v>4.8668981481481487E-2</v>
      </c>
      <c r="D8719" s="64" t="s">
        <v>30864</v>
      </c>
      <c r="E8719" s="171" t="s">
        <v>55132</v>
      </c>
      <c r="F8719" s="64" t="s">
        <v>54887</v>
      </c>
      <c r="G8719" s="64" t="s">
        <v>6055</v>
      </c>
      <c r="H8719" s="170">
        <v>-0.05</v>
      </c>
      <c r="M8719" s="170" t="s">
        <v>55127</v>
      </c>
      <c r="O8719" s="170" t="s">
        <v>55128</v>
      </c>
      <c r="P8719" s="170" t="s">
        <v>55129</v>
      </c>
      <c r="Q8719" s="170">
        <v>372415.59</v>
      </c>
      <c r="R8719" s="170">
        <v>6198301.75</v>
      </c>
      <c r="S8719" s="170" t="s">
        <v>55130</v>
      </c>
      <c r="T8719" s="170" t="s">
        <v>55131</v>
      </c>
      <c r="U8719" s="170">
        <v>372404.31</v>
      </c>
      <c r="V8719" s="170">
        <v>6198289.3200000003</v>
      </c>
      <c r="W8719" s="170">
        <v>225.39</v>
      </c>
      <c r="X8719" s="170">
        <v>150.03</v>
      </c>
    </row>
    <row r="8720" spans="1:24" x14ac:dyDescent="0.25">
      <c r="A8720" s="146">
        <v>45142</v>
      </c>
      <c r="B8720" s="46">
        <v>216</v>
      </c>
      <c r="C8720" s="147">
        <v>5.1238425925925923E-2</v>
      </c>
      <c r="D8720" s="38" t="s">
        <v>30864</v>
      </c>
      <c r="E8720" s="7" t="s">
        <v>55141</v>
      </c>
      <c r="F8720" s="38" t="s">
        <v>54887</v>
      </c>
      <c r="G8720" s="38" t="s">
        <v>6055</v>
      </c>
      <c r="H8720">
        <v>-1.2E-2</v>
      </c>
      <c r="I8720" t="s">
        <v>55137</v>
      </c>
      <c r="J8720" t="s">
        <v>55138</v>
      </c>
      <c r="K8720" t="s">
        <v>55139</v>
      </c>
      <c r="L8720" t="s">
        <v>55140</v>
      </c>
      <c r="O8720" t="s">
        <v>55133</v>
      </c>
      <c r="P8720" t="s">
        <v>55134</v>
      </c>
      <c r="Q8720">
        <v>372432.6</v>
      </c>
      <c r="R8720">
        <v>6198284.8300000001</v>
      </c>
      <c r="S8720" t="s">
        <v>55135</v>
      </c>
      <c r="T8720" t="s">
        <v>55136</v>
      </c>
      <c r="U8720">
        <v>372420.87</v>
      </c>
      <c r="V8720">
        <v>6198260.3300000001</v>
      </c>
      <c r="W8720">
        <v>135.29</v>
      </c>
      <c r="X8720">
        <v>150.03</v>
      </c>
    </row>
    <row r="8721" spans="1:24" x14ac:dyDescent="0.25">
      <c r="A8721" s="146">
        <v>45142</v>
      </c>
      <c r="B8721" s="46">
        <v>216</v>
      </c>
      <c r="C8721" s="147">
        <v>5.4340277777777779E-2</v>
      </c>
      <c r="D8721" s="38" t="s">
        <v>30864</v>
      </c>
      <c r="E8721" s="7" t="s">
        <v>69</v>
      </c>
      <c r="F8721" s="38" t="s">
        <v>54887</v>
      </c>
      <c r="G8721" s="38" t="s">
        <v>6055</v>
      </c>
      <c r="H8721">
        <v>0.17299999999999999</v>
      </c>
      <c r="I8721" t="s">
        <v>55137</v>
      </c>
      <c r="J8721" t="s">
        <v>55138</v>
      </c>
      <c r="K8721" t="s">
        <v>55139</v>
      </c>
      <c r="L8721" t="s">
        <v>55140</v>
      </c>
      <c r="O8721" t="s">
        <v>55142</v>
      </c>
      <c r="P8721" t="s">
        <v>55143</v>
      </c>
      <c r="Q8721">
        <v>372565.46</v>
      </c>
      <c r="R8721">
        <v>6198153.6100000003</v>
      </c>
      <c r="S8721" t="s">
        <v>55144</v>
      </c>
      <c r="T8721" t="s">
        <v>55145</v>
      </c>
      <c r="U8721">
        <v>372551.4</v>
      </c>
      <c r="V8721">
        <v>6198129.7699999996</v>
      </c>
      <c r="W8721">
        <v>135.37</v>
      </c>
      <c r="X8721">
        <v>150.03</v>
      </c>
    </row>
    <row r="8722" spans="1:24" x14ac:dyDescent="0.25">
      <c r="A8722" s="146">
        <v>45142</v>
      </c>
      <c r="B8722" s="46">
        <v>216</v>
      </c>
      <c r="C8722" s="147">
        <v>5.6076388888888884E-2</v>
      </c>
      <c r="D8722" s="38" t="s">
        <v>30864</v>
      </c>
      <c r="E8722" s="7" t="s">
        <v>64</v>
      </c>
      <c r="F8722" s="38" t="s">
        <v>54887</v>
      </c>
      <c r="G8722" s="38" t="s">
        <v>6054</v>
      </c>
      <c r="H8722">
        <v>0.16700000000000001</v>
      </c>
      <c r="I8722" t="s">
        <v>55150</v>
      </c>
      <c r="J8722" t="s">
        <v>55151</v>
      </c>
      <c r="K8722" t="s">
        <v>55152</v>
      </c>
      <c r="L8722" t="s">
        <v>55140</v>
      </c>
      <c r="O8722" t="s">
        <v>55146</v>
      </c>
      <c r="P8722" t="s">
        <v>55147</v>
      </c>
      <c r="Q8722">
        <v>372574.91</v>
      </c>
      <c r="R8722">
        <v>6198132.3700000001</v>
      </c>
      <c r="S8722" t="s">
        <v>55148</v>
      </c>
      <c r="T8722" t="s">
        <v>55149</v>
      </c>
      <c r="U8722">
        <v>372549.16</v>
      </c>
      <c r="V8722">
        <v>6198119.2699999996</v>
      </c>
      <c r="W8722">
        <v>315.87</v>
      </c>
      <c r="X8722">
        <v>150.03</v>
      </c>
    </row>
    <row r="8723" spans="1:24" x14ac:dyDescent="0.25">
      <c r="A8723" s="146">
        <v>45142</v>
      </c>
      <c r="B8723" s="46">
        <v>216</v>
      </c>
      <c r="C8723" s="147">
        <v>5.9444444444444446E-2</v>
      </c>
      <c r="D8723" s="38" t="s">
        <v>30864</v>
      </c>
      <c r="E8723" s="7" t="s">
        <v>69</v>
      </c>
      <c r="F8723" s="38" t="s">
        <v>54887</v>
      </c>
      <c r="G8723" s="38" t="s">
        <v>6054</v>
      </c>
      <c r="H8723">
        <v>-2.8000000000000001E-2</v>
      </c>
      <c r="I8723" t="s">
        <v>55150</v>
      </c>
      <c r="J8723" t="s">
        <v>55151</v>
      </c>
      <c r="K8723" t="s">
        <v>55152</v>
      </c>
      <c r="L8723" t="s">
        <v>55140</v>
      </c>
      <c r="O8723" t="s">
        <v>55153</v>
      </c>
      <c r="P8723" t="s">
        <v>55154</v>
      </c>
      <c r="Q8723">
        <v>372432.89</v>
      </c>
      <c r="R8723">
        <v>6198272.3300000001</v>
      </c>
      <c r="S8723" t="s">
        <v>55155</v>
      </c>
      <c r="T8723" t="s">
        <v>55156</v>
      </c>
      <c r="U8723">
        <v>372410.94</v>
      </c>
      <c r="V8723">
        <v>6198257.4900000002</v>
      </c>
      <c r="W8723">
        <v>315.2</v>
      </c>
      <c r="X8723">
        <v>150.03</v>
      </c>
    </row>
    <row r="8724" spans="1:24" x14ac:dyDescent="0.25">
      <c r="A8724" s="146">
        <v>45142</v>
      </c>
      <c r="B8724" s="46">
        <v>216</v>
      </c>
      <c r="C8724" s="147">
        <v>6.1261574074074072E-2</v>
      </c>
      <c r="D8724" s="38" t="s">
        <v>30864</v>
      </c>
      <c r="E8724" s="7" t="s">
        <v>64</v>
      </c>
      <c r="F8724" s="38" t="s">
        <v>54887</v>
      </c>
      <c r="G8724" s="38" t="s">
        <v>6053</v>
      </c>
      <c r="H8724">
        <v>-2.3E-2</v>
      </c>
      <c r="I8724" t="s">
        <v>55161</v>
      </c>
      <c r="J8724" t="s">
        <v>55162</v>
      </c>
      <c r="K8724" t="s">
        <v>55163</v>
      </c>
      <c r="L8724" t="s">
        <v>55140</v>
      </c>
      <c r="O8724" t="s">
        <v>55157</v>
      </c>
      <c r="P8724" t="s">
        <v>55158</v>
      </c>
      <c r="Q8724">
        <v>372411.35</v>
      </c>
      <c r="R8724">
        <v>6198283.9500000002</v>
      </c>
      <c r="S8724" t="s">
        <v>55159</v>
      </c>
      <c r="T8724" t="s">
        <v>55160</v>
      </c>
      <c r="U8724">
        <v>372400.41</v>
      </c>
      <c r="V8724">
        <v>6198255.7699999996</v>
      </c>
      <c r="W8724">
        <v>136.25</v>
      </c>
      <c r="X8724">
        <v>150.03</v>
      </c>
    </row>
    <row r="8725" spans="1:24" x14ac:dyDescent="0.25">
      <c r="A8725" s="146">
        <v>45142</v>
      </c>
      <c r="B8725" s="46">
        <v>216</v>
      </c>
      <c r="C8725" s="147">
        <v>6.474537037037037E-2</v>
      </c>
      <c r="D8725" s="38" t="s">
        <v>30864</v>
      </c>
      <c r="E8725" s="7" t="s">
        <v>69</v>
      </c>
      <c r="F8725" s="38" t="s">
        <v>54887</v>
      </c>
      <c r="G8725" s="38" t="s">
        <v>6053</v>
      </c>
      <c r="H8725">
        <v>0.17899999999999999</v>
      </c>
      <c r="I8725" t="s">
        <v>55161</v>
      </c>
      <c r="J8725" t="s">
        <v>55162</v>
      </c>
      <c r="K8725" t="s">
        <v>55163</v>
      </c>
      <c r="L8725" t="s">
        <v>55168</v>
      </c>
      <c r="O8725" t="s">
        <v>55164</v>
      </c>
      <c r="P8725" t="s">
        <v>55165</v>
      </c>
      <c r="Q8725">
        <v>372555.69</v>
      </c>
      <c r="R8725">
        <v>6198139.9299999997</v>
      </c>
      <c r="S8725" t="s">
        <v>55166</v>
      </c>
      <c r="T8725" t="s">
        <v>55167</v>
      </c>
      <c r="U8725">
        <v>372543.49</v>
      </c>
      <c r="V8725">
        <v>6198112.46</v>
      </c>
      <c r="W8725">
        <v>134.82</v>
      </c>
      <c r="X8725">
        <v>150.03</v>
      </c>
    </row>
    <row r="8726" spans="1:24" x14ac:dyDescent="0.25">
      <c r="A8726" s="146">
        <v>45142</v>
      </c>
      <c r="B8726" s="46">
        <v>216</v>
      </c>
      <c r="C8726" s="147">
        <v>6.627314814814815E-2</v>
      </c>
      <c r="D8726" s="38" t="s">
        <v>30864</v>
      </c>
      <c r="E8726" s="7" t="s">
        <v>64</v>
      </c>
      <c r="F8726" s="38" t="s">
        <v>54887</v>
      </c>
      <c r="G8726" s="38" t="s">
        <v>6052</v>
      </c>
      <c r="H8726">
        <v>0.16800000000000001</v>
      </c>
      <c r="I8726" t="s">
        <v>55173</v>
      </c>
      <c r="J8726" t="s">
        <v>55174</v>
      </c>
      <c r="K8726" t="s">
        <v>55175</v>
      </c>
      <c r="L8726" t="s">
        <v>55168</v>
      </c>
      <c r="O8726" t="s">
        <v>55169</v>
      </c>
      <c r="P8726" t="s">
        <v>55170</v>
      </c>
      <c r="Q8726">
        <v>372565.59</v>
      </c>
      <c r="R8726">
        <v>6198118.9800000004</v>
      </c>
      <c r="S8726" t="s">
        <v>55171</v>
      </c>
      <c r="T8726" t="s">
        <v>55172</v>
      </c>
      <c r="U8726">
        <v>372537.23</v>
      </c>
      <c r="V8726">
        <v>6198105.7999999998</v>
      </c>
      <c r="W8726">
        <v>317.58999999999997</v>
      </c>
      <c r="X8726">
        <v>150.03</v>
      </c>
    </row>
    <row r="8727" spans="1:24" x14ac:dyDescent="0.25">
      <c r="A8727" s="146">
        <v>45142</v>
      </c>
      <c r="B8727" s="46">
        <v>216</v>
      </c>
      <c r="C8727" s="147">
        <v>6.9756944444444455E-2</v>
      </c>
      <c r="D8727" s="38" t="s">
        <v>30864</v>
      </c>
      <c r="E8727" s="7" t="s">
        <v>69</v>
      </c>
      <c r="F8727" s="38" t="s">
        <v>54887</v>
      </c>
      <c r="G8727" s="38" t="s">
        <v>6052</v>
      </c>
      <c r="H8727">
        <v>-2.8000000000000001E-2</v>
      </c>
      <c r="I8727" t="s">
        <v>55173</v>
      </c>
      <c r="J8727" t="s">
        <v>55174</v>
      </c>
      <c r="K8727" t="s">
        <v>55175</v>
      </c>
      <c r="L8727" t="s">
        <v>55168</v>
      </c>
      <c r="O8727" t="s">
        <v>55176</v>
      </c>
      <c r="P8727" t="s">
        <v>55177</v>
      </c>
      <c r="Q8727">
        <v>372420.16</v>
      </c>
      <c r="R8727">
        <v>6198259.7300000004</v>
      </c>
      <c r="S8727" t="s">
        <v>55178</v>
      </c>
      <c r="T8727" t="s">
        <v>55179</v>
      </c>
      <c r="U8727">
        <v>372398.21</v>
      </c>
      <c r="V8727">
        <v>6198244.9500000002</v>
      </c>
      <c r="W8727">
        <v>314.77999999999997</v>
      </c>
      <c r="X8727">
        <v>150.03</v>
      </c>
    </row>
    <row r="8728" spans="1:24" x14ac:dyDescent="0.25">
      <c r="A8728" s="146">
        <v>45142</v>
      </c>
      <c r="B8728" s="46">
        <v>216</v>
      </c>
      <c r="C8728" s="147">
        <v>7.1689814814814817E-2</v>
      </c>
      <c r="D8728" s="38" t="s">
        <v>30864</v>
      </c>
      <c r="E8728" s="7" t="s">
        <v>64</v>
      </c>
      <c r="F8728" s="38" t="s">
        <v>54887</v>
      </c>
      <c r="G8728" s="38" t="s">
        <v>6051</v>
      </c>
      <c r="H8728">
        <v>-2.3E-2</v>
      </c>
      <c r="I8728" t="s">
        <v>55184</v>
      </c>
      <c r="J8728" t="s">
        <v>55185</v>
      </c>
      <c r="K8728" t="s">
        <v>55186</v>
      </c>
      <c r="L8728" t="s">
        <v>55168</v>
      </c>
      <c r="O8728" t="s">
        <v>55180</v>
      </c>
      <c r="P8728" t="s">
        <v>55181</v>
      </c>
      <c r="Q8728">
        <v>372404.15</v>
      </c>
      <c r="R8728">
        <v>6198264.1299999999</v>
      </c>
      <c r="S8728" t="s">
        <v>55182</v>
      </c>
      <c r="T8728" t="s">
        <v>55183</v>
      </c>
      <c r="U8728">
        <v>372387.79</v>
      </c>
      <c r="V8728">
        <v>6198243.1900000004</v>
      </c>
      <c r="W8728">
        <v>135.71</v>
      </c>
      <c r="X8728">
        <v>150.03</v>
      </c>
    </row>
    <row r="8729" spans="1:24" x14ac:dyDescent="0.25">
      <c r="A8729" s="146">
        <v>45142</v>
      </c>
      <c r="B8729" s="46">
        <v>216</v>
      </c>
      <c r="C8729" s="147">
        <v>7.4884259259259262E-2</v>
      </c>
      <c r="D8729" s="38" t="s">
        <v>30864</v>
      </c>
      <c r="E8729" s="7" t="s">
        <v>69</v>
      </c>
      <c r="F8729" s="38" t="s">
        <v>54887</v>
      </c>
      <c r="G8729" s="38" t="s">
        <v>6051</v>
      </c>
      <c r="H8729">
        <v>0.17399999999999999</v>
      </c>
      <c r="I8729" t="s">
        <v>55184</v>
      </c>
      <c r="J8729" t="s">
        <v>55185</v>
      </c>
      <c r="K8729" t="s">
        <v>55186</v>
      </c>
      <c r="L8729" t="s">
        <v>55191</v>
      </c>
      <c r="O8729" t="s">
        <v>55187</v>
      </c>
      <c r="P8729" t="s">
        <v>55188</v>
      </c>
      <c r="Q8729">
        <v>372541.1</v>
      </c>
      <c r="R8729">
        <v>6198128.75</v>
      </c>
      <c r="S8729" t="s">
        <v>55189</v>
      </c>
      <c r="T8729" t="s">
        <v>55190</v>
      </c>
      <c r="U8729">
        <v>372527.09</v>
      </c>
      <c r="V8729">
        <v>6198103.3200000003</v>
      </c>
      <c r="W8729">
        <v>134.75</v>
      </c>
      <c r="X8729">
        <v>150.03</v>
      </c>
    </row>
    <row r="8730" spans="1:24" x14ac:dyDescent="0.25">
      <c r="A8730" s="146">
        <v>45142</v>
      </c>
      <c r="B8730" s="46">
        <v>216</v>
      </c>
      <c r="C8730" s="147">
        <v>7.6423611111111109E-2</v>
      </c>
      <c r="D8730" s="38" t="s">
        <v>30864</v>
      </c>
      <c r="E8730" s="7" t="s">
        <v>64</v>
      </c>
      <c r="F8730" s="38" t="s">
        <v>54887</v>
      </c>
      <c r="G8730" s="38" t="s">
        <v>6050</v>
      </c>
      <c r="H8730">
        <v>0.16900000000000001</v>
      </c>
      <c r="I8730" t="s">
        <v>55196</v>
      </c>
      <c r="J8730" t="s">
        <v>55197</v>
      </c>
      <c r="K8730" t="s">
        <v>55198</v>
      </c>
      <c r="L8730" t="s">
        <v>55191</v>
      </c>
      <c r="O8730" t="s">
        <v>55192</v>
      </c>
      <c r="P8730" t="s">
        <v>55193</v>
      </c>
      <c r="Q8730">
        <v>372555.48</v>
      </c>
      <c r="R8730">
        <v>6198103.4199999999</v>
      </c>
      <c r="S8730" t="s">
        <v>55194</v>
      </c>
      <c r="T8730" t="s">
        <v>55195</v>
      </c>
      <c r="U8730">
        <v>372524.75</v>
      </c>
      <c r="V8730">
        <v>6198092.6299999999</v>
      </c>
      <c r="W8730">
        <v>316.52999999999997</v>
      </c>
      <c r="X8730">
        <v>150.03</v>
      </c>
    </row>
    <row r="8731" spans="1:24" x14ac:dyDescent="0.25">
      <c r="A8731" s="146">
        <v>45142</v>
      </c>
      <c r="B8731" s="46">
        <v>216</v>
      </c>
      <c r="C8731" s="147">
        <v>7.993055555555556E-2</v>
      </c>
      <c r="D8731" s="38" t="s">
        <v>30864</v>
      </c>
      <c r="E8731" s="7" t="s">
        <v>69</v>
      </c>
      <c r="F8731" s="38" t="s">
        <v>54887</v>
      </c>
      <c r="G8731" s="38" t="s">
        <v>6050</v>
      </c>
      <c r="H8731">
        <v>-2.7E-2</v>
      </c>
      <c r="I8731" t="s">
        <v>55196</v>
      </c>
      <c r="J8731" t="s">
        <v>55197</v>
      </c>
      <c r="K8731" t="s">
        <v>55198</v>
      </c>
      <c r="L8731" t="s">
        <v>55191</v>
      </c>
      <c r="O8731" t="s">
        <v>55199</v>
      </c>
      <c r="P8731" t="s">
        <v>55200</v>
      </c>
      <c r="Q8731">
        <v>372410.57</v>
      </c>
      <c r="R8731">
        <v>6198243.8600000003</v>
      </c>
      <c r="S8731" t="s">
        <v>55201</v>
      </c>
      <c r="T8731" t="s">
        <v>55202</v>
      </c>
      <c r="U8731">
        <v>372386.03</v>
      </c>
      <c r="V8731">
        <v>6198231.3899999997</v>
      </c>
      <c r="W8731">
        <v>315</v>
      </c>
      <c r="X8731">
        <v>150.03</v>
      </c>
    </row>
    <row r="8732" spans="1:24" x14ac:dyDescent="0.25">
      <c r="A8732" s="146">
        <v>45142</v>
      </c>
      <c r="B8732" s="46">
        <v>216</v>
      </c>
      <c r="C8732" s="147">
        <v>8.1759259259259254E-2</v>
      </c>
      <c r="D8732" s="38" t="s">
        <v>30864</v>
      </c>
      <c r="E8732" s="7" t="s">
        <v>64</v>
      </c>
      <c r="F8732" s="38" t="s">
        <v>54887</v>
      </c>
      <c r="G8732" s="38" t="s">
        <v>6044</v>
      </c>
      <c r="H8732">
        <v>-2.4E-2</v>
      </c>
      <c r="I8732" t="s">
        <v>55207</v>
      </c>
      <c r="J8732" t="s">
        <v>55208</v>
      </c>
      <c r="K8732" t="s">
        <v>55209</v>
      </c>
      <c r="L8732" t="s">
        <v>55191</v>
      </c>
      <c r="O8732" t="s">
        <v>55203</v>
      </c>
      <c r="P8732" t="s">
        <v>55204</v>
      </c>
      <c r="Q8732">
        <v>372393.28</v>
      </c>
      <c r="R8732">
        <v>6198251.4100000001</v>
      </c>
      <c r="S8732" t="s">
        <v>55205</v>
      </c>
      <c r="T8732" t="s">
        <v>55206</v>
      </c>
      <c r="U8732">
        <v>372374.79</v>
      </c>
      <c r="V8732">
        <v>6198230.9800000004</v>
      </c>
      <c r="W8732">
        <v>136.41</v>
      </c>
      <c r="X8732">
        <v>150.03</v>
      </c>
    </row>
    <row r="8733" spans="1:24" x14ac:dyDescent="0.25">
      <c r="A8733" s="146">
        <v>45142</v>
      </c>
      <c r="B8733" s="46">
        <v>216</v>
      </c>
      <c r="C8733" s="147">
        <v>8.5081018518518514E-2</v>
      </c>
      <c r="D8733" s="38" t="s">
        <v>30864</v>
      </c>
      <c r="E8733" s="7" t="s">
        <v>69</v>
      </c>
      <c r="F8733" s="38" t="s">
        <v>54887</v>
      </c>
      <c r="G8733" s="38" t="s">
        <v>6044</v>
      </c>
      <c r="H8733">
        <v>0.17599999999999999</v>
      </c>
      <c r="I8733" t="s">
        <v>55207</v>
      </c>
      <c r="J8733" t="s">
        <v>55208</v>
      </c>
      <c r="K8733" t="s">
        <v>55209</v>
      </c>
      <c r="L8733" t="s">
        <v>55214</v>
      </c>
      <c r="O8733" t="s">
        <v>55210</v>
      </c>
      <c r="P8733" t="s">
        <v>55211</v>
      </c>
      <c r="Q8733">
        <v>372534.81</v>
      </c>
      <c r="R8733">
        <v>6198108.5899999999</v>
      </c>
      <c r="S8733" t="s">
        <v>55212</v>
      </c>
      <c r="T8733" t="s">
        <v>55213</v>
      </c>
      <c r="U8733">
        <v>372515.72</v>
      </c>
      <c r="V8733">
        <v>6198089.3899999997</v>
      </c>
      <c r="W8733">
        <v>134.85</v>
      </c>
      <c r="X8733">
        <v>150.03</v>
      </c>
    </row>
    <row r="8734" spans="1:24" x14ac:dyDescent="0.25">
      <c r="A8734" s="146">
        <v>45142</v>
      </c>
      <c r="B8734" s="46">
        <v>216</v>
      </c>
      <c r="C8734" s="147">
        <v>8.6909722222222222E-2</v>
      </c>
      <c r="D8734" s="38" t="s">
        <v>30864</v>
      </c>
      <c r="E8734" s="7" t="s">
        <v>64</v>
      </c>
      <c r="F8734" s="38" t="s">
        <v>54887</v>
      </c>
      <c r="G8734" s="38" t="s">
        <v>6045</v>
      </c>
      <c r="H8734">
        <v>0.17100000000000001</v>
      </c>
      <c r="I8734" t="s">
        <v>55219</v>
      </c>
      <c r="J8734" t="s">
        <v>55220</v>
      </c>
      <c r="K8734" t="s">
        <v>55221</v>
      </c>
      <c r="L8734" t="s">
        <v>55214</v>
      </c>
      <c r="O8734" t="s">
        <v>55215</v>
      </c>
      <c r="P8734" t="s">
        <v>55216</v>
      </c>
      <c r="Q8734">
        <v>372548.39</v>
      </c>
      <c r="R8734">
        <v>6198082.2999999998</v>
      </c>
      <c r="S8734" t="s">
        <v>55217</v>
      </c>
      <c r="T8734" t="s">
        <v>55218</v>
      </c>
      <c r="U8734">
        <v>372513.15</v>
      </c>
      <c r="V8734">
        <v>6198078.8399999999</v>
      </c>
      <c r="W8734">
        <v>316.58999999999997</v>
      </c>
      <c r="X8734">
        <v>150.03</v>
      </c>
    </row>
    <row r="8735" spans="1:24" x14ac:dyDescent="0.25">
      <c r="A8735" s="146">
        <v>45142</v>
      </c>
      <c r="B8735" s="46">
        <v>216</v>
      </c>
      <c r="C8735" s="147">
        <v>9.043981481481482E-2</v>
      </c>
      <c r="D8735" s="38" t="s">
        <v>30864</v>
      </c>
      <c r="E8735" s="7" t="s">
        <v>69</v>
      </c>
      <c r="F8735" s="38" t="s">
        <v>54887</v>
      </c>
      <c r="G8735" s="38" t="s">
        <v>6045</v>
      </c>
      <c r="H8735">
        <v>-2.8000000000000001E-2</v>
      </c>
      <c r="I8735" t="s">
        <v>55219</v>
      </c>
      <c r="J8735" t="s">
        <v>55220</v>
      </c>
      <c r="K8735" t="s">
        <v>55221</v>
      </c>
      <c r="L8735" t="s">
        <v>55214</v>
      </c>
      <c r="O8735" t="s">
        <v>55222</v>
      </c>
      <c r="P8735" t="s">
        <v>55223</v>
      </c>
      <c r="Q8735">
        <v>372397.81</v>
      </c>
      <c r="R8735">
        <v>6198230.5</v>
      </c>
      <c r="S8735" t="s">
        <v>55224</v>
      </c>
      <c r="T8735" t="s">
        <v>55225</v>
      </c>
      <c r="U8735">
        <v>372372.68</v>
      </c>
      <c r="V8735">
        <v>6198219.3200000003</v>
      </c>
      <c r="W8735">
        <v>315.13</v>
      </c>
      <c r="X8735">
        <v>150.03</v>
      </c>
    </row>
    <row r="8736" spans="1:24" x14ac:dyDescent="0.25">
      <c r="A8736" s="146">
        <v>45142</v>
      </c>
      <c r="B8736" s="46">
        <v>216</v>
      </c>
      <c r="C8736" s="147">
        <v>9.239583333333333E-2</v>
      </c>
      <c r="D8736" s="38" t="s">
        <v>30864</v>
      </c>
      <c r="E8736" s="7" t="s">
        <v>64</v>
      </c>
      <c r="F8736" s="38" t="s">
        <v>54887</v>
      </c>
      <c r="G8736" s="38" t="s">
        <v>6046</v>
      </c>
      <c r="H8736">
        <v>-2.1999999999999999E-2</v>
      </c>
      <c r="I8736" t="s">
        <v>55230</v>
      </c>
      <c r="J8736" t="s">
        <v>55231</v>
      </c>
      <c r="K8736" t="s">
        <v>55232</v>
      </c>
      <c r="L8736" t="s">
        <v>55214</v>
      </c>
      <c r="O8736" t="s">
        <v>55226</v>
      </c>
      <c r="P8736" t="s">
        <v>55227</v>
      </c>
      <c r="Q8736">
        <v>372375.6</v>
      </c>
      <c r="R8736">
        <v>6198240.1100000003</v>
      </c>
      <c r="S8736" t="s">
        <v>55228</v>
      </c>
      <c r="T8736" t="s">
        <v>55229</v>
      </c>
      <c r="U8736">
        <v>372363.12</v>
      </c>
      <c r="V8736">
        <v>6198216.5199999996</v>
      </c>
      <c r="W8736">
        <v>135.65</v>
      </c>
      <c r="X8736">
        <v>150.03</v>
      </c>
    </row>
    <row r="8737" spans="1:24" x14ac:dyDescent="0.25">
      <c r="A8737" s="146">
        <v>45142</v>
      </c>
      <c r="B8737" s="46">
        <v>216</v>
      </c>
      <c r="C8737" s="147">
        <v>9.5763888888888885E-2</v>
      </c>
      <c r="D8737" s="38" t="s">
        <v>30864</v>
      </c>
      <c r="E8737" s="7" t="s">
        <v>69</v>
      </c>
      <c r="F8737" s="38" t="s">
        <v>54887</v>
      </c>
      <c r="G8737" s="38" t="s">
        <v>6046</v>
      </c>
      <c r="H8737">
        <v>0.17599999999999999</v>
      </c>
      <c r="I8737" t="s">
        <v>55230</v>
      </c>
      <c r="J8737" t="s">
        <v>55231</v>
      </c>
      <c r="K8737" t="s">
        <v>55232</v>
      </c>
      <c r="L8737" t="s">
        <v>55237</v>
      </c>
      <c r="O8737" t="s">
        <v>55233</v>
      </c>
      <c r="P8737" t="s">
        <v>55234</v>
      </c>
      <c r="Q8737">
        <v>372521.63</v>
      </c>
      <c r="R8737">
        <v>6198095.7000000002</v>
      </c>
      <c r="S8737" t="s">
        <v>55235</v>
      </c>
      <c r="T8737" t="s">
        <v>55236</v>
      </c>
      <c r="U8737">
        <v>372503.33</v>
      </c>
      <c r="V8737">
        <v>6198076.3499999996</v>
      </c>
      <c r="W8737">
        <v>135.53</v>
      </c>
      <c r="X8737">
        <v>150.03</v>
      </c>
    </row>
    <row r="8738" spans="1:24" x14ac:dyDescent="0.25">
      <c r="A8738" s="146">
        <v>45142</v>
      </c>
      <c r="B8738" s="46">
        <v>216</v>
      </c>
      <c r="C8738" s="147">
        <v>9.7557870370370378E-2</v>
      </c>
      <c r="D8738" s="38" t="s">
        <v>30864</v>
      </c>
      <c r="E8738" s="7" t="s">
        <v>64</v>
      </c>
      <c r="F8738" s="38" t="s">
        <v>54887</v>
      </c>
      <c r="G8738" s="38" t="s">
        <v>6047</v>
      </c>
      <c r="H8738">
        <v>0.17100000000000001</v>
      </c>
      <c r="I8738" t="s">
        <v>55242</v>
      </c>
      <c r="J8738" t="s">
        <v>55243</v>
      </c>
      <c r="K8738" t="s">
        <v>55244</v>
      </c>
      <c r="L8738" t="s">
        <v>55237</v>
      </c>
      <c r="O8738" t="s">
        <v>55238</v>
      </c>
      <c r="P8738" t="s">
        <v>55239</v>
      </c>
      <c r="Q8738">
        <v>372543.11</v>
      </c>
      <c r="R8738">
        <v>6198062.6299999999</v>
      </c>
      <c r="S8738" t="s">
        <v>55240</v>
      </c>
      <c r="T8738" t="s">
        <v>55241</v>
      </c>
      <c r="U8738">
        <v>372500.49</v>
      </c>
      <c r="V8738">
        <v>6198066.0700000003</v>
      </c>
      <c r="W8738">
        <v>314.99</v>
      </c>
      <c r="X8738">
        <v>150.03</v>
      </c>
    </row>
    <row r="8739" spans="1:24" x14ac:dyDescent="0.25">
      <c r="A8739" s="146">
        <v>45142</v>
      </c>
      <c r="B8739" s="46">
        <v>216</v>
      </c>
      <c r="C8739" s="147">
        <v>0.10127314814814814</v>
      </c>
      <c r="D8739" s="38" t="s">
        <v>30864</v>
      </c>
      <c r="E8739" s="7" t="s">
        <v>69</v>
      </c>
      <c r="F8739" s="38" t="s">
        <v>54887</v>
      </c>
      <c r="G8739" s="38" t="s">
        <v>6047</v>
      </c>
      <c r="H8739">
        <v>-2.7E-2</v>
      </c>
      <c r="I8739" t="s">
        <v>55242</v>
      </c>
      <c r="J8739" t="s">
        <v>55243</v>
      </c>
      <c r="K8739" t="s">
        <v>55244</v>
      </c>
      <c r="L8739" t="s">
        <v>55237</v>
      </c>
      <c r="O8739" t="s">
        <v>55245</v>
      </c>
      <c r="P8739" t="s">
        <v>55246</v>
      </c>
      <c r="Q8739">
        <v>372388.26</v>
      </c>
      <c r="R8739">
        <v>6198213.2599999998</v>
      </c>
      <c r="S8739" t="s">
        <v>55247</v>
      </c>
      <c r="T8739" t="s">
        <v>55248</v>
      </c>
      <c r="U8739">
        <v>372361.03</v>
      </c>
      <c r="V8739">
        <v>6198205.4800000004</v>
      </c>
      <c r="W8739">
        <v>315.33999999999997</v>
      </c>
      <c r="X8739">
        <v>150.03</v>
      </c>
    </row>
    <row r="8740" spans="1:24" x14ac:dyDescent="0.25">
      <c r="A8740" s="146">
        <v>45142</v>
      </c>
      <c r="B8740" s="46">
        <v>216</v>
      </c>
      <c r="C8740" s="147">
        <v>0.10346064814814815</v>
      </c>
      <c r="D8740" s="38" t="s">
        <v>30864</v>
      </c>
      <c r="E8740" s="7" t="s">
        <v>64</v>
      </c>
      <c r="F8740" s="38" t="s">
        <v>54887</v>
      </c>
      <c r="G8740" s="38" t="s">
        <v>6048</v>
      </c>
      <c r="H8740">
        <v>-2.5999999999999999E-2</v>
      </c>
      <c r="I8740" t="s">
        <v>55253</v>
      </c>
      <c r="J8740" t="s">
        <v>55254</v>
      </c>
      <c r="K8740" t="s">
        <v>55255</v>
      </c>
      <c r="L8740" t="s">
        <v>55256</v>
      </c>
      <c r="O8740" t="s">
        <v>55249</v>
      </c>
      <c r="P8740" t="s">
        <v>55250</v>
      </c>
      <c r="Q8740">
        <v>372362.3</v>
      </c>
      <c r="R8740">
        <v>6198229.0199999996</v>
      </c>
      <c r="S8740" t="s">
        <v>55251</v>
      </c>
      <c r="T8740" t="s">
        <v>55252</v>
      </c>
      <c r="U8740">
        <v>372347.74</v>
      </c>
      <c r="V8740">
        <v>6198206.46</v>
      </c>
      <c r="W8740">
        <v>136.83000000000001</v>
      </c>
      <c r="X8740">
        <v>150.03</v>
      </c>
    </row>
    <row r="8741" spans="1:24" x14ac:dyDescent="0.25">
      <c r="A8741" s="146">
        <v>45142</v>
      </c>
      <c r="B8741" s="46">
        <v>216</v>
      </c>
      <c r="C8741" s="147">
        <v>0.10693287037037037</v>
      </c>
      <c r="D8741" s="38" t="s">
        <v>30864</v>
      </c>
      <c r="E8741" s="7" t="s">
        <v>69</v>
      </c>
      <c r="F8741" s="38" t="s">
        <v>54887</v>
      </c>
      <c r="G8741" s="38" t="s">
        <v>6048</v>
      </c>
      <c r="H8741">
        <v>0.17599999999999999</v>
      </c>
      <c r="I8741" t="s">
        <v>55253</v>
      </c>
      <c r="J8741" t="s">
        <v>55254</v>
      </c>
      <c r="K8741" t="s">
        <v>55255</v>
      </c>
      <c r="L8741" t="s">
        <v>55256</v>
      </c>
      <c r="O8741" t="s">
        <v>55257</v>
      </c>
      <c r="P8741" t="s">
        <v>55258</v>
      </c>
      <c r="Q8741">
        <v>372512.16</v>
      </c>
      <c r="R8741">
        <v>6198078.0099999998</v>
      </c>
      <c r="S8741" t="s">
        <v>55259</v>
      </c>
      <c r="T8741" t="s">
        <v>55260</v>
      </c>
      <c r="U8741">
        <v>372489.86</v>
      </c>
      <c r="V8741">
        <v>6198064.1799999997</v>
      </c>
      <c r="W8741">
        <v>135.55000000000001</v>
      </c>
      <c r="X8741">
        <v>150.03</v>
      </c>
    </row>
    <row r="8742" spans="1:24" x14ac:dyDescent="0.25">
      <c r="A8742" s="146">
        <v>45142</v>
      </c>
      <c r="B8742" s="46">
        <v>216</v>
      </c>
      <c r="C8742" s="147">
        <v>0.10851851851851851</v>
      </c>
      <c r="D8742" s="38" t="s">
        <v>30864</v>
      </c>
      <c r="E8742" s="7" t="s">
        <v>64</v>
      </c>
      <c r="F8742" s="38" t="s">
        <v>54887</v>
      </c>
      <c r="G8742" s="38" t="s">
        <v>6049</v>
      </c>
      <c r="H8742">
        <v>0.16900000000000001</v>
      </c>
      <c r="I8742" t="s">
        <v>55265</v>
      </c>
      <c r="J8742" t="s">
        <v>55266</v>
      </c>
      <c r="K8742" t="s">
        <v>55267</v>
      </c>
      <c r="L8742" t="s">
        <v>55256</v>
      </c>
      <c r="O8742" t="s">
        <v>55261</v>
      </c>
      <c r="P8742" t="s">
        <v>55262</v>
      </c>
      <c r="Q8742">
        <v>372525.97</v>
      </c>
      <c r="R8742">
        <v>6198054.75</v>
      </c>
      <c r="S8742" t="s">
        <v>55263</v>
      </c>
      <c r="T8742" t="s">
        <v>55264</v>
      </c>
      <c r="U8742">
        <v>372486.39</v>
      </c>
      <c r="V8742">
        <v>6198054.5</v>
      </c>
      <c r="W8742">
        <v>317.42</v>
      </c>
      <c r="X8742">
        <v>150.03</v>
      </c>
    </row>
    <row r="8743" spans="1:24" x14ac:dyDescent="0.25">
      <c r="A8743" s="146">
        <v>45142</v>
      </c>
      <c r="B8743" s="46">
        <v>216</v>
      </c>
      <c r="C8743" s="147">
        <v>0.11207175925925926</v>
      </c>
      <c r="D8743" s="38" t="s">
        <v>30864</v>
      </c>
      <c r="E8743" s="7" t="s">
        <v>69</v>
      </c>
      <c r="F8743" s="38" t="s">
        <v>54887</v>
      </c>
      <c r="G8743" s="38" t="s">
        <v>6049</v>
      </c>
      <c r="H8743">
        <v>-2.4E-2</v>
      </c>
      <c r="I8743" t="s">
        <v>55265</v>
      </c>
      <c r="J8743" t="s">
        <v>55266</v>
      </c>
      <c r="K8743" t="s">
        <v>55267</v>
      </c>
      <c r="L8743" t="s">
        <v>55256</v>
      </c>
      <c r="O8743" t="s">
        <v>55268</v>
      </c>
      <c r="P8743" t="s">
        <v>55269</v>
      </c>
      <c r="Q8743">
        <v>372376.64</v>
      </c>
      <c r="R8743">
        <v>6198199.4000000004</v>
      </c>
      <c r="S8743" t="s">
        <v>55270</v>
      </c>
      <c r="T8743" t="s">
        <v>55271</v>
      </c>
      <c r="U8743">
        <v>372349.85</v>
      </c>
      <c r="V8743">
        <v>6198191.2999999998</v>
      </c>
      <c r="W8743">
        <v>314.81</v>
      </c>
      <c r="X8743">
        <v>150.03</v>
      </c>
    </row>
    <row r="8744" spans="1:24" x14ac:dyDescent="0.25">
      <c r="A8744" s="146">
        <v>45142</v>
      </c>
      <c r="B8744" s="46">
        <v>216</v>
      </c>
      <c r="C8744" s="147">
        <v>0.11288194444444444</v>
      </c>
      <c r="D8744" s="38" t="s">
        <v>30864</v>
      </c>
      <c r="E8744" s="159" t="s">
        <v>33735</v>
      </c>
      <c r="F8744" s="38" t="s">
        <v>54887</v>
      </c>
      <c r="G8744" s="38" t="s">
        <v>55272</v>
      </c>
      <c r="H8744">
        <v>-1.1220000000000001</v>
      </c>
      <c r="O8744" t="s">
        <v>55273</v>
      </c>
      <c r="P8744" t="s">
        <v>55274</v>
      </c>
      <c r="Q8744">
        <v>372359.34</v>
      </c>
      <c r="R8744">
        <v>6198220.1799999997</v>
      </c>
      <c r="S8744" t="s">
        <v>55275</v>
      </c>
      <c r="T8744" t="s">
        <v>55276</v>
      </c>
      <c r="U8744">
        <v>372352.98</v>
      </c>
      <c r="V8744">
        <v>6198210.0599999996</v>
      </c>
      <c r="W8744">
        <v>243.56</v>
      </c>
      <c r="X8744">
        <v>200.04</v>
      </c>
    </row>
    <row r="8745" spans="1:24" x14ac:dyDescent="0.25">
      <c r="A8745" s="146">
        <v>45142</v>
      </c>
      <c r="B8745" s="46">
        <v>216</v>
      </c>
      <c r="C8745" s="147">
        <v>0.1164236111111111</v>
      </c>
      <c r="D8745" s="38" t="s">
        <v>30864</v>
      </c>
      <c r="E8745" s="159" t="s">
        <v>42042</v>
      </c>
      <c r="F8745" s="38" t="s">
        <v>54887</v>
      </c>
      <c r="G8745" s="38" t="s">
        <v>55272</v>
      </c>
      <c r="H8745">
        <v>-1.113</v>
      </c>
      <c r="O8745" t="s">
        <v>55277</v>
      </c>
      <c r="P8745" t="s">
        <v>55278</v>
      </c>
      <c r="Q8745">
        <v>372359.75</v>
      </c>
      <c r="R8745">
        <v>6198218</v>
      </c>
      <c r="S8745" t="s">
        <v>55279</v>
      </c>
      <c r="T8745" t="s">
        <v>55280</v>
      </c>
      <c r="U8745">
        <v>372355.19</v>
      </c>
      <c r="V8745">
        <v>6198208.04</v>
      </c>
      <c r="W8745">
        <v>177.97</v>
      </c>
      <c r="X8745">
        <v>200.04</v>
      </c>
    </row>
    <row r="8746" spans="1:24" x14ac:dyDescent="0.25">
      <c r="A8746" s="146">
        <v>45142</v>
      </c>
      <c r="B8746" s="46">
        <v>216</v>
      </c>
      <c r="C8746" s="147">
        <v>0.12662037037037036</v>
      </c>
      <c r="D8746" s="38" t="s">
        <v>30864</v>
      </c>
      <c r="E8746" s="159" t="s">
        <v>6100</v>
      </c>
      <c r="F8746" s="38" t="s">
        <v>54887</v>
      </c>
      <c r="G8746" s="38" t="s">
        <v>55272</v>
      </c>
      <c r="H8746">
        <v>-5.3999999999999999E-2</v>
      </c>
      <c r="O8746" t="s">
        <v>55281</v>
      </c>
      <c r="P8746" t="s">
        <v>55282</v>
      </c>
      <c r="Q8746">
        <v>372604.83</v>
      </c>
      <c r="R8746">
        <v>6196953.1100000003</v>
      </c>
      <c r="S8746" t="s">
        <v>55283</v>
      </c>
      <c r="T8746" t="s">
        <v>55284</v>
      </c>
      <c r="U8746">
        <v>372596.2</v>
      </c>
      <c r="V8746">
        <v>6196946.1799999997</v>
      </c>
      <c r="W8746">
        <v>216.18</v>
      </c>
      <c r="X8746">
        <v>200.04</v>
      </c>
    </row>
    <row r="8747" spans="1:24" x14ac:dyDescent="0.25">
      <c r="A8747" s="146">
        <v>45142</v>
      </c>
      <c r="B8747" s="46">
        <v>216</v>
      </c>
      <c r="C8747" s="147">
        <v>0.13090277777777778</v>
      </c>
      <c r="D8747" s="38" t="s">
        <v>30864</v>
      </c>
      <c r="E8747" s="7" t="s">
        <v>55288</v>
      </c>
      <c r="F8747" s="38" t="s">
        <v>54887</v>
      </c>
      <c r="G8747" s="38" t="s">
        <v>55272</v>
      </c>
      <c r="H8747">
        <v>-2.5000000000000001E-2</v>
      </c>
      <c r="O8747" t="s">
        <v>55285</v>
      </c>
      <c r="P8747" t="s">
        <v>55286</v>
      </c>
      <c r="Q8747">
        <v>372621.11</v>
      </c>
      <c r="R8747">
        <v>6196929.6100000003</v>
      </c>
      <c r="S8747" t="s">
        <v>16645</v>
      </c>
      <c r="T8747" t="s">
        <v>55287</v>
      </c>
      <c r="U8747">
        <v>372612.88</v>
      </c>
      <c r="V8747">
        <v>6196922.1900000004</v>
      </c>
      <c r="W8747">
        <v>213.17</v>
      </c>
      <c r="X8747">
        <v>200.04</v>
      </c>
    </row>
    <row r="8748" spans="1:24" x14ac:dyDescent="0.25">
      <c r="A8748" s="146">
        <v>45142</v>
      </c>
      <c r="B8748" s="46">
        <v>216</v>
      </c>
      <c r="C8748" s="147">
        <v>0.23133101851851853</v>
      </c>
      <c r="D8748" s="38" t="s">
        <v>42652</v>
      </c>
      <c r="E8748" s="7" t="s">
        <v>55293</v>
      </c>
      <c r="F8748" s="38" t="s">
        <v>54887</v>
      </c>
      <c r="G8748" s="38" t="s">
        <v>55272</v>
      </c>
      <c r="H8748">
        <v>-2.5999999999999999E-2</v>
      </c>
      <c r="O8748" t="s">
        <v>55289</v>
      </c>
      <c r="P8748" t="s">
        <v>55290</v>
      </c>
      <c r="Q8748">
        <v>372623.75</v>
      </c>
      <c r="R8748">
        <v>6196929.2599999998</v>
      </c>
      <c r="S8748" t="s">
        <v>55291</v>
      </c>
      <c r="T8748" t="s">
        <v>55292</v>
      </c>
      <c r="U8748">
        <v>372613.97</v>
      </c>
      <c r="V8748">
        <v>6196923.8300000001</v>
      </c>
      <c r="W8748">
        <v>224.82</v>
      </c>
      <c r="X8748">
        <v>200.04</v>
      </c>
    </row>
    <row r="8749" spans="1:24" s="174" customFormat="1" x14ac:dyDescent="0.25">
      <c r="A8749" s="76">
        <v>45142</v>
      </c>
      <c r="B8749" s="106">
        <v>216</v>
      </c>
      <c r="C8749" s="78">
        <v>0.24072916666666666</v>
      </c>
      <c r="D8749" s="77" t="s">
        <v>42652</v>
      </c>
      <c r="E8749" s="175" t="s">
        <v>55299</v>
      </c>
      <c r="F8749" s="77" t="s">
        <v>54887</v>
      </c>
      <c r="G8749" s="77" t="s">
        <v>55272</v>
      </c>
      <c r="H8749" s="174">
        <v>-0.03</v>
      </c>
      <c r="O8749" s="174" t="s">
        <v>55295</v>
      </c>
      <c r="P8749" s="174" t="s">
        <v>55296</v>
      </c>
      <c r="Q8749" s="174">
        <v>372621.35</v>
      </c>
      <c r="R8749" s="174">
        <v>6196930.3200000003</v>
      </c>
      <c r="S8749" s="174" t="s">
        <v>55297</v>
      </c>
      <c r="T8749" s="174" t="s">
        <v>55298</v>
      </c>
      <c r="U8749" s="174">
        <v>372611.26</v>
      </c>
      <c r="V8749" s="174">
        <v>6196925.5599999996</v>
      </c>
      <c r="W8749" s="174">
        <v>230.15</v>
      </c>
      <c r="X8749" s="174">
        <v>200.04</v>
      </c>
    </row>
    <row r="8750" spans="1:24" x14ac:dyDescent="0.25">
      <c r="A8750" s="146">
        <v>45142</v>
      </c>
      <c r="B8750" s="46">
        <v>216</v>
      </c>
      <c r="C8750" s="147">
        <v>0.83548611111111104</v>
      </c>
      <c r="D8750" s="38" t="s">
        <v>30704</v>
      </c>
      <c r="E8750" s="7" t="s">
        <v>55302</v>
      </c>
      <c r="F8750" s="38" t="s">
        <v>54887</v>
      </c>
      <c r="G8750" s="38" t="s">
        <v>55272</v>
      </c>
      <c r="O8750" t="s">
        <v>55300</v>
      </c>
      <c r="P8750" t="s">
        <v>55301</v>
      </c>
      <c r="Q8750">
        <v>372643.67</v>
      </c>
      <c r="R8750">
        <v>6196929.2000000002</v>
      </c>
      <c r="X8750">
        <v>200.04</v>
      </c>
    </row>
    <row r="8751" spans="1:24" s="157" customFormat="1" x14ac:dyDescent="0.25">
      <c r="A8751" s="67">
        <v>45143</v>
      </c>
      <c r="B8751" s="101">
        <v>217</v>
      </c>
      <c r="C8751" s="69">
        <v>0</v>
      </c>
      <c r="D8751" s="68" t="s">
        <v>30864</v>
      </c>
      <c r="E8751" s="158" t="s">
        <v>76</v>
      </c>
      <c r="F8751" s="68" t="s">
        <v>54887</v>
      </c>
      <c r="G8751" s="68" t="s">
        <v>55272</v>
      </c>
      <c r="H8751" s="157">
        <v>5.0000000000000001E-3</v>
      </c>
      <c r="O8751" s="157" t="s">
        <v>55303</v>
      </c>
      <c r="P8751" s="157" t="s">
        <v>55304</v>
      </c>
      <c r="Q8751" s="157">
        <v>372629.69</v>
      </c>
      <c r="R8751" s="157">
        <v>6196895.04</v>
      </c>
      <c r="S8751" s="157" t="s">
        <v>55305</v>
      </c>
      <c r="T8751" s="157" t="s">
        <v>55306</v>
      </c>
      <c r="U8751" s="157">
        <v>372620.92</v>
      </c>
      <c r="V8751" s="157">
        <v>6196888.2699999996</v>
      </c>
      <c r="W8751" s="157">
        <v>214.86</v>
      </c>
      <c r="X8751" s="157">
        <v>200.04</v>
      </c>
    </row>
    <row r="8752" spans="1:24" x14ac:dyDescent="0.25">
      <c r="A8752" s="146">
        <v>45143</v>
      </c>
      <c r="B8752" s="46">
        <v>217</v>
      </c>
      <c r="C8752" s="147">
        <v>4.5289351851851851E-2</v>
      </c>
      <c r="D8752" s="38" t="s">
        <v>30864</v>
      </c>
      <c r="E8752" s="7" t="s">
        <v>55311</v>
      </c>
      <c r="F8752" s="38" t="s">
        <v>54887</v>
      </c>
      <c r="G8752" s="38" t="s">
        <v>55272</v>
      </c>
      <c r="H8752">
        <v>-1.2999999999999999E-2</v>
      </c>
      <c r="O8752" t="s">
        <v>55307</v>
      </c>
      <c r="P8752" t="s">
        <v>55308</v>
      </c>
      <c r="Q8752">
        <v>372637.61</v>
      </c>
      <c r="R8752">
        <v>6196924.5899999999</v>
      </c>
      <c r="S8752" t="s">
        <v>55309</v>
      </c>
      <c r="T8752" t="s">
        <v>55310</v>
      </c>
      <c r="U8752">
        <v>372627.61</v>
      </c>
      <c r="V8752">
        <v>6196919.4800000004</v>
      </c>
      <c r="W8752">
        <v>225.09</v>
      </c>
      <c r="X8752">
        <v>200.04</v>
      </c>
    </row>
    <row r="8753" spans="1:24" x14ac:dyDescent="0.25">
      <c r="A8753" s="146">
        <v>45143</v>
      </c>
      <c r="B8753" s="46">
        <v>217</v>
      </c>
      <c r="C8753" s="147">
        <v>5.0532407407407408E-2</v>
      </c>
      <c r="D8753" s="38" t="s">
        <v>30864</v>
      </c>
      <c r="E8753" s="7" t="s">
        <v>55316</v>
      </c>
      <c r="F8753" s="38" t="s">
        <v>54887</v>
      </c>
      <c r="G8753" s="38" t="s">
        <v>55272</v>
      </c>
      <c r="H8753">
        <v>-1.2999999999999999E-2</v>
      </c>
      <c r="O8753" t="s">
        <v>55312</v>
      </c>
      <c r="P8753" t="s">
        <v>55313</v>
      </c>
      <c r="Q8753">
        <v>372635.39</v>
      </c>
      <c r="R8753">
        <v>6196932.7699999996</v>
      </c>
      <c r="S8753" t="s">
        <v>55314</v>
      </c>
      <c r="T8753" t="s">
        <v>55315</v>
      </c>
      <c r="U8753">
        <v>372628.91</v>
      </c>
      <c r="V8753">
        <v>6196923.7400000002</v>
      </c>
      <c r="W8753">
        <v>198.65</v>
      </c>
      <c r="X8753">
        <v>200.04</v>
      </c>
    </row>
    <row r="8754" spans="1:24" x14ac:dyDescent="0.25">
      <c r="A8754" s="146">
        <v>45143</v>
      </c>
      <c r="B8754" s="46">
        <v>217</v>
      </c>
      <c r="C8754" s="147">
        <v>9.1678240740740755E-2</v>
      </c>
      <c r="D8754" s="38" t="s">
        <v>30864</v>
      </c>
      <c r="E8754" s="7" t="s">
        <v>55302</v>
      </c>
      <c r="F8754" s="38" t="s">
        <v>54887</v>
      </c>
      <c r="G8754" s="38" t="s">
        <v>55272</v>
      </c>
      <c r="H8754">
        <v>-1.0999999999999999E-2</v>
      </c>
      <c r="O8754" t="s">
        <v>55317</v>
      </c>
      <c r="P8754" t="s">
        <v>55318</v>
      </c>
      <c r="Q8754">
        <v>372633.44</v>
      </c>
      <c r="R8754">
        <v>6196931.9900000002</v>
      </c>
      <c r="S8754" t="s">
        <v>55319</v>
      </c>
      <c r="T8754" t="s">
        <v>55320</v>
      </c>
      <c r="U8754">
        <v>372628.66</v>
      </c>
      <c r="V8754">
        <v>6196921.8799999999</v>
      </c>
      <c r="W8754">
        <v>187.38</v>
      </c>
      <c r="X8754">
        <v>200.04</v>
      </c>
    </row>
    <row r="8755" spans="1:24" x14ac:dyDescent="0.25">
      <c r="A8755" s="146">
        <v>45143</v>
      </c>
      <c r="B8755" s="46">
        <v>217</v>
      </c>
      <c r="C8755" s="147">
        <v>0.13461805555555556</v>
      </c>
      <c r="D8755" s="38" t="s">
        <v>30864</v>
      </c>
      <c r="E8755" s="159" t="s">
        <v>55302</v>
      </c>
      <c r="F8755" s="38" t="s">
        <v>54887</v>
      </c>
      <c r="G8755" s="38" t="s">
        <v>55272</v>
      </c>
      <c r="H8755">
        <v>-1.2999999999999999E-2</v>
      </c>
      <c r="O8755" t="s">
        <v>55321</v>
      </c>
      <c r="P8755" t="s">
        <v>55322</v>
      </c>
      <c r="Q8755">
        <v>372633.4</v>
      </c>
      <c r="R8755">
        <v>6196932.9100000001</v>
      </c>
      <c r="S8755" t="s">
        <v>55323</v>
      </c>
      <c r="T8755" t="s">
        <v>55324</v>
      </c>
      <c r="U8755">
        <v>372627.77</v>
      </c>
      <c r="V8755">
        <v>6196923.25</v>
      </c>
      <c r="W8755">
        <v>192.66</v>
      </c>
      <c r="X8755">
        <v>200.04</v>
      </c>
    </row>
    <row r="8756" spans="1:24" x14ac:dyDescent="0.25">
      <c r="A8756" s="146">
        <v>45143</v>
      </c>
      <c r="B8756" s="46">
        <v>217</v>
      </c>
      <c r="C8756" s="147">
        <v>0.21174768518518519</v>
      </c>
      <c r="D8756" s="38" t="s">
        <v>42652</v>
      </c>
      <c r="E8756" s="7" t="s">
        <v>55329</v>
      </c>
      <c r="F8756" s="38" t="s">
        <v>54887</v>
      </c>
      <c r="G8756" s="38" t="s">
        <v>55272</v>
      </c>
      <c r="H8756">
        <v>-1.2999999999999999E-2</v>
      </c>
      <c r="O8756" t="s">
        <v>55325</v>
      </c>
      <c r="P8756" t="s">
        <v>55326</v>
      </c>
      <c r="Q8756">
        <v>372626.46</v>
      </c>
      <c r="R8756">
        <v>6196931.7699999996</v>
      </c>
      <c r="S8756" t="s">
        <v>55327</v>
      </c>
      <c r="T8756" t="s">
        <v>55328</v>
      </c>
      <c r="U8756">
        <v>372623.98</v>
      </c>
      <c r="V8756">
        <v>6196920.9400000004</v>
      </c>
      <c r="W8756">
        <v>176.43</v>
      </c>
      <c r="X8756">
        <v>200.04</v>
      </c>
    </row>
    <row r="8757" spans="1:24" s="172" customFormat="1" x14ac:dyDescent="0.25">
      <c r="A8757" s="72">
        <v>45143</v>
      </c>
      <c r="B8757" s="103">
        <v>217</v>
      </c>
      <c r="C8757" s="74">
        <v>0.21687500000000001</v>
      </c>
      <c r="D8757" s="73" t="s">
        <v>42652</v>
      </c>
      <c r="E8757" s="173" t="s">
        <v>55334</v>
      </c>
      <c r="F8757" s="73" t="s">
        <v>54887</v>
      </c>
      <c r="G8757" s="73" t="s">
        <v>55272</v>
      </c>
      <c r="H8757" s="172">
        <v>-1.2999999999999999E-2</v>
      </c>
      <c r="O8757" s="172" t="s">
        <v>55330</v>
      </c>
      <c r="P8757" s="172" t="s">
        <v>55331</v>
      </c>
      <c r="Q8757" s="172">
        <v>372626.04</v>
      </c>
      <c r="R8757" s="172">
        <v>6196932.04</v>
      </c>
      <c r="S8757" s="172" t="s">
        <v>55332</v>
      </c>
      <c r="T8757" s="172" t="s">
        <v>55333</v>
      </c>
      <c r="U8757" s="172">
        <v>372623.3</v>
      </c>
      <c r="V8757" s="172">
        <v>6196921.0999999996</v>
      </c>
      <c r="W8757" s="172">
        <v>176.24</v>
      </c>
      <c r="X8757" s="172">
        <v>200.04</v>
      </c>
    </row>
    <row r="8758" spans="1:24" s="170" customFormat="1" x14ac:dyDescent="0.25">
      <c r="A8758" s="63">
        <v>45143</v>
      </c>
      <c r="B8758" s="104">
        <v>217</v>
      </c>
      <c r="C8758" s="65">
        <v>0.22290509259259259</v>
      </c>
      <c r="D8758" s="64" t="s">
        <v>42652</v>
      </c>
      <c r="E8758" s="171" t="s">
        <v>55340</v>
      </c>
      <c r="F8758" s="64" t="s">
        <v>54887</v>
      </c>
      <c r="G8758" s="64" t="s">
        <v>55272</v>
      </c>
      <c r="H8758" s="170">
        <v>-2.9000000000000001E-2</v>
      </c>
      <c r="M8758" s="170" t="s">
        <v>55335</v>
      </c>
      <c r="O8758" s="170" t="s">
        <v>55336</v>
      </c>
      <c r="P8758" s="170" t="s">
        <v>55337</v>
      </c>
      <c r="Q8758" s="170">
        <v>372631.84</v>
      </c>
      <c r="R8758" s="170">
        <v>6196924.1500000004</v>
      </c>
      <c r="S8758" s="170" t="s">
        <v>55338</v>
      </c>
      <c r="T8758" s="170" t="s">
        <v>55339</v>
      </c>
      <c r="U8758" s="170">
        <v>372611.21</v>
      </c>
      <c r="V8758" s="170">
        <v>6196917.8600000003</v>
      </c>
      <c r="W8758" s="170">
        <v>314.08999999999997</v>
      </c>
      <c r="X8758" s="170">
        <v>200.04</v>
      </c>
    </row>
    <row r="8759" spans="1:24" x14ac:dyDescent="0.25">
      <c r="A8759" s="146">
        <v>45143</v>
      </c>
      <c r="B8759" s="46">
        <v>217</v>
      </c>
      <c r="C8759" s="147">
        <v>0.22717592592592592</v>
      </c>
      <c r="D8759" s="38" t="s">
        <v>42652</v>
      </c>
      <c r="E8759" s="159" t="s">
        <v>55141</v>
      </c>
      <c r="F8759" s="38" t="s">
        <v>54887</v>
      </c>
      <c r="G8759" s="38" t="s">
        <v>55272</v>
      </c>
      <c r="H8759">
        <v>-1.4999999999999999E-2</v>
      </c>
      <c r="I8759" t="s">
        <v>55345</v>
      </c>
      <c r="J8759" t="s">
        <v>55346</v>
      </c>
      <c r="K8759" t="s">
        <v>55347</v>
      </c>
      <c r="L8759" t="s">
        <v>55348</v>
      </c>
      <c r="O8759" t="s">
        <v>55341</v>
      </c>
      <c r="P8759" t="s">
        <v>55342</v>
      </c>
      <c r="Q8759">
        <v>372639.88</v>
      </c>
      <c r="R8759">
        <v>6196917.0800000001</v>
      </c>
      <c r="S8759" t="s">
        <v>55343</v>
      </c>
      <c r="T8759" t="s">
        <v>55344</v>
      </c>
      <c r="U8759">
        <v>372610.52</v>
      </c>
      <c r="V8759">
        <v>6196912.4100000001</v>
      </c>
      <c r="W8759">
        <v>135.68</v>
      </c>
      <c r="X8759">
        <v>200.04</v>
      </c>
    </row>
    <row r="8760" spans="1:24" x14ac:dyDescent="0.25">
      <c r="A8760" s="146">
        <v>45143</v>
      </c>
      <c r="B8760" s="46">
        <v>217</v>
      </c>
      <c r="C8760" s="147">
        <v>0.23112268518518519</v>
      </c>
      <c r="D8760" s="38" t="s">
        <v>42652</v>
      </c>
      <c r="E8760" s="7" t="s">
        <v>69</v>
      </c>
      <c r="F8760" s="38" t="s">
        <v>54887</v>
      </c>
      <c r="G8760" s="38" t="s">
        <v>55272</v>
      </c>
      <c r="H8760">
        <v>0.224</v>
      </c>
      <c r="I8760" t="s">
        <v>55345</v>
      </c>
      <c r="J8760" t="s">
        <v>55346</v>
      </c>
      <c r="K8760" t="s">
        <v>55347</v>
      </c>
      <c r="L8760" t="s">
        <v>55348</v>
      </c>
      <c r="O8760" t="s">
        <v>55349</v>
      </c>
      <c r="P8760" t="s">
        <v>55350</v>
      </c>
      <c r="Q8760">
        <v>372806.04</v>
      </c>
      <c r="R8760">
        <v>6196751.5800000001</v>
      </c>
      <c r="S8760" t="s">
        <v>55351</v>
      </c>
      <c r="T8760" t="s">
        <v>55352</v>
      </c>
      <c r="U8760">
        <v>372779.63</v>
      </c>
      <c r="V8760">
        <v>6196743.8099999996</v>
      </c>
      <c r="W8760">
        <v>135.13999999999999</v>
      </c>
      <c r="X8760">
        <v>200.04</v>
      </c>
    </row>
    <row r="8761" spans="1:24" x14ac:dyDescent="0.25">
      <c r="A8761" s="146">
        <v>45143</v>
      </c>
      <c r="B8761" s="46">
        <v>217</v>
      </c>
      <c r="C8761" s="147">
        <v>0.23395833333333335</v>
      </c>
      <c r="D8761" s="38" t="s">
        <v>42652</v>
      </c>
      <c r="E8761" s="7" t="s">
        <v>64</v>
      </c>
      <c r="F8761" s="38" t="s">
        <v>54887</v>
      </c>
      <c r="G8761" s="38" t="s">
        <v>55353</v>
      </c>
      <c r="H8761">
        <v>0.219</v>
      </c>
      <c r="I8761" t="s">
        <v>55358</v>
      </c>
      <c r="J8761" t="s">
        <v>55359</v>
      </c>
      <c r="K8761" t="s">
        <v>55360</v>
      </c>
      <c r="L8761" t="s">
        <v>55348</v>
      </c>
      <c r="O8761" t="s">
        <v>55354</v>
      </c>
      <c r="P8761" t="s">
        <v>55355</v>
      </c>
      <c r="Q8761">
        <v>372793.63</v>
      </c>
      <c r="R8761">
        <v>6196751.1900000004</v>
      </c>
      <c r="S8761" t="s">
        <v>55356</v>
      </c>
      <c r="T8761" t="s">
        <v>55357</v>
      </c>
      <c r="U8761">
        <v>372777.33</v>
      </c>
      <c r="V8761">
        <v>6196732.9500000002</v>
      </c>
      <c r="W8761">
        <v>315.39999999999998</v>
      </c>
      <c r="X8761">
        <v>200.04</v>
      </c>
    </row>
    <row r="8762" spans="1:24" x14ac:dyDescent="0.25">
      <c r="A8762" s="146">
        <v>45143</v>
      </c>
      <c r="B8762" s="46">
        <v>217</v>
      </c>
      <c r="C8762" s="147">
        <v>0.23798611111111112</v>
      </c>
      <c r="D8762" s="38" t="s">
        <v>42652</v>
      </c>
      <c r="E8762" s="7" t="s">
        <v>69</v>
      </c>
      <c r="F8762" s="38" t="s">
        <v>54887</v>
      </c>
      <c r="G8762" s="38" t="s">
        <v>55353</v>
      </c>
      <c r="H8762">
        <v>-2.4E-2</v>
      </c>
      <c r="I8762" t="s">
        <v>55358</v>
      </c>
      <c r="J8762" t="s">
        <v>55359</v>
      </c>
      <c r="K8762" t="s">
        <v>55360</v>
      </c>
      <c r="L8762" t="s">
        <v>55365</v>
      </c>
      <c r="O8762" t="s">
        <v>55361</v>
      </c>
      <c r="P8762" t="s">
        <v>55362</v>
      </c>
      <c r="Q8762">
        <v>372616.84</v>
      </c>
      <c r="R8762">
        <v>6196928.1500000004</v>
      </c>
      <c r="S8762" t="s">
        <v>55363</v>
      </c>
      <c r="T8762" t="s">
        <v>55364</v>
      </c>
      <c r="U8762">
        <v>372605.59</v>
      </c>
      <c r="V8762">
        <v>6196904.7999999998</v>
      </c>
      <c r="W8762">
        <v>314.75</v>
      </c>
      <c r="X8762">
        <v>200.04</v>
      </c>
    </row>
    <row r="8763" spans="1:24" x14ac:dyDescent="0.25">
      <c r="A8763" s="146">
        <v>45143</v>
      </c>
      <c r="B8763" s="46">
        <v>217</v>
      </c>
      <c r="C8763" s="147">
        <v>0.24063657407407404</v>
      </c>
      <c r="D8763" s="38" t="s">
        <v>42652</v>
      </c>
      <c r="E8763" s="7" t="s">
        <v>64</v>
      </c>
      <c r="F8763" s="38" t="s">
        <v>54887</v>
      </c>
      <c r="G8763" s="38" t="s">
        <v>55366</v>
      </c>
      <c r="H8763">
        <v>-0.02</v>
      </c>
      <c r="I8763" t="s">
        <v>55371</v>
      </c>
      <c r="J8763" t="s">
        <v>55372</v>
      </c>
      <c r="K8763" t="s">
        <v>55373</v>
      </c>
      <c r="L8763" t="s">
        <v>55365</v>
      </c>
      <c r="O8763" t="s">
        <v>55367</v>
      </c>
      <c r="P8763" t="s">
        <v>55368</v>
      </c>
      <c r="Q8763">
        <v>372616.38</v>
      </c>
      <c r="R8763">
        <v>6196917.2699999996</v>
      </c>
      <c r="S8763" t="s">
        <v>55369</v>
      </c>
      <c r="T8763" t="s">
        <v>55370</v>
      </c>
      <c r="U8763">
        <v>372594.48</v>
      </c>
      <c r="V8763">
        <v>6196903.0899999999</v>
      </c>
      <c r="W8763">
        <v>134.53</v>
      </c>
      <c r="X8763">
        <v>200.04</v>
      </c>
    </row>
    <row r="8764" spans="1:24" x14ac:dyDescent="0.25">
      <c r="A8764" s="146">
        <v>45143</v>
      </c>
      <c r="B8764" s="46">
        <v>217</v>
      </c>
      <c r="C8764" s="147">
        <v>0.24464120370370371</v>
      </c>
      <c r="D8764" s="38" t="s">
        <v>42652</v>
      </c>
      <c r="E8764" s="7" t="s">
        <v>69</v>
      </c>
      <c r="F8764" s="38" t="s">
        <v>54887</v>
      </c>
      <c r="G8764" s="38" t="s">
        <v>55366</v>
      </c>
      <c r="H8764">
        <v>0.223</v>
      </c>
      <c r="I8764" t="s">
        <v>55371</v>
      </c>
      <c r="J8764" t="s">
        <v>55372</v>
      </c>
      <c r="K8764" t="s">
        <v>55373</v>
      </c>
      <c r="L8764" t="s">
        <v>55365</v>
      </c>
      <c r="O8764" t="s">
        <v>55374</v>
      </c>
      <c r="P8764" t="s">
        <v>55375</v>
      </c>
      <c r="Q8764">
        <v>372789.89</v>
      </c>
      <c r="R8764">
        <v>6196742.5999999996</v>
      </c>
      <c r="S8764" t="s">
        <v>55376</v>
      </c>
      <c r="T8764" t="s">
        <v>55377</v>
      </c>
      <c r="U8764">
        <v>372766.18</v>
      </c>
      <c r="V8764">
        <v>6196731.4699999997</v>
      </c>
      <c r="W8764">
        <v>135.08000000000001</v>
      </c>
      <c r="X8764">
        <v>200.04</v>
      </c>
    </row>
    <row r="8765" spans="1:24" x14ac:dyDescent="0.25">
      <c r="A8765" s="146">
        <v>45143</v>
      </c>
      <c r="B8765" s="46">
        <v>217</v>
      </c>
      <c r="C8765" s="147">
        <v>0.24671296296296297</v>
      </c>
      <c r="D8765" s="38" t="s">
        <v>42652</v>
      </c>
      <c r="E8765" s="7" t="s">
        <v>64</v>
      </c>
      <c r="F8765" s="38" t="s">
        <v>54887</v>
      </c>
      <c r="G8765" s="38" t="s">
        <v>55378</v>
      </c>
      <c r="H8765">
        <v>0.22</v>
      </c>
      <c r="I8765" t="s">
        <v>55383</v>
      </c>
      <c r="J8765" t="s">
        <v>55384</v>
      </c>
      <c r="K8765" t="s">
        <v>55385</v>
      </c>
      <c r="L8765" t="s">
        <v>55365</v>
      </c>
      <c r="O8765" t="s">
        <v>55379</v>
      </c>
      <c r="P8765" t="s">
        <v>55380</v>
      </c>
      <c r="Q8765">
        <v>372790.81</v>
      </c>
      <c r="R8765">
        <v>6196727.2400000002</v>
      </c>
      <c r="S8765" t="s">
        <v>55381</v>
      </c>
      <c r="T8765" t="s">
        <v>55382</v>
      </c>
      <c r="U8765">
        <v>372765.2</v>
      </c>
      <c r="V8765">
        <v>6196719.8099999996</v>
      </c>
      <c r="W8765">
        <v>315.97000000000003</v>
      </c>
      <c r="X8765">
        <v>200.04</v>
      </c>
    </row>
    <row r="8766" spans="1:24" x14ac:dyDescent="0.25">
      <c r="A8766" s="146">
        <v>45143</v>
      </c>
      <c r="B8766" s="46">
        <v>217</v>
      </c>
      <c r="C8766" s="147">
        <v>0.25087962962962962</v>
      </c>
      <c r="D8766" s="38" t="s">
        <v>42652</v>
      </c>
      <c r="E8766" s="7" t="s">
        <v>69</v>
      </c>
      <c r="F8766" s="38" t="s">
        <v>54887</v>
      </c>
      <c r="G8766" s="38" t="s">
        <v>55378</v>
      </c>
      <c r="H8766">
        <v>-2.4E-2</v>
      </c>
      <c r="I8766" t="s">
        <v>55383</v>
      </c>
      <c r="J8766" t="s">
        <v>55384</v>
      </c>
      <c r="K8766" t="s">
        <v>55385</v>
      </c>
      <c r="L8766" t="s">
        <v>55390</v>
      </c>
      <c r="O8766" t="s">
        <v>55386</v>
      </c>
      <c r="P8766" t="s">
        <v>55387</v>
      </c>
      <c r="Q8766">
        <v>372610.33</v>
      </c>
      <c r="R8766">
        <v>6196910.0300000003</v>
      </c>
      <c r="S8766" t="s">
        <v>55388</v>
      </c>
      <c r="T8766" t="s">
        <v>55389</v>
      </c>
      <c r="U8766">
        <v>372592.82</v>
      </c>
      <c r="V8766">
        <v>6196892.0999999996</v>
      </c>
      <c r="W8766">
        <v>314.47000000000003</v>
      </c>
      <c r="X8766">
        <v>200.04</v>
      </c>
    </row>
    <row r="8767" spans="1:24" x14ac:dyDescent="0.25">
      <c r="A8767" s="146">
        <v>45143</v>
      </c>
      <c r="B8767" s="46">
        <v>217</v>
      </c>
      <c r="C8767" s="147">
        <v>0.25285879629629632</v>
      </c>
      <c r="D8767" s="38" t="s">
        <v>42652</v>
      </c>
      <c r="E8767" s="7" t="s">
        <v>64</v>
      </c>
      <c r="F8767" s="38" t="s">
        <v>54887</v>
      </c>
      <c r="G8767" s="38" t="s">
        <v>55391</v>
      </c>
      <c r="H8767">
        <v>-2.1000000000000001E-2</v>
      </c>
      <c r="I8767" t="s">
        <v>55396</v>
      </c>
      <c r="J8767" t="s">
        <v>55397</v>
      </c>
      <c r="K8767" t="s">
        <v>55398</v>
      </c>
      <c r="L8767" t="s">
        <v>55390</v>
      </c>
      <c r="O8767" t="s">
        <v>55392</v>
      </c>
      <c r="P8767" t="s">
        <v>55393</v>
      </c>
      <c r="Q8767">
        <v>372595.97</v>
      </c>
      <c r="R8767">
        <v>6196912.5800000001</v>
      </c>
      <c r="S8767" t="s">
        <v>55394</v>
      </c>
      <c r="T8767" t="s">
        <v>55395</v>
      </c>
      <c r="U8767">
        <v>372580.59</v>
      </c>
      <c r="V8767">
        <v>6196891.4699999997</v>
      </c>
      <c r="W8767">
        <v>135.24</v>
      </c>
      <c r="X8767">
        <v>200.04</v>
      </c>
    </row>
    <row r="8768" spans="1:24" x14ac:dyDescent="0.25">
      <c r="A8768" s="146">
        <v>45143</v>
      </c>
      <c r="B8768" s="46">
        <v>217</v>
      </c>
      <c r="C8768" s="147">
        <v>0.25700231481481478</v>
      </c>
      <c r="D8768" s="38" t="s">
        <v>42652</v>
      </c>
      <c r="E8768" s="7" t="s">
        <v>69</v>
      </c>
      <c r="F8768" s="38" t="s">
        <v>54887</v>
      </c>
      <c r="G8768" s="38" t="s">
        <v>55391</v>
      </c>
      <c r="H8768">
        <v>0.223</v>
      </c>
      <c r="I8768" t="s">
        <v>55396</v>
      </c>
      <c r="J8768" t="s">
        <v>55397</v>
      </c>
      <c r="K8768" t="s">
        <v>55398</v>
      </c>
      <c r="L8768" t="s">
        <v>55390</v>
      </c>
      <c r="O8768" t="s">
        <v>55399</v>
      </c>
      <c r="P8768" t="s">
        <v>55400</v>
      </c>
      <c r="Q8768">
        <v>372773.74</v>
      </c>
      <c r="R8768">
        <v>6196733.8600000003</v>
      </c>
      <c r="S8768" t="s">
        <v>55401</v>
      </c>
      <c r="T8768" t="s">
        <v>55402</v>
      </c>
      <c r="U8768">
        <v>372752.93</v>
      </c>
      <c r="V8768">
        <v>6196719.0999999996</v>
      </c>
      <c r="W8768">
        <v>134.81</v>
      </c>
      <c r="X8768">
        <v>200.04</v>
      </c>
    </row>
    <row r="8769" spans="1:24" x14ac:dyDescent="0.25">
      <c r="A8769" s="146">
        <v>45143</v>
      </c>
      <c r="B8769" s="46">
        <v>217</v>
      </c>
      <c r="C8769" s="147">
        <v>0.25934027777777779</v>
      </c>
      <c r="D8769" s="38" t="s">
        <v>42652</v>
      </c>
      <c r="E8769" s="7" t="s">
        <v>64</v>
      </c>
      <c r="F8769" s="38" t="s">
        <v>54887</v>
      </c>
      <c r="G8769" s="38" t="s">
        <v>55403</v>
      </c>
      <c r="H8769">
        <v>0.218</v>
      </c>
      <c r="I8769" t="s">
        <v>55408</v>
      </c>
      <c r="J8769" t="s">
        <v>55409</v>
      </c>
      <c r="K8769" t="s">
        <v>55410</v>
      </c>
      <c r="L8769" t="s">
        <v>55411</v>
      </c>
      <c r="O8769" t="s">
        <v>55404</v>
      </c>
      <c r="P8769" t="s">
        <v>55405</v>
      </c>
      <c r="Q8769">
        <v>372772.88</v>
      </c>
      <c r="R8769">
        <v>6196721.8399999999</v>
      </c>
      <c r="S8769" t="s">
        <v>55406</v>
      </c>
      <c r="T8769" t="s">
        <v>55407</v>
      </c>
      <c r="U8769">
        <v>372751.32</v>
      </c>
      <c r="V8769">
        <v>6196708.0599999996</v>
      </c>
      <c r="W8769">
        <v>314.52999999999997</v>
      </c>
      <c r="X8769">
        <v>200.04</v>
      </c>
    </row>
    <row r="8770" spans="1:24" x14ac:dyDescent="0.25">
      <c r="A8770" s="146">
        <v>45143</v>
      </c>
      <c r="B8770" s="46">
        <v>217</v>
      </c>
      <c r="C8770" s="147">
        <v>0.26347222222222222</v>
      </c>
      <c r="D8770" s="38" t="s">
        <v>42652</v>
      </c>
      <c r="E8770" s="7" t="s">
        <v>69</v>
      </c>
      <c r="F8770" s="38" t="s">
        <v>54887</v>
      </c>
      <c r="G8770" s="38" t="s">
        <v>55403</v>
      </c>
      <c r="H8770">
        <v>-2.5999999999999999E-2</v>
      </c>
      <c r="I8770" t="s">
        <v>55408</v>
      </c>
      <c r="J8770" t="s">
        <v>55409</v>
      </c>
      <c r="K8770" t="s">
        <v>55410</v>
      </c>
      <c r="L8770" t="s">
        <v>55411</v>
      </c>
      <c r="O8770" t="s">
        <v>55412</v>
      </c>
      <c r="P8770" t="s">
        <v>55413</v>
      </c>
      <c r="Q8770">
        <v>372593.77</v>
      </c>
      <c r="R8770">
        <v>6196900.6500000004</v>
      </c>
      <c r="S8770" t="s">
        <v>55414</v>
      </c>
      <c r="T8770" t="s">
        <v>55415</v>
      </c>
      <c r="U8770">
        <v>372578.89</v>
      </c>
      <c r="V8770">
        <v>6196880.6299999999</v>
      </c>
      <c r="W8770">
        <v>314.62</v>
      </c>
      <c r="X8770">
        <v>200.04</v>
      </c>
    </row>
    <row r="8771" spans="1:24" x14ac:dyDescent="0.25">
      <c r="A8771" s="146">
        <v>45143</v>
      </c>
      <c r="B8771" s="46">
        <v>217</v>
      </c>
      <c r="C8771" s="147">
        <v>0.26587962962962963</v>
      </c>
      <c r="D8771" s="38" t="s">
        <v>42652</v>
      </c>
      <c r="E8771" s="7" t="s">
        <v>64</v>
      </c>
      <c r="F8771" s="38" t="s">
        <v>54887</v>
      </c>
      <c r="G8771" s="38" t="s">
        <v>55416</v>
      </c>
      <c r="H8771">
        <v>-2.1999999999999999E-2</v>
      </c>
      <c r="I8771" t="s">
        <v>55421</v>
      </c>
      <c r="J8771" t="s">
        <v>55422</v>
      </c>
      <c r="K8771" t="s">
        <v>55423</v>
      </c>
      <c r="L8771" t="s">
        <v>55411</v>
      </c>
      <c r="O8771" t="s">
        <v>55417</v>
      </c>
      <c r="P8771" t="s">
        <v>55418</v>
      </c>
      <c r="Q8771">
        <v>372586.02</v>
      </c>
      <c r="R8771">
        <v>6196897.29</v>
      </c>
      <c r="S8771" t="s">
        <v>55419</v>
      </c>
      <c r="T8771" t="s">
        <v>55420</v>
      </c>
      <c r="U8771">
        <v>372567.17</v>
      </c>
      <c r="V8771">
        <v>6196879.4000000004</v>
      </c>
      <c r="W8771">
        <v>134.93</v>
      </c>
      <c r="X8771">
        <v>200.04</v>
      </c>
    </row>
    <row r="8772" spans="1:24" x14ac:dyDescent="0.25">
      <c r="A8772" s="146">
        <v>45143</v>
      </c>
      <c r="B8772" s="46">
        <v>217</v>
      </c>
      <c r="C8772" s="147">
        <v>0.26990740740740743</v>
      </c>
      <c r="D8772" s="38" t="s">
        <v>42652</v>
      </c>
      <c r="E8772" s="7" t="s">
        <v>69</v>
      </c>
      <c r="F8772" s="38" t="s">
        <v>54887</v>
      </c>
      <c r="G8772" s="38" t="s">
        <v>55416</v>
      </c>
      <c r="H8772">
        <v>0.222</v>
      </c>
      <c r="I8772" t="s">
        <v>55421</v>
      </c>
      <c r="J8772" t="s">
        <v>55422</v>
      </c>
      <c r="K8772" t="s">
        <v>55423</v>
      </c>
      <c r="L8772" t="s">
        <v>55428</v>
      </c>
      <c r="O8772" t="s">
        <v>55424</v>
      </c>
      <c r="P8772" t="s">
        <v>55425</v>
      </c>
      <c r="Q8772">
        <v>372760.7</v>
      </c>
      <c r="R8772">
        <v>6196721.3399999999</v>
      </c>
      <c r="S8772" t="s">
        <v>55426</v>
      </c>
      <c r="T8772" t="s">
        <v>55427</v>
      </c>
      <c r="U8772">
        <v>372740.04</v>
      </c>
      <c r="V8772">
        <v>6196706.6100000003</v>
      </c>
      <c r="W8772">
        <v>135.55000000000001</v>
      </c>
      <c r="X8772">
        <v>200.04</v>
      </c>
    </row>
    <row r="8773" spans="1:24" x14ac:dyDescent="0.25">
      <c r="A8773" s="146">
        <v>45143</v>
      </c>
      <c r="B8773" s="46">
        <v>217</v>
      </c>
      <c r="C8773" s="147">
        <v>0.27256944444444448</v>
      </c>
      <c r="D8773" s="38" t="s">
        <v>42652</v>
      </c>
      <c r="E8773" s="7" t="s">
        <v>64</v>
      </c>
      <c r="F8773" s="38" t="s">
        <v>54887</v>
      </c>
      <c r="G8773" s="38" t="s">
        <v>55429</v>
      </c>
      <c r="H8773">
        <v>0.218</v>
      </c>
      <c r="I8773" t="s">
        <v>55434</v>
      </c>
      <c r="J8773" t="s">
        <v>55435</v>
      </c>
      <c r="K8773" t="s">
        <v>55436</v>
      </c>
      <c r="L8773" t="s">
        <v>55428</v>
      </c>
      <c r="O8773" t="s">
        <v>55430</v>
      </c>
      <c r="P8773" t="s">
        <v>55431</v>
      </c>
      <c r="Q8773">
        <v>372762.73</v>
      </c>
      <c r="R8773">
        <v>6196704.7999999998</v>
      </c>
      <c r="S8773" t="s">
        <v>55432</v>
      </c>
      <c r="T8773" t="s">
        <v>55433</v>
      </c>
      <c r="U8773">
        <v>372738.11</v>
      </c>
      <c r="V8773">
        <v>6196695.7800000003</v>
      </c>
      <c r="W8773">
        <v>315.52999999999997</v>
      </c>
      <c r="X8773">
        <v>200.04</v>
      </c>
    </row>
    <row r="8774" spans="1:24" x14ac:dyDescent="0.25">
      <c r="A8774" s="146">
        <v>45143</v>
      </c>
      <c r="B8774" s="46">
        <v>217</v>
      </c>
      <c r="C8774" s="147">
        <v>0.27680555555555558</v>
      </c>
      <c r="D8774" s="38" t="s">
        <v>42652</v>
      </c>
      <c r="E8774" s="7" t="s">
        <v>69</v>
      </c>
      <c r="F8774" s="38" t="s">
        <v>54887</v>
      </c>
      <c r="G8774" s="38" t="s">
        <v>55429</v>
      </c>
      <c r="H8774">
        <v>-2.5999999999999999E-2</v>
      </c>
      <c r="I8774" t="s">
        <v>55434</v>
      </c>
      <c r="J8774" t="s">
        <v>55435</v>
      </c>
      <c r="K8774" t="s">
        <v>55436</v>
      </c>
      <c r="L8774" t="s">
        <v>55428</v>
      </c>
      <c r="O8774" t="s">
        <v>55437</v>
      </c>
      <c r="P8774" t="s">
        <v>55438</v>
      </c>
      <c r="Q8774">
        <v>372579.51</v>
      </c>
      <c r="R8774">
        <v>6196888.6900000004</v>
      </c>
      <c r="S8774" t="s">
        <v>55439</v>
      </c>
      <c r="T8774" t="s">
        <v>55440</v>
      </c>
      <c r="U8774">
        <v>372565.64</v>
      </c>
      <c r="V8774">
        <v>6196868.2599999998</v>
      </c>
      <c r="W8774">
        <v>315.08999999999997</v>
      </c>
      <c r="X8774">
        <v>200.04</v>
      </c>
    </row>
    <row r="8775" spans="1:24" x14ac:dyDescent="0.25">
      <c r="A8775" s="146">
        <v>45143</v>
      </c>
      <c r="B8775" s="46">
        <v>217</v>
      </c>
      <c r="C8775" s="147">
        <v>0.27939814814814817</v>
      </c>
      <c r="D8775" s="38" t="s">
        <v>42652</v>
      </c>
      <c r="E8775" s="7" t="s">
        <v>64</v>
      </c>
      <c r="F8775" s="38" t="s">
        <v>54887</v>
      </c>
      <c r="G8775" s="38" t="s">
        <v>55441</v>
      </c>
      <c r="H8775">
        <v>-2.3E-2</v>
      </c>
      <c r="I8775" t="s">
        <v>55446</v>
      </c>
      <c r="J8775" t="s">
        <v>55447</v>
      </c>
      <c r="K8775" t="s">
        <v>55448</v>
      </c>
      <c r="L8775" t="s">
        <v>55449</v>
      </c>
      <c r="O8775" t="s">
        <v>55442</v>
      </c>
      <c r="P8775" t="s">
        <v>55443</v>
      </c>
      <c r="Q8775">
        <v>372572.92</v>
      </c>
      <c r="R8775">
        <v>6196887.0899999999</v>
      </c>
      <c r="S8775" t="s">
        <v>55444</v>
      </c>
      <c r="T8775" t="s">
        <v>55445</v>
      </c>
      <c r="U8775">
        <v>372553.63</v>
      </c>
      <c r="V8775">
        <v>6196867.4699999997</v>
      </c>
      <c r="W8775">
        <v>135.41999999999999</v>
      </c>
      <c r="X8775">
        <v>200.04</v>
      </c>
    </row>
    <row r="8776" spans="1:24" x14ac:dyDescent="0.25">
      <c r="A8776" s="146">
        <v>45143</v>
      </c>
      <c r="B8776" s="46">
        <v>217</v>
      </c>
      <c r="C8776" s="147">
        <v>0.28347222222222224</v>
      </c>
      <c r="D8776" s="38" t="s">
        <v>42652</v>
      </c>
      <c r="E8776" s="7" t="s">
        <v>69</v>
      </c>
      <c r="F8776" s="38" t="s">
        <v>54887</v>
      </c>
      <c r="G8776" s="38" t="s">
        <v>55441</v>
      </c>
      <c r="H8776">
        <v>0.221</v>
      </c>
      <c r="I8776" t="s">
        <v>55446</v>
      </c>
      <c r="J8776" t="s">
        <v>55447</v>
      </c>
      <c r="K8776" t="s">
        <v>55448</v>
      </c>
      <c r="L8776" t="s">
        <v>55449</v>
      </c>
      <c r="O8776" t="s">
        <v>55450</v>
      </c>
      <c r="P8776" t="s">
        <v>55451</v>
      </c>
      <c r="Q8776">
        <v>372750.54</v>
      </c>
      <c r="R8776">
        <v>6196708.0599999996</v>
      </c>
      <c r="S8776" t="s">
        <v>55452</v>
      </c>
      <c r="T8776" t="s">
        <v>55453</v>
      </c>
      <c r="U8776">
        <v>372726.57</v>
      </c>
      <c r="V8776">
        <v>6196694.5899999999</v>
      </c>
      <c r="W8776">
        <v>134.63999999999999</v>
      </c>
      <c r="X8776">
        <v>200.04</v>
      </c>
    </row>
    <row r="8777" spans="1:24" x14ac:dyDescent="0.25">
      <c r="A8777" s="146">
        <v>45143</v>
      </c>
      <c r="B8777" s="46">
        <v>217</v>
      </c>
      <c r="C8777" s="147">
        <v>0.28606481481481483</v>
      </c>
      <c r="D8777" s="38" t="s">
        <v>42652</v>
      </c>
      <c r="E8777" s="7" t="s">
        <v>64</v>
      </c>
      <c r="F8777" s="38" t="s">
        <v>54887</v>
      </c>
      <c r="G8777" s="38" t="s">
        <v>55454</v>
      </c>
      <c r="H8777">
        <v>0.217</v>
      </c>
      <c r="I8777" t="s">
        <v>55459</v>
      </c>
      <c r="J8777" t="s">
        <v>55460</v>
      </c>
      <c r="K8777" t="s">
        <v>55461</v>
      </c>
      <c r="L8777" t="s">
        <v>55449</v>
      </c>
      <c r="O8777" t="s">
        <v>55455</v>
      </c>
      <c r="P8777" t="s">
        <v>55456</v>
      </c>
      <c r="Q8777">
        <v>372754.59</v>
      </c>
      <c r="R8777">
        <v>6196690.5800000001</v>
      </c>
      <c r="S8777" t="s">
        <v>55457</v>
      </c>
      <c r="T8777" t="s">
        <v>55458</v>
      </c>
      <c r="U8777">
        <v>372725.09</v>
      </c>
      <c r="V8777">
        <v>6196683.2400000002</v>
      </c>
      <c r="W8777">
        <v>315.41000000000003</v>
      </c>
      <c r="X8777">
        <v>200.04</v>
      </c>
    </row>
    <row r="8778" spans="1:24" x14ac:dyDescent="0.25">
      <c r="A8778" s="146">
        <v>45143</v>
      </c>
      <c r="B8778" s="46">
        <v>217</v>
      </c>
      <c r="C8778" s="147">
        <v>0.29026620370370371</v>
      </c>
      <c r="D8778" s="38" t="s">
        <v>42652</v>
      </c>
      <c r="E8778" s="7" t="s">
        <v>69</v>
      </c>
      <c r="F8778" s="38" t="s">
        <v>54887</v>
      </c>
      <c r="G8778" s="38" t="s">
        <v>55454</v>
      </c>
      <c r="H8778">
        <v>-2.7E-2</v>
      </c>
      <c r="I8778" t="s">
        <v>55459</v>
      </c>
      <c r="J8778" t="s">
        <v>55460</v>
      </c>
      <c r="K8778" t="s">
        <v>55461</v>
      </c>
      <c r="L8778" t="s">
        <v>55466</v>
      </c>
      <c r="O8778" t="s">
        <v>55462</v>
      </c>
      <c r="P8778" t="s">
        <v>55463</v>
      </c>
      <c r="Q8778">
        <v>372574.01</v>
      </c>
      <c r="R8778">
        <v>6196873.3399999999</v>
      </c>
      <c r="S8778" t="s">
        <v>55464</v>
      </c>
      <c r="T8778" t="s">
        <v>55465</v>
      </c>
      <c r="U8778">
        <v>372552.27</v>
      </c>
      <c r="V8778">
        <v>6196856.0899999999</v>
      </c>
      <c r="W8778">
        <v>315.23</v>
      </c>
      <c r="X8778">
        <v>200.04</v>
      </c>
    </row>
    <row r="8779" spans="1:24" x14ac:dyDescent="0.25">
      <c r="A8779" s="146">
        <v>45143</v>
      </c>
      <c r="B8779" s="46">
        <v>217</v>
      </c>
      <c r="C8779" s="147">
        <v>0.2926273148148148</v>
      </c>
      <c r="D8779" s="38" t="s">
        <v>42652</v>
      </c>
      <c r="E8779" s="7" t="s">
        <v>64</v>
      </c>
      <c r="F8779" s="38" t="s">
        <v>54887</v>
      </c>
      <c r="G8779" s="38" t="s">
        <v>55467</v>
      </c>
      <c r="H8779">
        <v>-1.9E-2</v>
      </c>
      <c r="I8779" t="s">
        <v>55472</v>
      </c>
      <c r="J8779" t="s">
        <v>55473</v>
      </c>
      <c r="K8779" t="s">
        <v>55474</v>
      </c>
      <c r="L8779" t="s">
        <v>55466</v>
      </c>
      <c r="O8779" t="s">
        <v>55468</v>
      </c>
      <c r="P8779" t="s">
        <v>55469</v>
      </c>
      <c r="Q8779">
        <v>372565.88</v>
      </c>
      <c r="R8779">
        <v>6196869.5499999998</v>
      </c>
      <c r="S8779" t="s">
        <v>55470</v>
      </c>
      <c r="T8779" t="s">
        <v>55471</v>
      </c>
      <c r="U8779">
        <v>372544.2</v>
      </c>
      <c r="V8779">
        <v>6196851.6100000003</v>
      </c>
      <c r="W8779">
        <v>135.94</v>
      </c>
      <c r="X8779">
        <v>200.04</v>
      </c>
    </row>
    <row r="8780" spans="1:24" x14ac:dyDescent="0.25">
      <c r="A8780" s="146">
        <v>45143</v>
      </c>
      <c r="B8780" s="46">
        <v>217</v>
      </c>
      <c r="C8780" s="147">
        <v>0.29653935185185182</v>
      </c>
      <c r="D8780" s="38" t="s">
        <v>42652</v>
      </c>
      <c r="E8780" s="7" t="s">
        <v>69</v>
      </c>
      <c r="F8780" s="38" t="s">
        <v>54887</v>
      </c>
      <c r="G8780" s="38" t="s">
        <v>55467</v>
      </c>
      <c r="H8780">
        <v>0.222</v>
      </c>
      <c r="I8780" t="s">
        <v>55472</v>
      </c>
      <c r="J8780" t="s">
        <v>55473</v>
      </c>
      <c r="K8780" t="s">
        <v>55474</v>
      </c>
      <c r="L8780" t="s">
        <v>55466</v>
      </c>
      <c r="O8780" t="s">
        <v>55475</v>
      </c>
      <c r="P8780" t="s">
        <v>55476</v>
      </c>
      <c r="Q8780">
        <v>372734.29</v>
      </c>
      <c r="R8780">
        <v>6196700.1500000004</v>
      </c>
      <c r="S8780" t="s">
        <v>55477</v>
      </c>
      <c r="T8780" t="s">
        <v>55478</v>
      </c>
      <c r="U8780">
        <v>372714.16</v>
      </c>
      <c r="V8780">
        <v>6196681.75</v>
      </c>
      <c r="W8780">
        <v>134.33000000000001</v>
      </c>
      <c r="X8780">
        <v>200.04</v>
      </c>
    </row>
    <row r="8781" spans="1:24" x14ac:dyDescent="0.25">
      <c r="A8781" s="146">
        <v>45143</v>
      </c>
      <c r="B8781" s="46">
        <v>217</v>
      </c>
      <c r="C8781" s="147">
        <v>0.29857638888888888</v>
      </c>
      <c r="D8781" s="38" t="s">
        <v>42652</v>
      </c>
      <c r="E8781" s="7" t="s">
        <v>64</v>
      </c>
      <c r="F8781" s="38" t="s">
        <v>54887</v>
      </c>
      <c r="G8781" s="38" t="s">
        <v>55479</v>
      </c>
      <c r="H8781">
        <v>0.22900000000000001</v>
      </c>
      <c r="I8781" t="s">
        <v>55484</v>
      </c>
      <c r="J8781" t="s">
        <v>55485</v>
      </c>
      <c r="K8781" t="s">
        <v>55486</v>
      </c>
      <c r="L8781" t="s">
        <v>55466</v>
      </c>
      <c r="O8781" t="s">
        <v>55480</v>
      </c>
      <c r="P8781" t="s">
        <v>55481</v>
      </c>
      <c r="Q8781">
        <v>372742.84</v>
      </c>
      <c r="R8781">
        <v>6196674.9800000004</v>
      </c>
      <c r="S8781" t="s">
        <v>55482</v>
      </c>
      <c r="T8781" t="s">
        <v>55483</v>
      </c>
      <c r="U8781">
        <v>372720.59</v>
      </c>
      <c r="V8781">
        <v>6196662.54</v>
      </c>
      <c r="W8781">
        <v>315.68</v>
      </c>
      <c r="X8781">
        <v>200.04</v>
      </c>
    </row>
    <row r="8782" spans="1:24" x14ac:dyDescent="0.25">
      <c r="A8782" s="146">
        <v>45143</v>
      </c>
      <c r="B8782" s="46">
        <v>217</v>
      </c>
      <c r="C8782" s="147">
        <v>0.30298611111111112</v>
      </c>
      <c r="D8782" s="38" t="s">
        <v>42652</v>
      </c>
      <c r="E8782" s="7" t="s">
        <v>69</v>
      </c>
      <c r="F8782" s="38" t="s">
        <v>54887</v>
      </c>
      <c r="G8782" s="38" t="s">
        <v>55479</v>
      </c>
      <c r="H8782">
        <v>-2.8000000000000001E-2</v>
      </c>
      <c r="I8782" t="s">
        <v>55484</v>
      </c>
      <c r="J8782" t="s">
        <v>55485</v>
      </c>
      <c r="K8782" t="s">
        <v>55486</v>
      </c>
      <c r="L8782" t="s">
        <v>55491</v>
      </c>
      <c r="O8782" t="s">
        <v>55487</v>
      </c>
      <c r="P8782" t="s">
        <v>55488</v>
      </c>
      <c r="Q8782">
        <v>372555.74</v>
      </c>
      <c r="R8782">
        <v>6196863.4299999997</v>
      </c>
      <c r="S8782" t="s">
        <v>55489</v>
      </c>
      <c r="T8782" t="s">
        <v>55490</v>
      </c>
      <c r="U8782">
        <v>372539.27</v>
      </c>
      <c r="V8782">
        <v>6196843.9100000001</v>
      </c>
      <c r="W8782">
        <v>313.75</v>
      </c>
      <c r="X8782">
        <v>200.04</v>
      </c>
    </row>
    <row r="8783" spans="1:24" x14ac:dyDescent="0.25">
      <c r="A8783" s="146">
        <v>45143</v>
      </c>
      <c r="B8783" s="46">
        <v>217</v>
      </c>
      <c r="C8783" s="147">
        <v>0.30480324074074078</v>
      </c>
      <c r="D8783" s="38" t="s">
        <v>42652</v>
      </c>
      <c r="E8783" s="7" t="s">
        <v>64</v>
      </c>
      <c r="F8783" s="38" t="s">
        <v>54887</v>
      </c>
      <c r="G8783" s="38" t="s">
        <v>55492</v>
      </c>
      <c r="H8783">
        <v>-2.4E-2</v>
      </c>
      <c r="I8783" t="s">
        <v>55497</v>
      </c>
      <c r="J8783" t="s">
        <v>55498</v>
      </c>
      <c r="K8783" t="s">
        <v>55499</v>
      </c>
      <c r="L8783" t="s">
        <v>55491</v>
      </c>
      <c r="O8783" t="s">
        <v>55493</v>
      </c>
      <c r="P8783" t="s">
        <v>55494</v>
      </c>
      <c r="Q8783">
        <v>372546.44</v>
      </c>
      <c r="R8783">
        <v>6196862.5899999999</v>
      </c>
      <c r="S8783" t="s">
        <v>55495</v>
      </c>
      <c r="T8783" t="s">
        <v>55496</v>
      </c>
      <c r="U8783">
        <v>372528.01</v>
      </c>
      <c r="V8783">
        <v>6196842.3499999996</v>
      </c>
      <c r="W8783">
        <v>136.66</v>
      </c>
      <c r="X8783">
        <v>200.04</v>
      </c>
    </row>
    <row r="8784" spans="1:24" x14ac:dyDescent="0.25">
      <c r="A8784" s="146">
        <v>45143</v>
      </c>
      <c r="B8784" s="46">
        <v>217</v>
      </c>
      <c r="C8784" s="147">
        <v>0.30906250000000002</v>
      </c>
      <c r="D8784" s="38" t="s">
        <v>42652</v>
      </c>
      <c r="E8784" s="7" t="s">
        <v>69</v>
      </c>
      <c r="F8784" s="38" t="s">
        <v>54887</v>
      </c>
      <c r="G8784" s="38" t="s">
        <v>55492</v>
      </c>
      <c r="H8784">
        <v>0.22700000000000001</v>
      </c>
      <c r="I8784" t="s">
        <v>55497</v>
      </c>
      <c r="J8784" t="s">
        <v>55498</v>
      </c>
      <c r="K8784" t="s">
        <v>55499</v>
      </c>
      <c r="L8784" t="s">
        <v>55491</v>
      </c>
      <c r="O8784" t="s">
        <v>55500</v>
      </c>
      <c r="P8784" t="s">
        <v>55501</v>
      </c>
      <c r="Q8784">
        <v>372727.64</v>
      </c>
      <c r="R8784">
        <v>6196678.8200000003</v>
      </c>
      <c r="S8784" t="s">
        <v>55502</v>
      </c>
      <c r="T8784" t="s">
        <v>55503</v>
      </c>
      <c r="U8784">
        <v>372705.34</v>
      </c>
      <c r="V8784">
        <v>6196664.9100000001</v>
      </c>
      <c r="W8784">
        <v>134.38</v>
      </c>
      <c r="X8784">
        <v>200.04</v>
      </c>
    </row>
    <row r="8785" spans="1:24" x14ac:dyDescent="0.25">
      <c r="A8785" s="146">
        <v>45143</v>
      </c>
      <c r="B8785" s="46">
        <v>217</v>
      </c>
      <c r="C8785" s="147">
        <v>0.31121527777777774</v>
      </c>
      <c r="D8785" s="38" t="s">
        <v>42652</v>
      </c>
      <c r="E8785" s="7" t="s">
        <v>64</v>
      </c>
      <c r="F8785" s="38" t="s">
        <v>54887</v>
      </c>
      <c r="G8785" s="38" t="s">
        <v>55504</v>
      </c>
      <c r="H8785">
        <v>0.224</v>
      </c>
      <c r="I8785" t="s">
        <v>55509</v>
      </c>
      <c r="J8785" t="s">
        <v>55510</v>
      </c>
      <c r="K8785" t="s">
        <v>55511</v>
      </c>
      <c r="L8785" t="s">
        <v>55512</v>
      </c>
      <c r="O8785" t="s">
        <v>55505</v>
      </c>
      <c r="P8785" t="s">
        <v>55506</v>
      </c>
      <c r="Q8785">
        <v>372731.47</v>
      </c>
      <c r="R8785">
        <v>6196662.8700000001</v>
      </c>
      <c r="S8785" t="s">
        <v>55507</v>
      </c>
      <c r="T8785" t="s">
        <v>55508</v>
      </c>
      <c r="U8785">
        <v>372704.76</v>
      </c>
      <c r="V8785">
        <v>6196652.6100000003</v>
      </c>
      <c r="W8785">
        <v>316.43</v>
      </c>
      <c r="X8785">
        <v>200.04</v>
      </c>
    </row>
    <row r="8786" spans="1:24" x14ac:dyDescent="0.25">
      <c r="A8786" s="146">
        <v>45143</v>
      </c>
      <c r="B8786" s="46">
        <v>217</v>
      </c>
      <c r="C8786" s="147">
        <v>0.31555555555555553</v>
      </c>
      <c r="D8786" s="38" t="s">
        <v>42652</v>
      </c>
      <c r="E8786" s="7" t="s">
        <v>69</v>
      </c>
      <c r="F8786" s="38" t="s">
        <v>54887</v>
      </c>
      <c r="G8786" s="38" t="s">
        <v>55504</v>
      </c>
      <c r="H8786">
        <v>-2.8000000000000001E-2</v>
      </c>
      <c r="I8786" t="s">
        <v>55509</v>
      </c>
      <c r="J8786" t="s">
        <v>55510</v>
      </c>
      <c r="K8786" t="s">
        <v>55511</v>
      </c>
      <c r="L8786" t="s">
        <v>55512</v>
      </c>
      <c r="O8786" t="s">
        <v>55513</v>
      </c>
      <c r="P8786" t="s">
        <v>55514</v>
      </c>
      <c r="Q8786">
        <v>372546.74</v>
      </c>
      <c r="R8786">
        <v>6196847.3799999999</v>
      </c>
      <c r="S8786" t="s">
        <v>55515</v>
      </c>
      <c r="T8786" t="s">
        <v>55516</v>
      </c>
      <c r="U8786">
        <v>372526.37</v>
      </c>
      <c r="V8786">
        <v>6196831.1900000004</v>
      </c>
      <c r="W8786">
        <v>315.42</v>
      </c>
      <c r="X8786">
        <v>200.04</v>
      </c>
    </row>
    <row r="8787" spans="1:24" x14ac:dyDescent="0.25">
      <c r="A8787" s="146">
        <v>45143</v>
      </c>
      <c r="B8787" s="46">
        <v>217</v>
      </c>
      <c r="C8787" s="147">
        <v>0.31758101851851855</v>
      </c>
      <c r="D8787" s="38" t="s">
        <v>42652</v>
      </c>
      <c r="E8787" s="7" t="s">
        <v>64</v>
      </c>
      <c r="F8787" s="38" t="s">
        <v>54887</v>
      </c>
      <c r="G8787" s="38" t="s">
        <v>55517</v>
      </c>
      <c r="H8787">
        <v>-2.5000000000000001E-2</v>
      </c>
      <c r="I8787" t="s">
        <v>55522</v>
      </c>
      <c r="J8787" t="s">
        <v>55523</v>
      </c>
      <c r="K8787" t="s">
        <v>55524</v>
      </c>
      <c r="L8787" t="s">
        <v>55512</v>
      </c>
      <c r="O8787" t="s">
        <v>55518</v>
      </c>
      <c r="P8787" t="s">
        <v>55519</v>
      </c>
      <c r="Q8787">
        <v>372531.43</v>
      </c>
      <c r="R8787">
        <v>6196851.5499999998</v>
      </c>
      <c r="S8787" t="s">
        <v>55520</v>
      </c>
      <c r="T8787" t="s">
        <v>55521</v>
      </c>
      <c r="U8787">
        <v>372514.13</v>
      </c>
      <c r="V8787">
        <v>6196830.5999999996</v>
      </c>
      <c r="W8787">
        <v>135.66999999999999</v>
      </c>
      <c r="X8787">
        <v>200.04</v>
      </c>
    </row>
    <row r="8788" spans="1:24" x14ac:dyDescent="0.25">
      <c r="A8788" s="146">
        <v>45143</v>
      </c>
      <c r="B8788" s="46">
        <v>217</v>
      </c>
      <c r="C8788" s="147">
        <v>0.32203703703703707</v>
      </c>
      <c r="D8788" s="38" t="s">
        <v>42652</v>
      </c>
      <c r="E8788" s="7" t="s">
        <v>69</v>
      </c>
      <c r="F8788" s="38" t="s">
        <v>54887</v>
      </c>
      <c r="G8788" s="38" t="s">
        <v>55517</v>
      </c>
      <c r="H8788">
        <v>0.22800000000000001</v>
      </c>
      <c r="I8788" t="s">
        <v>55522</v>
      </c>
      <c r="J8788" t="s">
        <v>55523</v>
      </c>
      <c r="K8788" t="s">
        <v>55524</v>
      </c>
      <c r="L8788" t="s">
        <v>55529</v>
      </c>
      <c r="O8788" t="s">
        <v>55525</v>
      </c>
      <c r="P8788" t="s">
        <v>55526</v>
      </c>
      <c r="Q8788">
        <v>372722.11</v>
      </c>
      <c r="R8788">
        <v>6196660.1699999999</v>
      </c>
      <c r="S8788" t="s">
        <v>55527</v>
      </c>
      <c r="T8788" t="s">
        <v>55528</v>
      </c>
      <c r="U8788">
        <v>372693.23</v>
      </c>
      <c r="V8788">
        <v>6196651.5899999999</v>
      </c>
      <c r="W8788">
        <v>134.47</v>
      </c>
      <c r="X8788">
        <v>200.04</v>
      </c>
    </row>
    <row r="8789" spans="1:24" x14ac:dyDescent="0.25">
      <c r="A8789" s="146">
        <v>45143</v>
      </c>
      <c r="B8789" s="46">
        <v>217</v>
      </c>
      <c r="C8789" s="147">
        <v>0.32476851851851851</v>
      </c>
      <c r="D8789" s="38" t="s">
        <v>42652</v>
      </c>
      <c r="E8789" s="7" t="s">
        <v>64</v>
      </c>
      <c r="F8789" s="38" t="s">
        <v>54887</v>
      </c>
      <c r="G8789" s="38" t="s">
        <v>55530</v>
      </c>
      <c r="H8789">
        <v>0.224</v>
      </c>
      <c r="I8789" t="s">
        <v>55535</v>
      </c>
      <c r="J8789" t="s">
        <v>55536</v>
      </c>
      <c r="K8789" t="s">
        <v>55537</v>
      </c>
      <c r="L8789" t="s">
        <v>55529</v>
      </c>
      <c r="O8789" t="s">
        <v>55531</v>
      </c>
      <c r="P8789" t="s">
        <v>55532</v>
      </c>
      <c r="Q8789">
        <v>372712.34</v>
      </c>
      <c r="R8789">
        <v>6196656.2300000004</v>
      </c>
      <c r="S8789" t="s">
        <v>55533</v>
      </c>
      <c r="T8789" t="s">
        <v>55534</v>
      </c>
      <c r="U8789">
        <v>372691.95</v>
      </c>
      <c r="V8789">
        <v>6196640.21</v>
      </c>
      <c r="W8789">
        <v>314.45</v>
      </c>
      <c r="X8789">
        <v>200.04</v>
      </c>
    </row>
    <row r="8790" spans="1:24" x14ac:dyDescent="0.25">
      <c r="A8790" s="146">
        <v>45143</v>
      </c>
      <c r="B8790" s="46">
        <v>217</v>
      </c>
      <c r="C8790" s="147">
        <v>0.32884259259259258</v>
      </c>
      <c r="D8790" s="38" t="s">
        <v>42652</v>
      </c>
      <c r="E8790" s="7" t="s">
        <v>69</v>
      </c>
      <c r="F8790" s="38" t="s">
        <v>54887</v>
      </c>
      <c r="G8790" s="38" t="s">
        <v>55530</v>
      </c>
      <c r="H8790">
        <v>-2.7E-2</v>
      </c>
      <c r="I8790" t="s">
        <v>55535</v>
      </c>
      <c r="J8790" t="s">
        <v>55536</v>
      </c>
      <c r="K8790" t="s">
        <v>55537</v>
      </c>
      <c r="L8790" t="s">
        <v>55529</v>
      </c>
      <c r="O8790" t="s">
        <v>55538</v>
      </c>
      <c r="P8790" t="s">
        <v>55539</v>
      </c>
      <c r="Q8790">
        <v>372533.29</v>
      </c>
      <c r="R8790">
        <v>6196835.4000000004</v>
      </c>
      <c r="S8790" t="s">
        <v>55540</v>
      </c>
      <c r="T8790" t="s">
        <v>55541</v>
      </c>
      <c r="U8790">
        <v>372514.36</v>
      </c>
      <c r="V8790">
        <v>6196817.8200000003</v>
      </c>
      <c r="W8790">
        <v>314.88</v>
      </c>
      <c r="X8790">
        <v>200.04</v>
      </c>
    </row>
    <row r="8791" spans="1:24" x14ac:dyDescent="0.25">
      <c r="A8791" s="146">
        <v>45143</v>
      </c>
      <c r="B8791" s="46">
        <v>217</v>
      </c>
      <c r="C8791" s="147">
        <v>0.33155092592592594</v>
      </c>
      <c r="D8791" s="38" t="s">
        <v>42652</v>
      </c>
      <c r="E8791" s="7" t="s">
        <v>64</v>
      </c>
      <c r="F8791" s="38" t="s">
        <v>54887</v>
      </c>
      <c r="G8791" s="38" t="s">
        <v>55542</v>
      </c>
      <c r="H8791">
        <v>-2.5000000000000001E-2</v>
      </c>
      <c r="I8791" t="s">
        <v>55547</v>
      </c>
      <c r="J8791" t="s">
        <v>55548</v>
      </c>
      <c r="K8791" t="s">
        <v>55549</v>
      </c>
      <c r="L8791" t="s">
        <v>55550</v>
      </c>
      <c r="O8791" t="s">
        <v>55543</v>
      </c>
      <c r="P8791" t="s">
        <v>55544</v>
      </c>
      <c r="Q8791">
        <v>372528.08</v>
      </c>
      <c r="R8791">
        <v>6196828.2199999997</v>
      </c>
      <c r="S8791" t="s">
        <v>55545</v>
      </c>
      <c r="T8791" t="s">
        <v>55546</v>
      </c>
      <c r="U8791">
        <v>372501.43</v>
      </c>
      <c r="V8791">
        <v>6196817.7699999996</v>
      </c>
      <c r="W8791">
        <v>135.41</v>
      </c>
      <c r="X8791">
        <v>200.04</v>
      </c>
    </row>
    <row r="8792" spans="1:24" x14ac:dyDescent="0.25">
      <c r="A8792" s="146">
        <v>45143</v>
      </c>
      <c r="B8792" s="46">
        <v>217</v>
      </c>
      <c r="C8792" s="147">
        <v>0.33561342592592597</v>
      </c>
      <c r="D8792" s="38" t="s">
        <v>42652</v>
      </c>
      <c r="E8792" s="7" t="s">
        <v>69</v>
      </c>
      <c r="F8792" s="38" t="s">
        <v>54887</v>
      </c>
      <c r="G8792" s="38" t="s">
        <v>55542</v>
      </c>
      <c r="H8792">
        <v>0.22500000000000001</v>
      </c>
      <c r="I8792" t="s">
        <v>55547</v>
      </c>
      <c r="J8792" t="s">
        <v>55548</v>
      </c>
      <c r="K8792" t="s">
        <v>55549</v>
      </c>
      <c r="L8792" t="s">
        <v>55550</v>
      </c>
      <c r="O8792" t="s">
        <v>55551</v>
      </c>
      <c r="P8792" t="s">
        <v>55552</v>
      </c>
      <c r="Q8792">
        <v>372705.12</v>
      </c>
      <c r="R8792">
        <v>6196651.5599999996</v>
      </c>
      <c r="S8792" t="s">
        <v>55553</v>
      </c>
      <c r="T8792" t="s">
        <v>55554</v>
      </c>
      <c r="U8792">
        <v>372678.14</v>
      </c>
      <c r="V8792">
        <v>6196641.2300000004</v>
      </c>
      <c r="W8792">
        <v>135.26</v>
      </c>
      <c r="X8792">
        <v>200.04</v>
      </c>
    </row>
    <row r="8793" spans="1:24" x14ac:dyDescent="0.25">
      <c r="A8793" s="146">
        <v>45143</v>
      </c>
      <c r="B8793" s="46">
        <v>217</v>
      </c>
      <c r="C8793" s="147">
        <v>0.3368518518518519</v>
      </c>
      <c r="D8793" s="38" t="s">
        <v>42652</v>
      </c>
      <c r="E8793" s="7" t="s">
        <v>33899</v>
      </c>
      <c r="F8793" s="38" t="s">
        <v>54887</v>
      </c>
      <c r="G8793" s="38" t="s">
        <v>6043</v>
      </c>
      <c r="H8793">
        <v>6.4000000000000001E-2</v>
      </c>
      <c r="O8793" t="s">
        <v>55555</v>
      </c>
      <c r="P8793" t="s">
        <v>55556</v>
      </c>
      <c r="Q8793">
        <v>372718.76</v>
      </c>
      <c r="R8793">
        <v>6196638.5599999996</v>
      </c>
      <c r="S8793" t="s">
        <v>55557</v>
      </c>
      <c r="T8793" t="s">
        <v>55558</v>
      </c>
      <c r="U8793">
        <v>372695.24</v>
      </c>
      <c r="V8793">
        <v>6196621.7999999998</v>
      </c>
      <c r="W8793">
        <v>172.09</v>
      </c>
      <c r="X8793">
        <v>150.03</v>
      </c>
    </row>
    <row r="8794" spans="1:24" x14ac:dyDescent="0.25">
      <c r="A8794" s="146">
        <v>45143</v>
      </c>
      <c r="B8794" s="46">
        <v>217</v>
      </c>
      <c r="C8794" s="147">
        <v>0.35260416666666666</v>
      </c>
      <c r="D8794" s="38" t="s">
        <v>42652</v>
      </c>
      <c r="E8794" s="159" t="s">
        <v>55141</v>
      </c>
      <c r="F8794" s="38" t="s">
        <v>54887</v>
      </c>
      <c r="G8794" s="38" t="s">
        <v>6043</v>
      </c>
      <c r="H8794">
        <v>0.16700000000000001</v>
      </c>
      <c r="I8794" t="s">
        <v>55563</v>
      </c>
      <c r="J8794" t="s">
        <v>55564</v>
      </c>
      <c r="K8794" t="s">
        <v>55565</v>
      </c>
      <c r="L8794" t="s">
        <v>55566</v>
      </c>
      <c r="O8794" t="s">
        <v>55559</v>
      </c>
      <c r="P8794" t="s">
        <v>55560</v>
      </c>
      <c r="Q8794">
        <v>372263.01</v>
      </c>
      <c r="R8794">
        <v>6196028.0099999998</v>
      </c>
      <c r="S8794" t="s">
        <v>55561</v>
      </c>
      <c r="T8794" t="s">
        <v>55562</v>
      </c>
      <c r="U8794">
        <v>372246.33</v>
      </c>
      <c r="V8794">
        <v>6196012.1299999999</v>
      </c>
      <c r="W8794">
        <v>314.24</v>
      </c>
      <c r="X8794">
        <v>150.03</v>
      </c>
    </row>
    <row r="8795" spans="1:24" x14ac:dyDescent="0.25">
      <c r="A8795" s="146">
        <v>45143</v>
      </c>
      <c r="B8795" s="46">
        <v>217</v>
      </c>
      <c r="C8795" s="147">
        <v>0.35579861111111111</v>
      </c>
      <c r="D8795" s="38" t="s">
        <v>42652</v>
      </c>
      <c r="E8795" s="7" t="s">
        <v>69</v>
      </c>
      <c r="F8795" s="38" t="s">
        <v>54887</v>
      </c>
      <c r="G8795" s="38" t="s">
        <v>6043</v>
      </c>
      <c r="H8795">
        <v>-2.7E-2</v>
      </c>
      <c r="I8795" t="s">
        <v>55563</v>
      </c>
      <c r="J8795" t="s">
        <v>55564</v>
      </c>
      <c r="K8795" t="s">
        <v>55565</v>
      </c>
      <c r="L8795" t="s">
        <v>55566</v>
      </c>
      <c r="O8795" t="s">
        <v>55567</v>
      </c>
      <c r="P8795" t="s">
        <v>55568</v>
      </c>
      <c r="Q8795">
        <v>372124.19</v>
      </c>
      <c r="R8795">
        <v>6196166.1900000004</v>
      </c>
      <c r="S8795" t="s">
        <v>55569</v>
      </c>
      <c r="T8795" t="s">
        <v>55570</v>
      </c>
      <c r="U8795">
        <v>372108.74</v>
      </c>
      <c r="V8795">
        <v>6196149.7000000002</v>
      </c>
      <c r="W8795">
        <v>314.47000000000003</v>
      </c>
      <c r="X8795">
        <v>150.03</v>
      </c>
    </row>
    <row r="8796" spans="1:24" x14ac:dyDescent="0.25">
      <c r="A8796" s="146">
        <v>45143</v>
      </c>
      <c r="B8796" s="46">
        <v>217</v>
      </c>
      <c r="C8796" s="147">
        <v>0.35819444444444443</v>
      </c>
      <c r="D8796" s="38" t="s">
        <v>42652</v>
      </c>
      <c r="E8796" s="7" t="s">
        <v>64</v>
      </c>
      <c r="F8796" s="38" t="s">
        <v>54887</v>
      </c>
      <c r="G8796" s="38" t="s">
        <v>6042</v>
      </c>
      <c r="H8796">
        <v>-2.3E-2</v>
      </c>
      <c r="I8796" t="s">
        <v>55575</v>
      </c>
      <c r="J8796" t="s">
        <v>55576</v>
      </c>
      <c r="K8796" t="s">
        <v>55577</v>
      </c>
      <c r="L8796" t="s">
        <v>55566</v>
      </c>
      <c r="O8796" t="s">
        <v>55571</v>
      </c>
      <c r="P8796" t="s">
        <v>55572</v>
      </c>
      <c r="Q8796">
        <v>372123.91</v>
      </c>
      <c r="R8796">
        <v>6196156.75</v>
      </c>
      <c r="S8796" t="s">
        <v>55573</v>
      </c>
      <c r="T8796" t="s">
        <v>55574</v>
      </c>
      <c r="U8796">
        <v>372097.46</v>
      </c>
      <c r="V8796">
        <v>6196148.1500000004</v>
      </c>
      <c r="W8796">
        <v>135.16</v>
      </c>
      <c r="X8796">
        <v>150.03</v>
      </c>
    </row>
    <row r="8797" spans="1:24" x14ac:dyDescent="0.25">
      <c r="A8797" s="146">
        <v>45143</v>
      </c>
      <c r="B8797" s="46">
        <v>217</v>
      </c>
      <c r="C8797" s="147">
        <v>0.3614236111111111</v>
      </c>
      <c r="D8797" s="38" t="s">
        <v>42652</v>
      </c>
      <c r="E8797" s="7" t="s">
        <v>69</v>
      </c>
      <c r="F8797" s="38" t="s">
        <v>54887</v>
      </c>
      <c r="G8797" s="38" t="s">
        <v>6042</v>
      </c>
      <c r="H8797">
        <v>0.17499999999999999</v>
      </c>
      <c r="I8797" t="s">
        <v>55575</v>
      </c>
      <c r="J8797" t="s">
        <v>55576</v>
      </c>
      <c r="K8797" t="s">
        <v>55577</v>
      </c>
      <c r="L8797" t="s">
        <v>55566</v>
      </c>
      <c r="O8797" t="s">
        <v>55578</v>
      </c>
      <c r="P8797" t="s">
        <v>55579</v>
      </c>
      <c r="Q8797">
        <v>372264.34</v>
      </c>
      <c r="R8797">
        <v>6196017.9100000001</v>
      </c>
      <c r="S8797" t="s">
        <v>55580</v>
      </c>
      <c r="T8797" t="s">
        <v>55581</v>
      </c>
      <c r="U8797">
        <v>372237.41</v>
      </c>
      <c r="V8797">
        <v>6196008.3600000003</v>
      </c>
      <c r="W8797">
        <v>135.19</v>
      </c>
      <c r="X8797">
        <v>150.03</v>
      </c>
    </row>
    <row r="8798" spans="1:24" x14ac:dyDescent="0.25">
      <c r="A8798" s="146">
        <v>45143</v>
      </c>
      <c r="B8798" s="46">
        <v>217</v>
      </c>
      <c r="C8798" s="147">
        <v>0.36336805555555557</v>
      </c>
      <c r="D8798" s="38" t="s">
        <v>42652</v>
      </c>
      <c r="E8798" s="7" t="s">
        <v>64</v>
      </c>
      <c r="F8798" s="38" t="s">
        <v>54887</v>
      </c>
      <c r="G8798" s="38" t="s">
        <v>6041</v>
      </c>
      <c r="H8798">
        <v>0.17</v>
      </c>
      <c r="I8798" t="s">
        <v>55586</v>
      </c>
      <c r="J8798" t="s">
        <v>55587</v>
      </c>
      <c r="K8798" t="s">
        <v>55588</v>
      </c>
      <c r="L8798" t="s">
        <v>55589</v>
      </c>
      <c r="O8798" t="s">
        <v>55582</v>
      </c>
      <c r="P8798" t="s">
        <v>55583</v>
      </c>
      <c r="Q8798">
        <v>372264.38</v>
      </c>
      <c r="R8798">
        <v>6196004.4800000004</v>
      </c>
      <c r="S8798" t="s">
        <v>55584</v>
      </c>
      <c r="T8798" t="s">
        <v>55585</v>
      </c>
      <c r="U8798">
        <v>372235.12</v>
      </c>
      <c r="V8798">
        <v>6195997.8799999999</v>
      </c>
      <c r="W8798">
        <v>314.95999999999998</v>
      </c>
      <c r="X8798">
        <v>150.03</v>
      </c>
    </row>
    <row r="8799" spans="1:24" x14ac:dyDescent="0.25">
      <c r="A8799" s="146">
        <v>45143</v>
      </c>
      <c r="B8799" s="46">
        <v>217</v>
      </c>
      <c r="C8799" s="147">
        <v>0.36679398148148151</v>
      </c>
      <c r="D8799" s="38" t="s">
        <v>42652</v>
      </c>
      <c r="E8799" s="7" t="s">
        <v>69</v>
      </c>
      <c r="F8799" s="38" t="s">
        <v>54887</v>
      </c>
      <c r="G8799" s="38" t="s">
        <v>6041</v>
      </c>
      <c r="H8799">
        <v>-2.8000000000000001E-2</v>
      </c>
      <c r="I8799" t="s">
        <v>55586</v>
      </c>
      <c r="J8799" t="s">
        <v>55587</v>
      </c>
      <c r="K8799" t="s">
        <v>55588</v>
      </c>
      <c r="L8799" t="s">
        <v>55589</v>
      </c>
      <c r="O8799" t="s">
        <v>55590</v>
      </c>
      <c r="P8799" t="s">
        <v>55591</v>
      </c>
      <c r="Q8799">
        <v>372118.27</v>
      </c>
      <c r="R8799">
        <v>6196151.04</v>
      </c>
      <c r="S8799" t="s">
        <v>55592</v>
      </c>
      <c r="T8799" t="s">
        <v>55593</v>
      </c>
      <c r="U8799">
        <v>372095.71</v>
      </c>
      <c r="V8799">
        <v>6196137.2800000003</v>
      </c>
      <c r="W8799">
        <v>315.04000000000002</v>
      </c>
      <c r="X8799">
        <v>150.03</v>
      </c>
    </row>
    <row r="8800" spans="1:24" x14ac:dyDescent="0.25">
      <c r="A8800" s="146">
        <v>45143</v>
      </c>
      <c r="B8800" s="46">
        <v>217</v>
      </c>
      <c r="C8800" s="147">
        <v>0.36922453703703706</v>
      </c>
      <c r="D8800" s="38" t="s">
        <v>42652</v>
      </c>
      <c r="E8800" s="7" t="s">
        <v>64</v>
      </c>
      <c r="F8800" s="38" t="s">
        <v>54887</v>
      </c>
      <c r="G8800" s="38" t="s">
        <v>6040</v>
      </c>
      <c r="H8800">
        <v>-2.4E-2</v>
      </c>
      <c r="I8800" t="s">
        <v>55598</v>
      </c>
      <c r="J8800" t="s">
        <v>55599</v>
      </c>
      <c r="K8800" t="s">
        <v>55600</v>
      </c>
      <c r="L8800" t="s">
        <v>55589</v>
      </c>
      <c r="O8800" t="s">
        <v>55594</v>
      </c>
      <c r="P8800" t="s">
        <v>55595</v>
      </c>
      <c r="Q8800">
        <v>372104.96000000002</v>
      </c>
      <c r="R8800">
        <v>6196151.8700000001</v>
      </c>
      <c r="S8800" t="s">
        <v>55596</v>
      </c>
      <c r="T8800" t="s">
        <v>55597</v>
      </c>
      <c r="U8800">
        <v>372084.17</v>
      </c>
      <c r="V8800">
        <v>6196136.1100000003</v>
      </c>
      <c r="W8800">
        <v>135.41999999999999</v>
      </c>
      <c r="X8800">
        <v>150.03</v>
      </c>
    </row>
    <row r="8801" spans="1:24" x14ac:dyDescent="0.25">
      <c r="A8801" s="146">
        <v>45143</v>
      </c>
      <c r="B8801" s="46">
        <v>217</v>
      </c>
      <c r="C8801" s="147">
        <v>0.37247685185185181</v>
      </c>
      <c r="D8801" s="38" t="s">
        <v>42652</v>
      </c>
      <c r="E8801" s="7" t="s">
        <v>69</v>
      </c>
      <c r="F8801" s="38" t="s">
        <v>54887</v>
      </c>
      <c r="G8801" s="38" t="s">
        <v>6040</v>
      </c>
      <c r="H8801">
        <v>0.17299999999999999</v>
      </c>
      <c r="I8801" t="s">
        <v>55598</v>
      </c>
      <c r="J8801" t="s">
        <v>55599</v>
      </c>
      <c r="K8801" t="s">
        <v>55600</v>
      </c>
      <c r="L8801" t="s">
        <v>55605</v>
      </c>
      <c r="O8801" t="s">
        <v>55601</v>
      </c>
      <c r="P8801" t="s">
        <v>55602</v>
      </c>
      <c r="Q8801">
        <v>372244.78</v>
      </c>
      <c r="R8801">
        <v>6196010.8399999999</v>
      </c>
      <c r="S8801" t="s">
        <v>55603</v>
      </c>
      <c r="T8801" t="s">
        <v>55604</v>
      </c>
      <c r="U8801">
        <v>372223.6</v>
      </c>
      <c r="V8801">
        <v>6195996.7400000002</v>
      </c>
      <c r="W8801">
        <v>135.5</v>
      </c>
      <c r="X8801">
        <v>150.03</v>
      </c>
    </row>
    <row r="8802" spans="1:24" x14ac:dyDescent="0.25">
      <c r="A8802" s="146">
        <v>45143</v>
      </c>
      <c r="B8802" s="46">
        <v>217</v>
      </c>
      <c r="C8802" s="147">
        <v>0.37438657407407411</v>
      </c>
      <c r="D8802" s="38" t="s">
        <v>42652</v>
      </c>
      <c r="E8802" s="7" t="s">
        <v>64</v>
      </c>
      <c r="F8802" s="38" t="s">
        <v>54887</v>
      </c>
      <c r="G8802" s="38" t="s">
        <v>6039</v>
      </c>
      <c r="H8802">
        <v>0.16800000000000001</v>
      </c>
      <c r="I8802" t="s">
        <v>55610</v>
      </c>
      <c r="J8802" t="s">
        <v>55611</v>
      </c>
      <c r="K8802" t="s">
        <v>55612</v>
      </c>
      <c r="L8802" t="s">
        <v>55605</v>
      </c>
      <c r="O8802" t="s">
        <v>55606</v>
      </c>
      <c r="P8802" t="s">
        <v>55607</v>
      </c>
      <c r="Q8802">
        <v>372248.38</v>
      </c>
      <c r="R8802">
        <v>6195995.8799999999</v>
      </c>
      <c r="S8802" t="s">
        <v>55608</v>
      </c>
      <c r="T8802" t="s">
        <v>55609</v>
      </c>
      <c r="U8802">
        <v>372221.19</v>
      </c>
      <c r="V8802">
        <v>6195986.2199999997</v>
      </c>
      <c r="W8802">
        <v>315.01</v>
      </c>
      <c r="X8802">
        <v>150.03</v>
      </c>
    </row>
    <row r="8803" spans="1:24" x14ac:dyDescent="0.25">
      <c r="A8803" s="146">
        <v>45143</v>
      </c>
      <c r="B8803" s="46">
        <v>217</v>
      </c>
      <c r="C8803" s="147">
        <v>0.37755787037037036</v>
      </c>
      <c r="D8803" s="38" t="s">
        <v>42652</v>
      </c>
      <c r="E8803" s="7" t="s">
        <v>69</v>
      </c>
      <c r="F8803" s="38" t="s">
        <v>54887</v>
      </c>
      <c r="G8803" s="38" t="s">
        <v>6039</v>
      </c>
      <c r="H8803">
        <v>-2.7E-2</v>
      </c>
      <c r="I8803" t="s">
        <v>55610</v>
      </c>
      <c r="J8803" t="s">
        <v>55611</v>
      </c>
      <c r="K8803" t="s">
        <v>55612</v>
      </c>
      <c r="L8803" t="s">
        <v>55605</v>
      </c>
      <c r="O8803" t="s">
        <v>55613</v>
      </c>
      <c r="P8803" t="s">
        <v>55614</v>
      </c>
      <c r="Q8803">
        <v>372111.28</v>
      </c>
      <c r="R8803">
        <v>6196131.7300000004</v>
      </c>
      <c r="S8803" t="s">
        <v>55615</v>
      </c>
      <c r="T8803" t="s">
        <v>55616</v>
      </c>
      <c r="U8803">
        <v>372083.54</v>
      </c>
      <c r="V8803">
        <v>6196123.9199999999</v>
      </c>
      <c r="W8803">
        <v>315.01</v>
      </c>
      <c r="X8803">
        <v>150.03</v>
      </c>
    </row>
    <row r="8804" spans="1:24" x14ac:dyDescent="0.25">
      <c r="A8804" s="146">
        <v>45143</v>
      </c>
      <c r="B8804" s="46">
        <v>217</v>
      </c>
      <c r="C8804" s="147">
        <v>0.38041666666666668</v>
      </c>
      <c r="D8804" s="38" t="s">
        <v>42652</v>
      </c>
      <c r="E8804" s="7" t="s">
        <v>64</v>
      </c>
      <c r="F8804" s="38" t="s">
        <v>54887</v>
      </c>
      <c r="G8804" s="38" t="s">
        <v>6038</v>
      </c>
      <c r="H8804">
        <v>-2.3E-2</v>
      </c>
      <c r="I8804" t="s">
        <v>55621</v>
      </c>
      <c r="J8804" t="s">
        <v>55622</v>
      </c>
      <c r="K8804" t="s">
        <v>55623</v>
      </c>
      <c r="L8804" t="s">
        <v>55605</v>
      </c>
      <c r="O8804" t="s">
        <v>55617</v>
      </c>
      <c r="P8804" t="s">
        <v>55618</v>
      </c>
      <c r="Q8804">
        <v>372085.55</v>
      </c>
      <c r="R8804">
        <v>6196146.0300000003</v>
      </c>
      <c r="S8804" t="s">
        <v>55619</v>
      </c>
      <c r="T8804" t="s">
        <v>55620</v>
      </c>
      <c r="U8804">
        <v>372072.32</v>
      </c>
      <c r="V8804">
        <v>6196122.7599999998</v>
      </c>
      <c r="W8804">
        <v>136.79</v>
      </c>
      <c r="X8804">
        <v>150.03</v>
      </c>
    </row>
    <row r="8805" spans="1:24" x14ac:dyDescent="0.25">
      <c r="A8805" s="146">
        <v>45143</v>
      </c>
      <c r="B8805" s="46">
        <v>217</v>
      </c>
      <c r="C8805" s="147">
        <v>0.38361111111111112</v>
      </c>
      <c r="D8805" s="38" t="s">
        <v>42652</v>
      </c>
      <c r="E8805" s="7" t="s">
        <v>69</v>
      </c>
      <c r="F8805" s="38" t="s">
        <v>54887</v>
      </c>
      <c r="G8805" s="38" t="s">
        <v>6038</v>
      </c>
      <c r="H8805">
        <v>0.17399999999999999</v>
      </c>
      <c r="I8805" t="s">
        <v>55621</v>
      </c>
      <c r="J8805" t="s">
        <v>55622</v>
      </c>
      <c r="K8805" t="s">
        <v>55623</v>
      </c>
      <c r="L8805" t="s">
        <v>55627</v>
      </c>
      <c r="O8805" t="s">
        <v>55624</v>
      </c>
      <c r="P8805" t="s">
        <v>55625</v>
      </c>
      <c r="Q8805">
        <v>372223.54</v>
      </c>
      <c r="R8805">
        <v>6196007.8099999996</v>
      </c>
      <c r="S8805" t="s">
        <v>10010</v>
      </c>
      <c r="T8805" t="s">
        <v>55626</v>
      </c>
      <c r="U8805">
        <v>372211.35</v>
      </c>
      <c r="V8805">
        <v>6195983.5300000003</v>
      </c>
      <c r="W8805">
        <v>134.37</v>
      </c>
      <c r="X8805">
        <v>150.03</v>
      </c>
    </row>
    <row r="8806" spans="1:24" x14ac:dyDescent="0.25">
      <c r="A8806" s="146">
        <v>45143</v>
      </c>
      <c r="B8806" s="46">
        <v>217</v>
      </c>
      <c r="C8806" s="147">
        <v>0.3859143518518518</v>
      </c>
      <c r="D8806" s="38" t="s">
        <v>42652</v>
      </c>
      <c r="E8806" s="7" t="s">
        <v>64</v>
      </c>
      <c r="F8806" s="38" t="s">
        <v>54887</v>
      </c>
      <c r="G8806" s="38" t="s">
        <v>6032</v>
      </c>
      <c r="H8806">
        <v>0.16800000000000001</v>
      </c>
      <c r="I8806" t="s">
        <v>55632</v>
      </c>
      <c r="J8806" t="s">
        <v>55633</v>
      </c>
      <c r="K8806" t="s">
        <v>55634</v>
      </c>
      <c r="L8806" t="s">
        <v>55627</v>
      </c>
      <c r="O8806" t="s">
        <v>55628</v>
      </c>
      <c r="P8806" t="s">
        <v>55629</v>
      </c>
      <c r="Q8806">
        <v>372238.84</v>
      </c>
      <c r="R8806">
        <v>6195980.4900000002</v>
      </c>
      <c r="S8806" t="s">
        <v>55630</v>
      </c>
      <c r="T8806" t="s">
        <v>55631</v>
      </c>
      <c r="U8806">
        <v>372208.83</v>
      </c>
      <c r="V8806">
        <v>6195973.29</v>
      </c>
      <c r="W8806">
        <v>314.62</v>
      </c>
      <c r="X8806">
        <v>150.03</v>
      </c>
    </row>
    <row r="8807" spans="1:24" x14ac:dyDescent="0.25">
      <c r="A8807" s="146">
        <v>45143</v>
      </c>
      <c r="B8807" s="46">
        <v>217</v>
      </c>
      <c r="C8807" s="147">
        <v>0.38915509259259262</v>
      </c>
      <c r="D8807" s="38" t="s">
        <v>42652</v>
      </c>
      <c r="E8807" s="7" t="s">
        <v>69</v>
      </c>
      <c r="F8807" s="38" t="s">
        <v>54887</v>
      </c>
      <c r="G8807" s="38" t="s">
        <v>6032</v>
      </c>
      <c r="H8807">
        <v>-2.7E-2</v>
      </c>
      <c r="I8807" t="s">
        <v>55632</v>
      </c>
      <c r="J8807" t="s">
        <v>55633</v>
      </c>
      <c r="K8807" t="s">
        <v>55634</v>
      </c>
      <c r="L8807" t="s">
        <v>55627</v>
      </c>
      <c r="O8807" t="s">
        <v>55635</v>
      </c>
      <c r="P8807" t="s">
        <v>55636</v>
      </c>
      <c r="Q8807">
        <v>372097.09</v>
      </c>
      <c r="R8807">
        <v>6196120.9199999999</v>
      </c>
      <c r="S8807" t="s">
        <v>55637</v>
      </c>
      <c r="T8807" t="s">
        <v>55638</v>
      </c>
      <c r="U8807">
        <v>372070.53</v>
      </c>
      <c r="V8807">
        <v>6196111.5599999996</v>
      </c>
      <c r="W8807">
        <v>314.77</v>
      </c>
      <c r="X8807">
        <v>150.03</v>
      </c>
    </row>
    <row r="8808" spans="1:24" x14ac:dyDescent="0.25">
      <c r="A8808" s="146">
        <v>45143</v>
      </c>
      <c r="B8808" s="46">
        <v>217</v>
      </c>
      <c r="C8808" s="147">
        <v>0.39189814814814811</v>
      </c>
      <c r="D8808" s="38" t="s">
        <v>42652</v>
      </c>
      <c r="E8808" s="7" t="s">
        <v>64</v>
      </c>
      <c r="F8808" s="38" t="s">
        <v>54887</v>
      </c>
      <c r="G8808" s="38" t="s">
        <v>6033</v>
      </c>
      <c r="H8808">
        <v>-2.4E-2</v>
      </c>
      <c r="I8808" t="s">
        <v>55643</v>
      </c>
      <c r="J8808" t="s">
        <v>55644</v>
      </c>
      <c r="K8808" t="s">
        <v>55645</v>
      </c>
      <c r="L8808" t="s">
        <v>55627</v>
      </c>
      <c r="O8808" t="s">
        <v>55639</v>
      </c>
      <c r="P8808" t="s">
        <v>55640</v>
      </c>
      <c r="Q8808">
        <v>372080.55</v>
      </c>
      <c r="R8808">
        <v>6196125.21</v>
      </c>
      <c r="S8808" t="s">
        <v>55641</v>
      </c>
      <c r="T8808" t="s">
        <v>55642</v>
      </c>
      <c r="U8808">
        <v>372058.67</v>
      </c>
      <c r="V8808">
        <v>6196110.9900000002</v>
      </c>
      <c r="W8808">
        <v>137.16</v>
      </c>
      <c r="X8808">
        <v>150.03</v>
      </c>
    </row>
    <row r="8809" spans="1:24" x14ac:dyDescent="0.25">
      <c r="A8809" s="146">
        <v>45143</v>
      </c>
      <c r="B8809" s="46">
        <v>217</v>
      </c>
      <c r="C8809" s="147">
        <v>0.39506944444444447</v>
      </c>
      <c r="D8809" s="38" t="s">
        <v>42652</v>
      </c>
      <c r="E8809" s="7" t="s">
        <v>69</v>
      </c>
      <c r="F8809" s="38" t="s">
        <v>54887</v>
      </c>
      <c r="G8809" s="38" t="s">
        <v>6033</v>
      </c>
      <c r="H8809">
        <v>0.17199999999999999</v>
      </c>
      <c r="I8809" t="s">
        <v>55643</v>
      </c>
      <c r="J8809" t="s">
        <v>55644</v>
      </c>
      <c r="K8809" t="s">
        <v>55645</v>
      </c>
      <c r="L8809" t="s">
        <v>55650</v>
      </c>
      <c r="O8809" t="s">
        <v>55646</v>
      </c>
      <c r="P8809" t="s">
        <v>55647</v>
      </c>
      <c r="Q8809">
        <v>372219.74</v>
      </c>
      <c r="R8809">
        <v>6195987.2300000004</v>
      </c>
      <c r="S8809" t="s">
        <v>55648</v>
      </c>
      <c r="T8809" t="s">
        <v>55649</v>
      </c>
      <c r="U8809">
        <v>372197.22</v>
      </c>
      <c r="V8809">
        <v>6195972</v>
      </c>
      <c r="W8809">
        <v>134.80000000000001</v>
      </c>
      <c r="X8809">
        <v>150.03</v>
      </c>
    </row>
    <row r="8810" spans="1:24" x14ac:dyDescent="0.25">
      <c r="A8810" s="146">
        <v>45143</v>
      </c>
      <c r="B8810" s="46">
        <v>217</v>
      </c>
      <c r="C8810" s="147">
        <v>0.39737268518518515</v>
      </c>
      <c r="D8810" s="38" t="s">
        <v>42652</v>
      </c>
      <c r="E8810" s="7" t="s">
        <v>64</v>
      </c>
      <c r="F8810" s="38" t="s">
        <v>54887</v>
      </c>
      <c r="G8810" s="38" t="s">
        <v>6034</v>
      </c>
      <c r="H8810">
        <v>0.16800000000000001</v>
      </c>
      <c r="I8810" t="s">
        <v>55655</v>
      </c>
      <c r="J8810" t="s">
        <v>55656</v>
      </c>
      <c r="K8810" t="s">
        <v>55657</v>
      </c>
      <c r="L8810" t="s">
        <v>55650</v>
      </c>
      <c r="O8810" t="s">
        <v>55651</v>
      </c>
      <c r="P8810" t="s">
        <v>55652</v>
      </c>
      <c r="Q8810">
        <v>372219.15</v>
      </c>
      <c r="R8810">
        <v>6195974.4199999999</v>
      </c>
      <c r="S8810" t="s">
        <v>55653</v>
      </c>
      <c r="T8810" t="s">
        <v>55654</v>
      </c>
      <c r="U8810">
        <v>372195.72</v>
      </c>
      <c r="V8810">
        <v>6195960.96</v>
      </c>
      <c r="W8810">
        <v>315.23</v>
      </c>
      <c r="X8810">
        <v>150.03</v>
      </c>
    </row>
    <row r="8811" spans="1:24" x14ac:dyDescent="0.25">
      <c r="A8811" s="146">
        <v>45143</v>
      </c>
      <c r="B8811" s="46">
        <v>217</v>
      </c>
      <c r="C8811" s="147">
        <v>0.40054398148148151</v>
      </c>
      <c r="D8811" s="38" t="s">
        <v>42652</v>
      </c>
      <c r="E8811" s="7" t="s">
        <v>69</v>
      </c>
      <c r="F8811" s="38" t="s">
        <v>54887</v>
      </c>
      <c r="G8811" s="38" t="s">
        <v>6034</v>
      </c>
      <c r="H8811">
        <v>-2.7E-2</v>
      </c>
      <c r="I8811" t="s">
        <v>55655</v>
      </c>
      <c r="J8811" t="s">
        <v>55656</v>
      </c>
      <c r="K8811" t="s">
        <v>55657</v>
      </c>
      <c r="L8811" t="s">
        <v>55650</v>
      </c>
      <c r="O8811" t="s">
        <v>55658</v>
      </c>
      <c r="P8811" t="s">
        <v>55659</v>
      </c>
      <c r="Q8811">
        <v>372079.54</v>
      </c>
      <c r="R8811">
        <v>6196112.4000000004</v>
      </c>
      <c r="S8811" t="s">
        <v>55660</v>
      </c>
      <c r="T8811" t="s">
        <v>55661</v>
      </c>
      <c r="U8811">
        <v>372057.72</v>
      </c>
      <c r="V8811">
        <v>6196098.96</v>
      </c>
      <c r="W8811">
        <v>315.58999999999997</v>
      </c>
      <c r="X8811">
        <v>150.03</v>
      </c>
    </row>
    <row r="8812" spans="1:24" x14ac:dyDescent="0.25">
      <c r="A8812" s="146">
        <v>45143</v>
      </c>
      <c r="B8812" s="46">
        <v>217</v>
      </c>
      <c r="C8812" s="147">
        <v>0.4029282407407408</v>
      </c>
      <c r="D8812" s="38" t="s">
        <v>42652</v>
      </c>
      <c r="E8812" s="7" t="s">
        <v>64</v>
      </c>
      <c r="F8812" s="38" t="s">
        <v>54887</v>
      </c>
      <c r="G8812" s="38" t="s">
        <v>6035</v>
      </c>
      <c r="H8812">
        <v>-2.4E-2</v>
      </c>
      <c r="I8812" t="s">
        <v>55666</v>
      </c>
      <c r="J8812" t="s">
        <v>55667</v>
      </c>
      <c r="K8812" t="s">
        <v>55668</v>
      </c>
      <c r="L8812" t="s">
        <v>55650</v>
      </c>
      <c r="O8812" t="s">
        <v>55662</v>
      </c>
      <c r="P8812" t="s">
        <v>55663</v>
      </c>
      <c r="Q8812">
        <v>372061.08</v>
      </c>
      <c r="R8812">
        <v>6196119.2300000004</v>
      </c>
      <c r="S8812" t="s">
        <v>55664</v>
      </c>
      <c r="T8812" t="s">
        <v>55665</v>
      </c>
      <c r="U8812">
        <v>372045.8</v>
      </c>
      <c r="V8812">
        <v>6196098.1900000004</v>
      </c>
      <c r="W8812">
        <v>136.91999999999999</v>
      </c>
      <c r="X8812">
        <v>150.03</v>
      </c>
    </row>
    <row r="8813" spans="1:24" x14ac:dyDescent="0.25">
      <c r="A8813" s="146">
        <v>45143</v>
      </c>
      <c r="B8813" s="46">
        <v>217</v>
      </c>
      <c r="C8813" s="147">
        <v>0.40611111111111109</v>
      </c>
      <c r="D8813" s="38" t="s">
        <v>42652</v>
      </c>
      <c r="E8813" s="7" t="s">
        <v>69</v>
      </c>
      <c r="F8813" s="38" t="s">
        <v>54887</v>
      </c>
      <c r="G8813" s="38" t="s">
        <v>6035</v>
      </c>
      <c r="H8813">
        <v>0.17199999999999999</v>
      </c>
      <c r="I8813" t="s">
        <v>55666</v>
      </c>
      <c r="J8813" t="s">
        <v>55667</v>
      </c>
      <c r="K8813" t="s">
        <v>55668</v>
      </c>
      <c r="L8813" t="s">
        <v>55673</v>
      </c>
      <c r="O8813" t="s">
        <v>55669</v>
      </c>
      <c r="P8813" t="s">
        <v>55670</v>
      </c>
      <c r="Q8813">
        <v>372198.88</v>
      </c>
      <c r="R8813">
        <v>6195982.4699999997</v>
      </c>
      <c r="S8813" t="s">
        <v>55671</v>
      </c>
      <c r="T8813" t="s">
        <v>55672</v>
      </c>
      <c r="U8813">
        <v>372184.11</v>
      </c>
      <c r="V8813">
        <v>6195959.7000000002</v>
      </c>
      <c r="W8813">
        <v>134.66</v>
      </c>
      <c r="X8813">
        <v>150.03</v>
      </c>
    </row>
    <row r="8814" spans="1:24" x14ac:dyDescent="0.25">
      <c r="A8814" s="146">
        <v>45143</v>
      </c>
      <c r="B8814" s="46">
        <v>217</v>
      </c>
      <c r="C8814" s="147">
        <v>0.409212962962963</v>
      </c>
      <c r="D8814" s="38" t="s">
        <v>42652</v>
      </c>
      <c r="E8814" s="7" t="s">
        <v>64</v>
      </c>
      <c r="F8814" s="38" t="s">
        <v>54887</v>
      </c>
      <c r="G8814" s="38" t="s">
        <v>6036</v>
      </c>
      <c r="H8814">
        <v>0.16600000000000001</v>
      </c>
      <c r="I8814" t="s">
        <v>55678</v>
      </c>
      <c r="J8814" t="s">
        <v>55679</v>
      </c>
      <c r="K8814" t="s">
        <v>55680</v>
      </c>
      <c r="L8814" t="s">
        <v>55673</v>
      </c>
      <c r="O8814" t="s">
        <v>55674</v>
      </c>
      <c r="P8814" t="s">
        <v>55675</v>
      </c>
      <c r="Q8814">
        <v>372201.17</v>
      </c>
      <c r="R8814">
        <v>6195966.9199999999</v>
      </c>
      <c r="S8814" t="s">
        <v>55676</v>
      </c>
      <c r="T8814" t="s">
        <v>55677</v>
      </c>
      <c r="U8814">
        <v>372182</v>
      </c>
      <c r="V8814">
        <v>6195949.1600000001</v>
      </c>
      <c r="W8814">
        <v>315.52</v>
      </c>
      <c r="X8814">
        <v>150.03</v>
      </c>
    </row>
    <row r="8815" spans="1:24" x14ac:dyDescent="0.25">
      <c r="A8815" s="146">
        <v>45143</v>
      </c>
      <c r="B8815" s="46">
        <v>217</v>
      </c>
      <c r="C8815" s="147">
        <v>0.41240740740740739</v>
      </c>
      <c r="D8815" s="38" t="s">
        <v>42652</v>
      </c>
      <c r="E8815" s="7" t="s">
        <v>69</v>
      </c>
      <c r="F8815" s="38" t="s">
        <v>54887</v>
      </c>
      <c r="G8815" s="38" t="s">
        <v>6036</v>
      </c>
      <c r="H8815">
        <v>-0.03</v>
      </c>
      <c r="I8815" t="s">
        <v>55678</v>
      </c>
      <c r="J8815" t="s">
        <v>55679</v>
      </c>
      <c r="K8815" t="s">
        <v>55680</v>
      </c>
      <c r="L8815" t="s">
        <v>55673</v>
      </c>
      <c r="O8815" t="s">
        <v>55681</v>
      </c>
      <c r="P8815" t="s">
        <v>55682</v>
      </c>
      <c r="Q8815">
        <v>372061.12</v>
      </c>
      <c r="R8815">
        <v>6196105.5499999998</v>
      </c>
      <c r="S8815" t="s">
        <v>55683</v>
      </c>
      <c r="T8815" t="s">
        <v>55684</v>
      </c>
      <c r="U8815">
        <v>372042.92</v>
      </c>
      <c r="V8815">
        <v>6196088.1200000001</v>
      </c>
      <c r="W8815">
        <v>314.97000000000003</v>
      </c>
      <c r="X8815">
        <v>150.03</v>
      </c>
    </row>
    <row r="8816" spans="1:24" x14ac:dyDescent="0.25">
      <c r="A8816" s="146">
        <v>45143</v>
      </c>
      <c r="B8816" s="46">
        <v>217</v>
      </c>
      <c r="C8816" s="147">
        <v>0.4147569444444445</v>
      </c>
      <c r="D8816" s="38" t="s">
        <v>42652</v>
      </c>
      <c r="E8816" s="7" t="s">
        <v>64</v>
      </c>
      <c r="F8816" s="38" t="s">
        <v>54887</v>
      </c>
      <c r="G8816" s="38" t="s">
        <v>6037</v>
      </c>
      <c r="H8816">
        <v>-2.7E-2</v>
      </c>
      <c r="I8816" t="s">
        <v>55689</v>
      </c>
      <c r="J8816" t="s">
        <v>55690</v>
      </c>
      <c r="K8816" t="s">
        <v>55691</v>
      </c>
      <c r="L8816" t="s">
        <v>55692</v>
      </c>
      <c r="O8816" t="s">
        <v>55685</v>
      </c>
      <c r="P8816" t="s">
        <v>55686</v>
      </c>
      <c r="Q8816">
        <v>372050.72</v>
      </c>
      <c r="R8816">
        <v>6196104.0199999996</v>
      </c>
      <c r="S8816" t="s">
        <v>55687</v>
      </c>
      <c r="T8816" t="s">
        <v>55688</v>
      </c>
      <c r="U8816">
        <v>372030.87</v>
      </c>
      <c r="V8816">
        <v>6196087.4500000002</v>
      </c>
      <c r="W8816">
        <v>135.96</v>
      </c>
      <c r="X8816">
        <v>150.03</v>
      </c>
    </row>
    <row r="8817" spans="1:24" x14ac:dyDescent="0.25">
      <c r="A8817" s="146">
        <v>45143</v>
      </c>
      <c r="B8817" s="46">
        <v>217</v>
      </c>
      <c r="C8817" s="147">
        <v>0.41804398148148153</v>
      </c>
      <c r="D8817" s="161" t="s">
        <v>30701</v>
      </c>
      <c r="E8817" s="7" t="s">
        <v>69</v>
      </c>
      <c r="F8817" s="38" t="s">
        <v>54887</v>
      </c>
      <c r="G8817" s="38" t="s">
        <v>6037</v>
      </c>
      <c r="H8817">
        <v>0.17100000000000001</v>
      </c>
      <c r="I8817" t="s">
        <v>55689</v>
      </c>
      <c r="J8817" t="s">
        <v>55690</v>
      </c>
      <c r="K8817" t="s">
        <v>55691</v>
      </c>
      <c r="L8817" t="s">
        <v>55692</v>
      </c>
      <c r="O8817" t="s">
        <v>55693</v>
      </c>
      <c r="P8817" t="s">
        <v>55694</v>
      </c>
      <c r="Q8817">
        <v>372194.41</v>
      </c>
      <c r="R8817">
        <v>6195962.04</v>
      </c>
      <c r="S8817" t="s">
        <v>55695</v>
      </c>
      <c r="T8817" t="s">
        <v>55696</v>
      </c>
      <c r="U8817">
        <v>372171.12</v>
      </c>
      <c r="V8817">
        <v>6195947.2999999998</v>
      </c>
      <c r="W8817">
        <v>135.16999999999999</v>
      </c>
      <c r="X8817">
        <v>150.03</v>
      </c>
    </row>
    <row r="8818" spans="1:24" x14ac:dyDescent="0.25">
      <c r="A8818" s="146">
        <v>45143</v>
      </c>
      <c r="B8818" s="46">
        <v>217</v>
      </c>
      <c r="C8818" s="147">
        <v>0.41988425925925926</v>
      </c>
      <c r="D8818" s="161" t="s">
        <v>30701</v>
      </c>
      <c r="E8818" s="159" t="s">
        <v>33735</v>
      </c>
      <c r="F8818" s="38" t="s">
        <v>54887</v>
      </c>
      <c r="G8818" s="38" t="s">
        <v>6019</v>
      </c>
      <c r="H8818">
        <v>1.984</v>
      </c>
      <c r="O8818" t="s">
        <v>55697</v>
      </c>
      <c r="P8818" t="s">
        <v>55698</v>
      </c>
      <c r="Q8818">
        <v>372212.07</v>
      </c>
      <c r="R8818">
        <v>6195943.0800000001</v>
      </c>
      <c r="S8818" t="s">
        <v>55699</v>
      </c>
      <c r="T8818" t="s">
        <v>55700</v>
      </c>
      <c r="U8818">
        <v>372200.49</v>
      </c>
      <c r="V8818">
        <v>6195934.2800000003</v>
      </c>
      <c r="W8818">
        <v>224.43</v>
      </c>
      <c r="X8818">
        <v>150.03</v>
      </c>
    </row>
    <row r="8819" spans="1:24" x14ac:dyDescent="0.25">
      <c r="A8819" s="146">
        <v>45143</v>
      </c>
      <c r="B8819" s="46">
        <v>217</v>
      </c>
      <c r="C8819" s="147">
        <v>0.42211805555555554</v>
      </c>
      <c r="D8819" s="161" t="s">
        <v>30701</v>
      </c>
      <c r="E8819" s="159" t="s">
        <v>42042</v>
      </c>
      <c r="F8819" s="38" t="s">
        <v>54887</v>
      </c>
      <c r="G8819" s="38" t="s">
        <v>6019</v>
      </c>
      <c r="H8819">
        <v>1.984</v>
      </c>
      <c r="O8819" t="s">
        <v>55701</v>
      </c>
      <c r="P8819" t="s">
        <v>55702</v>
      </c>
      <c r="Q8819">
        <v>372211.91</v>
      </c>
      <c r="R8819">
        <v>6195943.5800000001</v>
      </c>
      <c r="S8819" t="s">
        <v>55703</v>
      </c>
      <c r="T8819" t="s">
        <v>55704</v>
      </c>
      <c r="U8819">
        <v>372202.3</v>
      </c>
      <c r="V8819">
        <v>6195936.0899999999</v>
      </c>
      <c r="W8819">
        <v>225.92</v>
      </c>
      <c r="X8819">
        <v>150.03</v>
      </c>
    </row>
    <row r="8820" spans="1:24" s="170" customFormat="1" x14ac:dyDescent="0.25">
      <c r="A8820" s="63">
        <v>45143</v>
      </c>
      <c r="B8820" s="104">
        <v>217</v>
      </c>
      <c r="C8820" s="65">
        <v>0.44157407407407406</v>
      </c>
      <c r="D8820" s="64" t="s">
        <v>30701</v>
      </c>
      <c r="E8820" s="171" t="s">
        <v>55710</v>
      </c>
      <c r="F8820" s="64" t="s">
        <v>54887</v>
      </c>
      <c r="G8820" s="64" t="s">
        <v>6019</v>
      </c>
      <c r="H8820" s="170">
        <v>0.188</v>
      </c>
      <c r="M8820" s="170" t="s">
        <v>55705</v>
      </c>
      <c r="O8820" s="170" t="s">
        <v>55706</v>
      </c>
      <c r="P8820" s="170" t="s">
        <v>55707</v>
      </c>
      <c r="Q8820" s="170">
        <v>370356.46</v>
      </c>
      <c r="R8820" s="170">
        <v>6196625.5899999999</v>
      </c>
      <c r="S8820" s="170" t="s">
        <v>55708</v>
      </c>
      <c r="T8820" s="170" t="s">
        <v>55709</v>
      </c>
      <c r="U8820" s="170">
        <v>370341.39</v>
      </c>
      <c r="V8820" s="170">
        <v>6196606.7400000002</v>
      </c>
      <c r="W8820" s="170">
        <v>314.52</v>
      </c>
      <c r="X8820" s="170">
        <v>150.03</v>
      </c>
    </row>
    <row r="8821" spans="1:24" x14ac:dyDescent="0.25">
      <c r="A8821" s="146">
        <v>45143</v>
      </c>
      <c r="B8821" s="46">
        <v>217</v>
      </c>
      <c r="C8821" s="147">
        <v>0.4440972222222222</v>
      </c>
      <c r="D8821" s="38" t="s">
        <v>30701</v>
      </c>
      <c r="E8821" s="159" t="s">
        <v>55141</v>
      </c>
      <c r="F8821" s="38" t="s">
        <v>54887</v>
      </c>
      <c r="G8821" s="38" t="s">
        <v>6019</v>
      </c>
      <c r="H8821">
        <v>0.17100000000000001</v>
      </c>
      <c r="I8821" t="s">
        <v>55715</v>
      </c>
      <c r="J8821" t="s">
        <v>55716</v>
      </c>
      <c r="K8821" t="s">
        <v>55717</v>
      </c>
      <c r="L8821" t="s">
        <v>55718</v>
      </c>
      <c r="O8821" t="s">
        <v>55711</v>
      </c>
      <c r="P8821" t="s">
        <v>55712</v>
      </c>
      <c r="Q8821">
        <v>370344.14</v>
      </c>
      <c r="R8821">
        <v>6196636.2599999998</v>
      </c>
      <c r="S8821" t="s">
        <v>55713</v>
      </c>
      <c r="T8821" t="s">
        <v>55714</v>
      </c>
      <c r="U8821">
        <v>370326.84</v>
      </c>
      <c r="V8821">
        <v>6196615.8399999999</v>
      </c>
      <c r="W8821">
        <v>315.25</v>
      </c>
      <c r="X8821">
        <v>150.03</v>
      </c>
    </row>
    <row r="8822" spans="1:24" x14ac:dyDescent="0.25">
      <c r="A8822" s="146">
        <v>45143</v>
      </c>
      <c r="B8822" s="46">
        <v>217</v>
      </c>
      <c r="C8822" s="147">
        <v>0.44726851851851851</v>
      </c>
      <c r="D8822" s="38" t="s">
        <v>30701</v>
      </c>
      <c r="E8822" s="7" t="s">
        <v>69</v>
      </c>
      <c r="F8822" s="38" t="s">
        <v>54887</v>
      </c>
      <c r="G8822" s="38" t="s">
        <v>6019</v>
      </c>
      <c r="H8822">
        <v>-2.3E-2</v>
      </c>
      <c r="I8822" t="s">
        <v>55715</v>
      </c>
      <c r="J8822" t="s">
        <v>55716</v>
      </c>
      <c r="K8822" t="s">
        <v>55717</v>
      </c>
      <c r="L8822" t="s">
        <v>55723</v>
      </c>
      <c r="O8822" t="s">
        <v>55719</v>
      </c>
      <c r="P8822" t="s">
        <v>55720</v>
      </c>
      <c r="Q8822">
        <v>370207.07</v>
      </c>
      <c r="R8822">
        <v>6196773.6299999999</v>
      </c>
      <c r="S8822" t="s">
        <v>55721</v>
      </c>
      <c r="T8822" t="s">
        <v>55722</v>
      </c>
      <c r="U8822">
        <v>370189.27</v>
      </c>
      <c r="V8822">
        <v>6196753.54</v>
      </c>
      <c r="W8822">
        <v>314.73</v>
      </c>
      <c r="X8822">
        <v>150.03</v>
      </c>
    </row>
    <row r="8823" spans="1:24" x14ac:dyDescent="0.25">
      <c r="A8823" s="146">
        <v>45143</v>
      </c>
      <c r="B8823" s="46">
        <v>217</v>
      </c>
      <c r="C8823" s="147">
        <v>0.44984953703703701</v>
      </c>
      <c r="D8823" s="38" t="s">
        <v>30701</v>
      </c>
      <c r="E8823" s="7" t="s">
        <v>64</v>
      </c>
      <c r="F8823" s="38" t="s">
        <v>54887</v>
      </c>
      <c r="G8823" s="38" t="s">
        <v>6018</v>
      </c>
      <c r="H8823">
        <v>-1.7999999999999999E-2</v>
      </c>
      <c r="I8823" t="s">
        <v>55728</v>
      </c>
      <c r="J8823" t="s">
        <v>55729</v>
      </c>
      <c r="K8823" t="s">
        <v>55730</v>
      </c>
      <c r="L8823" t="s">
        <v>55723</v>
      </c>
      <c r="O8823" t="s">
        <v>55724</v>
      </c>
      <c r="P8823" t="s">
        <v>55725</v>
      </c>
      <c r="Q8823">
        <v>370201.71</v>
      </c>
      <c r="R8823">
        <v>6196771.96</v>
      </c>
      <c r="S8823" t="s">
        <v>55726</v>
      </c>
      <c r="T8823" t="s">
        <v>55727</v>
      </c>
      <c r="U8823">
        <v>370178.74</v>
      </c>
      <c r="V8823">
        <v>6196751.5599999996</v>
      </c>
      <c r="W8823">
        <v>138.33000000000001</v>
      </c>
      <c r="X8823">
        <v>150.03</v>
      </c>
    </row>
    <row r="8824" spans="1:24" x14ac:dyDescent="0.25">
      <c r="A8824" s="146">
        <v>45143</v>
      </c>
      <c r="B8824" s="46">
        <v>217</v>
      </c>
      <c r="C8824" s="147">
        <v>0.45296296296296296</v>
      </c>
      <c r="D8824" s="38" t="s">
        <v>30701</v>
      </c>
      <c r="E8824" s="7" t="s">
        <v>69</v>
      </c>
      <c r="F8824" s="38" t="s">
        <v>54887</v>
      </c>
      <c r="G8824" s="38" t="s">
        <v>6018</v>
      </c>
      <c r="H8824">
        <v>0.17399999999999999</v>
      </c>
      <c r="I8824" t="s">
        <v>55728</v>
      </c>
      <c r="J8824" t="s">
        <v>55729</v>
      </c>
      <c r="K8824" t="s">
        <v>55730</v>
      </c>
      <c r="L8824" t="s">
        <v>55723</v>
      </c>
      <c r="O8824" t="s">
        <v>55731</v>
      </c>
      <c r="P8824" t="s">
        <v>55732</v>
      </c>
      <c r="Q8824">
        <v>370336.19</v>
      </c>
      <c r="R8824">
        <v>6196635.9400000004</v>
      </c>
      <c r="S8824" t="s">
        <v>55733</v>
      </c>
      <c r="T8824" t="s">
        <v>55734</v>
      </c>
      <c r="U8824">
        <v>370314.77</v>
      </c>
      <c r="V8824">
        <v>6196615.2699999996</v>
      </c>
      <c r="W8824">
        <v>134.94</v>
      </c>
      <c r="X8824">
        <v>150.03</v>
      </c>
    </row>
    <row r="8825" spans="1:24" x14ac:dyDescent="0.25">
      <c r="A8825" s="146">
        <v>45143</v>
      </c>
      <c r="B8825" s="46">
        <v>217</v>
      </c>
      <c r="C8825" s="147">
        <v>0.45533564814814814</v>
      </c>
      <c r="D8825" s="38" t="s">
        <v>30701</v>
      </c>
      <c r="E8825" s="7" t="s">
        <v>64</v>
      </c>
      <c r="F8825" s="38" t="s">
        <v>54887</v>
      </c>
      <c r="G8825" s="38" t="s">
        <v>6017</v>
      </c>
      <c r="H8825">
        <v>0.16900000000000001</v>
      </c>
      <c r="I8825" t="s">
        <v>55739</v>
      </c>
      <c r="J8825" t="s">
        <v>55740</v>
      </c>
      <c r="K8825" t="s">
        <v>55741</v>
      </c>
      <c r="L8825" t="s">
        <v>55723</v>
      </c>
      <c r="O8825" t="s">
        <v>55735</v>
      </c>
      <c r="P8825" t="s">
        <v>55736</v>
      </c>
      <c r="Q8825">
        <v>370336.81</v>
      </c>
      <c r="R8825">
        <v>6196621.5499999998</v>
      </c>
      <c r="S8825" t="s">
        <v>55737</v>
      </c>
      <c r="T8825" t="s">
        <v>55738</v>
      </c>
      <c r="U8825">
        <v>370312.59</v>
      </c>
      <c r="V8825">
        <v>6196604.8499999996</v>
      </c>
      <c r="W8825">
        <v>314.70999999999998</v>
      </c>
      <c r="X8825">
        <v>150.03</v>
      </c>
    </row>
    <row r="8826" spans="1:24" x14ac:dyDescent="0.25">
      <c r="A8826" s="146">
        <v>45143</v>
      </c>
      <c r="B8826" s="46">
        <v>217</v>
      </c>
      <c r="C8826" s="147">
        <v>0.45851851851851855</v>
      </c>
      <c r="D8826" s="38" t="s">
        <v>30701</v>
      </c>
      <c r="E8826" s="7" t="s">
        <v>69</v>
      </c>
      <c r="F8826" s="38" t="s">
        <v>54887</v>
      </c>
      <c r="G8826" s="38" t="s">
        <v>6017</v>
      </c>
      <c r="H8826">
        <v>-2.4E-2</v>
      </c>
      <c r="I8826" t="s">
        <v>55739</v>
      </c>
      <c r="J8826" t="s">
        <v>55740</v>
      </c>
      <c r="K8826" t="s">
        <v>55741</v>
      </c>
      <c r="L8826" t="s">
        <v>55746</v>
      </c>
      <c r="O8826" t="s">
        <v>55742</v>
      </c>
      <c r="P8826" t="s">
        <v>55743</v>
      </c>
      <c r="Q8826">
        <v>370218.82</v>
      </c>
      <c r="R8826">
        <v>6196740.2599999998</v>
      </c>
      <c r="S8826" t="s">
        <v>55744</v>
      </c>
      <c r="T8826" t="s">
        <v>55745</v>
      </c>
      <c r="U8826">
        <v>370175.98</v>
      </c>
      <c r="V8826">
        <v>6196741.2199999997</v>
      </c>
      <c r="W8826">
        <v>314.7</v>
      </c>
      <c r="X8826">
        <v>150.03</v>
      </c>
    </row>
    <row r="8827" spans="1:24" x14ac:dyDescent="0.25">
      <c r="A8827" s="146">
        <v>45143</v>
      </c>
      <c r="B8827" s="46">
        <v>217</v>
      </c>
      <c r="C8827" s="147">
        <v>0.46013888888888888</v>
      </c>
      <c r="D8827" s="38" t="s">
        <v>30701</v>
      </c>
      <c r="E8827" s="7" t="s">
        <v>64</v>
      </c>
      <c r="F8827" s="38" t="s">
        <v>54887</v>
      </c>
      <c r="G8827" s="38" t="s">
        <v>6016</v>
      </c>
      <c r="H8827">
        <v>-1.0999999999999999E-2</v>
      </c>
      <c r="I8827" t="s">
        <v>55747</v>
      </c>
      <c r="J8827" t="s">
        <v>55748</v>
      </c>
      <c r="K8827" t="s">
        <v>55749</v>
      </c>
      <c r="L8827" t="s">
        <v>55746</v>
      </c>
      <c r="O8827" t="s">
        <v>55750</v>
      </c>
      <c r="P8827" t="s">
        <v>55751</v>
      </c>
      <c r="Q8827">
        <v>370203.54</v>
      </c>
      <c r="R8827">
        <v>6196743.25</v>
      </c>
      <c r="S8827" t="s">
        <v>55752</v>
      </c>
      <c r="T8827" t="s">
        <v>55753</v>
      </c>
      <c r="U8827">
        <v>370170.91</v>
      </c>
      <c r="V8827">
        <v>6196733.8700000001</v>
      </c>
      <c r="W8827">
        <v>135.77000000000001</v>
      </c>
      <c r="X8827">
        <v>150.03</v>
      </c>
    </row>
    <row r="8828" spans="1:24" x14ac:dyDescent="0.25">
      <c r="A8828" s="146">
        <v>45143</v>
      </c>
      <c r="B8828" s="46">
        <v>217</v>
      </c>
      <c r="C8828" s="147">
        <v>0.46324074074074079</v>
      </c>
      <c r="D8828" s="38" t="s">
        <v>30701</v>
      </c>
      <c r="E8828" s="7" t="s">
        <v>69</v>
      </c>
      <c r="F8828" s="38" t="s">
        <v>54887</v>
      </c>
      <c r="G8828" s="38" t="s">
        <v>6016</v>
      </c>
      <c r="H8828">
        <v>0.17199999999999999</v>
      </c>
      <c r="I8828" t="s">
        <v>55747</v>
      </c>
      <c r="J8828" t="s">
        <v>55748</v>
      </c>
      <c r="K8828" t="s">
        <v>55749</v>
      </c>
      <c r="L8828" t="s">
        <v>55746</v>
      </c>
      <c r="O8828" t="s">
        <v>55754</v>
      </c>
      <c r="P8828" t="s">
        <v>55755</v>
      </c>
      <c r="Q8828">
        <v>370310.34</v>
      </c>
      <c r="R8828">
        <v>6196629.46</v>
      </c>
      <c r="S8828" t="s">
        <v>55756</v>
      </c>
      <c r="T8828" t="s">
        <v>55757</v>
      </c>
      <c r="U8828">
        <v>370300.65</v>
      </c>
      <c r="V8828">
        <v>6196604.0999999996</v>
      </c>
      <c r="W8828">
        <v>134.87</v>
      </c>
      <c r="X8828">
        <v>150.03</v>
      </c>
    </row>
    <row r="8829" spans="1:24" x14ac:dyDescent="0.25">
      <c r="A8829" s="146">
        <v>45143</v>
      </c>
      <c r="B8829" s="46">
        <v>217</v>
      </c>
      <c r="C8829" s="147">
        <v>0.46493055555555557</v>
      </c>
      <c r="D8829" s="38" t="s">
        <v>30701</v>
      </c>
      <c r="E8829" s="7" t="s">
        <v>64</v>
      </c>
      <c r="F8829" s="38" t="s">
        <v>54887</v>
      </c>
      <c r="G8829" s="38" t="s">
        <v>6015</v>
      </c>
      <c r="H8829">
        <v>0.17</v>
      </c>
      <c r="I8829" t="s">
        <v>55762</v>
      </c>
      <c r="J8829" t="s">
        <v>55763</v>
      </c>
      <c r="K8829" t="s">
        <v>55764</v>
      </c>
      <c r="L8829" t="s">
        <v>55746</v>
      </c>
      <c r="O8829" t="s">
        <v>55758</v>
      </c>
      <c r="P8829" t="s">
        <v>55759</v>
      </c>
      <c r="Q8829">
        <v>370313.16</v>
      </c>
      <c r="R8829">
        <v>6196614.2999999998</v>
      </c>
      <c r="S8829" t="s">
        <v>55760</v>
      </c>
      <c r="T8829" t="s">
        <v>55761</v>
      </c>
      <c r="U8829">
        <v>370300.4</v>
      </c>
      <c r="V8829">
        <v>6196591.3399999999</v>
      </c>
      <c r="W8829">
        <v>315.51</v>
      </c>
      <c r="X8829">
        <v>150.03</v>
      </c>
    </row>
    <row r="8830" spans="1:24" x14ac:dyDescent="0.25">
      <c r="A8830" s="146">
        <v>45143</v>
      </c>
      <c r="B8830" s="46">
        <v>217</v>
      </c>
      <c r="C8830" s="147">
        <v>0.46837962962962965</v>
      </c>
      <c r="D8830" s="38" t="s">
        <v>30701</v>
      </c>
      <c r="E8830" s="7" t="s">
        <v>69</v>
      </c>
      <c r="F8830" s="38" t="s">
        <v>54887</v>
      </c>
      <c r="G8830" s="38" t="s">
        <v>6015</v>
      </c>
      <c r="H8830">
        <v>-2.1999999999999999E-2</v>
      </c>
      <c r="I8830" t="s">
        <v>55762</v>
      </c>
      <c r="J8830" t="s">
        <v>55763</v>
      </c>
      <c r="K8830" t="s">
        <v>55764</v>
      </c>
      <c r="L8830" t="s">
        <v>55769</v>
      </c>
      <c r="O8830" t="s">
        <v>55765</v>
      </c>
      <c r="P8830" t="s">
        <v>55766</v>
      </c>
      <c r="Q8830">
        <v>370186.44</v>
      </c>
      <c r="R8830">
        <v>6196741.4299999997</v>
      </c>
      <c r="S8830" t="s">
        <v>55767</v>
      </c>
      <c r="T8830" t="s">
        <v>55768</v>
      </c>
      <c r="U8830">
        <v>370164.62</v>
      </c>
      <c r="V8830">
        <v>6196727.2699999996</v>
      </c>
      <c r="W8830">
        <v>315.14999999999998</v>
      </c>
      <c r="X8830">
        <v>150.03</v>
      </c>
    </row>
    <row r="8831" spans="1:24" x14ac:dyDescent="0.25">
      <c r="A8831" s="146">
        <v>45143</v>
      </c>
      <c r="B8831" s="46">
        <v>217</v>
      </c>
      <c r="C8831" s="147">
        <v>0.46989583333333335</v>
      </c>
      <c r="D8831" s="38" t="s">
        <v>30701</v>
      </c>
      <c r="E8831" s="7" t="s">
        <v>64</v>
      </c>
      <c r="F8831" s="38" t="s">
        <v>54887</v>
      </c>
      <c r="G8831" s="38" t="s">
        <v>6014</v>
      </c>
      <c r="H8831">
        <v>-1.9E-2</v>
      </c>
      <c r="I8831" t="s">
        <v>55774</v>
      </c>
      <c r="J8831" t="s">
        <v>55775</v>
      </c>
      <c r="K8831" t="s">
        <v>55776</v>
      </c>
      <c r="L8831" t="s">
        <v>55769</v>
      </c>
      <c r="O8831" t="s">
        <v>55770</v>
      </c>
      <c r="P8831" t="s">
        <v>55771</v>
      </c>
      <c r="Q8831">
        <v>370170.44</v>
      </c>
      <c r="R8831">
        <v>6196747.2400000002</v>
      </c>
      <c r="S8831" t="s">
        <v>55772</v>
      </c>
      <c r="T8831" t="s">
        <v>55773</v>
      </c>
      <c r="U8831">
        <v>370152.88</v>
      </c>
      <c r="V8831">
        <v>6196726.6600000001</v>
      </c>
      <c r="W8831">
        <v>137.49</v>
      </c>
      <c r="X8831">
        <v>150.03</v>
      </c>
    </row>
    <row r="8832" spans="1:24" x14ac:dyDescent="0.25">
      <c r="A8832" s="146">
        <v>45143</v>
      </c>
      <c r="B8832" s="46">
        <v>217</v>
      </c>
      <c r="C8832" s="147">
        <v>0.47341435185185188</v>
      </c>
      <c r="D8832" s="38" t="s">
        <v>30701</v>
      </c>
      <c r="E8832" s="7" t="s">
        <v>69</v>
      </c>
      <c r="F8832" s="38" t="s">
        <v>54887</v>
      </c>
      <c r="G8832" s="38" t="s">
        <v>6014</v>
      </c>
      <c r="H8832">
        <v>0.17299999999999999</v>
      </c>
      <c r="I8832" t="s">
        <v>55774</v>
      </c>
      <c r="J8832" t="s">
        <v>55775</v>
      </c>
      <c r="K8832" t="s">
        <v>55776</v>
      </c>
      <c r="L8832" t="s">
        <v>55769</v>
      </c>
      <c r="O8832" t="s">
        <v>55777</v>
      </c>
      <c r="P8832" t="s">
        <v>55778</v>
      </c>
      <c r="Q8832">
        <v>370314.3</v>
      </c>
      <c r="R8832">
        <v>6196602.5</v>
      </c>
      <c r="S8832" t="s">
        <v>55779</v>
      </c>
      <c r="T8832" t="s">
        <v>55780</v>
      </c>
      <c r="U8832">
        <v>370288.22</v>
      </c>
      <c r="V8832">
        <v>6196590.7400000002</v>
      </c>
      <c r="W8832">
        <v>134.9</v>
      </c>
      <c r="X8832">
        <v>150.03</v>
      </c>
    </row>
    <row r="8833" spans="1:24" x14ac:dyDescent="0.25">
      <c r="A8833" s="146">
        <v>45143</v>
      </c>
      <c r="B8833" s="46">
        <v>217</v>
      </c>
      <c r="C8833" s="147">
        <v>0.47561342592592593</v>
      </c>
      <c r="D8833" s="38" t="s">
        <v>30701</v>
      </c>
      <c r="E8833" s="7" t="s">
        <v>64</v>
      </c>
      <c r="F8833" s="38" t="s">
        <v>54887</v>
      </c>
      <c r="G8833" s="38" t="s">
        <v>6008</v>
      </c>
      <c r="H8833">
        <v>0.16800000000000001</v>
      </c>
      <c r="I8833" t="s">
        <v>55785</v>
      </c>
      <c r="J8833" t="s">
        <v>55786</v>
      </c>
      <c r="K8833" t="s">
        <v>55787</v>
      </c>
      <c r="L8833" t="s">
        <v>55769</v>
      </c>
      <c r="O8833" t="s">
        <v>55781</v>
      </c>
      <c r="P8833" t="s">
        <v>55782</v>
      </c>
      <c r="Q8833">
        <v>370307.42</v>
      </c>
      <c r="R8833">
        <v>6196597.1900000004</v>
      </c>
      <c r="S8833" t="s">
        <v>55783</v>
      </c>
      <c r="T8833" t="s">
        <v>55784</v>
      </c>
      <c r="U8833">
        <v>370286.61</v>
      </c>
      <c r="V8833">
        <v>6196579.8300000001</v>
      </c>
      <c r="W8833">
        <v>315.57</v>
      </c>
      <c r="X8833">
        <v>150.03</v>
      </c>
    </row>
    <row r="8834" spans="1:24" x14ac:dyDescent="0.25">
      <c r="A8834" s="146">
        <v>45143</v>
      </c>
      <c r="B8834" s="46">
        <v>217</v>
      </c>
      <c r="C8834" s="147">
        <v>0.47871527777777773</v>
      </c>
      <c r="D8834" s="38" t="s">
        <v>30701</v>
      </c>
      <c r="E8834" s="7" t="s">
        <v>69</v>
      </c>
      <c r="F8834" s="38" t="s">
        <v>54887</v>
      </c>
      <c r="G8834" s="38" t="s">
        <v>6008</v>
      </c>
      <c r="H8834">
        <v>-2.3E-2</v>
      </c>
      <c r="I8834" t="s">
        <v>55785</v>
      </c>
      <c r="J8834" t="s">
        <v>55786</v>
      </c>
      <c r="K8834" t="s">
        <v>55787</v>
      </c>
      <c r="L8834" t="s">
        <v>55792</v>
      </c>
      <c r="O8834" t="s">
        <v>55788</v>
      </c>
      <c r="P8834" t="s">
        <v>55789</v>
      </c>
      <c r="Q8834">
        <v>370171.74</v>
      </c>
      <c r="R8834">
        <v>6196733.0999999996</v>
      </c>
      <c r="S8834" t="s">
        <v>55790</v>
      </c>
      <c r="T8834" t="s">
        <v>55791</v>
      </c>
      <c r="U8834">
        <v>370151.5</v>
      </c>
      <c r="V8834">
        <v>6196715</v>
      </c>
      <c r="W8834">
        <v>314.95999999999998</v>
      </c>
      <c r="X8834">
        <v>150.03</v>
      </c>
    </row>
    <row r="8835" spans="1:24" x14ac:dyDescent="0.25">
      <c r="A8835" s="146">
        <v>45143</v>
      </c>
      <c r="B8835" s="46">
        <v>217</v>
      </c>
      <c r="C8835" s="147">
        <v>0.48071759259259261</v>
      </c>
      <c r="D8835" s="38" t="s">
        <v>30701</v>
      </c>
      <c r="E8835" s="7" t="s">
        <v>64</v>
      </c>
      <c r="F8835" s="38" t="s">
        <v>54887</v>
      </c>
      <c r="G8835" s="38" t="s">
        <v>6009</v>
      </c>
      <c r="H8835">
        <v>-2.1000000000000001E-2</v>
      </c>
      <c r="I8835" t="s">
        <v>55797</v>
      </c>
      <c r="J8835" t="s">
        <v>55798</v>
      </c>
      <c r="K8835" t="s">
        <v>55799</v>
      </c>
      <c r="L8835" t="s">
        <v>55792</v>
      </c>
      <c r="O8835" t="s">
        <v>55793</v>
      </c>
      <c r="P8835" t="s">
        <v>55794</v>
      </c>
      <c r="Q8835">
        <v>370156.65</v>
      </c>
      <c r="R8835">
        <v>6196737.0099999998</v>
      </c>
      <c r="S8835" t="s">
        <v>55795</v>
      </c>
      <c r="T8835" t="s">
        <v>55796</v>
      </c>
      <c r="U8835">
        <v>370138.59</v>
      </c>
      <c r="V8835">
        <v>6196715.1200000001</v>
      </c>
      <c r="W8835">
        <v>134.38</v>
      </c>
      <c r="X8835">
        <v>150.03</v>
      </c>
    </row>
    <row r="8836" spans="1:24" x14ac:dyDescent="0.25">
      <c r="A8836" s="146">
        <v>45143</v>
      </c>
      <c r="B8836" s="46">
        <v>217</v>
      </c>
      <c r="C8836" s="147">
        <v>0.48403935185185182</v>
      </c>
      <c r="D8836" s="38" t="s">
        <v>30701</v>
      </c>
      <c r="E8836" s="7" t="s">
        <v>69</v>
      </c>
      <c r="F8836" s="38" t="s">
        <v>54887</v>
      </c>
      <c r="G8836" s="38" t="s">
        <v>6009</v>
      </c>
      <c r="H8836">
        <v>0.17299999999999999</v>
      </c>
      <c r="I8836" t="s">
        <v>55797</v>
      </c>
      <c r="J8836" t="s">
        <v>55798</v>
      </c>
      <c r="K8836" t="s">
        <v>55799</v>
      </c>
      <c r="L8836" t="s">
        <v>55792</v>
      </c>
      <c r="O8836" t="s">
        <v>55800</v>
      </c>
      <c r="P8836" t="s">
        <v>55801</v>
      </c>
      <c r="Q8836">
        <v>370298.71</v>
      </c>
      <c r="R8836">
        <v>6196593.9699999997</v>
      </c>
      <c r="S8836" t="s">
        <v>55802</v>
      </c>
      <c r="T8836" t="s">
        <v>55803</v>
      </c>
      <c r="U8836">
        <v>370275.75</v>
      </c>
      <c r="V8836">
        <v>6196578.0599999996</v>
      </c>
      <c r="W8836">
        <v>135.43</v>
      </c>
      <c r="X8836">
        <v>150.03</v>
      </c>
    </row>
    <row r="8837" spans="1:24" x14ac:dyDescent="0.25">
      <c r="A8837" s="146">
        <v>45143</v>
      </c>
      <c r="B8837" s="46">
        <v>217</v>
      </c>
      <c r="C8837" s="147">
        <v>0.48646990740740742</v>
      </c>
      <c r="D8837" s="38" t="s">
        <v>30701</v>
      </c>
      <c r="E8837" s="7" t="s">
        <v>64</v>
      </c>
      <c r="F8837" s="38" t="s">
        <v>54887</v>
      </c>
      <c r="G8837" s="38" t="s">
        <v>6010</v>
      </c>
      <c r="H8837">
        <v>0.17</v>
      </c>
      <c r="I8837" t="s">
        <v>55808</v>
      </c>
      <c r="J8837" t="s">
        <v>55809</v>
      </c>
      <c r="K8837" t="s">
        <v>55810</v>
      </c>
      <c r="L8837" t="s">
        <v>55792</v>
      </c>
      <c r="O8837" t="s">
        <v>55804</v>
      </c>
      <c r="P8837" t="s">
        <v>55805</v>
      </c>
      <c r="Q8837">
        <v>370295.21</v>
      </c>
      <c r="R8837">
        <v>6196581.3600000003</v>
      </c>
      <c r="S8837" t="s">
        <v>55806</v>
      </c>
      <c r="T8837" t="s">
        <v>55807</v>
      </c>
      <c r="U8837">
        <v>370274.91</v>
      </c>
      <c r="V8837">
        <v>6196566.1299999999</v>
      </c>
      <c r="W8837">
        <v>315.17</v>
      </c>
      <c r="X8837">
        <v>150.03</v>
      </c>
    </row>
    <row r="8838" spans="1:24" x14ac:dyDescent="0.25">
      <c r="A8838" s="146">
        <v>45143</v>
      </c>
      <c r="B8838" s="46">
        <v>217</v>
      </c>
      <c r="C8838" s="147">
        <v>0.48959490740740735</v>
      </c>
      <c r="D8838" s="38" t="s">
        <v>30701</v>
      </c>
      <c r="E8838" s="7" t="s">
        <v>69</v>
      </c>
      <c r="F8838" s="38" t="s">
        <v>54887</v>
      </c>
      <c r="G8838" s="38" t="s">
        <v>6010</v>
      </c>
      <c r="H8838">
        <v>-2.3E-2</v>
      </c>
      <c r="I8838" t="s">
        <v>55808</v>
      </c>
      <c r="J8838" t="s">
        <v>55809</v>
      </c>
      <c r="K8838" t="s">
        <v>55810</v>
      </c>
      <c r="L8838" t="s">
        <v>55815</v>
      </c>
      <c r="O8838" t="s">
        <v>55811</v>
      </c>
      <c r="P8838" t="s">
        <v>55812</v>
      </c>
      <c r="Q8838">
        <v>370158.74</v>
      </c>
      <c r="R8838">
        <v>6196717.8399999999</v>
      </c>
      <c r="S8838" t="s">
        <v>55813</v>
      </c>
      <c r="T8838" t="s">
        <v>55814</v>
      </c>
      <c r="U8838">
        <v>370138.87</v>
      </c>
      <c r="V8838">
        <v>6196702.1799999997</v>
      </c>
      <c r="W8838">
        <v>315.08</v>
      </c>
      <c r="X8838">
        <v>150.03</v>
      </c>
    </row>
    <row r="8839" spans="1:24" x14ac:dyDescent="0.25">
      <c r="A8839" s="146">
        <v>45143</v>
      </c>
      <c r="B8839" s="46">
        <v>217</v>
      </c>
      <c r="C8839" s="147">
        <v>0.4914930555555555</v>
      </c>
      <c r="D8839" s="38" t="s">
        <v>30701</v>
      </c>
      <c r="E8839" s="7" t="s">
        <v>64</v>
      </c>
      <c r="F8839" s="38" t="s">
        <v>54887</v>
      </c>
      <c r="G8839" s="38" t="s">
        <v>6011</v>
      </c>
      <c r="H8839">
        <v>-2.5000000000000001E-2</v>
      </c>
      <c r="I8839" t="s">
        <v>55820</v>
      </c>
      <c r="J8839" t="s">
        <v>55821</v>
      </c>
      <c r="K8839" t="s">
        <v>55822</v>
      </c>
      <c r="L8839" t="s">
        <v>55815</v>
      </c>
      <c r="O8839" t="s">
        <v>55816</v>
      </c>
      <c r="P8839" t="s">
        <v>55817</v>
      </c>
      <c r="Q8839">
        <v>370144.73</v>
      </c>
      <c r="R8839">
        <v>6196719.5099999998</v>
      </c>
      <c r="S8839" t="s">
        <v>55818</v>
      </c>
      <c r="T8839" t="s">
        <v>55819</v>
      </c>
      <c r="U8839">
        <v>370122.99</v>
      </c>
      <c r="V8839">
        <v>6196705.4699999997</v>
      </c>
      <c r="W8839">
        <v>135.25</v>
      </c>
      <c r="X8839">
        <v>150.03</v>
      </c>
    </row>
    <row r="8840" spans="1:24" x14ac:dyDescent="0.25">
      <c r="A8840" s="146">
        <v>45143</v>
      </c>
      <c r="B8840" s="46">
        <v>217</v>
      </c>
      <c r="C8840" s="147">
        <v>0.49497685185185186</v>
      </c>
      <c r="D8840" s="38" t="s">
        <v>30701</v>
      </c>
      <c r="E8840" s="7" t="s">
        <v>69</v>
      </c>
      <c r="F8840" s="38" t="s">
        <v>54887</v>
      </c>
      <c r="G8840" s="38" t="s">
        <v>6011</v>
      </c>
      <c r="H8840">
        <v>0.17399999999999999</v>
      </c>
      <c r="I8840" t="s">
        <v>55820</v>
      </c>
      <c r="J8840" t="s">
        <v>55821</v>
      </c>
      <c r="K8840" t="s">
        <v>55822</v>
      </c>
      <c r="L8840" t="s">
        <v>55815</v>
      </c>
      <c r="O8840" t="s">
        <v>55823</v>
      </c>
      <c r="P8840" t="s">
        <v>55824</v>
      </c>
      <c r="Q8840">
        <v>370293.2</v>
      </c>
      <c r="R8840">
        <v>6196571.0499999998</v>
      </c>
      <c r="S8840" t="s">
        <v>55825</v>
      </c>
      <c r="T8840" t="s">
        <v>55826</v>
      </c>
      <c r="U8840">
        <v>370263.43</v>
      </c>
      <c r="V8840">
        <v>6196564.96</v>
      </c>
      <c r="W8840">
        <v>134.88</v>
      </c>
      <c r="X8840">
        <v>150.03</v>
      </c>
    </row>
    <row r="8841" spans="1:24" x14ac:dyDescent="0.25">
      <c r="A8841" s="146">
        <v>45143</v>
      </c>
      <c r="B8841" s="46">
        <v>217</v>
      </c>
      <c r="C8841" s="147">
        <v>0.4972569444444444</v>
      </c>
      <c r="D8841" s="38" t="s">
        <v>30701</v>
      </c>
      <c r="E8841" s="7" t="s">
        <v>64</v>
      </c>
      <c r="F8841" s="38" t="s">
        <v>54887</v>
      </c>
      <c r="G8841" s="38" t="s">
        <v>6012</v>
      </c>
      <c r="H8841">
        <v>0.17199999999999999</v>
      </c>
      <c r="I8841" t="s">
        <v>55831</v>
      </c>
      <c r="J8841" t="s">
        <v>55832</v>
      </c>
      <c r="K8841" t="s">
        <v>55833</v>
      </c>
      <c r="L8841" t="s">
        <v>55834</v>
      </c>
      <c r="O8841" t="s">
        <v>55827</v>
      </c>
      <c r="P8841" t="s">
        <v>55828</v>
      </c>
      <c r="Q8841">
        <v>370298.98</v>
      </c>
      <c r="R8841">
        <v>6196551.6399999997</v>
      </c>
      <c r="S8841" t="s">
        <v>55829</v>
      </c>
      <c r="T8841" t="s">
        <v>55830</v>
      </c>
      <c r="U8841">
        <v>370263.41</v>
      </c>
      <c r="V8841">
        <v>6196551.9500000002</v>
      </c>
      <c r="W8841">
        <v>315.74</v>
      </c>
      <c r="X8841">
        <v>150.03</v>
      </c>
    </row>
    <row r="8842" spans="1:24" x14ac:dyDescent="0.25">
      <c r="A8842" s="146">
        <v>45143</v>
      </c>
      <c r="B8842" s="46">
        <v>217</v>
      </c>
      <c r="C8842" s="147">
        <v>0.50063657407407403</v>
      </c>
      <c r="D8842" s="38" t="s">
        <v>30701</v>
      </c>
      <c r="E8842" s="7" t="s">
        <v>69</v>
      </c>
      <c r="F8842" s="38" t="s">
        <v>54887</v>
      </c>
      <c r="G8842" s="38" t="s">
        <v>6012</v>
      </c>
      <c r="H8842">
        <v>-2.4E-2</v>
      </c>
      <c r="I8842" t="s">
        <v>55831</v>
      </c>
      <c r="J8842" t="s">
        <v>55832</v>
      </c>
      <c r="K8842" t="s">
        <v>55833</v>
      </c>
      <c r="L8842" t="s">
        <v>55834</v>
      </c>
      <c r="O8842" t="s">
        <v>55835</v>
      </c>
      <c r="P8842" t="s">
        <v>55836</v>
      </c>
      <c r="Q8842">
        <v>370156.15</v>
      </c>
      <c r="R8842">
        <v>6196695.3300000001</v>
      </c>
      <c r="S8842" t="s">
        <v>55837</v>
      </c>
      <c r="T8842" t="s">
        <v>55838</v>
      </c>
      <c r="U8842">
        <v>370125.1</v>
      </c>
      <c r="V8842">
        <v>6196690.3499999996</v>
      </c>
      <c r="W8842">
        <v>314.92</v>
      </c>
      <c r="X8842">
        <v>150.03</v>
      </c>
    </row>
    <row r="8843" spans="1:24" x14ac:dyDescent="0.25">
      <c r="A8843" s="146">
        <v>45143</v>
      </c>
      <c r="B8843" s="46">
        <v>217</v>
      </c>
      <c r="C8843" s="147">
        <v>0.50293981481481487</v>
      </c>
      <c r="D8843" s="38" t="s">
        <v>30701</v>
      </c>
      <c r="E8843" s="7" t="s">
        <v>64</v>
      </c>
      <c r="F8843" s="38" t="s">
        <v>54887</v>
      </c>
      <c r="G8843" s="38" t="s">
        <v>6013</v>
      </c>
      <c r="H8843">
        <v>-2.8000000000000001E-2</v>
      </c>
      <c r="I8843" t="s">
        <v>55843</v>
      </c>
      <c r="J8843" t="s">
        <v>55844</v>
      </c>
      <c r="K8843" t="s">
        <v>55845</v>
      </c>
      <c r="L8843" t="s">
        <v>55834</v>
      </c>
      <c r="O8843" t="s">
        <v>55839</v>
      </c>
      <c r="P8843" t="s">
        <v>55840</v>
      </c>
      <c r="Q8843">
        <v>370132.52</v>
      </c>
      <c r="R8843">
        <v>6196707.7400000002</v>
      </c>
      <c r="S8843" t="s">
        <v>55841</v>
      </c>
      <c r="T8843" t="s">
        <v>55842</v>
      </c>
      <c r="U8843">
        <v>370108.3</v>
      </c>
      <c r="V8843">
        <v>6196694.4900000002</v>
      </c>
      <c r="W8843">
        <v>136.59</v>
      </c>
      <c r="X8843">
        <v>150.03</v>
      </c>
    </row>
    <row r="8844" spans="1:24" x14ac:dyDescent="0.25">
      <c r="A8844" s="146">
        <v>45143</v>
      </c>
      <c r="B8844" s="46">
        <v>217</v>
      </c>
      <c r="C8844" s="147">
        <v>0.50641203703703697</v>
      </c>
      <c r="D8844" s="38" t="s">
        <v>30701</v>
      </c>
      <c r="E8844" s="7" t="s">
        <v>69</v>
      </c>
      <c r="F8844" s="38" t="s">
        <v>54887</v>
      </c>
      <c r="G8844" s="38" t="s">
        <v>6013</v>
      </c>
      <c r="H8844">
        <v>0.17199999999999999</v>
      </c>
      <c r="I8844" t="s">
        <v>55843</v>
      </c>
      <c r="J8844" t="s">
        <v>55844</v>
      </c>
      <c r="K8844" t="s">
        <v>55845</v>
      </c>
      <c r="L8844" t="s">
        <v>55834</v>
      </c>
      <c r="O8844" t="s">
        <v>55846</v>
      </c>
      <c r="P8844" t="s">
        <v>55847</v>
      </c>
      <c r="Q8844">
        <v>370277.81</v>
      </c>
      <c r="R8844">
        <v>6196560.9299999997</v>
      </c>
      <c r="S8844" t="s">
        <v>55848</v>
      </c>
      <c r="T8844" t="s">
        <v>55849</v>
      </c>
      <c r="U8844">
        <v>370249.7</v>
      </c>
      <c r="V8844">
        <v>6196553.21</v>
      </c>
      <c r="W8844">
        <v>135.32</v>
      </c>
      <c r="X8844">
        <v>150.03</v>
      </c>
    </row>
    <row r="8845" spans="1:24" x14ac:dyDescent="0.25">
      <c r="A8845" s="146">
        <v>45143</v>
      </c>
      <c r="B8845" s="46">
        <v>217</v>
      </c>
      <c r="C8845" s="147">
        <v>0.50738425925925923</v>
      </c>
      <c r="D8845" s="38" t="s">
        <v>30701</v>
      </c>
      <c r="E8845" s="159" t="s">
        <v>33735</v>
      </c>
      <c r="F8845" s="38" t="s">
        <v>54887</v>
      </c>
      <c r="G8845" s="38" t="s">
        <v>55850</v>
      </c>
      <c r="H8845">
        <v>-1.151</v>
      </c>
      <c r="O8845" t="s">
        <v>55851</v>
      </c>
      <c r="P8845" t="s">
        <v>55852</v>
      </c>
      <c r="Q8845">
        <v>370292.88</v>
      </c>
      <c r="R8845">
        <v>6196545.5199999996</v>
      </c>
      <c r="S8845" t="s">
        <v>55853</v>
      </c>
      <c r="T8845" t="s">
        <v>55854</v>
      </c>
      <c r="U8845">
        <v>370262.97</v>
      </c>
      <c r="V8845">
        <v>6196536.7999999998</v>
      </c>
      <c r="W8845">
        <v>187.43</v>
      </c>
      <c r="X8845">
        <v>150.03</v>
      </c>
    </row>
    <row r="8846" spans="1:24" x14ac:dyDescent="0.25">
      <c r="A8846" s="146">
        <v>45143</v>
      </c>
      <c r="B8846" s="46">
        <v>217</v>
      </c>
      <c r="C8846" s="147">
        <v>0.51039351851851855</v>
      </c>
      <c r="D8846" s="38" t="s">
        <v>30701</v>
      </c>
      <c r="E8846" s="159" t="s">
        <v>42042</v>
      </c>
      <c r="F8846" s="38" t="s">
        <v>54887</v>
      </c>
      <c r="G8846" s="38" t="s">
        <v>55850</v>
      </c>
      <c r="H8846">
        <v>-1.1419999999999999</v>
      </c>
      <c r="O8846" t="s">
        <v>55855</v>
      </c>
      <c r="P8846" t="s">
        <v>55856</v>
      </c>
      <c r="Q8846">
        <v>370293.02</v>
      </c>
      <c r="R8846">
        <v>6196545.4100000001</v>
      </c>
      <c r="S8846" t="s">
        <v>55857</v>
      </c>
      <c r="T8846" t="s">
        <v>55858</v>
      </c>
      <c r="U8846">
        <v>370282.97</v>
      </c>
      <c r="V8846">
        <v>6196538.8300000001</v>
      </c>
      <c r="W8846">
        <v>237.92</v>
      </c>
      <c r="X8846">
        <v>150.03</v>
      </c>
    </row>
    <row r="8847" spans="1:24" x14ac:dyDescent="0.25">
      <c r="A8847" s="146">
        <v>45143</v>
      </c>
      <c r="B8847" s="46">
        <v>217</v>
      </c>
      <c r="C8847" s="147">
        <v>0.52468749999999997</v>
      </c>
      <c r="D8847" s="38" t="s">
        <v>30701</v>
      </c>
      <c r="E8847" s="159" t="s">
        <v>6100</v>
      </c>
      <c r="F8847" s="38" t="s">
        <v>54887</v>
      </c>
      <c r="G8847" s="38" t="s">
        <v>55850</v>
      </c>
      <c r="H8847">
        <v>0.187</v>
      </c>
      <c r="O8847" t="s">
        <v>55859</v>
      </c>
      <c r="P8847" t="s">
        <v>55860</v>
      </c>
      <c r="Q8847">
        <v>370097.12</v>
      </c>
      <c r="R8847">
        <v>6194475.9199999999</v>
      </c>
      <c r="S8847" t="s">
        <v>55861</v>
      </c>
      <c r="T8847" t="s">
        <v>55862</v>
      </c>
      <c r="U8847">
        <v>370089.17</v>
      </c>
      <c r="V8847">
        <v>6194468.0300000003</v>
      </c>
      <c r="W8847">
        <v>213.22</v>
      </c>
      <c r="X8847">
        <v>150.03</v>
      </c>
    </row>
    <row r="8848" spans="1:24" s="170" customFormat="1" x14ac:dyDescent="0.25">
      <c r="A8848" s="63">
        <v>45143</v>
      </c>
      <c r="B8848" s="104">
        <v>217</v>
      </c>
      <c r="C8848" s="65">
        <v>0.53096064814814814</v>
      </c>
      <c r="D8848" s="64" t="s">
        <v>30701</v>
      </c>
      <c r="E8848" s="171" t="s">
        <v>55868</v>
      </c>
      <c r="F8848" s="64" t="s">
        <v>54887</v>
      </c>
      <c r="G8848" s="64" t="s">
        <v>55850</v>
      </c>
      <c r="H8848" s="170">
        <v>0.155</v>
      </c>
      <c r="M8848" s="170" t="s">
        <v>55863</v>
      </c>
      <c r="O8848" s="170" t="s">
        <v>55864</v>
      </c>
      <c r="P8848" s="170" t="s">
        <v>55865</v>
      </c>
      <c r="Q8848" s="170">
        <v>370067.71</v>
      </c>
      <c r="R8848" s="170">
        <v>6194466.96</v>
      </c>
      <c r="S8848" s="170" t="s">
        <v>55866</v>
      </c>
      <c r="T8848" s="170" t="s">
        <v>55867</v>
      </c>
      <c r="U8848" s="170">
        <v>370044.07</v>
      </c>
      <c r="V8848" s="170">
        <v>6194459.6900000004</v>
      </c>
      <c r="W8848" s="170">
        <v>312.44</v>
      </c>
      <c r="X8848" s="170">
        <v>150.03</v>
      </c>
    </row>
    <row r="8849" spans="1:24" x14ac:dyDescent="0.25">
      <c r="A8849" s="146">
        <v>45143</v>
      </c>
      <c r="B8849" s="46">
        <v>217</v>
      </c>
      <c r="C8849" s="147">
        <v>0.53247685185185178</v>
      </c>
      <c r="D8849" s="38" t="s">
        <v>30701</v>
      </c>
      <c r="E8849" s="159" t="s">
        <v>55141</v>
      </c>
      <c r="F8849" s="38" t="s">
        <v>54887</v>
      </c>
      <c r="G8849" s="38" t="s">
        <v>55850</v>
      </c>
      <c r="H8849">
        <v>0.156</v>
      </c>
      <c r="I8849" t="s">
        <v>55873</v>
      </c>
      <c r="J8849" t="s">
        <v>55874</v>
      </c>
      <c r="K8849" t="s">
        <v>55875</v>
      </c>
      <c r="L8849" t="s">
        <v>55876</v>
      </c>
      <c r="O8849" t="s">
        <v>55869</v>
      </c>
      <c r="P8849" t="s">
        <v>55870</v>
      </c>
      <c r="Q8849">
        <v>370067.85</v>
      </c>
      <c r="R8849">
        <v>6194467.2800000003</v>
      </c>
      <c r="S8849" t="s">
        <v>55871</v>
      </c>
      <c r="T8849" t="s">
        <v>55872</v>
      </c>
      <c r="U8849">
        <v>370044.08</v>
      </c>
      <c r="V8849">
        <v>6194458.75</v>
      </c>
      <c r="W8849">
        <v>316.39999999999998</v>
      </c>
      <c r="X8849">
        <v>150.03</v>
      </c>
    </row>
    <row r="8850" spans="1:24" x14ac:dyDescent="0.25">
      <c r="A8850" s="146">
        <v>45143</v>
      </c>
      <c r="B8850" s="46">
        <v>217</v>
      </c>
      <c r="C8850" s="147">
        <v>0.53585648148148146</v>
      </c>
      <c r="D8850" s="38" t="s">
        <v>30701</v>
      </c>
      <c r="E8850" s="7" t="s">
        <v>69</v>
      </c>
      <c r="F8850" s="38" t="s">
        <v>54887</v>
      </c>
      <c r="G8850" s="38" t="s">
        <v>55850</v>
      </c>
      <c r="H8850">
        <v>-0.03</v>
      </c>
      <c r="I8850" t="s">
        <v>55873</v>
      </c>
      <c r="J8850" t="s">
        <v>55874</v>
      </c>
      <c r="K8850" t="s">
        <v>55875</v>
      </c>
      <c r="L8850" t="s">
        <v>55876</v>
      </c>
      <c r="O8850" t="s">
        <v>55877</v>
      </c>
      <c r="P8850" t="s">
        <v>55878</v>
      </c>
      <c r="Q8850">
        <v>369934.43</v>
      </c>
      <c r="R8850">
        <v>6194602.0800000001</v>
      </c>
      <c r="S8850" t="s">
        <v>55879</v>
      </c>
      <c r="T8850" t="s">
        <v>55880</v>
      </c>
      <c r="U8850">
        <v>369913.15</v>
      </c>
      <c r="V8850">
        <v>6194589.8700000001</v>
      </c>
      <c r="W8850">
        <v>314.99</v>
      </c>
      <c r="X8850">
        <v>150.03</v>
      </c>
    </row>
    <row r="8851" spans="1:24" x14ac:dyDescent="0.25">
      <c r="A8851" s="146">
        <v>45143</v>
      </c>
      <c r="B8851" s="46">
        <v>217</v>
      </c>
      <c r="C8851" s="147">
        <v>0.53809027777777774</v>
      </c>
      <c r="D8851" s="38" t="s">
        <v>30701</v>
      </c>
      <c r="E8851" s="7" t="s">
        <v>64</v>
      </c>
      <c r="F8851" s="38" t="s">
        <v>54887</v>
      </c>
      <c r="G8851" s="38" t="s">
        <v>55881</v>
      </c>
      <c r="H8851">
        <v>-2.5000000000000001E-2</v>
      </c>
      <c r="I8851" t="s">
        <v>55886</v>
      </c>
      <c r="J8851" t="s">
        <v>55887</v>
      </c>
      <c r="K8851" t="s">
        <v>55888</v>
      </c>
      <c r="L8851" t="s">
        <v>55876</v>
      </c>
      <c r="O8851" t="s">
        <v>55882</v>
      </c>
      <c r="P8851" t="s">
        <v>55883</v>
      </c>
      <c r="Q8851">
        <v>369920.33</v>
      </c>
      <c r="R8851">
        <v>6194606.2000000002</v>
      </c>
      <c r="S8851" t="s">
        <v>55884</v>
      </c>
      <c r="T8851" t="s">
        <v>55885</v>
      </c>
      <c r="U8851">
        <v>369902.34</v>
      </c>
      <c r="V8851">
        <v>6194587.9299999997</v>
      </c>
      <c r="W8851">
        <v>136.43</v>
      </c>
      <c r="X8851">
        <v>150.03</v>
      </c>
    </row>
    <row r="8852" spans="1:24" x14ac:dyDescent="0.25">
      <c r="A8852" s="146">
        <v>45143</v>
      </c>
      <c r="B8852" s="46">
        <v>217</v>
      </c>
      <c r="C8852" s="147">
        <v>0.54143518518518519</v>
      </c>
      <c r="D8852" s="38" t="s">
        <v>30701</v>
      </c>
      <c r="E8852" s="7" t="s">
        <v>69</v>
      </c>
      <c r="F8852" s="38" t="s">
        <v>54887</v>
      </c>
      <c r="G8852" s="38" t="s">
        <v>55881</v>
      </c>
      <c r="H8852">
        <v>0.17799999999999999</v>
      </c>
      <c r="I8852" t="s">
        <v>55886</v>
      </c>
      <c r="J8852" t="s">
        <v>55887</v>
      </c>
      <c r="K8852" t="s">
        <v>55888</v>
      </c>
      <c r="L8852" t="s">
        <v>55893</v>
      </c>
      <c r="O8852" t="s">
        <v>55889</v>
      </c>
      <c r="P8852" t="s">
        <v>55890</v>
      </c>
      <c r="Q8852">
        <v>370062.8</v>
      </c>
      <c r="R8852">
        <v>6194461.7300000004</v>
      </c>
      <c r="S8852" t="s">
        <v>55891</v>
      </c>
      <c r="T8852" t="s">
        <v>55892</v>
      </c>
      <c r="U8852">
        <v>370045.93</v>
      </c>
      <c r="V8852">
        <v>6194444.2400000002</v>
      </c>
      <c r="W8852">
        <v>134.47</v>
      </c>
      <c r="X8852">
        <v>150.03</v>
      </c>
    </row>
    <row r="8853" spans="1:24" x14ac:dyDescent="0.25">
      <c r="A8853" s="146">
        <v>45143</v>
      </c>
      <c r="B8853" s="46">
        <v>217</v>
      </c>
      <c r="C8853" s="147">
        <v>0.54336805555555556</v>
      </c>
      <c r="D8853" s="38" t="s">
        <v>30701</v>
      </c>
      <c r="E8853" s="7" t="s">
        <v>64</v>
      </c>
      <c r="F8853" s="38" t="s">
        <v>54887</v>
      </c>
      <c r="G8853" s="38" t="s">
        <v>55894</v>
      </c>
      <c r="H8853">
        <v>0.17299999999999999</v>
      </c>
      <c r="I8853" t="s">
        <v>55898</v>
      </c>
      <c r="J8853" t="s">
        <v>55899</v>
      </c>
      <c r="K8853" t="s">
        <v>55900</v>
      </c>
      <c r="L8853" t="s">
        <v>55893</v>
      </c>
      <c r="O8853" t="s">
        <v>55895</v>
      </c>
      <c r="P8853" t="s">
        <v>55896</v>
      </c>
      <c r="Q8853">
        <v>370066.3</v>
      </c>
      <c r="R8853">
        <v>6194445.5700000003</v>
      </c>
      <c r="S8853" t="s">
        <v>55897</v>
      </c>
      <c r="T8853" t="s">
        <v>55872</v>
      </c>
      <c r="U8853">
        <v>370043.34</v>
      </c>
      <c r="V8853">
        <v>6194433.9400000004</v>
      </c>
      <c r="W8853">
        <v>316.51</v>
      </c>
      <c r="X8853">
        <v>150.03</v>
      </c>
    </row>
    <row r="8854" spans="1:24" x14ac:dyDescent="0.25">
      <c r="A8854" s="146">
        <v>45143</v>
      </c>
      <c r="B8854" s="46">
        <v>217</v>
      </c>
      <c r="C8854" s="147">
        <v>0.54642361111111104</v>
      </c>
      <c r="D8854" s="38" t="s">
        <v>30701</v>
      </c>
      <c r="E8854" s="7" t="s">
        <v>69</v>
      </c>
      <c r="F8854" s="38" t="s">
        <v>54887</v>
      </c>
      <c r="G8854" s="38" t="s">
        <v>55894</v>
      </c>
      <c r="H8854">
        <v>-2.3E-2</v>
      </c>
      <c r="I8854" t="s">
        <v>55898</v>
      </c>
      <c r="J8854" t="s">
        <v>55899</v>
      </c>
      <c r="K8854" t="s">
        <v>55900</v>
      </c>
      <c r="L8854" t="s">
        <v>55893</v>
      </c>
      <c r="O8854" t="s">
        <v>55901</v>
      </c>
      <c r="P8854" t="s">
        <v>55902</v>
      </c>
      <c r="Q8854">
        <v>369936.29</v>
      </c>
      <c r="R8854">
        <v>6194575.75</v>
      </c>
      <c r="S8854" t="s">
        <v>55903</v>
      </c>
      <c r="T8854" t="s">
        <v>55904</v>
      </c>
      <c r="U8854">
        <v>369905.08</v>
      </c>
      <c r="V8854">
        <v>6194572.4299999997</v>
      </c>
      <c r="W8854">
        <v>315.08</v>
      </c>
      <c r="X8854">
        <v>150.03</v>
      </c>
    </row>
    <row r="8855" spans="1:24" x14ac:dyDescent="0.25">
      <c r="A8855" s="146">
        <v>45143</v>
      </c>
      <c r="B8855" s="46">
        <v>217</v>
      </c>
      <c r="C8855" s="147">
        <v>0.54881944444444442</v>
      </c>
      <c r="D8855" s="38" t="s">
        <v>30701</v>
      </c>
      <c r="E8855" s="7" t="s">
        <v>64</v>
      </c>
      <c r="F8855" s="38" t="s">
        <v>54887</v>
      </c>
      <c r="G8855" s="38" t="s">
        <v>55905</v>
      </c>
      <c r="H8855">
        <v>-1.7000000000000001E-2</v>
      </c>
      <c r="I8855" t="s">
        <v>55910</v>
      </c>
      <c r="J8855" t="s">
        <v>55911</v>
      </c>
      <c r="K8855" t="s">
        <v>55912</v>
      </c>
      <c r="L8855" t="s">
        <v>55893</v>
      </c>
      <c r="O8855" t="s">
        <v>55906</v>
      </c>
      <c r="P8855" t="s">
        <v>55907</v>
      </c>
      <c r="Q8855">
        <v>369913.18</v>
      </c>
      <c r="R8855">
        <v>6194586.8600000003</v>
      </c>
      <c r="S8855" t="s">
        <v>55908</v>
      </c>
      <c r="T8855" t="s">
        <v>55909</v>
      </c>
      <c r="U8855">
        <v>369894.88</v>
      </c>
      <c r="V8855">
        <v>6194569.75</v>
      </c>
      <c r="W8855">
        <v>135.44999999999999</v>
      </c>
      <c r="X8855">
        <v>150.03</v>
      </c>
    </row>
    <row r="8856" spans="1:24" x14ac:dyDescent="0.25">
      <c r="A8856" s="146">
        <v>45143</v>
      </c>
      <c r="B8856" s="46">
        <v>217</v>
      </c>
      <c r="C8856" s="147">
        <v>0.55218749999999994</v>
      </c>
      <c r="D8856" s="38" t="s">
        <v>30701</v>
      </c>
      <c r="E8856" s="7" t="s">
        <v>69</v>
      </c>
      <c r="F8856" s="38" t="s">
        <v>54887</v>
      </c>
      <c r="G8856" s="38" t="s">
        <v>55905</v>
      </c>
      <c r="H8856">
        <v>0.17499999999999999</v>
      </c>
      <c r="I8856" t="s">
        <v>55910</v>
      </c>
      <c r="J8856" t="s">
        <v>55911</v>
      </c>
      <c r="K8856" t="s">
        <v>55912</v>
      </c>
      <c r="L8856" t="s">
        <v>55917</v>
      </c>
      <c r="O8856" t="s">
        <v>55913</v>
      </c>
      <c r="P8856" t="s">
        <v>55914</v>
      </c>
      <c r="Q8856">
        <v>370050.88</v>
      </c>
      <c r="R8856">
        <v>6194448.6100000003</v>
      </c>
      <c r="S8856" t="s">
        <v>55915</v>
      </c>
      <c r="T8856" t="s">
        <v>55916</v>
      </c>
      <c r="U8856">
        <v>370031.25</v>
      </c>
      <c r="V8856">
        <v>6194433.4500000002</v>
      </c>
      <c r="W8856">
        <v>134.97999999999999</v>
      </c>
      <c r="X8856">
        <v>150.03</v>
      </c>
    </row>
    <row r="8857" spans="1:24" x14ac:dyDescent="0.25">
      <c r="A8857" s="146">
        <v>45143</v>
      </c>
      <c r="B8857" s="46">
        <v>217</v>
      </c>
      <c r="C8857" s="147">
        <v>0.5541666666666667</v>
      </c>
      <c r="D8857" s="38" t="s">
        <v>30701</v>
      </c>
      <c r="E8857" s="7" t="s">
        <v>64</v>
      </c>
      <c r="F8857" s="38" t="s">
        <v>54887</v>
      </c>
      <c r="G8857" s="38" t="s">
        <v>55918</v>
      </c>
      <c r="H8857">
        <v>0.17100000000000001</v>
      </c>
      <c r="I8857" t="s">
        <v>55923</v>
      </c>
      <c r="J8857" t="s">
        <v>55924</v>
      </c>
      <c r="K8857" t="s">
        <v>55925</v>
      </c>
      <c r="L8857" t="s">
        <v>55917</v>
      </c>
      <c r="O8857" t="s">
        <v>55919</v>
      </c>
      <c r="P8857" t="s">
        <v>55920</v>
      </c>
      <c r="Q8857">
        <v>370053.79</v>
      </c>
      <c r="R8857">
        <v>6194432.6600000001</v>
      </c>
      <c r="S8857" t="s">
        <v>55921</v>
      </c>
      <c r="T8857" t="s">
        <v>55922</v>
      </c>
      <c r="U8857">
        <v>370029.93</v>
      </c>
      <c r="V8857">
        <v>6194422.1600000001</v>
      </c>
      <c r="W8857">
        <v>315.88</v>
      </c>
      <c r="X8857">
        <v>150.03</v>
      </c>
    </row>
    <row r="8858" spans="1:24" x14ac:dyDescent="0.25">
      <c r="A8858" s="146">
        <v>45143</v>
      </c>
      <c r="B8858" s="46">
        <v>217</v>
      </c>
      <c r="C8858" s="147">
        <v>0.55756944444444445</v>
      </c>
      <c r="D8858" s="38" t="s">
        <v>30701</v>
      </c>
      <c r="E8858" s="7" t="s">
        <v>69</v>
      </c>
      <c r="F8858" s="38" t="s">
        <v>54887</v>
      </c>
      <c r="G8858" s="38" t="s">
        <v>55918</v>
      </c>
      <c r="H8858">
        <v>-2.1000000000000001E-2</v>
      </c>
      <c r="I8858" t="s">
        <v>55923</v>
      </c>
      <c r="J8858" t="s">
        <v>55924</v>
      </c>
      <c r="K8858" t="s">
        <v>55925</v>
      </c>
      <c r="L8858" t="s">
        <v>55917</v>
      </c>
      <c r="O8858" t="s">
        <v>55926</v>
      </c>
      <c r="P8858" t="s">
        <v>55927</v>
      </c>
      <c r="Q8858">
        <v>369908</v>
      </c>
      <c r="R8858">
        <v>6194578.1799999997</v>
      </c>
      <c r="S8858" t="s">
        <v>55928</v>
      </c>
      <c r="T8858" t="s">
        <v>55929</v>
      </c>
      <c r="U8858">
        <v>369893.72</v>
      </c>
      <c r="V8858">
        <v>6194558.3600000003</v>
      </c>
      <c r="W8858">
        <v>314.27</v>
      </c>
      <c r="X8858">
        <v>150.03</v>
      </c>
    </row>
    <row r="8859" spans="1:24" x14ac:dyDescent="0.25">
      <c r="A8859" s="146">
        <v>45143</v>
      </c>
      <c r="B8859" s="46">
        <v>217</v>
      </c>
      <c r="C8859" s="147">
        <v>0.56033564814814818</v>
      </c>
      <c r="D8859" s="38" t="s">
        <v>30701</v>
      </c>
      <c r="E8859" s="7" t="s">
        <v>64</v>
      </c>
      <c r="F8859" s="38" t="s">
        <v>54887</v>
      </c>
      <c r="G8859" s="38" t="s">
        <v>55930</v>
      </c>
      <c r="H8859">
        <v>-1.7000000000000001E-2</v>
      </c>
      <c r="I8859" t="s">
        <v>55935</v>
      </c>
      <c r="J8859" t="s">
        <v>55936</v>
      </c>
      <c r="K8859" t="s">
        <v>55937</v>
      </c>
      <c r="L8859" t="s">
        <v>55938</v>
      </c>
      <c r="O8859" t="s">
        <v>55931</v>
      </c>
      <c r="P8859" t="s">
        <v>55932</v>
      </c>
      <c r="Q8859">
        <v>369899.38</v>
      </c>
      <c r="R8859">
        <v>6194575.8099999996</v>
      </c>
      <c r="S8859" t="s">
        <v>55933</v>
      </c>
      <c r="T8859" t="s">
        <v>55934</v>
      </c>
      <c r="U8859">
        <v>369882.23</v>
      </c>
      <c r="V8859">
        <v>6194557.2300000004</v>
      </c>
      <c r="W8859">
        <v>136.6</v>
      </c>
      <c r="X8859">
        <v>150.03</v>
      </c>
    </row>
    <row r="8860" spans="1:24" x14ac:dyDescent="0.25">
      <c r="A8860" s="146">
        <v>45143</v>
      </c>
      <c r="B8860" s="46">
        <v>217</v>
      </c>
      <c r="C8860" s="147">
        <v>0.56357638888888884</v>
      </c>
      <c r="D8860" s="38" t="s">
        <v>30701</v>
      </c>
      <c r="E8860" s="7" t="s">
        <v>69</v>
      </c>
      <c r="F8860" s="38" t="s">
        <v>54887</v>
      </c>
      <c r="G8860" s="38" t="s">
        <v>55930</v>
      </c>
      <c r="H8860">
        <v>0.17599999999999999</v>
      </c>
      <c r="I8860" t="s">
        <v>55935</v>
      </c>
      <c r="J8860" t="s">
        <v>55936</v>
      </c>
      <c r="K8860" t="s">
        <v>55937</v>
      </c>
      <c r="L8860" t="s">
        <v>55938</v>
      </c>
      <c r="O8860" t="s">
        <v>55939</v>
      </c>
      <c r="P8860" t="s">
        <v>55940</v>
      </c>
      <c r="Q8860">
        <v>370039.69</v>
      </c>
      <c r="R8860">
        <v>6194434.3200000003</v>
      </c>
      <c r="S8860" t="s">
        <v>55941</v>
      </c>
      <c r="T8860" t="s">
        <v>55942</v>
      </c>
      <c r="U8860">
        <v>370019.2</v>
      </c>
      <c r="V8860">
        <v>6194420.0099999998</v>
      </c>
      <c r="W8860">
        <v>134.85</v>
      </c>
      <c r="X8860">
        <v>150.03</v>
      </c>
    </row>
    <row r="8861" spans="1:24" x14ac:dyDescent="0.25">
      <c r="A8861" s="146">
        <v>45143</v>
      </c>
      <c r="B8861" s="46">
        <v>217</v>
      </c>
      <c r="C8861" s="147">
        <v>0.56598379629629625</v>
      </c>
      <c r="D8861" s="38" t="s">
        <v>30701</v>
      </c>
      <c r="E8861" s="7" t="s">
        <v>64</v>
      </c>
      <c r="F8861" s="38" t="s">
        <v>54887</v>
      </c>
      <c r="G8861" s="38" t="s">
        <v>55943</v>
      </c>
      <c r="H8861">
        <v>0.17199999999999999</v>
      </c>
      <c r="I8861" t="s">
        <v>55948</v>
      </c>
      <c r="J8861" t="s">
        <v>55949</v>
      </c>
      <c r="K8861" t="s">
        <v>55950</v>
      </c>
      <c r="L8861" t="s">
        <v>55938</v>
      </c>
      <c r="O8861" t="s">
        <v>55944</v>
      </c>
      <c r="P8861" t="s">
        <v>55945</v>
      </c>
      <c r="Q8861">
        <v>370041.71</v>
      </c>
      <c r="R8861">
        <v>6194418.1299999999</v>
      </c>
      <c r="S8861" t="s">
        <v>55946</v>
      </c>
      <c r="T8861" t="s">
        <v>55947</v>
      </c>
      <c r="U8861">
        <v>370017.49</v>
      </c>
      <c r="V8861">
        <v>6194408.9400000004</v>
      </c>
      <c r="W8861">
        <v>317.04000000000002</v>
      </c>
      <c r="X8861">
        <v>150.03</v>
      </c>
    </row>
    <row r="8862" spans="1:24" x14ac:dyDescent="0.25">
      <c r="A8862" s="146">
        <v>45143</v>
      </c>
      <c r="B8862" s="46">
        <v>217</v>
      </c>
      <c r="C8862" s="147">
        <v>0.56931712962962966</v>
      </c>
      <c r="D8862" s="38" t="s">
        <v>30701</v>
      </c>
      <c r="E8862" s="7" t="s">
        <v>69</v>
      </c>
      <c r="F8862" s="38" t="s">
        <v>54887</v>
      </c>
      <c r="G8862" s="38" t="s">
        <v>55943</v>
      </c>
      <c r="H8862">
        <v>-2.3E-2</v>
      </c>
      <c r="I8862" t="s">
        <v>55948</v>
      </c>
      <c r="J8862" t="s">
        <v>55949</v>
      </c>
      <c r="K8862" t="s">
        <v>55950</v>
      </c>
      <c r="L8862" t="s">
        <v>55938</v>
      </c>
      <c r="O8862" t="s">
        <v>55951</v>
      </c>
      <c r="P8862" t="s">
        <v>55952</v>
      </c>
      <c r="Q8862">
        <v>369897.72</v>
      </c>
      <c r="R8862">
        <v>6194562.7400000002</v>
      </c>
      <c r="S8862" t="s">
        <v>55953</v>
      </c>
      <c r="T8862" t="s">
        <v>55954</v>
      </c>
      <c r="U8862">
        <v>369879.71</v>
      </c>
      <c r="V8862">
        <v>6194546.8200000003</v>
      </c>
      <c r="W8862">
        <v>314.61</v>
      </c>
      <c r="X8862">
        <v>150.03</v>
      </c>
    </row>
    <row r="8863" spans="1:24" x14ac:dyDescent="0.25">
      <c r="A8863" s="146">
        <v>45143</v>
      </c>
      <c r="B8863" s="46">
        <v>217</v>
      </c>
      <c r="C8863" s="147">
        <v>0.57201388888888893</v>
      </c>
      <c r="D8863" s="38" t="s">
        <v>30701</v>
      </c>
      <c r="E8863" s="7" t="s">
        <v>64</v>
      </c>
      <c r="F8863" s="38" t="s">
        <v>54887</v>
      </c>
      <c r="G8863" s="38" t="s">
        <v>55955</v>
      </c>
      <c r="H8863">
        <v>-2.1000000000000001E-2</v>
      </c>
      <c r="I8863" t="s">
        <v>55960</v>
      </c>
      <c r="J8863" t="s">
        <v>55961</v>
      </c>
      <c r="K8863" t="s">
        <v>55962</v>
      </c>
      <c r="L8863" t="s">
        <v>55963</v>
      </c>
      <c r="O8863" t="s">
        <v>55956</v>
      </c>
      <c r="P8863" t="s">
        <v>55957</v>
      </c>
      <c r="Q8863">
        <v>369889.73</v>
      </c>
      <c r="R8863">
        <v>6194556.6900000004</v>
      </c>
      <c r="S8863" t="s">
        <v>55958</v>
      </c>
      <c r="T8863" t="s">
        <v>55959</v>
      </c>
      <c r="U8863">
        <v>369866.83</v>
      </c>
      <c r="V8863">
        <v>6194546.8799999999</v>
      </c>
      <c r="W8863">
        <v>135.87</v>
      </c>
      <c r="X8863">
        <v>150.03</v>
      </c>
    </row>
    <row r="8864" spans="1:24" x14ac:dyDescent="0.25">
      <c r="A8864" s="146">
        <v>45143</v>
      </c>
      <c r="B8864" s="46">
        <v>217</v>
      </c>
      <c r="C8864" s="147">
        <v>0.57523148148148151</v>
      </c>
      <c r="D8864" s="38" t="s">
        <v>30701</v>
      </c>
      <c r="E8864" s="7" t="s">
        <v>69</v>
      </c>
      <c r="F8864" s="38" t="s">
        <v>54887</v>
      </c>
      <c r="G8864" s="38" t="s">
        <v>55955</v>
      </c>
      <c r="H8864">
        <v>0.17499999999999999</v>
      </c>
      <c r="I8864" t="s">
        <v>55960</v>
      </c>
      <c r="J8864" t="s">
        <v>55961</v>
      </c>
      <c r="K8864" t="s">
        <v>55962</v>
      </c>
      <c r="L8864" t="s">
        <v>55963</v>
      </c>
      <c r="O8864" t="s">
        <v>55964</v>
      </c>
      <c r="P8864" t="s">
        <v>55965</v>
      </c>
      <c r="Q8864">
        <v>370028.6</v>
      </c>
      <c r="R8864">
        <v>6194416.5</v>
      </c>
      <c r="S8864" t="s">
        <v>55966</v>
      </c>
      <c r="T8864" t="s">
        <v>55967</v>
      </c>
      <c r="U8864">
        <v>370005.75</v>
      </c>
      <c r="V8864">
        <v>6194408.0499999998</v>
      </c>
      <c r="W8864">
        <v>134.04</v>
      </c>
      <c r="X8864">
        <v>150.03</v>
      </c>
    </row>
    <row r="8865" spans="1:24" x14ac:dyDescent="0.25">
      <c r="A8865" s="146">
        <v>45143</v>
      </c>
      <c r="B8865" s="46">
        <v>217</v>
      </c>
      <c r="C8865" s="147">
        <v>0.57732638888888888</v>
      </c>
      <c r="D8865" s="38" t="s">
        <v>30701</v>
      </c>
      <c r="E8865" s="7" t="s">
        <v>64</v>
      </c>
      <c r="F8865" s="38" t="s">
        <v>54887</v>
      </c>
      <c r="G8865" s="38" t="s">
        <v>55968</v>
      </c>
      <c r="H8865">
        <v>0.17100000000000001</v>
      </c>
      <c r="I8865" t="s">
        <v>55973</v>
      </c>
      <c r="J8865" t="s">
        <v>55974</v>
      </c>
      <c r="K8865" t="s">
        <v>55975</v>
      </c>
      <c r="L8865" t="s">
        <v>55963</v>
      </c>
      <c r="O8865" t="s">
        <v>55969</v>
      </c>
      <c r="P8865" t="s">
        <v>55970</v>
      </c>
      <c r="Q8865">
        <v>370024.65</v>
      </c>
      <c r="R8865">
        <v>6194407.5300000003</v>
      </c>
      <c r="S8865" t="s">
        <v>55971</v>
      </c>
      <c r="T8865" t="s">
        <v>55972</v>
      </c>
      <c r="U8865">
        <v>370004.07</v>
      </c>
      <c r="V8865">
        <v>6194397.0300000003</v>
      </c>
      <c r="W8865">
        <v>316.14</v>
      </c>
      <c r="X8865">
        <v>150.03</v>
      </c>
    </row>
    <row r="8866" spans="1:24" x14ac:dyDescent="0.25">
      <c r="A8866" s="146">
        <v>45143</v>
      </c>
      <c r="B8866" s="46">
        <v>217</v>
      </c>
      <c r="C8866" s="147">
        <v>0.58043981481481477</v>
      </c>
      <c r="D8866" s="38" t="s">
        <v>30701</v>
      </c>
      <c r="E8866" s="7" t="s">
        <v>69</v>
      </c>
      <c r="F8866" s="38" t="s">
        <v>54887</v>
      </c>
      <c r="G8866" s="38" t="s">
        <v>55968</v>
      </c>
      <c r="H8866">
        <v>-2.4E-2</v>
      </c>
      <c r="I8866" t="s">
        <v>55973</v>
      </c>
      <c r="J8866" t="s">
        <v>55974</v>
      </c>
      <c r="K8866" t="s">
        <v>55975</v>
      </c>
      <c r="L8866" t="s">
        <v>55963</v>
      </c>
      <c r="O8866" t="s">
        <v>55976</v>
      </c>
      <c r="P8866" t="s">
        <v>55977</v>
      </c>
      <c r="Q8866">
        <v>369888.72</v>
      </c>
      <c r="R8866">
        <v>6194544.0700000003</v>
      </c>
      <c r="S8866" t="s">
        <v>55978</v>
      </c>
      <c r="T8866" t="s">
        <v>55979</v>
      </c>
      <c r="U8866">
        <v>369866.36</v>
      </c>
      <c r="V8866">
        <v>6194534.71</v>
      </c>
      <c r="W8866">
        <v>314.95</v>
      </c>
      <c r="X8866">
        <v>150.03</v>
      </c>
    </row>
    <row r="8867" spans="1:24" x14ac:dyDescent="0.25">
      <c r="A8867" s="146">
        <v>45143</v>
      </c>
      <c r="B8867" s="46">
        <v>217</v>
      </c>
      <c r="C8867" s="147">
        <v>0.58313657407407404</v>
      </c>
      <c r="D8867" s="38" t="s">
        <v>30701</v>
      </c>
      <c r="E8867" s="7" t="s">
        <v>64</v>
      </c>
      <c r="F8867" s="38" t="s">
        <v>54887</v>
      </c>
      <c r="G8867" s="38" t="s">
        <v>55980</v>
      </c>
      <c r="H8867">
        <v>-1.9E-2</v>
      </c>
      <c r="I8867" t="s">
        <v>55985</v>
      </c>
      <c r="J8867" t="s">
        <v>55986</v>
      </c>
      <c r="K8867" t="s">
        <v>55987</v>
      </c>
      <c r="L8867" t="s">
        <v>55988</v>
      </c>
      <c r="O8867" t="s">
        <v>55981</v>
      </c>
      <c r="P8867" t="s">
        <v>55982</v>
      </c>
      <c r="Q8867">
        <v>369876.9</v>
      </c>
      <c r="R8867">
        <v>6194544.4699999997</v>
      </c>
      <c r="S8867" t="s">
        <v>55983</v>
      </c>
      <c r="T8867" t="s">
        <v>55984</v>
      </c>
      <c r="U8867">
        <v>369855.47</v>
      </c>
      <c r="V8867">
        <v>6194532.8300000001</v>
      </c>
      <c r="W8867">
        <v>135.96</v>
      </c>
      <c r="X8867">
        <v>150.03</v>
      </c>
    </row>
    <row r="8868" spans="1:24" x14ac:dyDescent="0.25">
      <c r="A8868" s="146">
        <v>45143</v>
      </c>
      <c r="B8868" s="46">
        <v>217</v>
      </c>
      <c r="C8868" s="147">
        <v>0.58634259259259258</v>
      </c>
      <c r="D8868" s="38" t="s">
        <v>30701</v>
      </c>
      <c r="E8868" s="7" t="s">
        <v>69</v>
      </c>
      <c r="F8868" s="38" t="s">
        <v>54887</v>
      </c>
      <c r="G8868" s="38" t="s">
        <v>55980</v>
      </c>
      <c r="H8868">
        <v>0.17599999999999999</v>
      </c>
      <c r="I8868" t="s">
        <v>55985</v>
      </c>
      <c r="J8868" t="s">
        <v>55986</v>
      </c>
      <c r="K8868" t="s">
        <v>55987</v>
      </c>
      <c r="L8868" t="s">
        <v>55988</v>
      </c>
      <c r="O8868" t="s">
        <v>55989</v>
      </c>
      <c r="P8868" t="s">
        <v>55990</v>
      </c>
      <c r="Q8868">
        <v>370012.83</v>
      </c>
      <c r="R8868">
        <v>6194407.0300000003</v>
      </c>
      <c r="S8868" t="s">
        <v>55991</v>
      </c>
      <c r="T8868" t="s">
        <v>55992</v>
      </c>
      <c r="U8868">
        <v>369993.35</v>
      </c>
      <c r="V8868">
        <v>6194394.9000000004</v>
      </c>
      <c r="W8868">
        <v>135.87</v>
      </c>
      <c r="X8868">
        <v>150.03</v>
      </c>
    </row>
    <row r="8869" spans="1:24" x14ac:dyDescent="0.25">
      <c r="A8869" s="146">
        <v>45143</v>
      </c>
      <c r="B8869" s="46">
        <v>217</v>
      </c>
      <c r="C8869" s="147">
        <v>0.58789351851851845</v>
      </c>
      <c r="D8869" s="38" t="s">
        <v>30701</v>
      </c>
      <c r="E8869" s="7" t="s">
        <v>64</v>
      </c>
      <c r="F8869" s="38" t="s">
        <v>54887</v>
      </c>
      <c r="G8869" s="38" t="s">
        <v>55993</v>
      </c>
      <c r="H8869">
        <v>0.17299999999999999</v>
      </c>
      <c r="I8869" t="s">
        <v>55998</v>
      </c>
      <c r="J8869" t="s">
        <v>55999</v>
      </c>
      <c r="K8869" t="s">
        <v>56000</v>
      </c>
      <c r="L8869" t="s">
        <v>55988</v>
      </c>
      <c r="O8869" t="s">
        <v>55994</v>
      </c>
      <c r="P8869" t="s">
        <v>55995</v>
      </c>
      <c r="Q8869">
        <v>370023.18</v>
      </c>
      <c r="R8869">
        <v>6194385.1900000004</v>
      </c>
      <c r="S8869" t="s">
        <v>55996</v>
      </c>
      <c r="T8869" t="s">
        <v>55997</v>
      </c>
      <c r="U8869">
        <v>369992.96000000002</v>
      </c>
      <c r="V8869">
        <v>6194382.4400000004</v>
      </c>
      <c r="W8869">
        <v>317.92</v>
      </c>
      <c r="X8869">
        <v>150.03</v>
      </c>
    </row>
    <row r="8870" spans="1:24" x14ac:dyDescent="0.25">
      <c r="A8870" s="146">
        <v>45143</v>
      </c>
      <c r="B8870" s="46">
        <v>217</v>
      </c>
      <c r="C8870" s="147">
        <v>0.5914814814814815</v>
      </c>
      <c r="D8870" s="38" t="s">
        <v>30701</v>
      </c>
      <c r="E8870" s="7" t="s">
        <v>69</v>
      </c>
      <c r="F8870" s="38" t="s">
        <v>54887</v>
      </c>
      <c r="G8870" s="38" t="s">
        <v>55993</v>
      </c>
      <c r="H8870">
        <v>-2.9000000000000001E-2</v>
      </c>
      <c r="I8870" t="s">
        <v>55998</v>
      </c>
      <c r="J8870" t="s">
        <v>55999</v>
      </c>
      <c r="K8870" t="s">
        <v>56000</v>
      </c>
      <c r="L8870" t="s">
        <v>56005</v>
      </c>
      <c r="O8870" t="s">
        <v>56001</v>
      </c>
      <c r="P8870" t="s">
        <v>56002</v>
      </c>
      <c r="Q8870">
        <v>369875.56</v>
      </c>
      <c r="R8870">
        <v>6194533.7599999998</v>
      </c>
      <c r="S8870" t="s">
        <v>56003</v>
      </c>
      <c r="T8870" t="s">
        <v>56004</v>
      </c>
      <c r="U8870">
        <v>369850.15</v>
      </c>
      <c r="V8870">
        <v>6194526.8300000001</v>
      </c>
      <c r="W8870">
        <v>293</v>
      </c>
      <c r="X8870">
        <v>150.03</v>
      </c>
    </row>
    <row r="8871" spans="1:24" x14ac:dyDescent="0.25">
      <c r="A8871" s="146">
        <v>45143</v>
      </c>
      <c r="B8871" s="46">
        <v>217</v>
      </c>
      <c r="C8871" s="147">
        <v>0.59327546296296296</v>
      </c>
      <c r="D8871" s="38" t="s">
        <v>30701</v>
      </c>
      <c r="E8871" s="7" t="s">
        <v>64</v>
      </c>
      <c r="F8871" s="38" t="s">
        <v>54887</v>
      </c>
      <c r="G8871" s="38" t="s">
        <v>56006</v>
      </c>
      <c r="H8871">
        <v>-2.1999999999999999E-2</v>
      </c>
      <c r="I8871" t="s">
        <v>56011</v>
      </c>
      <c r="J8871" t="s">
        <v>56012</v>
      </c>
      <c r="K8871" t="s">
        <v>56013</v>
      </c>
      <c r="L8871" t="s">
        <v>56005</v>
      </c>
      <c r="O8871" t="s">
        <v>56007</v>
      </c>
      <c r="P8871" t="s">
        <v>56008</v>
      </c>
      <c r="Q8871">
        <v>369865.37</v>
      </c>
      <c r="R8871">
        <v>6194531.7199999997</v>
      </c>
      <c r="S8871" t="s">
        <v>56009</v>
      </c>
      <c r="T8871" t="s">
        <v>56010</v>
      </c>
      <c r="U8871">
        <v>369841.07</v>
      </c>
      <c r="V8871">
        <v>6194521.8899999997</v>
      </c>
      <c r="W8871">
        <v>134.62</v>
      </c>
      <c r="X8871">
        <v>150.03</v>
      </c>
    </row>
    <row r="8872" spans="1:24" x14ac:dyDescent="0.25">
      <c r="A8872" s="146">
        <v>45143</v>
      </c>
      <c r="B8872" s="46">
        <v>217</v>
      </c>
      <c r="C8872" s="147">
        <v>0.5965625</v>
      </c>
      <c r="D8872" s="38" t="s">
        <v>30701</v>
      </c>
      <c r="E8872" s="7" t="s">
        <v>69</v>
      </c>
      <c r="F8872" s="38" t="s">
        <v>54887</v>
      </c>
      <c r="G8872" s="38" t="s">
        <v>56006</v>
      </c>
      <c r="H8872">
        <v>0.17299999999999999</v>
      </c>
      <c r="I8872" t="s">
        <v>56011</v>
      </c>
      <c r="J8872" t="s">
        <v>56012</v>
      </c>
      <c r="K8872" t="s">
        <v>56013</v>
      </c>
      <c r="L8872" t="s">
        <v>56005</v>
      </c>
      <c r="O8872" t="s">
        <v>56014</v>
      </c>
      <c r="P8872" t="s">
        <v>56015</v>
      </c>
      <c r="Q8872">
        <v>370004.53</v>
      </c>
      <c r="R8872">
        <v>6194392.0599999996</v>
      </c>
      <c r="S8872" t="s">
        <v>56016</v>
      </c>
      <c r="T8872" t="s">
        <v>56017</v>
      </c>
      <c r="U8872">
        <v>369978.98</v>
      </c>
      <c r="V8872">
        <v>6194383.9699999997</v>
      </c>
      <c r="W8872">
        <v>135.19</v>
      </c>
      <c r="X8872">
        <v>150.03</v>
      </c>
    </row>
    <row r="8873" spans="1:24" x14ac:dyDescent="0.25">
      <c r="A8873" s="146">
        <v>45143</v>
      </c>
      <c r="B8873" s="46">
        <v>217</v>
      </c>
      <c r="C8873" s="147">
        <v>0.59783564814814816</v>
      </c>
      <c r="D8873" s="38" t="s">
        <v>30701</v>
      </c>
      <c r="E8873" s="159" t="s">
        <v>33735</v>
      </c>
      <c r="F8873" s="38" t="s">
        <v>54887</v>
      </c>
      <c r="G8873" s="38" t="s">
        <v>6067</v>
      </c>
      <c r="H8873">
        <v>1.6659999999999999</v>
      </c>
      <c r="O8873" t="s">
        <v>56018</v>
      </c>
      <c r="P8873" t="s">
        <v>56019</v>
      </c>
      <c r="Q8873">
        <v>370017.9</v>
      </c>
      <c r="R8873">
        <v>6194377.4699999997</v>
      </c>
      <c r="S8873" t="s">
        <v>56020</v>
      </c>
      <c r="T8873" t="s">
        <v>56021</v>
      </c>
      <c r="U8873">
        <v>370008.07</v>
      </c>
      <c r="V8873">
        <v>6194369.9500000002</v>
      </c>
      <c r="W8873">
        <v>247.12</v>
      </c>
      <c r="X8873">
        <v>150.03</v>
      </c>
    </row>
    <row r="8874" spans="1:24" x14ac:dyDescent="0.25">
      <c r="A8874" s="146">
        <v>45143</v>
      </c>
      <c r="B8874" s="46">
        <v>217</v>
      </c>
      <c r="C8874" s="147">
        <v>0.60187500000000005</v>
      </c>
      <c r="D8874" s="38" t="s">
        <v>30701</v>
      </c>
      <c r="E8874" s="159" t="s">
        <v>42042</v>
      </c>
      <c r="F8874" s="38" t="s">
        <v>54887</v>
      </c>
      <c r="G8874" s="38" t="s">
        <v>6067</v>
      </c>
      <c r="H8874">
        <v>1.667</v>
      </c>
      <c r="O8874" t="s">
        <v>56022</v>
      </c>
      <c r="P8874" t="s">
        <v>56023</v>
      </c>
      <c r="Q8874">
        <v>370017.56</v>
      </c>
      <c r="R8874">
        <v>6194377.4299999997</v>
      </c>
      <c r="S8874" t="s">
        <v>56024</v>
      </c>
      <c r="T8874" t="s">
        <v>56025</v>
      </c>
      <c r="U8874">
        <v>370009.11</v>
      </c>
      <c r="V8874">
        <v>6194370.4100000001</v>
      </c>
      <c r="W8874">
        <v>244.5</v>
      </c>
      <c r="X8874">
        <v>150.03</v>
      </c>
    </row>
    <row r="8875" spans="1:24" x14ac:dyDescent="0.25">
      <c r="A8875" s="146">
        <v>45143</v>
      </c>
      <c r="B8875" s="46">
        <v>217</v>
      </c>
      <c r="C8875" s="147">
        <v>0.61533564814814812</v>
      </c>
      <c r="D8875" s="38" t="s">
        <v>30701</v>
      </c>
      <c r="E8875" s="159" t="s">
        <v>6100</v>
      </c>
      <c r="F8875" s="38" t="s">
        <v>54887</v>
      </c>
      <c r="G8875" s="38" t="s">
        <v>6067</v>
      </c>
      <c r="H8875">
        <v>0.17199999999999999</v>
      </c>
      <c r="O8875" t="s">
        <v>56026</v>
      </c>
      <c r="P8875" t="s">
        <v>56027</v>
      </c>
      <c r="Q8875">
        <v>368511.07</v>
      </c>
      <c r="R8875">
        <v>6193260.8600000003</v>
      </c>
      <c r="S8875" t="s">
        <v>56028</v>
      </c>
      <c r="T8875" t="s">
        <v>56029</v>
      </c>
      <c r="U8875">
        <v>368508.81</v>
      </c>
      <c r="V8875">
        <v>6193249.7300000004</v>
      </c>
      <c r="W8875">
        <v>179.24</v>
      </c>
      <c r="X8875">
        <v>150.03</v>
      </c>
    </row>
    <row r="8876" spans="1:24" s="170" customFormat="1" x14ac:dyDescent="0.25">
      <c r="A8876" s="63">
        <v>45143</v>
      </c>
      <c r="B8876" s="104">
        <v>217</v>
      </c>
      <c r="C8876" s="65">
        <v>0.6189351851851852</v>
      </c>
      <c r="D8876" s="64" t="s">
        <v>30701</v>
      </c>
      <c r="E8876" s="171" t="s">
        <v>56035</v>
      </c>
      <c r="F8876" s="64" t="s">
        <v>54887</v>
      </c>
      <c r="G8876" s="64" t="s">
        <v>6067</v>
      </c>
      <c r="H8876" s="170">
        <v>0.159</v>
      </c>
      <c r="M8876" s="170" t="s">
        <v>56030</v>
      </c>
      <c r="O8876" s="170" t="s">
        <v>56031</v>
      </c>
      <c r="P8876" s="170" t="s">
        <v>56032</v>
      </c>
      <c r="Q8876" s="170">
        <v>368510.33</v>
      </c>
      <c r="R8876" s="170">
        <v>6193261.1299999999</v>
      </c>
      <c r="S8876" s="170" t="s">
        <v>56033</v>
      </c>
      <c r="T8876" s="170" t="s">
        <v>56034</v>
      </c>
      <c r="U8876" s="170">
        <v>368501.2</v>
      </c>
      <c r="V8876" s="170">
        <v>6193241.4000000004</v>
      </c>
      <c r="W8876" s="170">
        <v>263.08999999999997</v>
      </c>
      <c r="X8876" s="170">
        <v>150.03</v>
      </c>
    </row>
    <row r="8877" spans="1:24" x14ac:dyDescent="0.25">
      <c r="A8877" s="146">
        <v>45143</v>
      </c>
      <c r="B8877" s="46">
        <v>217</v>
      </c>
      <c r="C8877" s="147">
        <v>0.62006944444444445</v>
      </c>
      <c r="D8877" s="38" t="s">
        <v>30701</v>
      </c>
      <c r="E8877" s="159" t="s">
        <v>56044</v>
      </c>
      <c r="F8877" s="38" t="s">
        <v>54887</v>
      </c>
      <c r="G8877" s="38" t="s">
        <v>6067</v>
      </c>
      <c r="H8877">
        <v>0.157</v>
      </c>
      <c r="I8877" t="s">
        <v>56040</v>
      </c>
      <c r="J8877" t="s">
        <v>56041</v>
      </c>
      <c r="K8877" t="s">
        <v>56042</v>
      </c>
      <c r="L8877" t="s">
        <v>56043</v>
      </c>
      <c r="O8877" t="s">
        <v>56036</v>
      </c>
      <c r="P8877" t="s">
        <v>56037</v>
      </c>
      <c r="Q8877">
        <v>368509.48</v>
      </c>
      <c r="R8877">
        <v>6193261.4199999999</v>
      </c>
      <c r="S8877" t="s">
        <v>56038</v>
      </c>
      <c r="T8877" t="s">
        <v>56039</v>
      </c>
      <c r="U8877">
        <v>368499.53</v>
      </c>
      <c r="V8877">
        <v>6193240.9699999997</v>
      </c>
      <c r="W8877">
        <v>271.23</v>
      </c>
      <c r="X8877">
        <v>150.03</v>
      </c>
    </row>
    <row r="8878" spans="1:24" x14ac:dyDescent="0.25">
      <c r="A8878" s="146">
        <v>45143</v>
      </c>
      <c r="B8878" s="46">
        <v>217</v>
      </c>
      <c r="C8878" s="147">
        <v>0.62321759259259257</v>
      </c>
      <c r="D8878" s="38" t="s">
        <v>30701</v>
      </c>
      <c r="E8878" s="7" t="s">
        <v>69</v>
      </c>
      <c r="F8878" s="38" t="s">
        <v>54887</v>
      </c>
      <c r="G8878" s="38" t="s">
        <v>6067</v>
      </c>
      <c r="H8878">
        <v>-2.1999999999999999E-2</v>
      </c>
      <c r="I8878" t="s">
        <v>56040</v>
      </c>
      <c r="J8878" t="s">
        <v>56041</v>
      </c>
      <c r="K8878" t="s">
        <v>56042</v>
      </c>
      <c r="L8878" t="s">
        <v>56049</v>
      </c>
      <c r="O8878" t="s">
        <v>56045</v>
      </c>
      <c r="P8878" t="s">
        <v>56046</v>
      </c>
      <c r="Q8878">
        <v>368330.94</v>
      </c>
      <c r="R8878">
        <v>6193263.04</v>
      </c>
      <c r="S8878" t="s">
        <v>56047</v>
      </c>
      <c r="T8878" t="s">
        <v>56048</v>
      </c>
      <c r="U8878">
        <v>368320.32</v>
      </c>
      <c r="V8878">
        <v>6193240.9199999999</v>
      </c>
      <c r="W8878">
        <v>270.42</v>
      </c>
      <c r="X8878">
        <v>150.03</v>
      </c>
    </row>
    <row r="8879" spans="1:24" x14ac:dyDescent="0.25">
      <c r="A8879" s="146">
        <v>45143</v>
      </c>
      <c r="B8879" s="46">
        <v>217</v>
      </c>
      <c r="C8879" s="147">
        <v>0.62539351851851854</v>
      </c>
      <c r="D8879" s="38" t="s">
        <v>30701</v>
      </c>
      <c r="E8879" s="7" t="s">
        <v>64</v>
      </c>
      <c r="F8879" s="38" t="s">
        <v>54887</v>
      </c>
      <c r="G8879" s="38" t="s">
        <v>6066</v>
      </c>
      <c r="H8879">
        <v>-1.7999999999999999E-2</v>
      </c>
      <c r="I8879" t="s">
        <v>56054</v>
      </c>
      <c r="J8879" t="s">
        <v>56055</v>
      </c>
      <c r="K8879" t="s">
        <v>56056</v>
      </c>
      <c r="L8879" t="s">
        <v>56049</v>
      </c>
      <c r="O8879" t="s">
        <v>56050</v>
      </c>
      <c r="P8879" t="s">
        <v>56051</v>
      </c>
      <c r="Q8879">
        <v>368307.65</v>
      </c>
      <c r="R8879">
        <v>6193256.5300000003</v>
      </c>
      <c r="S8879" t="s">
        <v>56052</v>
      </c>
      <c r="T8879" t="s">
        <v>56053</v>
      </c>
      <c r="U8879">
        <v>368313.97</v>
      </c>
      <c r="V8879">
        <v>6193231.9500000002</v>
      </c>
      <c r="W8879">
        <v>89.64</v>
      </c>
      <c r="X8879">
        <v>150.03</v>
      </c>
    </row>
    <row r="8880" spans="1:24" x14ac:dyDescent="0.25">
      <c r="A8880" s="146">
        <v>45143</v>
      </c>
      <c r="B8880" s="46">
        <v>217</v>
      </c>
      <c r="C8880" s="147">
        <v>0.62851851851851859</v>
      </c>
      <c r="D8880" s="38" t="s">
        <v>30701</v>
      </c>
      <c r="E8880" s="7" t="s">
        <v>69</v>
      </c>
      <c r="F8880" s="38" t="s">
        <v>54887</v>
      </c>
      <c r="G8880" s="38" t="s">
        <v>6066</v>
      </c>
      <c r="H8880">
        <v>0.17399999999999999</v>
      </c>
      <c r="I8880" t="s">
        <v>56054</v>
      </c>
      <c r="J8880" t="s">
        <v>56055</v>
      </c>
      <c r="K8880" t="s">
        <v>56056</v>
      </c>
      <c r="L8880" t="s">
        <v>56049</v>
      </c>
      <c r="O8880" t="s">
        <v>56057</v>
      </c>
      <c r="P8880" t="s">
        <v>56058</v>
      </c>
      <c r="Q8880">
        <v>368491.31</v>
      </c>
      <c r="R8880">
        <v>6193255.5099999998</v>
      </c>
      <c r="S8880" t="s">
        <v>56059</v>
      </c>
      <c r="T8880" t="s">
        <v>56060</v>
      </c>
      <c r="U8880">
        <v>368506.01</v>
      </c>
      <c r="V8880">
        <v>6193231.8200000003</v>
      </c>
      <c r="W8880">
        <v>89.87</v>
      </c>
      <c r="X8880">
        <v>150.03</v>
      </c>
    </row>
    <row r="8881" spans="1:24" x14ac:dyDescent="0.25">
      <c r="A8881" s="146">
        <v>45143</v>
      </c>
      <c r="B8881" s="46">
        <v>217</v>
      </c>
      <c r="C8881" s="147">
        <v>0.63062499999999999</v>
      </c>
      <c r="D8881" s="38" t="s">
        <v>30701</v>
      </c>
      <c r="E8881" s="7" t="s">
        <v>64</v>
      </c>
      <c r="F8881" s="38" t="s">
        <v>54887</v>
      </c>
      <c r="G8881" s="38" t="s">
        <v>6065</v>
      </c>
      <c r="H8881">
        <v>0.16400000000000001</v>
      </c>
      <c r="I8881" t="s">
        <v>56065</v>
      </c>
      <c r="J8881" t="s">
        <v>56066</v>
      </c>
      <c r="K8881" t="s">
        <v>56067</v>
      </c>
      <c r="L8881" t="s">
        <v>56049</v>
      </c>
      <c r="O8881" t="s">
        <v>56061</v>
      </c>
      <c r="P8881" t="s">
        <v>56062</v>
      </c>
      <c r="Q8881">
        <v>368498.72</v>
      </c>
      <c r="R8881">
        <v>6193245.9699999997</v>
      </c>
      <c r="S8881" t="s">
        <v>56063</v>
      </c>
      <c r="T8881" t="s">
        <v>56064</v>
      </c>
      <c r="U8881">
        <v>368506.95</v>
      </c>
      <c r="V8881">
        <v>6193223.0599999996</v>
      </c>
      <c r="W8881">
        <v>271.01</v>
      </c>
      <c r="X8881">
        <v>150.03</v>
      </c>
    </row>
    <row r="8882" spans="1:24" x14ac:dyDescent="0.25">
      <c r="A8882" s="146">
        <v>45143</v>
      </c>
      <c r="B8882" s="46">
        <v>217</v>
      </c>
      <c r="C8882" s="147">
        <v>0.63365740740740739</v>
      </c>
      <c r="D8882" s="38" t="s">
        <v>30701</v>
      </c>
      <c r="E8882" s="7" t="s">
        <v>69</v>
      </c>
      <c r="F8882" s="38" t="s">
        <v>54887</v>
      </c>
      <c r="G8882" s="38" t="s">
        <v>6065</v>
      </c>
      <c r="H8882">
        <v>-2.3E-2</v>
      </c>
      <c r="I8882" t="s">
        <v>56065</v>
      </c>
      <c r="J8882" t="s">
        <v>56066</v>
      </c>
      <c r="K8882" t="s">
        <v>56067</v>
      </c>
      <c r="L8882" t="s">
        <v>56072</v>
      </c>
      <c r="O8882" t="s">
        <v>56068</v>
      </c>
      <c r="P8882" t="s">
        <v>56069</v>
      </c>
      <c r="Q8882">
        <v>368312.93</v>
      </c>
      <c r="R8882">
        <v>6193246.6699999999</v>
      </c>
      <c r="S8882" t="s">
        <v>56070</v>
      </c>
      <c r="T8882" t="s">
        <v>56071</v>
      </c>
      <c r="U8882">
        <v>368320.03</v>
      </c>
      <c r="V8882">
        <v>6193222.8700000001</v>
      </c>
      <c r="W8882">
        <v>270.48</v>
      </c>
      <c r="X8882">
        <v>150.03</v>
      </c>
    </row>
    <row r="8883" spans="1:24" x14ac:dyDescent="0.25">
      <c r="A8883" s="146">
        <v>45143</v>
      </c>
      <c r="B8883" s="46">
        <v>217</v>
      </c>
      <c r="C8883" s="147">
        <v>0.63611111111111118</v>
      </c>
      <c r="D8883" s="38" t="s">
        <v>30701</v>
      </c>
      <c r="E8883" s="7" t="s">
        <v>64</v>
      </c>
      <c r="F8883" s="38" t="s">
        <v>54887</v>
      </c>
      <c r="G8883" s="38" t="s">
        <v>6064</v>
      </c>
      <c r="H8883">
        <v>-1.4E-2</v>
      </c>
      <c r="I8883" t="s">
        <v>56077</v>
      </c>
      <c r="J8883" t="s">
        <v>56078</v>
      </c>
      <c r="K8883" t="s">
        <v>56079</v>
      </c>
      <c r="L8883" t="s">
        <v>56072</v>
      </c>
      <c r="O8883" t="s">
        <v>56073</v>
      </c>
      <c r="P8883" t="s">
        <v>56074</v>
      </c>
      <c r="Q8883">
        <v>368305.12</v>
      </c>
      <c r="R8883">
        <v>6193238.2599999998</v>
      </c>
      <c r="S8883" t="s">
        <v>56075</v>
      </c>
      <c r="T8883" t="s">
        <v>56076</v>
      </c>
      <c r="U8883">
        <v>368317.36</v>
      </c>
      <c r="V8883">
        <v>6193214.0199999996</v>
      </c>
      <c r="W8883">
        <v>89.66</v>
      </c>
      <c r="X8883">
        <v>150.03</v>
      </c>
    </row>
    <row r="8884" spans="1:24" x14ac:dyDescent="0.25">
      <c r="A8884" s="146">
        <v>45143</v>
      </c>
      <c r="B8884" s="46">
        <v>217</v>
      </c>
      <c r="C8884" s="147">
        <v>0.63915509259259262</v>
      </c>
      <c r="D8884" s="38" t="s">
        <v>30701</v>
      </c>
      <c r="E8884" s="7" t="s">
        <v>69</v>
      </c>
      <c r="F8884" s="38" t="s">
        <v>54887</v>
      </c>
      <c r="G8884" s="38" t="s">
        <v>6064</v>
      </c>
      <c r="H8884">
        <v>0.17299999999999999</v>
      </c>
      <c r="I8884" t="s">
        <v>56077</v>
      </c>
      <c r="J8884" t="s">
        <v>56078</v>
      </c>
      <c r="K8884" t="s">
        <v>56079</v>
      </c>
      <c r="L8884" t="s">
        <v>56072</v>
      </c>
      <c r="O8884" t="s">
        <v>56080</v>
      </c>
      <c r="P8884" t="s">
        <v>56081</v>
      </c>
      <c r="Q8884">
        <v>368490.23999999999</v>
      </c>
      <c r="R8884">
        <v>6193236.9400000004</v>
      </c>
      <c r="S8884" t="s">
        <v>56082</v>
      </c>
      <c r="T8884" t="s">
        <v>56083</v>
      </c>
      <c r="U8884">
        <v>368504.53</v>
      </c>
      <c r="V8884">
        <v>6193213.8300000001</v>
      </c>
      <c r="W8884">
        <v>89.55</v>
      </c>
      <c r="X8884">
        <v>150.03</v>
      </c>
    </row>
    <row r="8885" spans="1:24" x14ac:dyDescent="0.25">
      <c r="A8885" s="146">
        <v>45143</v>
      </c>
      <c r="B8885" s="46">
        <v>217</v>
      </c>
      <c r="C8885" s="147">
        <v>0.64064814814814819</v>
      </c>
      <c r="D8885" s="38" t="s">
        <v>30701</v>
      </c>
      <c r="E8885" s="7" t="s">
        <v>64</v>
      </c>
      <c r="F8885" s="38" t="s">
        <v>54887</v>
      </c>
      <c r="G8885" s="38" t="s">
        <v>6063</v>
      </c>
      <c r="H8885">
        <v>0.17399999999999999</v>
      </c>
      <c r="I8885" t="s">
        <v>56088</v>
      </c>
      <c r="J8885" t="s">
        <v>56089</v>
      </c>
      <c r="K8885" t="s">
        <v>56090</v>
      </c>
      <c r="L8885" t="s">
        <v>56072</v>
      </c>
      <c r="O8885" t="s">
        <v>56084</v>
      </c>
      <c r="P8885" t="s">
        <v>56085</v>
      </c>
      <c r="Q8885">
        <v>368517.56</v>
      </c>
      <c r="R8885">
        <v>6193229.8300000001</v>
      </c>
      <c r="S8885" t="s">
        <v>56086</v>
      </c>
      <c r="T8885" t="s">
        <v>56087</v>
      </c>
      <c r="U8885">
        <v>368516.81</v>
      </c>
      <c r="V8885">
        <v>6193204.8499999996</v>
      </c>
      <c r="W8885">
        <v>270.89999999999998</v>
      </c>
      <c r="X8885">
        <v>150.03</v>
      </c>
    </row>
    <row r="8886" spans="1:24" x14ac:dyDescent="0.25">
      <c r="A8886" s="146">
        <v>45143</v>
      </c>
      <c r="B8886" s="46">
        <v>217</v>
      </c>
      <c r="C8886" s="147">
        <v>0.64394675925925926</v>
      </c>
      <c r="D8886" s="38" t="s">
        <v>30701</v>
      </c>
      <c r="E8886" s="7" t="s">
        <v>69</v>
      </c>
      <c r="F8886" s="38" t="s">
        <v>54887</v>
      </c>
      <c r="G8886" s="38" t="s">
        <v>6063</v>
      </c>
      <c r="H8886">
        <v>-2.3E-2</v>
      </c>
      <c r="I8886" t="s">
        <v>56088</v>
      </c>
      <c r="J8886" t="s">
        <v>56089</v>
      </c>
      <c r="K8886" t="s">
        <v>56090</v>
      </c>
      <c r="L8886" t="s">
        <v>56095</v>
      </c>
      <c r="O8886" t="s">
        <v>56091</v>
      </c>
      <c r="P8886" t="s">
        <v>56092</v>
      </c>
      <c r="Q8886">
        <v>368325.64</v>
      </c>
      <c r="R8886">
        <v>6193229.2000000002</v>
      </c>
      <c r="S8886" t="s">
        <v>56093</v>
      </c>
      <c r="T8886" t="s">
        <v>56094</v>
      </c>
      <c r="U8886">
        <v>368319.56</v>
      </c>
      <c r="V8886">
        <v>6193204.71</v>
      </c>
      <c r="W8886">
        <v>270.52999999999997</v>
      </c>
      <c r="X8886">
        <v>150.03</v>
      </c>
    </row>
    <row r="8887" spans="1:24" x14ac:dyDescent="0.25">
      <c r="A8887" s="146">
        <v>45143</v>
      </c>
      <c r="B8887" s="46">
        <v>217</v>
      </c>
      <c r="C8887" s="147">
        <v>0.64613425925925927</v>
      </c>
      <c r="D8887" s="38" t="s">
        <v>30701</v>
      </c>
      <c r="E8887" s="7" t="s">
        <v>64</v>
      </c>
      <c r="F8887" s="38" t="s">
        <v>54887</v>
      </c>
      <c r="G8887" s="38" t="s">
        <v>6062</v>
      </c>
      <c r="H8887">
        <v>-2.3E-2</v>
      </c>
      <c r="I8887" t="s">
        <v>56100</v>
      </c>
      <c r="J8887" t="s">
        <v>56101</v>
      </c>
      <c r="K8887" t="s">
        <v>56102</v>
      </c>
      <c r="L8887" t="s">
        <v>56095</v>
      </c>
      <c r="O8887" t="s">
        <v>56096</v>
      </c>
      <c r="P8887" t="s">
        <v>56097</v>
      </c>
      <c r="Q8887">
        <v>368307.97</v>
      </c>
      <c r="R8887">
        <v>6193221.2000000002</v>
      </c>
      <c r="S8887" t="s">
        <v>56098</v>
      </c>
      <c r="T8887" t="s">
        <v>56099</v>
      </c>
      <c r="U8887">
        <v>368308.53</v>
      </c>
      <c r="V8887">
        <v>6193195.8799999999</v>
      </c>
      <c r="W8887">
        <v>90.88</v>
      </c>
      <c r="X8887">
        <v>150.03</v>
      </c>
    </row>
    <row r="8888" spans="1:24" x14ac:dyDescent="0.25">
      <c r="A8888" s="146">
        <v>45143</v>
      </c>
      <c r="B8888" s="46">
        <v>217</v>
      </c>
      <c r="C8888" s="147">
        <v>0.64937500000000004</v>
      </c>
      <c r="D8888" s="38" t="s">
        <v>30701</v>
      </c>
      <c r="E8888" s="7" t="s">
        <v>69</v>
      </c>
      <c r="F8888" s="38" t="s">
        <v>54887</v>
      </c>
      <c r="G8888" s="38" t="s">
        <v>6062</v>
      </c>
      <c r="H8888">
        <v>0.17299999999999999</v>
      </c>
      <c r="I8888" t="s">
        <v>56100</v>
      </c>
      <c r="J8888" t="s">
        <v>56101</v>
      </c>
      <c r="K8888" t="s">
        <v>56102</v>
      </c>
      <c r="L8888" t="s">
        <v>56095</v>
      </c>
      <c r="O8888" t="s">
        <v>56103</v>
      </c>
      <c r="P8888" t="s">
        <v>56104</v>
      </c>
      <c r="Q8888">
        <v>368502.72</v>
      </c>
      <c r="R8888">
        <v>6193219.4500000002</v>
      </c>
      <c r="S8888" t="s">
        <v>56105</v>
      </c>
      <c r="T8888" t="s">
        <v>56106</v>
      </c>
      <c r="U8888">
        <v>368504.71</v>
      </c>
      <c r="V8888">
        <v>6193195.6500000004</v>
      </c>
      <c r="W8888">
        <v>89.28</v>
      </c>
      <c r="X8888">
        <v>150.03</v>
      </c>
    </row>
    <row r="8889" spans="1:24" x14ac:dyDescent="0.25">
      <c r="A8889" s="146">
        <v>45143</v>
      </c>
      <c r="B8889" s="46">
        <v>217</v>
      </c>
      <c r="C8889" s="147">
        <v>0.65164351851851854</v>
      </c>
      <c r="D8889" s="38" t="s">
        <v>30701</v>
      </c>
      <c r="E8889" s="7" t="s">
        <v>64</v>
      </c>
      <c r="F8889" s="38" t="s">
        <v>54887</v>
      </c>
      <c r="G8889" s="38" t="s">
        <v>6056</v>
      </c>
      <c r="H8889">
        <v>0.17399999999999999</v>
      </c>
      <c r="I8889" t="s">
        <v>56111</v>
      </c>
      <c r="J8889" t="s">
        <v>56112</v>
      </c>
      <c r="K8889" t="s">
        <v>56113</v>
      </c>
      <c r="L8889" t="s">
        <v>56095</v>
      </c>
      <c r="O8889" t="s">
        <v>56107</v>
      </c>
      <c r="P8889" t="s">
        <v>56108</v>
      </c>
      <c r="Q8889">
        <v>368515.93</v>
      </c>
      <c r="R8889">
        <v>6193210.1600000001</v>
      </c>
      <c r="S8889" t="s">
        <v>56109</v>
      </c>
      <c r="T8889" t="s">
        <v>56110</v>
      </c>
      <c r="U8889">
        <v>368516.37</v>
      </c>
      <c r="V8889">
        <v>6193186.9299999997</v>
      </c>
      <c r="W8889">
        <v>271.70999999999998</v>
      </c>
      <c r="X8889">
        <v>150.03</v>
      </c>
    </row>
    <row r="8890" spans="1:24" x14ac:dyDescent="0.25">
      <c r="A8890" s="146">
        <v>45143</v>
      </c>
      <c r="B8890" s="46">
        <v>217</v>
      </c>
      <c r="C8890" s="147">
        <v>0.65483796296296293</v>
      </c>
      <c r="D8890" s="38" t="s">
        <v>30701</v>
      </c>
      <c r="E8890" s="7" t="s">
        <v>69</v>
      </c>
      <c r="F8890" s="38" t="s">
        <v>54887</v>
      </c>
      <c r="G8890" s="38" t="s">
        <v>6056</v>
      </c>
      <c r="H8890">
        <v>-2.1999999999999999E-2</v>
      </c>
      <c r="I8890" t="s">
        <v>56111</v>
      </c>
      <c r="J8890" t="s">
        <v>56112</v>
      </c>
      <c r="K8890" t="s">
        <v>56113</v>
      </c>
      <c r="L8890" t="s">
        <v>56118</v>
      </c>
      <c r="O8890" t="s">
        <v>56114</v>
      </c>
      <c r="P8890" t="s">
        <v>56115</v>
      </c>
      <c r="Q8890">
        <v>368321.38</v>
      </c>
      <c r="R8890">
        <v>6193211.6100000003</v>
      </c>
      <c r="S8890" t="s">
        <v>56116</v>
      </c>
      <c r="T8890" t="s">
        <v>56117</v>
      </c>
      <c r="U8890">
        <v>368320.39</v>
      </c>
      <c r="V8890">
        <v>6193186.8899999997</v>
      </c>
      <c r="W8890">
        <v>270.32</v>
      </c>
      <c r="X8890">
        <v>150.03</v>
      </c>
    </row>
    <row r="8891" spans="1:24" x14ac:dyDescent="0.25">
      <c r="A8891" s="146">
        <v>45143</v>
      </c>
      <c r="B8891" s="46">
        <v>217</v>
      </c>
      <c r="C8891" s="147">
        <v>0.65685185185185191</v>
      </c>
      <c r="D8891" s="38" t="s">
        <v>30701</v>
      </c>
      <c r="E8891" s="7" t="s">
        <v>64</v>
      </c>
      <c r="F8891" s="38" t="s">
        <v>54887</v>
      </c>
      <c r="G8891" s="38" t="s">
        <v>6057</v>
      </c>
      <c r="H8891">
        <v>-2.4E-2</v>
      </c>
      <c r="I8891" t="s">
        <v>56123</v>
      </c>
      <c r="J8891" t="s">
        <v>56124</v>
      </c>
      <c r="K8891" t="s">
        <v>56125</v>
      </c>
      <c r="L8891" t="s">
        <v>56118</v>
      </c>
      <c r="O8891" t="s">
        <v>56119</v>
      </c>
      <c r="P8891" t="s">
        <v>56120</v>
      </c>
      <c r="Q8891">
        <v>368294.31</v>
      </c>
      <c r="R8891">
        <v>6193202.4199999999</v>
      </c>
      <c r="S8891" t="s">
        <v>56121</v>
      </c>
      <c r="T8891" t="s">
        <v>56122</v>
      </c>
      <c r="U8891">
        <v>368307.58</v>
      </c>
      <c r="V8891">
        <v>6193178.0199999996</v>
      </c>
      <c r="W8891">
        <v>89.41</v>
      </c>
      <c r="X8891">
        <v>150.03</v>
      </c>
    </row>
    <row r="8892" spans="1:24" x14ac:dyDescent="0.25">
      <c r="A8892" s="146">
        <v>45143</v>
      </c>
      <c r="B8892" s="46">
        <v>217</v>
      </c>
      <c r="C8892" s="147">
        <v>0.6603472222222222</v>
      </c>
      <c r="D8892" s="38" t="s">
        <v>30701</v>
      </c>
      <c r="E8892" s="7" t="s">
        <v>69</v>
      </c>
      <c r="F8892" s="38" t="s">
        <v>54887</v>
      </c>
      <c r="G8892" s="38" t="s">
        <v>6057</v>
      </c>
      <c r="H8892">
        <v>0.17799999999999999</v>
      </c>
      <c r="I8892" t="s">
        <v>56123</v>
      </c>
      <c r="J8892" t="s">
        <v>56124</v>
      </c>
      <c r="K8892" t="s">
        <v>56125</v>
      </c>
      <c r="L8892" t="s">
        <v>56118</v>
      </c>
      <c r="O8892" t="s">
        <v>56126</v>
      </c>
      <c r="P8892" t="s">
        <v>56127</v>
      </c>
      <c r="Q8892">
        <v>368497.77</v>
      </c>
      <c r="R8892">
        <v>6193202.2800000003</v>
      </c>
      <c r="S8892" t="s">
        <v>56128</v>
      </c>
      <c r="T8892" t="s">
        <v>56129</v>
      </c>
      <c r="U8892">
        <v>368509.61</v>
      </c>
      <c r="V8892">
        <v>6193177.71</v>
      </c>
      <c r="W8892">
        <v>89.14</v>
      </c>
      <c r="X8892">
        <v>150.03</v>
      </c>
    </row>
    <row r="8893" spans="1:24" x14ac:dyDescent="0.25">
      <c r="A8893" s="146">
        <v>45143</v>
      </c>
      <c r="B8893" s="46">
        <v>217</v>
      </c>
      <c r="C8893" s="147">
        <v>0.66232638888888895</v>
      </c>
      <c r="D8893" s="38" t="s">
        <v>30701</v>
      </c>
      <c r="E8893" s="7" t="s">
        <v>64</v>
      </c>
      <c r="F8893" s="38" t="s">
        <v>54887</v>
      </c>
      <c r="G8893" s="38" t="s">
        <v>6058</v>
      </c>
      <c r="H8893">
        <v>0.17599999999999999</v>
      </c>
      <c r="I8893" t="s">
        <v>56134</v>
      </c>
      <c r="J8893" t="s">
        <v>56135</v>
      </c>
      <c r="K8893" t="s">
        <v>56136</v>
      </c>
      <c r="L8893" t="s">
        <v>56118</v>
      </c>
      <c r="O8893" t="s">
        <v>56130</v>
      </c>
      <c r="P8893" t="s">
        <v>56131</v>
      </c>
      <c r="Q8893">
        <v>368522.38</v>
      </c>
      <c r="R8893">
        <v>6193192.1799999997</v>
      </c>
      <c r="S8893" t="s">
        <v>56132</v>
      </c>
      <c r="T8893" t="s">
        <v>56133</v>
      </c>
      <c r="U8893">
        <v>368518.99</v>
      </c>
      <c r="V8893">
        <v>6193169.2300000004</v>
      </c>
      <c r="W8893">
        <v>271.08</v>
      </c>
      <c r="X8893">
        <v>150.03</v>
      </c>
    </row>
    <row r="8894" spans="1:24" x14ac:dyDescent="0.25">
      <c r="A8894" s="146">
        <v>45143</v>
      </c>
      <c r="B8894" s="46">
        <v>217</v>
      </c>
      <c r="C8894" s="147">
        <v>0.66559027777777779</v>
      </c>
      <c r="D8894" s="38" t="s">
        <v>30701</v>
      </c>
      <c r="E8894" s="7" t="s">
        <v>69</v>
      </c>
      <c r="F8894" s="38" t="s">
        <v>54887</v>
      </c>
      <c r="G8894" s="38" t="s">
        <v>6058</v>
      </c>
      <c r="H8894">
        <v>-2.3E-2</v>
      </c>
      <c r="I8894" t="s">
        <v>56134</v>
      </c>
      <c r="J8894" t="s">
        <v>56135</v>
      </c>
      <c r="K8894" t="s">
        <v>56136</v>
      </c>
      <c r="L8894" t="s">
        <v>56141</v>
      </c>
      <c r="O8894" t="s">
        <v>56137</v>
      </c>
      <c r="P8894" t="s">
        <v>56138</v>
      </c>
      <c r="Q8894">
        <v>368328.81</v>
      </c>
      <c r="R8894">
        <v>6193193.5199999996</v>
      </c>
      <c r="S8894" t="s">
        <v>56139</v>
      </c>
      <c r="T8894" t="s">
        <v>56140</v>
      </c>
      <c r="U8894">
        <v>368319.56</v>
      </c>
      <c r="V8894">
        <v>6193169.1799999997</v>
      </c>
      <c r="W8894">
        <v>269.56</v>
      </c>
      <c r="X8894">
        <v>150.03</v>
      </c>
    </row>
    <row r="8895" spans="1:24" x14ac:dyDescent="0.25">
      <c r="A8895" s="146">
        <v>45143</v>
      </c>
      <c r="B8895" s="46">
        <v>217</v>
      </c>
      <c r="C8895" s="147">
        <v>0.66804398148148147</v>
      </c>
      <c r="D8895" s="38" t="s">
        <v>43375</v>
      </c>
      <c r="E8895" s="7" t="s">
        <v>64</v>
      </c>
      <c r="F8895" s="38" t="s">
        <v>54887</v>
      </c>
      <c r="G8895" s="38" t="s">
        <v>6059</v>
      </c>
      <c r="H8895">
        <v>-0.01</v>
      </c>
      <c r="I8895" t="s">
        <v>56146</v>
      </c>
      <c r="J8895" t="s">
        <v>56147</v>
      </c>
      <c r="K8895" t="s">
        <v>56148</v>
      </c>
      <c r="L8895" t="s">
        <v>56141</v>
      </c>
      <c r="O8895" t="s">
        <v>56142</v>
      </c>
      <c r="P8895" t="s">
        <v>56143</v>
      </c>
      <c r="Q8895">
        <v>368318.37</v>
      </c>
      <c r="R8895">
        <v>6193185.29</v>
      </c>
      <c r="S8895" t="s">
        <v>56144</v>
      </c>
      <c r="T8895" t="s">
        <v>56145</v>
      </c>
      <c r="U8895">
        <v>368321.69</v>
      </c>
      <c r="V8895">
        <v>6193159.8300000001</v>
      </c>
      <c r="W8895">
        <v>89.97</v>
      </c>
      <c r="X8895">
        <v>150.03</v>
      </c>
    </row>
    <row r="8896" spans="1:24" x14ac:dyDescent="0.25">
      <c r="A8896" s="146">
        <v>45143</v>
      </c>
      <c r="B8896" s="46">
        <v>217</v>
      </c>
      <c r="C8896" s="147">
        <v>0.67099537037037038</v>
      </c>
      <c r="D8896" s="38" t="s">
        <v>43375</v>
      </c>
      <c r="E8896" s="7" t="s">
        <v>69</v>
      </c>
      <c r="F8896" s="38" t="s">
        <v>54887</v>
      </c>
      <c r="G8896" s="38" t="s">
        <v>6059</v>
      </c>
      <c r="H8896">
        <v>0.17499999999999999</v>
      </c>
      <c r="I8896" t="s">
        <v>56146</v>
      </c>
      <c r="J8896" t="s">
        <v>56147</v>
      </c>
      <c r="K8896" t="s">
        <v>56148</v>
      </c>
      <c r="L8896" t="s">
        <v>56141</v>
      </c>
      <c r="O8896" t="s">
        <v>56149</v>
      </c>
      <c r="P8896" t="s">
        <v>56150</v>
      </c>
      <c r="Q8896">
        <v>368497.99</v>
      </c>
      <c r="R8896">
        <v>6193182.79</v>
      </c>
      <c r="S8896" t="s">
        <v>56151</v>
      </c>
      <c r="T8896" t="s">
        <v>56152</v>
      </c>
      <c r="U8896">
        <v>368506.37</v>
      </c>
      <c r="V8896">
        <v>6193159.8399999999</v>
      </c>
      <c r="W8896">
        <v>89.95</v>
      </c>
      <c r="X8896">
        <v>150.03</v>
      </c>
    </row>
    <row r="8897" spans="1:24" x14ac:dyDescent="0.25">
      <c r="A8897" s="146">
        <v>45143</v>
      </c>
      <c r="B8897" s="46">
        <v>217</v>
      </c>
      <c r="C8897" s="147">
        <v>0.67256944444444444</v>
      </c>
      <c r="D8897" s="38" t="s">
        <v>43375</v>
      </c>
      <c r="E8897" s="7" t="s">
        <v>64</v>
      </c>
      <c r="F8897" s="38" t="s">
        <v>54887</v>
      </c>
      <c r="G8897" s="38" t="s">
        <v>6060</v>
      </c>
      <c r="H8897">
        <v>0.16900000000000001</v>
      </c>
      <c r="I8897" t="s">
        <v>56157</v>
      </c>
      <c r="J8897" t="s">
        <v>56158</v>
      </c>
      <c r="K8897" t="s">
        <v>56159</v>
      </c>
      <c r="L8897" t="s">
        <v>56141</v>
      </c>
      <c r="O8897" t="s">
        <v>56153</v>
      </c>
      <c r="P8897" t="s">
        <v>56154</v>
      </c>
      <c r="Q8897">
        <v>368515.17</v>
      </c>
      <c r="R8897">
        <v>6193176.6299999999</v>
      </c>
      <c r="S8897" t="s">
        <v>56155</v>
      </c>
      <c r="T8897" t="s">
        <v>56156</v>
      </c>
      <c r="U8897">
        <v>368512</v>
      </c>
      <c r="V8897">
        <v>6193150.9400000004</v>
      </c>
      <c r="W8897">
        <v>272.58</v>
      </c>
      <c r="X8897">
        <v>150.03</v>
      </c>
    </row>
    <row r="8898" spans="1:24" x14ac:dyDescent="0.25">
      <c r="A8898" s="146">
        <v>45143</v>
      </c>
      <c r="B8898" s="46">
        <v>217</v>
      </c>
      <c r="C8898" s="147">
        <v>0.67578703703703702</v>
      </c>
      <c r="D8898" s="38" t="s">
        <v>43375</v>
      </c>
      <c r="E8898" s="7" t="s">
        <v>69</v>
      </c>
      <c r="F8898" s="38" t="s">
        <v>54887</v>
      </c>
      <c r="G8898" s="38" t="s">
        <v>6060</v>
      </c>
      <c r="H8898">
        <v>-2.9000000000000001E-2</v>
      </c>
      <c r="I8898" t="s">
        <v>56157</v>
      </c>
      <c r="J8898" t="s">
        <v>56158</v>
      </c>
      <c r="K8898" t="s">
        <v>56159</v>
      </c>
      <c r="L8898" t="s">
        <v>56164</v>
      </c>
      <c r="O8898" t="s">
        <v>56160</v>
      </c>
      <c r="P8898" t="s">
        <v>56161</v>
      </c>
      <c r="Q8898">
        <v>368326.32</v>
      </c>
      <c r="R8898">
        <v>6193178.4699999997</v>
      </c>
      <c r="S8898" t="s">
        <v>56162</v>
      </c>
      <c r="T8898" t="s">
        <v>56163</v>
      </c>
      <c r="U8898">
        <v>368314.13</v>
      </c>
      <c r="V8898">
        <v>6193150.8600000003</v>
      </c>
      <c r="W8898">
        <v>270.42</v>
      </c>
      <c r="X8898">
        <v>150.03</v>
      </c>
    </row>
    <row r="8899" spans="1:24" x14ac:dyDescent="0.25">
      <c r="A8899" s="146">
        <v>45143</v>
      </c>
      <c r="B8899" s="46">
        <v>217</v>
      </c>
      <c r="C8899" s="147">
        <v>0.67753472222222222</v>
      </c>
      <c r="D8899" s="38" t="s">
        <v>43375</v>
      </c>
      <c r="E8899" s="7" t="s">
        <v>64</v>
      </c>
      <c r="F8899" s="38" t="s">
        <v>54887</v>
      </c>
      <c r="G8899" s="38" t="s">
        <v>6061</v>
      </c>
      <c r="H8899">
        <v>-2.3E-2</v>
      </c>
      <c r="I8899" t="s">
        <v>56169</v>
      </c>
      <c r="J8899" t="s">
        <v>56170</v>
      </c>
      <c r="K8899" t="s">
        <v>56171</v>
      </c>
      <c r="L8899" t="s">
        <v>56164</v>
      </c>
      <c r="O8899" t="s">
        <v>56165</v>
      </c>
      <c r="P8899" t="s">
        <v>56166</v>
      </c>
      <c r="Q8899">
        <v>368304.33</v>
      </c>
      <c r="R8899">
        <v>6193170.3700000001</v>
      </c>
      <c r="S8899" t="s">
        <v>56167</v>
      </c>
      <c r="T8899" t="s">
        <v>56168</v>
      </c>
      <c r="U8899">
        <v>368308.1</v>
      </c>
      <c r="V8899">
        <v>6193142.2699999996</v>
      </c>
      <c r="W8899">
        <v>89.21</v>
      </c>
      <c r="X8899">
        <v>150.03</v>
      </c>
    </row>
    <row r="8900" spans="1:24" x14ac:dyDescent="0.25">
      <c r="A8900" s="146">
        <v>45143</v>
      </c>
      <c r="B8900" s="46">
        <v>217</v>
      </c>
      <c r="C8900" s="147">
        <v>0.68093750000000008</v>
      </c>
      <c r="D8900" s="38" t="s">
        <v>43375</v>
      </c>
      <c r="E8900" s="7" t="s">
        <v>69</v>
      </c>
      <c r="F8900" s="38" t="s">
        <v>54887</v>
      </c>
      <c r="G8900" s="38" t="s">
        <v>6061</v>
      </c>
      <c r="H8900">
        <v>0.17899999999999999</v>
      </c>
      <c r="I8900" t="s">
        <v>56169</v>
      </c>
      <c r="J8900" t="s">
        <v>56170</v>
      </c>
      <c r="K8900" t="s">
        <v>56171</v>
      </c>
      <c r="L8900" t="s">
        <v>56164</v>
      </c>
      <c r="O8900" t="s">
        <v>56172</v>
      </c>
      <c r="P8900" t="s">
        <v>56173</v>
      </c>
      <c r="Q8900">
        <v>368498.89</v>
      </c>
      <c r="R8900">
        <v>6193168.7199999997</v>
      </c>
      <c r="S8900" t="s">
        <v>56174</v>
      </c>
      <c r="T8900" t="s">
        <v>56175</v>
      </c>
      <c r="U8900">
        <v>368510.24</v>
      </c>
      <c r="V8900">
        <v>6193142.1600000001</v>
      </c>
      <c r="W8900">
        <v>88.58</v>
      </c>
      <c r="X8900">
        <v>150.03</v>
      </c>
    </row>
    <row r="8901" spans="1:24" x14ac:dyDescent="0.25">
      <c r="A8901" s="146">
        <v>45143</v>
      </c>
      <c r="B8901" s="46">
        <v>217</v>
      </c>
      <c r="C8901" s="147">
        <v>0.6815972222222223</v>
      </c>
      <c r="D8901" s="38" t="s">
        <v>43375</v>
      </c>
      <c r="E8901" s="7" t="s">
        <v>56180</v>
      </c>
      <c r="F8901" s="38" t="s">
        <v>54887</v>
      </c>
      <c r="G8901" s="38" t="s">
        <v>5937</v>
      </c>
      <c r="H8901">
        <v>-1.448</v>
      </c>
      <c r="O8901" t="s">
        <v>56176</v>
      </c>
      <c r="P8901" t="s">
        <v>56177</v>
      </c>
      <c r="Q8901">
        <v>368524.34</v>
      </c>
      <c r="R8901">
        <v>6193168.1399999997</v>
      </c>
      <c r="S8901" t="s">
        <v>56178</v>
      </c>
      <c r="T8901" t="s">
        <v>56179</v>
      </c>
      <c r="U8901">
        <v>368518.2</v>
      </c>
      <c r="V8901">
        <v>6193155.0800000001</v>
      </c>
      <c r="W8901">
        <v>174.86</v>
      </c>
      <c r="X8901">
        <v>200.04</v>
      </c>
    </row>
    <row r="8902" spans="1:24" x14ac:dyDescent="0.25">
      <c r="A8902" s="146">
        <v>45143</v>
      </c>
      <c r="B8902" s="46">
        <v>217</v>
      </c>
      <c r="C8902" s="147">
        <v>0.6852893518518518</v>
      </c>
      <c r="D8902" s="38" t="s">
        <v>43375</v>
      </c>
      <c r="E8902" s="159" t="s">
        <v>33735</v>
      </c>
      <c r="F8902" s="38" t="s">
        <v>54887</v>
      </c>
      <c r="G8902" s="38" t="s">
        <v>5937</v>
      </c>
      <c r="H8902">
        <v>-1.4470000000000001</v>
      </c>
      <c r="O8902" t="s">
        <v>56181</v>
      </c>
      <c r="P8902" t="s">
        <v>56182</v>
      </c>
      <c r="Q8902">
        <v>368524.44</v>
      </c>
      <c r="R8902">
        <v>6193168.0999999996</v>
      </c>
      <c r="S8902" t="s">
        <v>56183</v>
      </c>
      <c r="T8902" t="s">
        <v>56184</v>
      </c>
      <c r="U8902">
        <v>368519.01</v>
      </c>
      <c r="V8902">
        <v>6193153.8399999999</v>
      </c>
      <c r="W8902">
        <v>177.95</v>
      </c>
      <c r="X8902">
        <v>200.04</v>
      </c>
    </row>
    <row r="8903" spans="1:24" x14ac:dyDescent="0.25">
      <c r="A8903" s="146">
        <v>45143</v>
      </c>
      <c r="B8903" s="46">
        <v>217</v>
      </c>
      <c r="C8903" s="147">
        <v>0.68894675925925919</v>
      </c>
      <c r="D8903" s="38" t="s">
        <v>43375</v>
      </c>
      <c r="E8903" s="159" t="s">
        <v>42042</v>
      </c>
      <c r="F8903" s="38" t="s">
        <v>54887</v>
      </c>
      <c r="G8903" s="38" t="s">
        <v>5937</v>
      </c>
      <c r="H8903">
        <v>-1.446</v>
      </c>
      <c r="O8903" t="s">
        <v>56185</v>
      </c>
      <c r="P8903" t="s">
        <v>56186</v>
      </c>
      <c r="Q8903">
        <v>368523.78</v>
      </c>
      <c r="R8903">
        <v>6193168.8499999996</v>
      </c>
      <c r="S8903" t="s">
        <v>56187</v>
      </c>
      <c r="T8903" t="s">
        <v>56188</v>
      </c>
      <c r="U8903">
        <v>368521.64</v>
      </c>
      <c r="V8903">
        <v>6193155.6399999997</v>
      </c>
      <c r="W8903">
        <v>179.65</v>
      </c>
      <c r="X8903">
        <v>200.04</v>
      </c>
    </row>
    <row r="8904" spans="1:24" x14ac:dyDescent="0.25">
      <c r="A8904" s="146">
        <v>45143</v>
      </c>
      <c r="B8904" s="46">
        <v>217</v>
      </c>
      <c r="C8904" s="147">
        <v>0.70339120370370367</v>
      </c>
      <c r="D8904" s="38" t="s">
        <v>43375</v>
      </c>
      <c r="E8904" s="159" t="s">
        <v>6100</v>
      </c>
      <c r="F8904" s="38" t="s">
        <v>54887</v>
      </c>
      <c r="G8904" s="38" t="s">
        <v>5937</v>
      </c>
      <c r="H8904">
        <v>-2.1999999999999999E-2</v>
      </c>
      <c r="O8904" t="s">
        <v>56189</v>
      </c>
      <c r="P8904" t="s">
        <v>56190</v>
      </c>
      <c r="Q8904">
        <v>370073.06</v>
      </c>
      <c r="R8904">
        <v>6192684.2300000004</v>
      </c>
      <c r="S8904" t="s">
        <v>56191</v>
      </c>
      <c r="T8904" t="s">
        <v>56192</v>
      </c>
      <c r="U8904">
        <v>370063.75</v>
      </c>
      <c r="V8904">
        <v>6192678</v>
      </c>
      <c r="W8904">
        <v>224.14</v>
      </c>
      <c r="X8904">
        <v>200.04</v>
      </c>
    </row>
    <row r="8905" spans="1:24" s="170" customFormat="1" x14ac:dyDescent="0.25">
      <c r="A8905" s="63">
        <v>45143</v>
      </c>
      <c r="B8905" s="104">
        <v>217</v>
      </c>
      <c r="C8905" s="65">
        <v>0.70623842592592589</v>
      </c>
      <c r="D8905" s="64" t="s">
        <v>43375</v>
      </c>
      <c r="E8905" s="171" t="s">
        <v>56198</v>
      </c>
      <c r="F8905" s="64" t="s">
        <v>54887</v>
      </c>
      <c r="G8905" s="64" t="s">
        <v>5937</v>
      </c>
      <c r="H8905" s="170">
        <v>-2.9000000000000001E-2</v>
      </c>
      <c r="M8905" s="170" t="s">
        <v>56193</v>
      </c>
      <c r="O8905" s="170" t="s">
        <v>56194</v>
      </c>
      <c r="P8905" s="170" t="s">
        <v>56195</v>
      </c>
      <c r="Q8905" s="170">
        <v>370070.68</v>
      </c>
      <c r="R8905" s="170">
        <v>6192683.3600000003</v>
      </c>
      <c r="S8905" s="170" t="s">
        <v>56196</v>
      </c>
      <c r="T8905" s="170" t="s">
        <v>56197</v>
      </c>
      <c r="U8905" s="170">
        <v>370047.45</v>
      </c>
      <c r="V8905" s="170">
        <v>6192679.0800000001</v>
      </c>
      <c r="W8905" s="170">
        <v>138.01</v>
      </c>
      <c r="X8905" s="170">
        <v>200.04</v>
      </c>
    </row>
    <row r="8906" spans="1:24" x14ac:dyDescent="0.25">
      <c r="A8906" s="146">
        <v>45143</v>
      </c>
      <c r="B8906" s="46">
        <v>217</v>
      </c>
      <c r="C8906" s="147">
        <v>0.70896990740740751</v>
      </c>
      <c r="D8906" s="38" t="s">
        <v>43375</v>
      </c>
      <c r="E8906" s="159" t="s">
        <v>55141</v>
      </c>
      <c r="F8906" s="38" t="s">
        <v>54887</v>
      </c>
      <c r="G8906" s="38" t="s">
        <v>5937</v>
      </c>
      <c r="H8906">
        <v>-1.4999999999999999E-2</v>
      </c>
      <c r="I8906" t="s">
        <v>56203</v>
      </c>
      <c r="J8906" t="s">
        <v>56204</v>
      </c>
      <c r="K8906" t="s">
        <v>56205</v>
      </c>
      <c r="L8906" t="s">
        <v>56206</v>
      </c>
      <c r="O8906" t="s">
        <v>56199</v>
      </c>
      <c r="P8906" t="s">
        <v>56200</v>
      </c>
      <c r="Q8906">
        <v>370082.76</v>
      </c>
      <c r="R8906">
        <v>6192676.0700000003</v>
      </c>
      <c r="S8906" t="s">
        <v>56201</v>
      </c>
      <c r="T8906" t="s">
        <v>56202</v>
      </c>
      <c r="U8906">
        <v>370055.84</v>
      </c>
      <c r="V8906">
        <v>6192668.1500000004</v>
      </c>
      <c r="W8906">
        <v>134.97</v>
      </c>
      <c r="X8906">
        <v>200.04</v>
      </c>
    </row>
    <row r="8907" spans="1:24" x14ac:dyDescent="0.25">
      <c r="A8907" s="146">
        <v>45143</v>
      </c>
      <c r="B8907" s="46">
        <v>217</v>
      </c>
      <c r="C8907" s="147">
        <v>0.71281250000000007</v>
      </c>
      <c r="D8907" s="38" t="s">
        <v>43375</v>
      </c>
      <c r="E8907" s="7" t="s">
        <v>69</v>
      </c>
      <c r="F8907" s="38" t="s">
        <v>54887</v>
      </c>
      <c r="G8907" s="38" t="s">
        <v>5937</v>
      </c>
      <c r="H8907">
        <v>0.221</v>
      </c>
      <c r="I8907" t="s">
        <v>56203</v>
      </c>
      <c r="J8907" t="s">
        <v>56204</v>
      </c>
      <c r="K8907" t="s">
        <v>56205</v>
      </c>
      <c r="L8907" t="s">
        <v>56206</v>
      </c>
      <c r="O8907" t="s">
        <v>56207</v>
      </c>
      <c r="P8907" t="s">
        <v>56208</v>
      </c>
      <c r="Q8907">
        <v>370247.24</v>
      </c>
      <c r="R8907">
        <v>6192509.8899999997</v>
      </c>
      <c r="S8907" t="s">
        <v>56209</v>
      </c>
      <c r="T8907" t="s">
        <v>56210</v>
      </c>
      <c r="U8907">
        <v>370222.9</v>
      </c>
      <c r="V8907">
        <v>6192501.0800000001</v>
      </c>
      <c r="W8907">
        <v>135.04</v>
      </c>
      <c r="X8907">
        <v>200.04</v>
      </c>
    </row>
    <row r="8908" spans="1:24" x14ac:dyDescent="0.25">
      <c r="A8908" s="146">
        <v>45143</v>
      </c>
      <c r="B8908" s="46">
        <v>217</v>
      </c>
      <c r="C8908" s="147">
        <v>0.71415509259259258</v>
      </c>
      <c r="D8908" s="38" t="s">
        <v>43375</v>
      </c>
      <c r="E8908" s="7" t="s">
        <v>64</v>
      </c>
      <c r="F8908" s="38" t="s">
        <v>54887</v>
      </c>
      <c r="G8908" s="38" t="s">
        <v>5936</v>
      </c>
      <c r="H8908">
        <v>0.217</v>
      </c>
      <c r="I8908" t="s">
        <v>56215</v>
      </c>
      <c r="J8908" t="s">
        <v>56216</v>
      </c>
      <c r="K8908" t="s">
        <v>56217</v>
      </c>
      <c r="L8908" t="s">
        <v>56206</v>
      </c>
      <c r="O8908" t="s">
        <v>56211</v>
      </c>
      <c r="P8908" t="s">
        <v>56212</v>
      </c>
      <c r="Q8908">
        <v>370254.02</v>
      </c>
      <c r="R8908">
        <v>6192491.0199999996</v>
      </c>
      <c r="S8908" t="s">
        <v>56213</v>
      </c>
      <c r="T8908" t="s">
        <v>56214</v>
      </c>
      <c r="U8908">
        <v>370221.35</v>
      </c>
      <c r="V8908">
        <v>6192489.3799999999</v>
      </c>
      <c r="W8908">
        <v>317.57</v>
      </c>
      <c r="X8908">
        <v>200.04</v>
      </c>
    </row>
    <row r="8909" spans="1:24" x14ac:dyDescent="0.25">
      <c r="A8909" s="146">
        <v>45143</v>
      </c>
      <c r="B8909" s="46">
        <v>217</v>
      </c>
      <c r="C8909" s="147">
        <v>0.71834490740740742</v>
      </c>
      <c r="D8909" s="38" t="s">
        <v>43375</v>
      </c>
      <c r="E8909" s="7" t="s">
        <v>69</v>
      </c>
      <c r="F8909" s="38" t="s">
        <v>54887</v>
      </c>
      <c r="G8909" s="38" t="s">
        <v>5936</v>
      </c>
      <c r="H8909">
        <v>-2.1000000000000001E-2</v>
      </c>
      <c r="I8909" t="s">
        <v>56215</v>
      </c>
      <c r="J8909" t="s">
        <v>56216</v>
      </c>
      <c r="K8909" t="s">
        <v>56217</v>
      </c>
      <c r="L8909" t="s">
        <v>56222</v>
      </c>
      <c r="O8909" t="s">
        <v>56218</v>
      </c>
      <c r="P8909" t="s">
        <v>56219</v>
      </c>
      <c r="Q8909">
        <v>370078.51</v>
      </c>
      <c r="R8909">
        <v>6192668.5</v>
      </c>
      <c r="S8909" t="s">
        <v>56220</v>
      </c>
      <c r="T8909" t="s">
        <v>56221</v>
      </c>
      <c r="U8909">
        <v>370053.08</v>
      </c>
      <c r="V8909">
        <v>6192657.6100000003</v>
      </c>
      <c r="W8909">
        <v>316.35000000000002</v>
      </c>
      <c r="X8909">
        <v>200.04</v>
      </c>
    </row>
    <row r="8910" spans="1:24" x14ac:dyDescent="0.25">
      <c r="A8910" s="146">
        <v>45143</v>
      </c>
      <c r="B8910" s="46">
        <v>217</v>
      </c>
      <c r="C8910" s="147">
        <v>0.71986111111111117</v>
      </c>
      <c r="D8910" s="38" t="s">
        <v>43375</v>
      </c>
      <c r="E8910" s="7" t="s">
        <v>64</v>
      </c>
      <c r="F8910" s="38" t="s">
        <v>54887</v>
      </c>
      <c r="G8910" s="38" t="s">
        <v>5935</v>
      </c>
      <c r="H8910">
        <v>-2.3E-2</v>
      </c>
      <c r="I8910" t="s">
        <v>56227</v>
      </c>
      <c r="J8910" t="s">
        <v>56228</v>
      </c>
      <c r="K8910" t="s">
        <v>56229</v>
      </c>
      <c r="L8910" t="s">
        <v>56222</v>
      </c>
      <c r="O8910" t="s">
        <v>56223</v>
      </c>
      <c r="P8910" t="s">
        <v>56224</v>
      </c>
      <c r="Q8910">
        <v>370055.89</v>
      </c>
      <c r="R8910">
        <v>6192680.8300000001</v>
      </c>
      <c r="S8910" t="s">
        <v>56225</v>
      </c>
      <c r="T8910" t="s">
        <v>56226</v>
      </c>
      <c r="U8910">
        <v>370037.55</v>
      </c>
      <c r="V8910">
        <v>6192660.9199999999</v>
      </c>
      <c r="W8910">
        <v>137.09</v>
      </c>
      <c r="X8910">
        <v>200.04</v>
      </c>
    </row>
    <row r="8911" spans="1:24" x14ac:dyDescent="0.25">
      <c r="A8911" s="146">
        <v>45143</v>
      </c>
      <c r="B8911" s="46">
        <v>217</v>
      </c>
      <c r="C8911" s="147">
        <v>0.72398148148148145</v>
      </c>
      <c r="D8911" s="38" t="s">
        <v>43375</v>
      </c>
      <c r="E8911" s="7" t="s">
        <v>69</v>
      </c>
      <c r="F8911" s="38" t="s">
        <v>54887</v>
      </c>
      <c r="G8911" s="38" t="s">
        <v>5935</v>
      </c>
      <c r="H8911">
        <v>0.22</v>
      </c>
      <c r="I8911" t="s">
        <v>56227</v>
      </c>
      <c r="J8911" t="s">
        <v>56228</v>
      </c>
      <c r="K8911" t="s">
        <v>56229</v>
      </c>
      <c r="L8911" t="s">
        <v>56222</v>
      </c>
      <c r="O8911" t="s">
        <v>56230</v>
      </c>
      <c r="P8911" t="s">
        <v>56231</v>
      </c>
      <c r="Q8911">
        <v>370227.55</v>
      </c>
      <c r="R8911">
        <v>6192507.3499999996</v>
      </c>
      <c r="S8911" t="s">
        <v>56232</v>
      </c>
      <c r="T8911" t="s">
        <v>56233</v>
      </c>
      <c r="U8911">
        <v>370209.09</v>
      </c>
      <c r="V8911">
        <v>6192489.0999999996</v>
      </c>
      <c r="W8911">
        <v>134.51</v>
      </c>
      <c r="X8911">
        <v>200.04</v>
      </c>
    </row>
    <row r="8912" spans="1:24" x14ac:dyDescent="0.25">
      <c r="A8912" s="146">
        <v>45143</v>
      </c>
      <c r="B8912" s="46">
        <v>217</v>
      </c>
      <c r="C8912" s="147">
        <v>0.72556712962962966</v>
      </c>
      <c r="D8912" s="38" t="s">
        <v>43375</v>
      </c>
      <c r="E8912" s="7" t="s">
        <v>64</v>
      </c>
      <c r="F8912" s="38" t="s">
        <v>54887</v>
      </c>
      <c r="G8912" s="38" t="s">
        <v>5934</v>
      </c>
      <c r="H8912">
        <v>0.218</v>
      </c>
      <c r="I8912" t="s">
        <v>56238</v>
      </c>
      <c r="J8912" t="s">
        <v>56239</v>
      </c>
      <c r="K8912" t="s">
        <v>56240</v>
      </c>
      <c r="L8912" t="s">
        <v>56222</v>
      </c>
      <c r="O8912" t="s">
        <v>56234</v>
      </c>
      <c r="P8912" t="s">
        <v>56235</v>
      </c>
      <c r="Q8912">
        <v>370238.13</v>
      </c>
      <c r="R8912">
        <v>6192483.1299999999</v>
      </c>
      <c r="S8912" t="s">
        <v>56236</v>
      </c>
      <c r="T8912" t="s">
        <v>56237</v>
      </c>
      <c r="U8912">
        <v>370208.83</v>
      </c>
      <c r="V8912">
        <v>6192476.4100000001</v>
      </c>
      <c r="W8912">
        <v>317.43</v>
      </c>
      <c r="X8912">
        <v>200.04</v>
      </c>
    </row>
    <row r="8913" spans="1:24" x14ac:dyDescent="0.25">
      <c r="A8913" s="146">
        <v>45143</v>
      </c>
      <c r="B8913" s="46">
        <v>217</v>
      </c>
      <c r="C8913" s="147">
        <v>0.72971064814814823</v>
      </c>
      <c r="D8913" s="38" t="s">
        <v>43375</v>
      </c>
      <c r="E8913" s="7" t="s">
        <v>69</v>
      </c>
      <c r="F8913" s="38" t="s">
        <v>54887</v>
      </c>
      <c r="G8913" s="38" t="s">
        <v>5934</v>
      </c>
      <c r="H8913">
        <v>-2.1999999999999999E-2</v>
      </c>
      <c r="I8913" t="s">
        <v>56238</v>
      </c>
      <c r="J8913" t="s">
        <v>56239</v>
      </c>
      <c r="K8913" t="s">
        <v>56240</v>
      </c>
      <c r="L8913" t="s">
        <v>56245</v>
      </c>
      <c r="O8913" t="s">
        <v>56241</v>
      </c>
      <c r="P8913" t="s">
        <v>56242</v>
      </c>
      <c r="Q8913">
        <v>370066.17</v>
      </c>
      <c r="R8913">
        <v>6192656.9299999997</v>
      </c>
      <c r="S8913" t="s">
        <v>56243</v>
      </c>
      <c r="T8913" t="s">
        <v>56244</v>
      </c>
      <c r="U8913">
        <v>370039.48</v>
      </c>
      <c r="V8913">
        <v>6192645.7800000003</v>
      </c>
      <c r="W8913">
        <v>316.02</v>
      </c>
      <c r="X8913">
        <v>200.04</v>
      </c>
    </row>
    <row r="8914" spans="1:24" x14ac:dyDescent="0.25">
      <c r="A8914" s="146">
        <v>45143</v>
      </c>
      <c r="B8914" s="46">
        <v>217</v>
      </c>
      <c r="C8914" s="147">
        <v>0.73171296296296295</v>
      </c>
      <c r="D8914" s="38" t="s">
        <v>43375</v>
      </c>
      <c r="E8914" s="7" t="s">
        <v>64</v>
      </c>
      <c r="F8914" s="38" t="s">
        <v>54887</v>
      </c>
      <c r="G8914" s="38" t="s">
        <v>5933</v>
      </c>
      <c r="H8914">
        <v>-2.1999999999999999E-2</v>
      </c>
      <c r="I8914" t="s">
        <v>56250</v>
      </c>
      <c r="J8914" t="s">
        <v>56251</v>
      </c>
      <c r="K8914" t="s">
        <v>56252</v>
      </c>
      <c r="L8914" t="s">
        <v>56245</v>
      </c>
      <c r="O8914" t="s">
        <v>56246</v>
      </c>
      <c r="P8914" t="s">
        <v>56247</v>
      </c>
      <c r="Q8914">
        <v>370045.38</v>
      </c>
      <c r="R8914">
        <v>6192664.8300000001</v>
      </c>
      <c r="S8914" t="s">
        <v>56248</v>
      </c>
      <c r="T8914" t="s">
        <v>56249</v>
      </c>
      <c r="U8914">
        <v>370025.04</v>
      </c>
      <c r="V8914">
        <v>6192648.0499999998</v>
      </c>
      <c r="W8914">
        <v>136.93</v>
      </c>
      <c r="X8914">
        <v>200.04</v>
      </c>
    </row>
    <row r="8915" spans="1:24" x14ac:dyDescent="0.25">
      <c r="A8915" s="146">
        <v>45143</v>
      </c>
      <c r="B8915" s="46">
        <v>217</v>
      </c>
      <c r="C8915" s="147">
        <v>0.73575231481481485</v>
      </c>
      <c r="D8915" s="38" t="s">
        <v>43375</v>
      </c>
      <c r="E8915" s="7" t="s">
        <v>69</v>
      </c>
      <c r="F8915" s="38" t="s">
        <v>54887</v>
      </c>
      <c r="G8915" s="38" t="s">
        <v>5933</v>
      </c>
      <c r="H8915">
        <v>0.223</v>
      </c>
      <c r="I8915" t="s">
        <v>56250</v>
      </c>
      <c r="J8915" t="s">
        <v>56251</v>
      </c>
      <c r="K8915" t="s">
        <v>56252</v>
      </c>
      <c r="L8915" t="s">
        <v>56245</v>
      </c>
      <c r="O8915" t="s">
        <v>56253</v>
      </c>
      <c r="P8915" t="s">
        <v>56254</v>
      </c>
      <c r="Q8915">
        <v>370217.73</v>
      </c>
      <c r="R8915">
        <v>6192491.9800000004</v>
      </c>
      <c r="S8915" t="s">
        <v>56255</v>
      </c>
      <c r="T8915" t="s">
        <v>56256</v>
      </c>
      <c r="U8915">
        <v>370198.3</v>
      </c>
      <c r="V8915">
        <v>6192474.5599999996</v>
      </c>
      <c r="W8915">
        <v>134.66999999999999</v>
      </c>
      <c r="X8915">
        <v>200.04</v>
      </c>
    </row>
    <row r="8916" spans="1:24" x14ac:dyDescent="0.25">
      <c r="A8916" s="146">
        <v>45143</v>
      </c>
      <c r="B8916" s="46">
        <v>217</v>
      </c>
      <c r="C8916" s="147">
        <v>0.73834490740740744</v>
      </c>
      <c r="D8916" s="38" t="s">
        <v>43375</v>
      </c>
      <c r="E8916" s="7" t="s">
        <v>64</v>
      </c>
      <c r="F8916" s="38" t="s">
        <v>54887</v>
      </c>
      <c r="G8916" s="38" t="s">
        <v>5932</v>
      </c>
      <c r="H8916">
        <v>0.214</v>
      </c>
      <c r="I8916" t="s">
        <v>56261</v>
      </c>
      <c r="J8916" t="s">
        <v>56262</v>
      </c>
      <c r="K8916" t="s">
        <v>56263</v>
      </c>
      <c r="L8916" t="s">
        <v>56264</v>
      </c>
      <c r="O8916" t="s">
        <v>56257</v>
      </c>
      <c r="P8916" t="s">
        <v>56258</v>
      </c>
      <c r="Q8916">
        <v>370216.52</v>
      </c>
      <c r="R8916">
        <v>6192478.5700000003</v>
      </c>
      <c r="S8916" t="s">
        <v>56259</v>
      </c>
      <c r="T8916" t="s">
        <v>56260</v>
      </c>
      <c r="U8916">
        <v>370193.38</v>
      </c>
      <c r="V8916">
        <v>6192466.4699999997</v>
      </c>
      <c r="W8916">
        <v>317.05</v>
      </c>
      <c r="X8916">
        <v>200.04</v>
      </c>
    </row>
    <row r="8917" spans="1:24" x14ac:dyDescent="0.25">
      <c r="A8917" s="146">
        <v>45143</v>
      </c>
      <c r="B8917" s="46">
        <v>217</v>
      </c>
      <c r="C8917" s="147">
        <v>0.74228009259259264</v>
      </c>
      <c r="D8917" s="38" t="s">
        <v>43375</v>
      </c>
      <c r="E8917" s="7" t="s">
        <v>69</v>
      </c>
      <c r="F8917" s="38" t="s">
        <v>54887</v>
      </c>
      <c r="G8917" s="38" t="s">
        <v>5932</v>
      </c>
      <c r="H8917">
        <v>-2.1999999999999999E-2</v>
      </c>
      <c r="I8917" t="s">
        <v>56261</v>
      </c>
      <c r="J8917" t="s">
        <v>56262</v>
      </c>
      <c r="K8917" t="s">
        <v>56263</v>
      </c>
      <c r="L8917" t="s">
        <v>56264</v>
      </c>
      <c r="O8917" t="s">
        <v>56265</v>
      </c>
      <c r="P8917" t="s">
        <v>56266</v>
      </c>
      <c r="Q8917">
        <v>370049.05</v>
      </c>
      <c r="R8917">
        <v>6192648.3099999996</v>
      </c>
      <c r="S8917" t="s">
        <v>56267</v>
      </c>
      <c r="T8917" t="s">
        <v>56268</v>
      </c>
      <c r="U8917">
        <v>370026.82</v>
      </c>
      <c r="V8917">
        <v>6192633.2699999996</v>
      </c>
      <c r="W8917">
        <v>315.99</v>
      </c>
      <c r="X8917">
        <v>200.04</v>
      </c>
    </row>
    <row r="8918" spans="1:24" x14ac:dyDescent="0.25">
      <c r="A8918" s="146">
        <v>45143</v>
      </c>
      <c r="B8918" s="46">
        <v>217</v>
      </c>
      <c r="C8918" s="147">
        <v>0.74427083333333333</v>
      </c>
      <c r="D8918" s="38" t="s">
        <v>43375</v>
      </c>
      <c r="E8918" s="7" t="s">
        <v>64</v>
      </c>
      <c r="F8918" s="38" t="s">
        <v>54887</v>
      </c>
      <c r="G8918" s="38" t="s">
        <v>5931</v>
      </c>
      <c r="H8918">
        <v>-1.9E-2</v>
      </c>
      <c r="I8918" t="s">
        <v>56273</v>
      </c>
      <c r="J8918" t="s">
        <v>56274</v>
      </c>
      <c r="K8918" t="s">
        <v>56275</v>
      </c>
      <c r="L8918" t="s">
        <v>56264</v>
      </c>
      <c r="O8918" t="s">
        <v>56269</v>
      </c>
      <c r="P8918" t="s">
        <v>56270</v>
      </c>
      <c r="Q8918">
        <v>370033.27</v>
      </c>
      <c r="R8918">
        <v>6192652.0899999999</v>
      </c>
      <c r="S8918" t="s">
        <v>56271</v>
      </c>
      <c r="T8918" t="s">
        <v>56272</v>
      </c>
      <c r="U8918">
        <v>370014.94</v>
      </c>
      <c r="V8918">
        <v>6192632.6799999997</v>
      </c>
      <c r="W8918">
        <v>135.93</v>
      </c>
      <c r="X8918">
        <v>200.04</v>
      </c>
    </row>
    <row r="8919" spans="1:24" x14ac:dyDescent="0.25">
      <c r="A8919" s="146">
        <v>45143</v>
      </c>
      <c r="B8919" s="46">
        <v>217</v>
      </c>
      <c r="C8919" s="147">
        <v>0.74828703703703703</v>
      </c>
      <c r="D8919" s="38" t="s">
        <v>43375</v>
      </c>
      <c r="E8919" s="7" t="s">
        <v>69</v>
      </c>
      <c r="F8919" s="38" t="s">
        <v>54887</v>
      </c>
      <c r="G8919" s="38" t="s">
        <v>5931</v>
      </c>
      <c r="H8919">
        <v>0.221</v>
      </c>
      <c r="I8919" t="s">
        <v>56273</v>
      </c>
      <c r="J8919" t="s">
        <v>56274</v>
      </c>
      <c r="K8919" t="s">
        <v>56275</v>
      </c>
      <c r="L8919" t="s">
        <v>56280</v>
      </c>
      <c r="O8919" t="s">
        <v>56276</v>
      </c>
      <c r="P8919" t="s">
        <v>56277</v>
      </c>
      <c r="Q8919">
        <v>370205.88</v>
      </c>
      <c r="R8919">
        <v>6192478.0700000003</v>
      </c>
      <c r="S8919" t="s">
        <v>56278</v>
      </c>
      <c r="T8919" t="s">
        <v>56279</v>
      </c>
      <c r="U8919">
        <v>370184.27</v>
      </c>
      <c r="V8919">
        <v>6192463.1399999997</v>
      </c>
      <c r="W8919">
        <v>135.44</v>
      </c>
      <c r="X8919">
        <v>200.04</v>
      </c>
    </row>
    <row r="8920" spans="1:24" x14ac:dyDescent="0.25">
      <c r="A8920" s="146">
        <v>45143</v>
      </c>
      <c r="B8920" s="46">
        <v>217</v>
      </c>
      <c r="C8920" s="147">
        <v>0.74971064814814825</v>
      </c>
      <c r="D8920" s="38" t="s">
        <v>43375</v>
      </c>
      <c r="E8920" s="7" t="s">
        <v>64</v>
      </c>
      <c r="F8920" s="38" t="s">
        <v>54887</v>
      </c>
      <c r="G8920" s="38" t="s">
        <v>5930</v>
      </c>
      <c r="H8920">
        <v>0.215</v>
      </c>
      <c r="I8920" t="s">
        <v>56285</v>
      </c>
      <c r="J8920" t="s">
        <v>56286</v>
      </c>
      <c r="K8920" t="s">
        <v>56287</v>
      </c>
      <c r="L8920" t="s">
        <v>56280</v>
      </c>
      <c r="O8920" t="s">
        <v>56281</v>
      </c>
      <c r="P8920" t="s">
        <v>56282</v>
      </c>
      <c r="Q8920">
        <v>370214.54</v>
      </c>
      <c r="R8920">
        <v>6192455.25</v>
      </c>
      <c r="S8920" t="s">
        <v>56283</v>
      </c>
      <c r="T8920" t="s">
        <v>56284</v>
      </c>
      <c r="U8920">
        <v>370181.13</v>
      </c>
      <c r="V8920">
        <v>6192453.1799999997</v>
      </c>
      <c r="W8920">
        <v>316.98</v>
      </c>
      <c r="X8920">
        <v>200.04</v>
      </c>
    </row>
    <row r="8921" spans="1:24" x14ac:dyDescent="0.25">
      <c r="A8921" s="146">
        <v>45143</v>
      </c>
      <c r="B8921" s="46">
        <v>217</v>
      </c>
      <c r="C8921" s="147">
        <v>0.75391203703703702</v>
      </c>
      <c r="D8921" s="38" t="s">
        <v>43375</v>
      </c>
      <c r="E8921" s="7" t="s">
        <v>69</v>
      </c>
      <c r="F8921" s="38" t="s">
        <v>54887</v>
      </c>
      <c r="G8921" s="38" t="s">
        <v>5930</v>
      </c>
      <c r="H8921">
        <v>-2.3E-2</v>
      </c>
      <c r="I8921" t="s">
        <v>56285</v>
      </c>
      <c r="J8921" t="s">
        <v>56286</v>
      </c>
      <c r="K8921" t="s">
        <v>56287</v>
      </c>
      <c r="L8921" t="s">
        <v>56280</v>
      </c>
      <c r="O8921" t="s">
        <v>56288</v>
      </c>
      <c r="P8921" t="s">
        <v>56289</v>
      </c>
      <c r="Q8921">
        <v>370038.84</v>
      </c>
      <c r="R8921">
        <v>6192633.3399999999</v>
      </c>
      <c r="S8921" t="s">
        <v>56290</v>
      </c>
      <c r="T8921" t="s">
        <v>56291</v>
      </c>
      <c r="U8921">
        <v>370013.1</v>
      </c>
      <c r="V8921">
        <v>6192621.1100000003</v>
      </c>
      <c r="W8921">
        <v>316.27</v>
      </c>
      <c r="X8921">
        <v>200.04</v>
      </c>
    </row>
    <row r="8922" spans="1:24" x14ac:dyDescent="0.25">
      <c r="A8922" s="146">
        <v>45143</v>
      </c>
      <c r="B8922" s="46">
        <v>217</v>
      </c>
      <c r="C8922" s="147">
        <v>0.75564814814814818</v>
      </c>
      <c r="D8922" s="38" t="s">
        <v>43375</v>
      </c>
      <c r="E8922" s="7" t="s">
        <v>64</v>
      </c>
      <c r="F8922" s="38" t="s">
        <v>54887</v>
      </c>
      <c r="G8922" s="38" t="s">
        <v>5921</v>
      </c>
      <c r="H8922">
        <v>-1.9E-2</v>
      </c>
      <c r="I8922" t="s">
        <v>56296</v>
      </c>
      <c r="J8922" t="s">
        <v>56297</v>
      </c>
      <c r="K8922" t="s">
        <v>56298</v>
      </c>
      <c r="L8922" t="s">
        <v>56280</v>
      </c>
      <c r="O8922" t="s">
        <v>56292</v>
      </c>
      <c r="P8922" t="s">
        <v>56293</v>
      </c>
      <c r="Q8922">
        <v>370027.23</v>
      </c>
      <c r="R8922">
        <v>6192635.2000000002</v>
      </c>
      <c r="S8922" t="s">
        <v>56294</v>
      </c>
      <c r="T8922" t="s">
        <v>56295</v>
      </c>
      <c r="U8922">
        <v>370002.14</v>
      </c>
      <c r="V8922">
        <v>6192620.0599999996</v>
      </c>
      <c r="W8922">
        <v>136.27000000000001</v>
      </c>
      <c r="X8922">
        <v>200.04</v>
      </c>
    </row>
    <row r="8923" spans="1:24" x14ac:dyDescent="0.25">
      <c r="A8923" s="146">
        <v>45143</v>
      </c>
      <c r="B8923" s="46">
        <v>217</v>
      </c>
      <c r="C8923" s="147">
        <v>0.75952546296296297</v>
      </c>
      <c r="D8923" s="38" t="s">
        <v>43375</v>
      </c>
      <c r="E8923" s="7" t="s">
        <v>69</v>
      </c>
      <c r="F8923" s="38" t="s">
        <v>54887</v>
      </c>
      <c r="G8923" s="38" t="s">
        <v>5921</v>
      </c>
      <c r="H8923">
        <v>0.223</v>
      </c>
      <c r="I8923" t="s">
        <v>56296</v>
      </c>
      <c r="J8923" t="s">
        <v>56297</v>
      </c>
      <c r="K8923" t="s">
        <v>56298</v>
      </c>
      <c r="L8923" t="s">
        <v>56303</v>
      </c>
      <c r="O8923" t="s">
        <v>56299</v>
      </c>
      <c r="P8923" t="s">
        <v>56300</v>
      </c>
      <c r="Q8923">
        <v>370193.04</v>
      </c>
      <c r="R8923">
        <v>6192466.9100000001</v>
      </c>
      <c r="S8923" t="s">
        <v>56301</v>
      </c>
      <c r="T8923" t="s">
        <v>56302</v>
      </c>
      <c r="U8923">
        <v>370173.32</v>
      </c>
      <c r="V8923">
        <v>6192448.6200000001</v>
      </c>
      <c r="W8923">
        <v>135.29</v>
      </c>
      <c r="X8923">
        <v>200.04</v>
      </c>
    </row>
    <row r="8924" spans="1:24" x14ac:dyDescent="0.25">
      <c r="A8924" s="146">
        <v>45143</v>
      </c>
      <c r="B8924" s="46">
        <v>217</v>
      </c>
      <c r="C8924" s="147">
        <v>0.76107638888888884</v>
      </c>
      <c r="D8924" s="38" t="s">
        <v>43375</v>
      </c>
      <c r="E8924" s="7" t="s">
        <v>64</v>
      </c>
      <c r="F8924" s="38" t="s">
        <v>54887</v>
      </c>
      <c r="G8924" s="38" t="s">
        <v>5922</v>
      </c>
      <c r="H8924">
        <v>0.22</v>
      </c>
      <c r="I8924" t="s">
        <v>56308</v>
      </c>
      <c r="J8924" t="s">
        <v>56309</v>
      </c>
      <c r="K8924" t="s">
        <v>56310</v>
      </c>
      <c r="L8924" t="s">
        <v>56303</v>
      </c>
      <c r="O8924" t="s">
        <v>56304</v>
      </c>
      <c r="P8924" t="s">
        <v>56305</v>
      </c>
      <c r="Q8924">
        <v>370198.48</v>
      </c>
      <c r="R8924">
        <v>6192449.5599999996</v>
      </c>
      <c r="S8924" t="s">
        <v>56306</v>
      </c>
      <c r="T8924" t="s">
        <v>56307</v>
      </c>
      <c r="U8924">
        <v>370172.3</v>
      </c>
      <c r="V8924">
        <v>6192436.8799999999</v>
      </c>
      <c r="W8924">
        <v>317.57</v>
      </c>
      <c r="X8924">
        <v>200.04</v>
      </c>
    </row>
    <row r="8925" spans="1:24" x14ac:dyDescent="0.25">
      <c r="A8925" s="146">
        <v>45143</v>
      </c>
      <c r="B8925" s="46">
        <v>217</v>
      </c>
      <c r="C8925" s="147">
        <v>0.76503472222222213</v>
      </c>
      <c r="D8925" s="38" t="s">
        <v>43375</v>
      </c>
      <c r="E8925" s="7" t="s">
        <v>69</v>
      </c>
      <c r="F8925" s="38" t="s">
        <v>54887</v>
      </c>
      <c r="G8925" s="38" t="s">
        <v>5922</v>
      </c>
      <c r="H8925">
        <v>-2.1999999999999999E-2</v>
      </c>
      <c r="I8925" t="s">
        <v>56308</v>
      </c>
      <c r="J8925" t="s">
        <v>56309</v>
      </c>
      <c r="K8925" t="s">
        <v>56310</v>
      </c>
      <c r="L8925" t="s">
        <v>56303</v>
      </c>
      <c r="O8925" t="s">
        <v>56311</v>
      </c>
      <c r="P8925" t="s">
        <v>56312</v>
      </c>
      <c r="Q8925">
        <v>370033.27</v>
      </c>
      <c r="R8925">
        <v>6192616.0599999996</v>
      </c>
      <c r="S8925" t="s">
        <v>56313</v>
      </c>
      <c r="T8925" t="s">
        <v>56314</v>
      </c>
      <c r="U8925">
        <v>370001.37</v>
      </c>
      <c r="V8925">
        <v>6192607.8700000001</v>
      </c>
      <c r="W8925">
        <v>315.11</v>
      </c>
      <c r="X8925">
        <v>200.04</v>
      </c>
    </row>
    <row r="8926" spans="1:24" x14ac:dyDescent="0.25">
      <c r="A8926" s="146">
        <v>45143</v>
      </c>
      <c r="B8926" s="46">
        <v>217</v>
      </c>
      <c r="C8926" s="147">
        <v>0.76677083333333329</v>
      </c>
      <c r="D8926" s="38" t="s">
        <v>43375</v>
      </c>
      <c r="E8926" s="7" t="s">
        <v>64</v>
      </c>
      <c r="F8926" s="38" t="s">
        <v>54887</v>
      </c>
      <c r="G8926" s="38" t="s">
        <v>5923</v>
      </c>
      <c r="H8926">
        <v>-0.02</v>
      </c>
      <c r="I8926" t="s">
        <v>56319</v>
      </c>
      <c r="J8926" t="s">
        <v>56320</v>
      </c>
      <c r="K8926" t="s">
        <v>56321</v>
      </c>
      <c r="L8926" t="s">
        <v>56303</v>
      </c>
      <c r="O8926" t="s">
        <v>56315</v>
      </c>
      <c r="P8926" t="s">
        <v>56316</v>
      </c>
      <c r="Q8926">
        <v>370015.97</v>
      </c>
      <c r="R8926">
        <v>6192622.8700000001</v>
      </c>
      <c r="S8926" t="s">
        <v>56317</v>
      </c>
      <c r="T8926" t="s">
        <v>56318</v>
      </c>
      <c r="U8926">
        <v>369988.52</v>
      </c>
      <c r="V8926">
        <v>6192608.1900000004</v>
      </c>
      <c r="W8926">
        <v>134.57</v>
      </c>
      <c r="X8926">
        <v>200.04</v>
      </c>
    </row>
    <row r="8927" spans="1:24" x14ac:dyDescent="0.25">
      <c r="A8927" s="146">
        <v>45143</v>
      </c>
      <c r="B8927" s="46">
        <v>217</v>
      </c>
      <c r="C8927" s="147">
        <v>0.77074074074074073</v>
      </c>
      <c r="D8927" s="38" t="s">
        <v>43375</v>
      </c>
      <c r="E8927" s="7" t="s">
        <v>69</v>
      </c>
      <c r="F8927" s="38" t="s">
        <v>54887</v>
      </c>
      <c r="G8927" s="38" t="s">
        <v>5923</v>
      </c>
      <c r="H8927">
        <v>0.223</v>
      </c>
      <c r="I8927" t="s">
        <v>56319</v>
      </c>
      <c r="J8927" t="s">
        <v>56320</v>
      </c>
      <c r="K8927" t="s">
        <v>56321</v>
      </c>
      <c r="L8927" t="s">
        <v>56326</v>
      </c>
      <c r="O8927" t="s">
        <v>56322</v>
      </c>
      <c r="P8927" t="s">
        <v>56323</v>
      </c>
      <c r="Q8927">
        <v>370184.08</v>
      </c>
      <c r="R8927">
        <v>6192452.0899999999</v>
      </c>
      <c r="S8927" t="s">
        <v>56324</v>
      </c>
      <c r="T8927" t="s">
        <v>56325</v>
      </c>
      <c r="U8927">
        <v>370160.33</v>
      </c>
      <c r="V8927">
        <v>6192436.3899999997</v>
      </c>
      <c r="W8927">
        <v>134.9</v>
      </c>
      <c r="X8927">
        <v>200.04</v>
      </c>
    </row>
    <row r="8928" spans="1:24" x14ac:dyDescent="0.25">
      <c r="A8928" s="146">
        <v>45143</v>
      </c>
      <c r="B8928" s="46">
        <v>217</v>
      </c>
      <c r="C8928" s="147">
        <v>0.77266203703703706</v>
      </c>
      <c r="D8928" s="38" t="s">
        <v>43375</v>
      </c>
      <c r="E8928" s="7" t="s">
        <v>64</v>
      </c>
      <c r="F8928" s="38" t="s">
        <v>54887</v>
      </c>
      <c r="G8928" s="38" t="s">
        <v>5924</v>
      </c>
      <c r="H8928">
        <v>0.218</v>
      </c>
      <c r="I8928" t="s">
        <v>56331</v>
      </c>
      <c r="J8928" t="s">
        <v>56332</v>
      </c>
      <c r="K8928" t="s">
        <v>56333</v>
      </c>
      <c r="L8928" t="s">
        <v>56326</v>
      </c>
      <c r="O8928" t="s">
        <v>56327</v>
      </c>
      <c r="P8928" t="s">
        <v>56328</v>
      </c>
      <c r="Q8928">
        <v>370179.48</v>
      </c>
      <c r="R8928">
        <v>6192442.4100000001</v>
      </c>
      <c r="S8928" t="s">
        <v>56329</v>
      </c>
      <c r="T8928" t="s">
        <v>56330</v>
      </c>
      <c r="U8928">
        <v>370157.95</v>
      </c>
      <c r="V8928">
        <v>6192425.7199999997</v>
      </c>
      <c r="W8928">
        <v>317.04000000000002</v>
      </c>
      <c r="X8928">
        <v>200.04</v>
      </c>
    </row>
    <row r="8929" spans="1:24" x14ac:dyDescent="0.25">
      <c r="A8929" s="146">
        <v>45143</v>
      </c>
      <c r="B8929" s="46">
        <v>217</v>
      </c>
      <c r="C8929" s="147">
        <v>0.77650462962962974</v>
      </c>
      <c r="D8929" s="38" t="s">
        <v>43375</v>
      </c>
      <c r="E8929" s="7" t="s">
        <v>69</v>
      </c>
      <c r="F8929" s="38" t="s">
        <v>54887</v>
      </c>
      <c r="G8929" s="38" t="s">
        <v>5924</v>
      </c>
      <c r="H8929">
        <v>-2.1999999999999999E-2</v>
      </c>
      <c r="I8929" t="s">
        <v>56331</v>
      </c>
      <c r="J8929" t="s">
        <v>56332</v>
      </c>
      <c r="K8929" t="s">
        <v>56333</v>
      </c>
      <c r="L8929" t="s">
        <v>56326</v>
      </c>
      <c r="O8929" t="s">
        <v>56334</v>
      </c>
      <c r="P8929" t="s">
        <v>56335</v>
      </c>
      <c r="Q8929">
        <v>370014.95</v>
      </c>
      <c r="R8929">
        <v>6192608.4500000002</v>
      </c>
      <c r="S8929" t="s">
        <v>56336</v>
      </c>
      <c r="T8929" t="s">
        <v>56337</v>
      </c>
      <c r="U8929">
        <v>369988.47</v>
      </c>
      <c r="V8929">
        <v>6192595.25</v>
      </c>
      <c r="W8929">
        <v>315.08999999999997</v>
      </c>
      <c r="X8929">
        <v>200.04</v>
      </c>
    </row>
    <row r="8930" spans="1:24" x14ac:dyDescent="0.25">
      <c r="A8930" s="146">
        <v>45143</v>
      </c>
      <c r="B8930" s="46">
        <v>217</v>
      </c>
      <c r="C8930" s="147">
        <v>0.77834490740740747</v>
      </c>
      <c r="D8930" s="38" t="s">
        <v>43375</v>
      </c>
      <c r="E8930" s="7" t="s">
        <v>64</v>
      </c>
      <c r="F8930" s="38" t="s">
        <v>54887</v>
      </c>
      <c r="G8930" s="38" t="s">
        <v>5925</v>
      </c>
      <c r="H8930">
        <v>-1.9E-2</v>
      </c>
      <c r="I8930" t="s">
        <v>56342</v>
      </c>
      <c r="J8930" t="s">
        <v>56343</v>
      </c>
      <c r="K8930" t="s">
        <v>56344</v>
      </c>
      <c r="L8930" t="s">
        <v>56326</v>
      </c>
      <c r="O8930" t="s">
        <v>56338</v>
      </c>
      <c r="P8930" t="s">
        <v>56339</v>
      </c>
      <c r="Q8930">
        <v>369999.77</v>
      </c>
      <c r="R8930">
        <v>6192613.3399999999</v>
      </c>
      <c r="S8930" t="s">
        <v>56340</v>
      </c>
      <c r="T8930" t="s">
        <v>56341</v>
      </c>
      <c r="U8930">
        <v>369976.65</v>
      </c>
      <c r="V8930">
        <v>6192594.5199999996</v>
      </c>
      <c r="W8930">
        <v>135.87</v>
      </c>
      <c r="X8930">
        <v>200.04</v>
      </c>
    </row>
    <row r="8931" spans="1:24" x14ac:dyDescent="0.25">
      <c r="A8931" s="146">
        <v>45143</v>
      </c>
      <c r="B8931" s="46">
        <v>217</v>
      </c>
      <c r="C8931" s="147">
        <v>0.78225694444444438</v>
      </c>
      <c r="D8931" s="38" t="s">
        <v>43375</v>
      </c>
      <c r="E8931" s="7" t="s">
        <v>69</v>
      </c>
      <c r="F8931" s="38" t="s">
        <v>54887</v>
      </c>
      <c r="G8931" s="38" t="s">
        <v>5925</v>
      </c>
      <c r="H8931">
        <v>0.224</v>
      </c>
      <c r="I8931" t="s">
        <v>56342</v>
      </c>
      <c r="J8931" t="s">
        <v>56343</v>
      </c>
      <c r="K8931" t="s">
        <v>56344</v>
      </c>
      <c r="L8931" t="s">
        <v>56349</v>
      </c>
      <c r="O8931" t="s">
        <v>56345</v>
      </c>
      <c r="P8931" t="s">
        <v>56346</v>
      </c>
      <c r="Q8931">
        <v>370166.78</v>
      </c>
      <c r="R8931">
        <v>6192443.8200000003</v>
      </c>
      <c r="S8931" t="s">
        <v>56347</v>
      </c>
      <c r="T8931" t="s">
        <v>56348</v>
      </c>
      <c r="U8931">
        <v>370148.25</v>
      </c>
      <c r="V8931">
        <v>6192423</v>
      </c>
      <c r="W8931">
        <v>136.96</v>
      </c>
      <c r="X8931">
        <v>200.04</v>
      </c>
    </row>
    <row r="8932" spans="1:24" x14ac:dyDescent="0.25">
      <c r="A8932" s="146">
        <v>45143</v>
      </c>
      <c r="B8932" s="46">
        <v>217</v>
      </c>
      <c r="C8932" s="147">
        <v>0.78364583333333337</v>
      </c>
      <c r="D8932" s="38" t="s">
        <v>43375</v>
      </c>
      <c r="E8932" s="7" t="s">
        <v>64</v>
      </c>
      <c r="F8932" s="38" t="s">
        <v>54887</v>
      </c>
      <c r="G8932" s="38" t="s">
        <v>5926</v>
      </c>
      <c r="H8932">
        <v>0.219</v>
      </c>
      <c r="I8932" t="s">
        <v>56354</v>
      </c>
      <c r="J8932" t="s">
        <v>56355</v>
      </c>
      <c r="K8932" t="s">
        <v>56356</v>
      </c>
      <c r="L8932" t="s">
        <v>56349</v>
      </c>
      <c r="O8932" t="s">
        <v>56350</v>
      </c>
      <c r="P8932" t="s">
        <v>56351</v>
      </c>
      <c r="Q8932">
        <v>370173.1</v>
      </c>
      <c r="R8932">
        <v>6192424.9699999997</v>
      </c>
      <c r="S8932" t="s">
        <v>56352</v>
      </c>
      <c r="T8932" t="s">
        <v>56353</v>
      </c>
      <c r="U8932">
        <v>370146.19</v>
      </c>
      <c r="V8932">
        <v>6192412.29</v>
      </c>
      <c r="W8932">
        <v>316.92</v>
      </c>
      <c r="X8932">
        <v>200.04</v>
      </c>
    </row>
    <row r="8933" spans="1:24" x14ac:dyDescent="0.25">
      <c r="A8933" s="146">
        <v>45143</v>
      </c>
      <c r="B8933" s="46">
        <v>217</v>
      </c>
      <c r="C8933" s="147">
        <v>0.78768518518518515</v>
      </c>
      <c r="D8933" s="38" t="s">
        <v>43375</v>
      </c>
      <c r="E8933" s="7" t="s">
        <v>69</v>
      </c>
      <c r="F8933" s="38" t="s">
        <v>54887</v>
      </c>
      <c r="G8933" s="38" t="s">
        <v>5926</v>
      </c>
      <c r="H8933">
        <v>-2.3E-2</v>
      </c>
      <c r="I8933" t="s">
        <v>56354</v>
      </c>
      <c r="J8933" t="s">
        <v>56355</v>
      </c>
      <c r="K8933" t="s">
        <v>56356</v>
      </c>
      <c r="L8933" t="s">
        <v>56349</v>
      </c>
      <c r="O8933" t="s">
        <v>56357</v>
      </c>
      <c r="P8933" t="s">
        <v>56358</v>
      </c>
      <c r="Q8933">
        <v>370005.93</v>
      </c>
      <c r="R8933">
        <v>6192592.1500000004</v>
      </c>
      <c r="S8933" t="s">
        <v>56359</v>
      </c>
      <c r="T8933" t="s">
        <v>56360</v>
      </c>
      <c r="U8933">
        <v>369975.44</v>
      </c>
      <c r="V8933">
        <v>6192582.8200000003</v>
      </c>
      <c r="W8933">
        <v>314.89999999999998</v>
      </c>
      <c r="X8933">
        <v>200.04</v>
      </c>
    </row>
    <row r="8934" spans="1:24" x14ac:dyDescent="0.25">
      <c r="A8934" s="146">
        <v>45143</v>
      </c>
      <c r="B8934" s="46">
        <v>217</v>
      </c>
      <c r="C8934" s="147">
        <v>0.78935185185185175</v>
      </c>
      <c r="D8934" s="38" t="s">
        <v>43375</v>
      </c>
      <c r="E8934" s="7" t="s">
        <v>64</v>
      </c>
      <c r="F8934" s="38" t="s">
        <v>54887</v>
      </c>
      <c r="G8934" s="38" t="s">
        <v>5927</v>
      </c>
      <c r="H8934">
        <v>-2.1000000000000001E-2</v>
      </c>
      <c r="I8934" t="s">
        <v>56365</v>
      </c>
      <c r="J8934" t="s">
        <v>56366</v>
      </c>
      <c r="K8934" t="s">
        <v>56367</v>
      </c>
      <c r="L8934" t="s">
        <v>56368</v>
      </c>
      <c r="O8934" t="s">
        <v>56361</v>
      </c>
      <c r="P8934" t="s">
        <v>56362</v>
      </c>
      <c r="Q8934">
        <v>369986.16</v>
      </c>
      <c r="R8934">
        <v>6192602.1200000001</v>
      </c>
      <c r="S8934" t="s">
        <v>56363</v>
      </c>
      <c r="T8934" t="s">
        <v>56364</v>
      </c>
      <c r="U8934">
        <v>369962.75</v>
      </c>
      <c r="V8934">
        <v>6192583</v>
      </c>
      <c r="W8934">
        <v>136.88</v>
      </c>
      <c r="X8934">
        <v>200.04</v>
      </c>
    </row>
    <row r="8935" spans="1:24" x14ac:dyDescent="0.25">
      <c r="A8935" s="146">
        <v>45143</v>
      </c>
      <c r="B8935" s="46">
        <v>217</v>
      </c>
      <c r="C8935" s="147">
        <v>0.79335648148148152</v>
      </c>
      <c r="D8935" s="38" t="s">
        <v>30704</v>
      </c>
      <c r="E8935" s="7" t="s">
        <v>69</v>
      </c>
      <c r="F8935" s="38" t="s">
        <v>54887</v>
      </c>
      <c r="G8935" s="38" t="s">
        <v>5927</v>
      </c>
      <c r="H8935">
        <v>0.224</v>
      </c>
      <c r="I8935" t="s">
        <v>56365</v>
      </c>
      <c r="J8935" t="s">
        <v>56366</v>
      </c>
      <c r="K8935" t="s">
        <v>56367</v>
      </c>
      <c r="L8935" t="s">
        <v>56368</v>
      </c>
      <c r="O8935" t="s">
        <v>56369</v>
      </c>
      <c r="P8935" t="s">
        <v>56370</v>
      </c>
      <c r="Q8935">
        <v>370153.49</v>
      </c>
      <c r="R8935">
        <v>6192431.8499999996</v>
      </c>
      <c r="S8935" t="s">
        <v>56371</v>
      </c>
      <c r="T8935" t="s">
        <v>56372</v>
      </c>
      <c r="U8935">
        <v>370135.71</v>
      </c>
      <c r="V8935">
        <v>6192409.8200000003</v>
      </c>
      <c r="W8935">
        <v>135.13</v>
      </c>
      <c r="X8935">
        <v>200.04</v>
      </c>
    </row>
    <row r="8936" spans="1:24" x14ac:dyDescent="0.25">
      <c r="A8936" s="146">
        <v>45143</v>
      </c>
      <c r="B8936" s="46">
        <v>217</v>
      </c>
      <c r="C8936" s="147">
        <v>0.79495370370370377</v>
      </c>
      <c r="D8936" s="38" t="s">
        <v>30704</v>
      </c>
      <c r="E8936" s="7" t="s">
        <v>64</v>
      </c>
      <c r="F8936" s="38" t="s">
        <v>54887</v>
      </c>
      <c r="G8936" s="38" t="s">
        <v>5928</v>
      </c>
      <c r="H8936">
        <v>0.215</v>
      </c>
      <c r="I8936" t="s">
        <v>56377</v>
      </c>
      <c r="J8936" t="s">
        <v>56378</v>
      </c>
      <c r="K8936" t="s">
        <v>56379</v>
      </c>
      <c r="L8936" t="s">
        <v>56368</v>
      </c>
      <c r="O8936" t="s">
        <v>56373</v>
      </c>
      <c r="P8936" t="s">
        <v>56374</v>
      </c>
      <c r="Q8936">
        <v>370163.33</v>
      </c>
      <c r="R8936">
        <v>6192407.3600000003</v>
      </c>
      <c r="S8936" t="s">
        <v>56375</v>
      </c>
      <c r="T8936" t="s">
        <v>56376</v>
      </c>
      <c r="U8936">
        <v>370130.58</v>
      </c>
      <c r="V8936">
        <v>6192401.9400000004</v>
      </c>
      <c r="W8936">
        <v>315.41000000000003</v>
      </c>
      <c r="X8936">
        <v>200.04</v>
      </c>
    </row>
    <row r="8937" spans="1:24" x14ac:dyDescent="0.25">
      <c r="A8937" s="146">
        <v>45143</v>
      </c>
      <c r="B8937" s="46">
        <v>217</v>
      </c>
      <c r="C8937" s="147">
        <v>0.79902777777777778</v>
      </c>
      <c r="D8937" s="38" t="s">
        <v>30704</v>
      </c>
      <c r="E8937" s="7" t="s">
        <v>69</v>
      </c>
      <c r="F8937" s="38" t="s">
        <v>54887</v>
      </c>
      <c r="G8937" s="38" t="s">
        <v>5928</v>
      </c>
      <c r="H8937">
        <v>-2.8000000000000001E-2</v>
      </c>
      <c r="I8937" t="s">
        <v>56377</v>
      </c>
      <c r="J8937" t="s">
        <v>56378</v>
      </c>
      <c r="K8937" t="s">
        <v>56379</v>
      </c>
      <c r="L8937" t="s">
        <v>56368</v>
      </c>
      <c r="O8937" t="s">
        <v>56380</v>
      </c>
      <c r="P8937" t="s">
        <v>56381</v>
      </c>
      <c r="Q8937">
        <v>369995.27</v>
      </c>
      <c r="R8937">
        <v>6192577.3499999996</v>
      </c>
      <c r="S8937" t="s">
        <v>56382</v>
      </c>
      <c r="T8937" t="s">
        <v>56383</v>
      </c>
      <c r="U8937">
        <v>369958.79</v>
      </c>
      <c r="V8937">
        <v>6192573.6600000001</v>
      </c>
      <c r="W8937">
        <v>315.04000000000002</v>
      </c>
      <c r="X8937">
        <v>200.04</v>
      </c>
    </row>
    <row r="8938" spans="1:24" s="168" customFormat="1" x14ac:dyDescent="0.25">
      <c r="A8938" s="91">
        <v>45143</v>
      </c>
      <c r="B8938" s="90">
        <v>217</v>
      </c>
      <c r="C8938" s="81">
        <v>0.80008101851851843</v>
      </c>
      <c r="D8938" s="180" t="s">
        <v>30704</v>
      </c>
      <c r="E8938" s="169" t="s">
        <v>56396</v>
      </c>
      <c r="F8938" s="180" t="s">
        <v>54887</v>
      </c>
      <c r="G8938" s="180" t="s">
        <v>5929</v>
      </c>
      <c r="H8938" s="168">
        <v>-2.3E-2</v>
      </c>
      <c r="I8938" s="168" t="s">
        <v>56388</v>
      </c>
      <c r="J8938" s="168" t="s">
        <v>56389</v>
      </c>
      <c r="K8938" s="168" t="s">
        <v>56390</v>
      </c>
      <c r="L8938" s="168" t="s">
        <v>56391</v>
      </c>
      <c r="O8938" s="168" t="s">
        <v>56384</v>
      </c>
      <c r="P8938" s="168" t="s">
        <v>56385</v>
      </c>
      <c r="Q8938" s="168">
        <v>369973.41</v>
      </c>
      <c r="R8938" s="168">
        <v>6192588.7699999996</v>
      </c>
      <c r="S8938" s="168" t="s">
        <v>56386</v>
      </c>
      <c r="T8938" s="168" t="s">
        <v>56387</v>
      </c>
      <c r="U8938" s="168">
        <v>369948.48</v>
      </c>
      <c r="V8938" s="168">
        <v>6192571.9100000001</v>
      </c>
      <c r="W8938" s="168">
        <v>135.32</v>
      </c>
      <c r="X8938" s="168">
        <v>200.04</v>
      </c>
    </row>
    <row r="8939" spans="1:24" s="168" customFormat="1" x14ac:dyDescent="0.25">
      <c r="A8939" s="91">
        <v>45143</v>
      </c>
      <c r="B8939" s="90">
        <v>217</v>
      </c>
      <c r="C8939" s="81">
        <v>0.80063657407407407</v>
      </c>
      <c r="D8939" s="180" t="s">
        <v>30704</v>
      </c>
      <c r="E8939" s="169" t="s">
        <v>69</v>
      </c>
      <c r="F8939" s="180" t="s">
        <v>54887</v>
      </c>
      <c r="G8939" s="180" t="s">
        <v>5929</v>
      </c>
      <c r="H8939" s="168">
        <v>0.35</v>
      </c>
      <c r="I8939" s="168" t="s">
        <v>56388</v>
      </c>
      <c r="J8939" s="168" t="s">
        <v>56389</v>
      </c>
      <c r="K8939" s="168" t="s">
        <v>56390</v>
      </c>
      <c r="L8939" s="168" t="s">
        <v>56391</v>
      </c>
      <c r="O8939" s="168" t="s">
        <v>56392</v>
      </c>
      <c r="P8939" s="168" t="s">
        <v>56393</v>
      </c>
      <c r="Q8939" s="168">
        <v>369953.5</v>
      </c>
      <c r="R8939" s="168">
        <v>6192606.0800000001</v>
      </c>
      <c r="S8939" s="168" t="s">
        <v>56394</v>
      </c>
      <c r="T8939" s="168" t="s">
        <v>56395</v>
      </c>
      <c r="U8939" s="168">
        <v>369960.53</v>
      </c>
      <c r="V8939" s="168">
        <v>6192561.7300000004</v>
      </c>
      <c r="W8939" s="168">
        <v>137.49</v>
      </c>
      <c r="X8939" s="168">
        <v>500.11</v>
      </c>
    </row>
    <row r="8940" spans="1:24" x14ac:dyDescent="0.25">
      <c r="A8940" s="146">
        <v>45143</v>
      </c>
      <c r="B8940" s="46">
        <v>217</v>
      </c>
      <c r="C8940" s="147">
        <v>0.80200231481481488</v>
      </c>
      <c r="D8940" s="38" t="s">
        <v>30704</v>
      </c>
      <c r="E8940" s="7" t="s">
        <v>64</v>
      </c>
      <c r="F8940" s="38" t="s">
        <v>54887</v>
      </c>
      <c r="G8940" s="38" t="s">
        <v>5929</v>
      </c>
      <c r="H8940">
        <v>-1.2999999999999999E-2</v>
      </c>
      <c r="I8940" t="s">
        <v>56401</v>
      </c>
      <c r="J8940" t="s">
        <v>56402</v>
      </c>
      <c r="K8940" t="s">
        <v>56403</v>
      </c>
      <c r="L8940" t="s">
        <v>56391</v>
      </c>
      <c r="O8940" t="s">
        <v>56397</v>
      </c>
      <c r="P8940" t="s">
        <v>56398</v>
      </c>
      <c r="Q8940">
        <v>369968.59</v>
      </c>
      <c r="R8940">
        <v>6192591.9400000004</v>
      </c>
      <c r="S8940" t="s">
        <v>56399</v>
      </c>
      <c r="T8940" t="s">
        <v>56400</v>
      </c>
      <c r="U8940">
        <v>369954.93</v>
      </c>
      <c r="V8940">
        <v>6192565.1799999997</v>
      </c>
      <c r="W8940">
        <v>136.55000000000001</v>
      </c>
      <c r="X8940">
        <v>200.04</v>
      </c>
    </row>
    <row r="8941" spans="1:24" x14ac:dyDescent="0.25">
      <c r="A8941" s="146">
        <v>45143</v>
      </c>
      <c r="B8941" s="46">
        <v>217</v>
      </c>
      <c r="C8941" s="147">
        <v>0.80582175925925925</v>
      </c>
      <c r="D8941" s="38" t="s">
        <v>30704</v>
      </c>
      <c r="E8941" s="7" t="s">
        <v>69</v>
      </c>
      <c r="F8941" s="38" t="s">
        <v>54887</v>
      </c>
      <c r="G8941" s="38" t="s">
        <v>5929</v>
      </c>
      <c r="H8941">
        <v>0.218</v>
      </c>
      <c r="I8941" t="s">
        <v>56401</v>
      </c>
      <c r="J8941" t="s">
        <v>56402</v>
      </c>
      <c r="K8941" t="s">
        <v>56403</v>
      </c>
      <c r="L8941" t="s">
        <v>56391</v>
      </c>
      <c r="O8941" t="s">
        <v>56404</v>
      </c>
      <c r="P8941" t="s">
        <v>56405</v>
      </c>
      <c r="Q8941">
        <v>370134.15</v>
      </c>
      <c r="R8941">
        <v>6192425.7199999997</v>
      </c>
      <c r="S8941" t="s">
        <v>56406</v>
      </c>
      <c r="T8941" t="s">
        <v>56407</v>
      </c>
      <c r="U8941">
        <v>370118.29</v>
      </c>
      <c r="V8941">
        <v>6192401.7300000004</v>
      </c>
      <c r="W8941">
        <v>135.41</v>
      </c>
      <c r="X8941">
        <v>200.04</v>
      </c>
    </row>
    <row r="8942" spans="1:24" x14ac:dyDescent="0.25">
      <c r="A8942" s="146">
        <v>45143</v>
      </c>
      <c r="B8942" s="46">
        <v>217</v>
      </c>
      <c r="C8942" s="147">
        <v>0.80658564814814815</v>
      </c>
      <c r="D8942" s="38" t="s">
        <v>30704</v>
      </c>
      <c r="E8942" s="159" t="s">
        <v>33735</v>
      </c>
      <c r="F8942" s="38" t="s">
        <v>54887</v>
      </c>
      <c r="G8942" s="38" t="s">
        <v>6001</v>
      </c>
      <c r="H8942">
        <v>-0.74399999999999999</v>
      </c>
      <c r="O8942" t="s">
        <v>56408</v>
      </c>
      <c r="P8942" t="s">
        <v>56409</v>
      </c>
      <c r="Q8942">
        <v>370143.84</v>
      </c>
      <c r="R8942">
        <v>6192413.1299999999</v>
      </c>
      <c r="S8942" t="s">
        <v>56410</v>
      </c>
      <c r="T8942" t="s">
        <v>56411</v>
      </c>
      <c r="U8942">
        <v>370125.29</v>
      </c>
      <c r="V8942">
        <v>6192393.0300000003</v>
      </c>
      <c r="W8942">
        <v>153.1</v>
      </c>
      <c r="X8942">
        <v>150.03</v>
      </c>
    </row>
    <row r="8943" spans="1:24" x14ac:dyDescent="0.25">
      <c r="A8943" s="146">
        <v>45143</v>
      </c>
      <c r="B8943" s="46">
        <v>217</v>
      </c>
      <c r="C8943" s="147">
        <v>0.81239583333333332</v>
      </c>
      <c r="D8943" s="38" t="s">
        <v>30704</v>
      </c>
      <c r="E8943" s="159" t="s">
        <v>42042</v>
      </c>
      <c r="F8943" s="38" t="s">
        <v>54887</v>
      </c>
      <c r="G8943" s="38" t="s">
        <v>6001</v>
      </c>
      <c r="H8943">
        <v>-0.82899999999999996</v>
      </c>
      <c r="O8943" t="s">
        <v>56412</v>
      </c>
      <c r="P8943" t="s">
        <v>56413</v>
      </c>
      <c r="Q8943">
        <v>370130.33</v>
      </c>
      <c r="R8943">
        <v>6192486.8200000003</v>
      </c>
      <c r="S8943" t="s">
        <v>56414</v>
      </c>
      <c r="T8943" t="s">
        <v>56415</v>
      </c>
      <c r="U8943">
        <v>370124.35</v>
      </c>
      <c r="V8943">
        <v>6192496.2599999998</v>
      </c>
      <c r="W8943">
        <v>317.94</v>
      </c>
      <c r="X8943">
        <v>150.03</v>
      </c>
    </row>
    <row r="8944" spans="1:24" s="156" customFormat="1" x14ac:dyDescent="0.25">
      <c r="A8944" s="146">
        <v>45143</v>
      </c>
      <c r="B8944" s="46">
        <v>217</v>
      </c>
      <c r="C8944" s="147">
        <v>0.82291666666666663</v>
      </c>
      <c r="D8944" s="161" t="s">
        <v>30704</v>
      </c>
      <c r="E8944" s="159" t="s">
        <v>6100</v>
      </c>
      <c r="F8944" s="161" t="s">
        <v>54887</v>
      </c>
      <c r="G8944" s="161" t="s">
        <v>6001</v>
      </c>
      <c r="H8944" s="156">
        <v>-0.01</v>
      </c>
      <c r="O8944" s="156" t="s">
        <v>56416</v>
      </c>
      <c r="P8944" s="156" t="s">
        <v>56417</v>
      </c>
      <c r="Q8944" s="156">
        <v>371681.25</v>
      </c>
      <c r="R8944" s="156">
        <v>6192918.2300000004</v>
      </c>
      <c r="S8944" s="156" t="s">
        <v>56418</v>
      </c>
      <c r="T8944" s="156" t="s">
        <v>56419</v>
      </c>
      <c r="U8944" s="156">
        <v>371701.47</v>
      </c>
      <c r="V8944" s="156">
        <v>6192931.5800000001</v>
      </c>
      <c r="W8944" s="156">
        <v>137.03</v>
      </c>
      <c r="X8944" s="156">
        <v>150.03</v>
      </c>
    </row>
    <row r="8945" spans="1:24" s="170" customFormat="1" x14ac:dyDescent="0.25">
      <c r="A8945" s="63">
        <v>45143</v>
      </c>
      <c r="B8945" s="104">
        <v>217</v>
      </c>
      <c r="C8945" s="65">
        <v>0.82584490740740746</v>
      </c>
      <c r="D8945" s="64" t="s">
        <v>30704</v>
      </c>
      <c r="E8945" s="171" t="s">
        <v>56557</v>
      </c>
      <c r="F8945" s="64" t="s">
        <v>54887</v>
      </c>
      <c r="G8945" s="64" t="s">
        <v>6073</v>
      </c>
      <c r="H8945" s="170">
        <v>-0.752</v>
      </c>
      <c r="M8945" s="170" t="s">
        <v>56556</v>
      </c>
      <c r="O8945" s="170" t="s">
        <v>56416</v>
      </c>
      <c r="P8945" s="170" t="s">
        <v>56417</v>
      </c>
      <c r="Q8945" s="170">
        <v>371681.25</v>
      </c>
      <c r="R8945" s="170">
        <v>6192918.2300000004</v>
      </c>
      <c r="S8945" s="170" t="s">
        <v>56418</v>
      </c>
      <c r="T8945" s="170" t="s">
        <v>56419</v>
      </c>
      <c r="U8945" s="170">
        <v>371701.47</v>
      </c>
      <c r="V8945" s="170">
        <v>6192931.5800000001</v>
      </c>
      <c r="W8945" s="170">
        <v>137.03</v>
      </c>
      <c r="X8945" s="170">
        <v>150.03</v>
      </c>
    </row>
    <row r="8946" spans="1:24" x14ac:dyDescent="0.25">
      <c r="A8946" s="146">
        <v>45143</v>
      </c>
      <c r="B8946" s="46">
        <v>217</v>
      </c>
      <c r="C8946" s="147">
        <v>0.82862268518518523</v>
      </c>
      <c r="D8946" s="38" t="s">
        <v>30704</v>
      </c>
      <c r="E8946" s="159" t="s">
        <v>55141</v>
      </c>
      <c r="F8946" s="38" t="s">
        <v>54887</v>
      </c>
      <c r="G8946" s="38" t="s">
        <v>6001</v>
      </c>
      <c r="H8946">
        <v>-0.01</v>
      </c>
      <c r="I8946" t="s">
        <v>56420</v>
      </c>
      <c r="J8946" t="s">
        <v>56421</v>
      </c>
      <c r="K8946" t="s">
        <v>56422</v>
      </c>
      <c r="L8946" t="s">
        <v>56423</v>
      </c>
      <c r="O8946" t="s">
        <v>56416</v>
      </c>
      <c r="P8946" t="s">
        <v>56417</v>
      </c>
      <c r="Q8946">
        <v>371681.25</v>
      </c>
      <c r="R8946">
        <v>6192918.2300000004</v>
      </c>
      <c r="S8946" t="s">
        <v>56418</v>
      </c>
      <c r="T8946" t="s">
        <v>56419</v>
      </c>
      <c r="U8946">
        <v>371701.47</v>
      </c>
      <c r="V8946">
        <v>6192931.5800000001</v>
      </c>
      <c r="W8946">
        <v>137.03</v>
      </c>
      <c r="X8946">
        <v>150.03</v>
      </c>
    </row>
    <row r="8947" spans="1:24" x14ac:dyDescent="0.25">
      <c r="A8947" s="146">
        <v>45143</v>
      </c>
      <c r="B8947" s="46">
        <v>217</v>
      </c>
      <c r="C8947" s="147">
        <v>0.83150462962962957</v>
      </c>
      <c r="D8947" s="38" t="s">
        <v>30704</v>
      </c>
      <c r="E8947" s="7" t="s">
        <v>69</v>
      </c>
      <c r="F8947" s="38" t="s">
        <v>54887</v>
      </c>
      <c r="G8947" s="38" t="s">
        <v>6001</v>
      </c>
      <c r="H8947">
        <v>0.17100000000000001</v>
      </c>
      <c r="I8947" t="s">
        <v>56420</v>
      </c>
      <c r="J8947" t="s">
        <v>56421</v>
      </c>
      <c r="K8947" t="s">
        <v>56422</v>
      </c>
      <c r="L8947" t="s">
        <v>56428</v>
      </c>
      <c r="O8947" t="s">
        <v>56424</v>
      </c>
      <c r="P8947" t="s">
        <v>56425</v>
      </c>
      <c r="Q8947">
        <v>371796.81</v>
      </c>
      <c r="R8947">
        <v>6192802.75</v>
      </c>
      <c r="S8947" t="s">
        <v>56426</v>
      </c>
      <c r="T8947" t="s">
        <v>56427</v>
      </c>
      <c r="U8947">
        <v>371829.39</v>
      </c>
      <c r="V8947">
        <v>6192803.5899999999</v>
      </c>
      <c r="W8947">
        <v>135.07</v>
      </c>
      <c r="X8947">
        <v>150.03</v>
      </c>
    </row>
    <row r="8948" spans="1:24" x14ac:dyDescent="0.25">
      <c r="A8948" s="146">
        <v>45143</v>
      </c>
      <c r="B8948" s="46">
        <v>217</v>
      </c>
      <c r="C8948" s="147">
        <v>0.83273148148148157</v>
      </c>
      <c r="D8948" s="38" t="s">
        <v>30704</v>
      </c>
      <c r="E8948" s="7" t="s">
        <v>64</v>
      </c>
      <c r="F8948" s="38" t="s">
        <v>54887</v>
      </c>
      <c r="G8948" s="38" t="s">
        <v>6000</v>
      </c>
      <c r="H8948">
        <v>0.16800000000000001</v>
      </c>
      <c r="I8948" t="s">
        <v>56433</v>
      </c>
      <c r="J8948" t="s">
        <v>56434</v>
      </c>
      <c r="K8948" t="s">
        <v>56435</v>
      </c>
      <c r="L8948" t="s">
        <v>56428</v>
      </c>
      <c r="O8948" t="s">
        <v>56429</v>
      </c>
      <c r="P8948" t="s">
        <v>56430</v>
      </c>
      <c r="Q8948">
        <v>371817.05</v>
      </c>
      <c r="R8948">
        <v>6192788.04</v>
      </c>
      <c r="S8948" t="s">
        <v>56431</v>
      </c>
      <c r="T8948" t="s">
        <v>56432</v>
      </c>
      <c r="U8948">
        <v>371841.55</v>
      </c>
      <c r="V8948">
        <v>6192804.1200000001</v>
      </c>
      <c r="W8948">
        <v>315.87</v>
      </c>
      <c r="X8948">
        <v>150.03</v>
      </c>
    </row>
    <row r="8949" spans="1:24" x14ac:dyDescent="0.25">
      <c r="A8949" s="146">
        <v>45143</v>
      </c>
      <c r="B8949" s="46">
        <v>217</v>
      </c>
      <c r="C8949" s="147">
        <v>0.83619212962962963</v>
      </c>
      <c r="D8949" s="38" t="s">
        <v>30704</v>
      </c>
      <c r="E8949" s="7" t="s">
        <v>69</v>
      </c>
      <c r="F8949" s="38" t="s">
        <v>54887</v>
      </c>
      <c r="G8949" s="38" t="s">
        <v>6000</v>
      </c>
      <c r="H8949">
        <v>-2.5999999999999999E-2</v>
      </c>
      <c r="I8949" t="s">
        <v>56433</v>
      </c>
      <c r="J8949" t="s">
        <v>56434</v>
      </c>
      <c r="K8949" t="s">
        <v>56435</v>
      </c>
      <c r="L8949" t="s">
        <v>56428</v>
      </c>
      <c r="O8949" t="s">
        <v>56436</v>
      </c>
      <c r="P8949" t="s">
        <v>56437</v>
      </c>
      <c r="Q8949">
        <v>371680.75</v>
      </c>
      <c r="R8949">
        <v>6192927.8200000003</v>
      </c>
      <c r="S8949" t="s">
        <v>56438</v>
      </c>
      <c r="T8949" t="s">
        <v>56439</v>
      </c>
      <c r="U8949">
        <v>371704.21</v>
      </c>
      <c r="V8949">
        <v>6192941.4800000004</v>
      </c>
      <c r="W8949">
        <v>314.85000000000002</v>
      </c>
      <c r="X8949">
        <v>150.03</v>
      </c>
    </row>
    <row r="8950" spans="1:24" x14ac:dyDescent="0.25">
      <c r="A8950" s="146">
        <v>45143</v>
      </c>
      <c r="B8950" s="46">
        <v>217</v>
      </c>
      <c r="C8950" s="147">
        <v>0.83826388888888881</v>
      </c>
      <c r="D8950" s="38" t="s">
        <v>30704</v>
      </c>
      <c r="E8950" s="7" t="s">
        <v>64</v>
      </c>
      <c r="F8950" s="38" t="s">
        <v>54887</v>
      </c>
      <c r="G8950" s="38" t="s">
        <v>5999</v>
      </c>
      <c r="H8950">
        <v>-2.1000000000000001E-2</v>
      </c>
      <c r="I8950" t="s">
        <v>56444</v>
      </c>
      <c r="J8950" t="s">
        <v>56445</v>
      </c>
      <c r="K8950" t="s">
        <v>56446</v>
      </c>
      <c r="L8950" t="s">
        <v>56428</v>
      </c>
      <c r="O8950" t="s">
        <v>56440</v>
      </c>
      <c r="P8950" t="s">
        <v>56441</v>
      </c>
      <c r="Q8950">
        <v>371674.7</v>
      </c>
      <c r="R8950">
        <v>6192943.75</v>
      </c>
      <c r="S8950" t="s">
        <v>56442</v>
      </c>
      <c r="T8950" t="s">
        <v>56443</v>
      </c>
      <c r="U8950">
        <v>371706.39</v>
      </c>
      <c r="V8950">
        <v>6192952.0899999999</v>
      </c>
      <c r="W8950">
        <v>135.87</v>
      </c>
      <c r="X8950">
        <v>150.03</v>
      </c>
    </row>
    <row r="8951" spans="1:24" x14ac:dyDescent="0.25">
      <c r="A8951" s="146">
        <v>45143</v>
      </c>
      <c r="B8951" s="46">
        <v>217</v>
      </c>
      <c r="C8951" s="147">
        <v>0.84158564814814818</v>
      </c>
      <c r="D8951" s="38" t="s">
        <v>30704</v>
      </c>
      <c r="E8951" s="7" t="s">
        <v>69</v>
      </c>
      <c r="F8951" s="38" t="s">
        <v>54887</v>
      </c>
      <c r="G8951" s="38" t="s">
        <v>5999</v>
      </c>
      <c r="H8951">
        <v>0.17399999999999999</v>
      </c>
      <c r="I8951" t="s">
        <v>56444</v>
      </c>
      <c r="J8951" t="s">
        <v>56445</v>
      </c>
      <c r="K8951" t="s">
        <v>56446</v>
      </c>
      <c r="L8951" t="s">
        <v>56451</v>
      </c>
      <c r="O8951" t="s">
        <v>56447</v>
      </c>
      <c r="P8951" t="s">
        <v>56448</v>
      </c>
      <c r="Q8951">
        <v>371818.48</v>
      </c>
      <c r="R8951">
        <v>6192802.4900000002</v>
      </c>
      <c r="S8951" t="s">
        <v>56449</v>
      </c>
      <c r="T8951" t="s">
        <v>56450</v>
      </c>
      <c r="U8951">
        <v>371843.7</v>
      </c>
      <c r="V8951">
        <v>6192814.6399999997</v>
      </c>
      <c r="W8951">
        <v>134.58000000000001</v>
      </c>
      <c r="X8951">
        <v>150.03</v>
      </c>
    </row>
    <row r="8952" spans="1:24" x14ac:dyDescent="0.25">
      <c r="A8952" s="146">
        <v>45143</v>
      </c>
      <c r="B8952" s="46">
        <v>217</v>
      </c>
      <c r="C8952" s="147">
        <v>0.84325231481481477</v>
      </c>
      <c r="D8952" s="38" t="s">
        <v>30704</v>
      </c>
      <c r="E8952" s="7" t="s">
        <v>64</v>
      </c>
      <c r="F8952" s="38" t="s">
        <v>54887</v>
      </c>
      <c r="G8952" s="38" t="s">
        <v>5998</v>
      </c>
      <c r="H8952">
        <v>0.16800000000000001</v>
      </c>
      <c r="I8952" t="s">
        <v>56456</v>
      </c>
      <c r="J8952" t="s">
        <v>56457</v>
      </c>
      <c r="K8952" t="s">
        <v>56463</v>
      </c>
      <c r="L8952" t="s">
        <v>56451</v>
      </c>
      <c r="O8952" t="s">
        <v>56452</v>
      </c>
      <c r="P8952" t="s">
        <v>56453</v>
      </c>
      <c r="Q8952">
        <v>371831.51</v>
      </c>
      <c r="R8952">
        <v>6192797.0700000003</v>
      </c>
      <c r="S8952" t="s">
        <v>56454</v>
      </c>
      <c r="T8952" t="s">
        <v>56455</v>
      </c>
      <c r="U8952">
        <v>371854.23</v>
      </c>
      <c r="V8952">
        <v>6192816.6799999997</v>
      </c>
      <c r="W8952">
        <v>313.77</v>
      </c>
      <c r="X8952">
        <v>150.03</v>
      </c>
    </row>
    <row r="8953" spans="1:24" x14ac:dyDescent="0.25">
      <c r="A8953" s="146">
        <v>45143</v>
      </c>
      <c r="B8953" s="46">
        <v>217</v>
      </c>
      <c r="C8953" s="147">
        <v>0.84665509259259253</v>
      </c>
      <c r="D8953" s="38" t="s">
        <v>30704</v>
      </c>
      <c r="E8953" s="7" t="s">
        <v>69</v>
      </c>
      <c r="F8953" s="38" t="s">
        <v>54887</v>
      </c>
      <c r="G8953" s="38" t="s">
        <v>5998</v>
      </c>
      <c r="H8953">
        <v>-2.5999999999999999E-2</v>
      </c>
      <c r="I8953" t="s">
        <v>56456</v>
      </c>
      <c r="J8953" t="s">
        <v>56457</v>
      </c>
      <c r="K8953" t="s">
        <v>56463</v>
      </c>
      <c r="L8953" t="s">
        <v>56451</v>
      </c>
      <c r="O8953" t="s">
        <v>56459</v>
      </c>
      <c r="P8953" t="s">
        <v>56460</v>
      </c>
      <c r="Q8953">
        <v>371690.16</v>
      </c>
      <c r="R8953">
        <v>6192940.5700000003</v>
      </c>
      <c r="S8953" t="s">
        <v>56461</v>
      </c>
      <c r="T8953" t="s">
        <v>56462</v>
      </c>
      <c r="U8953">
        <v>371716.83</v>
      </c>
      <c r="V8953">
        <v>6192953.96</v>
      </c>
      <c r="W8953">
        <v>315.08</v>
      </c>
      <c r="X8953">
        <v>150.03</v>
      </c>
    </row>
    <row r="8954" spans="1:24" s="156" customFormat="1" x14ac:dyDescent="0.25">
      <c r="A8954" s="146">
        <v>45143</v>
      </c>
      <c r="B8954" s="46">
        <v>217</v>
      </c>
      <c r="C8954" s="147">
        <v>0.84819444444444436</v>
      </c>
      <c r="D8954" s="161" t="s">
        <v>30704</v>
      </c>
      <c r="E8954" s="159" t="s">
        <v>64</v>
      </c>
      <c r="F8954" s="161" t="s">
        <v>54887</v>
      </c>
      <c r="G8954" s="161" t="s">
        <v>5997</v>
      </c>
      <c r="H8954" s="156">
        <v>0.16900000000000001</v>
      </c>
      <c r="I8954" s="156" t="s">
        <v>56492</v>
      </c>
      <c r="J8954" s="156" t="s">
        <v>56493</v>
      </c>
      <c r="K8954" s="156" t="s">
        <v>56458</v>
      </c>
      <c r="L8954" s="156" t="s">
        <v>56476</v>
      </c>
      <c r="O8954" s="156" t="s">
        <v>56477</v>
      </c>
      <c r="P8954" s="156" t="s">
        <v>56478</v>
      </c>
      <c r="Q8954" s="156">
        <v>371846.75</v>
      </c>
      <c r="R8954" s="156">
        <v>6192806.2599999998</v>
      </c>
      <c r="S8954" s="156" t="s">
        <v>56479</v>
      </c>
      <c r="T8954" s="156" t="s">
        <v>56480</v>
      </c>
      <c r="U8954" s="156">
        <v>371867.85</v>
      </c>
      <c r="V8954" s="156">
        <v>6192828.8099999996</v>
      </c>
      <c r="W8954" s="156">
        <v>314.39999999999998</v>
      </c>
      <c r="X8954" s="156">
        <v>150.03</v>
      </c>
    </row>
    <row r="8955" spans="1:24" x14ac:dyDescent="0.25">
      <c r="A8955" s="146">
        <v>45143</v>
      </c>
      <c r="B8955" s="46">
        <v>217</v>
      </c>
      <c r="C8955" s="147">
        <v>0.85229166666666656</v>
      </c>
      <c r="D8955" s="38" t="s">
        <v>30704</v>
      </c>
      <c r="E8955" s="7" t="s">
        <v>69</v>
      </c>
      <c r="F8955" s="38" t="s">
        <v>54887</v>
      </c>
      <c r="G8955" s="38" t="s">
        <v>5997</v>
      </c>
      <c r="H8955">
        <v>0.17399999999999999</v>
      </c>
      <c r="I8955" s="156" t="s">
        <v>56492</v>
      </c>
      <c r="J8955" s="156" t="s">
        <v>56493</v>
      </c>
      <c r="K8955" t="s">
        <v>56458</v>
      </c>
      <c r="L8955" t="s">
        <v>56476</v>
      </c>
      <c r="O8955" t="s">
        <v>56469</v>
      </c>
      <c r="P8955" t="s">
        <v>56470</v>
      </c>
      <c r="Q8955">
        <v>371831.96</v>
      </c>
      <c r="R8955">
        <v>6192813.3899999997</v>
      </c>
      <c r="S8955" t="s">
        <v>56471</v>
      </c>
      <c r="T8955" t="s">
        <v>56472</v>
      </c>
      <c r="U8955">
        <v>371856.53</v>
      </c>
      <c r="V8955">
        <v>6192827.4500000002</v>
      </c>
      <c r="W8955">
        <v>135.12</v>
      </c>
      <c r="X8955">
        <v>150.03</v>
      </c>
    </row>
    <row r="8956" spans="1:24" x14ac:dyDescent="0.25">
      <c r="A8956" s="146">
        <v>45143</v>
      </c>
      <c r="B8956" s="46">
        <v>217</v>
      </c>
      <c r="C8956" s="147">
        <v>0.85343750000000007</v>
      </c>
      <c r="D8956" s="38" t="s">
        <v>30704</v>
      </c>
      <c r="E8956" s="7" t="s">
        <v>64</v>
      </c>
      <c r="F8956" s="38" t="s">
        <v>54887</v>
      </c>
      <c r="G8956" s="38" t="s">
        <v>5996</v>
      </c>
      <c r="H8956">
        <v>0.16900000000000001</v>
      </c>
      <c r="I8956" t="s">
        <v>56473</v>
      </c>
      <c r="J8956" t="s">
        <v>56474</v>
      </c>
      <c r="K8956" t="s">
        <v>56475</v>
      </c>
      <c r="L8956" t="s">
        <v>56476</v>
      </c>
      <c r="O8956" t="s">
        <v>56477</v>
      </c>
      <c r="P8956" t="s">
        <v>56478</v>
      </c>
      <c r="Q8956">
        <v>371846.75</v>
      </c>
      <c r="R8956">
        <v>6192806.2599999998</v>
      </c>
      <c r="S8956" t="s">
        <v>56479</v>
      </c>
      <c r="T8956" t="s">
        <v>56480</v>
      </c>
      <c r="U8956">
        <v>371867.85</v>
      </c>
      <c r="V8956">
        <v>6192828.8099999996</v>
      </c>
      <c r="W8956">
        <v>314.39999999999998</v>
      </c>
      <c r="X8956">
        <v>150.03</v>
      </c>
    </row>
    <row r="8957" spans="1:24" x14ac:dyDescent="0.25">
      <c r="A8957" s="146">
        <v>45143</v>
      </c>
      <c r="B8957" s="46">
        <v>217</v>
      </c>
      <c r="C8957" s="147">
        <v>0.85833333333333339</v>
      </c>
      <c r="D8957" s="38" t="s">
        <v>30704</v>
      </c>
      <c r="E8957" s="7" t="s">
        <v>69</v>
      </c>
      <c r="F8957" s="38" t="s">
        <v>54887</v>
      </c>
      <c r="G8957" s="38" t="s">
        <v>5996</v>
      </c>
      <c r="H8957">
        <v>-2.8000000000000001E-2</v>
      </c>
      <c r="I8957" t="s">
        <v>56473</v>
      </c>
      <c r="J8957" t="s">
        <v>56474</v>
      </c>
      <c r="K8957" t="s">
        <v>56475</v>
      </c>
      <c r="L8957" t="s">
        <v>56476</v>
      </c>
      <c r="O8957" t="s">
        <v>56481</v>
      </c>
      <c r="P8957" t="s">
        <v>56482</v>
      </c>
      <c r="Q8957">
        <v>371691.13</v>
      </c>
      <c r="R8957">
        <v>6192978.2000000002</v>
      </c>
      <c r="S8957" t="s">
        <v>56483</v>
      </c>
      <c r="T8957" t="s">
        <v>56484</v>
      </c>
      <c r="U8957">
        <v>371726.99</v>
      </c>
      <c r="V8957">
        <v>6192982.4800000004</v>
      </c>
      <c r="W8957">
        <v>137.5</v>
      </c>
      <c r="X8957">
        <v>150.03</v>
      </c>
    </row>
    <row r="8958" spans="1:24" x14ac:dyDescent="0.25">
      <c r="A8958" s="146">
        <v>45143</v>
      </c>
      <c r="B8958" s="46">
        <v>217</v>
      </c>
      <c r="C8958" s="147">
        <v>0.85865740740740737</v>
      </c>
      <c r="D8958" s="38" t="s">
        <v>30704</v>
      </c>
      <c r="E8958" s="7" t="s">
        <v>56468</v>
      </c>
      <c r="F8958" s="38" t="s">
        <v>54887</v>
      </c>
      <c r="G8958" s="161" t="s">
        <v>5996</v>
      </c>
      <c r="H8958">
        <v>-2.1000000000000001E-2</v>
      </c>
      <c r="O8958" t="s">
        <v>56464</v>
      </c>
      <c r="P8958" t="s">
        <v>56465</v>
      </c>
      <c r="Q8958">
        <v>371684.69</v>
      </c>
      <c r="R8958">
        <v>6192958.46</v>
      </c>
      <c r="S8958" t="s">
        <v>56466</v>
      </c>
      <c r="T8958" t="s">
        <v>56467</v>
      </c>
      <c r="U8958">
        <v>371719.02</v>
      </c>
      <c r="V8958">
        <v>6192965</v>
      </c>
      <c r="W8958">
        <v>135.9</v>
      </c>
      <c r="X8958">
        <v>150.03</v>
      </c>
    </row>
    <row r="8959" spans="1:24" x14ac:dyDescent="0.25">
      <c r="A8959" s="146">
        <v>45143</v>
      </c>
      <c r="B8959" s="46">
        <v>217</v>
      </c>
      <c r="C8959" s="147">
        <v>0.86015046296296294</v>
      </c>
      <c r="D8959" s="38" t="s">
        <v>30704</v>
      </c>
      <c r="E8959" s="7" t="s">
        <v>64</v>
      </c>
      <c r="F8959" s="38" t="s">
        <v>54887</v>
      </c>
      <c r="G8959" s="38" t="s">
        <v>6002</v>
      </c>
      <c r="H8959">
        <v>-0.02</v>
      </c>
      <c r="I8959" t="s">
        <v>56489</v>
      </c>
      <c r="J8959" t="s">
        <v>56490</v>
      </c>
      <c r="K8959" t="s">
        <v>56491</v>
      </c>
      <c r="L8959" t="s">
        <v>56476</v>
      </c>
      <c r="O8959" t="s">
        <v>56485</v>
      </c>
      <c r="P8959" t="s">
        <v>56486</v>
      </c>
      <c r="Q8959">
        <v>371700.43</v>
      </c>
      <c r="R8959">
        <v>6192969.1100000003</v>
      </c>
      <c r="S8959" t="s">
        <v>56487</v>
      </c>
      <c r="T8959" t="s">
        <v>56488</v>
      </c>
      <c r="U8959">
        <v>371732.47999999998</v>
      </c>
      <c r="V8959">
        <v>6192976.75</v>
      </c>
      <c r="W8959">
        <v>137.83000000000001</v>
      </c>
      <c r="X8959">
        <v>150.03</v>
      </c>
    </row>
    <row r="8960" spans="1:24" x14ac:dyDescent="0.25">
      <c r="A8960" s="146">
        <v>45143</v>
      </c>
      <c r="B8960" s="46">
        <v>217</v>
      </c>
      <c r="C8960" s="147">
        <v>0.86375000000000002</v>
      </c>
      <c r="D8960" s="38" t="s">
        <v>30704</v>
      </c>
      <c r="E8960" s="7" t="s">
        <v>69</v>
      </c>
      <c r="F8960" s="38" t="s">
        <v>54887</v>
      </c>
      <c r="G8960" s="38" t="s">
        <v>6002</v>
      </c>
      <c r="H8960">
        <v>0.17499999999999999</v>
      </c>
      <c r="I8960" t="s">
        <v>56489</v>
      </c>
      <c r="J8960" t="s">
        <v>56490</v>
      </c>
      <c r="K8960" t="s">
        <v>56491</v>
      </c>
      <c r="L8960" t="s">
        <v>56498</v>
      </c>
      <c r="O8960" t="s">
        <v>56494</v>
      </c>
      <c r="P8960" t="s">
        <v>56495</v>
      </c>
      <c r="Q8960">
        <v>371855.83</v>
      </c>
      <c r="R8960">
        <v>6192814.6900000004</v>
      </c>
      <c r="S8960" t="s">
        <v>56496</v>
      </c>
      <c r="T8960" t="s">
        <v>56497</v>
      </c>
      <c r="U8960">
        <v>371870.09</v>
      </c>
      <c r="V8960">
        <v>6192839.1100000003</v>
      </c>
      <c r="W8960">
        <v>136.94999999999999</v>
      </c>
      <c r="X8960">
        <v>150.03</v>
      </c>
    </row>
    <row r="8961" spans="1:24" x14ac:dyDescent="0.25">
      <c r="A8961" s="146">
        <v>45143</v>
      </c>
      <c r="B8961" s="46">
        <v>217</v>
      </c>
      <c r="C8961" s="147">
        <v>0.86583333333333334</v>
      </c>
      <c r="D8961" s="38" t="s">
        <v>30704</v>
      </c>
      <c r="E8961" s="7" t="s">
        <v>64</v>
      </c>
      <c r="F8961" s="38" t="s">
        <v>54887</v>
      </c>
      <c r="G8961" s="38" t="s">
        <v>6003</v>
      </c>
      <c r="H8961">
        <v>0.17</v>
      </c>
      <c r="I8961" t="s">
        <v>56503</v>
      </c>
      <c r="J8961" t="s">
        <v>56504</v>
      </c>
      <c r="K8961" t="s">
        <v>56505</v>
      </c>
      <c r="L8961" t="s">
        <v>56498</v>
      </c>
      <c r="O8961" t="s">
        <v>56499</v>
      </c>
      <c r="P8961" t="s">
        <v>56500</v>
      </c>
      <c r="Q8961">
        <v>371865.95</v>
      </c>
      <c r="R8961">
        <v>6192816.0700000003</v>
      </c>
      <c r="S8961" t="s">
        <v>56501</v>
      </c>
      <c r="T8961" t="s">
        <v>56502</v>
      </c>
      <c r="U8961">
        <v>371880.68</v>
      </c>
      <c r="V8961">
        <v>6192841.0199999996</v>
      </c>
      <c r="W8961">
        <v>315.89999999999998</v>
      </c>
      <c r="X8961">
        <v>150.03</v>
      </c>
    </row>
    <row r="8962" spans="1:24" x14ac:dyDescent="0.25">
      <c r="A8962" s="146">
        <v>45143</v>
      </c>
      <c r="B8962" s="46">
        <v>217</v>
      </c>
      <c r="C8962" s="147">
        <v>0.86914351851851857</v>
      </c>
      <c r="D8962" s="38" t="s">
        <v>30704</v>
      </c>
      <c r="E8962" s="7" t="s">
        <v>69</v>
      </c>
      <c r="F8962" s="38" t="s">
        <v>54887</v>
      </c>
      <c r="G8962" s="38" t="s">
        <v>6003</v>
      </c>
      <c r="H8962">
        <v>-2.3E-2</v>
      </c>
      <c r="I8962" t="s">
        <v>56503</v>
      </c>
      <c r="J8962" t="s">
        <v>56504</v>
      </c>
      <c r="K8962" t="s">
        <v>56505</v>
      </c>
      <c r="L8962" t="s">
        <v>56498</v>
      </c>
      <c r="O8962" t="s">
        <v>56506</v>
      </c>
      <c r="P8962" t="s">
        <v>56507</v>
      </c>
      <c r="Q8962">
        <v>371725.07</v>
      </c>
      <c r="R8962">
        <v>6192958.1799999997</v>
      </c>
      <c r="S8962" t="s">
        <v>56508</v>
      </c>
      <c r="T8962" t="s">
        <v>56509</v>
      </c>
      <c r="U8962">
        <v>371744.64</v>
      </c>
      <c r="V8962">
        <v>6192977.1500000004</v>
      </c>
      <c r="W8962">
        <v>314.49</v>
      </c>
      <c r="X8962">
        <v>150.03</v>
      </c>
    </row>
    <row r="8963" spans="1:24" x14ac:dyDescent="0.25">
      <c r="A8963" s="146">
        <v>45143</v>
      </c>
      <c r="B8963" s="46">
        <v>217</v>
      </c>
      <c r="C8963" s="147">
        <v>0.87078703703703697</v>
      </c>
      <c r="D8963" s="38" t="s">
        <v>30704</v>
      </c>
      <c r="E8963" s="7" t="s">
        <v>64</v>
      </c>
      <c r="F8963" s="38" t="s">
        <v>54887</v>
      </c>
      <c r="G8963" s="38" t="s">
        <v>6004</v>
      </c>
      <c r="H8963">
        <v>-1.9E-2</v>
      </c>
      <c r="I8963" t="s">
        <v>56514</v>
      </c>
      <c r="J8963" t="s">
        <v>56515</v>
      </c>
      <c r="K8963" t="s">
        <v>56516</v>
      </c>
      <c r="L8963" t="s">
        <v>56498</v>
      </c>
      <c r="O8963" t="s">
        <v>56510</v>
      </c>
      <c r="P8963" t="s">
        <v>56511</v>
      </c>
      <c r="Q8963">
        <v>371714.6</v>
      </c>
      <c r="R8963">
        <v>6192978.8099999996</v>
      </c>
      <c r="S8963" t="s">
        <v>56512</v>
      </c>
      <c r="T8963" t="s">
        <v>56513</v>
      </c>
      <c r="U8963">
        <v>371745.91</v>
      </c>
      <c r="V8963">
        <v>6192988.75</v>
      </c>
      <c r="W8963">
        <v>135.61000000000001</v>
      </c>
      <c r="X8963">
        <v>150.03</v>
      </c>
    </row>
    <row r="8964" spans="1:24" x14ac:dyDescent="0.25">
      <c r="A8964" s="146">
        <v>45143</v>
      </c>
      <c r="B8964" s="46">
        <v>217</v>
      </c>
      <c r="C8964" s="147">
        <v>0.87415509259259261</v>
      </c>
      <c r="D8964" s="38" t="s">
        <v>30704</v>
      </c>
      <c r="E8964" s="7" t="s">
        <v>69</v>
      </c>
      <c r="F8964" s="38" t="s">
        <v>54887</v>
      </c>
      <c r="G8964" s="38" t="s">
        <v>6004</v>
      </c>
      <c r="H8964">
        <v>0.17599999999999999</v>
      </c>
      <c r="I8964" t="s">
        <v>56514</v>
      </c>
      <c r="J8964" t="s">
        <v>56515</v>
      </c>
      <c r="K8964" t="s">
        <v>56516</v>
      </c>
      <c r="L8964" t="s">
        <v>56521</v>
      </c>
      <c r="O8964" t="s">
        <v>56517</v>
      </c>
      <c r="P8964" t="s">
        <v>56518</v>
      </c>
      <c r="Q8964">
        <v>371857.54</v>
      </c>
      <c r="R8964">
        <v>6192840.2300000004</v>
      </c>
      <c r="S8964" t="s">
        <v>56519</v>
      </c>
      <c r="T8964" t="s">
        <v>56520</v>
      </c>
      <c r="U8964">
        <v>371883.93</v>
      </c>
      <c r="V8964">
        <v>6192850.75</v>
      </c>
      <c r="W8964">
        <v>134.82</v>
      </c>
      <c r="X8964">
        <v>150.03</v>
      </c>
    </row>
    <row r="8965" spans="1:24" x14ac:dyDescent="0.25">
      <c r="A8965" s="146">
        <v>45143</v>
      </c>
      <c r="B8965" s="46">
        <v>217</v>
      </c>
      <c r="C8965" s="147">
        <v>0.87599537037037034</v>
      </c>
      <c r="D8965" s="38" t="s">
        <v>30704</v>
      </c>
      <c r="E8965" s="7" t="s">
        <v>64</v>
      </c>
      <c r="F8965" s="38" t="s">
        <v>54887</v>
      </c>
      <c r="G8965" s="38" t="s">
        <v>6005</v>
      </c>
      <c r="H8965">
        <v>0.17199999999999999</v>
      </c>
      <c r="I8965" t="s">
        <v>56526</v>
      </c>
      <c r="J8965" t="s">
        <v>56527</v>
      </c>
      <c r="K8965" t="s">
        <v>56528</v>
      </c>
      <c r="L8965" t="s">
        <v>56521</v>
      </c>
      <c r="O8965" t="s">
        <v>56522</v>
      </c>
      <c r="P8965" t="s">
        <v>56523</v>
      </c>
      <c r="Q8965">
        <v>371876.5</v>
      </c>
      <c r="R8965">
        <v>6192830.7300000004</v>
      </c>
      <c r="S8965" t="s">
        <v>56524</v>
      </c>
      <c r="T8965" t="s">
        <v>56525</v>
      </c>
      <c r="U8965">
        <v>371894.92</v>
      </c>
      <c r="V8965">
        <v>6192852.3600000003</v>
      </c>
      <c r="W8965">
        <v>317.87</v>
      </c>
      <c r="X8965">
        <v>150.03</v>
      </c>
    </row>
    <row r="8966" spans="1:24" x14ac:dyDescent="0.25">
      <c r="A8966" s="146">
        <v>45143</v>
      </c>
      <c r="B8966" s="46">
        <v>217</v>
      </c>
      <c r="C8966" s="147">
        <v>0.87908564814814805</v>
      </c>
      <c r="D8966" s="38" t="s">
        <v>30704</v>
      </c>
      <c r="E8966" s="7" t="s">
        <v>69</v>
      </c>
      <c r="F8966" s="38" t="s">
        <v>54887</v>
      </c>
      <c r="G8966" s="38" t="s">
        <v>6005</v>
      </c>
      <c r="H8966">
        <v>-2.1000000000000001E-2</v>
      </c>
      <c r="I8966" t="s">
        <v>56526</v>
      </c>
      <c r="J8966" t="s">
        <v>56527</v>
      </c>
      <c r="K8966" t="s">
        <v>56528</v>
      </c>
      <c r="L8966" t="s">
        <v>56521</v>
      </c>
      <c r="O8966" t="s">
        <v>56529</v>
      </c>
      <c r="P8966" t="s">
        <v>56530</v>
      </c>
      <c r="Q8966">
        <v>371749.24</v>
      </c>
      <c r="R8966">
        <v>6192959.2199999997</v>
      </c>
      <c r="S8966" t="s">
        <v>56531</v>
      </c>
      <c r="T8966" t="s">
        <v>56532</v>
      </c>
      <c r="U8966">
        <v>371758.28</v>
      </c>
      <c r="V8966">
        <v>6192989.1900000004</v>
      </c>
      <c r="W8966">
        <v>315</v>
      </c>
      <c r="X8966">
        <v>150.03</v>
      </c>
    </row>
    <row r="8967" spans="1:24" x14ac:dyDescent="0.25">
      <c r="A8967" s="146">
        <v>45143</v>
      </c>
      <c r="B8967" s="46">
        <v>217</v>
      </c>
      <c r="C8967" s="147">
        <v>0.88107638888888884</v>
      </c>
      <c r="D8967" s="38" t="s">
        <v>30704</v>
      </c>
      <c r="E8967" s="7" t="s">
        <v>64</v>
      </c>
      <c r="F8967" s="38" t="s">
        <v>54887</v>
      </c>
      <c r="G8967" s="38" t="s">
        <v>6006</v>
      </c>
      <c r="H8967">
        <v>-1.9E-2</v>
      </c>
      <c r="I8967" t="s">
        <v>56537</v>
      </c>
      <c r="J8967" t="s">
        <v>56538</v>
      </c>
      <c r="K8967" t="s">
        <v>56539</v>
      </c>
      <c r="L8967" t="s">
        <v>56521</v>
      </c>
      <c r="O8967" t="s">
        <v>56533</v>
      </c>
      <c r="P8967" t="s">
        <v>56534</v>
      </c>
      <c r="Q8967">
        <v>371738.5</v>
      </c>
      <c r="R8967">
        <v>6192982.4199999999</v>
      </c>
      <c r="S8967" t="s">
        <v>56535</v>
      </c>
      <c r="T8967" t="s">
        <v>56536</v>
      </c>
      <c r="U8967">
        <v>371758.85</v>
      </c>
      <c r="V8967">
        <v>6193001.8600000003</v>
      </c>
      <c r="W8967">
        <v>137.52000000000001</v>
      </c>
      <c r="X8967">
        <v>150.03</v>
      </c>
    </row>
    <row r="8968" spans="1:24" x14ac:dyDescent="0.25">
      <c r="A8968" s="146">
        <v>45143</v>
      </c>
      <c r="B8968" s="46">
        <v>217</v>
      </c>
      <c r="C8968" s="147">
        <v>0.88425925925925919</v>
      </c>
      <c r="D8968" s="38" t="s">
        <v>30704</v>
      </c>
      <c r="E8968" s="7" t="s">
        <v>69</v>
      </c>
      <c r="F8968" s="38" t="s">
        <v>54887</v>
      </c>
      <c r="G8968" s="38" t="s">
        <v>6006</v>
      </c>
      <c r="H8968">
        <v>0.17399999999999999</v>
      </c>
      <c r="I8968" t="s">
        <v>56537</v>
      </c>
      <c r="J8968" t="s">
        <v>56538</v>
      </c>
      <c r="K8968" t="s">
        <v>56539</v>
      </c>
      <c r="L8968" t="s">
        <v>56544</v>
      </c>
      <c r="O8968" t="s">
        <v>56540</v>
      </c>
      <c r="P8968" t="s">
        <v>56541</v>
      </c>
      <c r="Q8968">
        <v>371871.21</v>
      </c>
      <c r="R8968">
        <v>6192852.0599999996</v>
      </c>
      <c r="S8968" t="s">
        <v>56542</v>
      </c>
      <c r="T8968" t="s">
        <v>56543</v>
      </c>
      <c r="U8968">
        <v>371895.5</v>
      </c>
      <c r="V8968">
        <v>6192865.1200000001</v>
      </c>
      <c r="W8968">
        <v>135.63999999999999</v>
      </c>
      <c r="X8968">
        <v>150.03</v>
      </c>
    </row>
    <row r="8969" spans="1:24" x14ac:dyDescent="0.25">
      <c r="A8969" s="146">
        <v>45143</v>
      </c>
      <c r="B8969" s="46">
        <v>217</v>
      </c>
      <c r="C8969" s="147">
        <v>0.88633101851851848</v>
      </c>
      <c r="D8969" s="38" t="s">
        <v>30704</v>
      </c>
      <c r="E8969" s="7" t="s">
        <v>64</v>
      </c>
      <c r="F8969" s="38" t="s">
        <v>54887</v>
      </c>
      <c r="G8969" s="38" t="s">
        <v>6007</v>
      </c>
      <c r="H8969">
        <v>0.17100000000000001</v>
      </c>
      <c r="I8969" t="s">
        <v>56549</v>
      </c>
      <c r="J8969" t="s">
        <v>56550</v>
      </c>
      <c r="K8969" t="s">
        <v>56551</v>
      </c>
      <c r="L8969" t="s">
        <v>56544</v>
      </c>
      <c r="O8969" t="s">
        <v>56545</v>
      </c>
      <c r="P8969" t="s">
        <v>56546</v>
      </c>
      <c r="Q8969">
        <v>371889.28</v>
      </c>
      <c r="R8969">
        <v>6192843.46</v>
      </c>
      <c r="S8969" t="s">
        <v>56547</v>
      </c>
      <c r="T8969" t="s">
        <v>56548</v>
      </c>
      <c r="U8969">
        <v>371906.58</v>
      </c>
      <c r="V8969">
        <v>6192865.9900000002</v>
      </c>
      <c r="W8969">
        <v>316.35000000000002</v>
      </c>
      <c r="X8969">
        <v>150.03</v>
      </c>
    </row>
    <row r="8970" spans="1:24" x14ac:dyDescent="0.25">
      <c r="A8970" s="146">
        <v>45143</v>
      </c>
      <c r="B8970" s="46">
        <v>217</v>
      </c>
      <c r="C8970" s="147">
        <v>0.88938657407407407</v>
      </c>
      <c r="D8970" s="38" t="s">
        <v>30704</v>
      </c>
      <c r="E8970" s="7" t="s">
        <v>69</v>
      </c>
      <c r="F8970" s="38" t="s">
        <v>54887</v>
      </c>
      <c r="G8970" s="38" t="s">
        <v>6007</v>
      </c>
      <c r="H8970">
        <v>-2.1999999999999999E-2</v>
      </c>
      <c r="I8970" t="s">
        <v>56549</v>
      </c>
      <c r="J8970" t="s">
        <v>56550</v>
      </c>
      <c r="K8970" t="s">
        <v>56551</v>
      </c>
      <c r="L8970" t="s">
        <v>56544</v>
      </c>
      <c r="O8970" t="s">
        <v>56552</v>
      </c>
      <c r="P8970" t="s">
        <v>56553</v>
      </c>
      <c r="Q8970">
        <v>371761.98</v>
      </c>
      <c r="R8970">
        <v>6192971.79</v>
      </c>
      <c r="S8970" t="s">
        <v>56554</v>
      </c>
      <c r="T8970" t="s">
        <v>56555</v>
      </c>
      <c r="U8970">
        <v>371770.64</v>
      </c>
      <c r="V8970">
        <v>6193002.0800000001</v>
      </c>
      <c r="W8970">
        <v>315.18</v>
      </c>
      <c r="X8970">
        <v>150.03</v>
      </c>
    </row>
    <row r="8971" spans="1:24" x14ac:dyDescent="0.25">
      <c r="A8971" s="146">
        <v>45143</v>
      </c>
      <c r="B8971" s="46">
        <v>217</v>
      </c>
      <c r="C8971" s="147">
        <v>0.89422453703703697</v>
      </c>
      <c r="D8971" s="38" t="s">
        <v>30704</v>
      </c>
      <c r="E8971" s="159" t="s">
        <v>42042</v>
      </c>
      <c r="F8971" s="38" t="s">
        <v>54887</v>
      </c>
      <c r="G8971" s="38" t="s">
        <v>6073</v>
      </c>
      <c r="H8971">
        <v>-0.754</v>
      </c>
      <c r="O8971" t="s">
        <v>56558</v>
      </c>
      <c r="P8971" t="s">
        <v>56559</v>
      </c>
      <c r="Q8971">
        <v>371747.66</v>
      </c>
      <c r="R8971">
        <v>6192984.9400000004</v>
      </c>
      <c r="S8971" t="s">
        <v>56560</v>
      </c>
      <c r="T8971" t="s">
        <v>56561</v>
      </c>
      <c r="U8971">
        <v>371756.67</v>
      </c>
      <c r="V8971">
        <v>6192991.4800000004</v>
      </c>
      <c r="W8971">
        <v>40.520000000000003</v>
      </c>
      <c r="X8971">
        <v>150.03</v>
      </c>
    </row>
    <row r="8972" spans="1:24" x14ac:dyDescent="0.25">
      <c r="A8972" s="146">
        <v>45143</v>
      </c>
      <c r="B8972" s="46">
        <v>217</v>
      </c>
      <c r="C8972" s="147">
        <v>0.91045138888888888</v>
      </c>
      <c r="D8972" s="38" t="s">
        <v>30704</v>
      </c>
      <c r="E8972" s="159" t="s">
        <v>6100</v>
      </c>
      <c r="F8972" s="38" t="s">
        <v>54887</v>
      </c>
      <c r="G8972" s="38" t="s">
        <v>6073</v>
      </c>
      <c r="H8972">
        <v>-2.5999999999999999E-2</v>
      </c>
      <c r="O8972" t="s">
        <v>56562</v>
      </c>
      <c r="P8972" t="s">
        <v>56563</v>
      </c>
      <c r="Q8972">
        <v>370387.64</v>
      </c>
      <c r="R8972">
        <v>6190596.6900000004</v>
      </c>
      <c r="S8972" t="s">
        <v>56564</v>
      </c>
      <c r="T8972" t="s">
        <v>56565</v>
      </c>
      <c r="U8972">
        <v>370396.69</v>
      </c>
      <c r="V8972">
        <v>6190603.2300000004</v>
      </c>
      <c r="W8972">
        <v>40.74</v>
      </c>
      <c r="X8972">
        <v>150.03</v>
      </c>
    </row>
    <row r="8973" spans="1:24" s="170" customFormat="1" x14ac:dyDescent="0.25">
      <c r="A8973" s="63">
        <v>45143</v>
      </c>
      <c r="B8973" s="104">
        <v>217</v>
      </c>
      <c r="C8973" s="65">
        <v>0.92042824074074081</v>
      </c>
      <c r="D8973" s="64" t="s">
        <v>30864</v>
      </c>
      <c r="E8973" s="171" t="s">
        <v>56571</v>
      </c>
      <c r="F8973" s="64" t="s">
        <v>54887</v>
      </c>
      <c r="G8973" s="64" t="s">
        <v>6073</v>
      </c>
      <c r="H8973" s="170">
        <v>-1.7000000000000001E-2</v>
      </c>
      <c r="M8973" s="170" t="s">
        <v>56566</v>
      </c>
      <c r="O8973" s="170" t="s">
        <v>56567</v>
      </c>
      <c r="P8973" s="170" t="s">
        <v>56568</v>
      </c>
      <c r="Q8973" s="170">
        <v>370415.51</v>
      </c>
      <c r="R8973" s="170">
        <v>6190504.2599999998</v>
      </c>
      <c r="S8973" s="170" t="s">
        <v>56569</v>
      </c>
      <c r="T8973" s="170" t="s">
        <v>56570</v>
      </c>
      <c r="U8973" s="170">
        <v>370419.26</v>
      </c>
      <c r="V8973" s="170">
        <v>6190518.4900000002</v>
      </c>
      <c r="W8973" s="170">
        <v>18.559999999999999</v>
      </c>
      <c r="X8973" s="170">
        <v>150.03</v>
      </c>
    </row>
    <row r="8974" spans="1:24" x14ac:dyDescent="0.25">
      <c r="A8974" s="146">
        <v>45143</v>
      </c>
      <c r="B8974" s="46">
        <v>217</v>
      </c>
      <c r="C8974" s="147">
        <v>0.92237268518518523</v>
      </c>
      <c r="D8974" s="161" t="s">
        <v>30864</v>
      </c>
      <c r="E8974" s="159" t="s">
        <v>52648</v>
      </c>
      <c r="F8974" s="38" t="s">
        <v>54887</v>
      </c>
      <c r="G8974" s="38" t="s">
        <v>6073</v>
      </c>
      <c r="H8974">
        <v>-8.0000000000000002E-3</v>
      </c>
      <c r="I8974" t="s">
        <v>56576</v>
      </c>
      <c r="J8974" t="s">
        <v>56577</v>
      </c>
      <c r="K8974" t="s">
        <v>56578</v>
      </c>
      <c r="L8974" t="s">
        <v>56579</v>
      </c>
      <c r="O8974" t="s">
        <v>56572</v>
      </c>
      <c r="P8974" t="s">
        <v>56573</v>
      </c>
      <c r="Q8974">
        <v>370417.03</v>
      </c>
      <c r="R8974">
        <v>6190505.9800000004</v>
      </c>
      <c r="S8974" t="s">
        <v>56574</v>
      </c>
      <c r="T8974" t="s">
        <v>56575</v>
      </c>
      <c r="U8974">
        <v>370425.57</v>
      </c>
      <c r="V8974">
        <v>6190527.9699999997</v>
      </c>
      <c r="W8974">
        <v>92.26</v>
      </c>
      <c r="X8974">
        <v>150.03</v>
      </c>
    </row>
    <row r="8975" spans="1:24" x14ac:dyDescent="0.25">
      <c r="A8975" s="146">
        <v>45143</v>
      </c>
      <c r="B8975" s="46">
        <v>217</v>
      </c>
      <c r="C8975" s="147">
        <v>0.92553240740740739</v>
      </c>
      <c r="D8975" s="161" t="s">
        <v>30864</v>
      </c>
      <c r="E8975" s="7" t="s">
        <v>69</v>
      </c>
      <c r="F8975" s="38" t="s">
        <v>54887</v>
      </c>
      <c r="G8975" s="38" t="s">
        <v>6073</v>
      </c>
      <c r="H8975">
        <v>0.17899999999999999</v>
      </c>
      <c r="I8975" t="s">
        <v>56576</v>
      </c>
      <c r="J8975" t="s">
        <v>56577</v>
      </c>
      <c r="K8975" t="s">
        <v>56578</v>
      </c>
      <c r="L8975" t="s">
        <v>56584</v>
      </c>
      <c r="O8975" t="s">
        <v>56580</v>
      </c>
      <c r="P8975" t="s">
        <v>56581</v>
      </c>
      <c r="Q8975">
        <v>370592.19</v>
      </c>
      <c r="R8975">
        <v>6190503.2199999997</v>
      </c>
      <c r="S8975" t="s">
        <v>56582</v>
      </c>
      <c r="T8975" t="s">
        <v>56583</v>
      </c>
      <c r="U8975">
        <v>370611.63</v>
      </c>
      <c r="V8975">
        <v>6190527.8499999996</v>
      </c>
      <c r="W8975">
        <v>89.37</v>
      </c>
      <c r="X8975">
        <v>150.03</v>
      </c>
    </row>
    <row r="8976" spans="1:24" x14ac:dyDescent="0.25">
      <c r="A8976" s="146">
        <v>45143</v>
      </c>
      <c r="B8976" s="46">
        <v>217</v>
      </c>
      <c r="C8976" s="147">
        <v>0.92745370370370372</v>
      </c>
      <c r="D8976" s="161" t="s">
        <v>30864</v>
      </c>
      <c r="E8976" s="7" t="s">
        <v>64</v>
      </c>
      <c r="F8976" s="38" t="s">
        <v>54887</v>
      </c>
      <c r="G8976" s="38" t="s">
        <v>6072</v>
      </c>
      <c r="H8976">
        <v>0.17199999999999999</v>
      </c>
      <c r="I8976" t="s">
        <v>56589</v>
      </c>
      <c r="J8976" t="s">
        <v>56590</v>
      </c>
      <c r="K8976" t="s">
        <v>56591</v>
      </c>
      <c r="L8976" t="s">
        <v>56584</v>
      </c>
      <c r="O8976" t="s">
        <v>56585</v>
      </c>
      <c r="P8976" t="s">
        <v>56586</v>
      </c>
      <c r="Q8976">
        <v>370633.49</v>
      </c>
      <c r="R8976">
        <v>6190510.8600000003</v>
      </c>
      <c r="S8976" t="s">
        <v>56587</v>
      </c>
      <c r="T8976" t="s">
        <v>56588</v>
      </c>
      <c r="U8976">
        <v>370616.5</v>
      </c>
      <c r="V8976">
        <v>6190536.5899999999</v>
      </c>
      <c r="W8976">
        <v>271.04000000000002</v>
      </c>
      <c r="X8976">
        <v>150.03</v>
      </c>
    </row>
    <row r="8977" spans="1:24" x14ac:dyDescent="0.25">
      <c r="A8977" s="146">
        <v>45143</v>
      </c>
      <c r="B8977" s="46">
        <v>217</v>
      </c>
      <c r="C8977" s="147">
        <v>0.93091435185185178</v>
      </c>
      <c r="D8977" s="161" t="s">
        <v>30864</v>
      </c>
      <c r="E8977" s="7" t="s">
        <v>69</v>
      </c>
      <c r="F8977" s="38" t="s">
        <v>54887</v>
      </c>
      <c r="G8977" s="38" t="s">
        <v>6072</v>
      </c>
      <c r="H8977">
        <v>-3.1E-2</v>
      </c>
      <c r="I8977" t="s">
        <v>56589</v>
      </c>
      <c r="J8977" t="s">
        <v>56590</v>
      </c>
      <c r="K8977" t="s">
        <v>56591</v>
      </c>
      <c r="L8977" t="s">
        <v>56584</v>
      </c>
      <c r="O8977" t="s">
        <v>56592</v>
      </c>
      <c r="P8977" t="s">
        <v>56593</v>
      </c>
      <c r="Q8977">
        <v>370426.98</v>
      </c>
      <c r="R8977">
        <v>6190512.8799999999</v>
      </c>
      <c r="S8977" t="s">
        <v>56594</v>
      </c>
      <c r="T8977" t="s">
        <v>56595</v>
      </c>
      <c r="U8977">
        <v>370412.81</v>
      </c>
      <c r="V8977">
        <v>6190536.79</v>
      </c>
      <c r="W8977">
        <v>270.31</v>
      </c>
      <c r="X8977">
        <v>150.03</v>
      </c>
    </row>
    <row r="8978" spans="1:24" x14ac:dyDescent="0.25">
      <c r="A8978" s="146">
        <v>45143</v>
      </c>
      <c r="B8978" s="46">
        <v>217</v>
      </c>
      <c r="C8978" s="147">
        <v>0.93263888888888891</v>
      </c>
      <c r="D8978" s="161" t="s">
        <v>30864</v>
      </c>
      <c r="E8978" s="7" t="s">
        <v>64</v>
      </c>
      <c r="F8978" s="38" t="s">
        <v>54887</v>
      </c>
      <c r="G8978" s="38" t="s">
        <v>6071</v>
      </c>
      <c r="H8978">
        <v>-2.5999999999999999E-2</v>
      </c>
      <c r="I8978" t="s">
        <v>56600</v>
      </c>
      <c r="J8978" t="s">
        <v>56601</v>
      </c>
      <c r="K8978" t="s">
        <v>56602</v>
      </c>
      <c r="L8978" t="s">
        <v>56584</v>
      </c>
      <c r="O8978" t="s">
        <v>56596</v>
      </c>
      <c r="P8978" t="s">
        <v>56597</v>
      </c>
      <c r="Q8978">
        <v>370385.25</v>
      </c>
      <c r="R8978">
        <v>6190520.2999999998</v>
      </c>
      <c r="S8978" t="s">
        <v>56598</v>
      </c>
      <c r="T8978" t="s">
        <v>56599</v>
      </c>
      <c r="U8978">
        <v>370407.19</v>
      </c>
      <c r="V8978">
        <v>6190546.0899999999</v>
      </c>
      <c r="W8978">
        <v>92.32</v>
      </c>
      <c r="X8978">
        <v>150.03</v>
      </c>
    </row>
    <row r="8979" spans="1:24" x14ac:dyDescent="0.25">
      <c r="A8979" s="146">
        <v>45143</v>
      </c>
      <c r="B8979" s="46">
        <v>217</v>
      </c>
      <c r="C8979" s="147">
        <v>0.93618055555555557</v>
      </c>
      <c r="D8979" s="161" t="s">
        <v>30864</v>
      </c>
      <c r="E8979" s="7" t="s">
        <v>69</v>
      </c>
      <c r="F8979" s="38" t="s">
        <v>54887</v>
      </c>
      <c r="G8979" s="38" t="s">
        <v>6071</v>
      </c>
      <c r="H8979">
        <v>0.17799999999999999</v>
      </c>
      <c r="I8979" t="s">
        <v>56600</v>
      </c>
      <c r="J8979" t="s">
        <v>56601</v>
      </c>
      <c r="K8979" t="s">
        <v>56602</v>
      </c>
      <c r="L8979" t="s">
        <v>56607</v>
      </c>
      <c r="O8979" t="s">
        <v>56603</v>
      </c>
      <c r="P8979" t="s">
        <v>56604</v>
      </c>
      <c r="Q8979">
        <v>370592.3</v>
      </c>
      <c r="R8979">
        <v>6190521.1799999997</v>
      </c>
      <c r="S8979" t="s">
        <v>56605</v>
      </c>
      <c r="T8979" t="s">
        <v>56606</v>
      </c>
      <c r="U8979">
        <v>370611.19</v>
      </c>
      <c r="V8979">
        <v>6190545.96</v>
      </c>
      <c r="W8979">
        <v>90.21</v>
      </c>
      <c r="X8979">
        <v>150.03</v>
      </c>
    </row>
    <row r="8980" spans="1:24" x14ac:dyDescent="0.25">
      <c r="A8980" s="146">
        <v>45143</v>
      </c>
      <c r="B8980" s="46">
        <v>217</v>
      </c>
      <c r="C8980" s="147">
        <v>0.93815972222222221</v>
      </c>
      <c r="D8980" s="161" t="s">
        <v>30864</v>
      </c>
      <c r="E8980" s="7" t="s">
        <v>64</v>
      </c>
      <c r="F8980" s="38" t="s">
        <v>54887</v>
      </c>
      <c r="G8980" s="38" t="s">
        <v>6070</v>
      </c>
      <c r="H8980">
        <v>0.17499999999999999</v>
      </c>
      <c r="I8980" t="s">
        <v>56612</v>
      </c>
      <c r="J8980" t="s">
        <v>56613</v>
      </c>
      <c r="K8980" t="s">
        <v>56614</v>
      </c>
      <c r="L8980" t="s">
        <v>56607</v>
      </c>
      <c r="O8980" t="s">
        <v>56608</v>
      </c>
      <c r="P8980" t="s">
        <v>56609</v>
      </c>
      <c r="Q8980">
        <v>370637.75</v>
      </c>
      <c r="R8980">
        <v>6190528.1900000004</v>
      </c>
      <c r="S8980" t="s">
        <v>56610</v>
      </c>
      <c r="T8980" t="s">
        <v>56611</v>
      </c>
      <c r="U8980">
        <v>370619.08</v>
      </c>
      <c r="V8980">
        <v>6190554.7999999998</v>
      </c>
      <c r="W8980">
        <v>271.07</v>
      </c>
      <c r="X8980">
        <v>150.03</v>
      </c>
    </row>
    <row r="8981" spans="1:24" x14ac:dyDescent="0.25">
      <c r="A8981" s="146">
        <v>45143</v>
      </c>
      <c r="B8981" s="46">
        <v>217</v>
      </c>
      <c r="C8981" s="147">
        <v>0.94165509259259261</v>
      </c>
      <c r="D8981" s="161" t="s">
        <v>30864</v>
      </c>
      <c r="E8981" s="7" t="s">
        <v>69</v>
      </c>
      <c r="F8981" s="38" t="s">
        <v>54887</v>
      </c>
      <c r="G8981" s="38" t="s">
        <v>6070</v>
      </c>
      <c r="H8981">
        <v>-0.03</v>
      </c>
      <c r="I8981" t="s">
        <v>56612</v>
      </c>
      <c r="J8981" t="s">
        <v>56613</v>
      </c>
      <c r="K8981" t="s">
        <v>56614</v>
      </c>
      <c r="L8981" t="s">
        <v>56607</v>
      </c>
      <c r="O8981" t="s">
        <v>56615</v>
      </c>
      <c r="P8981" t="s">
        <v>56616</v>
      </c>
      <c r="Q8981">
        <v>370427.23</v>
      </c>
      <c r="R8981">
        <v>6190530.6500000004</v>
      </c>
      <c r="S8981" t="s">
        <v>56617</v>
      </c>
      <c r="T8981" t="s">
        <v>56618</v>
      </c>
      <c r="U8981">
        <v>370413.98</v>
      </c>
      <c r="V8981">
        <v>6190554.7999999998</v>
      </c>
      <c r="W8981">
        <v>269.82</v>
      </c>
      <c r="X8981">
        <v>150.03</v>
      </c>
    </row>
    <row r="8982" spans="1:24" x14ac:dyDescent="0.25">
      <c r="A8982" s="146">
        <v>45143</v>
      </c>
      <c r="B8982" s="46">
        <v>217</v>
      </c>
      <c r="C8982" s="147">
        <v>0.94401620370370365</v>
      </c>
      <c r="D8982" s="161" t="s">
        <v>30864</v>
      </c>
      <c r="E8982" s="7" t="s">
        <v>64</v>
      </c>
      <c r="F8982" s="38" t="s">
        <v>54887</v>
      </c>
      <c r="G8982" s="38" t="s">
        <v>6069</v>
      </c>
      <c r="H8982">
        <v>-2.5999999999999999E-2</v>
      </c>
      <c r="I8982" t="s">
        <v>56623</v>
      </c>
      <c r="J8982" t="s">
        <v>56624</v>
      </c>
      <c r="K8982" t="s">
        <v>56625</v>
      </c>
      <c r="L8982" t="s">
        <v>56607</v>
      </c>
      <c r="O8982" t="s">
        <v>56619</v>
      </c>
      <c r="P8982" t="s">
        <v>56620</v>
      </c>
      <c r="Q8982">
        <v>370389.73</v>
      </c>
      <c r="R8982">
        <v>6190539.4400000004</v>
      </c>
      <c r="S8982" t="s">
        <v>56621</v>
      </c>
      <c r="T8982" t="s">
        <v>56622</v>
      </c>
      <c r="U8982">
        <v>370407.08</v>
      </c>
      <c r="V8982">
        <v>6190563.9199999999</v>
      </c>
      <c r="W8982">
        <v>90.69</v>
      </c>
      <c r="X8982">
        <v>150.03</v>
      </c>
    </row>
    <row r="8983" spans="1:24" x14ac:dyDescent="0.25">
      <c r="A8983" s="146">
        <v>45143</v>
      </c>
      <c r="B8983" s="46">
        <v>217</v>
      </c>
      <c r="C8983" s="147">
        <v>0.94748842592592597</v>
      </c>
      <c r="D8983" s="38" t="s">
        <v>30864</v>
      </c>
      <c r="E8983" s="7" t="s">
        <v>69</v>
      </c>
      <c r="F8983" s="38" t="s">
        <v>54887</v>
      </c>
      <c r="G8983" s="38" t="s">
        <v>6069</v>
      </c>
      <c r="H8983">
        <v>0.18099999999999999</v>
      </c>
      <c r="I8983" t="s">
        <v>56623</v>
      </c>
      <c r="J8983" t="s">
        <v>56624</v>
      </c>
      <c r="K8983" t="s">
        <v>56625</v>
      </c>
      <c r="L8983" t="s">
        <v>56630</v>
      </c>
      <c r="O8983" t="s">
        <v>56626</v>
      </c>
      <c r="P8983" t="s">
        <v>56627</v>
      </c>
      <c r="Q8983">
        <v>370603.4</v>
      </c>
      <c r="R8983">
        <v>6190539.0800000001</v>
      </c>
      <c r="S8983" t="s">
        <v>56628</v>
      </c>
      <c r="T8983" t="s">
        <v>56629</v>
      </c>
      <c r="U8983">
        <v>370614.08</v>
      </c>
      <c r="V8983">
        <v>6190563.71</v>
      </c>
      <c r="W8983">
        <v>89.32</v>
      </c>
      <c r="X8983">
        <v>150.03</v>
      </c>
    </row>
    <row r="8984" spans="1:24" x14ac:dyDescent="0.25">
      <c r="A8984" s="146">
        <v>45143</v>
      </c>
      <c r="B8984" s="46">
        <v>217</v>
      </c>
      <c r="C8984" s="147">
        <v>0.94934027777777785</v>
      </c>
      <c r="D8984" s="38" t="s">
        <v>30864</v>
      </c>
      <c r="E8984" s="7" t="s">
        <v>64</v>
      </c>
      <c r="F8984" s="38" t="s">
        <v>54887</v>
      </c>
      <c r="G8984" s="38" t="s">
        <v>6068</v>
      </c>
      <c r="H8984">
        <v>0.17699999999999999</v>
      </c>
      <c r="I8984" t="s">
        <v>56635</v>
      </c>
      <c r="J8984" t="s">
        <v>56636</v>
      </c>
      <c r="K8984" t="s">
        <v>56637</v>
      </c>
      <c r="L8984" t="s">
        <v>56630</v>
      </c>
      <c r="O8984" t="s">
        <v>56631</v>
      </c>
      <c r="P8984" t="s">
        <v>56632</v>
      </c>
      <c r="Q8984">
        <v>370632.51</v>
      </c>
      <c r="R8984">
        <v>6190546.3600000003</v>
      </c>
      <c r="S8984" t="s">
        <v>56633</v>
      </c>
      <c r="T8984" t="s">
        <v>56634</v>
      </c>
      <c r="U8984">
        <v>370621.08</v>
      </c>
      <c r="V8984">
        <v>6190572.7999999998</v>
      </c>
      <c r="W8984">
        <v>270.62</v>
      </c>
      <c r="X8984">
        <v>150.03</v>
      </c>
    </row>
    <row r="8985" spans="1:24" x14ac:dyDescent="0.25">
      <c r="A8985" s="146">
        <v>45143</v>
      </c>
      <c r="B8985" s="46">
        <v>217</v>
      </c>
      <c r="C8985" s="147">
        <v>0.95271990740740742</v>
      </c>
      <c r="D8985" s="38" t="s">
        <v>30864</v>
      </c>
      <c r="E8985" s="7" t="s">
        <v>69</v>
      </c>
      <c r="F8985" s="38" t="s">
        <v>54887</v>
      </c>
      <c r="G8985" s="38" t="s">
        <v>6068</v>
      </c>
      <c r="H8985">
        <v>-3.3000000000000002E-2</v>
      </c>
      <c r="I8985" t="s">
        <v>56635</v>
      </c>
      <c r="J8985" t="s">
        <v>56636</v>
      </c>
      <c r="K8985" t="s">
        <v>56637</v>
      </c>
      <c r="L8985" t="s">
        <v>56630</v>
      </c>
      <c r="O8985" t="s">
        <v>56638</v>
      </c>
      <c r="P8985" t="s">
        <v>56639</v>
      </c>
      <c r="Q8985">
        <v>370427</v>
      </c>
      <c r="R8985">
        <v>6190547.4699999997</v>
      </c>
      <c r="S8985" t="s">
        <v>56640</v>
      </c>
      <c r="T8985" t="s">
        <v>56641</v>
      </c>
      <c r="U8985">
        <v>370411.73</v>
      </c>
      <c r="V8985">
        <v>6190572.9500000002</v>
      </c>
      <c r="W8985">
        <v>269.89</v>
      </c>
      <c r="X8985">
        <v>150.03</v>
      </c>
    </row>
    <row r="8986" spans="1:24" x14ac:dyDescent="0.25">
      <c r="A8986" s="146">
        <v>45143</v>
      </c>
      <c r="B8986" s="46">
        <v>217</v>
      </c>
      <c r="C8986" s="147">
        <v>0.95465277777777768</v>
      </c>
      <c r="D8986" s="38" t="s">
        <v>30864</v>
      </c>
      <c r="E8986" s="7" t="s">
        <v>64</v>
      </c>
      <c r="F8986" s="38" t="s">
        <v>54887</v>
      </c>
      <c r="G8986" s="38" t="s">
        <v>6074</v>
      </c>
      <c r="H8986">
        <v>-2.8000000000000001E-2</v>
      </c>
      <c r="I8986" t="s">
        <v>56646</v>
      </c>
      <c r="J8986" t="s">
        <v>56647</v>
      </c>
      <c r="K8986" t="s">
        <v>56648</v>
      </c>
      <c r="L8986" t="s">
        <v>56630</v>
      </c>
      <c r="O8986" t="s">
        <v>56642</v>
      </c>
      <c r="P8986" t="s">
        <v>56643</v>
      </c>
      <c r="Q8986">
        <v>370386.11</v>
      </c>
      <c r="R8986">
        <v>6190556.7400000002</v>
      </c>
      <c r="S8986" t="s">
        <v>56644</v>
      </c>
      <c r="T8986" t="s">
        <v>56645</v>
      </c>
      <c r="U8986">
        <v>370405.02</v>
      </c>
      <c r="V8986">
        <v>6190582.0599999996</v>
      </c>
      <c r="W8986">
        <v>93.35</v>
      </c>
      <c r="X8986">
        <v>150.03</v>
      </c>
    </row>
    <row r="8987" spans="1:24" x14ac:dyDescent="0.25">
      <c r="A8987" s="146">
        <v>45143</v>
      </c>
      <c r="B8987" s="46">
        <v>217</v>
      </c>
      <c r="C8987" s="147">
        <v>0.95825231481481488</v>
      </c>
      <c r="D8987" s="38" t="s">
        <v>30864</v>
      </c>
      <c r="E8987" s="7" t="s">
        <v>69</v>
      </c>
      <c r="F8987" s="38" t="s">
        <v>54887</v>
      </c>
      <c r="G8987" s="38" t="s">
        <v>6074</v>
      </c>
      <c r="H8987">
        <v>0.18099999999999999</v>
      </c>
      <c r="I8987" t="s">
        <v>56646</v>
      </c>
      <c r="J8987" t="s">
        <v>56647</v>
      </c>
      <c r="K8987" t="s">
        <v>56648</v>
      </c>
      <c r="L8987" t="s">
        <v>56653</v>
      </c>
      <c r="O8987" t="s">
        <v>56649</v>
      </c>
      <c r="P8987" t="s">
        <v>56650</v>
      </c>
      <c r="Q8987">
        <v>370602.87</v>
      </c>
      <c r="R8987">
        <v>6190556.9500000002</v>
      </c>
      <c r="S8987" t="s">
        <v>56651</v>
      </c>
      <c r="T8987" t="s">
        <v>56652</v>
      </c>
      <c r="U8987">
        <v>370613.92</v>
      </c>
      <c r="V8987">
        <v>6190581.8399999999</v>
      </c>
      <c r="W8987">
        <v>90.15</v>
      </c>
      <c r="X8987">
        <v>150.03</v>
      </c>
    </row>
    <row r="8988" spans="1:24" x14ac:dyDescent="0.25">
      <c r="A8988" s="146">
        <v>45143</v>
      </c>
      <c r="B8988" s="46">
        <v>217</v>
      </c>
      <c r="C8988" s="147">
        <v>0.96004629629629623</v>
      </c>
      <c r="D8988" s="38" t="s">
        <v>30864</v>
      </c>
      <c r="E8988" s="7" t="s">
        <v>64</v>
      </c>
      <c r="F8988" s="38" t="s">
        <v>54887</v>
      </c>
      <c r="G8988" s="38" t="s">
        <v>6075</v>
      </c>
      <c r="H8988">
        <v>0.17699999999999999</v>
      </c>
      <c r="I8988" t="s">
        <v>56658</v>
      </c>
      <c r="J8988" t="s">
        <v>56659</v>
      </c>
      <c r="K8988" t="s">
        <v>56660</v>
      </c>
      <c r="L8988" t="s">
        <v>56653</v>
      </c>
      <c r="O8988" t="s">
        <v>56654</v>
      </c>
      <c r="P8988" t="s">
        <v>56655</v>
      </c>
      <c r="Q8988">
        <v>370629.51</v>
      </c>
      <c r="R8988">
        <v>6190563.8200000003</v>
      </c>
      <c r="S8988" t="s">
        <v>56656</v>
      </c>
      <c r="T8988" t="s">
        <v>56657</v>
      </c>
      <c r="U8988">
        <v>370621.59</v>
      </c>
      <c r="V8988">
        <v>6190590.5800000001</v>
      </c>
      <c r="W8988">
        <v>270.13</v>
      </c>
      <c r="X8988">
        <v>150.03</v>
      </c>
    </row>
    <row r="8989" spans="1:24" x14ac:dyDescent="0.25">
      <c r="A8989" s="146">
        <v>45143</v>
      </c>
      <c r="B8989" s="46">
        <v>217</v>
      </c>
      <c r="C8989" s="147">
        <v>0.96359953703703705</v>
      </c>
      <c r="D8989" s="38" t="s">
        <v>30864</v>
      </c>
      <c r="E8989" s="7" t="s">
        <v>69</v>
      </c>
      <c r="F8989" s="38" t="s">
        <v>54887</v>
      </c>
      <c r="G8989" s="38" t="s">
        <v>6075</v>
      </c>
      <c r="H8989">
        <v>-3.2000000000000001E-2</v>
      </c>
      <c r="I8989" t="s">
        <v>56658</v>
      </c>
      <c r="J8989" t="s">
        <v>56659</v>
      </c>
      <c r="K8989" t="s">
        <v>56660</v>
      </c>
      <c r="L8989" t="s">
        <v>56653</v>
      </c>
      <c r="O8989" t="s">
        <v>56661</v>
      </c>
      <c r="P8989" t="s">
        <v>56662</v>
      </c>
      <c r="Q8989">
        <v>370417.7</v>
      </c>
      <c r="R8989">
        <v>6190565.9100000001</v>
      </c>
      <c r="S8989" t="s">
        <v>56663</v>
      </c>
      <c r="T8989" t="s">
        <v>56664</v>
      </c>
      <c r="U8989">
        <v>370412.58</v>
      </c>
      <c r="V8989">
        <v>6190590.6900000004</v>
      </c>
      <c r="W8989">
        <v>269.93</v>
      </c>
      <c r="X8989">
        <v>150.03</v>
      </c>
    </row>
    <row r="8990" spans="1:24" x14ac:dyDescent="0.25">
      <c r="A8990" s="146">
        <v>45143</v>
      </c>
      <c r="B8990" s="46">
        <v>217</v>
      </c>
      <c r="C8990" s="147">
        <v>0.9651967592592593</v>
      </c>
      <c r="D8990" s="38" t="s">
        <v>30864</v>
      </c>
      <c r="E8990" s="7" t="s">
        <v>64</v>
      </c>
      <c r="F8990" s="38" t="s">
        <v>54887</v>
      </c>
      <c r="G8990" s="38" t="s">
        <v>6076</v>
      </c>
      <c r="H8990">
        <v>-2.8000000000000001E-2</v>
      </c>
      <c r="I8990" t="s">
        <v>56669</v>
      </c>
      <c r="J8990" t="s">
        <v>56670</v>
      </c>
      <c r="K8990" t="s">
        <v>56671</v>
      </c>
      <c r="L8990" t="s">
        <v>56653</v>
      </c>
      <c r="O8990" t="s">
        <v>56665</v>
      </c>
      <c r="P8990" t="s">
        <v>56666</v>
      </c>
      <c r="Q8990">
        <v>370398.59</v>
      </c>
      <c r="R8990">
        <v>6190573.4199999999</v>
      </c>
      <c r="S8990" t="s">
        <v>56667</v>
      </c>
      <c r="T8990" t="s">
        <v>56668</v>
      </c>
      <c r="U8990">
        <v>370404.73</v>
      </c>
      <c r="V8990">
        <v>6190599.8600000003</v>
      </c>
      <c r="W8990">
        <v>91.32</v>
      </c>
      <c r="X8990">
        <v>150.03</v>
      </c>
    </row>
    <row r="8991" spans="1:24" x14ac:dyDescent="0.25">
      <c r="A8991" s="146">
        <v>45143</v>
      </c>
      <c r="B8991" s="46">
        <v>217</v>
      </c>
      <c r="C8991" s="147">
        <v>0.96879629629629627</v>
      </c>
      <c r="D8991" s="38" t="s">
        <v>30864</v>
      </c>
      <c r="E8991" s="7" t="s">
        <v>69</v>
      </c>
      <c r="F8991" s="38" t="s">
        <v>54887</v>
      </c>
      <c r="G8991" s="38" t="s">
        <v>6076</v>
      </c>
      <c r="H8991">
        <v>0.186</v>
      </c>
      <c r="I8991" t="s">
        <v>56669</v>
      </c>
      <c r="J8991" t="s">
        <v>56670</v>
      </c>
      <c r="K8991" t="s">
        <v>56671</v>
      </c>
      <c r="L8991" t="s">
        <v>56676</v>
      </c>
      <c r="O8991" t="s">
        <v>56672</v>
      </c>
      <c r="P8991" t="s">
        <v>56673</v>
      </c>
      <c r="Q8991">
        <v>370610.46</v>
      </c>
      <c r="R8991">
        <v>6190574.25</v>
      </c>
      <c r="S8991" t="s">
        <v>56674</v>
      </c>
      <c r="T8991" t="s">
        <v>56675</v>
      </c>
      <c r="U8991">
        <v>370618.63</v>
      </c>
      <c r="V8991">
        <v>6190600.0700000003</v>
      </c>
      <c r="W8991">
        <v>90.32</v>
      </c>
      <c r="X8991">
        <v>150.03</v>
      </c>
    </row>
    <row r="8992" spans="1:24" x14ac:dyDescent="0.25">
      <c r="A8992" s="146">
        <v>45143</v>
      </c>
      <c r="B8992" s="46">
        <v>217</v>
      </c>
      <c r="C8992" s="147">
        <v>0.97071759259259249</v>
      </c>
      <c r="D8992" s="38" t="s">
        <v>30864</v>
      </c>
      <c r="E8992" s="7" t="s">
        <v>64</v>
      </c>
      <c r="F8992" s="38" t="s">
        <v>54887</v>
      </c>
      <c r="G8992" s="38" t="s">
        <v>6077</v>
      </c>
      <c r="H8992">
        <v>0.18099999999999999</v>
      </c>
      <c r="I8992" t="s">
        <v>56681</v>
      </c>
      <c r="J8992" t="s">
        <v>56682</v>
      </c>
      <c r="K8992" t="s">
        <v>56683</v>
      </c>
      <c r="L8992" t="s">
        <v>56676</v>
      </c>
      <c r="O8992" t="s">
        <v>56677</v>
      </c>
      <c r="P8992" t="s">
        <v>56678</v>
      </c>
      <c r="Q8992">
        <v>370632.5</v>
      </c>
      <c r="R8992">
        <v>6190580.21</v>
      </c>
      <c r="S8992" t="s">
        <v>56679</v>
      </c>
      <c r="T8992" t="s">
        <v>56680</v>
      </c>
      <c r="U8992">
        <v>370624.91</v>
      </c>
      <c r="V8992">
        <v>6190608.4900000002</v>
      </c>
      <c r="W8992">
        <v>270.83999999999997</v>
      </c>
      <c r="X8992">
        <v>150.03</v>
      </c>
    </row>
    <row r="8993" spans="1:24" x14ac:dyDescent="0.25">
      <c r="A8993" s="146">
        <v>45143</v>
      </c>
      <c r="B8993" s="46">
        <v>217</v>
      </c>
      <c r="C8993" s="147">
        <v>0.97429398148148139</v>
      </c>
      <c r="D8993" s="38" t="s">
        <v>30864</v>
      </c>
      <c r="E8993" s="7" t="s">
        <v>69</v>
      </c>
      <c r="F8993" s="38" t="s">
        <v>54887</v>
      </c>
      <c r="G8993" s="38" t="s">
        <v>6077</v>
      </c>
      <c r="H8993">
        <v>-0.03</v>
      </c>
      <c r="I8993" t="s">
        <v>56681</v>
      </c>
      <c r="J8993" t="s">
        <v>56682</v>
      </c>
      <c r="K8993" t="s">
        <v>56683</v>
      </c>
      <c r="L8993" t="s">
        <v>56676</v>
      </c>
      <c r="O8993" t="s">
        <v>56684</v>
      </c>
      <c r="P8993" t="s">
        <v>56685</v>
      </c>
      <c r="Q8993">
        <v>370417.91</v>
      </c>
      <c r="R8993">
        <v>6190582.4800000004</v>
      </c>
      <c r="S8993" t="s">
        <v>56686</v>
      </c>
      <c r="T8993" t="s">
        <v>56687</v>
      </c>
      <c r="U8993">
        <v>370413.74</v>
      </c>
      <c r="V8993">
        <v>6190608.8399999999</v>
      </c>
      <c r="W8993">
        <v>270.13</v>
      </c>
      <c r="X8993">
        <v>150.03</v>
      </c>
    </row>
    <row r="8994" spans="1:24" x14ac:dyDescent="0.25">
      <c r="A8994" s="146">
        <v>45143</v>
      </c>
      <c r="B8994" s="46">
        <v>217</v>
      </c>
      <c r="C8994" s="147">
        <v>0.97643518518518524</v>
      </c>
      <c r="D8994" s="38" t="s">
        <v>30864</v>
      </c>
      <c r="E8994" s="7" t="s">
        <v>64</v>
      </c>
      <c r="F8994" s="38" t="s">
        <v>54887</v>
      </c>
      <c r="G8994" s="38" t="s">
        <v>6078</v>
      </c>
      <c r="H8994">
        <v>-2.5999999999999999E-2</v>
      </c>
      <c r="I8994" t="s">
        <v>56692</v>
      </c>
      <c r="J8994" t="s">
        <v>56693</v>
      </c>
      <c r="K8994" t="s">
        <v>56694</v>
      </c>
      <c r="L8994" t="s">
        <v>56695</v>
      </c>
      <c r="O8994" t="s">
        <v>56688</v>
      </c>
      <c r="P8994" t="s">
        <v>56689</v>
      </c>
      <c r="Q8994">
        <v>370397.71</v>
      </c>
      <c r="R8994">
        <v>6190591.5599999996</v>
      </c>
      <c r="S8994" t="s">
        <v>56690</v>
      </c>
      <c r="T8994" t="s">
        <v>56691</v>
      </c>
      <c r="U8994">
        <v>370406.81</v>
      </c>
      <c r="V8994">
        <v>6190617.79</v>
      </c>
      <c r="W8994">
        <v>91.44</v>
      </c>
      <c r="X8994">
        <v>150.03</v>
      </c>
    </row>
    <row r="8995" spans="1:24" x14ac:dyDescent="0.25">
      <c r="A8995" s="146">
        <v>45143</v>
      </c>
      <c r="B8995" s="46">
        <v>217</v>
      </c>
      <c r="C8995" s="147">
        <v>0.97993055555555564</v>
      </c>
      <c r="D8995" s="38" t="s">
        <v>30864</v>
      </c>
      <c r="E8995" s="7" t="s">
        <v>69</v>
      </c>
      <c r="F8995" s="38" t="s">
        <v>54887</v>
      </c>
      <c r="G8995" s="38" t="s">
        <v>6078</v>
      </c>
      <c r="H8995">
        <v>0.18099999999999999</v>
      </c>
      <c r="I8995" t="s">
        <v>56692</v>
      </c>
      <c r="J8995" t="s">
        <v>56693</v>
      </c>
      <c r="K8995" t="s">
        <v>56694</v>
      </c>
      <c r="L8995" t="s">
        <v>56695</v>
      </c>
      <c r="O8995" t="s">
        <v>56696</v>
      </c>
      <c r="P8995" t="s">
        <v>56697</v>
      </c>
      <c r="Q8995">
        <v>370608.42</v>
      </c>
      <c r="R8995">
        <v>6190591.2300000004</v>
      </c>
      <c r="S8995" t="s">
        <v>56698</v>
      </c>
      <c r="T8995" t="s">
        <v>56699</v>
      </c>
      <c r="U8995">
        <v>370614.41</v>
      </c>
      <c r="V8995">
        <v>6190618.0899999999</v>
      </c>
      <c r="W8995">
        <v>90.49</v>
      </c>
      <c r="X8995">
        <v>150.03</v>
      </c>
    </row>
    <row r="8996" spans="1:24" x14ac:dyDescent="0.25">
      <c r="A8996" s="146">
        <v>45143</v>
      </c>
      <c r="B8996" s="46">
        <v>217</v>
      </c>
      <c r="C8996" s="147">
        <v>0.98180555555555549</v>
      </c>
      <c r="D8996" s="38" t="s">
        <v>30864</v>
      </c>
      <c r="E8996" s="7" t="s">
        <v>64</v>
      </c>
      <c r="F8996" s="38" t="s">
        <v>54887</v>
      </c>
      <c r="G8996" s="38" t="s">
        <v>6079</v>
      </c>
      <c r="H8996">
        <v>0.17799999999999999</v>
      </c>
      <c r="I8996" t="s">
        <v>56704</v>
      </c>
      <c r="J8996" t="s">
        <v>56705</v>
      </c>
      <c r="K8996" t="s">
        <v>56706</v>
      </c>
      <c r="L8996" t="s">
        <v>56695</v>
      </c>
      <c r="O8996" t="s">
        <v>56700</v>
      </c>
      <c r="P8996" t="s">
        <v>56701</v>
      </c>
      <c r="Q8996">
        <v>370627.65</v>
      </c>
      <c r="R8996">
        <v>6190598.25</v>
      </c>
      <c r="S8996" t="s">
        <v>56702</v>
      </c>
      <c r="T8996" t="s">
        <v>56703</v>
      </c>
      <c r="U8996">
        <v>370621.77</v>
      </c>
      <c r="V8996">
        <v>6190626.6500000004</v>
      </c>
      <c r="W8996">
        <v>271.08999999999997</v>
      </c>
      <c r="X8996">
        <v>150.03</v>
      </c>
    </row>
    <row r="8997" spans="1:24" x14ac:dyDescent="0.25">
      <c r="A8997" s="146">
        <v>45143</v>
      </c>
      <c r="B8997" s="46">
        <v>217</v>
      </c>
      <c r="C8997" s="147">
        <v>0.9851388888888889</v>
      </c>
      <c r="D8997" s="38" t="s">
        <v>30864</v>
      </c>
      <c r="E8997" s="7" t="s">
        <v>69</v>
      </c>
      <c r="F8997" s="38" t="s">
        <v>54887</v>
      </c>
      <c r="G8997" s="38" t="s">
        <v>6079</v>
      </c>
      <c r="H8997">
        <v>-0.02</v>
      </c>
      <c r="I8997" t="s">
        <v>56704</v>
      </c>
      <c r="J8997" t="s">
        <v>56705</v>
      </c>
      <c r="K8997" t="s">
        <v>56706</v>
      </c>
      <c r="L8997" t="s">
        <v>56695</v>
      </c>
      <c r="O8997" t="s">
        <v>56707</v>
      </c>
      <c r="P8997" t="s">
        <v>56708</v>
      </c>
      <c r="Q8997">
        <v>370427.68</v>
      </c>
      <c r="R8997">
        <v>6190600.7199999997</v>
      </c>
      <c r="S8997" t="s">
        <v>56709</v>
      </c>
      <c r="T8997" t="s">
        <v>56710</v>
      </c>
      <c r="U8997">
        <v>370424.03</v>
      </c>
      <c r="V8997">
        <v>6190626.8499999996</v>
      </c>
      <c r="W8997">
        <v>270.3</v>
      </c>
      <c r="X8997">
        <v>150.03</v>
      </c>
    </row>
    <row r="8998" spans="1:24" x14ac:dyDescent="0.25">
      <c r="A8998" s="146">
        <v>45143</v>
      </c>
      <c r="B8998" s="46">
        <v>217</v>
      </c>
      <c r="C8998" s="147">
        <v>0.98600694444444448</v>
      </c>
      <c r="D8998" s="38" t="s">
        <v>30864</v>
      </c>
      <c r="E8998" s="159" t="s">
        <v>33735</v>
      </c>
      <c r="F8998" s="38" t="s">
        <v>54887</v>
      </c>
      <c r="G8998" s="38" t="s">
        <v>5989</v>
      </c>
      <c r="H8998">
        <v>2.4329999999999998</v>
      </c>
      <c r="O8998" t="s">
        <v>56711</v>
      </c>
      <c r="P8998" t="s">
        <v>56712</v>
      </c>
      <c r="Q8998">
        <v>370395.01</v>
      </c>
      <c r="R8998">
        <v>6190601.8300000001</v>
      </c>
      <c r="S8998" t="s">
        <v>56713</v>
      </c>
      <c r="T8998" t="s">
        <v>56714</v>
      </c>
      <c r="U8998">
        <v>370395.59</v>
      </c>
      <c r="V8998">
        <v>6190619.25</v>
      </c>
      <c r="W8998">
        <v>1.61</v>
      </c>
      <c r="X8998">
        <v>150.03</v>
      </c>
    </row>
    <row r="8999" spans="1:24" x14ac:dyDescent="0.25">
      <c r="A8999" s="146">
        <v>45143</v>
      </c>
      <c r="B8999" s="46">
        <v>217</v>
      </c>
      <c r="C8999" s="147">
        <v>0.99346064814814816</v>
      </c>
      <c r="D8999" s="38" t="s">
        <v>30864</v>
      </c>
      <c r="E8999" s="159" t="s">
        <v>42042</v>
      </c>
      <c r="F8999" s="38" t="s">
        <v>54887</v>
      </c>
      <c r="G8999" s="38" t="s">
        <v>5989</v>
      </c>
      <c r="H8999">
        <v>2.4260000000000002</v>
      </c>
      <c r="O8999" t="s">
        <v>56715</v>
      </c>
      <c r="P8999" t="s">
        <v>56716</v>
      </c>
      <c r="Q8999">
        <v>370396.87</v>
      </c>
      <c r="R8999">
        <v>6190601.4800000004</v>
      </c>
      <c r="S8999" t="s">
        <v>56717</v>
      </c>
      <c r="T8999" t="s">
        <v>56718</v>
      </c>
      <c r="U8999">
        <v>370391.35</v>
      </c>
      <c r="V8999">
        <v>6190611.2400000002</v>
      </c>
      <c r="W8999">
        <v>323.10000000000002</v>
      </c>
      <c r="X8999">
        <v>150.03</v>
      </c>
    </row>
    <row r="9000" spans="1:24" s="157" customFormat="1" x14ac:dyDescent="0.25">
      <c r="A9000" s="67">
        <v>45144</v>
      </c>
      <c r="B9000" s="101">
        <v>218</v>
      </c>
      <c r="C9000" s="69">
        <v>0</v>
      </c>
      <c r="D9000" s="68" t="s">
        <v>30864</v>
      </c>
      <c r="E9000" s="158" t="s">
        <v>76</v>
      </c>
      <c r="F9000" s="68" t="s">
        <v>54887</v>
      </c>
      <c r="G9000" s="68" t="s">
        <v>5989</v>
      </c>
      <c r="H9000" s="157">
        <v>1.373</v>
      </c>
      <c r="O9000" s="157" t="s">
        <v>56719</v>
      </c>
      <c r="P9000" s="157" t="s">
        <v>56720</v>
      </c>
      <c r="Q9000" s="157">
        <v>369328.09</v>
      </c>
      <c r="R9000" s="157">
        <v>6189834.4299999997</v>
      </c>
      <c r="S9000" s="157" t="s">
        <v>56721</v>
      </c>
      <c r="T9000" s="157" t="s">
        <v>56722</v>
      </c>
      <c r="U9000" s="157">
        <v>369332.96</v>
      </c>
      <c r="V9000" s="157">
        <v>6189824.4800000004</v>
      </c>
      <c r="W9000" s="157">
        <v>148.08000000000001</v>
      </c>
      <c r="X9000" s="157">
        <v>150.03</v>
      </c>
    </row>
    <row r="9001" spans="1:24" x14ac:dyDescent="0.25">
      <c r="A9001" s="146">
        <v>45144</v>
      </c>
      <c r="B9001" s="46">
        <v>218</v>
      </c>
      <c r="C9001" s="147">
        <v>7.905092592592592E-3</v>
      </c>
      <c r="D9001" s="38" t="s">
        <v>30864</v>
      </c>
      <c r="E9001" s="7" t="s">
        <v>6100</v>
      </c>
      <c r="F9001" s="38" t="s">
        <v>54887</v>
      </c>
      <c r="G9001" s="38" t="s">
        <v>5989</v>
      </c>
      <c r="H9001">
        <v>0.186</v>
      </c>
      <c r="O9001" t="s">
        <v>56723</v>
      </c>
      <c r="P9001" t="s">
        <v>56724</v>
      </c>
      <c r="Q9001">
        <v>368145.98</v>
      </c>
      <c r="R9001">
        <v>6188930.5800000001</v>
      </c>
      <c r="S9001" t="s">
        <v>56725</v>
      </c>
      <c r="T9001" t="s">
        <v>56726</v>
      </c>
      <c r="U9001">
        <v>368148.25</v>
      </c>
      <c r="V9001">
        <v>6188941.3399999999</v>
      </c>
      <c r="W9001">
        <v>4.09</v>
      </c>
      <c r="X9001">
        <v>150.03</v>
      </c>
    </row>
    <row r="9002" spans="1:24" s="178" customFormat="1" x14ac:dyDescent="0.25">
      <c r="A9002" s="100">
        <v>45144</v>
      </c>
      <c r="B9002" s="98">
        <v>218</v>
      </c>
      <c r="C9002" s="102">
        <v>9.3287037037037036E-3</v>
      </c>
      <c r="D9002" s="94" t="s">
        <v>30864</v>
      </c>
      <c r="E9002" s="179" t="s">
        <v>56731</v>
      </c>
      <c r="F9002" s="94" t="s">
        <v>54887</v>
      </c>
      <c r="G9002" s="94" t="s">
        <v>5989</v>
      </c>
      <c r="H9002" s="178">
        <v>0.19</v>
      </c>
      <c r="O9002" s="178" t="s">
        <v>56727</v>
      </c>
      <c r="P9002" s="178" t="s">
        <v>56728</v>
      </c>
      <c r="Q9002" s="178">
        <v>368152.15</v>
      </c>
      <c r="R9002" s="178">
        <v>6188940.5800000001</v>
      </c>
      <c r="S9002" s="178" t="s">
        <v>56729</v>
      </c>
      <c r="T9002" s="178" t="s">
        <v>56730</v>
      </c>
      <c r="U9002" s="178">
        <v>368152.92</v>
      </c>
      <c r="V9002" s="178">
        <v>6188951.75</v>
      </c>
      <c r="W9002" s="178">
        <v>356.3</v>
      </c>
      <c r="X9002" s="178">
        <v>150.03</v>
      </c>
    </row>
    <row r="9003" spans="1:24" x14ac:dyDescent="0.25">
      <c r="A9003" s="146">
        <v>45144</v>
      </c>
      <c r="B9003" s="46">
        <v>218</v>
      </c>
      <c r="C9003" s="147">
        <v>1.2569444444444446E-2</v>
      </c>
      <c r="D9003" s="38" t="s">
        <v>30864</v>
      </c>
      <c r="E9003" s="7" t="s">
        <v>56736</v>
      </c>
      <c r="F9003" s="38" t="s">
        <v>54887</v>
      </c>
      <c r="G9003" s="38" t="s">
        <v>5989</v>
      </c>
      <c r="H9003">
        <v>0.187</v>
      </c>
      <c r="O9003" t="s">
        <v>56732</v>
      </c>
      <c r="P9003" t="s">
        <v>56733</v>
      </c>
      <c r="Q9003">
        <v>368158.5</v>
      </c>
      <c r="R9003">
        <v>6188940.8899999997</v>
      </c>
      <c r="S9003" t="s">
        <v>56734</v>
      </c>
      <c r="T9003" t="s">
        <v>56735</v>
      </c>
      <c r="U9003">
        <v>368153.11</v>
      </c>
      <c r="V9003">
        <v>6188950.6900000004</v>
      </c>
      <c r="W9003">
        <v>323.64</v>
      </c>
      <c r="X9003">
        <v>150.03</v>
      </c>
    </row>
    <row r="9004" spans="1:24" s="174" customFormat="1" x14ac:dyDescent="0.25">
      <c r="A9004" s="76">
        <v>45144</v>
      </c>
      <c r="B9004" s="106">
        <v>218</v>
      </c>
      <c r="C9004" s="78">
        <v>1.7106481481481483E-2</v>
      </c>
      <c r="D9004" s="77" t="s">
        <v>30864</v>
      </c>
      <c r="E9004" s="175" t="s">
        <v>56741</v>
      </c>
      <c r="F9004" s="77" t="s">
        <v>54887</v>
      </c>
      <c r="G9004" s="77" t="s">
        <v>5989</v>
      </c>
      <c r="H9004" s="174">
        <v>0.186</v>
      </c>
      <c r="O9004" s="174" t="s">
        <v>56737</v>
      </c>
      <c r="P9004" s="174" t="s">
        <v>56738</v>
      </c>
      <c r="Q9004" s="174">
        <v>368158.6</v>
      </c>
      <c r="R9004" s="174">
        <v>6188941.1600000001</v>
      </c>
      <c r="S9004" s="174" t="s">
        <v>56739</v>
      </c>
      <c r="T9004" s="174" t="s">
        <v>56740</v>
      </c>
      <c r="U9004" s="174">
        <v>368153.04</v>
      </c>
      <c r="V9004" s="174">
        <v>6188950.8399999999</v>
      </c>
      <c r="W9004" s="174">
        <v>317.13</v>
      </c>
      <c r="X9004" s="174">
        <v>150.03</v>
      </c>
    </row>
    <row r="9005" spans="1:24" s="178" customFormat="1" x14ac:dyDescent="0.25">
      <c r="A9005" s="100">
        <v>45144</v>
      </c>
      <c r="B9005" s="98">
        <v>218</v>
      </c>
      <c r="C9005" s="102">
        <v>4.6018518518518514E-2</v>
      </c>
      <c r="D9005" s="94" t="s">
        <v>30864</v>
      </c>
      <c r="E9005" s="179" t="s">
        <v>56746</v>
      </c>
      <c r="F9005" s="94" t="s">
        <v>54887</v>
      </c>
      <c r="G9005" s="94" t="s">
        <v>5989</v>
      </c>
      <c r="H9005" s="178">
        <v>0.189</v>
      </c>
      <c r="O9005" s="178" t="s">
        <v>56742</v>
      </c>
      <c r="P9005" s="178" t="s">
        <v>56743</v>
      </c>
      <c r="Q9005" s="178">
        <v>368153.82</v>
      </c>
      <c r="R9005" s="178">
        <v>6188942.0899999999</v>
      </c>
      <c r="S9005" s="178" t="s">
        <v>56744</v>
      </c>
      <c r="T9005" s="178" t="s">
        <v>56745</v>
      </c>
      <c r="U9005" s="178">
        <v>368153.01</v>
      </c>
      <c r="V9005" s="178">
        <v>6188953.21</v>
      </c>
      <c r="W9005" s="178">
        <v>342.86</v>
      </c>
      <c r="X9005" s="178">
        <v>150.03</v>
      </c>
    </row>
    <row r="9006" spans="1:24" s="178" customFormat="1" x14ac:dyDescent="0.25">
      <c r="A9006" s="100">
        <v>45144</v>
      </c>
      <c r="B9006" s="98">
        <v>218</v>
      </c>
      <c r="C9006" s="102">
        <v>8.4907407407407418E-2</v>
      </c>
      <c r="D9006" s="94" t="s">
        <v>30864</v>
      </c>
      <c r="E9006" s="179" t="s">
        <v>56756</v>
      </c>
      <c r="F9006" s="94" t="s">
        <v>54887</v>
      </c>
      <c r="G9006" s="94" t="s">
        <v>5989</v>
      </c>
      <c r="H9006" s="178">
        <v>0.19</v>
      </c>
      <c r="O9006" s="178" t="s">
        <v>56747</v>
      </c>
      <c r="P9006" s="178" t="s">
        <v>56748</v>
      </c>
      <c r="Q9006" s="178">
        <v>368153.92</v>
      </c>
      <c r="R9006" s="178">
        <v>6188941.46</v>
      </c>
      <c r="S9006" s="178" t="s">
        <v>56749</v>
      </c>
      <c r="T9006" s="178" t="s">
        <v>56750</v>
      </c>
      <c r="U9006" s="178">
        <v>368153.77</v>
      </c>
      <c r="V9006" s="178">
        <v>6188952.6500000004</v>
      </c>
      <c r="W9006" s="178">
        <v>346.16</v>
      </c>
      <c r="X9006" s="178">
        <v>150.03</v>
      </c>
    </row>
    <row r="9007" spans="1:24" s="178" customFormat="1" x14ac:dyDescent="0.25">
      <c r="A9007" s="100">
        <v>45144</v>
      </c>
      <c r="B9007" s="98">
        <v>218</v>
      </c>
      <c r="C9007" s="102">
        <v>0.12846064814814814</v>
      </c>
      <c r="D9007" s="94" t="s">
        <v>30864</v>
      </c>
      <c r="E9007" s="179" t="s">
        <v>56755</v>
      </c>
      <c r="F9007" s="94" t="s">
        <v>54887</v>
      </c>
      <c r="G9007" s="94" t="s">
        <v>5989</v>
      </c>
      <c r="H9007" s="178">
        <v>0.193</v>
      </c>
      <c r="O9007" s="178" t="s">
        <v>56751</v>
      </c>
      <c r="P9007" s="178" t="s">
        <v>56752</v>
      </c>
      <c r="Q9007" s="178">
        <v>368154.43</v>
      </c>
      <c r="R9007" s="178">
        <v>6188942.1500000004</v>
      </c>
      <c r="S9007" s="178" t="s">
        <v>56753</v>
      </c>
      <c r="T9007" s="178" t="s">
        <v>56754</v>
      </c>
      <c r="U9007" s="178">
        <v>368156.46</v>
      </c>
      <c r="V9007" s="178">
        <v>6188953.1699999999</v>
      </c>
      <c r="W9007" s="178">
        <v>355.92</v>
      </c>
      <c r="X9007" s="178">
        <v>150.03</v>
      </c>
    </row>
    <row r="9008" spans="1:24" s="172" customFormat="1" x14ac:dyDescent="0.25">
      <c r="A9008" s="72">
        <v>45144</v>
      </c>
      <c r="B9008" s="103">
        <v>218</v>
      </c>
      <c r="C9008" s="74">
        <v>0.17402777777777778</v>
      </c>
      <c r="D9008" s="73" t="s">
        <v>42652</v>
      </c>
      <c r="E9008" s="173" t="s">
        <v>56761</v>
      </c>
      <c r="F9008" s="73" t="s">
        <v>54887</v>
      </c>
      <c r="G9008" s="73" t="s">
        <v>5989</v>
      </c>
      <c r="H9008" s="172">
        <v>0.183</v>
      </c>
      <c r="O9008" s="172" t="s">
        <v>56757</v>
      </c>
      <c r="P9008" s="172" t="s">
        <v>56758</v>
      </c>
      <c r="Q9008" s="172">
        <v>368154.43</v>
      </c>
      <c r="R9008" s="172">
        <v>6188940.3899999997</v>
      </c>
      <c r="S9008" s="172" t="s">
        <v>56759</v>
      </c>
      <c r="T9008" s="172" t="s">
        <v>56760</v>
      </c>
      <c r="U9008" s="172">
        <v>368149</v>
      </c>
      <c r="V9008" s="172">
        <v>6188950.1600000001</v>
      </c>
      <c r="W9008" s="172">
        <v>318.08</v>
      </c>
      <c r="X9008" s="172">
        <v>150.03</v>
      </c>
    </row>
    <row r="9009" spans="1:24" s="170" customFormat="1" x14ac:dyDescent="0.25">
      <c r="A9009" s="63">
        <v>45144</v>
      </c>
      <c r="B9009" s="104">
        <v>218</v>
      </c>
      <c r="C9009" s="65">
        <v>0.18037037037037038</v>
      </c>
      <c r="D9009" s="64" t="s">
        <v>42652</v>
      </c>
      <c r="E9009" s="171" t="s">
        <v>56767</v>
      </c>
      <c r="F9009" s="64" t="s">
        <v>54887</v>
      </c>
      <c r="G9009" s="64" t="s">
        <v>5989</v>
      </c>
      <c r="H9009" s="170">
        <v>0.183</v>
      </c>
      <c r="M9009" s="170" t="s">
        <v>56762</v>
      </c>
      <c r="O9009" s="170" t="s">
        <v>56763</v>
      </c>
      <c r="P9009" s="170" t="s">
        <v>56764</v>
      </c>
      <c r="Q9009" s="170">
        <v>368154.01</v>
      </c>
      <c r="R9009" s="170">
        <v>6188939.2000000002</v>
      </c>
      <c r="S9009" s="170" t="s">
        <v>56765</v>
      </c>
      <c r="T9009" s="170" t="s">
        <v>56766</v>
      </c>
      <c r="U9009" s="170">
        <v>368150.54</v>
      </c>
      <c r="V9009" s="170">
        <v>6188955.1600000001</v>
      </c>
      <c r="W9009" s="170">
        <v>308.31</v>
      </c>
      <c r="X9009" s="170">
        <v>150.03</v>
      </c>
    </row>
    <row r="9010" spans="1:24" x14ac:dyDescent="0.25">
      <c r="A9010" s="146">
        <v>45144</v>
      </c>
      <c r="B9010" s="46">
        <v>218</v>
      </c>
      <c r="C9010" s="147">
        <v>0.18232638888888889</v>
      </c>
      <c r="D9010" s="38" t="s">
        <v>42652</v>
      </c>
      <c r="E9010" s="159" t="s">
        <v>52648</v>
      </c>
      <c r="F9010" s="38" t="s">
        <v>54887</v>
      </c>
      <c r="G9010" s="38" t="s">
        <v>5989</v>
      </c>
      <c r="H9010">
        <v>0.17399999999999999</v>
      </c>
      <c r="I9010" t="s">
        <v>56772</v>
      </c>
      <c r="J9010" t="s">
        <v>56773</v>
      </c>
      <c r="K9010" t="s">
        <v>56774</v>
      </c>
      <c r="L9010" t="s">
        <v>56775</v>
      </c>
      <c r="O9010" t="s">
        <v>56768</v>
      </c>
      <c r="P9010" t="s">
        <v>56769</v>
      </c>
      <c r="Q9010">
        <v>368140.16</v>
      </c>
      <c r="R9010">
        <v>6188941.3399999999</v>
      </c>
      <c r="S9010" t="s">
        <v>56770</v>
      </c>
      <c r="T9010" t="s">
        <v>56771</v>
      </c>
      <c r="U9010">
        <v>368142.12</v>
      </c>
      <c r="V9010">
        <v>6188967.8700000001</v>
      </c>
      <c r="W9010">
        <v>270.77</v>
      </c>
      <c r="X9010">
        <v>150.03</v>
      </c>
    </row>
    <row r="9011" spans="1:24" x14ac:dyDescent="0.25">
      <c r="A9011" s="146">
        <v>45144</v>
      </c>
      <c r="B9011" s="46">
        <v>218</v>
      </c>
      <c r="C9011" s="147">
        <v>0.18570601851851853</v>
      </c>
      <c r="D9011" s="38" t="s">
        <v>42652</v>
      </c>
      <c r="E9011" s="7" t="s">
        <v>69</v>
      </c>
      <c r="F9011" s="38" t="s">
        <v>54887</v>
      </c>
      <c r="G9011" s="38" t="s">
        <v>5989</v>
      </c>
      <c r="H9011">
        <v>-2.4E-2</v>
      </c>
      <c r="I9011" t="s">
        <v>56772</v>
      </c>
      <c r="J9011" t="s">
        <v>56773</v>
      </c>
      <c r="K9011" t="s">
        <v>56774</v>
      </c>
      <c r="L9011" t="s">
        <v>56780</v>
      </c>
      <c r="O9011" t="s">
        <v>56776</v>
      </c>
      <c r="P9011" t="s">
        <v>56777</v>
      </c>
      <c r="Q9011">
        <v>367943.93</v>
      </c>
      <c r="R9011">
        <v>6188941.3700000001</v>
      </c>
      <c r="S9011" t="s">
        <v>56778</v>
      </c>
      <c r="T9011" t="s">
        <v>56779</v>
      </c>
      <c r="U9011">
        <v>367944.79</v>
      </c>
      <c r="V9011">
        <v>6188967.8200000003</v>
      </c>
      <c r="W9011">
        <v>270.14999999999998</v>
      </c>
      <c r="X9011">
        <v>150.03</v>
      </c>
    </row>
    <row r="9012" spans="1:24" x14ac:dyDescent="0.25">
      <c r="A9012" s="146">
        <v>45144</v>
      </c>
      <c r="B9012" s="46">
        <v>218</v>
      </c>
      <c r="C9012" s="147">
        <v>0.18758101851851852</v>
      </c>
      <c r="D9012" s="38" t="s">
        <v>42652</v>
      </c>
      <c r="E9012" s="7" t="s">
        <v>64</v>
      </c>
      <c r="F9012" s="38" t="s">
        <v>54887</v>
      </c>
      <c r="G9012" s="38" t="s">
        <v>5988</v>
      </c>
      <c r="H9012">
        <v>-1.9E-2</v>
      </c>
      <c r="I9012" t="s">
        <v>56785</v>
      </c>
      <c r="J9012" t="s">
        <v>56786</v>
      </c>
      <c r="K9012" t="s">
        <v>56787</v>
      </c>
      <c r="L9012" t="s">
        <v>56780</v>
      </c>
      <c r="O9012" t="s">
        <v>56781</v>
      </c>
      <c r="P9012" t="s">
        <v>56782</v>
      </c>
      <c r="Q9012">
        <v>367924.47</v>
      </c>
      <c r="R9012">
        <v>6188951.2599999998</v>
      </c>
      <c r="S9012" t="s">
        <v>56783</v>
      </c>
      <c r="T9012" t="s">
        <v>56784</v>
      </c>
      <c r="U9012">
        <v>367938.06</v>
      </c>
      <c r="V9012">
        <v>6188976.79</v>
      </c>
      <c r="W9012">
        <v>89.42</v>
      </c>
      <c r="X9012">
        <v>150.03</v>
      </c>
    </row>
    <row r="9013" spans="1:24" x14ac:dyDescent="0.25">
      <c r="A9013" s="146">
        <v>45144</v>
      </c>
      <c r="B9013" s="46">
        <v>218</v>
      </c>
      <c r="C9013" s="147">
        <v>0.19084490740740742</v>
      </c>
      <c r="D9013" s="38" t="s">
        <v>42652</v>
      </c>
      <c r="E9013" s="7" t="s">
        <v>69</v>
      </c>
      <c r="F9013" s="38" t="s">
        <v>54887</v>
      </c>
      <c r="G9013" s="38" t="s">
        <v>5988</v>
      </c>
      <c r="H9013">
        <v>0.17799999999999999</v>
      </c>
      <c r="I9013" t="s">
        <v>56785</v>
      </c>
      <c r="J9013" t="s">
        <v>56786</v>
      </c>
      <c r="K9013" t="s">
        <v>56787</v>
      </c>
      <c r="L9013" t="s">
        <v>56780</v>
      </c>
      <c r="O9013" t="s">
        <v>56788</v>
      </c>
      <c r="P9013" t="s">
        <v>56789</v>
      </c>
      <c r="Q9013">
        <v>368120.79</v>
      </c>
      <c r="R9013">
        <v>6188950.9699999997</v>
      </c>
      <c r="S9013" t="s">
        <v>56790</v>
      </c>
      <c r="T9013" t="s">
        <v>56791</v>
      </c>
      <c r="U9013">
        <v>368135.53</v>
      </c>
      <c r="V9013">
        <v>6188976.8499999996</v>
      </c>
      <c r="W9013">
        <v>90.47</v>
      </c>
      <c r="X9013">
        <v>150.03</v>
      </c>
    </row>
    <row r="9014" spans="1:24" x14ac:dyDescent="0.25">
      <c r="A9014" s="146">
        <v>45144</v>
      </c>
      <c r="B9014" s="46">
        <v>218</v>
      </c>
      <c r="C9014" s="147">
        <v>0.19295138888888888</v>
      </c>
      <c r="D9014" s="38" t="s">
        <v>42652</v>
      </c>
      <c r="E9014" s="7" t="s">
        <v>64</v>
      </c>
      <c r="F9014" s="38" t="s">
        <v>54887</v>
      </c>
      <c r="G9014" s="38" t="s">
        <v>5987</v>
      </c>
      <c r="H9014">
        <v>0.17399999999999999</v>
      </c>
      <c r="I9014" t="s">
        <v>56796</v>
      </c>
      <c r="J9014" t="s">
        <v>56797</v>
      </c>
      <c r="K9014" t="s">
        <v>56798</v>
      </c>
      <c r="L9014" t="s">
        <v>56780</v>
      </c>
      <c r="O9014" t="s">
        <v>56792</v>
      </c>
      <c r="P9014" t="s">
        <v>56793</v>
      </c>
      <c r="Q9014">
        <v>368141.87</v>
      </c>
      <c r="R9014">
        <v>6188958.8399999999</v>
      </c>
      <c r="S9014" t="s">
        <v>56794</v>
      </c>
      <c r="T9014" t="s">
        <v>56795</v>
      </c>
      <c r="U9014">
        <v>368143</v>
      </c>
      <c r="V9014">
        <v>6188985.7400000002</v>
      </c>
      <c r="W9014">
        <v>271.73</v>
      </c>
      <c r="X9014">
        <v>150.03</v>
      </c>
    </row>
    <row r="9015" spans="1:24" x14ac:dyDescent="0.25">
      <c r="A9015" s="146">
        <v>45144</v>
      </c>
      <c r="B9015" s="46">
        <v>218</v>
      </c>
      <c r="C9015" s="147">
        <v>0.19620370370370369</v>
      </c>
      <c r="D9015" s="38" t="s">
        <v>42652</v>
      </c>
      <c r="E9015" s="7" t="s">
        <v>69</v>
      </c>
      <c r="F9015" s="38" t="s">
        <v>54887</v>
      </c>
      <c r="G9015" s="38" t="s">
        <v>5987</v>
      </c>
      <c r="H9015">
        <v>-2.3E-2</v>
      </c>
      <c r="I9015" t="s">
        <v>56796</v>
      </c>
      <c r="J9015" t="s">
        <v>56797</v>
      </c>
      <c r="K9015" t="s">
        <v>56798</v>
      </c>
      <c r="L9015" t="s">
        <v>56803</v>
      </c>
      <c r="O9015" t="s">
        <v>56799</v>
      </c>
      <c r="P9015" t="s">
        <v>56800</v>
      </c>
      <c r="Q9015">
        <v>367948.04</v>
      </c>
      <c r="R9015">
        <v>6188959.4100000001</v>
      </c>
      <c r="S9015" t="s">
        <v>56801</v>
      </c>
      <c r="T9015" t="s">
        <v>56802</v>
      </c>
      <c r="U9015">
        <v>367945.11</v>
      </c>
      <c r="V9015">
        <v>6188985.9500000002</v>
      </c>
      <c r="W9015">
        <v>269.52</v>
      </c>
      <c r="X9015">
        <v>150.03</v>
      </c>
    </row>
    <row r="9016" spans="1:24" x14ac:dyDescent="0.25">
      <c r="A9016" s="146">
        <v>45144</v>
      </c>
      <c r="B9016" s="46">
        <v>218</v>
      </c>
      <c r="C9016" s="147">
        <v>0.19885416666666667</v>
      </c>
      <c r="D9016" s="38" t="s">
        <v>42652</v>
      </c>
      <c r="E9016" s="7" t="s">
        <v>64</v>
      </c>
      <c r="F9016" s="38" t="s">
        <v>54887</v>
      </c>
      <c r="G9016" s="38" t="s">
        <v>5986</v>
      </c>
      <c r="H9016">
        <v>-1.9E-2</v>
      </c>
      <c r="I9016" t="s">
        <v>56808</v>
      </c>
      <c r="J9016" t="s">
        <v>56809</v>
      </c>
      <c r="K9016" t="s">
        <v>56810</v>
      </c>
      <c r="L9016" t="s">
        <v>56803</v>
      </c>
      <c r="O9016" t="s">
        <v>56804</v>
      </c>
      <c r="P9016" t="s">
        <v>56805</v>
      </c>
      <c r="Q9016">
        <v>367931.4</v>
      </c>
      <c r="R9016">
        <v>6188969.8799999999</v>
      </c>
      <c r="S9016" t="s">
        <v>56806</v>
      </c>
      <c r="T9016" t="s">
        <v>56807</v>
      </c>
      <c r="U9016">
        <v>367938.77</v>
      </c>
      <c r="V9016">
        <v>6188994.7199999997</v>
      </c>
      <c r="W9016">
        <v>89.3</v>
      </c>
      <c r="X9016">
        <v>150.03</v>
      </c>
    </row>
    <row r="9017" spans="1:24" x14ac:dyDescent="0.25">
      <c r="A9017" s="146">
        <v>45144</v>
      </c>
      <c r="B9017" s="46">
        <v>218</v>
      </c>
      <c r="C9017" s="147">
        <v>0.20207175925925927</v>
      </c>
      <c r="D9017" s="38" t="s">
        <v>42652</v>
      </c>
      <c r="E9017" s="7" t="s">
        <v>69</v>
      </c>
      <c r="F9017" s="38" t="s">
        <v>54887</v>
      </c>
      <c r="G9017" s="38" t="s">
        <v>5986</v>
      </c>
      <c r="H9017">
        <v>0.17899999999999999</v>
      </c>
      <c r="I9017" t="s">
        <v>56808</v>
      </c>
      <c r="J9017" t="s">
        <v>56809</v>
      </c>
      <c r="K9017" t="s">
        <v>56810</v>
      </c>
      <c r="L9017" t="s">
        <v>56803</v>
      </c>
      <c r="O9017" t="s">
        <v>56811</v>
      </c>
      <c r="P9017" t="s">
        <v>56812</v>
      </c>
      <c r="Q9017">
        <v>368127.31</v>
      </c>
      <c r="R9017">
        <v>6188969.54</v>
      </c>
      <c r="S9017" t="s">
        <v>56813</v>
      </c>
      <c r="T9017" t="s">
        <v>56814</v>
      </c>
      <c r="U9017">
        <v>368136.53</v>
      </c>
      <c r="V9017">
        <v>6188994.79</v>
      </c>
      <c r="W9017">
        <v>90.53</v>
      </c>
      <c r="X9017">
        <v>150.03</v>
      </c>
    </row>
    <row r="9018" spans="1:24" x14ac:dyDescent="0.25">
      <c r="A9018" s="146">
        <v>45144</v>
      </c>
      <c r="B9018" s="46">
        <v>218</v>
      </c>
      <c r="C9018" s="147">
        <v>0.20403935185185185</v>
      </c>
      <c r="D9018" s="38" t="s">
        <v>42652</v>
      </c>
      <c r="E9018" s="7" t="s">
        <v>64</v>
      </c>
      <c r="F9018" s="38" t="s">
        <v>54887</v>
      </c>
      <c r="G9018" s="38" t="s">
        <v>5985</v>
      </c>
      <c r="H9018">
        <v>0.17499999999999999</v>
      </c>
      <c r="I9018" t="s">
        <v>56819</v>
      </c>
      <c r="J9018" t="s">
        <v>56820</v>
      </c>
      <c r="K9018" t="s">
        <v>56821</v>
      </c>
      <c r="L9018" t="s">
        <v>56803</v>
      </c>
      <c r="O9018" t="s">
        <v>56815</v>
      </c>
      <c r="P9018" t="s">
        <v>56816</v>
      </c>
      <c r="Q9018">
        <v>368149.33</v>
      </c>
      <c r="R9018">
        <v>6188976.5499999998</v>
      </c>
      <c r="S9018" t="s">
        <v>56817</v>
      </c>
      <c r="T9018" t="s">
        <v>56818</v>
      </c>
      <c r="U9018">
        <v>368143.92</v>
      </c>
      <c r="V9018">
        <v>6189003.6600000001</v>
      </c>
      <c r="W9018">
        <v>271.64999999999998</v>
      </c>
      <c r="X9018">
        <v>150.03</v>
      </c>
    </row>
    <row r="9019" spans="1:24" x14ac:dyDescent="0.25">
      <c r="A9019" s="146">
        <v>45144</v>
      </c>
      <c r="B9019" s="46">
        <v>218</v>
      </c>
      <c r="C9019" s="147">
        <v>0.20736111111111111</v>
      </c>
      <c r="D9019" s="38" t="s">
        <v>42652</v>
      </c>
      <c r="E9019" s="7" t="s">
        <v>69</v>
      </c>
      <c r="F9019" s="38" t="s">
        <v>54887</v>
      </c>
      <c r="G9019" s="38" t="s">
        <v>5985</v>
      </c>
      <c r="H9019">
        <v>-2.3E-2</v>
      </c>
      <c r="I9019" t="s">
        <v>56819</v>
      </c>
      <c r="J9019" t="s">
        <v>56820</v>
      </c>
      <c r="K9019" t="s">
        <v>56821</v>
      </c>
      <c r="L9019" t="s">
        <v>56826</v>
      </c>
      <c r="O9019" t="s">
        <v>56822</v>
      </c>
      <c r="P9019" t="s">
        <v>56823</v>
      </c>
      <c r="Q9019">
        <v>367952.51</v>
      </c>
      <c r="R9019">
        <v>6188978.2699999996</v>
      </c>
      <c r="S9019" t="s">
        <v>56824</v>
      </c>
      <c r="T9019" t="s">
        <v>56825</v>
      </c>
      <c r="U9019">
        <v>367944.98</v>
      </c>
      <c r="V9019">
        <v>6189003.79</v>
      </c>
      <c r="W9019">
        <v>270.02999999999997</v>
      </c>
      <c r="X9019">
        <v>150.03</v>
      </c>
    </row>
    <row r="9020" spans="1:24" x14ac:dyDescent="0.25">
      <c r="A9020" s="146">
        <v>45144</v>
      </c>
      <c r="B9020" s="46">
        <v>218</v>
      </c>
      <c r="C9020" s="147">
        <v>0.20899305555555556</v>
      </c>
      <c r="D9020" s="38" t="s">
        <v>42652</v>
      </c>
      <c r="E9020" s="7" t="s">
        <v>64</v>
      </c>
      <c r="F9020" s="38" t="s">
        <v>54887</v>
      </c>
      <c r="G9020" s="38" t="s">
        <v>5984</v>
      </c>
      <c r="H9020">
        <v>-1.7999999999999999E-2</v>
      </c>
      <c r="I9020" t="s">
        <v>56831</v>
      </c>
      <c r="J9020" t="s">
        <v>56832</v>
      </c>
      <c r="K9020" t="s">
        <v>56833</v>
      </c>
      <c r="L9020" t="s">
        <v>56826</v>
      </c>
      <c r="O9020" t="s">
        <v>56827</v>
      </c>
      <c r="P9020" t="s">
        <v>56828</v>
      </c>
      <c r="Q9020">
        <v>367931.05</v>
      </c>
      <c r="R9020">
        <v>6188986.75</v>
      </c>
      <c r="S9020" t="s">
        <v>56829</v>
      </c>
      <c r="T9020" t="s">
        <v>56830</v>
      </c>
      <c r="U9020">
        <v>367939.51</v>
      </c>
      <c r="V9020">
        <v>6189012.8200000003</v>
      </c>
      <c r="W9020">
        <v>91.21</v>
      </c>
      <c r="X9020">
        <v>150.03</v>
      </c>
    </row>
    <row r="9021" spans="1:24" x14ac:dyDescent="0.25">
      <c r="A9021" s="146">
        <v>45144</v>
      </c>
      <c r="B9021" s="46">
        <v>218</v>
      </c>
      <c r="C9021" s="147">
        <v>0.2122685185185185</v>
      </c>
      <c r="D9021" s="38" t="s">
        <v>42652</v>
      </c>
      <c r="E9021" s="7" t="s">
        <v>69</v>
      </c>
      <c r="F9021" s="38" t="s">
        <v>54887</v>
      </c>
      <c r="G9021" s="38" t="s">
        <v>5984</v>
      </c>
      <c r="H9021">
        <v>0.18</v>
      </c>
      <c r="I9021" t="s">
        <v>56831</v>
      </c>
      <c r="J9021" t="s">
        <v>56832</v>
      </c>
      <c r="K9021" t="s">
        <v>56833</v>
      </c>
      <c r="L9021" t="s">
        <v>56826</v>
      </c>
      <c r="O9021" t="s">
        <v>56834</v>
      </c>
      <c r="P9021" t="s">
        <v>56835</v>
      </c>
      <c r="Q9021">
        <v>368127.95</v>
      </c>
      <c r="R9021">
        <v>6188988.0199999996</v>
      </c>
      <c r="S9021" t="s">
        <v>56836</v>
      </c>
      <c r="T9021" t="s">
        <v>56837</v>
      </c>
      <c r="U9021">
        <v>368137.09</v>
      </c>
      <c r="V9021">
        <v>6189012.75</v>
      </c>
      <c r="W9021">
        <v>89.49</v>
      </c>
      <c r="X9021">
        <v>150.03</v>
      </c>
    </row>
    <row r="9022" spans="1:24" x14ac:dyDescent="0.25">
      <c r="A9022" s="146">
        <v>45144</v>
      </c>
      <c r="B9022" s="46">
        <v>218</v>
      </c>
      <c r="C9022" s="147">
        <v>0.21454861111111112</v>
      </c>
      <c r="D9022" s="38" t="s">
        <v>42652</v>
      </c>
      <c r="E9022" s="7" t="s">
        <v>64</v>
      </c>
      <c r="F9022" s="38" t="s">
        <v>54887</v>
      </c>
      <c r="G9022" s="38" t="s">
        <v>5990</v>
      </c>
      <c r="H9022">
        <v>0.17499999999999999</v>
      </c>
      <c r="I9022" t="s">
        <v>56842</v>
      </c>
      <c r="J9022" t="s">
        <v>56843</v>
      </c>
      <c r="K9022" t="s">
        <v>56844</v>
      </c>
      <c r="L9022" t="s">
        <v>56826</v>
      </c>
      <c r="O9022" t="s">
        <v>56838</v>
      </c>
      <c r="P9022" t="s">
        <v>56839</v>
      </c>
      <c r="Q9022">
        <v>368145.79</v>
      </c>
      <c r="R9022">
        <v>6188994.7800000003</v>
      </c>
      <c r="S9022" t="s">
        <v>56840</v>
      </c>
      <c r="T9022" t="s">
        <v>56841</v>
      </c>
      <c r="U9022">
        <v>368143.3</v>
      </c>
      <c r="V9022">
        <v>6189021.7300000004</v>
      </c>
      <c r="W9022">
        <v>271.92</v>
      </c>
      <c r="X9022">
        <v>150.03</v>
      </c>
    </row>
    <row r="9023" spans="1:24" x14ac:dyDescent="0.25">
      <c r="A9023" s="146">
        <v>45144</v>
      </c>
      <c r="B9023" s="46">
        <v>218</v>
      </c>
      <c r="C9023" s="147">
        <v>0.21780092592592593</v>
      </c>
      <c r="D9023" s="38" t="s">
        <v>42652</v>
      </c>
      <c r="E9023" s="7" t="s">
        <v>69</v>
      </c>
      <c r="F9023" s="38" t="s">
        <v>54887</v>
      </c>
      <c r="G9023" s="38" t="s">
        <v>5990</v>
      </c>
      <c r="H9023">
        <v>-2.1999999999999999E-2</v>
      </c>
      <c r="I9023" t="s">
        <v>56842</v>
      </c>
      <c r="J9023" t="s">
        <v>56843</v>
      </c>
      <c r="K9023" t="s">
        <v>56844</v>
      </c>
      <c r="L9023" t="s">
        <v>56849</v>
      </c>
      <c r="O9023" t="s">
        <v>56845</v>
      </c>
      <c r="P9023" t="s">
        <v>56846</v>
      </c>
      <c r="Q9023">
        <v>367950.19</v>
      </c>
      <c r="R9023">
        <v>6188994.8600000003</v>
      </c>
      <c r="S9023" t="s">
        <v>56847</v>
      </c>
      <c r="T9023" t="s">
        <v>56848</v>
      </c>
      <c r="U9023">
        <v>367946.23</v>
      </c>
      <c r="V9023">
        <v>6189021.79</v>
      </c>
      <c r="W9023">
        <v>270.13</v>
      </c>
      <c r="X9023">
        <v>150.03</v>
      </c>
    </row>
    <row r="9024" spans="1:24" x14ac:dyDescent="0.25">
      <c r="A9024" s="146">
        <v>45144</v>
      </c>
      <c r="B9024" s="46">
        <v>218</v>
      </c>
      <c r="C9024" s="147">
        <v>0.21983796296296296</v>
      </c>
      <c r="D9024" s="38" t="s">
        <v>42652</v>
      </c>
      <c r="E9024" s="7" t="s">
        <v>64</v>
      </c>
      <c r="F9024" s="38" t="s">
        <v>54887</v>
      </c>
      <c r="G9024" s="38" t="s">
        <v>5991</v>
      </c>
      <c r="H9024">
        <v>-1.7000000000000001E-2</v>
      </c>
      <c r="I9024" t="s">
        <v>56854</v>
      </c>
      <c r="J9024" t="s">
        <v>56855</v>
      </c>
      <c r="K9024" t="s">
        <v>56856</v>
      </c>
      <c r="L9024" t="s">
        <v>56849</v>
      </c>
      <c r="O9024" t="s">
        <v>56850</v>
      </c>
      <c r="P9024" t="s">
        <v>56851</v>
      </c>
      <c r="Q9024">
        <v>367923.65</v>
      </c>
      <c r="R9024">
        <v>6189004.5300000003</v>
      </c>
      <c r="S9024" t="s">
        <v>56852</v>
      </c>
      <c r="T9024" t="s">
        <v>56853</v>
      </c>
      <c r="U9024">
        <v>367940.66</v>
      </c>
      <c r="V9024">
        <v>6189030.6200000001</v>
      </c>
      <c r="W9024">
        <v>88.83</v>
      </c>
      <c r="X9024">
        <v>150.03</v>
      </c>
    </row>
    <row r="9025" spans="1:24" x14ac:dyDescent="0.25">
      <c r="A9025" s="146">
        <v>45144</v>
      </c>
      <c r="B9025" s="46">
        <v>218</v>
      </c>
      <c r="C9025" s="147">
        <v>0.22311342592592595</v>
      </c>
      <c r="D9025" s="38" t="s">
        <v>42652</v>
      </c>
      <c r="E9025" s="7" t="s">
        <v>69</v>
      </c>
      <c r="F9025" s="38" t="s">
        <v>54887</v>
      </c>
      <c r="G9025" s="38" t="s">
        <v>5991</v>
      </c>
      <c r="H9025">
        <v>0.18</v>
      </c>
      <c r="I9025" t="s">
        <v>56854</v>
      </c>
      <c r="J9025" t="s">
        <v>56855</v>
      </c>
      <c r="K9025" t="s">
        <v>56856</v>
      </c>
      <c r="L9025" t="s">
        <v>56849</v>
      </c>
      <c r="O9025" t="s">
        <v>56857</v>
      </c>
      <c r="P9025" t="s">
        <v>56858</v>
      </c>
      <c r="Q9025">
        <v>368122.91</v>
      </c>
      <c r="R9025">
        <v>6189005.0999999996</v>
      </c>
      <c r="S9025" t="s">
        <v>56859</v>
      </c>
      <c r="T9025" t="s">
        <v>56860</v>
      </c>
      <c r="U9025">
        <v>368137.27</v>
      </c>
      <c r="V9025">
        <v>6189030.7800000003</v>
      </c>
      <c r="W9025">
        <v>90.04</v>
      </c>
      <c r="X9025">
        <v>150.03</v>
      </c>
    </row>
    <row r="9026" spans="1:24" x14ac:dyDescent="0.25">
      <c r="A9026" s="146">
        <v>45144</v>
      </c>
      <c r="B9026" s="46">
        <v>218</v>
      </c>
      <c r="C9026" s="147">
        <v>0.22511574074074073</v>
      </c>
      <c r="D9026" s="38" t="s">
        <v>42652</v>
      </c>
      <c r="E9026" s="7" t="s">
        <v>64</v>
      </c>
      <c r="F9026" s="38" t="s">
        <v>54887</v>
      </c>
      <c r="G9026" s="38" t="s">
        <v>5992</v>
      </c>
      <c r="H9026">
        <v>0.17499999999999999</v>
      </c>
      <c r="I9026" t="s">
        <v>56865</v>
      </c>
      <c r="J9026" t="s">
        <v>56866</v>
      </c>
      <c r="K9026" t="s">
        <v>56867</v>
      </c>
      <c r="L9026" t="s">
        <v>56849</v>
      </c>
      <c r="O9026" t="s">
        <v>56861</v>
      </c>
      <c r="P9026" t="s">
        <v>56862</v>
      </c>
      <c r="Q9026">
        <v>368157.86</v>
      </c>
      <c r="R9026">
        <v>6189012.5199999996</v>
      </c>
      <c r="S9026" t="s">
        <v>56863</v>
      </c>
      <c r="T9026" t="s">
        <v>56864</v>
      </c>
      <c r="U9026">
        <v>368143.68</v>
      </c>
      <c r="V9026">
        <v>6189039.8799999999</v>
      </c>
      <c r="W9026">
        <v>270.02</v>
      </c>
      <c r="X9026">
        <v>150.03</v>
      </c>
    </row>
    <row r="9027" spans="1:24" x14ac:dyDescent="0.25">
      <c r="A9027" s="146">
        <v>45144</v>
      </c>
      <c r="B9027" s="46">
        <v>218</v>
      </c>
      <c r="C9027" s="147">
        <v>0.22833333333333336</v>
      </c>
      <c r="D9027" s="38" t="s">
        <v>42652</v>
      </c>
      <c r="E9027" s="7" t="s">
        <v>69</v>
      </c>
      <c r="F9027" s="38" t="s">
        <v>54887</v>
      </c>
      <c r="G9027" s="38" t="s">
        <v>5992</v>
      </c>
      <c r="H9027">
        <v>-2.1000000000000001E-2</v>
      </c>
      <c r="I9027" t="s">
        <v>56865</v>
      </c>
      <c r="J9027" t="s">
        <v>56866</v>
      </c>
      <c r="K9027" t="s">
        <v>56867</v>
      </c>
      <c r="L9027" t="s">
        <v>56872</v>
      </c>
      <c r="O9027" t="s">
        <v>56868</v>
      </c>
      <c r="P9027" t="s">
        <v>56869</v>
      </c>
      <c r="Q9027">
        <v>367963.86</v>
      </c>
      <c r="R9027">
        <v>6189012.6699999999</v>
      </c>
      <c r="S9027" t="s">
        <v>56870</v>
      </c>
      <c r="T9027" t="s">
        <v>56871</v>
      </c>
      <c r="U9027">
        <v>367947.46</v>
      </c>
      <c r="V9027">
        <v>6189039.9800000004</v>
      </c>
      <c r="W9027">
        <v>269.04000000000002</v>
      </c>
      <c r="X9027">
        <v>150.03</v>
      </c>
    </row>
    <row r="9028" spans="1:24" x14ac:dyDescent="0.25">
      <c r="A9028" s="146">
        <v>45144</v>
      </c>
      <c r="B9028" s="46">
        <v>218</v>
      </c>
      <c r="C9028" s="147">
        <v>0.23096064814814818</v>
      </c>
      <c r="D9028" s="38" t="s">
        <v>42652</v>
      </c>
      <c r="E9028" s="7" t="s">
        <v>64</v>
      </c>
      <c r="F9028" s="38" t="s">
        <v>54887</v>
      </c>
      <c r="G9028" s="38" t="s">
        <v>5993</v>
      </c>
      <c r="H9028">
        <v>-1.6E-2</v>
      </c>
      <c r="I9028" t="s">
        <v>56877</v>
      </c>
      <c r="J9028" t="s">
        <v>56878</v>
      </c>
      <c r="K9028" t="s">
        <v>56879</v>
      </c>
      <c r="L9028" t="s">
        <v>56872</v>
      </c>
      <c r="O9028" t="s">
        <v>56873</v>
      </c>
      <c r="P9028" t="s">
        <v>56874</v>
      </c>
      <c r="Q9028">
        <v>367926.78</v>
      </c>
      <c r="R9028">
        <v>6189023.5099999998</v>
      </c>
      <c r="S9028" t="s">
        <v>56875</v>
      </c>
      <c r="T9028" t="s">
        <v>56876</v>
      </c>
      <c r="U9028">
        <v>367941.19</v>
      </c>
      <c r="V9028">
        <v>6189048.7599999998</v>
      </c>
      <c r="W9028">
        <v>89.65</v>
      </c>
      <c r="X9028">
        <v>150.03</v>
      </c>
    </row>
    <row r="9029" spans="1:24" x14ac:dyDescent="0.25">
      <c r="A9029" s="146">
        <v>45144</v>
      </c>
      <c r="B9029" s="46">
        <v>218</v>
      </c>
      <c r="C9029" s="147">
        <v>0.23420138888888889</v>
      </c>
      <c r="D9029" s="38" t="s">
        <v>42652</v>
      </c>
      <c r="E9029" s="7" t="s">
        <v>69</v>
      </c>
      <c r="F9029" s="38" t="s">
        <v>54887</v>
      </c>
      <c r="G9029" s="38" t="s">
        <v>5993</v>
      </c>
      <c r="H9029">
        <v>0.18</v>
      </c>
      <c r="I9029" t="s">
        <v>56877</v>
      </c>
      <c r="J9029" t="s">
        <v>56878</v>
      </c>
      <c r="K9029" t="s">
        <v>56879</v>
      </c>
      <c r="L9029" t="s">
        <v>56872</v>
      </c>
      <c r="O9029" t="s">
        <v>56880</v>
      </c>
      <c r="P9029" t="s">
        <v>56881</v>
      </c>
      <c r="Q9029">
        <v>368126.07</v>
      </c>
      <c r="R9029">
        <v>6189023.5300000003</v>
      </c>
      <c r="S9029" t="s">
        <v>56882</v>
      </c>
      <c r="T9029" t="s">
        <v>56883</v>
      </c>
      <c r="U9029">
        <v>368137.3</v>
      </c>
      <c r="V9029">
        <v>6189048.8799999999</v>
      </c>
      <c r="W9029">
        <v>90.82</v>
      </c>
      <c r="X9029">
        <v>150.03</v>
      </c>
    </row>
    <row r="9030" spans="1:24" x14ac:dyDescent="0.25">
      <c r="A9030" s="146">
        <v>45144</v>
      </c>
      <c r="B9030" s="46">
        <v>218</v>
      </c>
      <c r="C9030" s="147">
        <v>0.23607638888888891</v>
      </c>
      <c r="D9030" s="38" t="s">
        <v>42652</v>
      </c>
      <c r="E9030" s="7" t="s">
        <v>64</v>
      </c>
      <c r="F9030" s="38" t="s">
        <v>54887</v>
      </c>
      <c r="G9030" s="38" t="s">
        <v>5994</v>
      </c>
      <c r="H9030">
        <v>0.17599999999999999</v>
      </c>
      <c r="I9030" t="s">
        <v>56888</v>
      </c>
      <c r="J9030" t="s">
        <v>56889</v>
      </c>
      <c r="K9030" t="s">
        <v>56890</v>
      </c>
      <c r="L9030" t="s">
        <v>56872</v>
      </c>
      <c r="O9030" t="s">
        <v>56884</v>
      </c>
      <c r="P9030" t="s">
        <v>56885</v>
      </c>
      <c r="Q9030">
        <v>368158.65</v>
      </c>
      <c r="R9030">
        <v>6189030.6600000001</v>
      </c>
      <c r="S9030" t="s">
        <v>56886</v>
      </c>
      <c r="T9030" t="s">
        <v>56887</v>
      </c>
      <c r="U9030">
        <v>368144.23</v>
      </c>
      <c r="V9030">
        <v>6189057.8200000003</v>
      </c>
      <c r="W9030">
        <v>271.79000000000002</v>
      </c>
      <c r="X9030">
        <v>150.03</v>
      </c>
    </row>
    <row r="9031" spans="1:24" x14ac:dyDescent="0.25">
      <c r="A9031" s="146">
        <v>45144</v>
      </c>
      <c r="B9031" s="46">
        <v>218</v>
      </c>
      <c r="C9031" s="147">
        <v>0.23938657407407407</v>
      </c>
      <c r="D9031" s="38" t="s">
        <v>42652</v>
      </c>
      <c r="E9031" s="7" t="s">
        <v>69</v>
      </c>
      <c r="F9031" s="38" t="s">
        <v>54887</v>
      </c>
      <c r="G9031" s="38" t="s">
        <v>5994</v>
      </c>
      <c r="H9031">
        <v>-2.1000000000000001E-2</v>
      </c>
      <c r="I9031" t="s">
        <v>56888</v>
      </c>
      <c r="J9031" t="s">
        <v>56889</v>
      </c>
      <c r="K9031" t="s">
        <v>56890</v>
      </c>
      <c r="L9031" t="s">
        <v>56895</v>
      </c>
      <c r="O9031" t="s">
        <v>56891</v>
      </c>
      <c r="P9031" t="s">
        <v>56892</v>
      </c>
      <c r="Q9031">
        <v>367961.9</v>
      </c>
      <c r="R9031">
        <v>6189031.6399999997</v>
      </c>
      <c r="S9031" t="s">
        <v>56893</v>
      </c>
      <c r="T9031" t="s">
        <v>56894</v>
      </c>
      <c r="U9031">
        <v>367947.82</v>
      </c>
      <c r="V9031">
        <v>6189057.8899999997</v>
      </c>
      <c r="W9031">
        <v>270.14999999999998</v>
      </c>
      <c r="X9031">
        <v>150.03</v>
      </c>
    </row>
    <row r="9032" spans="1:24" x14ac:dyDescent="0.25">
      <c r="A9032" s="146">
        <v>45144</v>
      </c>
      <c r="B9032" s="46">
        <v>218</v>
      </c>
      <c r="C9032" s="147">
        <v>0.24171296296296296</v>
      </c>
      <c r="D9032" s="38" t="s">
        <v>42652</v>
      </c>
      <c r="E9032" s="7" t="s">
        <v>64</v>
      </c>
      <c r="F9032" s="38" t="s">
        <v>54887</v>
      </c>
      <c r="G9032" s="38" t="s">
        <v>5995</v>
      </c>
      <c r="H9032">
        <v>-1.7000000000000001E-2</v>
      </c>
      <c r="I9032" t="s">
        <v>56900</v>
      </c>
      <c r="J9032" t="s">
        <v>56901</v>
      </c>
      <c r="K9032" t="s">
        <v>56902</v>
      </c>
      <c r="L9032" t="s">
        <v>56895</v>
      </c>
      <c r="O9032" t="s">
        <v>56896</v>
      </c>
      <c r="P9032" t="s">
        <v>56897</v>
      </c>
      <c r="Q9032">
        <v>367928.81</v>
      </c>
      <c r="R9032">
        <v>6189041.4000000004</v>
      </c>
      <c r="S9032" t="s">
        <v>56898</v>
      </c>
      <c r="T9032" t="s">
        <v>56899</v>
      </c>
      <c r="U9032">
        <v>367940.43</v>
      </c>
      <c r="V9032">
        <v>6189066.6799999997</v>
      </c>
      <c r="W9032">
        <v>89.25</v>
      </c>
      <c r="X9032">
        <v>150.03</v>
      </c>
    </row>
    <row r="9033" spans="1:24" x14ac:dyDescent="0.25">
      <c r="A9033" s="146">
        <v>45144</v>
      </c>
      <c r="B9033" s="46">
        <v>218</v>
      </c>
      <c r="C9033" s="147">
        <v>0.24502314814814816</v>
      </c>
      <c r="D9033" s="38" t="s">
        <v>42652</v>
      </c>
      <c r="E9033" s="7" t="s">
        <v>69</v>
      </c>
      <c r="F9033" s="38" t="s">
        <v>54887</v>
      </c>
      <c r="G9033" s="38" t="s">
        <v>5995</v>
      </c>
      <c r="H9033">
        <v>0.18</v>
      </c>
      <c r="I9033" t="s">
        <v>56900</v>
      </c>
      <c r="J9033" t="s">
        <v>56901</v>
      </c>
      <c r="K9033" t="s">
        <v>56902</v>
      </c>
      <c r="L9033" t="s">
        <v>56895</v>
      </c>
      <c r="O9033" t="s">
        <v>56903</v>
      </c>
      <c r="P9033" t="s">
        <v>56904</v>
      </c>
      <c r="Q9033">
        <v>368131.82</v>
      </c>
      <c r="R9033">
        <v>6189041.3899999997</v>
      </c>
      <c r="S9033" t="s">
        <v>56905</v>
      </c>
      <c r="T9033" t="s">
        <v>56906</v>
      </c>
      <c r="U9033">
        <v>368137.71</v>
      </c>
      <c r="V9033">
        <v>6189066.7800000003</v>
      </c>
      <c r="W9033">
        <v>89.65</v>
      </c>
      <c r="X9033">
        <v>150.03</v>
      </c>
    </row>
    <row r="9034" spans="1:24" x14ac:dyDescent="0.25">
      <c r="A9034" s="146">
        <v>45144</v>
      </c>
      <c r="B9034" s="46">
        <v>218</v>
      </c>
      <c r="C9034" s="147">
        <v>0.24603009259259259</v>
      </c>
      <c r="D9034" s="38" t="s">
        <v>42652</v>
      </c>
      <c r="E9034" s="159" t="s">
        <v>33735</v>
      </c>
      <c r="F9034" s="38" t="s">
        <v>54887</v>
      </c>
      <c r="G9034" s="38" t="s">
        <v>5963</v>
      </c>
      <c r="H9034">
        <v>-1.698</v>
      </c>
      <c r="O9034" t="s">
        <v>56907</v>
      </c>
      <c r="P9034" t="s">
        <v>56908</v>
      </c>
      <c r="Q9034">
        <v>368159.46</v>
      </c>
      <c r="R9034">
        <v>6189039.5700000003</v>
      </c>
      <c r="S9034" t="s">
        <v>56909</v>
      </c>
      <c r="T9034" t="s">
        <v>56910</v>
      </c>
      <c r="U9034">
        <v>368157.09</v>
      </c>
      <c r="V9034">
        <v>6189064.4500000002</v>
      </c>
      <c r="W9034">
        <v>63.68</v>
      </c>
      <c r="X9034">
        <v>200.04</v>
      </c>
    </row>
    <row r="9035" spans="1:24" x14ac:dyDescent="0.25">
      <c r="A9035" s="146">
        <v>45144</v>
      </c>
      <c r="B9035" s="46">
        <v>218</v>
      </c>
      <c r="C9035" s="147">
        <v>0.24936342592592595</v>
      </c>
      <c r="D9035" s="38" t="s">
        <v>42652</v>
      </c>
      <c r="E9035" s="159" t="s">
        <v>42042</v>
      </c>
      <c r="F9035" s="38" t="s">
        <v>54887</v>
      </c>
      <c r="G9035" s="38" t="s">
        <v>5963</v>
      </c>
      <c r="H9035">
        <v>-1.7010000000000001</v>
      </c>
      <c r="O9035" t="s">
        <v>56911</v>
      </c>
      <c r="P9035" t="s">
        <v>56912</v>
      </c>
      <c r="Q9035">
        <v>368163.51</v>
      </c>
      <c r="R9035">
        <v>6189038.6200000001</v>
      </c>
      <c r="S9035" t="s">
        <v>56913</v>
      </c>
      <c r="T9035" t="s">
        <v>56914</v>
      </c>
      <c r="U9035">
        <v>368163.13</v>
      </c>
      <c r="V9035">
        <v>6189050.6900000004</v>
      </c>
      <c r="W9035">
        <v>320.85000000000002</v>
      </c>
      <c r="X9035">
        <v>200.04</v>
      </c>
    </row>
    <row r="9036" spans="1:24" x14ac:dyDescent="0.25">
      <c r="A9036" s="146">
        <v>45144</v>
      </c>
      <c r="B9036" s="46">
        <v>218</v>
      </c>
      <c r="C9036" s="147">
        <v>0.26096064814814818</v>
      </c>
      <c r="D9036" s="38" t="s">
        <v>42652</v>
      </c>
      <c r="E9036" s="159" t="s">
        <v>6100</v>
      </c>
      <c r="F9036" s="38" t="s">
        <v>54887</v>
      </c>
      <c r="G9036" s="38" t="s">
        <v>5963</v>
      </c>
      <c r="H9036">
        <v>-5.1999999999999998E-2</v>
      </c>
      <c r="O9036" t="s">
        <v>56915</v>
      </c>
      <c r="P9036" t="s">
        <v>56916</v>
      </c>
      <c r="Q9036">
        <v>369801.43</v>
      </c>
      <c r="R9036">
        <v>6188331.0800000001</v>
      </c>
      <c r="S9036" t="s">
        <v>56917</v>
      </c>
      <c r="T9036" t="s">
        <v>56918</v>
      </c>
      <c r="U9036">
        <v>369806.39</v>
      </c>
      <c r="V9036">
        <v>6188341.1699999999</v>
      </c>
      <c r="W9036">
        <v>11.61</v>
      </c>
      <c r="X9036">
        <v>200.04</v>
      </c>
    </row>
    <row r="9037" spans="1:24" s="170" customFormat="1" x14ac:dyDescent="0.25">
      <c r="A9037" s="63">
        <v>45144</v>
      </c>
      <c r="B9037" s="104">
        <v>218</v>
      </c>
      <c r="C9037" s="65">
        <v>0.26773148148148146</v>
      </c>
      <c r="D9037" s="64" t="s">
        <v>42652</v>
      </c>
      <c r="E9037" s="171" t="s">
        <v>56924</v>
      </c>
      <c r="F9037" s="64" t="s">
        <v>54887</v>
      </c>
      <c r="G9037" s="64" t="s">
        <v>5963</v>
      </c>
      <c r="H9037" s="170">
        <v>-5.3999999999999999E-2</v>
      </c>
      <c r="M9037" s="170" t="s">
        <v>56919</v>
      </c>
      <c r="O9037" s="170" t="s">
        <v>56920</v>
      </c>
      <c r="P9037" s="170" t="s">
        <v>56921</v>
      </c>
      <c r="Q9037" s="170">
        <v>369809.26</v>
      </c>
      <c r="R9037" s="170">
        <v>6188315.8200000003</v>
      </c>
      <c r="S9037" s="170" t="s">
        <v>56922</v>
      </c>
      <c r="T9037" s="170" t="s">
        <v>56923</v>
      </c>
      <c r="U9037" s="170">
        <v>369808.31</v>
      </c>
      <c r="V9037" s="170">
        <v>6188332.5499999998</v>
      </c>
      <c r="W9037" s="170">
        <v>337.84</v>
      </c>
      <c r="X9037" s="170">
        <v>200.04</v>
      </c>
    </row>
    <row r="9038" spans="1:24" x14ac:dyDescent="0.25">
      <c r="A9038" s="146">
        <v>45144</v>
      </c>
      <c r="B9038" s="46">
        <v>218</v>
      </c>
      <c r="C9038" s="147">
        <v>0.27067129629629633</v>
      </c>
      <c r="D9038" s="38" t="s">
        <v>42652</v>
      </c>
      <c r="E9038" s="159" t="s">
        <v>52648</v>
      </c>
      <c r="F9038" s="38" t="s">
        <v>54887</v>
      </c>
      <c r="G9038" s="38" t="s">
        <v>5963</v>
      </c>
      <c r="H9038">
        <v>-1.9E-2</v>
      </c>
      <c r="I9038" t="s">
        <v>56929</v>
      </c>
      <c r="J9038" t="s">
        <v>56930</v>
      </c>
      <c r="K9038" t="s">
        <v>56931</v>
      </c>
      <c r="L9038" t="s">
        <v>56932</v>
      </c>
      <c r="O9038" t="s">
        <v>56925</v>
      </c>
      <c r="P9038" t="s">
        <v>56926</v>
      </c>
      <c r="Q9038">
        <v>369838.86</v>
      </c>
      <c r="R9038">
        <v>6188317.6600000001</v>
      </c>
      <c r="S9038" t="s">
        <v>56927</v>
      </c>
      <c r="T9038" t="s">
        <v>56928</v>
      </c>
      <c r="U9038">
        <v>369835.77</v>
      </c>
      <c r="V9038">
        <v>6188338.9400000004</v>
      </c>
      <c r="W9038">
        <v>90.49</v>
      </c>
      <c r="X9038">
        <v>200.04</v>
      </c>
    </row>
    <row r="9039" spans="1:24" x14ac:dyDescent="0.25">
      <c r="A9039" s="146">
        <v>45144</v>
      </c>
      <c r="B9039" s="46">
        <v>218</v>
      </c>
      <c r="C9039" s="147">
        <v>0.27467592592592593</v>
      </c>
      <c r="D9039" s="38" t="s">
        <v>42652</v>
      </c>
      <c r="E9039" s="7" t="s">
        <v>69</v>
      </c>
      <c r="F9039" s="38" t="s">
        <v>54887</v>
      </c>
      <c r="G9039" s="38" t="s">
        <v>5963</v>
      </c>
      <c r="H9039">
        <v>0.22700000000000001</v>
      </c>
      <c r="I9039" t="s">
        <v>56929</v>
      </c>
      <c r="J9039" t="s">
        <v>56930</v>
      </c>
      <c r="K9039" t="s">
        <v>56931</v>
      </c>
      <c r="L9039" t="s">
        <v>56932</v>
      </c>
      <c r="O9039" t="s">
        <v>56933</v>
      </c>
      <c r="P9039" t="s">
        <v>56934</v>
      </c>
      <c r="Q9039">
        <v>370084.67</v>
      </c>
      <c r="R9039">
        <v>6188314.1900000004</v>
      </c>
      <c r="S9039" t="s">
        <v>56935</v>
      </c>
      <c r="T9039" t="s">
        <v>56936</v>
      </c>
      <c r="U9039">
        <v>370081.57</v>
      </c>
      <c r="V9039">
        <v>6188338.9199999999</v>
      </c>
      <c r="W9039">
        <v>90.32</v>
      </c>
      <c r="X9039">
        <v>200.04</v>
      </c>
    </row>
    <row r="9040" spans="1:24" x14ac:dyDescent="0.25">
      <c r="A9040" s="146">
        <v>45144</v>
      </c>
      <c r="B9040" s="46">
        <v>218</v>
      </c>
      <c r="C9040" s="147">
        <v>0.27724537037037039</v>
      </c>
      <c r="D9040" s="38" t="s">
        <v>42652</v>
      </c>
      <c r="E9040" s="7" t="s">
        <v>64</v>
      </c>
      <c r="F9040" s="38" t="s">
        <v>54887</v>
      </c>
      <c r="G9040" s="38" t="s">
        <v>5962</v>
      </c>
      <c r="H9040">
        <v>0.22</v>
      </c>
      <c r="I9040" t="s">
        <v>56941</v>
      </c>
      <c r="J9040" t="s">
        <v>56942</v>
      </c>
      <c r="K9040" t="s">
        <v>56943</v>
      </c>
      <c r="L9040" t="s">
        <v>56932</v>
      </c>
      <c r="O9040" t="s">
        <v>56937</v>
      </c>
      <c r="P9040" t="s">
        <v>56938</v>
      </c>
      <c r="Q9040">
        <v>370082.36</v>
      </c>
      <c r="R9040">
        <v>6188321.96</v>
      </c>
      <c r="S9040" t="s">
        <v>56939</v>
      </c>
      <c r="T9040" t="s">
        <v>56940</v>
      </c>
      <c r="U9040">
        <v>370085.12</v>
      </c>
      <c r="V9040">
        <v>6188347.9199999999</v>
      </c>
      <c r="W9040">
        <v>270.91000000000003</v>
      </c>
      <c r="X9040">
        <v>200.04</v>
      </c>
    </row>
    <row r="9041" spans="1:24" x14ac:dyDescent="0.25">
      <c r="A9041" s="146">
        <v>45144</v>
      </c>
      <c r="B9041" s="46">
        <v>218</v>
      </c>
      <c r="C9041" s="147">
        <v>0.28119212962962964</v>
      </c>
      <c r="D9041" s="38" t="s">
        <v>42652</v>
      </c>
      <c r="E9041" s="7" t="s">
        <v>69</v>
      </c>
      <c r="F9041" s="38" t="s">
        <v>54887</v>
      </c>
      <c r="G9041" s="38" t="s">
        <v>5962</v>
      </c>
      <c r="H9041">
        <v>-2.4E-2</v>
      </c>
      <c r="I9041" t="s">
        <v>56941</v>
      </c>
      <c r="J9041" t="s">
        <v>56942</v>
      </c>
      <c r="K9041" t="s">
        <v>56943</v>
      </c>
      <c r="L9041" t="s">
        <v>56948</v>
      </c>
      <c r="O9041" t="s">
        <v>56944</v>
      </c>
      <c r="P9041" t="s">
        <v>56945</v>
      </c>
      <c r="Q9041">
        <v>369840.25</v>
      </c>
      <c r="R9041">
        <v>6188323.7400000002</v>
      </c>
      <c r="S9041" t="s">
        <v>56946</v>
      </c>
      <c r="T9041" t="s">
        <v>56947</v>
      </c>
      <c r="U9041">
        <v>369841.96</v>
      </c>
      <c r="V9041">
        <v>6188347.8700000001</v>
      </c>
      <c r="W9041">
        <v>270.12</v>
      </c>
      <c r="X9041">
        <v>200.04</v>
      </c>
    </row>
    <row r="9042" spans="1:24" x14ac:dyDescent="0.25">
      <c r="A9042" s="146">
        <v>45144</v>
      </c>
      <c r="B9042" s="46">
        <v>218</v>
      </c>
      <c r="C9042" s="147">
        <v>0.2835300925925926</v>
      </c>
      <c r="D9042" s="38" t="s">
        <v>42652</v>
      </c>
      <c r="E9042" s="7" t="s">
        <v>64</v>
      </c>
      <c r="F9042" s="38" t="s">
        <v>54887</v>
      </c>
      <c r="G9042" s="38" t="s">
        <v>5961</v>
      </c>
      <c r="H9042">
        <v>-1.9E-2</v>
      </c>
      <c r="I9042" t="s">
        <v>56953</v>
      </c>
      <c r="J9042" t="s">
        <v>56954</v>
      </c>
      <c r="K9042" t="s">
        <v>56955</v>
      </c>
      <c r="L9042" t="s">
        <v>56948</v>
      </c>
      <c r="O9042" t="s">
        <v>56949</v>
      </c>
      <c r="P9042" t="s">
        <v>56950</v>
      </c>
      <c r="Q9042">
        <v>369834.93</v>
      </c>
      <c r="R9042">
        <v>6188332.3399999999</v>
      </c>
      <c r="S9042" t="s">
        <v>56951</v>
      </c>
      <c r="T9042" t="s">
        <v>56952</v>
      </c>
      <c r="U9042">
        <v>369835.1</v>
      </c>
      <c r="V9042">
        <v>6188356.9400000004</v>
      </c>
      <c r="W9042">
        <v>90.65</v>
      </c>
      <c r="X9042">
        <v>200.04</v>
      </c>
    </row>
    <row r="9043" spans="1:24" x14ac:dyDescent="0.25">
      <c r="A9043" s="146">
        <v>45144</v>
      </c>
      <c r="B9043" s="46">
        <v>218</v>
      </c>
      <c r="C9043" s="147">
        <v>0.2875462962962963</v>
      </c>
      <c r="D9043" s="38" t="s">
        <v>42652</v>
      </c>
      <c r="E9043" s="7" t="s">
        <v>69</v>
      </c>
      <c r="F9043" s="38" t="s">
        <v>54887</v>
      </c>
      <c r="G9043" s="38" t="s">
        <v>5961</v>
      </c>
      <c r="H9043">
        <v>0.22500000000000001</v>
      </c>
      <c r="I9043" t="s">
        <v>56953</v>
      </c>
      <c r="J9043" t="s">
        <v>56954</v>
      </c>
      <c r="K9043" t="s">
        <v>56955</v>
      </c>
      <c r="L9043" t="s">
        <v>56948</v>
      </c>
      <c r="O9043" t="s">
        <v>56956</v>
      </c>
      <c r="P9043" t="s">
        <v>56957</v>
      </c>
      <c r="Q9043">
        <v>370081.77</v>
      </c>
      <c r="R9043">
        <v>6188329.2800000003</v>
      </c>
      <c r="S9043" t="s">
        <v>56958</v>
      </c>
      <c r="T9043" t="s">
        <v>56959</v>
      </c>
      <c r="U9043">
        <v>370079.72</v>
      </c>
      <c r="V9043">
        <v>6188357.04</v>
      </c>
      <c r="W9043">
        <v>90.99</v>
      </c>
      <c r="X9043">
        <v>200.04</v>
      </c>
    </row>
    <row r="9044" spans="1:24" x14ac:dyDescent="0.25">
      <c r="A9044" s="146">
        <v>45144</v>
      </c>
      <c r="B9044" s="46">
        <v>218</v>
      </c>
      <c r="C9044" s="147">
        <v>0.28957175925925926</v>
      </c>
      <c r="D9044" s="38" t="s">
        <v>42652</v>
      </c>
      <c r="E9044" s="7" t="s">
        <v>64</v>
      </c>
      <c r="F9044" s="38" t="s">
        <v>54887</v>
      </c>
      <c r="G9044" s="38" t="s">
        <v>5960</v>
      </c>
      <c r="H9044">
        <v>0.22</v>
      </c>
      <c r="I9044" t="s">
        <v>56964</v>
      </c>
      <c r="J9044" t="s">
        <v>56965</v>
      </c>
      <c r="K9044" t="s">
        <v>56966</v>
      </c>
      <c r="L9044" t="s">
        <v>56967</v>
      </c>
      <c r="O9044" t="s">
        <v>56960</v>
      </c>
      <c r="P9044" t="s">
        <v>56961</v>
      </c>
      <c r="Q9044">
        <v>370094.83</v>
      </c>
      <c r="R9044">
        <v>6188336.8099999996</v>
      </c>
      <c r="S9044" t="s">
        <v>56962</v>
      </c>
      <c r="T9044" t="s">
        <v>56963</v>
      </c>
      <c r="U9044">
        <v>370085.99</v>
      </c>
      <c r="V9044">
        <v>6188365.9299999997</v>
      </c>
      <c r="W9044">
        <v>270.91000000000003</v>
      </c>
      <c r="X9044">
        <v>200.04</v>
      </c>
    </row>
    <row r="9045" spans="1:24" x14ac:dyDescent="0.25">
      <c r="A9045" s="146">
        <v>45144</v>
      </c>
      <c r="B9045" s="46">
        <v>218</v>
      </c>
      <c r="C9045" s="147">
        <v>0.29356481481481483</v>
      </c>
      <c r="D9045" s="38" t="s">
        <v>42652</v>
      </c>
      <c r="E9045" s="7" t="s">
        <v>69</v>
      </c>
      <c r="F9045" s="38" t="s">
        <v>54887</v>
      </c>
      <c r="G9045" s="38" t="s">
        <v>5960</v>
      </c>
      <c r="H9045">
        <v>-2.4E-2</v>
      </c>
      <c r="I9045" t="s">
        <v>56964</v>
      </c>
      <c r="J9045" t="s">
        <v>56965</v>
      </c>
      <c r="K9045" t="s">
        <v>56966</v>
      </c>
      <c r="L9045" t="s">
        <v>56967</v>
      </c>
      <c r="O9045" t="s">
        <v>56968</v>
      </c>
      <c r="P9045" t="s">
        <v>56969</v>
      </c>
      <c r="Q9045">
        <v>369851.72</v>
      </c>
      <c r="R9045">
        <v>6188340.5099999998</v>
      </c>
      <c r="S9045" t="s">
        <v>56970</v>
      </c>
      <c r="T9045" t="s">
        <v>56971</v>
      </c>
      <c r="U9045">
        <v>369841.84</v>
      </c>
      <c r="V9045">
        <v>6188365.7599999998</v>
      </c>
      <c r="W9045">
        <v>270.3</v>
      </c>
      <c r="X9045">
        <v>200.04</v>
      </c>
    </row>
    <row r="9046" spans="1:24" x14ac:dyDescent="0.25">
      <c r="A9046" s="146">
        <v>45144</v>
      </c>
      <c r="B9046" s="46">
        <v>218</v>
      </c>
      <c r="C9046" s="147">
        <v>0.29532407407407407</v>
      </c>
      <c r="D9046" s="38" t="s">
        <v>42652</v>
      </c>
      <c r="E9046" s="7" t="s">
        <v>64</v>
      </c>
      <c r="F9046" s="38" t="s">
        <v>54887</v>
      </c>
      <c r="G9046" s="38" t="s">
        <v>5959</v>
      </c>
      <c r="H9046">
        <v>-0.02</v>
      </c>
      <c r="I9046" t="s">
        <v>56976</v>
      </c>
      <c r="J9046" t="s">
        <v>56977</v>
      </c>
      <c r="K9046" t="s">
        <v>56978</v>
      </c>
      <c r="L9046" t="s">
        <v>56967</v>
      </c>
      <c r="O9046" t="s">
        <v>56972</v>
      </c>
      <c r="P9046" t="s">
        <v>56973</v>
      </c>
      <c r="Q9046">
        <v>369839.05</v>
      </c>
      <c r="R9046">
        <v>6188350.6699999999</v>
      </c>
      <c r="S9046" t="s">
        <v>56974</v>
      </c>
      <c r="T9046" t="s">
        <v>56975</v>
      </c>
      <c r="U9046">
        <v>369834.33</v>
      </c>
      <c r="V9046">
        <v>6188374.6500000004</v>
      </c>
      <c r="W9046">
        <v>89.77</v>
      </c>
      <c r="X9046">
        <v>200.04</v>
      </c>
    </row>
    <row r="9047" spans="1:24" x14ac:dyDescent="0.25">
      <c r="A9047" s="146">
        <v>45144</v>
      </c>
      <c r="B9047" s="46">
        <v>218</v>
      </c>
      <c r="C9047" s="147">
        <v>0.29932870370370374</v>
      </c>
      <c r="D9047" s="38" t="s">
        <v>42652</v>
      </c>
      <c r="E9047" s="7" t="s">
        <v>69</v>
      </c>
      <c r="F9047" s="38" t="s">
        <v>54887</v>
      </c>
      <c r="G9047" s="38" t="s">
        <v>5959</v>
      </c>
      <c r="H9047">
        <v>0.22500000000000001</v>
      </c>
      <c r="I9047" t="s">
        <v>56976</v>
      </c>
      <c r="J9047" t="s">
        <v>56977</v>
      </c>
      <c r="K9047" t="s">
        <v>56978</v>
      </c>
      <c r="L9047" t="s">
        <v>56983</v>
      </c>
      <c r="O9047" t="s">
        <v>56979</v>
      </c>
      <c r="P9047" t="s">
        <v>56980</v>
      </c>
      <c r="Q9047">
        <v>370083.32</v>
      </c>
      <c r="R9047">
        <v>6188347.1100000003</v>
      </c>
      <c r="S9047" t="s">
        <v>56981</v>
      </c>
      <c r="T9047" t="s">
        <v>56982</v>
      </c>
      <c r="U9047">
        <v>370079.62</v>
      </c>
      <c r="V9047">
        <v>6188374.7800000003</v>
      </c>
      <c r="W9047">
        <v>90.14</v>
      </c>
      <c r="X9047">
        <v>200.04</v>
      </c>
    </row>
    <row r="9048" spans="1:24" x14ac:dyDescent="0.25">
      <c r="A9048" s="146">
        <v>45144</v>
      </c>
      <c r="B9048" s="46">
        <v>218</v>
      </c>
      <c r="C9048" s="147">
        <v>0.30136574074074074</v>
      </c>
      <c r="D9048" s="38" t="s">
        <v>42652</v>
      </c>
      <c r="E9048" s="7" t="s">
        <v>64</v>
      </c>
      <c r="F9048" s="38" t="s">
        <v>54887</v>
      </c>
      <c r="G9048" s="38" t="s">
        <v>5958</v>
      </c>
      <c r="H9048">
        <v>0.222</v>
      </c>
      <c r="I9048" t="s">
        <v>56988</v>
      </c>
      <c r="J9048" t="s">
        <v>56989</v>
      </c>
      <c r="K9048" t="s">
        <v>56990</v>
      </c>
      <c r="L9048" t="s">
        <v>56983</v>
      </c>
      <c r="O9048" t="s">
        <v>56984</v>
      </c>
      <c r="P9048" t="s">
        <v>56985</v>
      </c>
      <c r="Q9048">
        <v>370099.1</v>
      </c>
      <c r="R9048">
        <v>6188353.0800000001</v>
      </c>
      <c r="S9048" t="s">
        <v>56986</v>
      </c>
      <c r="T9048" t="s">
        <v>56987</v>
      </c>
      <c r="U9048">
        <v>370087.23</v>
      </c>
      <c r="V9048">
        <v>6188383.9400000004</v>
      </c>
      <c r="W9048">
        <v>270.51</v>
      </c>
      <c r="X9048">
        <v>200.04</v>
      </c>
    </row>
    <row r="9049" spans="1:24" x14ac:dyDescent="0.25">
      <c r="A9049" s="146">
        <v>45144</v>
      </c>
      <c r="B9049" s="46">
        <v>218</v>
      </c>
      <c r="C9049" s="147">
        <v>0.30557870370370371</v>
      </c>
      <c r="D9049" s="38" t="s">
        <v>42652</v>
      </c>
      <c r="E9049" s="7" t="s">
        <v>69</v>
      </c>
      <c r="F9049" s="38" t="s">
        <v>54887</v>
      </c>
      <c r="G9049" s="38" t="s">
        <v>5958</v>
      </c>
      <c r="H9049">
        <v>-2.5000000000000001E-2</v>
      </c>
      <c r="I9049" t="s">
        <v>56988</v>
      </c>
      <c r="J9049" t="s">
        <v>56989</v>
      </c>
      <c r="K9049" t="s">
        <v>56990</v>
      </c>
      <c r="L9049" t="s">
        <v>56983</v>
      </c>
      <c r="O9049" t="s">
        <v>56991</v>
      </c>
      <c r="P9049" t="s">
        <v>56992</v>
      </c>
      <c r="Q9049">
        <v>369845.2</v>
      </c>
      <c r="R9049">
        <v>6188356.9299999997</v>
      </c>
      <c r="S9049" t="s">
        <v>56993</v>
      </c>
      <c r="T9049" t="s">
        <v>56994</v>
      </c>
      <c r="U9049">
        <v>369840.34</v>
      </c>
      <c r="V9049">
        <v>6188383.6699999999</v>
      </c>
      <c r="W9049">
        <v>271.3</v>
      </c>
      <c r="X9049">
        <v>200.04</v>
      </c>
    </row>
    <row r="9050" spans="1:24" x14ac:dyDescent="0.25">
      <c r="A9050" s="146">
        <v>45144</v>
      </c>
      <c r="B9050" s="46">
        <v>218</v>
      </c>
      <c r="C9050" s="147">
        <v>0.30761574074074077</v>
      </c>
      <c r="D9050" s="38" t="s">
        <v>42652</v>
      </c>
      <c r="E9050" s="7" t="s">
        <v>64</v>
      </c>
      <c r="F9050" s="38" t="s">
        <v>54887</v>
      </c>
      <c r="G9050" s="38" t="s">
        <v>5957</v>
      </c>
      <c r="H9050">
        <v>-0.02</v>
      </c>
      <c r="I9050" t="s">
        <v>56999</v>
      </c>
      <c r="J9050" t="s">
        <v>57000</v>
      </c>
      <c r="K9050" t="s">
        <v>57001</v>
      </c>
      <c r="L9050" t="s">
        <v>56983</v>
      </c>
      <c r="O9050" t="s">
        <v>56995</v>
      </c>
      <c r="P9050" t="s">
        <v>56996</v>
      </c>
      <c r="Q9050">
        <v>369821.23</v>
      </c>
      <c r="R9050">
        <v>6188367.8200000003</v>
      </c>
      <c r="S9050" t="s">
        <v>56997</v>
      </c>
      <c r="T9050" t="s">
        <v>56998</v>
      </c>
      <c r="U9050">
        <v>369834.45</v>
      </c>
      <c r="V9050">
        <v>6188392.8399999999</v>
      </c>
      <c r="W9050">
        <v>90.23</v>
      </c>
      <c r="X9050">
        <v>200.04</v>
      </c>
    </row>
    <row r="9051" spans="1:24" x14ac:dyDescent="0.25">
      <c r="A9051" s="146">
        <v>45144</v>
      </c>
      <c r="B9051" s="46">
        <v>218</v>
      </c>
      <c r="C9051" s="147">
        <v>0.31163194444444448</v>
      </c>
      <c r="D9051" s="38" t="s">
        <v>42652</v>
      </c>
      <c r="E9051" s="7" t="s">
        <v>69</v>
      </c>
      <c r="F9051" s="38" t="s">
        <v>54887</v>
      </c>
      <c r="G9051" s="38" t="s">
        <v>5957</v>
      </c>
      <c r="H9051">
        <v>0.22700000000000001</v>
      </c>
      <c r="I9051" t="s">
        <v>56999</v>
      </c>
      <c r="J9051" t="s">
        <v>57000</v>
      </c>
      <c r="K9051" t="s">
        <v>57001</v>
      </c>
      <c r="L9051" t="s">
        <v>57006</v>
      </c>
      <c r="O9051" t="s">
        <v>57002</v>
      </c>
      <c r="P9051" t="s">
        <v>57003</v>
      </c>
      <c r="Q9051">
        <v>370064.99</v>
      </c>
      <c r="R9051">
        <v>6188364.96</v>
      </c>
      <c r="S9051" t="s">
        <v>57004</v>
      </c>
      <c r="T9051" t="s">
        <v>57005</v>
      </c>
      <c r="U9051">
        <v>370081.04</v>
      </c>
      <c r="V9051">
        <v>6188392.7599999998</v>
      </c>
      <c r="W9051">
        <v>89.81</v>
      </c>
      <c r="X9051">
        <v>200.04</v>
      </c>
    </row>
    <row r="9052" spans="1:24" x14ac:dyDescent="0.25">
      <c r="A9052" s="146">
        <v>45144</v>
      </c>
      <c r="B9052" s="46">
        <v>218</v>
      </c>
      <c r="C9052" s="147">
        <v>0.31362268518518516</v>
      </c>
      <c r="D9052" s="38" t="s">
        <v>42652</v>
      </c>
      <c r="E9052" s="7" t="s">
        <v>64</v>
      </c>
      <c r="F9052" s="38" t="s">
        <v>54887</v>
      </c>
      <c r="G9052" s="38" t="s">
        <v>5956</v>
      </c>
      <c r="H9052">
        <v>0.222</v>
      </c>
      <c r="I9052" t="s">
        <v>57011</v>
      </c>
      <c r="J9052" t="s">
        <v>57012</v>
      </c>
      <c r="K9052" t="s">
        <v>57013</v>
      </c>
      <c r="L9052" t="s">
        <v>57006</v>
      </c>
      <c r="O9052" t="s">
        <v>57007</v>
      </c>
      <c r="P9052" t="s">
        <v>57008</v>
      </c>
      <c r="Q9052">
        <v>370100.94</v>
      </c>
      <c r="R9052">
        <v>6188372.5099999998</v>
      </c>
      <c r="S9052" t="s">
        <v>57009</v>
      </c>
      <c r="T9052" t="s">
        <v>57010</v>
      </c>
      <c r="U9052">
        <v>370087.32</v>
      </c>
      <c r="V9052">
        <v>6188401.7599999998</v>
      </c>
      <c r="W9052">
        <v>272.33</v>
      </c>
      <c r="X9052">
        <v>200.04</v>
      </c>
    </row>
    <row r="9053" spans="1:24" x14ac:dyDescent="0.25">
      <c r="A9053" s="146">
        <v>45144</v>
      </c>
      <c r="B9053" s="46">
        <v>218</v>
      </c>
      <c r="C9053" s="147">
        <v>0.31774305555555554</v>
      </c>
      <c r="D9053" s="38" t="s">
        <v>42652</v>
      </c>
      <c r="E9053" s="7" t="s">
        <v>69</v>
      </c>
      <c r="F9053" s="38" t="s">
        <v>54887</v>
      </c>
      <c r="G9053" s="38" t="s">
        <v>5956</v>
      </c>
      <c r="H9053">
        <v>-2.4E-2</v>
      </c>
      <c r="I9053" t="s">
        <v>57011</v>
      </c>
      <c r="J9053" t="s">
        <v>57012</v>
      </c>
      <c r="K9053" t="s">
        <v>57013</v>
      </c>
      <c r="L9053" t="s">
        <v>57006</v>
      </c>
      <c r="O9053" t="s">
        <v>57014</v>
      </c>
      <c r="P9053" t="s">
        <v>57015</v>
      </c>
      <c r="Q9053">
        <v>369854.24</v>
      </c>
      <c r="R9053">
        <v>6188377.0700000003</v>
      </c>
      <c r="S9053" t="s">
        <v>57016</v>
      </c>
      <c r="T9053" t="s">
        <v>57017</v>
      </c>
      <c r="U9053">
        <v>369841.29</v>
      </c>
      <c r="V9053">
        <v>6188401.8799999999</v>
      </c>
      <c r="W9053">
        <v>269.41000000000003</v>
      </c>
      <c r="X9053">
        <v>200.04</v>
      </c>
    </row>
    <row r="9054" spans="1:24" x14ac:dyDescent="0.25">
      <c r="A9054" s="146">
        <v>45144</v>
      </c>
      <c r="B9054" s="46">
        <v>218</v>
      </c>
      <c r="C9054" s="147">
        <v>0.31988425925925928</v>
      </c>
      <c r="D9054" s="38" t="s">
        <v>42652</v>
      </c>
      <c r="E9054" s="7" t="s">
        <v>64</v>
      </c>
      <c r="F9054" s="38" t="s">
        <v>54887</v>
      </c>
      <c r="G9054" s="38" t="s">
        <v>5955</v>
      </c>
      <c r="H9054">
        <v>-0.02</v>
      </c>
      <c r="I9054" t="s">
        <v>57022</v>
      </c>
      <c r="J9054" t="s">
        <v>57023</v>
      </c>
      <c r="K9054" t="s">
        <v>57024</v>
      </c>
      <c r="L9054" t="s">
        <v>57006</v>
      </c>
      <c r="O9054" t="s">
        <v>57018</v>
      </c>
      <c r="P9054" t="s">
        <v>57019</v>
      </c>
      <c r="Q9054">
        <v>369846.81</v>
      </c>
      <c r="R9054">
        <v>6188388.25</v>
      </c>
      <c r="S9054" t="s">
        <v>57020</v>
      </c>
      <c r="T9054" t="s">
        <v>57021</v>
      </c>
      <c r="U9054">
        <v>369834.61</v>
      </c>
      <c r="V9054">
        <v>6188410.9100000001</v>
      </c>
      <c r="W9054">
        <v>89.98</v>
      </c>
      <c r="X9054">
        <v>200.04</v>
      </c>
    </row>
    <row r="9055" spans="1:24" x14ac:dyDescent="0.25">
      <c r="A9055" s="146">
        <v>45144</v>
      </c>
      <c r="B9055" s="46">
        <v>218</v>
      </c>
      <c r="C9055" s="147">
        <v>0.32391203703703703</v>
      </c>
      <c r="D9055" s="38" t="s">
        <v>42652</v>
      </c>
      <c r="E9055" s="7" t="s">
        <v>69</v>
      </c>
      <c r="F9055" s="38" t="s">
        <v>54887</v>
      </c>
      <c r="G9055" s="38" t="s">
        <v>5955</v>
      </c>
      <c r="H9055">
        <v>0.22800000000000001</v>
      </c>
      <c r="I9055" t="s">
        <v>57022</v>
      </c>
      <c r="J9055" t="s">
        <v>57023</v>
      </c>
      <c r="K9055" t="s">
        <v>57024</v>
      </c>
      <c r="L9055" t="s">
        <v>57029</v>
      </c>
      <c r="O9055" t="s">
        <v>57025</v>
      </c>
      <c r="P9055" t="s">
        <v>57026</v>
      </c>
      <c r="Q9055">
        <v>370094.91</v>
      </c>
      <c r="R9055">
        <v>6188384.8099999996</v>
      </c>
      <c r="S9055" t="s">
        <v>57027</v>
      </c>
      <c r="T9055" t="s">
        <v>57028</v>
      </c>
      <c r="U9055">
        <v>370082.03</v>
      </c>
      <c r="V9055">
        <v>6188410.9400000004</v>
      </c>
      <c r="W9055">
        <v>90.24</v>
      </c>
      <c r="X9055">
        <v>200.04</v>
      </c>
    </row>
    <row r="9056" spans="1:24" x14ac:dyDescent="0.25">
      <c r="A9056" s="146">
        <v>45144</v>
      </c>
      <c r="B9056" s="46">
        <v>218</v>
      </c>
      <c r="C9056" s="147">
        <v>0.3266087962962963</v>
      </c>
      <c r="D9056" s="38" t="s">
        <v>42652</v>
      </c>
      <c r="E9056" s="7" t="s">
        <v>64</v>
      </c>
      <c r="F9056" s="38" t="s">
        <v>54887</v>
      </c>
      <c r="G9056" s="38" t="s">
        <v>5964</v>
      </c>
      <c r="H9056">
        <v>0.223</v>
      </c>
      <c r="I9056" t="s">
        <v>57034</v>
      </c>
      <c r="J9056" t="s">
        <v>57035</v>
      </c>
      <c r="K9056" t="s">
        <v>57036</v>
      </c>
      <c r="L9056" t="s">
        <v>57029</v>
      </c>
      <c r="O9056" t="s">
        <v>57030</v>
      </c>
      <c r="P9056" t="s">
        <v>57031</v>
      </c>
      <c r="Q9056">
        <v>370103.9</v>
      </c>
      <c r="R9056">
        <v>6188392.8499999996</v>
      </c>
      <c r="S9056" t="s">
        <v>57032</v>
      </c>
      <c r="T9056" t="s">
        <v>57033</v>
      </c>
      <c r="U9056">
        <v>370088.2</v>
      </c>
      <c r="V9056">
        <v>6188419.7400000002</v>
      </c>
      <c r="W9056">
        <v>271.38</v>
      </c>
      <c r="X9056">
        <v>200.04</v>
      </c>
    </row>
    <row r="9057" spans="1:24" x14ac:dyDescent="0.25">
      <c r="A9057" s="146">
        <v>45144</v>
      </c>
      <c r="B9057" s="46">
        <v>218</v>
      </c>
      <c r="C9057" s="147">
        <v>0.33065972222222223</v>
      </c>
      <c r="D9057" s="38" t="s">
        <v>42652</v>
      </c>
      <c r="E9057" s="7" t="s">
        <v>69</v>
      </c>
      <c r="F9057" s="38" t="s">
        <v>54887</v>
      </c>
      <c r="G9057" s="38" t="s">
        <v>5964</v>
      </c>
      <c r="H9057">
        <v>-2.4E-2</v>
      </c>
      <c r="I9057" t="s">
        <v>57034</v>
      </c>
      <c r="J9057" t="s">
        <v>57035</v>
      </c>
      <c r="K9057" t="s">
        <v>57036</v>
      </c>
      <c r="L9057" t="s">
        <v>57041</v>
      </c>
      <c r="O9057" t="s">
        <v>57037</v>
      </c>
      <c r="P9057" t="s">
        <v>57038</v>
      </c>
      <c r="Q9057">
        <v>369856.08</v>
      </c>
      <c r="R9057">
        <v>6188395.0199999996</v>
      </c>
      <c r="S9057" t="s">
        <v>57039</v>
      </c>
      <c r="T9057" t="s">
        <v>57040</v>
      </c>
      <c r="U9057">
        <v>369841.7</v>
      </c>
      <c r="V9057">
        <v>6188419.7699999996</v>
      </c>
      <c r="W9057">
        <v>269.95</v>
      </c>
      <c r="X9057">
        <v>200.04</v>
      </c>
    </row>
    <row r="9058" spans="1:24" x14ac:dyDescent="0.25">
      <c r="A9058" s="146">
        <v>45144</v>
      </c>
      <c r="B9058" s="46">
        <v>218</v>
      </c>
      <c r="C9058" s="147">
        <v>0.33240740740740743</v>
      </c>
      <c r="D9058" s="38" t="s">
        <v>42652</v>
      </c>
      <c r="E9058" s="7" t="s">
        <v>64</v>
      </c>
      <c r="F9058" s="38" t="s">
        <v>54887</v>
      </c>
      <c r="G9058" s="38" t="s">
        <v>5965</v>
      </c>
      <c r="H9058">
        <v>-1.9E-2</v>
      </c>
      <c r="I9058" t="s">
        <v>57046</v>
      </c>
      <c r="J9058" t="s">
        <v>57047</v>
      </c>
      <c r="K9058" t="s">
        <v>57048</v>
      </c>
      <c r="L9058" t="s">
        <v>57041</v>
      </c>
      <c r="O9058" t="s">
        <v>57042</v>
      </c>
      <c r="P9058" t="s">
        <v>57043</v>
      </c>
      <c r="Q9058">
        <v>369833.82</v>
      </c>
      <c r="R9058">
        <v>6188404.6200000001</v>
      </c>
      <c r="S9058" t="s">
        <v>57044</v>
      </c>
      <c r="T9058" t="s">
        <v>57045</v>
      </c>
      <c r="U9058">
        <v>369835.79</v>
      </c>
      <c r="V9058">
        <v>6188428.8799999999</v>
      </c>
      <c r="W9058">
        <v>90.74</v>
      </c>
      <c r="X9058">
        <v>200.04</v>
      </c>
    </row>
    <row r="9059" spans="1:24" x14ac:dyDescent="0.25">
      <c r="A9059" s="146">
        <v>45144</v>
      </c>
      <c r="B9059" s="46">
        <v>218</v>
      </c>
      <c r="C9059" s="147">
        <v>0.33649305555555559</v>
      </c>
      <c r="D9059" s="38" t="s">
        <v>42652</v>
      </c>
      <c r="E9059" s="7" t="s">
        <v>69</v>
      </c>
      <c r="F9059" s="38" t="s">
        <v>54887</v>
      </c>
      <c r="G9059" s="38" t="s">
        <v>5965</v>
      </c>
      <c r="H9059">
        <v>0.22700000000000001</v>
      </c>
      <c r="I9059" t="s">
        <v>57046</v>
      </c>
      <c r="J9059" t="s">
        <v>57047</v>
      </c>
      <c r="K9059" t="s">
        <v>57048</v>
      </c>
      <c r="L9059" t="s">
        <v>57041</v>
      </c>
      <c r="O9059" t="s">
        <v>57049</v>
      </c>
      <c r="P9059" t="s">
        <v>57050</v>
      </c>
      <c r="Q9059">
        <v>370079.59</v>
      </c>
      <c r="R9059">
        <v>6188401.6600000001</v>
      </c>
      <c r="S9059" t="s">
        <v>57051</v>
      </c>
      <c r="T9059" t="s">
        <v>57052</v>
      </c>
      <c r="U9059">
        <v>370081.68</v>
      </c>
      <c r="V9059">
        <v>6188428.7599999998</v>
      </c>
      <c r="W9059">
        <v>89.53</v>
      </c>
      <c r="X9059">
        <v>200.04</v>
      </c>
    </row>
    <row r="9060" spans="1:24" x14ac:dyDescent="0.25">
      <c r="A9060" s="146">
        <v>45144</v>
      </c>
      <c r="B9060" s="46">
        <v>218</v>
      </c>
      <c r="C9060" s="147">
        <v>0.33848379629629632</v>
      </c>
      <c r="D9060" s="38" t="s">
        <v>42652</v>
      </c>
      <c r="E9060" s="7" t="s">
        <v>64</v>
      </c>
      <c r="F9060" s="38" t="s">
        <v>54887</v>
      </c>
      <c r="G9060" s="38" t="s">
        <v>5966</v>
      </c>
      <c r="H9060">
        <v>0.223</v>
      </c>
      <c r="I9060" t="s">
        <v>57057</v>
      </c>
      <c r="J9060" t="s">
        <v>57058</v>
      </c>
      <c r="K9060" t="s">
        <v>57059</v>
      </c>
      <c r="L9060" t="s">
        <v>57041</v>
      </c>
      <c r="O9060" t="s">
        <v>57053</v>
      </c>
      <c r="P9060" t="s">
        <v>57054</v>
      </c>
      <c r="Q9060">
        <v>370094.15</v>
      </c>
      <c r="R9060">
        <v>6188410.7000000002</v>
      </c>
      <c r="S9060" t="s">
        <v>57055</v>
      </c>
      <c r="T9060" t="s">
        <v>57056</v>
      </c>
      <c r="U9060">
        <v>370088.41</v>
      </c>
      <c r="V9060">
        <v>6188437.7599999998</v>
      </c>
      <c r="W9060">
        <v>271.81</v>
      </c>
      <c r="X9060">
        <v>200.04</v>
      </c>
    </row>
    <row r="9061" spans="1:24" x14ac:dyDescent="0.25">
      <c r="A9061" s="146">
        <v>45144</v>
      </c>
      <c r="B9061" s="46">
        <v>218</v>
      </c>
      <c r="C9061" s="147">
        <v>0.34250000000000003</v>
      </c>
      <c r="D9061" s="38" t="s">
        <v>42652</v>
      </c>
      <c r="E9061" s="7" t="s">
        <v>69</v>
      </c>
      <c r="F9061" s="38" t="s">
        <v>54887</v>
      </c>
      <c r="G9061" s="38" t="s">
        <v>5966</v>
      </c>
      <c r="H9061">
        <v>-2.4E-2</v>
      </c>
      <c r="I9061" t="s">
        <v>57057</v>
      </c>
      <c r="J9061" t="s">
        <v>57058</v>
      </c>
      <c r="K9061" t="s">
        <v>57059</v>
      </c>
      <c r="L9061" t="s">
        <v>57064</v>
      </c>
      <c r="O9061" t="s">
        <v>57060</v>
      </c>
      <c r="P9061" t="s">
        <v>57061</v>
      </c>
      <c r="Q9061">
        <v>369848.86</v>
      </c>
      <c r="R9061">
        <v>6188413.2300000004</v>
      </c>
      <c r="S9061" t="s">
        <v>57062</v>
      </c>
      <c r="T9061" t="s">
        <v>57063</v>
      </c>
      <c r="U9061">
        <v>369842.06</v>
      </c>
      <c r="V9061">
        <v>6188437.9400000004</v>
      </c>
      <c r="W9061">
        <v>269.32</v>
      </c>
      <c r="X9061">
        <v>200.04</v>
      </c>
    </row>
    <row r="9062" spans="1:24" x14ac:dyDescent="0.25">
      <c r="A9062" s="146">
        <v>45144</v>
      </c>
      <c r="B9062" s="46">
        <v>218</v>
      </c>
      <c r="C9062" s="147">
        <v>0.34493055555555552</v>
      </c>
      <c r="D9062" s="38" t="s">
        <v>42652</v>
      </c>
      <c r="E9062" s="7" t="s">
        <v>64</v>
      </c>
      <c r="F9062" s="38" t="s">
        <v>54887</v>
      </c>
      <c r="G9062" s="38" t="s">
        <v>5967</v>
      </c>
      <c r="H9062">
        <v>-1.7000000000000001E-2</v>
      </c>
      <c r="I9062" t="s">
        <v>57069</v>
      </c>
      <c r="J9062" t="s">
        <v>57070</v>
      </c>
      <c r="K9062" t="s">
        <v>57071</v>
      </c>
      <c r="L9062" t="s">
        <v>57064</v>
      </c>
      <c r="O9062" t="s">
        <v>57065</v>
      </c>
      <c r="P9062" t="s">
        <v>57066</v>
      </c>
      <c r="Q9062">
        <v>369836.95</v>
      </c>
      <c r="R9062">
        <v>6188423.29</v>
      </c>
      <c r="S9062" t="s">
        <v>57067</v>
      </c>
      <c r="T9062" t="s">
        <v>57068</v>
      </c>
      <c r="U9062">
        <v>369837.02</v>
      </c>
      <c r="V9062">
        <v>6188446.8600000003</v>
      </c>
      <c r="W9062">
        <v>89.4</v>
      </c>
      <c r="X9062">
        <v>200.04</v>
      </c>
    </row>
    <row r="9063" spans="1:24" x14ac:dyDescent="0.25">
      <c r="A9063" s="146">
        <v>45144</v>
      </c>
      <c r="B9063" s="46">
        <v>218</v>
      </c>
      <c r="C9063" s="147">
        <v>0.34892361111111114</v>
      </c>
      <c r="D9063" s="38" t="s">
        <v>42652</v>
      </c>
      <c r="E9063" s="7" t="s">
        <v>69</v>
      </c>
      <c r="F9063" s="38" t="s">
        <v>54887</v>
      </c>
      <c r="G9063" s="38" t="s">
        <v>5967</v>
      </c>
      <c r="H9063">
        <v>0.22700000000000001</v>
      </c>
      <c r="I9063" t="s">
        <v>57069</v>
      </c>
      <c r="J9063" t="s">
        <v>57070</v>
      </c>
      <c r="K9063" t="s">
        <v>57071</v>
      </c>
      <c r="L9063" t="s">
        <v>57064</v>
      </c>
      <c r="O9063" t="s">
        <v>57072</v>
      </c>
      <c r="P9063" t="s">
        <v>57073</v>
      </c>
      <c r="Q9063">
        <v>370082.12</v>
      </c>
      <c r="R9063">
        <v>6188420.96</v>
      </c>
      <c r="S9063" t="s">
        <v>57074</v>
      </c>
      <c r="T9063" t="s">
        <v>57075</v>
      </c>
      <c r="U9063">
        <v>370081.85</v>
      </c>
      <c r="V9063">
        <v>6188446.9100000001</v>
      </c>
      <c r="W9063">
        <v>90.1</v>
      </c>
      <c r="X9063">
        <v>200.04</v>
      </c>
    </row>
    <row r="9064" spans="1:24" x14ac:dyDescent="0.25">
      <c r="A9064" s="146">
        <v>45144</v>
      </c>
      <c r="B9064" s="46">
        <v>218</v>
      </c>
      <c r="C9064" s="147">
        <v>0.35138888888888892</v>
      </c>
      <c r="D9064" s="38" t="s">
        <v>42652</v>
      </c>
      <c r="E9064" s="7" t="s">
        <v>64</v>
      </c>
      <c r="F9064" s="38" t="s">
        <v>54887</v>
      </c>
      <c r="G9064" s="38" t="s">
        <v>5968</v>
      </c>
      <c r="H9064">
        <v>0.224</v>
      </c>
      <c r="I9064" t="s">
        <v>57080</v>
      </c>
      <c r="J9064" t="s">
        <v>57081</v>
      </c>
      <c r="K9064" t="s">
        <v>57082</v>
      </c>
      <c r="L9064" t="s">
        <v>57083</v>
      </c>
      <c r="O9064" t="s">
        <v>57076</v>
      </c>
      <c r="P9064" t="s">
        <v>57077</v>
      </c>
      <c r="Q9064">
        <v>370095.16</v>
      </c>
      <c r="R9064">
        <v>6188429.0700000003</v>
      </c>
      <c r="S9064" t="s">
        <v>57078</v>
      </c>
      <c r="T9064" t="s">
        <v>57079</v>
      </c>
      <c r="U9064">
        <v>370089.52</v>
      </c>
      <c r="V9064">
        <v>6188455.8200000003</v>
      </c>
      <c r="W9064">
        <v>270.27</v>
      </c>
      <c r="X9064">
        <v>200.04</v>
      </c>
    </row>
    <row r="9065" spans="1:24" x14ac:dyDescent="0.25">
      <c r="A9065" s="146">
        <v>45144</v>
      </c>
      <c r="B9065" s="46">
        <v>218</v>
      </c>
      <c r="C9065" s="147">
        <v>0.35556712962962966</v>
      </c>
      <c r="D9065" s="38" t="s">
        <v>42652</v>
      </c>
      <c r="E9065" s="7" t="s">
        <v>69</v>
      </c>
      <c r="F9065" s="38" t="s">
        <v>54887</v>
      </c>
      <c r="G9065" s="38" t="s">
        <v>5968</v>
      </c>
      <c r="H9065">
        <v>-2.1999999999999999E-2</v>
      </c>
      <c r="I9065" t="s">
        <v>57080</v>
      </c>
      <c r="J9065" t="s">
        <v>57081</v>
      </c>
      <c r="K9065" t="s">
        <v>57082</v>
      </c>
      <c r="L9065" t="s">
        <v>57083</v>
      </c>
      <c r="O9065" t="s">
        <v>57084</v>
      </c>
      <c r="P9065" t="s">
        <v>57085</v>
      </c>
      <c r="Q9065">
        <v>369841.42</v>
      </c>
      <c r="R9065">
        <v>6188431.1900000004</v>
      </c>
      <c r="S9065" t="s">
        <v>57086</v>
      </c>
      <c r="T9065" t="s">
        <v>57087</v>
      </c>
      <c r="U9065">
        <v>369843.37</v>
      </c>
      <c r="V9065">
        <v>6188455.75</v>
      </c>
      <c r="W9065">
        <v>270.93</v>
      </c>
      <c r="X9065">
        <v>200.04</v>
      </c>
    </row>
    <row r="9066" spans="1:24" x14ac:dyDescent="0.25">
      <c r="A9066" s="146">
        <v>45144</v>
      </c>
      <c r="B9066" s="46">
        <v>218</v>
      </c>
      <c r="C9066" s="147">
        <v>0.35783564814814817</v>
      </c>
      <c r="D9066" s="38" t="s">
        <v>42652</v>
      </c>
      <c r="E9066" s="7" t="s">
        <v>64</v>
      </c>
      <c r="F9066" s="38" t="s">
        <v>54887</v>
      </c>
      <c r="G9066" s="38" t="s">
        <v>5969</v>
      </c>
      <c r="H9066">
        <v>-1.7000000000000001E-2</v>
      </c>
      <c r="I9066" t="s">
        <v>57092</v>
      </c>
      <c r="J9066" t="s">
        <v>57093</v>
      </c>
      <c r="K9066" t="s">
        <v>57094</v>
      </c>
      <c r="L9066" t="s">
        <v>57083</v>
      </c>
      <c r="O9066" t="s">
        <v>57088</v>
      </c>
      <c r="P9066" t="s">
        <v>57089</v>
      </c>
      <c r="Q9066">
        <v>369836.04</v>
      </c>
      <c r="R9066">
        <v>6188440.7000000002</v>
      </c>
      <c r="S9066" t="s">
        <v>57090</v>
      </c>
      <c r="T9066" t="s">
        <v>57091</v>
      </c>
      <c r="U9066">
        <v>369837.43</v>
      </c>
      <c r="V9066">
        <v>6188465</v>
      </c>
      <c r="W9066">
        <v>89.98</v>
      </c>
      <c r="X9066">
        <v>200.04</v>
      </c>
    </row>
    <row r="9067" spans="1:24" x14ac:dyDescent="0.25">
      <c r="A9067" s="146">
        <v>45144</v>
      </c>
      <c r="B9067" s="46">
        <v>218</v>
      </c>
      <c r="C9067" s="147">
        <v>0.36199074074074072</v>
      </c>
      <c r="D9067" s="38" t="s">
        <v>42652</v>
      </c>
      <c r="E9067" s="7" t="s">
        <v>69</v>
      </c>
      <c r="F9067" s="38" t="s">
        <v>54887</v>
      </c>
      <c r="G9067" s="38" t="s">
        <v>5969</v>
      </c>
      <c r="H9067">
        <v>0.22800000000000001</v>
      </c>
      <c r="I9067" t="s">
        <v>57092</v>
      </c>
      <c r="J9067" t="s">
        <v>57093</v>
      </c>
      <c r="K9067" t="s">
        <v>57094</v>
      </c>
      <c r="L9067" t="s">
        <v>57099</v>
      </c>
      <c r="O9067" t="s">
        <v>57095</v>
      </c>
      <c r="P9067" t="s">
        <v>57096</v>
      </c>
      <c r="Q9067">
        <v>370090.49</v>
      </c>
      <c r="R9067">
        <v>6188438.8300000001</v>
      </c>
      <c r="S9067" t="s">
        <v>57097</v>
      </c>
      <c r="T9067" t="s">
        <v>57098</v>
      </c>
      <c r="U9067">
        <v>370082.93</v>
      </c>
      <c r="V9067">
        <v>6188464.96</v>
      </c>
      <c r="W9067">
        <v>90.32</v>
      </c>
      <c r="X9067">
        <v>200.04</v>
      </c>
    </row>
    <row r="9068" spans="1:24" x14ac:dyDescent="0.25">
      <c r="A9068" s="146">
        <v>45144</v>
      </c>
      <c r="B9068" s="46">
        <v>218</v>
      </c>
      <c r="C9068" s="147">
        <v>0.36405092592592592</v>
      </c>
      <c r="D9068" s="38" t="s">
        <v>42652</v>
      </c>
      <c r="E9068" s="7" t="s">
        <v>64</v>
      </c>
      <c r="F9068" s="38" t="s">
        <v>54887</v>
      </c>
      <c r="G9068" s="38" t="s">
        <v>5970</v>
      </c>
      <c r="H9068">
        <v>0.223</v>
      </c>
      <c r="I9068" t="s">
        <v>57104</v>
      </c>
      <c r="J9068" t="s">
        <v>57105</v>
      </c>
      <c r="K9068" t="s">
        <v>57106</v>
      </c>
      <c r="L9068" t="s">
        <v>57099</v>
      </c>
      <c r="O9068" t="s">
        <v>57100</v>
      </c>
      <c r="P9068" t="s">
        <v>57101</v>
      </c>
      <c r="Q9068">
        <v>370097.12</v>
      </c>
      <c r="R9068">
        <v>6188447.2599999998</v>
      </c>
      <c r="S9068" t="s">
        <v>57102</v>
      </c>
      <c r="T9068" t="s">
        <v>57103</v>
      </c>
      <c r="U9068">
        <v>370088.7</v>
      </c>
      <c r="V9068">
        <v>6188473.9299999997</v>
      </c>
      <c r="W9068">
        <v>269.63</v>
      </c>
      <c r="X9068">
        <v>200.04</v>
      </c>
    </row>
    <row r="9069" spans="1:24" x14ac:dyDescent="0.25">
      <c r="A9069" s="146">
        <v>45144</v>
      </c>
      <c r="B9069" s="46">
        <v>218</v>
      </c>
      <c r="C9069" s="147">
        <v>0.36803240740740745</v>
      </c>
      <c r="D9069" s="38" t="s">
        <v>42652</v>
      </c>
      <c r="E9069" s="7" t="s">
        <v>69</v>
      </c>
      <c r="F9069" s="38" t="s">
        <v>54887</v>
      </c>
      <c r="G9069" s="38" t="s">
        <v>5970</v>
      </c>
      <c r="H9069">
        <v>-2.1999999999999999E-2</v>
      </c>
      <c r="I9069" t="s">
        <v>57104</v>
      </c>
      <c r="J9069" t="s">
        <v>57105</v>
      </c>
      <c r="K9069" t="s">
        <v>57106</v>
      </c>
      <c r="L9069" t="s">
        <v>57099</v>
      </c>
      <c r="O9069" t="s">
        <v>57107</v>
      </c>
      <c r="P9069" t="s">
        <v>57108</v>
      </c>
      <c r="Q9069">
        <v>369853.4</v>
      </c>
      <c r="R9069">
        <v>6188449.4299999997</v>
      </c>
      <c r="S9069" t="s">
        <v>57109</v>
      </c>
      <c r="T9069" t="s">
        <v>57110</v>
      </c>
      <c r="U9069">
        <v>369843.85</v>
      </c>
      <c r="V9069">
        <v>6188473.9400000004</v>
      </c>
      <c r="W9069">
        <v>270.60000000000002</v>
      </c>
      <c r="X9069">
        <v>200.04</v>
      </c>
    </row>
    <row r="9070" spans="1:24" x14ac:dyDescent="0.25">
      <c r="A9070" s="146">
        <v>45144</v>
      </c>
      <c r="B9070" s="46">
        <v>218</v>
      </c>
      <c r="C9070" s="147">
        <v>0.36959490740740741</v>
      </c>
      <c r="D9070" s="38" t="s">
        <v>42652</v>
      </c>
      <c r="E9070" s="7" t="s">
        <v>64</v>
      </c>
      <c r="F9070" s="38" t="s">
        <v>54887</v>
      </c>
      <c r="G9070" s="38" t="s">
        <v>5971</v>
      </c>
      <c r="H9070">
        <v>-1.6E-2</v>
      </c>
      <c r="I9070" t="s">
        <v>57115</v>
      </c>
      <c r="J9070" t="s">
        <v>57116</v>
      </c>
      <c r="K9070" t="s">
        <v>57117</v>
      </c>
      <c r="L9070" t="s">
        <v>57099</v>
      </c>
      <c r="O9070" t="s">
        <v>57111</v>
      </c>
      <c r="P9070" t="s">
        <v>57112</v>
      </c>
      <c r="Q9070">
        <v>369833.72</v>
      </c>
      <c r="R9070">
        <v>6188457.1200000001</v>
      </c>
      <c r="S9070" t="s">
        <v>57113</v>
      </c>
      <c r="T9070" t="s">
        <v>57114</v>
      </c>
      <c r="U9070">
        <v>369838.32</v>
      </c>
      <c r="V9070">
        <v>6188483.0199999996</v>
      </c>
      <c r="W9070">
        <v>91.05</v>
      </c>
      <c r="X9070">
        <v>200.04</v>
      </c>
    </row>
    <row r="9071" spans="1:24" x14ac:dyDescent="0.25">
      <c r="A9071" s="146">
        <v>45144</v>
      </c>
      <c r="B9071" s="46">
        <v>218</v>
      </c>
      <c r="C9071" s="147">
        <v>0.37365740740740744</v>
      </c>
      <c r="D9071" s="38" t="s">
        <v>42652</v>
      </c>
      <c r="E9071" s="7" t="s">
        <v>69</v>
      </c>
      <c r="F9071" s="38" t="s">
        <v>54887</v>
      </c>
      <c r="G9071" s="38" t="s">
        <v>5971</v>
      </c>
      <c r="H9071">
        <v>0.22800000000000001</v>
      </c>
      <c r="I9071" t="s">
        <v>57115</v>
      </c>
      <c r="J9071" t="s">
        <v>57116</v>
      </c>
      <c r="K9071" t="s">
        <v>57117</v>
      </c>
      <c r="L9071" t="s">
        <v>57122</v>
      </c>
      <c r="O9071" t="s">
        <v>57118</v>
      </c>
      <c r="P9071" t="s">
        <v>57119</v>
      </c>
      <c r="Q9071">
        <v>370079.58</v>
      </c>
      <c r="R9071">
        <v>6188456.9500000002</v>
      </c>
      <c r="S9071" t="s">
        <v>57120</v>
      </c>
      <c r="T9071" t="s">
        <v>57121</v>
      </c>
      <c r="U9071">
        <v>370082.2</v>
      </c>
      <c r="V9071">
        <v>6188482.8499999996</v>
      </c>
      <c r="W9071">
        <v>89.83</v>
      </c>
      <c r="X9071">
        <v>200.04</v>
      </c>
    </row>
    <row r="9072" spans="1:24" x14ac:dyDescent="0.25">
      <c r="A9072" s="146">
        <v>45144</v>
      </c>
      <c r="B9072" s="46">
        <v>218</v>
      </c>
      <c r="C9072" s="147">
        <v>0.37428240740740742</v>
      </c>
      <c r="D9072" s="38" t="s">
        <v>42652</v>
      </c>
      <c r="E9072" s="159" t="s">
        <v>33735</v>
      </c>
      <c r="F9072" s="38" t="s">
        <v>54887</v>
      </c>
      <c r="G9072" s="38" t="s">
        <v>5977</v>
      </c>
      <c r="H9072">
        <v>-2.23</v>
      </c>
      <c r="O9072" t="s">
        <v>57123</v>
      </c>
      <c r="P9072" t="s">
        <v>57124</v>
      </c>
      <c r="Q9072">
        <v>370099.7</v>
      </c>
      <c r="R9072">
        <v>6188456.0499999998</v>
      </c>
      <c r="S9072" t="s">
        <v>57125</v>
      </c>
      <c r="T9072" t="s">
        <v>57126</v>
      </c>
      <c r="U9072">
        <v>370093.16</v>
      </c>
      <c r="V9072">
        <v>6188482.6699999999</v>
      </c>
      <c r="W9072">
        <v>89.25</v>
      </c>
      <c r="X9072">
        <v>150.03</v>
      </c>
    </row>
    <row r="9073" spans="1:24" x14ac:dyDescent="0.25">
      <c r="A9073" s="146">
        <v>45144</v>
      </c>
      <c r="B9073" s="46">
        <v>218</v>
      </c>
      <c r="C9073" s="147">
        <v>0.37756944444444446</v>
      </c>
      <c r="D9073" s="38" t="s">
        <v>42652</v>
      </c>
      <c r="E9073" s="159" t="s">
        <v>42042</v>
      </c>
      <c r="F9073" s="38" t="s">
        <v>54887</v>
      </c>
      <c r="G9073" s="38" t="s">
        <v>5977</v>
      </c>
      <c r="H9073">
        <v>-2.2250000000000001</v>
      </c>
      <c r="O9073" t="s">
        <v>57127</v>
      </c>
      <c r="P9073" t="s">
        <v>57128</v>
      </c>
      <c r="Q9073">
        <v>370104.03</v>
      </c>
      <c r="R9073">
        <v>6188454.3799999999</v>
      </c>
      <c r="S9073" t="s">
        <v>57129</v>
      </c>
      <c r="T9073" t="s">
        <v>57130</v>
      </c>
      <c r="U9073">
        <v>370103.19</v>
      </c>
      <c r="V9073">
        <v>6188465.3799999999</v>
      </c>
      <c r="W9073">
        <v>0.12</v>
      </c>
      <c r="X9073">
        <v>150.03</v>
      </c>
    </row>
    <row r="9074" spans="1:24" x14ac:dyDescent="0.25">
      <c r="A9074" s="146">
        <v>45144</v>
      </c>
      <c r="B9074" s="46">
        <v>218</v>
      </c>
      <c r="C9074" s="147">
        <v>0.38892361111111112</v>
      </c>
      <c r="D9074" s="38" t="s">
        <v>42652</v>
      </c>
      <c r="E9074" s="159" t="s">
        <v>6100</v>
      </c>
      <c r="F9074" s="38" t="s">
        <v>54887</v>
      </c>
      <c r="G9074" s="38" t="s">
        <v>5977</v>
      </c>
      <c r="H9074">
        <v>-0.08</v>
      </c>
      <c r="O9074" t="s">
        <v>57131</v>
      </c>
      <c r="P9074" t="s">
        <v>57132</v>
      </c>
      <c r="Q9074">
        <v>372245.91</v>
      </c>
      <c r="R9074">
        <v>6188866.7800000003</v>
      </c>
      <c r="S9074" t="s">
        <v>57133</v>
      </c>
      <c r="T9074" t="s">
        <v>57134</v>
      </c>
      <c r="U9074">
        <v>372248.13</v>
      </c>
      <c r="V9074">
        <v>6188877.7400000002</v>
      </c>
      <c r="W9074">
        <v>2.5299999999999998</v>
      </c>
      <c r="X9074">
        <v>150.03</v>
      </c>
    </row>
    <row r="9075" spans="1:24" s="170" customFormat="1" x14ac:dyDescent="0.25">
      <c r="A9075" s="63">
        <v>45144</v>
      </c>
      <c r="B9075" s="104">
        <v>218</v>
      </c>
      <c r="C9075" s="65">
        <v>0.39526620370370374</v>
      </c>
      <c r="D9075" s="64" t="s">
        <v>42652</v>
      </c>
      <c r="E9075" s="171" t="s">
        <v>57140</v>
      </c>
      <c r="F9075" s="64" t="s">
        <v>54887</v>
      </c>
      <c r="G9075" s="64" t="s">
        <v>5977</v>
      </c>
      <c r="H9075" s="170">
        <v>-4.3999999999999997E-2</v>
      </c>
      <c r="M9075" s="170" t="s">
        <v>57135</v>
      </c>
      <c r="O9075" s="170" t="s">
        <v>57136</v>
      </c>
      <c r="P9075" s="170" t="s">
        <v>57137</v>
      </c>
      <c r="Q9075" s="170">
        <v>372282.02</v>
      </c>
      <c r="R9075" s="170">
        <v>6188865.71</v>
      </c>
      <c r="S9075" s="170" t="s">
        <v>57138</v>
      </c>
      <c r="T9075" s="170" t="s">
        <v>57139</v>
      </c>
      <c r="U9075" s="170">
        <v>372283.83</v>
      </c>
      <c r="V9075" s="170">
        <v>6188883.5099999998</v>
      </c>
      <c r="W9075" s="170">
        <v>5.67</v>
      </c>
      <c r="X9075" s="170">
        <v>150.03</v>
      </c>
    </row>
    <row r="9076" spans="1:24" x14ac:dyDescent="0.25">
      <c r="A9076" s="146">
        <v>45144</v>
      </c>
      <c r="B9076" s="46">
        <v>218</v>
      </c>
      <c r="C9076" s="147">
        <v>0.39725694444444443</v>
      </c>
      <c r="D9076" s="38" t="s">
        <v>42652</v>
      </c>
      <c r="E9076" s="159" t="s">
        <v>52648</v>
      </c>
      <c r="F9076" s="38" t="s">
        <v>54887</v>
      </c>
      <c r="G9076" s="38" t="s">
        <v>5977</v>
      </c>
      <c r="H9076">
        <v>-1.9E-2</v>
      </c>
      <c r="I9076" t="s">
        <v>57145</v>
      </c>
      <c r="J9076" t="s">
        <v>57146</v>
      </c>
      <c r="K9076" t="s">
        <v>57147</v>
      </c>
      <c r="L9076" t="s">
        <v>57148</v>
      </c>
      <c r="O9076" t="s">
        <v>57141</v>
      </c>
      <c r="P9076" t="s">
        <v>57142</v>
      </c>
      <c r="Q9076">
        <v>372305.36</v>
      </c>
      <c r="R9076">
        <v>6188865.8600000003</v>
      </c>
      <c r="S9076" t="s">
        <v>57143</v>
      </c>
      <c r="T9076" t="s">
        <v>57144</v>
      </c>
      <c r="U9076">
        <v>372303.38</v>
      </c>
      <c r="V9076">
        <v>6188890.8099999996</v>
      </c>
      <c r="W9076">
        <v>90.88</v>
      </c>
      <c r="X9076">
        <v>150.03</v>
      </c>
    </row>
    <row r="9077" spans="1:24" x14ac:dyDescent="0.25">
      <c r="A9077" s="146">
        <v>45144</v>
      </c>
      <c r="B9077" s="46">
        <v>218</v>
      </c>
      <c r="C9077" s="147">
        <v>0.40045138888888893</v>
      </c>
      <c r="D9077" s="38" t="s">
        <v>42652</v>
      </c>
      <c r="E9077" s="7" t="s">
        <v>69</v>
      </c>
      <c r="F9077" s="38" t="s">
        <v>54887</v>
      </c>
      <c r="G9077" s="38" t="s">
        <v>5977</v>
      </c>
      <c r="H9077">
        <v>0.17499999999999999</v>
      </c>
      <c r="I9077" t="s">
        <v>57145</v>
      </c>
      <c r="J9077" t="s">
        <v>57146</v>
      </c>
      <c r="K9077" t="s">
        <v>57147</v>
      </c>
      <c r="L9077" t="s">
        <v>57148</v>
      </c>
      <c r="O9077" t="s">
        <v>57149</v>
      </c>
      <c r="P9077" t="s">
        <v>57150</v>
      </c>
      <c r="Q9077">
        <v>372500.38</v>
      </c>
      <c r="R9077">
        <v>6188865.0199999996</v>
      </c>
      <c r="S9077" t="s">
        <v>57151</v>
      </c>
      <c r="T9077" t="s">
        <v>57152</v>
      </c>
      <c r="U9077">
        <v>372498.18</v>
      </c>
      <c r="V9077">
        <v>6188890.9699999997</v>
      </c>
      <c r="W9077">
        <v>89.71</v>
      </c>
      <c r="X9077">
        <v>150.03</v>
      </c>
    </row>
    <row r="9078" spans="1:24" x14ac:dyDescent="0.25">
      <c r="A9078" s="146">
        <v>45144</v>
      </c>
      <c r="B9078" s="46">
        <v>218</v>
      </c>
      <c r="C9078" s="147">
        <v>0.40265046296296297</v>
      </c>
      <c r="D9078" s="38" t="s">
        <v>42652</v>
      </c>
      <c r="E9078" s="7" t="s">
        <v>64</v>
      </c>
      <c r="F9078" s="38" t="s">
        <v>54887</v>
      </c>
      <c r="G9078" s="38" t="s">
        <v>5976</v>
      </c>
      <c r="H9078">
        <v>0.17100000000000001</v>
      </c>
      <c r="I9078" t="s">
        <v>57157</v>
      </c>
      <c r="J9078" t="s">
        <v>57158</v>
      </c>
      <c r="K9078" t="s">
        <v>57159</v>
      </c>
      <c r="L9078" t="s">
        <v>57148</v>
      </c>
      <c r="O9078" t="s">
        <v>57153</v>
      </c>
      <c r="P9078" t="s">
        <v>57154</v>
      </c>
      <c r="Q9078">
        <v>372512.14</v>
      </c>
      <c r="R9078">
        <v>6188873.1100000003</v>
      </c>
      <c r="S9078" t="s">
        <v>57155</v>
      </c>
      <c r="T9078" t="s">
        <v>57156</v>
      </c>
      <c r="U9078">
        <v>372504.9</v>
      </c>
      <c r="V9078">
        <v>6188900.0599999996</v>
      </c>
      <c r="W9078">
        <v>269.95</v>
      </c>
      <c r="X9078">
        <v>150.03</v>
      </c>
    </row>
    <row r="9079" spans="1:24" x14ac:dyDescent="0.25">
      <c r="A9079" s="146">
        <v>45144</v>
      </c>
      <c r="B9079" s="46">
        <v>218</v>
      </c>
      <c r="C9079" s="147">
        <v>0.40622685185185187</v>
      </c>
      <c r="D9079" s="38" t="s">
        <v>42652</v>
      </c>
      <c r="E9079" s="7" t="s">
        <v>69</v>
      </c>
      <c r="F9079" s="38" t="s">
        <v>54887</v>
      </c>
      <c r="G9079" s="38" t="s">
        <v>5976</v>
      </c>
      <c r="H9079">
        <v>-2.3E-2</v>
      </c>
      <c r="I9079" t="s">
        <v>57157</v>
      </c>
      <c r="J9079" t="s">
        <v>57158</v>
      </c>
      <c r="K9079" t="s">
        <v>57159</v>
      </c>
      <c r="L9079" t="s">
        <v>57164</v>
      </c>
      <c r="O9079" t="s">
        <v>57160</v>
      </c>
      <c r="P9079" t="s">
        <v>57161</v>
      </c>
      <c r="Q9079">
        <v>372293.26</v>
      </c>
      <c r="R9079">
        <v>6188874.3700000001</v>
      </c>
      <c r="S9079" t="s">
        <v>57162</v>
      </c>
      <c r="T9079" t="s">
        <v>57163</v>
      </c>
      <c r="U9079">
        <v>372310.66</v>
      </c>
      <c r="V9079">
        <v>6188899.9699999997</v>
      </c>
      <c r="W9079">
        <v>270.12</v>
      </c>
      <c r="X9079">
        <v>150.03</v>
      </c>
    </row>
    <row r="9080" spans="1:24" x14ac:dyDescent="0.25">
      <c r="A9080" s="146">
        <v>45144</v>
      </c>
      <c r="B9080" s="46">
        <v>218</v>
      </c>
      <c r="C9080" s="147">
        <v>0.40890046296296295</v>
      </c>
      <c r="D9080" s="38" t="s">
        <v>42652</v>
      </c>
      <c r="E9080" s="7" t="s">
        <v>64</v>
      </c>
      <c r="F9080" s="38" t="s">
        <v>54887</v>
      </c>
      <c r="G9080" s="38" t="s">
        <v>5975</v>
      </c>
      <c r="H9080">
        <v>-1.9E-2</v>
      </c>
      <c r="I9080" t="s">
        <v>57169</v>
      </c>
      <c r="J9080" t="s">
        <v>57170</v>
      </c>
      <c r="K9080" t="s">
        <v>57171</v>
      </c>
      <c r="L9080" t="s">
        <v>57164</v>
      </c>
      <c r="O9080" t="s">
        <v>57165</v>
      </c>
      <c r="P9080" t="s">
        <v>57166</v>
      </c>
      <c r="Q9080">
        <v>372293.96</v>
      </c>
      <c r="R9080">
        <v>6188882.8899999997</v>
      </c>
      <c r="S9080" t="s">
        <v>57167</v>
      </c>
      <c r="T9080" t="s">
        <v>57168</v>
      </c>
      <c r="U9080">
        <v>372303.8</v>
      </c>
      <c r="V9080">
        <v>6188909.0199999996</v>
      </c>
      <c r="W9080">
        <v>91.43</v>
      </c>
      <c r="X9080">
        <v>150.03</v>
      </c>
    </row>
    <row r="9081" spans="1:24" x14ac:dyDescent="0.25">
      <c r="A9081" s="146">
        <v>45144</v>
      </c>
      <c r="B9081" s="46">
        <v>218</v>
      </c>
      <c r="C9081" s="147">
        <v>0.41206018518518522</v>
      </c>
      <c r="D9081" s="38" t="s">
        <v>42652</v>
      </c>
      <c r="E9081" s="7" t="s">
        <v>69</v>
      </c>
      <c r="F9081" s="38" t="s">
        <v>54887</v>
      </c>
      <c r="G9081" s="38" t="s">
        <v>5975</v>
      </c>
      <c r="H9081">
        <v>0.17599999999999999</v>
      </c>
      <c r="I9081" t="s">
        <v>57169</v>
      </c>
      <c r="J9081" t="s">
        <v>57170</v>
      </c>
      <c r="K9081" t="s">
        <v>57171</v>
      </c>
      <c r="L9081" t="s">
        <v>57164</v>
      </c>
      <c r="O9081" t="s">
        <v>57172</v>
      </c>
      <c r="P9081" t="s">
        <v>57173</v>
      </c>
      <c r="Q9081">
        <v>372486.98</v>
      </c>
      <c r="R9081">
        <v>6188883.3600000003</v>
      </c>
      <c r="S9081" t="s">
        <v>57174</v>
      </c>
      <c r="T9081" t="s">
        <v>57175</v>
      </c>
      <c r="U9081">
        <v>372498.91</v>
      </c>
      <c r="V9081">
        <v>6188908.8899999997</v>
      </c>
      <c r="W9081">
        <v>90.09</v>
      </c>
      <c r="X9081">
        <v>150.03</v>
      </c>
    </row>
    <row r="9082" spans="1:24" x14ac:dyDescent="0.25">
      <c r="A9082" s="146">
        <v>45144</v>
      </c>
      <c r="B9082" s="46">
        <v>218</v>
      </c>
      <c r="C9082" s="147">
        <v>0.41415509259259259</v>
      </c>
      <c r="D9082" s="38" t="s">
        <v>42652</v>
      </c>
      <c r="E9082" s="7" t="s">
        <v>64</v>
      </c>
      <c r="F9082" s="38" t="s">
        <v>54887</v>
      </c>
      <c r="G9082" s="38" t="s">
        <v>5974</v>
      </c>
      <c r="H9082">
        <v>0.17100000000000001</v>
      </c>
      <c r="I9082" t="s">
        <v>57180</v>
      </c>
      <c r="J9082" t="s">
        <v>57181</v>
      </c>
      <c r="K9082" t="s">
        <v>57182</v>
      </c>
      <c r="L9082" t="s">
        <v>57183</v>
      </c>
      <c r="O9082" t="s">
        <v>57176</v>
      </c>
      <c r="P9082" t="s">
        <v>57177</v>
      </c>
      <c r="Q9082">
        <v>372510.56</v>
      </c>
      <c r="R9082">
        <v>6188891.2699999996</v>
      </c>
      <c r="S9082" t="s">
        <v>57178</v>
      </c>
      <c r="T9082" t="s">
        <v>57179</v>
      </c>
      <c r="U9082">
        <v>372504.89</v>
      </c>
      <c r="V9082">
        <v>6188917.8300000001</v>
      </c>
      <c r="W9082">
        <v>270.39</v>
      </c>
      <c r="X9082">
        <v>150.03</v>
      </c>
    </row>
    <row r="9083" spans="1:24" x14ac:dyDescent="0.25">
      <c r="A9083" s="146">
        <v>45144</v>
      </c>
      <c r="B9083" s="46">
        <v>218</v>
      </c>
      <c r="C9083" s="147">
        <v>0.41770833333333335</v>
      </c>
      <c r="D9083" s="161" t="s">
        <v>30701</v>
      </c>
      <c r="E9083" s="7" t="s">
        <v>69</v>
      </c>
      <c r="F9083" s="38" t="s">
        <v>54887</v>
      </c>
      <c r="G9083" s="38" t="s">
        <v>5974</v>
      </c>
      <c r="H9083">
        <v>-2.3E-2</v>
      </c>
      <c r="I9083" t="s">
        <v>57180</v>
      </c>
      <c r="J9083" t="s">
        <v>57181</v>
      </c>
      <c r="K9083" t="s">
        <v>57182</v>
      </c>
      <c r="L9083" t="s">
        <v>57183</v>
      </c>
      <c r="O9083" t="s">
        <v>57184</v>
      </c>
      <c r="P9083" t="s">
        <v>57185</v>
      </c>
      <c r="Q9083">
        <v>372298.98</v>
      </c>
      <c r="R9083">
        <v>6188892.3499999996</v>
      </c>
      <c r="S9083" t="s">
        <v>57186</v>
      </c>
      <c r="T9083" t="s">
        <v>57187</v>
      </c>
      <c r="U9083">
        <v>372310.49</v>
      </c>
      <c r="V9083">
        <v>6188917.9299999997</v>
      </c>
      <c r="W9083">
        <v>270.07</v>
      </c>
      <c r="X9083">
        <v>150.03</v>
      </c>
    </row>
    <row r="9084" spans="1:24" x14ac:dyDescent="0.25">
      <c r="A9084" s="146">
        <v>45144</v>
      </c>
      <c r="B9084" s="46">
        <v>218</v>
      </c>
      <c r="C9084" s="147">
        <v>0.4208217592592593</v>
      </c>
      <c r="D9084" s="38" t="s">
        <v>30701</v>
      </c>
      <c r="E9084" s="7" t="s">
        <v>64</v>
      </c>
      <c r="F9084" s="38" t="s">
        <v>54887</v>
      </c>
      <c r="G9084" s="38" t="s">
        <v>5973</v>
      </c>
      <c r="H9084">
        <v>-1.7999999999999999E-2</v>
      </c>
      <c r="I9084" t="s">
        <v>57192</v>
      </c>
      <c r="J9084" t="s">
        <v>57193</v>
      </c>
      <c r="K9084" t="s">
        <v>57194</v>
      </c>
      <c r="L9084" t="s">
        <v>57183</v>
      </c>
      <c r="O9084" t="s">
        <v>57188</v>
      </c>
      <c r="P9084" t="s">
        <v>57189</v>
      </c>
      <c r="Q9084">
        <v>372306.97</v>
      </c>
      <c r="R9084">
        <v>6188901.04</v>
      </c>
      <c r="S9084" t="s">
        <v>57190</v>
      </c>
      <c r="T9084" t="s">
        <v>57191</v>
      </c>
      <c r="U9084">
        <v>372304.77</v>
      </c>
      <c r="V9084">
        <v>6188926.8399999999</v>
      </c>
      <c r="W9084">
        <v>90.78</v>
      </c>
      <c r="X9084">
        <v>150.03</v>
      </c>
    </row>
    <row r="9085" spans="1:24" x14ac:dyDescent="0.25">
      <c r="A9085" s="146">
        <v>45144</v>
      </c>
      <c r="B9085" s="46">
        <v>218</v>
      </c>
      <c r="C9085" s="147">
        <v>0.42396990740740742</v>
      </c>
      <c r="D9085" s="38" t="s">
        <v>30701</v>
      </c>
      <c r="E9085" s="7" t="s">
        <v>69</v>
      </c>
      <c r="F9085" s="38" t="s">
        <v>54887</v>
      </c>
      <c r="G9085" s="38" t="s">
        <v>5973</v>
      </c>
      <c r="H9085">
        <v>0.17599999999999999</v>
      </c>
      <c r="I9085" t="s">
        <v>57192</v>
      </c>
      <c r="J9085" t="s">
        <v>57193</v>
      </c>
      <c r="K9085" t="s">
        <v>57194</v>
      </c>
      <c r="L9085" t="s">
        <v>57183</v>
      </c>
      <c r="O9085" t="s">
        <v>57195</v>
      </c>
      <c r="P9085" t="s">
        <v>57196</v>
      </c>
      <c r="Q9085">
        <v>372500.27</v>
      </c>
      <c r="R9085">
        <v>6188901.2199999997</v>
      </c>
      <c r="S9085" t="s">
        <v>57197</v>
      </c>
      <c r="T9085" t="s">
        <v>57198</v>
      </c>
      <c r="U9085">
        <v>372498.44</v>
      </c>
      <c r="V9085">
        <v>6188927.0199999996</v>
      </c>
      <c r="W9085">
        <v>90.53</v>
      </c>
      <c r="X9085">
        <v>150.03</v>
      </c>
    </row>
    <row r="9086" spans="1:24" x14ac:dyDescent="0.25">
      <c r="A9086" s="146">
        <v>45144</v>
      </c>
      <c r="B9086" s="46">
        <v>218</v>
      </c>
      <c r="C9086" s="147">
        <v>0.42618055555555556</v>
      </c>
      <c r="D9086" s="38" t="s">
        <v>30701</v>
      </c>
      <c r="E9086" s="7" t="s">
        <v>64</v>
      </c>
      <c r="F9086" s="38" t="s">
        <v>54887</v>
      </c>
      <c r="G9086" s="38" t="s">
        <v>5972</v>
      </c>
      <c r="H9086">
        <v>0.17199999999999999</v>
      </c>
      <c r="I9086" t="s">
        <v>57203</v>
      </c>
      <c r="J9086" t="s">
        <v>57204</v>
      </c>
      <c r="K9086" t="s">
        <v>57205</v>
      </c>
      <c r="L9086" t="s">
        <v>57206</v>
      </c>
      <c r="O9086" t="s">
        <v>57199</v>
      </c>
      <c r="P9086" t="s">
        <v>57200</v>
      </c>
      <c r="Q9086">
        <v>372510.1</v>
      </c>
      <c r="R9086">
        <v>6188909.79</v>
      </c>
      <c r="S9086" t="s">
        <v>57201</v>
      </c>
      <c r="T9086" t="s">
        <v>57202</v>
      </c>
      <c r="U9086">
        <v>372506.17</v>
      </c>
      <c r="V9086">
        <v>6188936</v>
      </c>
      <c r="W9086">
        <v>269.79000000000002</v>
      </c>
      <c r="X9086">
        <v>150.03</v>
      </c>
    </row>
    <row r="9087" spans="1:24" x14ac:dyDescent="0.25">
      <c r="A9087" s="146">
        <v>45144</v>
      </c>
      <c r="B9087" s="46">
        <v>218</v>
      </c>
      <c r="C9087" s="147">
        <v>0.42958333333333337</v>
      </c>
      <c r="D9087" s="38" t="s">
        <v>30701</v>
      </c>
      <c r="E9087" s="7" t="s">
        <v>69</v>
      </c>
      <c r="F9087" s="38" t="s">
        <v>54887</v>
      </c>
      <c r="G9087" s="38" t="s">
        <v>5972</v>
      </c>
      <c r="H9087">
        <v>-2.3E-2</v>
      </c>
      <c r="I9087" t="s">
        <v>57203</v>
      </c>
      <c r="J9087" t="s">
        <v>57204</v>
      </c>
      <c r="K9087" t="s">
        <v>57205</v>
      </c>
      <c r="L9087" t="s">
        <v>57206</v>
      </c>
      <c r="O9087" t="s">
        <v>57207</v>
      </c>
      <c r="P9087" t="s">
        <v>57208</v>
      </c>
      <c r="Q9087">
        <v>372303</v>
      </c>
      <c r="R9087">
        <v>6188909.9400000004</v>
      </c>
      <c r="S9087" t="s">
        <v>57209</v>
      </c>
      <c r="T9087" t="s">
        <v>57210</v>
      </c>
      <c r="U9087">
        <v>372310.44</v>
      </c>
      <c r="V9087">
        <v>6188936.0099999998</v>
      </c>
      <c r="W9087">
        <v>270.16000000000003</v>
      </c>
      <c r="X9087">
        <v>150.03</v>
      </c>
    </row>
    <row r="9088" spans="1:24" x14ac:dyDescent="0.25">
      <c r="A9088" s="146">
        <v>45144</v>
      </c>
      <c r="B9088" s="46">
        <v>218</v>
      </c>
      <c r="C9088" s="147">
        <v>0.43211805555555555</v>
      </c>
      <c r="D9088" s="38" t="s">
        <v>30701</v>
      </c>
      <c r="E9088" s="7" t="s">
        <v>64</v>
      </c>
      <c r="F9088" s="38" t="s">
        <v>54887</v>
      </c>
      <c r="G9088" s="38" t="s">
        <v>5978</v>
      </c>
      <c r="H9088">
        <v>-1.9E-2</v>
      </c>
      <c r="I9088" t="s">
        <v>57215</v>
      </c>
      <c r="J9088" t="s">
        <v>57216</v>
      </c>
      <c r="K9088" t="s">
        <v>57217</v>
      </c>
      <c r="L9088" t="s">
        <v>57206</v>
      </c>
      <c r="O9088" t="s">
        <v>57211</v>
      </c>
      <c r="P9088" t="s">
        <v>57212</v>
      </c>
      <c r="Q9088">
        <v>372292.84</v>
      </c>
      <c r="R9088">
        <v>6188918.9900000002</v>
      </c>
      <c r="S9088" t="s">
        <v>57213</v>
      </c>
      <c r="T9088" t="s">
        <v>57214</v>
      </c>
      <c r="U9088">
        <v>372304</v>
      </c>
      <c r="V9088">
        <v>6188944.9699999997</v>
      </c>
      <c r="W9088">
        <v>91.7</v>
      </c>
      <c r="X9088">
        <v>150.03</v>
      </c>
    </row>
    <row r="9089" spans="1:24" x14ac:dyDescent="0.25">
      <c r="A9089" s="146">
        <v>45144</v>
      </c>
      <c r="B9089" s="46">
        <v>218</v>
      </c>
      <c r="C9089" s="147">
        <v>0.43556712962962968</v>
      </c>
      <c r="D9089" s="38" t="s">
        <v>30701</v>
      </c>
      <c r="E9089" s="7" t="s">
        <v>69</v>
      </c>
      <c r="F9089" s="38" t="s">
        <v>54887</v>
      </c>
      <c r="G9089" s="38" t="s">
        <v>5978</v>
      </c>
      <c r="H9089">
        <v>0.18</v>
      </c>
      <c r="I9089" t="s">
        <v>57215</v>
      </c>
      <c r="J9089" t="s">
        <v>57216</v>
      </c>
      <c r="K9089" t="s">
        <v>57217</v>
      </c>
      <c r="L9089" t="s">
        <v>57222</v>
      </c>
      <c r="O9089" t="s">
        <v>57218</v>
      </c>
      <c r="P9089" t="s">
        <v>57219</v>
      </c>
      <c r="Q9089">
        <v>372503.09</v>
      </c>
      <c r="R9089">
        <v>6188919.4199999999</v>
      </c>
      <c r="S9089" t="s">
        <v>57220</v>
      </c>
      <c r="T9089" t="s">
        <v>57221</v>
      </c>
      <c r="U9089">
        <v>372502.38</v>
      </c>
      <c r="V9089">
        <v>6188944.8700000001</v>
      </c>
      <c r="W9089">
        <v>89.51</v>
      </c>
      <c r="X9089">
        <v>150.03</v>
      </c>
    </row>
    <row r="9090" spans="1:24" x14ac:dyDescent="0.25">
      <c r="A9090" s="146">
        <v>45144</v>
      </c>
      <c r="B9090" s="46">
        <v>218</v>
      </c>
      <c r="C9090" s="147">
        <v>0.43762731481481482</v>
      </c>
      <c r="D9090" s="38" t="s">
        <v>30701</v>
      </c>
      <c r="E9090" s="7" t="s">
        <v>64</v>
      </c>
      <c r="F9090" s="38" t="s">
        <v>54887</v>
      </c>
      <c r="G9090" s="38" t="s">
        <v>5979</v>
      </c>
      <c r="H9090">
        <v>0.17599999999999999</v>
      </c>
      <c r="I9090" t="s">
        <v>57227</v>
      </c>
      <c r="J9090" t="s">
        <v>57228</v>
      </c>
      <c r="K9090" t="s">
        <v>57229</v>
      </c>
      <c r="L9090" t="s">
        <v>57222</v>
      </c>
      <c r="O9090" t="s">
        <v>57223</v>
      </c>
      <c r="P9090" t="s">
        <v>57224</v>
      </c>
      <c r="Q9090">
        <v>372514.98</v>
      </c>
      <c r="R9090">
        <v>6188927.3799999999</v>
      </c>
      <c r="S9090" t="s">
        <v>57225</v>
      </c>
      <c r="T9090" t="s">
        <v>57226</v>
      </c>
      <c r="U9090">
        <v>372510.08</v>
      </c>
      <c r="V9090">
        <v>6188953.9000000004</v>
      </c>
      <c r="W9090">
        <v>270.8</v>
      </c>
      <c r="X9090">
        <v>150.03</v>
      </c>
    </row>
    <row r="9091" spans="1:24" x14ac:dyDescent="0.25">
      <c r="A9091" s="146">
        <v>45144</v>
      </c>
      <c r="B9091" s="46">
        <v>218</v>
      </c>
      <c r="C9091" s="147">
        <v>0.44115740740740739</v>
      </c>
      <c r="D9091" s="38" t="s">
        <v>30701</v>
      </c>
      <c r="E9091" s="7" t="s">
        <v>69</v>
      </c>
      <c r="F9091" s="38" t="s">
        <v>54887</v>
      </c>
      <c r="G9091" s="38" t="s">
        <v>5979</v>
      </c>
      <c r="H9091">
        <v>-2.5000000000000001E-2</v>
      </c>
      <c r="I9091" t="s">
        <v>57227</v>
      </c>
      <c r="J9091" t="s">
        <v>57228</v>
      </c>
      <c r="K9091" t="s">
        <v>57229</v>
      </c>
      <c r="L9091" t="s">
        <v>57222</v>
      </c>
      <c r="O9091" t="s">
        <v>57230</v>
      </c>
      <c r="P9091" t="s">
        <v>57231</v>
      </c>
      <c r="Q9091">
        <v>372300.73</v>
      </c>
      <c r="R9091">
        <v>6188928.3700000001</v>
      </c>
      <c r="S9091" t="s">
        <v>57232</v>
      </c>
      <c r="T9091" t="s">
        <v>57233</v>
      </c>
      <c r="U9091">
        <v>372308.4</v>
      </c>
      <c r="V9091">
        <v>6188954.0300000003</v>
      </c>
      <c r="W9091">
        <v>269.73</v>
      </c>
      <c r="X9091">
        <v>150.03</v>
      </c>
    </row>
    <row r="9092" spans="1:24" x14ac:dyDescent="0.25">
      <c r="A9092" s="146">
        <v>45144</v>
      </c>
      <c r="B9092" s="46">
        <v>218</v>
      </c>
      <c r="C9092" s="147">
        <v>0.44332175925925926</v>
      </c>
      <c r="D9092" s="38" t="s">
        <v>30701</v>
      </c>
      <c r="E9092" s="7" t="s">
        <v>64</v>
      </c>
      <c r="F9092" s="38" t="s">
        <v>54887</v>
      </c>
      <c r="G9092" s="38" t="s">
        <v>5980</v>
      </c>
      <c r="H9092">
        <v>-0.02</v>
      </c>
      <c r="I9092" t="s">
        <v>57238</v>
      </c>
      <c r="J9092" t="s">
        <v>57239</v>
      </c>
      <c r="K9092" t="s">
        <v>57240</v>
      </c>
      <c r="L9092" t="s">
        <v>57222</v>
      </c>
      <c r="O9092" t="s">
        <v>57234</v>
      </c>
      <c r="P9092" t="s">
        <v>57235</v>
      </c>
      <c r="Q9092">
        <v>372292.56</v>
      </c>
      <c r="R9092">
        <v>6188936.8200000003</v>
      </c>
      <c r="S9092" t="s">
        <v>57236</v>
      </c>
      <c r="T9092" t="s">
        <v>57237</v>
      </c>
      <c r="U9092">
        <v>372302.42</v>
      </c>
      <c r="V9092">
        <v>6188962.9000000004</v>
      </c>
      <c r="W9092">
        <v>89.96</v>
      </c>
      <c r="X9092">
        <v>150.03</v>
      </c>
    </row>
    <row r="9093" spans="1:24" x14ac:dyDescent="0.25">
      <c r="A9093" s="146">
        <v>45144</v>
      </c>
      <c r="B9093" s="46">
        <v>218</v>
      </c>
      <c r="C9093" s="147">
        <v>0.44688657407407412</v>
      </c>
      <c r="D9093" s="38" t="s">
        <v>30701</v>
      </c>
      <c r="E9093" s="7" t="s">
        <v>69</v>
      </c>
      <c r="F9093" s="38" t="s">
        <v>54887</v>
      </c>
      <c r="G9093" s="38" t="s">
        <v>5980</v>
      </c>
      <c r="H9093">
        <v>0.184</v>
      </c>
      <c r="I9093" t="s">
        <v>57238</v>
      </c>
      <c r="J9093" t="s">
        <v>57239</v>
      </c>
      <c r="K9093" t="s">
        <v>57240</v>
      </c>
      <c r="L9093" t="s">
        <v>57245</v>
      </c>
      <c r="O9093" t="s">
        <v>57241</v>
      </c>
      <c r="P9093" t="s">
        <v>57242</v>
      </c>
      <c r="Q9093">
        <v>372508.45</v>
      </c>
      <c r="R9093">
        <v>6188937.5599999996</v>
      </c>
      <c r="S9093" t="s">
        <v>57243</v>
      </c>
      <c r="T9093" t="s">
        <v>57244</v>
      </c>
      <c r="U9093">
        <v>372506.56</v>
      </c>
      <c r="V9093">
        <v>6188962.9100000001</v>
      </c>
      <c r="W9093">
        <v>89.69</v>
      </c>
      <c r="X9093">
        <v>150.03</v>
      </c>
    </row>
    <row r="9094" spans="1:24" x14ac:dyDescent="0.25">
      <c r="A9094" s="146">
        <v>45144</v>
      </c>
      <c r="B9094" s="46">
        <v>218</v>
      </c>
      <c r="C9094" s="147">
        <v>0.4491087962962963</v>
      </c>
      <c r="D9094" s="38" t="s">
        <v>30701</v>
      </c>
      <c r="E9094" s="7" t="s">
        <v>64</v>
      </c>
      <c r="F9094" s="38" t="s">
        <v>54887</v>
      </c>
      <c r="G9094" s="38" t="s">
        <v>5981</v>
      </c>
      <c r="H9094">
        <v>0.17899999999999999</v>
      </c>
      <c r="I9094" t="s">
        <v>57250</v>
      </c>
      <c r="J9094" t="s">
        <v>57251</v>
      </c>
      <c r="K9094" t="s">
        <v>57252</v>
      </c>
      <c r="L9094" t="s">
        <v>57245</v>
      </c>
      <c r="O9094" t="s">
        <v>57246</v>
      </c>
      <c r="P9094" t="s">
        <v>57247</v>
      </c>
      <c r="Q9094">
        <v>372518.66</v>
      </c>
      <c r="R9094">
        <v>6188945.6200000001</v>
      </c>
      <c r="S9094" t="s">
        <v>57248</v>
      </c>
      <c r="T9094" t="s">
        <v>57249</v>
      </c>
      <c r="U9094">
        <v>372512.89</v>
      </c>
      <c r="V9094">
        <v>6188971.9400000004</v>
      </c>
      <c r="W9094">
        <v>270.14999999999998</v>
      </c>
      <c r="X9094">
        <v>150.03</v>
      </c>
    </row>
    <row r="9095" spans="1:24" x14ac:dyDescent="0.25">
      <c r="A9095" s="146">
        <v>45144</v>
      </c>
      <c r="B9095" s="46">
        <v>218</v>
      </c>
      <c r="C9095" s="147">
        <v>0.45269675925925923</v>
      </c>
      <c r="D9095" s="38" t="s">
        <v>30701</v>
      </c>
      <c r="E9095" s="7" t="s">
        <v>69</v>
      </c>
      <c r="F9095" s="38" t="s">
        <v>54887</v>
      </c>
      <c r="G9095" s="38" t="s">
        <v>5981</v>
      </c>
      <c r="H9095">
        <v>-2.5999999999999999E-2</v>
      </c>
      <c r="I9095" t="s">
        <v>57250</v>
      </c>
      <c r="J9095" t="s">
        <v>57251</v>
      </c>
      <c r="K9095" t="s">
        <v>57252</v>
      </c>
      <c r="L9095" t="s">
        <v>57245</v>
      </c>
      <c r="O9095" t="s">
        <v>57253</v>
      </c>
      <c r="P9095" t="s">
        <v>57254</v>
      </c>
      <c r="Q9095">
        <v>372299.77</v>
      </c>
      <c r="R9095">
        <v>6188946.7400000002</v>
      </c>
      <c r="S9095" t="s">
        <v>57255</v>
      </c>
      <c r="T9095" t="s">
        <v>57256</v>
      </c>
      <c r="U9095">
        <v>372308.05</v>
      </c>
      <c r="V9095">
        <v>6188971.9900000002</v>
      </c>
      <c r="W9095">
        <v>269.08</v>
      </c>
      <c r="X9095">
        <v>150.03</v>
      </c>
    </row>
    <row r="9096" spans="1:24" x14ac:dyDescent="0.25">
      <c r="A9096" s="146">
        <v>45144</v>
      </c>
      <c r="B9096" s="46">
        <v>218</v>
      </c>
      <c r="C9096" s="147">
        <v>0.45496527777777779</v>
      </c>
      <c r="D9096" s="38" t="s">
        <v>30701</v>
      </c>
      <c r="E9096" s="7" t="s">
        <v>64</v>
      </c>
      <c r="F9096" s="38" t="s">
        <v>54887</v>
      </c>
      <c r="G9096" s="38" t="s">
        <v>5982</v>
      </c>
      <c r="H9096">
        <v>-2.3E-2</v>
      </c>
      <c r="I9096" t="s">
        <v>57261</v>
      </c>
      <c r="J9096" t="s">
        <v>57262</v>
      </c>
      <c r="K9096" t="s">
        <v>57263</v>
      </c>
      <c r="L9096" t="s">
        <v>57245</v>
      </c>
      <c r="O9096" t="s">
        <v>57257</v>
      </c>
      <c r="P9096" t="s">
        <v>57258</v>
      </c>
      <c r="Q9096">
        <v>372289.26</v>
      </c>
      <c r="R9096">
        <v>6188955.9699999997</v>
      </c>
      <c r="S9096" t="s">
        <v>57259</v>
      </c>
      <c r="T9096" t="s">
        <v>57260</v>
      </c>
      <c r="U9096">
        <v>372300.03</v>
      </c>
      <c r="V9096">
        <v>6188980.9299999997</v>
      </c>
      <c r="W9096">
        <v>91.64</v>
      </c>
      <c r="X9096">
        <v>150.03</v>
      </c>
    </row>
    <row r="9097" spans="1:24" x14ac:dyDescent="0.25">
      <c r="A9097" s="146">
        <v>45144</v>
      </c>
      <c r="B9097" s="46">
        <v>218</v>
      </c>
      <c r="C9097" s="147">
        <v>0.45849537037037041</v>
      </c>
      <c r="D9097" s="38" t="s">
        <v>30701</v>
      </c>
      <c r="E9097" s="7" t="s">
        <v>69</v>
      </c>
      <c r="F9097" s="38" t="s">
        <v>54887</v>
      </c>
      <c r="G9097" s="38" t="s">
        <v>5982</v>
      </c>
      <c r="H9097">
        <v>0.18</v>
      </c>
      <c r="I9097" t="s">
        <v>57261</v>
      </c>
      <c r="J9097" t="s">
        <v>57262</v>
      </c>
      <c r="K9097" t="s">
        <v>57263</v>
      </c>
      <c r="L9097" t="s">
        <v>57268</v>
      </c>
      <c r="O9097" t="s">
        <v>57264</v>
      </c>
      <c r="P9097" t="s">
        <v>57265</v>
      </c>
      <c r="Q9097">
        <v>372504.23</v>
      </c>
      <c r="R9097">
        <v>6188954.8799999999</v>
      </c>
      <c r="S9097" t="s">
        <v>57266</v>
      </c>
      <c r="T9097" t="s">
        <v>57267</v>
      </c>
      <c r="U9097">
        <v>372502.38</v>
      </c>
      <c r="V9097">
        <v>6188981.0700000003</v>
      </c>
      <c r="W9097">
        <v>90.51</v>
      </c>
      <c r="X9097">
        <v>150.03</v>
      </c>
    </row>
    <row r="9098" spans="1:24" x14ac:dyDescent="0.25">
      <c r="A9098" s="146">
        <v>45144</v>
      </c>
      <c r="B9098" s="46">
        <v>218</v>
      </c>
      <c r="C9098" s="147">
        <v>0.4614583333333333</v>
      </c>
      <c r="D9098" s="38" t="s">
        <v>30701</v>
      </c>
      <c r="E9098" s="7" t="s">
        <v>64</v>
      </c>
      <c r="F9098" s="38" t="s">
        <v>54887</v>
      </c>
      <c r="G9098" s="38" t="s">
        <v>5983</v>
      </c>
      <c r="H9098">
        <v>0.17699999999999999</v>
      </c>
      <c r="I9098" t="s">
        <v>57273</v>
      </c>
      <c r="J9098" t="s">
        <v>57274</v>
      </c>
      <c r="K9098" t="s">
        <v>57275</v>
      </c>
      <c r="L9098" t="s">
        <v>57268</v>
      </c>
      <c r="O9098" t="s">
        <v>57269</v>
      </c>
      <c r="P9098" t="s">
        <v>57270</v>
      </c>
      <c r="Q9098">
        <v>372513.46</v>
      </c>
      <c r="R9098">
        <v>6188963.5099999998</v>
      </c>
      <c r="S9098" t="s">
        <v>57271</v>
      </c>
      <c r="T9098" t="s">
        <v>57272</v>
      </c>
      <c r="U9098">
        <v>372510.52</v>
      </c>
      <c r="V9098">
        <v>6188989.7599999998</v>
      </c>
      <c r="W9098">
        <v>270.60000000000002</v>
      </c>
      <c r="X9098">
        <v>150.03</v>
      </c>
    </row>
    <row r="9099" spans="1:24" x14ac:dyDescent="0.25">
      <c r="A9099" s="146">
        <v>45144</v>
      </c>
      <c r="B9099" s="46">
        <v>218</v>
      </c>
      <c r="C9099" s="147">
        <v>0.46534722222222219</v>
      </c>
      <c r="D9099" s="38" t="s">
        <v>30701</v>
      </c>
      <c r="E9099" s="7" t="s">
        <v>69</v>
      </c>
      <c r="F9099" s="38" t="s">
        <v>54887</v>
      </c>
      <c r="G9099" s="38" t="s">
        <v>5983</v>
      </c>
      <c r="H9099">
        <v>-2.5999999999999999E-2</v>
      </c>
      <c r="I9099" t="s">
        <v>57273</v>
      </c>
      <c r="J9099" t="s">
        <v>57274</v>
      </c>
      <c r="K9099" t="s">
        <v>57275</v>
      </c>
      <c r="L9099" t="s">
        <v>57268</v>
      </c>
      <c r="O9099" t="s">
        <v>57276</v>
      </c>
      <c r="P9099" t="s">
        <v>57277</v>
      </c>
      <c r="Q9099">
        <v>372273.71</v>
      </c>
      <c r="R9099">
        <v>6188964.8600000003</v>
      </c>
      <c r="S9099" t="s">
        <v>57278</v>
      </c>
      <c r="T9099" t="s">
        <v>57279</v>
      </c>
      <c r="U9099">
        <v>372307.8</v>
      </c>
      <c r="V9099">
        <v>6188989.8700000001</v>
      </c>
      <c r="W9099">
        <v>269.60000000000002</v>
      </c>
      <c r="X9099">
        <v>150.03</v>
      </c>
    </row>
    <row r="9100" spans="1:24" x14ac:dyDescent="0.25">
      <c r="A9100" s="146">
        <v>45144</v>
      </c>
      <c r="B9100" s="46">
        <v>218</v>
      </c>
      <c r="C9100" s="147">
        <v>0.46569444444444441</v>
      </c>
      <c r="D9100" s="38" t="s">
        <v>30701</v>
      </c>
      <c r="E9100" s="159" t="s">
        <v>33735</v>
      </c>
      <c r="F9100" s="38" t="s">
        <v>54887</v>
      </c>
      <c r="G9100" s="38" t="s">
        <v>5983</v>
      </c>
      <c r="H9100">
        <v>-4.4999999999999998E-2</v>
      </c>
      <c r="O9100" t="s">
        <v>57280</v>
      </c>
      <c r="P9100" t="s">
        <v>57281</v>
      </c>
      <c r="Q9100">
        <v>372260.47</v>
      </c>
      <c r="R9100">
        <v>6188965.1600000001</v>
      </c>
      <c r="S9100" t="s">
        <v>57282</v>
      </c>
      <c r="T9100" t="s">
        <v>57283</v>
      </c>
      <c r="U9100">
        <v>372289.2</v>
      </c>
      <c r="V9100">
        <v>6188989.8399999999</v>
      </c>
      <c r="W9100">
        <v>269.79000000000002</v>
      </c>
      <c r="X9100">
        <v>150.03</v>
      </c>
    </row>
    <row r="9101" spans="1:24" x14ac:dyDescent="0.25">
      <c r="A9101" s="146">
        <v>45144</v>
      </c>
      <c r="B9101" s="46">
        <v>218</v>
      </c>
      <c r="C9101" s="147">
        <v>0.47008101851851852</v>
      </c>
      <c r="D9101" s="38" t="s">
        <v>30701</v>
      </c>
      <c r="E9101" s="159" t="s">
        <v>42042</v>
      </c>
      <c r="F9101" s="38" t="s">
        <v>54887</v>
      </c>
      <c r="G9101" s="38" t="s">
        <v>6025</v>
      </c>
      <c r="H9101">
        <v>-1.569</v>
      </c>
      <c r="O9101" t="s">
        <v>57284</v>
      </c>
      <c r="P9101" t="s">
        <v>57285</v>
      </c>
      <c r="Q9101">
        <v>372263.92</v>
      </c>
      <c r="R9101">
        <v>6188965.4199999999</v>
      </c>
      <c r="S9101" t="s">
        <v>57286</v>
      </c>
      <c r="T9101" t="s">
        <v>57287</v>
      </c>
      <c r="U9101">
        <v>372259.29</v>
      </c>
      <c r="V9101">
        <v>6188975.3899999997</v>
      </c>
      <c r="W9101">
        <v>347.63</v>
      </c>
      <c r="X9101">
        <v>150.03</v>
      </c>
    </row>
    <row r="9102" spans="1:24" x14ac:dyDescent="0.25">
      <c r="A9102" s="146">
        <v>45144</v>
      </c>
      <c r="B9102" s="46">
        <v>218</v>
      </c>
      <c r="C9102" s="147">
        <v>0.48135416666666669</v>
      </c>
      <c r="D9102" s="38" t="s">
        <v>30701</v>
      </c>
      <c r="E9102" s="7" t="s">
        <v>6100</v>
      </c>
      <c r="F9102" s="38" t="s">
        <v>54887</v>
      </c>
      <c r="G9102" s="38" t="s">
        <v>6025</v>
      </c>
      <c r="H9102">
        <v>-1.7999999999999999E-2</v>
      </c>
      <c r="O9102" t="s">
        <v>57288</v>
      </c>
      <c r="P9102" t="s">
        <v>57289</v>
      </c>
      <c r="Q9102">
        <v>373820.44</v>
      </c>
      <c r="R9102">
        <v>6190211.75</v>
      </c>
      <c r="S9102" t="s">
        <v>57290</v>
      </c>
      <c r="T9102" t="s">
        <v>57291</v>
      </c>
      <c r="U9102">
        <v>373812.88</v>
      </c>
      <c r="V9102">
        <v>6190220.2199999997</v>
      </c>
      <c r="W9102">
        <v>309.5</v>
      </c>
      <c r="X9102">
        <v>150.03</v>
      </c>
    </row>
    <row r="9103" spans="1:24" s="170" customFormat="1" x14ac:dyDescent="0.25">
      <c r="A9103" s="63">
        <v>45144</v>
      </c>
      <c r="B9103" s="104">
        <v>218</v>
      </c>
      <c r="C9103" s="65">
        <v>0.4848958333333333</v>
      </c>
      <c r="D9103" s="64" t="s">
        <v>30701</v>
      </c>
      <c r="E9103" s="171" t="s">
        <v>57297</v>
      </c>
      <c r="F9103" s="64" t="s">
        <v>54887</v>
      </c>
      <c r="G9103" s="64" t="s">
        <v>6025</v>
      </c>
      <c r="H9103" s="170">
        <v>-2.4E-2</v>
      </c>
      <c r="M9103" s="170" t="s">
        <v>57292</v>
      </c>
      <c r="O9103" s="170" t="s">
        <v>57293</v>
      </c>
      <c r="P9103" s="170" t="s">
        <v>57294</v>
      </c>
      <c r="Q9103" s="170">
        <v>373810.88</v>
      </c>
      <c r="R9103" s="170">
        <v>6190212.6200000001</v>
      </c>
      <c r="S9103" s="170" t="s">
        <v>57295</v>
      </c>
      <c r="T9103" s="170" t="s">
        <v>57296</v>
      </c>
      <c r="U9103" s="170">
        <v>373805.71</v>
      </c>
      <c r="V9103" s="170">
        <v>6190232.29</v>
      </c>
      <c r="W9103" s="170">
        <v>321.48</v>
      </c>
      <c r="X9103" s="170">
        <v>150.03</v>
      </c>
    </row>
    <row r="9104" spans="1:24" x14ac:dyDescent="0.25">
      <c r="A9104" s="146">
        <v>45144</v>
      </c>
      <c r="B9104" s="46">
        <v>218</v>
      </c>
      <c r="C9104" s="147">
        <v>0.48660879629629633</v>
      </c>
      <c r="D9104" s="38" t="s">
        <v>30701</v>
      </c>
      <c r="E9104" s="159" t="s">
        <v>52648</v>
      </c>
      <c r="F9104" s="38" t="s">
        <v>54887</v>
      </c>
      <c r="G9104" s="38" t="s">
        <v>6025</v>
      </c>
      <c r="H9104">
        <v>-1.2999999999999999E-2</v>
      </c>
      <c r="I9104" t="s">
        <v>57302</v>
      </c>
      <c r="J9104" t="s">
        <v>57303</v>
      </c>
      <c r="K9104" t="s">
        <v>57304</v>
      </c>
      <c r="L9104" t="s">
        <v>57305</v>
      </c>
      <c r="O9104" t="s">
        <v>57298</v>
      </c>
      <c r="P9104" t="s">
        <v>57299</v>
      </c>
      <c r="Q9104">
        <v>373814.89</v>
      </c>
      <c r="R9104">
        <v>6190213.0800000001</v>
      </c>
      <c r="S9104" t="s">
        <v>57300</v>
      </c>
      <c r="T9104" t="s">
        <v>57301</v>
      </c>
      <c r="U9104">
        <v>373808.03</v>
      </c>
      <c r="V9104">
        <v>6190239.04</v>
      </c>
      <c r="W9104">
        <v>91.64</v>
      </c>
      <c r="X9104">
        <v>150.03</v>
      </c>
    </row>
    <row r="9105" spans="1:24" x14ac:dyDescent="0.25">
      <c r="A9105" s="146">
        <v>45144</v>
      </c>
      <c r="B9105" s="46">
        <v>218</v>
      </c>
      <c r="C9105" s="147">
        <v>0.4896875</v>
      </c>
      <c r="D9105" s="38" t="s">
        <v>30701</v>
      </c>
      <c r="E9105" s="7" t="s">
        <v>69</v>
      </c>
      <c r="F9105" s="38" t="s">
        <v>54887</v>
      </c>
      <c r="G9105" s="38" t="s">
        <v>6025</v>
      </c>
      <c r="H9105">
        <v>0.17499999999999999</v>
      </c>
      <c r="I9105" t="s">
        <v>57302</v>
      </c>
      <c r="J9105" t="s">
        <v>57303</v>
      </c>
      <c r="K9105" t="s">
        <v>57304</v>
      </c>
      <c r="L9105" t="s">
        <v>57310</v>
      </c>
      <c r="O9105" t="s">
        <v>57306</v>
      </c>
      <c r="P9105" t="s">
        <v>57307</v>
      </c>
      <c r="Q9105">
        <v>373993.84</v>
      </c>
      <c r="R9105">
        <v>6190213.9000000004</v>
      </c>
      <c r="S9105" t="s">
        <v>57308</v>
      </c>
      <c r="T9105" t="s">
        <v>57309</v>
      </c>
      <c r="U9105">
        <v>373995.86</v>
      </c>
      <c r="V9105">
        <v>6190238.9299999997</v>
      </c>
      <c r="W9105">
        <v>89.68</v>
      </c>
      <c r="X9105">
        <v>150.03</v>
      </c>
    </row>
    <row r="9106" spans="1:24" x14ac:dyDescent="0.25">
      <c r="A9106" s="146">
        <v>45144</v>
      </c>
      <c r="B9106" s="46">
        <v>218</v>
      </c>
      <c r="C9106" s="147">
        <v>0.49178240740740736</v>
      </c>
      <c r="D9106" s="38" t="s">
        <v>30701</v>
      </c>
      <c r="E9106" s="159" t="s">
        <v>64</v>
      </c>
      <c r="F9106" s="38" t="s">
        <v>54887</v>
      </c>
      <c r="G9106" s="38" t="s">
        <v>6024</v>
      </c>
      <c r="H9106">
        <v>0.17</v>
      </c>
      <c r="I9106" t="s">
        <v>57315</v>
      </c>
      <c r="J9106" t="s">
        <v>57316</v>
      </c>
      <c r="K9106" t="s">
        <v>57317</v>
      </c>
      <c r="L9106" t="s">
        <v>57310</v>
      </c>
      <c r="O9106" t="s">
        <v>57311</v>
      </c>
      <c r="P9106" t="s">
        <v>57312</v>
      </c>
      <c r="Q9106">
        <v>374004.79</v>
      </c>
      <c r="R9106">
        <v>6190222.1600000001</v>
      </c>
      <c r="S9106" t="s">
        <v>57313</v>
      </c>
      <c r="T9106" t="s">
        <v>57314</v>
      </c>
      <c r="U9106">
        <v>374002.31</v>
      </c>
      <c r="V9106">
        <v>6190248.0599999996</v>
      </c>
      <c r="W9106">
        <v>268.2</v>
      </c>
      <c r="X9106">
        <v>150.03</v>
      </c>
    </row>
    <row r="9107" spans="1:24" x14ac:dyDescent="0.25">
      <c r="A9107" s="146">
        <v>45144</v>
      </c>
      <c r="B9107" s="46">
        <v>218</v>
      </c>
      <c r="C9107" s="147">
        <v>0.49511574074074072</v>
      </c>
      <c r="D9107" s="38" t="s">
        <v>30701</v>
      </c>
      <c r="E9107" s="7" t="s">
        <v>69</v>
      </c>
      <c r="F9107" s="38" t="s">
        <v>54887</v>
      </c>
      <c r="G9107" s="38" t="s">
        <v>6024</v>
      </c>
      <c r="H9107">
        <v>-2.1000000000000001E-2</v>
      </c>
      <c r="I9107" t="s">
        <v>57315</v>
      </c>
      <c r="J9107" t="s">
        <v>57316</v>
      </c>
      <c r="K9107" t="s">
        <v>57317</v>
      </c>
      <c r="L9107" t="s">
        <v>57310</v>
      </c>
      <c r="O9107" t="s">
        <v>57318</v>
      </c>
      <c r="P9107" t="s">
        <v>57319</v>
      </c>
      <c r="Q9107">
        <v>373803.41</v>
      </c>
      <c r="R9107">
        <v>6190220.5599999996</v>
      </c>
      <c r="S9107" t="s">
        <v>57320</v>
      </c>
      <c r="T9107" t="s">
        <v>57321</v>
      </c>
      <c r="U9107">
        <v>373810.84</v>
      </c>
      <c r="V9107">
        <v>6190247.8899999997</v>
      </c>
      <c r="W9107">
        <v>270.11</v>
      </c>
      <c r="X9107">
        <v>150.03</v>
      </c>
    </row>
    <row r="9108" spans="1:24" x14ac:dyDescent="0.25">
      <c r="A9108" s="146">
        <v>45144</v>
      </c>
      <c r="B9108" s="46">
        <v>218</v>
      </c>
      <c r="C9108" s="147">
        <v>0.4965162037037037</v>
      </c>
      <c r="D9108" s="38" t="s">
        <v>30701</v>
      </c>
      <c r="E9108" s="7" t="s">
        <v>64</v>
      </c>
      <c r="F9108" s="38" t="s">
        <v>54887</v>
      </c>
      <c r="G9108" s="38" t="s">
        <v>6023</v>
      </c>
      <c r="H9108">
        <v>-1.7000000000000001E-2</v>
      </c>
      <c r="I9108" t="s">
        <v>57326</v>
      </c>
      <c r="J9108" t="s">
        <v>57327</v>
      </c>
      <c r="K9108" t="s">
        <v>57328</v>
      </c>
      <c r="L9108" t="s">
        <v>57310</v>
      </c>
      <c r="O9108" t="s">
        <v>57322</v>
      </c>
      <c r="P9108" t="s">
        <v>57323</v>
      </c>
      <c r="Q9108">
        <v>373783.9</v>
      </c>
      <c r="R9108">
        <v>6190230.0800000001</v>
      </c>
      <c r="S9108" t="s">
        <v>57324</v>
      </c>
      <c r="T9108" t="s">
        <v>57325</v>
      </c>
      <c r="U9108">
        <v>373803.92</v>
      </c>
      <c r="V9108">
        <v>6190256.6799999997</v>
      </c>
      <c r="W9108">
        <v>88.8</v>
      </c>
      <c r="X9108">
        <v>150.03</v>
      </c>
    </row>
    <row r="9109" spans="1:24" x14ac:dyDescent="0.25">
      <c r="A9109" s="146">
        <v>45144</v>
      </c>
      <c r="B9109" s="46">
        <v>218</v>
      </c>
      <c r="C9109" s="147">
        <v>0.49988425925925922</v>
      </c>
      <c r="D9109" s="38" t="s">
        <v>30701</v>
      </c>
      <c r="E9109" s="7" t="s">
        <v>69</v>
      </c>
      <c r="F9109" s="38" t="s">
        <v>54887</v>
      </c>
      <c r="G9109" s="38" t="s">
        <v>6023</v>
      </c>
      <c r="H9109">
        <v>0.17299999999999999</v>
      </c>
      <c r="I9109" t="s">
        <v>57326</v>
      </c>
      <c r="J9109" t="s">
        <v>57327</v>
      </c>
      <c r="K9109" t="s">
        <v>57328</v>
      </c>
      <c r="L9109" t="s">
        <v>57333</v>
      </c>
      <c r="O9109" t="s">
        <v>57329</v>
      </c>
      <c r="P9109" t="s">
        <v>57330</v>
      </c>
      <c r="Q9109">
        <v>373983.17</v>
      </c>
      <c r="R9109">
        <v>6190231.2800000003</v>
      </c>
      <c r="S9109" t="s">
        <v>57331</v>
      </c>
      <c r="T9109" t="s">
        <v>57332</v>
      </c>
      <c r="U9109">
        <v>373993.84</v>
      </c>
      <c r="V9109">
        <v>6190256.9400000004</v>
      </c>
      <c r="W9109">
        <v>90.47</v>
      </c>
      <c r="X9109">
        <v>150.03</v>
      </c>
    </row>
    <row r="9110" spans="1:24" x14ac:dyDescent="0.25">
      <c r="A9110" s="146">
        <v>45144</v>
      </c>
      <c r="B9110" s="46">
        <v>218</v>
      </c>
      <c r="C9110" s="147">
        <v>0.50157407407407406</v>
      </c>
      <c r="D9110" s="38" t="s">
        <v>30701</v>
      </c>
      <c r="E9110" s="7" t="s">
        <v>64</v>
      </c>
      <c r="F9110" s="38" t="s">
        <v>54887</v>
      </c>
      <c r="G9110" s="38" t="s">
        <v>6022</v>
      </c>
      <c r="H9110">
        <v>0.16700000000000001</v>
      </c>
      <c r="I9110" t="s">
        <v>57338</v>
      </c>
      <c r="J9110" t="s">
        <v>57339</v>
      </c>
      <c r="K9110" t="s">
        <v>57340</v>
      </c>
      <c r="L9110" t="s">
        <v>57333</v>
      </c>
      <c r="O9110" t="s">
        <v>57334</v>
      </c>
      <c r="P9110" t="s">
        <v>57335</v>
      </c>
      <c r="Q9110">
        <v>374002.14</v>
      </c>
      <c r="R9110">
        <v>6190238.4800000004</v>
      </c>
      <c r="S9110" t="s">
        <v>57336</v>
      </c>
      <c r="T9110" t="s">
        <v>57337</v>
      </c>
      <c r="U9110">
        <v>373999.69</v>
      </c>
      <c r="V9110">
        <v>6190265.7400000002</v>
      </c>
      <c r="W9110">
        <v>271.31</v>
      </c>
      <c r="X9110">
        <v>150.03</v>
      </c>
    </row>
    <row r="9111" spans="1:24" x14ac:dyDescent="0.25">
      <c r="A9111" s="146">
        <v>45144</v>
      </c>
      <c r="B9111" s="46">
        <v>218</v>
      </c>
      <c r="C9111" s="147">
        <v>0.50461805555555561</v>
      </c>
      <c r="D9111" s="38" t="s">
        <v>30701</v>
      </c>
      <c r="E9111" s="7" t="s">
        <v>69</v>
      </c>
      <c r="F9111" s="38" t="s">
        <v>54887</v>
      </c>
      <c r="G9111" s="38" t="s">
        <v>6022</v>
      </c>
      <c r="H9111">
        <v>-2.1000000000000001E-2</v>
      </c>
      <c r="I9111" t="s">
        <v>57338</v>
      </c>
      <c r="J9111" t="s">
        <v>57339</v>
      </c>
      <c r="K9111" t="s">
        <v>57340</v>
      </c>
      <c r="L9111" t="s">
        <v>57333</v>
      </c>
      <c r="O9111" t="s">
        <v>57341</v>
      </c>
      <c r="P9111" t="s">
        <v>57342</v>
      </c>
      <c r="Q9111">
        <v>373821.43</v>
      </c>
      <c r="R9111">
        <v>6190238.9299999997</v>
      </c>
      <c r="S9111" t="s">
        <v>57343</v>
      </c>
      <c r="T9111" t="s">
        <v>57344</v>
      </c>
      <c r="U9111">
        <v>373811.59</v>
      </c>
      <c r="V9111">
        <v>6190265.8899999997</v>
      </c>
      <c r="W9111">
        <v>269.49</v>
      </c>
      <c r="X9111">
        <v>150.03</v>
      </c>
    </row>
    <row r="9112" spans="1:24" x14ac:dyDescent="0.25">
      <c r="A9112" s="146">
        <v>45144</v>
      </c>
      <c r="B9112" s="46">
        <v>218</v>
      </c>
      <c r="C9112" s="147">
        <v>0.50663194444444448</v>
      </c>
      <c r="D9112" s="38" t="s">
        <v>30701</v>
      </c>
      <c r="E9112" s="7" t="s">
        <v>64</v>
      </c>
      <c r="F9112" s="38" t="s">
        <v>54887</v>
      </c>
      <c r="G9112" s="38" t="s">
        <v>6021</v>
      </c>
      <c r="H9112">
        <v>-1.4999999999999999E-2</v>
      </c>
      <c r="I9112" t="s">
        <v>57349</v>
      </c>
      <c r="J9112" t="s">
        <v>57350</v>
      </c>
      <c r="K9112" t="s">
        <v>57351</v>
      </c>
      <c r="L9112" t="s">
        <v>57333</v>
      </c>
      <c r="O9112" t="s">
        <v>57345</v>
      </c>
      <c r="P9112" t="s">
        <v>57346</v>
      </c>
      <c r="Q9112">
        <v>373802.27</v>
      </c>
      <c r="R9112">
        <v>6190248.6900000004</v>
      </c>
      <c r="S9112" t="s">
        <v>57347</v>
      </c>
      <c r="T9112" t="s">
        <v>57348</v>
      </c>
      <c r="U9112">
        <v>373806.08000000002</v>
      </c>
      <c r="V9112">
        <v>6190275.1799999997</v>
      </c>
      <c r="W9112">
        <v>91.31</v>
      </c>
      <c r="X9112">
        <v>150.03</v>
      </c>
    </row>
    <row r="9113" spans="1:24" x14ac:dyDescent="0.25">
      <c r="A9113" s="146">
        <v>45144</v>
      </c>
      <c r="B9113" s="46">
        <v>218</v>
      </c>
      <c r="C9113" s="147">
        <v>0.50983796296296291</v>
      </c>
      <c r="D9113" s="38" t="s">
        <v>30701</v>
      </c>
      <c r="E9113" s="7" t="s">
        <v>69</v>
      </c>
      <c r="F9113" s="38" t="s">
        <v>54887</v>
      </c>
      <c r="G9113" s="38" t="s">
        <v>6021</v>
      </c>
      <c r="H9113">
        <v>0.17299999999999999</v>
      </c>
      <c r="I9113" t="s">
        <v>57349</v>
      </c>
      <c r="J9113" t="s">
        <v>57350</v>
      </c>
      <c r="K9113" t="s">
        <v>57351</v>
      </c>
      <c r="L9113" t="s">
        <v>57356</v>
      </c>
      <c r="O9113" t="s">
        <v>57352</v>
      </c>
      <c r="P9113" t="s">
        <v>57353</v>
      </c>
      <c r="Q9113">
        <v>373992.98</v>
      </c>
      <c r="R9113">
        <v>6190248.4000000004</v>
      </c>
      <c r="S9113" t="s">
        <v>57354</v>
      </c>
      <c r="T9113" t="s">
        <v>57355</v>
      </c>
      <c r="U9113">
        <v>373993.89</v>
      </c>
      <c r="V9113">
        <v>6190275.2400000002</v>
      </c>
      <c r="W9113">
        <v>90.8</v>
      </c>
      <c r="X9113">
        <v>150.03</v>
      </c>
    </row>
    <row r="9114" spans="1:24" x14ac:dyDescent="0.25">
      <c r="A9114" s="146">
        <v>45144</v>
      </c>
      <c r="B9114" s="46">
        <v>218</v>
      </c>
      <c r="C9114" s="147">
        <v>0.51148148148148154</v>
      </c>
      <c r="D9114" s="38" t="s">
        <v>30701</v>
      </c>
      <c r="E9114" s="7" t="s">
        <v>64</v>
      </c>
      <c r="F9114" s="38" t="s">
        <v>54887</v>
      </c>
      <c r="G9114" s="38" t="s">
        <v>6020</v>
      </c>
      <c r="H9114">
        <v>0.16800000000000001</v>
      </c>
      <c r="I9114" t="s">
        <v>57361</v>
      </c>
      <c r="J9114" t="s">
        <v>57362</v>
      </c>
      <c r="K9114" t="s">
        <v>57363</v>
      </c>
      <c r="L9114" t="s">
        <v>57356</v>
      </c>
      <c r="O9114" t="s">
        <v>57357</v>
      </c>
      <c r="P9114" t="s">
        <v>57358</v>
      </c>
      <c r="Q9114">
        <v>374014.61</v>
      </c>
      <c r="R9114">
        <v>6190256.9100000001</v>
      </c>
      <c r="S9114" t="s">
        <v>57359</v>
      </c>
      <c r="T9114" t="s">
        <v>57360</v>
      </c>
      <c r="U9114">
        <v>374000.26</v>
      </c>
      <c r="V9114">
        <v>6190284.0300000003</v>
      </c>
      <c r="W9114">
        <v>272.18</v>
      </c>
      <c r="X9114">
        <v>150.03</v>
      </c>
    </row>
    <row r="9115" spans="1:24" x14ac:dyDescent="0.25">
      <c r="A9115" s="146">
        <v>45144</v>
      </c>
      <c r="B9115" s="46">
        <v>218</v>
      </c>
      <c r="C9115" s="147">
        <v>0.51462962962962966</v>
      </c>
      <c r="D9115" s="38" t="s">
        <v>30701</v>
      </c>
      <c r="E9115" s="7" t="s">
        <v>69</v>
      </c>
      <c r="F9115" s="38" t="s">
        <v>54887</v>
      </c>
      <c r="G9115" s="38" t="s">
        <v>6020</v>
      </c>
      <c r="H9115">
        <v>-2.1000000000000001E-2</v>
      </c>
      <c r="I9115" t="s">
        <v>57361</v>
      </c>
      <c r="J9115" t="s">
        <v>57362</v>
      </c>
      <c r="K9115" t="s">
        <v>57363</v>
      </c>
      <c r="L9115" t="s">
        <v>57356</v>
      </c>
      <c r="O9115" t="s">
        <v>57364</v>
      </c>
      <c r="P9115" t="s">
        <v>57365</v>
      </c>
      <c r="Q9115">
        <v>373831.83</v>
      </c>
      <c r="R9115">
        <v>6190256.9900000002</v>
      </c>
      <c r="S9115" t="s">
        <v>57366</v>
      </c>
      <c r="T9115" t="s">
        <v>57367</v>
      </c>
      <c r="U9115">
        <v>373811.15</v>
      </c>
      <c r="V9115">
        <v>6190284.1600000001</v>
      </c>
      <c r="W9115">
        <v>269.8</v>
      </c>
      <c r="X9115">
        <v>150.03</v>
      </c>
    </row>
    <row r="9116" spans="1:24" x14ac:dyDescent="0.25">
      <c r="A9116" s="146">
        <v>45144</v>
      </c>
      <c r="B9116" s="46">
        <v>218</v>
      </c>
      <c r="C9116" s="147">
        <v>0.51635416666666667</v>
      </c>
      <c r="D9116" s="38" t="s">
        <v>30701</v>
      </c>
      <c r="E9116" s="7" t="s">
        <v>64</v>
      </c>
      <c r="F9116" s="38" t="s">
        <v>54887</v>
      </c>
      <c r="G9116" s="38" t="s">
        <v>6026</v>
      </c>
      <c r="H9116">
        <v>-1.6E-2</v>
      </c>
      <c r="I9116" t="s">
        <v>57372</v>
      </c>
      <c r="J9116" t="s">
        <v>57373</v>
      </c>
      <c r="K9116" t="s">
        <v>57374</v>
      </c>
      <c r="L9116" t="s">
        <v>57356</v>
      </c>
      <c r="O9116" t="s">
        <v>57368</v>
      </c>
      <c r="P9116" t="s">
        <v>57369</v>
      </c>
      <c r="Q9116">
        <v>373809.31</v>
      </c>
      <c r="R9116">
        <v>6190266.6100000003</v>
      </c>
      <c r="S9116" t="s">
        <v>57370</v>
      </c>
      <c r="T9116" t="s">
        <v>57371</v>
      </c>
      <c r="U9116">
        <v>373805.42</v>
      </c>
      <c r="V9116">
        <v>6190292.9000000004</v>
      </c>
      <c r="W9116">
        <v>92.95</v>
      </c>
      <c r="X9116">
        <v>150.03</v>
      </c>
    </row>
    <row r="9117" spans="1:24" x14ac:dyDescent="0.25">
      <c r="A9117" s="146">
        <v>45144</v>
      </c>
      <c r="B9117" s="46">
        <v>218</v>
      </c>
      <c r="C9117" s="147">
        <v>0.51938657407407407</v>
      </c>
      <c r="D9117" s="38" t="s">
        <v>30701</v>
      </c>
      <c r="E9117" s="7" t="s">
        <v>69</v>
      </c>
      <c r="F9117" s="38" t="s">
        <v>54887</v>
      </c>
      <c r="G9117" s="38" t="s">
        <v>6026</v>
      </c>
      <c r="H9117">
        <v>0.17199999999999999</v>
      </c>
      <c r="I9117" t="s">
        <v>57372</v>
      </c>
      <c r="J9117" t="s">
        <v>57373</v>
      </c>
      <c r="K9117" t="s">
        <v>57374</v>
      </c>
      <c r="L9117" t="s">
        <v>57379</v>
      </c>
      <c r="O9117" t="s">
        <v>57375</v>
      </c>
      <c r="P9117" t="s">
        <v>57376</v>
      </c>
      <c r="Q9117">
        <v>373982.93</v>
      </c>
      <c r="R9117">
        <v>6190267.04</v>
      </c>
      <c r="S9117" t="s">
        <v>57377</v>
      </c>
      <c r="T9117" t="s">
        <v>57378</v>
      </c>
      <c r="U9117">
        <v>373992.73</v>
      </c>
      <c r="V9117">
        <v>6190292.8899999997</v>
      </c>
      <c r="W9117">
        <v>89.15</v>
      </c>
      <c r="X9117">
        <v>150.03</v>
      </c>
    </row>
    <row r="9118" spans="1:24" x14ac:dyDescent="0.25">
      <c r="A9118" s="146">
        <v>45144</v>
      </c>
      <c r="B9118" s="46">
        <v>218</v>
      </c>
      <c r="C9118" s="147">
        <v>0.52171296296296299</v>
      </c>
      <c r="D9118" s="38" t="s">
        <v>30701</v>
      </c>
      <c r="E9118" s="7" t="s">
        <v>64</v>
      </c>
      <c r="F9118" s="38" t="s">
        <v>54887</v>
      </c>
      <c r="G9118" s="38" t="s">
        <v>6027</v>
      </c>
      <c r="H9118">
        <v>0.16700000000000001</v>
      </c>
      <c r="I9118" t="s">
        <v>57384</v>
      </c>
      <c r="J9118" t="s">
        <v>57385</v>
      </c>
      <c r="K9118" t="s">
        <v>57386</v>
      </c>
      <c r="L9118" t="s">
        <v>57379</v>
      </c>
      <c r="O9118" t="s">
        <v>57380</v>
      </c>
      <c r="P9118" t="s">
        <v>57381</v>
      </c>
      <c r="Q9118">
        <v>373994.64</v>
      </c>
      <c r="R9118">
        <v>6190275.5899999999</v>
      </c>
      <c r="S9118" t="s">
        <v>57382</v>
      </c>
      <c r="T9118" t="s">
        <v>57383</v>
      </c>
      <c r="U9118">
        <v>373999.63</v>
      </c>
      <c r="V9118">
        <v>6190301.8399999999</v>
      </c>
      <c r="W9118">
        <v>271.74</v>
      </c>
      <c r="X9118">
        <v>150.03</v>
      </c>
    </row>
    <row r="9119" spans="1:24" x14ac:dyDescent="0.25">
      <c r="A9119" s="146">
        <v>45144</v>
      </c>
      <c r="B9119" s="46">
        <v>218</v>
      </c>
      <c r="C9119" s="147">
        <v>0.52490740740740738</v>
      </c>
      <c r="D9119" s="38" t="s">
        <v>30701</v>
      </c>
      <c r="E9119" s="7" t="s">
        <v>69</v>
      </c>
      <c r="F9119" s="38" t="s">
        <v>54887</v>
      </c>
      <c r="G9119" s="38" t="s">
        <v>6027</v>
      </c>
      <c r="H9119">
        <v>-2.1999999999999999E-2</v>
      </c>
      <c r="I9119" t="s">
        <v>57384</v>
      </c>
      <c r="J9119" t="s">
        <v>57385</v>
      </c>
      <c r="K9119" t="s">
        <v>57386</v>
      </c>
      <c r="L9119" t="s">
        <v>57379</v>
      </c>
      <c r="O9119" t="s">
        <v>57387</v>
      </c>
      <c r="P9119" t="s">
        <v>57388</v>
      </c>
      <c r="Q9119">
        <v>373801.39</v>
      </c>
      <c r="R9119">
        <v>6190275.1600000001</v>
      </c>
      <c r="S9119" t="s">
        <v>57389</v>
      </c>
      <c r="T9119" t="s">
        <v>57390</v>
      </c>
      <c r="U9119">
        <v>373810.7</v>
      </c>
      <c r="V9119">
        <v>6190301.9800000004</v>
      </c>
      <c r="W9119">
        <v>269.60000000000002</v>
      </c>
      <c r="X9119">
        <v>150.03</v>
      </c>
    </row>
    <row r="9120" spans="1:24" x14ac:dyDescent="0.25">
      <c r="A9120" s="146">
        <v>45144</v>
      </c>
      <c r="B9120" s="46">
        <v>218</v>
      </c>
      <c r="C9120" s="147">
        <v>0.52722222222222226</v>
      </c>
      <c r="D9120" s="38" t="s">
        <v>30701</v>
      </c>
      <c r="E9120" s="7" t="s">
        <v>64</v>
      </c>
      <c r="F9120" s="38" t="s">
        <v>54887</v>
      </c>
      <c r="G9120" s="38" t="s">
        <v>6028</v>
      </c>
      <c r="H9120">
        <v>-1.6E-2</v>
      </c>
      <c r="I9120" t="s">
        <v>57395</v>
      </c>
      <c r="J9120" t="s">
        <v>57396</v>
      </c>
      <c r="K9120" t="s">
        <v>57397</v>
      </c>
      <c r="L9120" t="s">
        <v>57379</v>
      </c>
      <c r="O9120" t="s">
        <v>57391</v>
      </c>
      <c r="P9120" t="s">
        <v>57392</v>
      </c>
      <c r="Q9120">
        <v>373800.52</v>
      </c>
      <c r="R9120">
        <v>6190284.3499999996</v>
      </c>
      <c r="S9120" t="s">
        <v>57393</v>
      </c>
      <c r="T9120" t="s">
        <v>57394</v>
      </c>
      <c r="U9120">
        <v>373804.95</v>
      </c>
      <c r="V9120">
        <v>6190310.9000000004</v>
      </c>
      <c r="W9120">
        <v>89.78</v>
      </c>
      <c r="X9120">
        <v>150.03</v>
      </c>
    </row>
    <row r="9121" spans="1:24" x14ac:dyDescent="0.25">
      <c r="A9121" s="146">
        <v>45144</v>
      </c>
      <c r="B9121" s="46">
        <v>218</v>
      </c>
      <c r="C9121" s="147">
        <v>0.53028935185185189</v>
      </c>
      <c r="D9121" s="38" t="s">
        <v>30701</v>
      </c>
      <c r="E9121" s="7" t="s">
        <v>69</v>
      </c>
      <c r="F9121" s="38" t="s">
        <v>54887</v>
      </c>
      <c r="G9121" s="38" t="s">
        <v>6028</v>
      </c>
      <c r="H9121">
        <v>0.17</v>
      </c>
      <c r="I9121" t="s">
        <v>57395</v>
      </c>
      <c r="J9121" t="s">
        <v>57396</v>
      </c>
      <c r="K9121" t="s">
        <v>57397</v>
      </c>
      <c r="L9121" t="s">
        <v>57402</v>
      </c>
      <c r="O9121" t="s">
        <v>57398</v>
      </c>
      <c r="P9121" t="s">
        <v>57399</v>
      </c>
      <c r="Q9121">
        <v>373988.28</v>
      </c>
      <c r="R9121">
        <v>6190285.0800000001</v>
      </c>
      <c r="S9121" t="s">
        <v>57400</v>
      </c>
      <c r="T9121" t="s">
        <v>57401</v>
      </c>
      <c r="U9121">
        <v>373990.73</v>
      </c>
      <c r="V9121">
        <v>6190311</v>
      </c>
      <c r="W9121">
        <v>89.38</v>
      </c>
      <c r="X9121">
        <v>150.03</v>
      </c>
    </row>
    <row r="9122" spans="1:24" x14ac:dyDescent="0.25">
      <c r="A9122" s="146">
        <v>45144</v>
      </c>
      <c r="B9122" s="46">
        <v>218</v>
      </c>
      <c r="C9122" s="147">
        <v>0.53247685185185178</v>
      </c>
      <c r="D9122" s="38" t="s">
        <v>30701</v>
      </c>
      <c r="E9122" s="7" t="s">
        <v>64</v>
      </c>
      <c r="F9122" s="38" t="s">
        <v>54887</v>
      </c>
      <c r="G9122" s="38" t="s">
        <v>6029</v>
      </c>
      <c r="H9122">
        <v>0.16500000000000001</v>
      </c>
      <c r="I9122" t="s">
        <v>57407</v>
      </c>
      <c r="J9122" t="s">
        <v>57408</v>
      </c>
      <c r="K9122" t="s">
        <v>57409</v>
      </c>
      <c r="L9122" t="s">
        <v>57402</v>
      </c>
      <c r="O9122" t="s">
        <v>57403</v>
      </c>
      <c r="P9122" t="s">
        <v>57404</v>
      </c>
      <c r="Q9122">
        <v>373998.68</v>
      </c>
      <c r="R9122">
        <v>6190293.5899999999</v>
      </c>
      <c r="S9122" t="s">
        <v>57405</v>
      </c>
      <c r="T9122" t="s">
        <v>57406</v>
      </c>
      <c r="U9122">
        <v>373997.06</v>
      </c>
      <c r="V9122">
        <v>6190320.0499999998</v>
      </c>
      <c r="W9122">
        <v>269.95999999999998</v>
      </c>
      <c r="X9122">
        <v>150.03</v>
      </c>
    </row>
    <row r="9123" spans="1:24" x14ac:dyDescent="0.25">
      <c r="A9123" s="146">
        <v>45144</v>
      </c>
      <c r="B9123" s="46">
        <v>218</v>
      </c>
      <c r="C9123" s="147">
        <v>0.53545138888888888</v>
      </c>
      <c r="D9123" s="38" t="s">
        <v>30701</v>
      </c>
      <c r="E9123" s="7" t="s">
        <v>69</v>
      </c>
      <c r="F9123" s="38" t="s">
        <v>54887</v>
      </c>
      <c r="G9123" s="38" t="s">
        <v>6029</v>
      </c>
      <c r="H9123">
        <v>-1.7999999999999999E-2</v>
      </c>
      <c r="I9123" t="s">
        <v>57407</v>
      </c>
      <c r="J9123" t="s">
        <v>57408</v>
      </c>
      <c r="K9123" t="s">
        <v>57409</v>
      </c>
      <c r="L9123" t="s">
        <v>57402</v>
      </c>
      <c r="O9123" t="s">
        <v>57410</v>
      </c>
      <c r="P9123" t="s">
        <v>57411</v>
      </c>
      <c r="Q9123">
        <v>373817.44</v>
      </c>
      <c r="R9123">
        <v>6190293.29</v>
      </c>
      <c r="S9123" t="s">
        <v>57412</v>
      </c>
      <c r="T9123" t="s">
        <v>57413</v>
      </c>
      <c r="U9123">
        <v>373814.77</v>
      </c>
      <c r="V9123">
        <v>6190319.9800000004</v>
      </c>
      <c r="W9123">
        <v>270.25</v>
      </c>
      <c r="X9123">
        <v>150.03</v>
      </c>
    </row>
    <row r="9124" spans="1:24" x14ac:dyDescent="0.25">
      <c r="A9124" s="146">
        <v>45144</v>
      </c>
      <c r="B9124" s="46">
        <v>218</v>
      </c>
      <c r="C9124" s="147">
        <v>0.53728009259259257</v>
      </c>
      <c r="D9124" s="38" t="s">
        <v>30701</v>
      </c>
      <c r="E9124" s="7" t="s">
        <v>64</v>
      </c>
      <c r="F9124" s="38" t="s">
        <v>54887</v>
      </c>
      <c r="G9124" s="38" t="s">
        <v>6030</v>
      </c>
      <c r="H9124">
        <v>-1.2999999999999999E-2</v>
      </c>
      <c r="I9124" t="s">
        <v>57418</v>
      </c>
      <c r="J9124" t="s">
        <v>57419</v>
      </c>
      <c r="K9124" t="s">
        <v>57420</v>
      </c>
      <c r="L9124" t="s">
        <v>57402</v>
      </c>
      <c r="O9124" t="s">
        <v>57414</v>
      </c>
      <c r="P9124" t="s">
        <v>57415</v>
      </c>
      <c r="Q9124">
        <v>373800.54</v>
      </c>
      <c r="R9124">
        <v>6190302.9800000004</v>
      </c>
      <c r="S9124" t="s">
        <v>57416</v>
      </c>
      <c r="T9124" t="s">
        <v>57417</v>
      </c>
      <c r="U9124">
        <v>373808.67</v>
      </c>
      <c r="V9124">
        <v>6190328.79</v>
      </c>
      <c r="W9124">
        <v>89.78</v>
      </c>
      <c r="X9124">
        <v>150.03</v>
      </c>
    </row>
    <row r="9125" spans="1:24" x14ac:dyDescent="0.25">
      <c r="A9125" s="146">
        <v>45144</v>
      </c>
      <c r="B9125" s="46">
        <v>218</v>
      </c>
      <c r="C9125" s="147">
        <v>0.54043981481481485</v>
      </c>
      <c r="D9125" s="38" t="s">
        <v>30701</v>
      </c>
      <c r="E9125" s="7" t="s">
        <v>69</v>
      </c>
      <c r="F9125" s="38" t="s">
        <v>54887</v>
      </c>
      <c r="G9125" s="38" t="s">
        <v>6030</v>
      </c>
      <c r="H9125">
        <v>0.17199999999999999</v>
      </c>
      <c r="I9125" t="s">
        <v>57418</v>
      </c>
      <c r="J9125" t="s">
        <v>57419</v>
      </c>
      <c r="K9125" t="s">
        <v>57420</v>
      </c>
      <c r="L9125" t="s">
        <v>57425</v>
      </c>
      <c r="O9125" t="s">
        <v>57421</v>
      </c>
      <c r="P9125" t="s">
        <v>57422</v>
      </c>
      <c r="Q9125">
        <v>373988.72</v>
      </c>
      <c r="R9125">
        <v>6190303.3099999996</v>
      </c>
      <c r="S9125" t="s">
        <v>57423</v>
      </c>
      <c r="T9125" t="s">
        <v>57424</v>
      </c>
      <c r="U9125">
        <v>373993.39</v>
      </c>
      <c r="V9125">
        <v>6190328.96</v>
      </c>
      <c r="W9125">
        <v>90.07</v>
      </c>
      <c r="X9125">
        <v>150.03</v>
      </c>
    </row>
    <row r="9126" spans="1:24" x14ac:dyDescent="0.25">
      <c r="A9126" s="146">
        <v>45144</v>
      </c>
      <c r="B9126" s="46">
        <v>218</v>
      </c>
      <c r="C9126" s="147">
        <v>0.54252314814814817</v>
      </c>
      <c r="D9126" s="38" t="s">
        <v>30701</v>
      </c>
      <c r="E9126" s="7" t="s">
        <v>64</v>
      </c>
      <c r="F9126" s="38" t="s">
        <v>54887</v>
      </c>
      <c r="G9126" s="38" t="s">
        <v>6031</v>
      </c>
      <c r="H9126">
        <v>0.16800000000000001</v>
      </c>
      <c r="I9126" t="s">
        <v>57430</v>
      </c>
      <c r="J9126" t="s">
        <v>57431</v>
      </c>
      <c r="K9126" t="s">
        <v>57432</v>
      </c>
      <c r="L9126" t="s">
        <v>57425</v>
      </c>
      <c r="O9126" t="s">
        <v>57426</v>
      </c>
      <c r="P9126" t="s">
        <v>57427</v>
      </c>
      <c r="Q9126">
        <v>374006.26</v>
      </c>
      <c r="R9126">
        <v>6190311.4199999999</v>
      </c>
      <c r="S9126" t="s">
        <v>57428</v>
      </c>
      <c r="T9126" t="s">
        <v>57429</v>
      </c>
      <c r="U9126">
        <v>374000.34</v>
      </c>
      <c r="V9126">
        <v>6190337.96</v>
      </c>
      <c r="W9126">
        <v>271.57</v>
      </c>
      <c r="X9126">
        <v>150.03</v>
      </c>
    </row>
    <row r="9127" spans="1:24" x14ac:dyDescent="0.25">
      <c r="A9127" s="146">
        <v>45144</v>
      </c>
      <c r="B9127" s="46">
        <v>218</v>
      </c>
      <c r="C9127" s="147">
        <v>0.54568287037037033</v>
      </c>
      <c r="D9127" s="38" t="s">
        <v>30701</v>
      </c>
      <c r="E9127" s="7" t="s">
        <v>69</v>
      </c>
      <c r="F9127" s="38" t="s">
        <v>54887</v>
      </c>
      <c r="G9127" s="38" t="s">
        <v>6031</v>
      </c>
      <c r="H9127">
        <v>-2.1999999999999999E-2</v>
      </c>
      <c r="I9127" t="s">
        <v>57430</v>
      </c>
      <c r="J9127" t="s">
        <v>57431</v>
      </c>
      <c r="K9127" t="s">
        <v>57432</v>
      </c>
      <c r="L9127" t="s">
        <v>57425</v>
      </c>
      <c r="O9127" t="s">
        <v>57433</v>
      </c>
      <c r="P9127" t="s">
        <v>57434</v>
      </c>
      <c r="Q9127">
        <v>373815.67</v>
      </c>
      <c r="R9127">
        <v>6190311.2999999998</v>
      </c>
      <c r="S9127" t="s">
        <v>57435</v>
      </c>
      <c r="T9127" t="s">
        <v>57436</v>
      </c>
      <c r="U9127">
        <v>373810.1</v>
      </c>
      <c r="V9127">
        <v>6190337.9500000002</v>
      </c>
      <c r="W9127">
        <v>270.43</v>
      </c>
      <c r="X9127">
        <v>150.03</v>
      </c>
    </row>
    <row r="9128" spans="1:24" x14ac:dyDescent="0.25">
      <c r="A9128" s="146">
        <v>45144</v>
      </c>
      <c r="B9128" s="46">
        <v>218</v>
      </c>
      <c r="C9128" s="147">
        <v>0.5466550925925926</v>
      </c>
      <c r="D9128" s="38" t="s">
        <v>30701</v>
      </c>
      <c r="E9128" s="159" t="s">
        <v>41618</v>
      </c>
      <c r="F9128" s="38" t="s">
        <v>54887</v>
      </c>
      <c r="G9128" s="38" t="s">
        <v>6031</v>
      </c>
      <c r="H9128">
        <v>-3.5000000000000003E-2</v>
      </c>
      <c r="O9128" t="s">
        <v>57437</v>
      </c>
      <c r="P9128" t="s">
        <v>57438</v>
      </c>
      <c r="Q9128">
        <v>373796.49</v>
      </c>
      <c r="R9128">
        <v>6190311.9800000004</v>
      </c>
      <c r="S9128" t="s">
        <v>57439</v>
      </c>
      <c r="T9128" t="s">
        <v>57440</v>
      </c>
      <c r="U9128">
        <v>373797.07</v>
      </c>
      <c r="V9128">
        <v>6190333.3200000003</v>
      </c>
      <c r="W9128">
        <v>284.95999999999998</v>
      </c>
      <c r="X9128">
        <v>150.03</v>
      </c>
    </row>
    <row r="9129" spans="1:24" s="174" customFormat="1" x14ac:dyDescent="0.25">
      <c r="A9129" s="76">
        <v>45144</v>
      </c>
      <c r="B9129" s="106">
        <v>218</v>
      </c>
      <c r="C9129" s="78">
        <v>0.55527777777777776</v>
      </c>
      <c r="D9129" s="77" t="s">
        <v>30701</v>
      </c>
      <c r="E9129" s="175" t="s">
        <v>57445</v>
      </c>
      <c r="F9129" s="77" t="s">
        <v>54887</v>
      </c>
      <c r="G9129" s="77" t="s">
        <v>6031</v>
      </c>
      <c r="H9129" s="174">
        <v>0.1</v>
      </c>
      <c r="O9129" s="174" t="s">
        <v>57441</v>
      </c>
      <c r="P9129" s="174" t="s">
        <v>57442</v>
      </c>
      <c r="Q9129" s="174">
        <v>373798.64</v>
      </c>
      <c r="R9129" s="174">
        <v>6190317.2199999997</v>
      </c>
      <c r="S9129" s="174" t="s">
        <v>57443</v>
      </c>
      <c r="T9129" s="174" t="s">
        <v>57444</v>
      </c>
      <c r="U9129" s="174">
        <v>373790.84</v>
      </c>
      <c r="V9129" s="174">
        <v>6190325.1399999997</v>
      </c>
      <c r="W9129" s="174">
        <v>304.16000000000003</v>
      </c>
      <c r="X9129" s="174">
        <v>500.1</v>
      </c>
    </row>
    <row r="9130" spans="1:24" x14ac:dyDescent="0.25">
      <c r="A9130" s="146">
        <v>45144</v>
      </c>
      <c r="B9130" s="46">
        <v>218</v>
      </c>
      <c r="C9130" s="147">
        <v>0.55722222222222217</v>
      </c>
      <c r="D9130" s="38" t="s">
        <v>30701</v>
      </c>
      <c r="E9130" s="159" t="s">
        <v>43368</v>
      </c>
      <c r="F9130" s="38" t="s">
        <v>54887</v>
      </c>
      <c r="G9130" s="161" t="s">
        <v>6031</v>
      </c>
      <c r="O9130" t="s">
        <v>57446</v>
      </c>
      <c r="P9130" t="s">
        <v>57447</v>
      </c>
      <c r="Q9130">
        <v>373796.59</v>
      </c>
      <c r="R9130">
        <v>6190318.8499999996</v>
      </c>
      <c r="X9130">
        <v>500.1</v>
      </c>
    </row>
    <row r="9131" spans="1:24" x14ac:dyDescent="0.25">
      <c r="A9131" s="146">
        <v>45144</v>
      </c>
      <c r="B9131" s="46">
        <v>218</v>
      </c>
      <c r="C9131" s="147">
        <v>0.8165972222222222</v>
      </c>
      <c r="D9131" s="38" t="s">
        <v>43375</v>
      </c>
      <c r="E9131" s="159" t="s">
        <v>21164</v>
      </c>
      <c r="G9131" s="161"/>
      <c r="O9131" t="s">
        <v>57448</v>
      </c>
      <c r="P9131" t="s">
        <v>57449</v>
      </c>
      <c r="Q9131">
        <v>464214.46</v>
      </c>
      <c r="R9131">
        <v>6147017.5</v>
      </c>
      <c r="X9131">
        <v>500.1</v>
      </c>
    </row>
    <row r="9132" spans="1:24" s="157" customFormat="1" x14ac:dyDescent="0.25">
      <c r="A9132" s="67">
        <v>45145</v>
      </c>
      <c r="B9132" s="101">
        <v>219</v>
      </c>
      <c r="C9132" s="69">
        <v>1.1574074074074073E-5</v>
      </c>
      <c r="D9132" s="68" t="s">
        <v>43375</v>
      </c>
      <c r="E9132" s="158" t="s">
        <v>76</v>
      </c>
      <c r="F9132" s="68" t="s">
        <v>54887</v>
      </c>
      <c r="G9132" s="68"/>
      <c r="O9132" s="157" t="s">
        <v>57450</v>
      </c>
      <c r="P9132" s="157" t="s">
        <v>57451</v>
      </c>
      <c r="Q9132" s="157">
        <v>464214.3</v>
      </c>
      <c r="R9132" s="157">
        <v>6147016.6600000001</v>
      </c>
      <c r="X9132" s="157">
        <v>500.1</v>
      </c>
    </row>
    <row r="9133" spans="1:24" s="157" customFormat="1" x14ac:dyDescent="0.25">
      <c r="A9133" s="67">
        <v>45146</v>
      </c>
      <c r="B9133" s="101">
        <v>220</v>
      </c>
      <c r="C9133" s="69">
        <v>0</v>
      </c>
      <c r="D9133" s="68" t="s">
        <v>57452</v>
      </c>
      <c r="E9133" s="158" t="s">
        <v>76</v>
      </c>
      <c r="F9133" s="68" t="s">
        <v>54887</v>
      </c>
      <c r="G9133" s="68"/>
      <c r="O9133" s="157" t="s">
        <v>57454</v>
      </c>
      <c r="P9133" s="157" t="s">
        <v>57455</v>
      </c>
      <c r="Q9133" s="157">
        <v>464215.05</v>
      </c>
      <c r="R9133" s="157">
        <v>6147016.3399999999</v>
      </c>
    </row>
    <row r="9134" spans="1:24" s="157" customFormat="1" x14ac:dyDescent="0.25">
      <c r="A9134" s="67">
        <v>45147</v>
      </c>
      <c r="B9134" s="101">
        <v>221</v>
      </c>
      <c r="C9134" s="69">
        <v>1.1574074074074073E-5</v>
      </c>
      <c r="D9134" s="68" t="s">
        <v>57452</v>
      </c>
      <c r="E9134" s="158" t="s">
        <v>76</v>
      </c>
      <c r="F9134" s="68" t="s">
        <v>54887</v>
      </c>
      <c r="G9134" s="68" t="s">
        <v>57453</v>
      </c>
      <c r="O9134" s="157" t="s">
        <v>57457</v>
      </c>
      <c r="P9134" s="157" t="s">
        <v>57458</v>
      </c>
      <c r="Q9134" s="157">
        <v>464215.03</v>
      </c>
      <c r="R9134" s="157">
        <v>6147016.3899999997</v>
      </c>
    </row>
    <row r="9135" spans="1:24" x14ac:dyDescent="0.25">
      <c r="A9135" s="146">
        <v>45148</v>
      </c>
      <c r="B9135" s="46">
        <v>222</v>
      </c>
      <c r="C9135" s="147">
        <v>0.13692129629629629</v>
      </c>
      <c r="D9135" s="38" t="s">
        <v>57452</v>
      </c>
      <c r="E9135" s="7" t="s">
        <v>64</v>
      </c>
      <c r="F9135" s="38" t="s">
        <v>54887</v>
      </c>
      <c r="G9135" s="38" t="s">
        <v>57453</v>
      </c>
      <c r="I9135" t="s">
        <v>57461</v>
      </c>
      <c r="J9135" t="s">
        <v>57431</v>
      </c>
      <c r="K9135" t="s">
        <v>57432</v>
      </c>
      <c r="L9135" t="s">
        <v>57462</v>
      </c>
      <c r="O9135" t="s">
        <v>57459</v>
      </c>
      <c r="P9135" t="s">
        <v>57460</v>
      </c>
      <c r="Q9135">
        <v>464214.86</v>
      </c>
      <c r="R9135">
        <v>6147016.2800000003</v>
      </c>
    </row>
    <row r="9136" spans="1:24" x14ac:dyDescent="0.25">
      <c r="A9136" s="146">
        <v>45148</v>
      </c>
      <c r="B9136" s="46">
        <v>222</v>
      </c>
      <c r="C9136" s="147">
        <v>0.1370949074074074</v>
      </c>
      <c r="D9136" s="38" t="s">
        <v>57452</v>
      </c>
      <c r="E9136" s="7" t="s">
        <v>69</v>
      </c>
      <c r="F9136" s="38" t="s">
        <v>54887</v>
      </c>
      <c r="G9136" s="38" t="s">
        <v>57453</v>
      </c>
      <c r="I9136" t="s">
        <v>57461</v>
      </c>
      <c r="J9136" t="s">
        <v>57431</v>
      </c>
      <c r="K9136" t="s">
        <v>57432</v>
      </c>
      <c r="L9136" t="s">
        <v>57462</v>
      </c>
      <c r="O9136" t="s">
        <v>57463</v>
      </c>
      <c r="P9136" t="s">
        <v>57464</v>
      </c>
      <c r="Q9136">
        <v>464214.83</v>
      </c>
      <c r="R9136">
        <v>6147016.2699999996</v>
      </c>
    </row>
    <row r="9137" spans="1:23" x14ac:dyDescent="0.25">
      <c r="A9137" s="146">
        <v>45148</v>
      </c>
      <c r="B9137" s="46">
        <v>222</v>
      </c>
      <c r="C9137" s="147">
        <v>0.20197916666666668</v>
      </c>
      <c r="D9137" s="38" t="s">
        <v>57452</v>
      </c>
      <c r="E9137" s="7" t="s">
        <v>57471</v>
      </c>
      <c r="F9137" s="38" t="s">
        <v>54887</v>
      </c>
      <c r="G9137" s="38" t="s">
        <v>57453</v>
      </c>
      <c r="I9137" t="s">
        <v>57469</v>
      </c>
      <c r="J9137" t="s">
        <v>57431</v>
      </c>
      <c r="K9137" t="s">
        <v>57432</v>
      </c>
      <c r="L9137" t="s">
        <v>57470</v>
      </c>
      <c r="O9137" t="s">
        <v>57465</v>
      </c>
      <c r="P9137" t="s">
        <v>57466</v>
      </c>
      <c r="Q9137">
        <v>464214.86</v>
      </c>
      <c r="R9137">
        <v>6147016.3399999999</v>
      </c>
      <c r="S9137" t="s">
        <v>57467</v>
      </c>
      <c r="T9137" t="s">
        <v>57468</v>
      </c>
      <c r="U9137">
        <v>464224.92</v>
      </c>
      <c r="V9137">
        <v>6147021.1699999999</v>
      </c>
      <c r="W9137">
        <v>55.16</v>
      </c>
    </row>
    <row r="9138" spans="1:23" x14ac:dyDescent="0.25">
      <c r="A9138" s="146">
        <v>45148</v>
      </c>
      <c r="B9138" s="46">
        <v>222</v>
      </c>
      <c r="C9138" s="147">
        <v>0.23439814814814816</v>
      </c>
      <c r="D9138" s="38" t="s">
        <v>57452</v>
      </c>
      <c r="E9138" s="7" t="s">
        <v>69</v>
      </c>
      <c r="F9138" s="38" t="s">
        <v>54887</v>
      </c>
      <c r="G9138" s="38" t="s">
        <v>57453</v>
      </c>
      <c r="I9138" t="s">
        <v>57476</v>
      </c>
      <c r="J9138" t="s">
        <v>57431</v>
      </c>
      <c r="K9138" t="s">
        <v>57432</v>
      </c>
      <c r="L9138" t="s">
        <v>57477</v>
      </c>
      <c r="O9138" t="s">
        <v>57472</v>
      </c>
      <c r="P9138" t="s">
        <v>57473</v>
      </c>
      <c r="Q9138">
        <v>464214.8</v>
      </c>
      <c r="R9138">
        <v>6147016.1799999997</v>
      </c>
      <c r="S9138" t="s">
        <v>57474</v>
      </c>
      <c r="T9138" t="s">
        <v>57475</v>
      </c>
      <c r="U9138">
        <v>464224.86</v>
      </c>
      <c r="V9138">
        <v>6147021.0700000003</v>
      </c>
      <c r="W9138">
        <v>54.99</v>
      </c>
    </row>
    <row r="9139" spans="1:23" x14ac:dyDescent="0.25">
      <c r="A9139" s="146">
        <v>45148</v>
      </c>
      <c r="B9139" s="46">
        <v>222</v>
      </c>
      <c r="C9139" s="147">
        <v>0.5838888888888889</v>
      </c>
      <c r="D9139" s="38" t="s">
        <v>57452</v>
      </c>
      <c r="E9139" s="7" t="s">
        <v>57487</v>
      </c>
      <c r="F9139" s="38" t="s">
        <v>54887</v>
      </c>
      <c r="G9139" s="38" t="s">
        <v>57478</v>
      </c>
      <c r="O9139" t="s">
        <v>57484</v>
      </c>
      <c r="P9139" t="s">
        <v>57485</v>
      </c>
      <c r="Q9139">
        <v>1032618.32</v>
      </c>
      <c r="R9139">
        <v>6179472.4800000004</v>
      </c>
    </row>
    <row r="9140" spans="1:23" x14ac:dyDescent="0.25">
      <c r="A9140" s="146">
        <v>45148</v>
      </c>
      <c r="B9140" s="46">
        <v>222</v>
      </c>
      <c r="C9140" s="147">
        <v>0.59765046296296298</v>
      </c>
      <c r="D9140" s="38" t="s">
        <v>57452</v>
      </c>
      <c r="E9140" s="7" t="s">
        <v>57486</v>
      </c>
      <c r="F9140" s="38" t="s">
        <v>54887</v>
      </c>
      <c r="G9140" s="38" t="s">
        <v>57478</v>
      </c>
      <c r="O9140" t="s">
        <v>57479</v>
      </c>
      <c r="P9140" t="s">
        <v>57480</v>
      </c>
      <c r="Q9140">
        <v>1032618.4</v>
      </c>
      <c r="R9140">
        <v>6179472.4400000004</v>
      </c>
    </row>
    <row r="9141" spans="1:23" x14ac:dyDescent="0.25">
      <c r="A9141" s="146">
        <v>45148</v>
      </c>
      <c r="B9141" s="46">
        <v>222</v>
      </c>
      <c r="C9141" s="147">
        <v>0.61090277777777779</v>
      </c>
      <c r="D9141" s="38" t="s">
        <v>57452</v>
      </c>
      <c r="E9141" s="7" t="s">
        <v>57483</v>
      </c>
      <c r="F9141" s="38" t="s">
        <v>54887</v>
      </c>
      <c r="G9141" s="38" t="s">
        <v>57478</v>
      </c>
      <c r="O9141" t="s">
        <v>57481</v>
      </c>
      <c r="P9141" t="s">
        <v>57482</v>
      </c>
      <c r="Q9141">
        <v>1032618.36</v>
      </c>
      <c r="R9141">
        <v>6179472.4100000001</v>
      </c>
    </row>
    <row r="9142" spans="1:23" x14ac:dyDescent="0.25">
      <c r="A9142" s="146">
        <v>45150</v>
      </c>
      <c r="B9142" s="46">
        <v>224</v>
      </c>
      <c r="C9142" s="147">
        <v>0.32768518518518519</v>
      </c>
      <c r="D9142" s="38" t="s">
        <v>57488</v>
      </c>
      <c r="E9142" s="7" t="s">
        <v>57491</v>
      </c>
      <c r="F9142" s="38" t="s">
        <v>18274</v>
      </c>
      <c r="G9142" s="38" t="s">
        <v>57453</v>
      </c>
      <c r="O9142" t="s">
        <v>57489</v>
      </c>
      <c r="P9142" t="s">
        <v>57490</v>
      </c>
      <c r="Q9142">
        <v>101496.17</v>
      </c>
      <c r="R9142">
        <v>6323091.7400000002</v>
      </c>
    </row>
    <row r="9143" spans="1:23" x14ac:dyDescent="0.25">
      <c r="A9143" s="146">
        <v>45150</v>
      </c>
      <c r="B9143" s="46">
        <v>224</v>
      </c>
      <c r="C9143" s="147">
        <v>0.49305555555555558</v>
      </c>
      <c r="D9143" s="38" t="s">
        <v>57488</v>
      </c>
      <c r="E9143" s="7" t="s">
        <v>57496</v>
      </c>
      <c r="F9143" s="38" t="s">
        <v>18274</v>
      </c>
      <c r="G9143" s="38" t="s">
        <v>57453</v>
      </c>
      <c r="O9143" t="s">
        <v>57492</v>
      </c>
      <c r="P9143" t="s">
        <v>57493</v>
      </c>
      <c r="Q9143">
        <v>101502.21</v>
      </c>
      <c r="R9143">
        <v>6323099.3600000003</v>
      </c>
      <c r="S9143" t="s">
        <v>57494</v>
      </c>
      <c r="T9143" t="s">
        <v>57495</v>
      </c>
      <c r="U9143">
        <v>101513.12</v>
      </c>
      <c r="V9143">
        <v>6323096.7000000002</v>
      </c>
      <c r="W9143">
        <v>85.57</v>
      </c>
    </row>
  </sheetData>
  <mergeCells count="2">
    <mergeCell ref="E1:I1"/>
    <mergeCell ref="E2:M2"/>
  </mergeCells>
  <pageMargins left="0.7" right="0.7" top="0.75" bottom="0.75" header="0.3" footer="0.3"/>
  <pageSetup orientation="portrait" verticalDpi="597"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DE90F-939F-49B4-8217-29EC4984B876}">
  <sheetPr codeName="Sheet4"/>
  <dimension ref="A1:AG39"/>
  <sheetViews>
    <sheetView tabSelected="1" workbookViewId="0">
      <selection activeCell="L1" sqref="L1"/>
    </sheetView>
  </sheetViews>
  <sheetFormatPr defaultRowHeight="15" x14ac:dyDescent="0.25"/>
  <cols>
    <col min="1" max="1" width="10" style="51" bestFit="1" customWidth="1"/>
    <col min="2" max="2" width="14.5703125" bestFit="1" customWidth="1"/>
    <col min="3" max="3" width="10.85546875" bestFit="1" customWidth="1"/>
    <col min="4" max="4" width="12.42578125" bestFit="1" customWidth="1"/>
    <col min="5" max="5" width="10.85546875" bestFit="1" customWidth="1"/>
    <col min="6" max="6" width="14.7109375" bestFit="1" customWidth="1"/>
    <col min="7" max="7" width="10.85546875" bestFit="1" customWidth="1"/>
    <col min="8" max="8" width="12.42578125" bestFit="1" customWidth="1"/>
    <col min="9" max="9" width="10.85546875" bestFit="1" customWidth="1"/>
    <col min="10" max="10" width="12.42578125" bestFit="1" customWidth="1"/>
    <col min="11" max="11" width="10.85546875" bestFit="1" customWidth="1"/>
    <col min="12" max="12" width="14.7109375" bestFit="1" customWidth="1"/>
    <col min="13" max="13" width="10.85546875" bestFit="1" customWidth="1"/>
    <col min="14" max="14" width="12.42578125" bestFit="1" customWidth="1"/>
    <col min="15" max="15" width="10.85546875" bestFit="1" customWidth="1"/>
    <col min="16" max="16" width="12.42578125" bestFit="1" customWidth="1"/>
    <col min="17" max="17" width="10.85546875" bestFit="1" customWidth="1"/>
    <col min="18" max="18" width="12.42578125" bestFit="1" customWidth="1"/>
    <col min="19" max="19" width="10.85546875" bestFit="1" customWidth="1"/>
    <col min="20" max="20" width="12.42578125" bestFit="1" customWidth="1"/>
    <col min="21" max="21" width="10.85546875" bestFit="1" customWidth="1"/>
    <col min="22" max="22" width="12.42578125" bestFit="1" customWidth="1"/>
    <col min="23" max="23" width="10.85546875" bestFit="1" customWidth="1"/>
    <col min="24" max="24" width="12.42578125" bestFit="1" customWidth="1"/>
    <col min="25" max="25" width="10.85546875" bestFit="1" customWidth="1"/>
    <col min="26" max="26" width="12.42578125" bestFit="1" customWidth="1"/>
    <col min="27" max="27" width="10.85546875" bestFit="1" customWidth="1"/>
    <col min="28" max="28" width="12.42578125" bestFit="1" customWidth="1"/>
    <col min="29" max="29" width="10.85546875" bestFit="1" customWidth="1"/>
    <col min="30" max="30" width="12.42578125" bestFit="1" customWidth="1"/>
    <col min="31" max="31" width="10.85546875" bestFit="1" customWidth="1"/>
    <col min="32" max="32" width="12.42578125" bestFit="1" customWidth="1"/>
  </cols>
  <sheetData>
    <row r="1" spans="2:15" s="109" customFormat="1" x14ac:dyDescent="0.25">
      <c r="B1" s="109" t="s">
        <v>14576</v>
      </c>
      <c r="C1" s="109">
        <f>SUM(D3,D24)</f>
        <v>299</v>
      </c>
      <c r="D1" s="109" t="s">
        <v>299</v>
      </c>
      <c r="E1" s="109">
        <f>SUM(F3,F24)</f>
        <v>82</v>
      </c>
      <c r="F1" s="109" t="s">
        <v>14578</v>
      </c>
      <c r="G1" s="109">
        <f>SUM(H3,H24)</f>
        <v>217</v>
      </c>
      <c r="H1" s="109" t="s">
        <v>14577</v>
      </c>
      <c r="I1" s="129">
        <f>(E1/C1)</f>
        <v>0.27424749163879597</v>
      </c>
    </row>
    <row r="2" spans="2:15" s="109" customFormat="1" x14ac:dyDescent="0.25"/>
    <row r="3" spans="2:15" s="51" customFormat="1" x14ac:dyDescent="0.25">
      <c r="B3" s="51" t="s">
        <v>639</v>
      </c>
      <c r="C3" s="51" t="s">
        <v>300</v>
      </c>
      <c r="D3" s="51">
        <f>SUM(B22,D22,F22,H22,J22,L22,N22)</f>
        <v>119</v>
      </c>
      <c r="E3" s="51" t="s">
        <v>299</v>
      </c>
      <c r="F3" s="51">
        <f>SUM(C22,E22,G22,I22,K22,M22,O22)</f>
        <v>34</v>
      </c>
      <c r="G3" s="51" t="s">
        <v>303</v>
      </c>
      <c r="H3" s="51">
        <f>D3-F3</f>
        <v>85</v>
      </c>
    </row>
    <row r="4" spans="2:15" s="51" customFormat="1" x14ac:dyDescent="0.25">
      <c r="B4" s="51" t="str">
        <f>LEFT(B5,FIND("_C",B5)-1)</f>
        <v>BH_016</v>
      </c>
      <c r="C4" s="51" t="s">
        <v>299</v>
      </c>
      <c r="D4" s="51" t="str">
        <f>LEFT(D5,FIND("_C",D5)-1)</f>
        <v>BH_027</v>
      </c>
      <c r="E4" s="51" t="s">
        <v>299</v>
      </c>
      <c r="F4" s="51" t="str">
        <f>LEFT(F5,FIND("_C",F5)-1)</f>
        <v>BH_082</v>
      </c>
      <c r="G4" s="51" t="s">
        <v>299</v>
      </c>
      <c r="H4" s="51" t="str">
        <f>LEFT(H5,FIND("_C",H5)-1)</f>
        <v>BH_087</v>
      </c>
      <c r="I4" s="51" t="s">
        <v>299</v>
      </c>
      <c r="J4" s="51" t="str">
        <f t="shared" ref="J4" si="0">LEFT(J5,FIND("_C",J5)-1)</f>
        <v>BH_119</v>
      </c>
      <c r="K4" s="51" t="s">
        <v>299</v>
      </c>
      <c r="L4" s="51" t="str">
        <f t="shared" ref="L4" si="1">LEFT(L5,FIND("_C",L5)-1)</f>
        <v>BH_142</v>
      </c>
      <c r="M4" s="51" t="s">
        <v>299</v>
      </c>
      <c r="N4" s="51" t="str">
        <f t="shared" ref="N4" si="2">LEFT(N5,FIND("_C",N5)-1)</f>
        <v>BH_078</v>
      </c>
      <c r="O4" s="51" t="s">
        <v>299</v>
      </c>
    </row>
    <row r="5" spans="2:15" x14ac:dyDescent="0.25">
      <c r="B5" s="51" t="s">
        <v>233</v>
      </c>
      <c r="D5" s="51" t="s">
        <v>250</v>
      </c>
      <c r="F5" s="51" t="s">
        <v>267</v>
      </c>
      <c r="H5" s="51" t="s">
        <v>284</v>
      </c>
      <c r="I5" t="s">
        <v>302</v>
      </c>
      <c r="J5" s="51" t="s">
        <v>182</v>
      </c>
      <c r="L5" s="51" t="s">
        <v>199</v>
      </c>
      <c r="N5" s="51" t="s">
        <v>216</v>
      </c>
      <c r="O5" t="s">
        <v>302</v>
      </c>
    </row>
    <row r="6" spans="2:15" x14ac:dyDescent="0.25">
      <c r="B6" s="51" t="s">
        <v>234</v>
      </c>
      <c r="D6" s="51" t="s">
        <v>251</v>
      </c>
      <c r="F6" s="51" t="s">
        <v>268</v>
      </c>
      <c r="H6" s="51" t="s">
        <v>285</v>
      </c>
      <c r="I6" t="s">
        <v>302</v>
      </c>
      <c r="J6" s="51" t="s">
        <v>183</v>
      </c>
      <c r="L6" s="51" t="s">
        <v>200</v>
      </c>
      <c r="N6" s="51" t="s">
        <v>217</v>
      </c>
      <c r="O6" t="s">
        <v>302</v>
      </c>
    </row>
    <row r="7" spans="2:15" x14ac:dyDescent="0.25">
      <c r="B7" s="51" t="s">
        <v>235</v>
      </c>
      <c r="D7" s="51" t="s">
        <v>252</v>
      </c>
      <c r="F7" s="51" t="s">
        <v>269</v>
      </c>
      <c r="H7" s="51" t="s">
        <v>286</v>
      </c>
      <c r="I7" t="s">
        <v>7845</v>
      </c>
      <c r="J7" s="51" t="s">
        <v>184</v>
      </c>
      <c r="L7" s="51" t="s">
        <v>201</v>
      </c>
      <c r="N7" s="51" t="s">
        <v>218</v>
      </c>
      <c r="O7" t="s">
        <v>302</v>
      </c>
    </row>
    <row r="8" spans="2:15" x14ac:dyDescent="0.25">
      <c r="B8" s="51" t="s">
        <v>236</v>
      </c>
      <c r="D8" s="51" t="s">
        <v>253</v>
      </c>
      <c r="F8" s="51" t="s">
        <v>270</v>
      </c>
      <c r="H8" s="51" t="s">
        <v>287</v>
      </c>
      <c r="I8" t="s">
        <v>7845</v>
      </c>
      <c r="J8" s="51" t="s">
        <v>185</v>
      </c>
      <c r="L8" s="51" t="s">
        <v>202</v>
      </c>
      <c r="N8" s="51" t="s">
        <v>219</v>
      </c>
      <c r="O8" t="s">
        <v>302</v>
      </c>
    </row>
    <row r="9" spans="2:15" x14ac:dyDescent="0.25">
      <c r="B9" s="51" t="s">
        <v>237</v>
      </c>
      <c r="D9" s="51" t="s">
        <v>254</v>
      </c>
      <c r="F9" s="51" t="s">
        <v>271</v>
      </c>
      <c r="H9" s="51" t="s">
        <v>288</v>
      </c>
      <c r="I9" t="s">
        <v>7845</v>
      </c>
      <c r="J9" s="51" t="s">
        <v>186</v>
      </c>
      <c r="L9" s="51" t="s">
        <v>203</v>
      </c>
      <c r="N9" s="51" t="s">
        <v>220</v>
      </c>
      <c r="O9" t="s">
        <v>302</v>
      </c>
    </row>
    <row r="10" spans="2:15" x14ac:dyDescent="0.25">
      <c r="B10" s="51" t="s">
        <v>238</v>
      </c>
      <c r="D10" s="51" t="s">
        <v>255</v>
      </c>
      <c r="F10" s="51" t="s">
        <v>272</v>
      </c>
      <c r="H10" s="51" t="s">
        <v>289</v>
      </c>
      <c r="I10" t="s">
        <v>7845</v>
      </c>
      <c r="J10" s="51" t="s">
        <v>187</v>
      </c>
      <c r="L10" s="51" t="s">
        <v>204</v>
      </c>
      <c r="N10" s="51" t="s">
        <v>221</v>
      </c>
      <c r="O10" t="s">
        <v>302</v>
      </c>
    </row>
    <row r="11" spans="2:15" x14ac:dyDescent="0.25">
      <c r="B11" s="51" t="s">
        <v>239</v>
      </c>
      <c r="D11" s="51" t="s">
        <v>256</v>
      </c>
      <c r="F11" s="51" t="s">
        <v>273</v>
      </c>
      <c r="H11" s="51" t="s">
        <v>290</v>
      </c>
      <c r="I11" t="s">
        <v>7845</v>
      </c>
      <c r="J11" s="51" t="s">
        <v>188</v>
      </c>
      <c r="L11" s="51" t="s">
        <v>205</v>
      </c>
      <c r="N11" s="51" t="s">
        <v>222</v>
      </c>
      <c r="O11" t="s">
        <v>302</v>
      </c>
    </row>
    <row r="12" spans="2:15" x14ac:dyDescent="0.25">
      <c r="B12" s="51" t="s">
        <v>240</v>
      </c>
      <c r="D12" s="51" t="s">
        <v>257</v>
      </c>
      <c r="F12" s="51" t="s">
        <v>274</v>
      </c>
      <c r="H12" s="51" t="s">
        <v>291</v>
      </c>
      <c r="I12" t="s">
        <v>7845</v>
      </c>
      <c r="J12" s="51" t="s">
        <v>189</v>
      </c>
      <c r="L12" s="51" t="s">
        <v>206</v>
      </c>
      <c r="N12" s="51" t="s">
        <v>223</v>
      </c>
      <c r="O12" t="s">
        <v>302</v>
      </c>
    </row>
    <row r="13" spans="2:15" x14ac:dyDescent="0.25">
      <c r="B13" s="51" t="s">
        <v>241</v>
      </c>
      <c r="D13" s="51" t="s">
        <v>258</v>
      </c>
      <c r="F13" s="51" t="s">
        <v>275</v>
      </c>
      <c r="H13" s="51" t="s">
        <v>292</v>
      </c>
      <c r="I13" t="s">
        <v>7845</v>
      </c>
      <c r="J13" s="51" t="s">
        <v>190</v>
      </c>
      <c r="L13" s="51" t="s">
        <v>207</v>
      </c>
      <c r="N13" s="51" t="s">
        <v>224</v>
      </c>
      <c r="O13" t="s">
        <v>302</v>
      </c>
    </row>
    <row r="14" spans="2:15" x14ac:dyDescent="0.25">
      <c r="B14" s="51" t="s">
        <v>242</v>
      </c>
      <c r="D14" s="51" t="s">
        <v>259</v>
      </c>
      <c r="F14" s="51" t="s">
        <v>276</v>
      </c>
      <c r="H14" s="51" t="s">
        <v>293</v>
      </c>
      <c r="I14" t="s">
        <v>302</v>
      </c>
      <c r="J14" s="51" t="s">
        <v>191</v>
      </c>
      <c r="L14" s="51" t="s">
        <v>208</v>
      </c>
      <c r="N14" s="51" t="s">
        <v>225</v>
      </c>
      <c r="O14" t="s">
        <v>302</v>
      </c>
    </row>
    <row r="15" spans="2:15" x14ac:dyDescent="0.25">
      <c r="B15" s="51" t="s">
        <v>243</v>
      </c>
      <c r="D15" s="51" t="s">
        <v>260</v>
      </c>
      <c r="F15" s="51" t="s">
        <v>277</v>
      </c>
      <c r="H15" s="51" t="s">
        <v>294</v>
      </c>
      <c r="I15" t="s">
        <v>302</v>
      </c>
      <c r="J15" s="51" t="s">
        <v>192</v>
      </c>
      <c r="L15" s="51" t="s">
        <v>209</v>
      </c>
      <c r="N15" s="51" t="s">
        <v>226</v>
      </c>
      <c r="O15" t="s">
        <v>302</v>
      </c>
    </row>
    <row r="16" spans="2:15" x14ac:dyDescent="0.25">
      <c r="B16" s="51" t="s">
        <v>244</v>
      </c>
      <c r="D16" s="51" t="s">
        <v>261</v>
      </c>
      <c r="F16" s="51" t="s">
        <v>278</v>
      </c>
      <c r="H16" s="51" t="s">
        <v>295</v>
      </c>
      <c r="I16" t="s">
        <v>302</v>
      </c>
      <c r="J16" s="51" t="s">
        <v>193</v>
      </c>
      <c r="L16" s="51" t="s">
        <v>210</v>
      </c>
      <c r="N16" s="51" t="s">
        <v>227</v>
      </c>
      <c r="O16" t="s">
        <v>302</v>
      </c>
    </row>
    <row r="17" spans="1:33" x14ac:dyDescent="0.25">
      <c r="B17" s="51" t="s">
        <v>245</v>
      </c>
      <c r="D17" s="51" t="s">
        <v>262</v>
      </c>
      <c r="F17" s="51" t="s">
        <v>279</v>
      </c>
      <c r="H17" s="51" t="s">
        <v>296</v>
      </c>
      <c r="I17" t="s">
        <v>302</v>
      </c>
      <c r="J17" s="51" t="s">
        <v>194</v>
      </c>
      <c r="L17" s="51" t="s">
        <v>211</v>
      </c>
      <c r="N17" s="51" t="s">
        <v>228</v>
      </c>
      <c r="O17" t="s">
        <v>302</v>
      </c>
    </row>
    <row r="18" spans="1:33" x14ac:dyDescent="0.25">
      <c r="B18" s="51" t="s">
        <v>246</v>
      </c>
      <c r="D18" s="51" t="s">
        <v>263</v>
      </c>
      <c r="F18" s="51" t="s">
        <v>280</v>
      </c>
      <c r="H18" s="51" t="s">
        <v>297</v>
      </c>
      <c r="I18" t="s">
        <v>302</v>
      </c>
      <c r="J18" s="51" t="s">
        <v>195</v>
      </c>
      <c r="L18" s="51" t="s">
        <v>212</v>
      </c>
      <c r="N18" s="51" t="s">
        <v>229</v>
      </c>
      <c r="O18" t="s">
        <v>302</v>
      </c>
    </row>
    <row r="19" spans="1:33" x14ac:dyDescent="0.25">
      <c r="B19" s="51" t="s">
        <v>247</v>
      </c>
      <c r="D19" s="51" t="s">
        <v>264</v>
      </c>
      <c r="F19" s="51" t="s">
        <v>281</v>
      </c>
      <c r="H19" s="51" t="s">
        <v>298</v>
      </c>
      <c r="I19" t="s">
        <v>302</v>
      </c>
      <c r="J19" s="51" t="s">
        <v>196</v>
      </c>
      <c r="L19" s="51" t="s">
        <v>213</v>
      </c>
      <c r="N19" s="51" t="s">
        <v>230</v>
      </c>
      <c r="O19" t="s">
        <v>302</v>
      </c>
    </row>
    <row r="20" spans="1:33" x14ac:dyDescent="0.25">
      <c r="B20" s="51" t="s">
        <v>248</v>
      </c>
      <c r="D20" s="51" t="s">
        <v>265</v>
      </c>
      <c r="F20" s="51" t="s">
        <v>282</v>
      </c>
      <c r="H20" s="51" t="s">
        <v>179</v>
      </c>
      <c r="I20" t="s">
        <v>302</v>
      </c>
      <c r="J20" s="51" t="s">
        <v>197</v>
      </c>
      <c r="L20" s="51" t="s">
        <v>214</v>
      </c>
      <c r="N20" s="51" t="s">
        <v>231</v>
      </c>
      <c r="O20" t="s">
        <v>302</v>
      </c>
    </row>
    <row r="21" spans="1:33" x14ac:dyDescent="0.25">
      <c r="B21" s="51" t="s">
        <v>249</v>
      </c>
      <c r="D21" s="51" t="s">
        <v>266</v>
      </c>
      <c r="F21" s="51" t="s">
        <v>283</v>
      </c>
      <c r="H21" s="51" t="s">
        <v>181</v>
      </c>
      <c r="I21" t="s">
        <v>302</v>
      </c>
      <c r="J21" s="51" t="s">
        <v>198</v>
      </c>
      <c r="L21" s="51" t="s">
        <v>215</v>
      </c>
      <c r="N21" s="51" t="s">
        <v>232</v>
      </c>
      <c r="O21" t="s">
        <v>302</v>
      </c>
    </row>
    <row r="22" spans="1:33" x14ac:dyDescent="0.25">
      <c r="A22" s="51" t="s">
        <v>301</v>
      </c>
      <c r="B22">
        <f t="shared" ref="B22:O22" si="3">COUNTIF(B5:B21,"&lt;&gt;")</f>
        <v>17</v>
      </c>
      <c r="C22" s="51">
        <f t="shared" si="3"/>
        <v>0</v>
      </c>
      <c r="D22" s="51">
        <f t="shared" si="3"/>
        <v>17</v>
      </c>
      <c r="E22" s="51">
        <f t="shared" si="3"/>
        <v>0</v>
      </c>
      <c r="F22" s="51">
        <f t="shared" si="3"/>
        <v>17</v>
      </c>
      <c r="G22" s="51">
        <f t="shared" si="3"/>
        <v>0</v>
      </c>
      <c r="H22" s="51">
        <f t="shared" si="3"/>
        <v>17</v>
      </c>
      <c r="I22" s="51">
        <f t="shared" si="3"/>
        <v>17</v>
      </c>
      <c r="J22" s="51">
        <f t="shared" si="3"/>
        <v>17</v>
      </c>
      <c r="K22" s="51">
        <f t="shared" si="3"/>
        <v>0</v>
      </c>
      <c r="L22" s="51">
        <f t="shared" si="3"/>
        <v>17</v>
      </c>
      <c r="M22" s="51">
        <f t="shared" si="3"/>
        <v>0</v>
      </c>
      <c r="N22" s="51">
        <f t="shared" si="3"/>
        <v>17</v>
      </c>
      <c r="O22" s="51">
        <f t="shared" si="3"/>
        <v>17</v>
      </c>
    </row>
    <row r="23" spans="1:33" s="109" customFormat="1" x14ac:dyDescent="0.25">
      <c r="H23" s="160" t="s">
        <v>19181</v>
      </c>
    </row>
    <row r="24" spans="1:33" s="51" customFormat="1" x14ac:dyDescent="0.25">
      <c r="B24" s="51" t="s">
        <v>641</v>
      </c>
      <c r="C24" s="51" t="s">
        <v>300</v>
      </c>
      <c r="D24" s="51">
        <f>SUM(B38,D38,F38,H38,J38,L38,N38,P38,R38,T38,V38,X38,Z38,AB38,AD38)</f>
        <v>180</v>
      </c>
      <c r="E24" s="51" t="s">
        <v>299</v>
      </c>
      <c r="F24" s="51">
        <f>SUM(C38,E38,G38,I38,K38,M38,O38,Q38,S38,U38,W38,Y38,AA38,AC38,AE38)</f>
        <v>48</v>
      </c>
      <c r="G24" s="51" t="s">
        <v>303</v>
      </c>
      <c r="H24" s="51">
        <f>D24-F24</f>
        <v>132</v>
      </c>
    </row>
    <row r="25" spans="1:33" s="51" customFormat="1" x14ac:dyDescent="0.25">
      <c r="B25" s="51" t="str">
        <f>LEFT(B26,FIND("_P",B26)-1)</f>
        <v>CPT_063</v>
      </c>
      <c r="C25" s="51" t="s">
        <v>299</v>
      </c>
      <c r="D25" s="51" t="str">
        <f t="shared" ref="D25" si="4">LEFT(D26,FIND("_P",D26)-1)</f>
        <v>CPT_104</v>
      </c>
      <c r="E25" s="51" t="s">
        <v>299</v>
      </c>
      <c r="F25" s="51" t="str">
        <f t="shared" ref="F25" si="5">LEFT(F26,FIND("_P",F26)-1)</f>
        <v>CPT_105</v>
      </c>
      <c r="G25" s="51" t="s">
        <v>299</v>
      </c>
      <c r="H25" s="51" t="str">
        <f t="shared" ref="H25" si="6">LEFT(H26,FIND("_P",H26)-1)</f>
        <v>CPT_113</v>
      </c>
      <c r="I25" s="51" t="s">
        <v>299</v>
      </c>
      <c r="J25" s="51" t="str">
        <f t="shared" ref="J25" si="7">LEFT(J26,FIND("_P",J26)-1)</f>
        <v>CPT_181</v>
      </c>
      <c r="K25" s="51" t="s">
        <v>299</v>
      </c>
      <c r="L25" s="51" t="str">
        <f t="shared" ref="L25" si="8">LEFT(L26,FIND("_P",L26)-1)</f>
        <v>CPT_198</v>
      </c>
      <c r="M25" s="51" t="s">
        <v>299</v>
      </c>
      <c r="N25" s="51" t="str">
        <f t="shared" ref="N25" si="9">LEFT(N26,FIND("_P",N26)-1)</f>
        <v>CPT_217</v>
      </c>
      <c r="O25" s="51" t="s">
        <v>299</v>
      </c>
      <c r="P25" s="51" t="str">
        <f t="shared" ref="P25" si="10">LEFT(P26,FIND("_P",P26)-1)</f>
        <v>CPT_219</v>
      </c>
      <c r="Q25" s="51" t="s">
        <v>299</v>
      </c>
      <c r="R25" s="51" t="str">
        <f t="shared" ref="R25" si="11">LEFT(R26,FIND("_P",R26)-1)</f>
        <v>CPT_222</v>
      </c>
      <c r="S25" s="51" t="s">
        <v>299</v>
      </c>
      <c r="T25" s="51" t="str">
        <f t="shared" ref="T25" si="12">LEFT(T26,FIND("_P",T26)-1)</f>
        <v>CPT_250</v>
      </c>
      <c r="U25" s="51" t="s">
        <v>299</v>
      </c>
      <c r="V25" s="51" t="str">
        <f t="shared" ref="V25" si="13">LEFT(V26,FIND("_P",V26)-1)</f>
        <v>CPT_257</v>
      </c>
      <c r="W25" s="51" t="s">
        <v>299</v>
      </c>
      <c r="X25" s="51" t="str">
        <f t="shared" ref="X25" si="14">LEFT(X26,FIND("_P",X26)-1)</f>
        <v>CPT_261</v>
      </c>
      <c r="Y25" s="51" t="s">
        <v>299</v>
      </c>
      <c r="Z25" s="51" t="str">
        <f t="shared" ref="Z25" si="15">LEFT(Z26,FIND("_P",Z26)-1)</f>
        <v>CPT_298</v>
      </c>
      <c r="AA25" s="51" t="s">
        <v>299</v>
      </c>
      <c r="AB25" s="51" t="str">
        <f t="shared" ref="AB25" si="16">LEFT(AB26,FIND("_P",AB26)-1)</f>
        <v>CPT_308</v>
      </c>
      <c r="AC25" s="51" t="s">
        <v>299</v>
      </c>
      <c r="AD25" s="51" t="str">
        <f t="shared" ref="AD25" si="17">LEFT(AD26,FIND("_P",AD26)-1)</f>
        <v>CPT_309</v>
      </c>
      <c r="AE25" s="51" t="s">
        <v>299</v>
      </c>
      <c r="AF25" s="156" t="str">
        <f t="shared" ref="AF25" si="18">LEFT(AF26,FIND("_P",AF26)-1)</f>
        <v>CPT_021</v>
      </c>
      <c r="AG25" s="156" t="s">
        <v>299</v>
      </c>
    </row>
    <row r="26" spans="1:33" x14ac:dyDescent="0.25">
      <c r="B26" s="51" t="s">
        <v>638</v>
      </c>
      <c r="C26" t="s">
        <v>302</v>
      </c>
      <c r="D26" s="51" t="s">
        <v>626</v>
      </c>
      <c r="F26" s="51" t="s">
        <v>614</v>
      </c>
      <c r="G26" t="s">
        <v>302</v>
      </c>
      <c r="H26" s="51" t="s">
        <v>602</v>
      </c>
      <c r="J26" s="51" t="s">
        <v>590</v>
      </c>
      <c r="L26" s="51" t="s">
        <v>578</v>
      </c>
      <c r="M26" t="s">
        <v>302</v>
      </c>
      <c r="N26" s="51" t="s">
        <v>566</v>
      </c>
      <c r="P26" s="51" t="s">
        <v>554</v>
      </c>
      <c r="R26" s="51" t="s">
        <v>542</v>
      </c>
      <c r="T26" s="51" t="s">
        <v>530</v>
      </c>
      <c r="U26" t="s">
        <v>302</v>
      </c>
      <c r="V26" s="51" t="s">
        <v>518</v>
      </c>
      <c r="X26" s="51" t="s">
        <v>506</v>
      </c>
      <c r="Z26" s="51" t="s">
        <v>494</v>
      </c>
      <c r="AB26" s="51" t="s">
        <v>482</v>
      </c>
      <c r="AD26" s="51" t="s">
        <v>470</v>
      </c>
      <c r="AF26" s="156" t="s">
        <v>30741</v>
      </c>
      <c r="AG26" s="156"/>
    </row>
    <row r="27" spans="1:33" x14ac:dyDescent="0.25">
      <c r="B27" s="51" t="s">
        <v>637</v>
      </c>
      <c r="C27" t="s">
        <v>302</v>
      </c>
      <c r="D27" s="51" t="s">
        <v>625</v>
      </c>
      <c r="F27" s="51" t="s">
        <v>613</v>
      </c>
      <c r="G27" t="s">
        <v>302</v>
      </c>
      <c r="H27" s="51" t="s">
        <v>601</v>
      </c>
      <c r="J27" s="51" t="s">
        <v>589</v>
      </c>
      <c r="L27" s="51" t="s">
        <v>577</v>
      </c>
      <c r="M27" t="s">
        <v>302</v>
      </c>
      <c r="N27" s="51" t="s">
        <v>565</v>
      </c>
      <c r="P27" s="51" t="s">
        <v>553</v>
      </c>
      <c r="R27" s="51" t="s">
        <v>541</v>
      </c>
      <c r="T27" s="51" t="s">
        <v>529</v>
      </c>
      <c r="U27" t="s">
        <v>302</v>
      </c>
      <c r="V27" s="51" t="s">
        <v>517</v>
      </c>
      <c r="X27" s="51" t="s">
        <v>505</v>
      </c>
      <c r="Z27" s="51" t="s">
        <v>493</v>
      </c>
      <c r="AB27" s="51" t="s">
        <v>481</v>
      </c>
      <c r="AD27" s="51" t="s">
        <v>469</v>
      </c>
      <c r="AF27" s="156" t="s">
        <v>30742</v>
      </c>
      <c r="AG27" s="156"/>
    </row>
    <row r="28" spans="1:33" x14ac:dyDescent="0.25">
      <c r="B28" s="51" t="s">
        <v>636</v>
      </c>
      <c r="C28" t="s">
        <v>302</v>
      </c>
      <c r="D28" s="51" t="s">
        <v>624</v>
      </c>
      <c r="F28" s="51" t="s">
        <v>612</v>
      </c>
      <c r="G28" t="s">
        <v>302</v>
      </c>
      <c r="H28" s="51" t="s">
        <v>600</v>
      </c>
      <c r="J28" s="51" t="s">
        <v>588</v>
      </c>
      <c r="L28" s="51" t="s">
        <v>576</v>
      </c>
      <c r="M28" t="s">
        <v>302</v>
      </c>
      <c r="N28" s="51" t="s">
        <v>564</v>
      </c>
      <c r="P28" s="51" t="s">
        <v>552</v>
      </c>
      <c r="R28" s="51" t="s">
        <v>540</v>
      </c>
      <c r="T28" s="51" t="s">
        <v>528</v>
      </c>
      <c r="U28" t="s">
        <v>302</v>
      </c>
      <c r="V28" s="51" t="s">
        <v>516</v>
      </c>
      <c r="X28" s="51" t="s">
        <v>504</v>
      </c>
      <c r="Z28" s="51" t="s">
        <v>492</v>
      </c>
      <c r="AB28" s="51" t="s">
        <v>480</v>
      </c>
      <c r="AD28" s="51" t="s">
        <v>468</v>
      </c>
      <c r="AF28" s="156" t="s">
        <v>30743</v>
      </c>
      <c r="AG28" s="156"/>
    </row>
    <row r="29" spans="1:33" x14ac:dyDescent="0.25">
      <c r="B29" s="51" t="s">
        <v>635</v>
      </c>
      <c r="C29" t="s">
        <v>302</v>
      </c>
      <c r="D29" s="51" t="s">
        <v>623</v>
      </c>
      <c r="F29" s="51" t="s">
        <v>611</v>
      </c>
      <c r="G29" t="s">
        <v>302</v>
      </c>
      <c r="H29" s="51" t="s">
        <v>599</v>
      </c>
      <c r="J29" s="51" t="s">
        <v>587</v>
      </c>
      <c r="L29" s="51" t="s">
        <v>575</v>
      </c>
      <c r="M29" t="s">
        <v>302</v>
      </c>
      <c r="N29" s="51" t="s">
        <v>563</v>
      </c>
      <c r="P29" s="51" t="s">
        <v>551</v>
      </c>
      <c r="R29" s="51" t="s">
        <v>539</v>
      </c>
      <c r="T29" s="51" t="s">
        <v>527</v>
      </c>
      <c r="U29" t="s">
        <v>302</v>
      </c>
      <c r="V29" s="51" t="s">
        <v>515</v>
      </c>
      <c r="X29" s="51" t="s">
        <v>503</v>
      </c>
      <c r="Z29" s="51" t="s">
        <v>491</v>
      </c>
      <c r="AB29" s="51" t="s">
        <v>479</v>
      </c>
      <c r="AD29" s="51" t="s">
        <v>467</v>
      </c>
      <c r="AF29" s="156" t="s">
        <v>30744</v>
      </c>
      <c r="AG29" s="156"/>
    </row>
    <row r="30" spans="1:33" x14ac:dyDescent="0.25">
      <c r="B30" s="51" t="s">
        <v>634</v>
      </c>
      <c r="C30" t="s">
        <v>302</v>
      </c>
      <c r="D30" s="51" t="s">
        <v>622</v>
      </c>
      <c r="F30" s="51" t="s">
        <v>610</v>
      </c>
      <c r="G30" t="s">
        <v>302</v>
      </c>
      <c r="H30" s="51" t="s">
        <v>598</v>
      </c>
      <c r="J30" s="51" t="s">
        <v>586</v>
      </c>
      <c r="L30" s="51" t="s">
        <v>574</v>
      </c>
      <c r="M30" t="s">
        <v>302</v>
      </c>
      <c r="N30" s="51" t="s">
        <v>562</v>
      </c>
      <c r="P30" s="51" t="s">
        <v>550</v>
      </c>
      <c r="R30" s="51" t="s">
        <v>538</v>
      </c>
      <c r="T30" s="51" t="s">
        <v>526</v>
      </c>
      <c r="U30" t="s">
        <v>302</v>
      </c>
      <c r="V30" s="51" t="s">
        <v>514</v>
      </c>
      <c r="X30" s="51" t="s">
        <v>502</v>
      </c>
      <c r="Z30" s="51" t="s">
        <v>490</v>
      </c>
      <c r="AB30" s="51" t="s">
        <v>478</v>
      </c>
      <c r="AD30" s="51" t="s">
        <v>466</v>
      </c>
      <c r="AF30" s="156" t="s">
        <v>30745</v>
      </c>
      <c r="AG30" s="156"/>
    </row>
    <row r="31" spans="1:33" x14ac:dyDescent="0.25">
      <c r="B31" s="51" t="s">
        <v>633</v>
      </c>
      <c r="C31" t="s">
        <v>302</v>
      </c>
      <c r="D31" s="51" t="s">
        <v>621</v>
      </c>
      <c r="F31" s="51" t="s">
        <v>609</v>
      </c>
      <c r="G31" t="s">
        <v>302</v>
      </c>
      <c r="H31" s="51" t="s">
        <v>597</v>
      </c>
      <c r="J31" s="51" t="s">
        <v>585</v>
      </c>
      <c r="L31" s="51" t="s">
        <v>573</v>
      </c>
      <c r="M31" t="s">
        <v>302</v>
      </c>
      <c r="N31" s="51" t="s">
        <v>561</v>
      </c>
      <c r="P31" s="51" t="s">
        <v>549</v>
      </c>
      <c r="R31" s="51" t="s">
        <v>537</v>
      </c>
      <c r="T31" s="51" t="s">
        <v>525</v>
      </c>
      <c r="U31" t="s">
        <v>302</v>
      </c>
      <c r="V31" s="51" t="s">
        <v>513</v>
      </c>
      <c r="X31" s="51" t="s">
        <v>501</v>
      </c>
      <c r="Z31" s="51" t="s">
        <v>489</v>
      </c>
      <c r="AB31" s="51" t="s">
        <v>477</v>
      </c>
      <c r="AD31" s="51" t="s">
        <v>465</v>
      </c>
      <c r="AF31" s="156" t="s">
        <v>30746</v>
      </c>
      <c r="AG31" s="156"/>
    </row>
    <row r="32" spans="1:33" x14ac:dyDescent="0.25">
      <c r="B32" s="51" t="s">
        <v>632</v>
      </c>
      <c r="C32" t="s">
        <v>302</v>
      </c>
      <c r="D32" s="51" t="s">
        <v>620</v>
      </c>
      <c r="F32" s="51" t="s">
        <v>608</v>
      </c>
      <c r="G32" t="s">
        <v>302</v>
      </c>
      <c r="H32" s="51" t="s">
        <v>596</v>
      </c>
      <c r="J32" s="51" t="s">
        <v>584</v>
      </c>
      <c r="L32" s="51" t="s">
        <v>572</v>
      </c>
      <c r="M32" t="s">
        <v>302</v>
      </c>
      <c r="N32" s="51" t="s">
        <v>560</v>
      </c>
      <c r="P32" s="51" t="s">
        <v>548</v>
      </c>
      <c r="R32" s="51" t="s">
        <v>536</v>
      </c>
      <c r="T32" s="51" t="s">
        <v>524</v>
      </c>
      <c r="U32" t="s">
        <v>302</v>
      </c>
      <c r="V32" s="51" t="s">
        <v>512</v>
      </c>
      <c r="X32" s="51" t="s">
        <v>500</v>
      </c>
      <c r="Z32" s="51" t="s">
        <v>488</v>
      </c>
      <c r="AB32" s="51" t="s">
        <v>476</v>
      </c>
      <c r="AD32" s="51" t="s">
        <v>464</v>
      </c>
      <c r="AF32" s="156" t="s">
        <v>30747</v>
      </c>
      <c r="AG32" s="156"/>
    </row>
    <row r="33" spans="1:33" x14ac:dyDescent="0.25">
      <c r="B33" s="51" t="s">
        <v>631</v>
      </c>
      <c r="C33" t="s">
        <v>302</v>
      </c>
      <c r="D33" s="51" t="s">
        <v>619</v>
      </c>
      <c r="F33" s="51" t="s">
        <v>607</v>
      </c>
      <c r="G33" t="s">
        <v>302</v>
      </c>
      <c r="H33" s="51" t="s">
        <v>595</v>
      </c>
      <c r="J33" s="51" t="s">
        <v>583</v>
      </c>
      <c r="L33" s="51" t="s">
        <v>571</v>
      </c>
      <c r="M33" t="s">
        <v>302</v>
      </c>
      <c r="N33" s="51" t="s">
        <v>559</v>
      </c>
      <c r="P33" s="51" t="s">
        <v>547</v>
      </c>
      <c r="R33" s="51" t="s">
        <v>535</v>
      </c>
      <c r="T33" s="51" t="s">
        <v>523</v>
      </c>
      <c r="U33" t="s">
        <v>302</v>
      </c>
      <c r="V33" s="51" t="s">
        <v>511</v>
      </c>
      <c r="X33" s="51" t="s">
        <v>499</v>
      </c>
      <c r="Z33" s="51" t="s">
        <v>487</v>
      </c>
      <c r="AB33" s="51" t="s">
        <v>475</v>
      </c>
      <c r="AD33" s="51" t="s">
        <v>463</v>
      </c>
      <c r="AF33" s="156" t="s">
        <v>30748</v>
      </c>
      <c r="AG33" s="156"/>
    </row>
    <row r="34" spans="1:33" x14ac:dyDescent="0.25">
      <c r="B34" s="51" t="s">
        <v>630</v>
      </c>
      <c r="C34" t="s">
        <v>302</v>
      </c>
      <c r="D34" s="51" t="s">
        <v>618</v>
      </c>
      <c r="F34" s="51" t="s">
        <v>606</v>
      </c>
      <c r="G34" t="s">
        <v>302</v>
      </c>
      <c r="H34" s="51" t="s">
        <v>594</v>
      </c>
      <c r="J34" s="51" t="s">
        <v>582</v>
      </c>
      <c r="L34" s="51" t="s">
        <v>570</v>
      </c>
      <c r="M34" t="s">
        <v>302</v>
      </c>
      <c r="N34" s="51" t="s">
        <v>558</v>
      </c>
      <c r="P34" s="51" t="s">
        <v>546</v>
      </c>
      <c r="R34" s="51" t="s">
        <v>534</v>
      </c>
      <c r="T34" s="51" t="s">
        <v>522</v>
      </c>
      <c r="U34" t="s">
        <v>302</v>
      </c>
      <c r="V34" s="51" t="s">
        <v>510</v>
      </c>
      <c r="X34" s="51" t="s">
        <v>498</v>
      </c>
      <c r="Z34" s="51" t="s">
        <v>486</v>
      </c>
      <c r="AB34" s="51" t="s">
        <v>474</v>
      </c>
      <c r="AD34" s="51" t="s">
        <v>462</v>
      </c>
      <c r="AF34" s="156" t="s">
        <v>30749</v>
      </c>
      <c r="AG34" s="156"/>
    </row>
    <row r="35" spans="1:33" x14ac:dyDescent="0.25">
      <c r="B35" s="51" t="s">
        <v>629</v>
      </c>
      <c r="C35" t="s">
        <v>302</v>
      </c>
      <c r="D35" s="51" t="s">
        <v>617</v>
      </c>
      <c r="F35" s="51" t="s">
        <v>605</v>
      </c>
      <c r="G35" t="s">
        <v>302</v>
      </c>
      <c r="H35" s="51" t="s">
        <v>593</v>
      </c>
      <c r="J35" s="51" t="s">
        <v>581</v>
      </c>
      <c r="L35" s="51" t="s">
        <v>569</v>
      </c>
      <c r="M35" t="s">
        <v>302</v>
      </c>
      <c r="N35" s="51" t="s">
        <v>557</v>
      </c>
      <c r="P35" s="51" t="s">
        <v>545</v>
      </c>
      <c r="R35" s="51" t="s">
        <v>533</v>
      </c>
      <c r="T35" s="51" t="s">
        <v>521</v>
      </c>
      <c r="U35" t="s">
        <v>302</v>
      </c>
      <c r="V35" s="51" t="s">
        <v>509</v>
      </c>
      <c r="X35" s="51" t="s">
        <v>497</v>
      </c>
      <c r="Z35" s="51" t="s">
        <v>485</v>
      </c>
      <c r="AB35" s="51" t="s">
        <v>473</v>
      </c>
      <c r="AD35" s="51" t="s">
        <v>461</v>
      </c>
      <c r="AF35" s="156" t="s">
        <v>30750</v>
      </c>
      <c r="AG35" s="156"/>
    </row>
    <row r="36" spans="1:33" x14ac:dyDescent="0.25">
      <c r="B36" s="51" t="s">
        <v>628</v>
      </c>
      <c r="C36" t="s">
        <v>302</v>
      </c>
      <c r="D36" s="51" t="s">
        <v>616</v>
      </c>
      <c r="F36" s="51" t="s">
        <v>604</v>
      </c>
      <c r="G36" t="s">
        <v>302</v>
      </c>
      <c r="H36" s="51" t="s">
        <v>592</v>
      </c>
      <c r="J36" s="51" t="s">
        <v>580</v>
      </c>
      <c r="L36" s="51" t="s">
        <v>568</v>
      </c>
      <c r="M36" t="s">
        <v>302</v>
      </c>
      <c r="N36" s="51" t="s">
        <v>556</v>
      </c>
      <c r="P36" s="51" t="s">
        <v>544</v>
      </c>
      <c r="R36" s="51" t="s">
        <v>532</v>
      </c>
      <c r="T36" s="51" t="s">
        <v>520</v>
      </c>
      <c r="U36" t="s">
        <v>302</v>
      </c>
      <c r="V36" s="51" t="s">
        <v>508</v>
      </c>
      <c r="X36" s="51" t="s">
        <v>496</v>
      </c>
      <c r="Z36" s="51" t="s">
        <v>484</v>
      </c>
      <c r="AB36" s="51" t="s">
        <v>472</v>
      </c>
      <c r="AD36" s="51" t="s">
        <v>460</v>
      </c>
      <c r="AF36" s="156" t="s">
        <v>30751</v>
      </c>
      <c r="AG36" s="156"/>
    </row>
    <row r="37" spans="1:33" x14ac:dyDescent="0.25">
      <c r="B37" s="51" t="s">
        <v>627</v>
      </c>
      <c r="C37" t="s">
        <v>302</v>
      </c>
      <c r="D37" s="51" t="s">
        <v>615</v>
      </c>
      <c r="F37" s="51" t="s">
        <v>603</v>
      </c>
      <c r="G37" t="s">
        <v>302</v>
      </c>
      <c r="H37" s="51" t="s">
        <v>591</v>
      </c>
      <c r="J37" s="51" t="s">
        <v>579</v>
      </c>
      <c r="L37" s="51" t="s">
        <v>567</v>
      </c>
      <c r="M37" t="s">
        <v>302</v>
      </c>
      <c r="N37" s="51" t="s">
        <v>555</v>
      </c>
      <c r="P37" s="51" t="s">
        <v>543</v>
      </c>
      <c r="R37" s="51" t="s">
        <v>531</v>
      </c>
      <c r="T37" s="51" t="s">
        <v>519</v>
      </c>
      <c r="U37" t="s">
        <v>302</v>
      </c>
      <c r="V37" s="51" t="s">
        <v>507</v>
      </c>
      <c r="X37" s="51" t="s">
        <v>495</v>
      </c>
      <c r="Z37" s="51" t="s">
        <v>483</v>
      </c>
      <c r="AB37" s="51" t="s">
        <v>471</v>
      </c>
      <c r="AD37" s="51" t="s">
        <v>459</v>
      </c>
      <c r="AF37" s="156" t="s">
        <v>30752</v>
      </c>
      <c r="AG37" s="156"/>
    </row>
    <row r="38" spans="1:33" x14ac:dyDescent="0.25">
      <c r="A38" s="51" t="s">
        <v>301</v>
      </c>
      <c r="B38" s="51">
        <f>COUNTIF(B26:B37,"&lt;&gt;")</f>
        <v>12</v>
      </c>
      <c r="C38" s="51">
        <f>COUNTIF(C26:C37,"&lt;&gt;")</f>
        <v>12</v>
      </c>
      <c r="D38" s="51">
        <f t="shared" ref="D38:AE38" si="19">COUNTIF(D26:D37,"&lt;&gt;")</f>
        <v>12</v>
      </c>
      <c r="E38" s="51">
        <f t="shared" si="19"/>
        <v>0</v>
      </c>
      <c r="F38" s="51">
        <f t="shared" si="19"/>
        <v>12</v>
      </c>
      <c r="G38" s="51">
        <f t="shared" si="19"/>
        <v>12</v>
      </c>
      <c r="H38" s="51">
        <f t="shared" si="19"/>
        <v>12</v>
      </c>
      <c r="I38" s="51">
        <f t="shared" si="19"/>
        <v>0</v>
      </c>
      <c r="J38" s="51">
        <f t="shared" si="19"/>
        <v>12</v>
      </c>
      <c r="K38" s="51">
        <f t="shared" si="19"/>
        <v>0</v>
      </c>
      <c r="L38" s="51">
        <f t="shared" si="19"/>
        <v>12</v>
      </c>
      <c r="M38" s="51">
        <f t="shared" si="19"/>
        <v>12</v>
      </c>
      <c r="N38" s="51">
        <f t="shared" si="19"/>
        <v>12</v>
      </c>
      <c r="O38" s="51">
        <f t="shared" si="19"/>
        <v>0</v>
      </c>
      <c r="P38" s="51">
        <f t="shared" si="19"/>
        <v>12</v>
      </c>
      <c r="Q38" s="51">
        <f t="shared" si="19"/>
        <v>0</v>
      </c>
      <c r="R38" s="51">
        <f t="shared" si="19"/>
        <v>12</v>
      </c>
      <c r="S38" s="51">
        <f t="shared" si="19"/>
        <v>0</v>
      </c>
      <c r="T38" s="51">
        <f t="shared" si="19"/>
        <v>12</v>
      </c>
      <c r="U38" s="51">
        <f t="shared" si="19"/>
        <v>12</v>
      </c>
      <c r="V38" s="51">
        <f t="shared" si="19"/>
        <v>12</v>
      </c>
      <c r="W38" s="51">
        <f t="shared" si="19"/>
        <v>0</v>
      </c>
      <c r="X38" s="51">
        <f t="shared" si="19"/>
        <v>12</v>
      </c>
      <c r="Y38" s="51">
        <f t="shared" si="19"/>
        <v>0</v>
      </c>
      <c r="Z38" s="51">
        <f t="shared" si="19"/>
        <v>12</v>
      </c>
      <c r="AA38" s="51">
        <f t="shared" si="19"/>
        <v>0</v>
      </c>
      <c r="AB38" s="51">
        <f t="shared" si="19"/>
        <v>12</v>
      </c>
      <c r="AC38" s="51">
        <f t="shared" si="19"/>
        <v>0</v>
      </c>
      <c r="AD38" s="51">
        <f t="shared" si="19"/>
        <v>12</v>
      </c>
      <c r="AE38" s="51">
        <f t="shared" si="19"/>
        <v>0</v>
      </c>
      <c r="AF38" s="156">
        <f t="shared" ref="AF38" si="20">COUNTIF(AF26:AF37,"&lt;&gt;")</f>
        <v>12</v>
      </c>
      <c r="AG38" s="156">
        <f t="shared" ref="AG38" si="21">COUNTIF(AG26:AG37,"&lt;&gt;")</f>
        <v>0</v>
      </c>
    </row>
    <row r="39" spans="1:33" x14ac:dyDescent="0.25">
      <c r="F39" s="160" t="s">
        <v>19181</v>
      </c>
      <c r="L39" s="160" t="s">
        <v>19181</v>
      </c>
      <c r="T39" s="160" t="s">
        <v>19840</v>
      </c>
    </row>
  </sheetData>
  <conditionalFormatting sqref="A3:AE22 L39 A24:AE38 A23:G23 I23:AE23 T39">
    <cfRule type="cellIs" dxfId="25" priority="4" operator="equal">
      <formula>"y"</formula>
    </cfRule>
  </conditionalFormatting>
  <conditionalFormatting sqref="F39">
    <cfRule type="cellIs" dxfId="24" priority="3" operator="equal">
      <formula>"y"</formula>
    </cfRule>
  </conditionalFormatting>
  <conditionalFormatting sqref="H23">
    <cfRule type="cellIs" dxfId="23" priority="2" operator="equal">
      <formula>"y"</formula>
    </cfRule>
  </conditionalFormatting>
  <conditionalFormatting sqref="AF25:AG38">
    <cfRule type="cellIs" dxfId="22" priority="1" operator="equal">
      <formula>"y"</formula>
    </cfRule>
  </conditionalFormatting>
  <pageMargins left="0.7" right="0.7" top="0.75" bottom="0.75" header="0.3" footer="0.3"/>
  <pageSetup orientation="portrait" verticalDpi="597"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3CEFC-D07F-437E-AB90-421B35BD8611}">
  <sheetPr codeName="Sheet6">
    <tabColor rgb="FF00B050"/>
  </sheetPr>
  <dimension ref="A1:I38"/>
  <sheetViews>
    <sheetView topLeftCell="A7" workbookViewId="0">
      <selection activeCell="F8" sqref="F8"/>
    </sheetView>
  </sheetViews>
  <sheetFormatPr defaultRowHeight="15" x14ac:dyDescent="0.25"/>
  <cols>
    <col min="2" max="2" width="14.5703125" bestFit="1" customWidth="1"/>
    <col min="3" max="3" width="10.85546875" bestFit="1" customWidth="1"/>
    <col min="4" max="4" width="12.42578125" bestFit="1" customWidth="1"/>
    <col min="7" max="7" width="12.7109375" customWidth="1"/>
  </cols>
  <sheetData>
    <row r="1" spans="1:9" s="109" customFormat="1" x14ac:dyDescent="0.25">
      <c r="B1" s="109" t="s">
        <v>14576</v>
      </c>
      <c r="C1" s="109">
        <f>SUM(D3,D24)</f>
        <v>41</v>
      </c>
      <c r="D1" s="109" t="s">
        <v>299</v>
      </c>
      <c r="E1" s="109">
        <f>SUM(F3,F24)</f>
        <v>41</v>
      </c>
      <c r="F1" s="109" t="s">
        <v>14578</v>
      </c>
      <c r="G1" s="109">
        <f>SUM(H3)</f>
        <v>0</v>
      </c>
      <c r="H1" s="109" t="s">
        <v>14577</v>
      </c>
      <c r="I1" s="129">
        <f>(E1/C1)</f>
        <v>1</v>
      </c>
    </row>
    <row r="2" spans="1:9" x14ac:dyDescent="0.25">
      <c r="A2" t="s">
        <v>321</v>
      </c>
      <c r="H2" s="51">
        <f>D3-F3</f>
        <v>0</v>
      </c>
    </row>
    <row r="3" spans="1:9" x14ac:dyDescent="0.25">
      <c r="A3" s="51"/>
      <c r="B3" s="51" t="s">
        <v>666</v>
      </c>
      <c r="C3" s="51" t="s">
        <v>300</v>
      </c>
      <c r="D3" s="51">
        <f>SUM(B22)</f>
        <v>17</v>
      </c>
      <c r="E3" s="51" t="s">
        <v>299</v>
      </c>
      <c r="F3" s="51">
        <f>SUM(C22,)</f>
        <v>17</v>
      </c>
      <c r="G3" s="51" t="s">
        <v>303</v>
      </c>
      <c r="H3" s="51"/>
    </row>
    <row r="4" spans="1:9" x14ac:dyDescent="0.25">
      <c r="A4" s="51"/>
      <c r="B4" s="51" t="str">
        <f>LEFT(B5,FIND("_C",B5)-1)</f>
        <v>BH_114</v>
      </c>
      <c r="C4" s="51" t="s">
        <v>299</v>
      </c>
      <c r="D4" s="51"/>
      <c r="E4" s="51"/>
      <c r="F4" s="51"/>
      <c r="G4" s="51"/>
    </row>
    <row r="5" spans="1:9" x14ac:dyDescent="0.25">
      <c r="A5" s="51"/>
      <c r="B5" s="51" t="s">
        <v>304</v>
      </c>
      <c r="C5" t="s">
        <v>302</v>
      </c>
    </row>
    <row r="6" spans="1:9" x14ac:dyDescent="0.25">
      <c r="A6" s="51"/>
      <c r="B6" s="51" t="s">
        <v>305</v>
      </c>
      <c r="C6" t="s">
        <v>302</v>
      </c>
    </row>
    <row r="7" spans="1:9" x14ac:dyDescent="0.25">
      <c r="A7" s="51"/>
      <c r="B7" s="51" t="s">
        <v>306</v>
      </c>
      <c r="C7" t="s">
        <v>302</v>
      </c>
    </row>
    <row r="8" spans="1:9" x14ac:dyDescent="0.25">
      <c r="A8" s="51"/>
      <c r="B8" s="51" t="s">
        <v>307</v>
      </c>
      <c r="C8" t="s">
        <v>302</v>
      </c>
    </row>
    <row r="9" spans="1:9" x14ac:dyDescent="0.25">
      <c r="A9" s="51"/>
      <c r="B9" s="51" t="s">
        <v>308</v>
      </c>
      <c r="C9" t="s">
        <v>302</v>
      </c>
    </row>
    <row r="10" spans="1:9" x14ac:dyDescent="0.25">
      <c r="A10" s="51"/>
      <c r="B10" s="51" t="s">
        <v>309</v>
      </c>
      <c r="C10" t="s">
        <v>302</v>
      </c>
    </row>
    <row r="11" spans="1:9" x14ac:dyDescent="0.25">
      <c r="A11" s="51"/>
      <c r="B11" s="51" t="s">
        <v>310</v>
      </c>
      <c r="C11" t="s">
        <v>302</v>
      </c>
    </row>
    <row r="12" spans="1:9" x14ac:dyDescent="0.25">
      <c r="A12" s="51"/>
      <c r="B12" s="51" t="s">
        <v>311</v>
      </c>
      <c r="C12" t="s">
        <v>302</v>
      </c>
    </row>
    <row r="13" spans="1:9" x14ac:dyDescent="0.25">
      <c r="A13" s="51"/>
      <c r="B13" s="51" t="s">
        <v>312</v>
      </c>
      <c r="C13" t="s">
        <v>302</v>
      </c>
    </row>
    <row r="14" spans="1:9" x14ac:dyDescent="0.25">
      <c r="A14" s="51"/>
      <c r="B14" s="51" t="s">
        <v>313</v>
      </c>
      <c r="C14" t="s">
        <v>302</v>
      </c>
    </row>
    <row r="15" spans="1:9" x14ac:dyDescent="0.25">
      <c r="A15" s="51"/>
      <c r="B15" s="51" t="s">
        <v>314</v>
      </c>
      <c r="C15" t="s">
        <v>302</v>
      </c>
    </row>
    <row r="16" spans="1:9" x14ac:dyDescent="0.25">
      <c r="A16" s="51"/>
      <c r="B16" s="51" t="s">
        <v>315</v>
      </c>
      <c r="C16" t="s">
        <v>302</v>
      </c>
    </row>
    <row r="17" spans="1:8" x14ac:dyDescent="0.25">
      <c r="A17" s="51"/>
      <c r="B17" s="51" t="s">
        <v>316</v>
      </c>
      <c r="C17" t="s">
        <v>302</v>
      </c>
    </row>
    <row r="18" spans="1:8" x14ac:dyDescent="0.25">
      <c r="A18" s="51"/>
      <c r="B18" s="51" t="s">
        <v>317</v>
      </c>
      <c r="C18" t="s">
        <v>302</v>
      </c>
    </row>
    <row r="19" spans="1:8" x14ac:dyDescent="0.25">
      <c r="A19" s="51"/>
      <c r="B19" s="51" t="s">
        <v>318</v>
      </c>
      <c r="C19" t="s">
        <v>302</v>
      </c>
    </row>
    <row r="20" spans="1:8" x14ac:dyDescent="0.25">
      <c r="A20" s="51"/>
      <c r="B20" s="51" t="s">
        <v>319</v>
      </c>
      <c r="C20" t="s">
        <v>302</v>
      </c>
    </row>
    <row r="21" spans="1:8" x14ac:dyDescent="0.25">
      <c r="A21" s="51"/>
      <c r="B21" s="51" t="s">
        <v>320</v>
      </c>
      <c r="C21" t="s">
        <v>302</v>
      </c>
    </row>
    <row r="22" spans="1:8" s="51" customFormat="1" x14ac:dyDescent="0.25">
      <c r="A22" s="51" t="s">
        <v>301</v>
      </c>
      <c r="B22" s="51">
        <f>COUNTIF(B5:B21,"&lt;&gt;")</f>
        <v>17</v>
      </c>
      <c r="C22" s="51">
        <f>COUNTIF(C5:C21,"&lt;&gt;")</f>
        <v>17</v>
      </c>
      <c r="D22"/>
      <c r="E22"/>
      <c r="F22"/>
      <c r="G22"/>
    </row>
    <row r="23" spans="1:8" s="109" customFormat="1" x14ac:dyDescent="0.25"/>
    <row r="24" spans="1:8" x14ac:dyDescent="0.25">
      <c r="A24" s="51"/>
      <c r="B24" s="51" t="s">
        <v>667</v>
      </c>
      <c r="C24" s="51" t="s">
        <v>300</v>
      </c>
      <c r="D24" s="51">
        <f>SUM(B38,D38)</f>
        <v>24</v>
      </c>
      <c r="E24" s="51" t="s">
        <v>299</v>
      </c>
      <c r="F24" s="51">
        <f>SUM(C38,E38,)</f>
        <v>24</v>
      </c>
      <c r="G24" s="51" t="s">
        <v>303</v>
      </c>
      <c r="H24" s="51">
        <f>D24-F24</f>
        <v>0</v>
      </c>
    </row>
    <row r="25" spans="1:8" x14ac:dyDescent="0.25">
      <c r="B25" s="51" t="str">
        <f>LEFT(B26,FIND("_P",B26)-1)</f>
        <v>CPT_043</v>
      </c>
      <c r="C25" s="51" t="s">
        <v>299</v>
      </c>
      <c r="D25" s="51" t="str">
        <f>LEFT(D26,FIND("_P",D26)-1)</f>
        <v>CPT_251</v>
      </c>
      <c r="E25" s="51" t="s">
        <v>299</v>
      </c>
    </row>
    <row r="26" spans="1:8" x14ac:dyDescent="0.25">
      <c r="B26" s="51" t="s">
        <v>642</v>
      </c>
      <c r="C26" s="107" t="s">
        <v>302</v>
      </c>
      <c r="D26" s="51" t="s">
        <v>654</v>
      </c>
      <c r="E26" s="107" t="s">
        <v>302</v>
      </c>
    </row>
    <row r="27" spans="1:8" x14ac:dyDescent="0.25">
      <c r="B27" s="51" t="s">
        <v>643</v>
      </c>
      <c r="C27" s="107" t="s">
        <v>302</v>
      </c>
      <c r="D27" s="51" t="s">
        <v>655</v>
      </c>
      <c r="E27" s="107" t="s">
        <v>302</v>
      </c>
    </row>
    <row r="28" spans="1:8" x14ac:dyDescent="0.25">
      <c r="B28" s="51" t="s">
        <v>644</v>
      </c>
      <c r="C28" s="107" t="s">
        <v>302</v>
      </c>
      <c r="D28" s="51" t="s">
        <v>656</v>
      </c>
      <c r="E28" s="107" t="s">
        <v>302</v>
      </c>
    </row>
    <row r="29" spans="1:8" x14ac:dyDescent="0.25">
      <c r="B29" s="51" t="s">
        <v>645</v>
      </c>
      <c r="C29" s="107" t="s">
        <v>302</v>
      </c>
      <c r="D29" s="51" t="s">
        <v>657</v>
      </c>
      <c r="E29" t="s">
        <v>302</v>
      </c>
    </row>
    <row r="30" spans="1:8" x14ac:dyDescent="0.25">
      <c r="B30" s="51" t="s">
        <v>646</v>
      </c>
      <c r="C30" s="107" t="s">
        <v>302</v>
      </c>
      <c r="D30" s="51" t="s">
        <v>658</v>
      </c>
      <c r="E30" t="s">
        <v>302</v>
      </c>
    </row>
    <row r="31" spans="1:8" x14ac:dyDescent="0.25">
      <c r="B31" s="51" t="s">
        <v>647</v>
      </c>
      <c r="C31" s="107" t="s">
        <v>302</v>
      </c>
      <c r="D31" s="51" t="s">
        <v>659</v>
      </c>
      <c r="E31" t="s">
        <v>302</v>
      </c>
    </row>
    <row r="32" spans="1:8" x14ac:dyDescent="0.25">
      <c r="B32" s="51" t="s">
        <v>648</v>
      </c>
      <c r="C32" s="107" t="s">
        <v>302</v>
      </c>
      <c r="D32" s="51" t="s">
        <v>660</v>
      </c>
      <c r="E32" t="s">
        <v>302</v>
      </c>
    </row>
    <row r="33" spans="1:6" x14ac:dyDescent="0.25">
      <c r="B33" s="51" t="s">
        <v>649</v>
      </c>
      <c r="C33" s="107" t="s">
        <v>302</v>
      </c>
      <c r="D33" s="51" t="s">
        <v>661</v>
      </c>
      <c r="E33" t="s">
        <v>302</v>
      </c>
    </row>
    <row r="34" spans="1:6" x14ac:dyDescent="0.25">
      <c r="B34" s="51" t="s">
        <v>650</v>
      </c>
      <c r="C34" t="s">
        <v>302</v>
      </c>
      <c r="D34" s="51" t="s">
        <v>662</v>
      </c>
      <c r="E34" s="107" t="s">
        <v>302</v>
      </c>
    </row>
    <row r="35" spans="1:6" x14ac:dyDescent="0.25">
      <c r="B35" s="51" t="s">
        <v>651</v>
      </c>
      <c r="C35" t="s">
        <v>302</v>
      </c>
      <c r="D35" s="51" t="s">
        <v>663</v>
      </c>
      <c r="E35" s="107" t="s">
        <v>302</v>
      </c>
    </row>
    <row r="36" spans="1:6" x14ac:dyDescent="0.25">
      <c r="B36" s="51" t="s">
        <v>652</v>
      </c>
      <c r="C36" t="s">
        <v>302</v>
      </c>
      <c r="D36" s="51" t="s">
        <v>664</v>
      </c>
      <c r="E36" s="107" t="s">
        <v>302</v>
      </c>
    </row>
    <row r="37" spans="1:6" x14ac:dyDescent="0.25">
      <c r="B37" s="51" t="s">
        <v>653</v>
      </c>
      <c r="C37" t="s">
        <v>302</v>
      </c>
      <c r="D37" s="51" t="s">
        <v>665</v>
      </c>
      <c r="E37" s="107" t="s">
        <v>302</v>
      </c>
    </row>
    <row r="38" spans="1:6" x14ac:dyDescent="0.25">
      <c r="A38" s="51" t="s">
        <v>301</v>
      </c>
      <c r="B38" s="51">
        <f>COUNTIF(B26:B37,"&lt;&gt;")</f>
        <v>12</v>
      </c>
      <c r="C38" s="51">
        <f>COUNTIF(C26:C37,"&lt;&gt;")</f>
        <v>12</v>
      </c>
      <c r="D38" s="51">
        <f t="shared" ref="D38:E38" si="0">COUNTIF(D26:D37,"&lt;&gt;")</f>
        <v>12</v>
      </c>
      <c r="E38" s="51">
        <f t="shared" si="0"/>
        <v>12</v>
      </c>
      <c r="F38" s="51"/>
    </row>
  </sheetData>
  <conditionalFormatting sqref="A2:G38 H2:H21 H23:H37">
    <cfRule type="cellIs" dxfId="21" priority="1" operator="equal">
      <formula>"y"</formula>
    </cfRule>
  </conditionalFormatting>
  <pageMargins left="0.7" right="0.7" top="0.75" bottom="0.75" header="0.3" footer="0.3"/>
  <pageSetup orientation="portrait" verticalDpi="597"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2A60A-C427-4413-AC5A-BB959468DD97}">
  <sheetPr codeName="Sheet7"/>
  <dimension ref="A1:AG53"/>
  <sheetViews>
    <sheetView topLeftCell="K1" workbookViewId="0">
      <selection activeCell="S16" sqref="S16"/>
    </sheetView>
  </sheetViews>
  <sheetFormatPr defaultRowHeight="15" x14ac:dyDescent="0.25"/>
  <cols>
    <col min="1" max="1" width="10" bestFit="1" customWidth="1"/>
    <col min="2" max="2" width="14.5703125" bestFit="1" customWidth="1"/>
    <col min="3" max="3" width="10.85546875" bestFit="1" customWidth="1"/>
    <col min="4" max="4" width="12.42578125" bestFit="1" customWidth="1"/>
    <col min="5" max="5" width="10.85546875" bestFit="1" customWidth="1"/>
    <col min="6" max="6" width="12.42578125" bestFit="1" customWidth="1"/>
    <col min="7" max="7" width="10.85546875" bestFit="1" customWidth="1"/>
    <col min="8" max="8" width="12.42578125" bestFit="1" customWidth="1"/>
    <col min="9" max="9" width="10.85546875" bestFit="1" customWidth="1"/>
    <col min="10" max="10" width="12.42578125" bestFit="1" customWidth="1"/>
    <col min="11" max="11" width="10.85546875" bestFit="1" customWidth="1"/>
    <col min="12" max="12" width="12.42578125" bestFit="1" customWidth="1"/>
    <col min="13" max="13" width="10.85546875" bestFit="1" customWidth="1"/>
    <col min="14" max="14" width="12.42578125" bestFit="1" customWidth="1"/>
    <col min="15" max="15" width="10.85546875" bestFit="1" customWidth="1"/>
    <col min="16" max="16" width="12.42578125" bestFit="1" customWidth="1"/>
    <col min="17" max="17" width="10.85546875" bestFit="1" customWidth="1"/>
    <col min="18" max="18" width="12.42578125" bestFit="1" customWidth="1"/>
    <col min="19" max="19" width="10.85546875" bestFit="1" customWidth="1"/>
    <col min="20" max="20" width="12.42578125" bestFit="1" customWidth="1"/>
    <col min="21" max="21" width="10.85546875" bestFit="1" customWidth="1"/>
    <col min="22" max="22" width="12.42578125" bestFit="1" customWidth="1"/>
    <col min="23" max="23" width="10.85546875" bestFit="1" customWidth="1"/>
    <col min="24" max="24" width="12.42578125" bestFit="1" customWidth="1"/>
    <col min="25" max="25" width="10.85546875" bestFit="1" customWidth="1"/>
    <col min="26" max="26" width="12.42578125" bestFit="1" customWidth="1"/>
    <col min="27" max="27" width="10.85546875" bestFit="1" customWidth="1"/>
    <col min="28" max="28" width="12.42578125" bestFit="1" customWidth="1"/>
    <col min="29" max="29" width="10.85546875" bestFit="1" customWidth="1"/>
    <col min="30" max="30" width="12.42578125" bestFit="1" customWidth="1"/>
    <col min="31" max="31" width="10.85546875" bestFit="1" customWidth="1"/>
    <col min="32" max="32" width="12.42578125" bestFit="1" customWidth="1"/>
    <col min="33" max="33" width="10.85546875" bestFit="1" customWidth="1"/>
  </cols>
  <sheetData>
    <row r="1" spans="1:19" s="109" customFormat="1" x14ac:dyDescent="0.25">
      <c r="B1" s="109" t="s">
        <v>14576</v>
      </c>
      <c r="C1" s="109">
        <f>SUM(D3,D24)</f>
        <v>328</v>
      </c>
      <c r="D1" s="109" t="s">
        <v>299</v>
      </c>
      <c r="E1" s="109">
        <f>SUM(F3,F24)</f>
        <v>159</v>
      </c>
      <c r="F1" s="109" t="s">
        <v>14578</v>
      </c>
      <c r="G1" s="109">
        <f>SUM(H3,H24)</f>
        <v>169</v>
      </c>
      <c r="H1" s="109" t="s">
        <v>14577</v>
      </c>
      <c r="I1" s="129">
        <f>(E1/C1)</f>
        <v>0.4847560975609756</v>
      </c>
    </row>
    <row r="2" spans="1:19" s="109" customFormat="1" x14ac:dyDescent="0.25"/>
    <row r="3" spans="1:19" x14ac:dyDescent="0.25">
      <c r="A3" s="51"/>
      <c r="B3" s="51" t="s">
        <v>860</v>
      </c>
      <c r="C3" s="51" t="s">
        <v>300</v>
      </c>
      <c r="D3" s="51">
        <f>SUM(B22,D22,F22,H22,J22,L22,N22,P22)</f>
        <v>136</v>
      </c>
      <c r="E3" s="51" t="s">
        <v>299</v>
      </c>
      <c r="F3" s="51">
        <f>SUM(C22,E22,G22,I22,K22,M22,O22,Q22)</f>
        <v>51</v>
      </c>
      <c r="G3" s="51" t="s">
        <v>303</v>
      </c>
      <c r="H3" s="51">
        <f>D3-F3</f>
        <v>85</v>
      </c>
      <c r="I3" s="51"/>
      <c r="J3" s="51"/>
      <c r="K3" s="51"/>
      <c r="L3" s="51"/>
      <c r="M3" s="51"/>
      <c r="N3" s="51"/>
      <c r="O3" s="51"/>
      <c r="P3" s="51"/>
      <c r="Q3" s="51"/>
    </row>
    <row r="4" spans="1:19" x14ac:dyDescent="0.25">
      <c r="A4" s="51"/>
      <c r="B4" t="str">
        <f>LEFT(B5,FIND("_C",B5)-1)</f>
        <v>BH_018</v>
      </c>
      <c r="C4" s="51" t="s">
        <v>299</v>
      </c>
      <c r="D4" s="51" t="str">
        <f>LEFT(D5,FIND("_C",D5)-1)</f>
        <v>BH_053</v>
      </c>
      <c r="E4" s="51" t="s">
        <v>299</v>
      </c>
      <c r="F4" s="51" t="str">
        <f>LEFT(F5,FIND("_C",F5)-1)</f>
        <v>BH_057</v>
      </c>
      <c r="G4" s="51" t="s">
        <v>299</v>
      </c>
      <c r="H4" s="85" t="str">
        <f>LEFT(H5,FIND("_C",H5)-1)</f>
        <v>BH_086</v>
      </c>
      <c r="I4" s="51" t="s">
        <v>299</v>
      </c>
      <c r="J4" s="51" t="str">
        <f>LEFT(J5,FIND("_C",J5)-1)</f>
        <v>BH_098</v>
      </c>
      <c r="K4" s="51" t="s">
        <v>299</v>
      </c>
      <c r="L4" s="51" t="str">
        <f>LEFT(L5,FIND("_C",L5)-1)</f>
        <v>BH_108</v>
      </c>
      <c r="M4" s="51" t="s">
        <v>299</v>
      </c>
      <c r="N4" s="51" t="str">
        <f>LEFT(N5,FIND("_C",N5)-1)</f>
        <v>BH_131</v>
      </c>
      <c r="O4" s="51" t="s">
        <v>299</v>
      </c>
      <c r="P4" s="87" t="str">
        <f>LEFT(P5,FIND("_C",P5)-1)</f>
        <v>BH_143</v>
      </c>
      <c r="Q4" s="51" t="s">
        <v>299</v>
      </c>
      <c r="R4" s="156"/>
      <c r="S4" s="156"/>
    </row>
    <row r="5" spans="1:19" x14ac:dyDescent="0.25">
      <c r="A5" s="51"/>
      <c r="B5" s="51" t="s">
        <v>322</v>
      </c>
      <c r="D5" s="51" t="s">
        <v>339</v>
      </c>
      <c r="F5" s="51" t="s">
        <v>356</v>
      </c>
      <c r="H5" s="51" t="s">
        <v>373</v>
      </c>
      <c r="I5" s="107" t="s">
        <v>7845</v>
      </c>
      <c r="J5" s="51" t="s">
        <v>390</v>
      </c>
      <c r="L5" s="51" t="s">
        <v>407</v>
      </c>
      <c r="N5" s="51" t="s">
        <v>424</v>
      </c>
      <c r="O5" t="s">
        <v>302</v>
      </c>
      <c r="P5" s="51" t="s">
        <v>441</v>
      </c>
      <c r="Q5" s="107" t="s">
        <v>302</v>
      </c>
      <c r="R5" s="156"/>
      <c r="S5" s="156"/>
    </row>
    <row r="6" spans="1:19" x14ac:dyDescent="0.25">
      <c r="A6" s="51"/>
      <c r="B6" s="51" t="s">
        <v>323</v>
      </c>
      <c r="D6" s="51" t="s">
        <v>340</v>
      </c>
      <c r="F6" s="51" t="s">
        <v>357</v>
      </c>
      <c r="H6" s="51" t="s">
        <v>374</v>
      </c>
      <c r="I6" t="s">
        <v>7845</v>
      </c>
      <c r="J6" s="51" t="s">
        <v>391</v>
      </c>
      <c r="L6" s="51" t="s">
        <v>408</v>
      </c>
      <c r="N6" s="51" t="s">
        <v>425</v>
      </c>
      <c r="O6" t="s">
        <v>302</v>
      </c>
      <c r="P6" s="51" t="s">
        <v>442</v>
      </c>
      <c r="Q6" s="107" t="s">
        <v>302</v>
      </c>
      <c r="R6" s="156"/>
      <c r="S6" s="156"/>
    </row>
    <row r="7" spans="1:19" x14ac:dyDescent="0.25">
      <c r="A7" s="51"/>
      <c r="B7" s="51" t="s">
        <v>324</v>
      </c>
      <c r="D7" s="51" t="s">
        <v>341</v>
      </c>
      <c r="F7" s="51" t="s">
        <v>358</v>
      </c>
      <c r="H7" s="51" t="s">
        <v>375</v>
      </c>
      <c r="I7" s="107" t="s">
        <v>7845</v>
      </c>
      <c r="J7" s="51" t="s">
        <v>392</v>
      </c>
      <c r="L7" s="51" t="s">
        <v>409</v>
      </c>
      <c r="N7" s="51" t="s">
        <v>426</v>
      </c>
      <c r="O7" t="s">
        <v>302</v>
      </c>
      <c r="P7" s="51" t="s">
        <v>443</v>
      </c>
      <c r="Q7" s="107" t="s">
        <v>302</v>
      </c>
      <c r="R7" s="156"/>
      <c r="S7" s="156"/>
    </row>
    <row r="8" spans="1:19" x14ac:dyDescent="0.25">
      <c r="A8" s="51"/>
      <c r="B8" s="51" t="s">
        <v>325</v>
      </c>
      <c r="D8" s="51" t="s">
        <v>342</v>
      </c>
      <c r="F8" s="51" t="s">
        <v>359</v>
      </c>
      <c r="H8" s="51" t="s">
        <v>376</v>
      </c>
      <c r="I8" s="107" t="s">
        <v>7845</v>
      </c>
      <c r="J8" s="51" t="s">
        <v>393</v>
      </c>
      <c r="L8" s="51" t="s">
        <v>410</v>
      </c>
      <c r="N8" s="51" t="s">
        <v>427</v>
      </c>
      <c r="O8" t="s">
        <v>302</v>
      </c>
      <c r="P8" s="51" t="s">
        <v>444</v>
      </c>
      <c r="Q8" s="107" t="s">
        <v>302</v>
      </c>
      <c r="R8" s="156"/>
      <c r="S8" s="156"/>
    </row>
    <row r="9" spans="1:19" x14ac:dyDescent="0.25">
      <c r="A9" s="51"/>
      <c r="B9" s="51" t="s">
        <v>326</v>
      </c>
      <c r="D9" s="51" t="s">
        <v>343</v>
      </c>
      <c r="F9" s="51" t="s">
        <v>360</v>
      </c>
      <c r="H9" s="51" t="s">
        <v>377</v>
      </c>
      <c r="I9" s="107" t="s">
        <v>7845</v>
      </c>
      <c r="J9" s="51" t="s">
        <v>394</v>
      </c>
      <c r="L9" s="51" t="s">
        <v>411</v>
      </c>
      <c r="N9" s="51" t="s">
        <v>428</v>
      </c>
      <c r="O9" t="s">
        <v>302</v>
      </c>
      <c r="P9" s="51" t="s">
        <v>445</v>
      </c>
      <c r="Q9" s="107" t="s">
        <v>302</v>
      </c>
      <c r="R9" s="156"/>
      <c r="S9" s="156"/>
    </row>
    <row r="10" spans="1:19" x14ac:dyDescent="0.25">
      <c r="A10" s="51"/>
      <c r="B10" s="51" t="s">
        <v>327</v>
      </c>
      <c r="D10" s="51" t="s">
        <v>344</v>
      </c>
      <c r="F10" s="51" t="s">
        <v>361</v>
      </c>
      <c r="H10" s="51" t="s">
        <v>378</v>
      </c>
      <c r="I10" s="107" t="s">
        <v>7845</v>
      </c>
      <c r="J10" s="51" t="s">
        <v>395</v>
      </c>
      <c r="L10" s="51" t="s">
        <v>412</v>
      </c>
      <c r="N10" s="51" t="s">
        <v>429</v>
      </c>
      <c r="O10" t="s">
        <v>302</v>
      </c>
      <c r="P10" s="51" t="s">
        <v>446</v>
      </c>
      <c r="Q10" s="107" t="s">
        <v>302</v>
      </c>
      <c r="R10" s="156"/>
      <c r="S10" s="156"/>
    </row>
    <row r="11" spans="1:19" x14ac:dyDescent="0.25">
      <c r="A11" s="51"/>
      <c r="B11" s="51" t="s">
        <v>328</v>
      </c>
      <c r="D11" s="51" t="s">
        <v>345</v>
      </c>
      <c r="F11" s="51" t="s">
        <v>362</v>
      </c>
      <c r="H11" s="51" t="s">
        <v>379</v>
      </c>
      <c r="I11" s="107" t="s">
        <v>7845</v>
      </c>
      <c r="J11" s="51" t="s">
        <v>396</v>
      </c>
      <c r="L11" s="51" t="s">
        <v>413</v>
      </c>
      <c r="N11" s="51" t="s">
        <v>430</v>
      </c>
      <c r="O11" t="s">
        <v>302</v>
      </c>
      <c r="P11" s="51" t="s">
        <v>447</v>
      </c>
      <c r="Q11" s="107" t="s">
        <v>302</v>
      </c>
      <c r="R11" s="156"/>
      <c r="S11" s="156"/>
    </row>
    <row r="12" spans="1:19" x14ac:dyDescent="0.25">
      <c r="A12" s="51"/>
      <c r="B12" s="51" t="s">
        <v>329</v>
      </c>
      <c r="D12" s="51" t="s">
        <v>346</v>
      </c>
      <c r="F12" s="51" t="s">
        <v>363</v>
      </c>
      <c r="H12" s="51" t="s">
        <v>380</v>
      </c>
      <c r="I12" s="107" t="s">
        <v>7845</v>
      </c>
      <c r="J12" s="51" t="s">
        <v>397</v>
      </c>
      <c r="L12" s="51" t="s">
        <v>414</v>
      </c>
      <c r="N12" s="51" t="s">
        <v>431</v>
      </c>
      <c r="O12" t="s">
        <v>302</v>
      </c>
      <c r="P12" s="51" t="s">
        <v>448</v>
      </c>
      <c r="Q12" s="107" t="s">
        <v>302</v>
      </c>
      <c r="R12" s="156"/>
      <c r="S12" s="156"/>
    </row>
    <row r="13" spans="1:19" x14ac:dyDescent="0.25">
      <c r="A13" s="51"/>
      <c r="B13" s="51" t="s">
        <v>330</v>
      </c>
      <c r="D13" s="51" t="s">
        <v>347</v>
      </c>
      <c r="F13" s="51" t="s">
        <v>364</v>
      </c>
      <c r="H13" s="51" t="s">
        <v>381</v>
      </c>
      <c r="I13" s="107" t="s">
        <v>7845</v>
      </c>
      <c r="J13" s="51" t="s">
        <v>398</v>
      </c>
      <c r="L13" s="51" t="s">
        <v>415</v>
      </c>
      <c r="N13" s="51" t="s">
        <v>432</v>
      </c>
      <c r="O13" t="s">
        <v>302</v>
      </c>
      <c r="P13" s="51" t="s">
        <v>449</v>
      </c>
      <c r="Q13" s="107" t="s">
        <v>302</v>
      </c>
      <c r="R13" s="156"/>
      <c r="S13" s="156"/>
    </row>
    <row r="14" spans="1:19" x14ac:dyDescent="0.25">
      <c r="A14" s="51"/>
      <c r="B14" s="51" t="s">
        <v>331</v>
      </c>
      <c r="D14" s="51" t="s">
        <v>348</v>
      </c>
      <c r="F14" s="51" t="s">
        <v>365</v>
      </c>
      <c r="H14" s="51" t="s">
        <v>382</v>
      </c>
      <c r="I14" s="107" t="s">
        <v>7845</v>
      </c>
      <c r="J14" s="51" t="s">
        <v>399</v>
      </c>
      <c r="L14" s="51" t="s">
        <v>416</v>
      </c>
      <c r="N14" s="51" t="s">
        <v>433</v>
      </c>
      <c r="O14" t="s">
        <v>302</v>
      </c>
      <c r="P14" s="51" t="s">
        <v>450</v>
      </c>
      <c r="Q14" s="107" t="s">
        <v>302</v>
      </c>
      <c r="R14" s="156"/>
      <c r="S14" s="156"/>
    </row>
    <row r="15" spans="1:19" x14ac:dyDescent="0.25">
      <c r="A15" s="51"/>
      <c r="B15" s="51" t="s">
        <v>332</v>
      </c>
      <c r="D15" s="51" t="s">
        <v>349</v>
      </c>
      <c r="F15" s="51" t="s">
        <v>366</v>
      </c>
      <c r="H15" s="51" t="s">
        <v>383</v>
      </c>
      <c r="I15" s="107" t="s">
        <v>7845</v>
      </c>
      <c r="J15" s="51" t="s">
        <v>400</v>
      </c>
      <c r="L15" s="51" t="s">
        <v>417</v>
      </c>
      <c r="N15" s="51" t="s">
        <v>434</v>
      </c>
      <c r="O15" t="s">
        <v>302</v>
      </c>
      <c r="P15" s="51" t="s">
        <v>451</v>
      </c>
      <c r="Q15" s="107" t="s">
        <v>302</v>
      </c>
      <c r="R15" s="156"/>
      <c r="S15" s="156"/>
    </row>
    <row r="16" spans="1:19" x14ac:dyDescent="0.25">
      <c r="A16" s="51"/>
      <c r="B16" s="51" t="s">
        <v>333</v>
      </c>
      <c r="D16" s="51" t="s">
        <v>350</v>
      </c>
      <c r="F16" s="51" t="s">
        <v>367</v>
      </c>
      <c r="H16" s="51" t="s">
        <v>384</v>
      </c>
      <c r="I16" s="107" t="s">
        <v>7845</v>
      </c>
      <c r="J16" s="51" t="s">
        <v>401</v>
      </c>
      <c r="L16" s="51" t="s">
        <v>418</v>
      </c>
      <c r="N16" s="51" t="s">
        <v>435</v>
      </c>
      <c r="O16" t="s">
        <v>302</v>
      </c>
      <c r="P16" s="51" t="s">
        <v>452</v>
      </c>
      <c r="Q16" t="s">
        <v>302</v>
      </c>
      <c r="R16" s="156"/>
      <c r="S16" s="156"/>
    </row>
    <row r="17" spans="1:33" x14ac:dyDescent="0.25">
      <c r="A17" s="51"/>
      <c r="B17" s="51" t="s">
        <v>334</v>
      </c>
      <c r="D17" s="51" t="s">
        <v>351</v>
      </c>
      <c r="F17" s="51" t="s">
        <v>368</v>
      </c>
      <c r="H17" s="51" t="s">
        <v>385</v>
      </c>
      <c r="I17" s="107" t="s">
        <v>7845</v>
      </c>
      <c r="J17" s="51" t="s">
        <v>402</v>
      </c>
      <c r="L17" s="51" t="s">
        <v>419</v>
      </c>
      <c r="N17" s="51" t="s">
        <v>436</v>
      </c>
      <c r="O17" t="s">
        <v>302</v>
      </c>
      <c r="P17" s="51" t="s">
        <v>453</v>
      </c>
      <c r="Q17" t="s">
        <v>302</v>
      </c>
      <c r="R17" s="156"/>
      <c r="S17" s="156"/>
    </row>
    <row r="18" spans="1:33" x14ac:dyDescent="0.25">
      <c r="A18" s="51"/>
      <c r="B18" s="51" t="s">
        <v>335</v>
      </c>
      <c r="D18" s="51" t="s">
        <v>352</v>
      </c>
      <c r="F18" s="51" t="s">
        <v>369</v>
      </c>
      <c r="H18" s="51" t="s">
        <v>386</v>
      </c>
      <c r="I18" s="107" t="s">
        <v>7845</v>
      </c>
      <c r="J18" s="51" t="s">
        <v>403</v>
      </c>
      <c r="L18" s="51" t="s">
        <v>420</v>
      </c>
      <c r="N18" s="51" t="s">
        <v>437</v>
      </c>
      <c r="O18" t="s">
        <v>302</v>
      </c>
      <c r="P18" s="51" t="s">
        <v>454</v>
      </c>
      <c r="Q18" t="s">
        <v>302</v>
      </c>
      <c r="R18" s="156"/>
      <c r="S18" s="156"/>
    </row>
    <row r="19" spans="1:33" x14ac:dyDescent="0.25">
      <c r="A19" s="51"/>
      <c r="B19" s="51" t="s">
        <v>336</v>
      </c>
      <c r="D19" s="51" t="s">
        <v>353</v>
      </c>
      <c r="F19" s="51" t="s">
        <v>370</v>
      </c>
      <c r="H19" s="51" t="s">
        <v>387</v>
      </c>
      <c r="I19" s="107" t="s">
        <v>7845</v>
      </c>
      <c r="J19" s="51" t="s">
        <v>404</v>
      </c>
      <c r="L19" s="51" t="s">
        <v>421</v>
      </c>
      <c r="N19" s="51" t="s">
        <v>438</v>
      </c>
      <c r="O19" t="s">
        <v>302</v>
      </c>
      <c r="P19" s="51" t="s">
        <v>455</v>
      </c>
      <c r="Q19" s="107" t="s">
        <v>302</v>
      </c>
      <c r="R19" s="156"/>
      <c r="S19" s="156"/>
    </row>
    <row r="20" spans="1:33" x14ac:dyDescent="0.25">
      <c r="A20" s="51"/>
      <c r="B20" s="51" t="s">
        <v>337</v>
      </c>
      <c r="D20" s="51" t="s">
        <v>354</v>
      </c>
      <c r="F20" s="51" t="s">
        <v>371</v>
      </c>
      <c r="H20" s="51" t="s">
        <v>388</v>
      </c>
      <c r="I20" s="107" t="s">
        <v>7845</v>
      </c>
      <c r="J20" s="51" t="s">
        <v>405</v>
      </c>
      <c r="L20" s="51" t="s">
        <v>422</v>
      </c>
      <c r="N20" s="51" t="s">
        <v>439</v>
      </c>
      <c r="O20" t="s">
        <v>302</v>
      </c>
      <c r="P20" s="51" t="s">
        <v>456</v>
      </c>
      <c r="Q20" s="107" t="s">
        <v>302</v>
      </c>
      <c r="R20" s="156"/>
      <c r="S20" s="156"/>
    </row>
    <row r="21" spans="1:33" x14ac:dyDescent="0.25">
      <c r="A21" s="51"/>
      <c r="B21" s="51" t="s">
        <v>338</v>
      </c>
      <c r="D21" s="51" t="s">
        <v>355</v>
      </c>
      <c r="F21" s="51" t="s">
        <v>372</v>
      </c>
      <c r="H21" s="51" t="s">
        <v>389</v>
      </c>
      <c r="I21" s="107" t="s">
        <v>7845</v>
      </c>
      <c r="J21" s="51" t="s">
        <v>406</v>
      </c>
      <c r="L21" s="51" t="s">
        <v>423</v>
      </c>
      <c r="N21" s="51" t="s">
        <v>440</v>
      </c>
      <c r="O21" t="s">
        <v>302</v>
      </c>
      <c r="P21" s="51" t="s">
        <v>457</v>
      </c>
      <c r="Q21" s="107" t="s">
        <v>302</v>
      </c>
      <c r="R21" s="156"/>
      <c r="S21" s="156"/>
    </row>
    <row r="22" spans="1:33" x14ac:dyDescent="0.25">
      <c r="A22" s="51" t="s">
        <v>301</v>
      </c>
      <c r="B22" s="51">
        <f>COUNTIF(B5:B21,"&lt;&gt;")</f>
        <v>17</v>
      </c>
      <c r="C22" s="51">
        <f>COUNTIF(C5:C21,"Y")</f>
        <v>0</v>
      </c>
      <c r="D22" s="51">
        <f t="shared" ref="D22" si="0">COUNTIF(D5:D21,"&lt;&gt;")</f>
        <v>17</v>
      </c>
      <c r="E22" s="51">
        <f t="shared" ref="E22" si="1">COUNTIF(E5:E21,"Y")</f>
        <v>0</v>
      </c>
      <c r="F22" s="51">
        <f t="shared" ref="F22" si="2">COUNTIF(F5:F21,"&lt;&gt;")</f>
        <v>17</v>
      </c>
      <c r="G22" s="51">
        <f t="shared" ref="G22" si="3">COUNTIF(G5:G21,"Y")</f>
        <v>0</v>
      </c>
      <c r="H22" s="51">
        <f t="shared" ref="H22" si="4">COUNTIF(H5:H21,"&lt;&gt;")</f>
        <v>17</v>
      </c>
      <c r="I22" s="51">
        <f t="shared" ref="I22" si="5">COUNTIF(I5:I21,"Y")</f>
        <v>17</v>
      </c>
      <c r="J22" s="51">
        <f t="shared" ref="J22" si="6">COUNTIF(J5:J21,"&lt;&gt;")</f>
        <v>17</v>
      </c>
      <c r="K22" s="51">
        <f t="shared" ref="K22" si="7">COUNTIF(K5:K21,"Y")</f>
        <v>0</v>
      </c>
      <c r="L22" s="51">
        <f t="shared" ref="L22" si="8">COUNTIF(L5:L21,"&lt;&gt;")</f>
        <v>17</v>
      </c>
      <c r="M22" s="51">
        <f t="shared" ref="M22" si="9">COUNTIF(M5:M21,"Y")</f>
        <v>0</v>
      </c>
      <c r="N22" s="51">
        <f t="shared" ref="N22" si="10">COUNTIF(N5:N21,"&lt;&gt;")</f>
        <v>17</v>
      </c>
      <c r="O22" s="51">
        <f t="shared" ref="O22" si="11">COUNTIF(O5:O21,"Y")</f>
        <v>17</v>
      </c>
      <c r="P22" s="51">
        <f t="shared" ref="P22" si="12">COUNTIF(P5:P21,"&lt;&gt;")</f>
        <v>17</v>
      </c>
      <c r="Q22" s="51">
        <f t="shared" ref="Q22" si="13">COUNTIF(Q5:Q21,"Y")</f>
        <v>17</v>
      </c>
      <c r="R22" s="156"/>
      <c r="S22" s="156"/>
    </row>
    <row r="23" spans="1:33" x14ac:dyDescent="0.25">
      <c r="N23" s="160" t="s">
        <v>19181</v>
      </c>
    </row>
    <row r="24" spans="1:33" x14ac:dyDescent="0.25">
      <c r="B24" s="51" t="s">
        <v>860</v>
      </c>
      <c r="C24" s="51" t="s">
        <v>300</v>
      </c>
      <c r="D24" s="51">
        <f>SUM(B38,D38,F38,H38,J38,L38,N38,P38,R38,T38,V38,X38,Z38,AB38,AD38,AF38)</f>
        <v>192</v>
      </c>
      <c r="E24" s="51" t="s">
        <v>299</v>
      </c>
      <c r="F24" s="51">
        <f>SUM(C38,E38,G38,I38,K38,M38,O38,Q38,S38,U38,W38,Y38,AA38,AC38,AE38,AG38)</f>
        <v>108</v>
      </c>
      <c r="G24" s="51" t="s">
        <v>303</v>
      </c>
      <c r="H24" s="51">
        <f>D24-F24</f>
        <v>84</v>
      </c>
    </row>
    <row r="25" spans="1:33" s="51" customFormat="1" x14ac:dyDescent="0.25">
      <c r="B25" s="51" t="str">
        <f>LEFT(B26,FIND("_P",B26)-1)</f>
        <v>CPT_061</v>
      </c>
      <c r="C25" s="51" t="s">
        <v>299</v>
      </c>
      <c r="D25" s="51" t="str">
        <f t="shared" ref="D25" si="14">LEFT(D26,FIND("_P",D26)-1)</f>
        <v>CPT_064</v>
      </c>
      <c r="E25" s="51" t="s">
        <v>299</v>
      </c>
      <c r="F25" s="51" t="str">
        <f t="shared" ref="F25" si="15">LEFT(F26,FIND("_P",F26)-1)</f>
        <v>CPT_092</v>
      </c>
      <c r="G25" s="51" t="s">
        <v>299</v>
      </c>
      <c r="H25" s="51" t="str">
        <f t="shared" ref="H25" si="16">LEFT(H26,FIND("_P",H26)-1)</f>
        <v>CPT_116</v>
      </c>
      <c r="I25" s="51" t="s">
        <v>299</v>
      </c>
      <c r="J25" s="51" t="str">
        <f t="shared" ref="J25" si="17">LEFT(J26,FIND("_P",J26)-1)</f>
        <v>CPT_134</v>
      </c>
      <c r="K25" s="51" t="s">
        <v>299</v>
      </c>
      <c r="L25" s="51" t="str">
        <f t="shared" ref="L25" si="18">LEFT(L26,FIND("_P",L26)-1)</f>
        <v>CPT_167</v>
      </c>
      <c r="M25" s="51" t="s">
        <v>299</v>
      </c>
      <c r="N25" s="51" t="str">
        <f t="shared" ref="N25" si="19">LEFT(N26,FIND("_P",N26)-1)</f>
        <v>CPT_179</v>
      </c>
      <c r="O25" s="51" t="s">
        <v>299</v>
      </c>
      <c r="P25" s="51" t="str">
        <f t="shared" ref="P25" si="20">LEFT(P26,FIND("_P",P26)-1)</f>
        <v>CPT_199</v>
      </c>
      <c r="Q25" s="51" t="s">
        <v>299</v>
      </c>
      <c r="R25" s="51" t="str">
        <f t="shared" ref="R25" si="21">LEFT(R26,FIND("_P",R26)-1)</f>
        <v>CPT_210</v>
      </c>
      <c r="S25" s="51" t="s">
        <v>299</v>
      </c>
      <c r="T25" s="51" t="str">
        <f t="shared" ref="T25" si="22">LEFT(T26,FIND("_P",T26)-1)</f>
        <v>CPT_211</v>
      </c>
      <c r="U25" s="51" t="s">
        <v>299</v>
      </c>
      <c r="V25" s="51" t="str">
        <f t="shared" ref="V25" si="23">LEFT(V26,FIND("_P",V26)-1)</f>
        <v>CPT_225</v>
      </c>
      <c r="W25" s="51" t="s">
        <v>299</v>
      </c>
      <c r="X25" s="51" t="str">
        <f t="shared" ref="X25" si="24">LEFT(X26,FIND("_P",X26)-1)</f>
        <v>CPT_263</v>
      </c>
      <c r="Y25" s="51" t="s">
        <v>299</v>
      </c>
      <c r="Z25" s="51" t="str">
        <f t="shared" ref="Z25" si="25">LEFT(Z26,FIND("_P",Z26)-1)</f>
        <v>CPT_265</v>
      </c>
      <c r="AA25" s="51" t="s">
        <v>299</v>
      </c>
      <c r="AB25" s="51" t="str">
        <f t="shared" ref="AB25" si="26">LEFT(AB26,FIND("_P",AB26)-1)</f>
        <v>CPT_266</v>
      </c>
      <c r="AC25" s="51" t="s">
        <v>299</v>
      </c>
      <c r="AD25" s="51" t="str">
        <f t="shared" ref="AD25" si="27">LEFT(AD26,FIND("_P",AD26)-1)</f>
        <v>CPT_278</v>
      </c>
      <c r="AE25" s="51" t="s">
        <v>299</v>
      </c>
      <c r="AF25" s="51" t="str">
        <f t="shared" ref="AF25" si="28">LEFT(AF26,FIND("_P",AF26)-1)</f>
        <v>CPT_312</v>
      </c>
      <c r="AG25" s="51" t="s">
        <v>299</v>
      </c>
    </row>
    <row r="26" spans="1:33" x14ac:dyDescent="0.25">
      <c r="B26" s="51" t="s">
        <v>859</v>
      </c>
      <c r="D26" s="51" t="s">
        <v>847</v>
      </c>
      <c r="E26" t="s">
        <v>302</v>
      </c>
      <c r="F26" s="51" t="s">
        <v>835</v>
      </c>
      <c r="H26" s="51" t="s">
        <v>823</v>
      </c>
      <c r="I26" t="s">
        <v>302</v>
      </c>
      <c r="J26" s="51" t="s">
        <v>811</v>
      </c>
      <c r="K26" t="s">
        <v>302</v>
      </c>
      <c r="L26" s="51" t="s">
        <v>799</v>
      </c>
      <c r="N26" s="51" t="s">
        <v>787</v>
      </c>
      <c r="P26" s="51" t="s">
        <v>775</v>
      </c>
      <c r="Q26" t="s">
        <v>302</v>
      </c>
      <c r="R26" s="51" t="s">
        <v>763</v>
      </c>
      <c r="T26" s="51" t="s">
        <v>751</v>
      </c>
      <c r="U26" t="s">
        <v>302</v>
      </c>
      <c r="V26" s="51" t="s">
        <v>739</v>
      </c>
      <c r="W26" t="s">
        <v>302</v>
      </c>
      <c r="X26" s="51" t="s">
        <v>727</v>
      </c>
      <c r="Z26" s="51" t="s">
        <v>715</v>
      </c>
      <c r="AA26" t="s">
        <v>302</v>
      </c>
      <c r="AB26" s="51" t="s">
        <v>703</v>
      </c>
      <c r="AC26" t="s">
        <v>302</v>
      </c>
      <c r="AD26" s="51" t="s">
        <v>691</v>
      </c>
      <c r="AF26" s="51" t="s">
        <v>679</v>
      </c>
      <c r="AG26" t="s">
        <v>302</v>
      </c>
    </row>
    <row r="27" spans="1:33" x14ac:dyDescent="0.25">
      <c r="B27" s="51" t="s">
        <v>858</v>
      </c>
      <c r="D27" s="51" t="s">
        <v>846</v>
      </c>
      <c r="E27" t="s">
        <v>302</v>
      </c>
      <c r="F27" s="51" t="s">
        <v>834</v>
      </c>
      <c r="H27" s="51" t="s">
        <v>822</v>
      </c>
      <c r="I27" t="s">
        <v>302</v>
      </c>
      <c r="J27" s="51" t="s">
        <v>810</v>
      </c>
      <c r="K27" t="s">
        <v>302</v>
      </c>
      <c r="L27" s="51" t="s">
        <v>798</v>
      </c>
      <c r="N27" s="51" t="s">
        <v>786</v>
      </c>
      <c r="P27" s="51" t="s">
        <v>774</v>
      </c>
      <c r="Q27" t="s">
        <v>302</v>
      </c>
      <c r="R27" s="51" t="s">
        <v>762</v>
      </c>
      <c r="T27" s="51" t="s">
        <v>750</v>
      </c>
      <c r="U27" t="s">
        <v>302</v>
      </c>
      <c r="V27" s="51" t="s">
        <v>738</v>
      </c>
      <c r="W27" t="s">
        <v>302</v>
      </c>
      <c r="X27" s="51" t="s">
        <v>726</v>
      </c>
      <c r="Z27" s="51" t="s">
        <v>714</v>
      </c>
      <c r="AA27" t="s">
        <v>302</v>
      </c>
      <c r="AB27" s="51" t="s">
        <v>702</v>
      </c>
      <c r="AC27" t="s">
        <v>302</v>
      </c>
      <c r="AD27" s="51" t="s">
        <v>690</v>
      </c>
      <c r="AF27" s="51" t="s">
        <v>678</v>
      </c>
      <c r="AG27" t="s">
        <v>302</v>
      </c>
    </row>
    <row r="28" spans="1:33" x14ac:dyDescent="0.25">
      <c r="B28" s="51" t="s">
        <v>857</v>
      </c>
      <c r="D28" s="51" t="s">
        <v>845</v>
      </c>
      <c r="E28" t="s">
        <v>302</v>
      </c>
      <c r="F28" s="51" t="s">
        <v>833</v>
      </c>
      <c r="H28" s="51" t="s">
        <v>821</v>
      </c>
      <c r="I28" t="s">
        <v>302</v>
      </c>
      <c r="J28" s="51" t="s">
        <v>809</v>
      </c>
      <c r="K28" t="s">
        <v>302</v>
      </c>
      <c r="L28" s="51" t="s">
        <v>797</v>
      </c>
      <c r="N28" s="51" t="s">
        <v>785</v>
      </c>
      <c r="P28" s="51" t="s">
        <v>773</v>
      </c>
      <c r="Q28" t="s">
        <v>302</v>
      </c>
      <c r="R28" s="51" t="s">
        <v>761</v>
      </c>
      <c r="T28" s="51" t="s">
        <v>749</v>
      </c>
      <c r="U28" t="s">
        <v>302</v>
      </c>
      <c r="V28" s="51" t="s">
        <v>737</v>
      </c>
      <c r="W28" t="s">
        <v>302</v>
      </c>
      <c r="X28" s="51" t="s">
        <v>725</v>
      </c>
      <c r="Z28" s="51" t="s">
        <v>713</v>
      </c>
      <c r="AA28" t="s">
        <v>302</v>
      </c>
      <c r="AB28" s="51" t="s">
        <v>701</v>
      </c>
      <c r="AC28" t="s">
        <v>302</v>
      </c>
      <c r="AD28" s="51" t="s">
        <v>689</v>
      </c>
      <c r="AF28" s="51" t="s">
        <v>677</v>
      </c>
      <c r="AG28" t="s">
        <v>302</v>
      </c>
    </row>
    <row r="29" spans="1:33" x14ac:dyDescent="0.25">
      <c r="B29" s="51" t="s">
        <v>856</v>
      </c>
      <c r="D29" s="51" t="s">
        <v>844</v>
      </c>
      <c r="E29" t="s">
        <v>302</v>
      </c>
      <c r="F29" s="51" t="s">
        <v>832</v>
      </c>
      <c r="H29" s="51" t="s">
        <v>820</v>
      </c>
      <c r="I29" t="s">
        <v>302</v>
      </c>
      <c r="J29" s="51" t="s">
        <v>808</v>
      </c>
      <c r="K29" t="s">
        <v>302</v>
      </c>
      <c r="L29" s="51" t="s">
        <v>796</v>
      </c>
      <c r="N29" s="51" t="s">
        <v>784</v>
      </c>
      <c r="P29" s="51" t="s">
        <v>772</v>
      </c>
      <c r="Q29" t="s">
        <v>302</v>
      </c>
      <c r="R29" s="51" t="s">
        <v>760</v>
      </c>
      <c r="T29" s="51" t="s">
        <v>748</v>
      </c>
      <c r="U29" t="s">
        <v>302</v>
      </c>
      <c r="V29" s="51" t="s">
        <v>736</v>
      </c>
      <c r="W29" t="s">
        <v>302</v>
      </c>
      <c r="X29" s="51" t="s">
        <v>724</v>
      </c>
      <c r="Z29" s="51" t="s">
        <v>712</v>
      </c>
      <c r="AA29" t="s">
        <v>302</v>
      </c>
      <c r="AB29" s="51" t="s">
        <v>700</v>
      </c>
      <c r="AC29" t="s">
        <v>302</v>
      </c>
      <c r="AD29" s="51" t="s">
        <v>688</v>
      </c>
      <c r="AF29" s="51" t="s">
        <v>676</v>
      </c>
      <c r="AG29" t="s">
        <v>302</v>
      </c>
    </row>
    <row r="30" spans="1:33" x14ac:dyDescent="0.25">
      <c r="B30" s="51" t="s">
        <v>855</v>
      </c>
      <c r="D30" s="51" t="s">
        <v>843</v>
      </c>
      <c r="E30" t="s">
        <v>302</v>
      </c>
      <c r="F30" s="51" t="s">
        <v>831</v>
      </c>
      <c r="H30" s="51" t="s">
        <v>819</v>
      </c>
      <c r="I30" t="s">
        <v>302</v>
      </c>
      <c r="J30" s="51" t="s">
        <v>807</v>
      </c>
      <c r="K30" t="s">
        <v>302</v>
      </c>
      <c r="L30" s="51" t="s">
        <v>795</v>
      </c>
      <c r="N30" s="51" t="s">
        <v>783</v>
      </c>
      <c r="P30" s="51" t="s">
        <v>771</v>
      </c>
      <c r="Q30" t="s">
        <v>302</v>
      </c>
      <c r="R30" s="51" t="s">
        <v>759</v>
      </c>
      <c r="T30" s="51" t="s">
        <v>747</v>
      </c>
      <c r="U30" t="s">
        <v>302</v>
      </c>
      <c r="V30" s="51" t="s">
        <v>735</v>
      </c>
      <c r="W30" t="s">
        <v>302</v>
      </c>
      <c r="X30" s="51" t="s">
        <v>723</v>
      </c>
      <c r="Z30" s="51" t="s">
        <v>711</v>
      </c>
      <c r="AA30" t="s">
        <v>302</v>
      </c>
      <c r="AB30" s="51" t="s">
        <v>699</v>
      </c>
      <c r="AC30" t="s">
        <v>302</v>
      </c>
      <c r="AD30" s="51" t="s">
        <v>687</v>
      </c>
      <c r="AF30" s="51" t="s">
        <v>675</v>
      </c>
      <c r="AG30" t="s">
        <v>302</v>
      </c>
    </row>
    <row r="31" spans="1:33" x14ac:dyDescent="0.25">
      <c r="B31" s="51" t="s">
        <v>854</v>
      </c>
      <c r="D31" s="51" t="s">
        <v>842</v>
      </c>
      <c r="E31" t="s">
        <v>302</v>
      </c>
      <c r="F31" s="51" t="s">
        <v>830</v>
      </c>
      <c r="H31" s="51" t="s">
        <v>818</v>
      </c>
      <c r="I31" t="s">
        <v>302</v>
      </c>
      <c r="J31" s="51" t="s">
        <v>806</v>
      </c>
      <c r="K31" t="s">
        <v>302</v>
      </c>
      <c r="L31" s="51" t="s">
        <v>794</v>
      </c>
      <c r="N31" s="51" t="s">
        <v>782</v>
      </c>
      <c r="P31" s="51" t="s">
        <v>770</v>
      </c>
      <c r="Q31" t="s">
        <v>302</v>
      </c>
      <c r="R31" s="51" t="s">
        <v>758</v>
      </c>
      <c r="T31" s="51" t="s">
        <v>746</v>
      </c>
      <c r="U31" t="s">
        <v>302</v>
      </c>
      <c r="V31" s="51" t="s">
        <v>734</v>
      </c>
      <c r="W31" t="s">
        <v>302</v>
      </c>
      <c r="X31" s="51" t="s">
        <v>722</v>
      </c>
      <c r="Z31" s="51" t="s">
        <v>710</v>
      </c>
      <c r="AA31" t="s">
        <v>302</v>
      </c>
      <c r="AB31" s="51" t="s">
        <v>698</v>
      </c>
      <c r="AC31" t="s">
        <v>302</v>
      </c>
      <c r="AD31" s="51" t="s">
        <v>686</v>
      </c>
      <c r="AF31" s="51" t="s">
        <v>674</v>
      </c>
      <c r="AG31" t="s">
        <v>302</v>
      </c>
    </row>
    <row r="32" spans="1:33" x14ac:dyDescent="0.25">
      <c r="B32" s="51" t="s">
        <v>853</v>
      </c>
      <c r="D32" s="51" t="s">
        <v>841</v>
      </c>
      <c r="E32" t="s">
        <v>302</v>
      </c>
      <c r="F32" s="51" t="s">
        <v>829</v>
      </c>
      <c r="H32" s="51" t="s">
        <v>817</v>
      </c>
      <c r="I32" t="s">
        <v>302</v>
      </c>
      <c r="J32" s="51" t="s">
        <v>805</v>
      </c>
      <c r="K32" t="s">
        <v>302</v>
      </c>
      <c r="L32" s="51" t="s">
        <v>793</v>
      </c>
      <c r="N32" s="51" t="s">
        <v>781</v>
      </c>
      <c r="P32" s="51" t="s">
        <v>769</v>
      </c>
      <c r="Q32" t="s">
        <v>302</v>
      </c>
      <c r="R32" s="51" t="s">
        <v>757</v>
      </c>
      <c r="T32" s="51" t="s">
        <v>745</v>
      </c>
      <c r="U32" t="s">
        <v>302</v>
      </c>
      <c r="V32" s="51" t="s">
        <v>733</v>
      </c>
      <c r="W32" t="s">
        <v>302</v>
      </c>
      <c r="X32" s="51" t="s">
        <v>721</v>
      </c>
      <c r="Z32" s="51" t="s">
        <v>709</v>
      </c>
      <c r="AA32" t="s">
        <v>302</v>
      </c>
      <c r="AB32" s="51" t="s">
        <v>697</v>
      </c>
      <c r="AC32" t="s">
        <v>302</v>
      </c>
      <c r="AD32" s="51" t="s">
        <v>685</v>
      </c>
      <c r="AF32" s="51" t="s">
        <v>673</v>
      </c>
      <c r="AG32" t="s">
        <v>302</v>
      </c>
    </row>
    <row r="33" spans="1:33" x14ac:dyDescent="0.25">
      <c r="B33" s="51" t="s">
        <v>852</v>
      </c>
      <c r="D33" s="51" t="s">
        <v>840</v>
      </c>
      <c r="E33" t="s">
        <v>302</v>
      </c>
      <c r="F33" s="51" t="s">
        <v>828</v>
      </c>
      <c r="H33" s="51" t="s">
        <v>816</v>
      </c>
      <c r="I33" t="s">
        <v>302</v>
      </c>
      <c r="J33" s="51" t="s">
        <v>804</v>
      </c>
      <c r="K33" t="s">
        <v>302</v>
      </c>
      <c r="L33" s="51" t="s">
        <v>792</v>
      </c>
      <c r="N33" s="51" t="s">
        <v>780</v>
      </c>
      <c r="P33" s="51" t="s">
        <v>768</v>
      </c>
      <c r="Q33" t="s">
        <v>302</v>
      </c>
      <c r="R33" s="51" t="s">
        <v>756</v>
      </c>
      <c r="T33" s="51" t="s">
        <v>744</v>
      </c>
      <c r="U33" t="s">
        <v>302</v>
      </c>
      <c r="V33" s="51" t="s">
        <v>732</v>
      </c>
      <c r="W33" t="s">
        <v>302</v>
      </c>
      <c r="X33" s="51" t="s">
        <v>720</v>
      </c>
      <c r="Z33" s="51" t="s">
        <v>708</v>
      </c>
      <c r="AA33" t="s">
        <v>302</v>
      </c>
      <c r="AB33" s="51" t="s">
        <v>696</v>
      </c>
      <c r="AC33" t="s">
        <v>302</v>
      </c>
      <c r="AD33" s="51" t="s">
        <v>684</v>
      </c>
      <c r="AF33" s="51" t="s">
        <v>672</v>
      </c>
      <c r="AG33" t="s">
        <v>302</v>
      </c>
    </row>
    <row r="34" spans="1:33" x14ac:dyDescent="0.25">
      <c r="B34" s="51" t="s">
        <v>851</v>
      </c>
      <c r="D34" s="51" t="s">
        <v>839</v>
      </c>
      <c r="E34" t="s">
        <v>302</v>
      </c>
      <c r="F34" s="51" t="s">
        <v>827</v>
      </c>
      <c r="H34" s="51" t="s">
        <v>815</v>
      </c>
      <c r="I34" t="s">
        <v>302</v>
      </c>
      <c r="J34" s="51" t="s">
        <v>803</v>
      </c>
      <c r="K34" t="s">
        <v>302</v>
      </c>
      <c r="L34" s="51" t="s">
        <v>791</v>
      </c>
      <c r="N34" s="51" t="s">
        <v>779</v>
      </c>
      <c r="P34" s="51" t="s">
        <v>767</v>
      </c>
      <c r="Q34" t="s">
        <v>302</v>
      </c>
      <c r="R34" s="51" t="s">
        <v>755</v>
      </c>
      <c r="T34" s="51" t="s">
        <v>743</v>
      </c>
      <c r="U34" t="s">
        <v>302</v>
      </c>
      <c r="V34" s="51" t="s">
        <v>731</v>
      </c>
      <c r="W34" t="s">
        <v>302</v>
      </c>
      <c r="X34" s="51" t="s">
        <v>719</v>
      </c>
      <c r="Z34" s="51" t="s">
        <v>707</v>
      </c>
      <c r="AA34" t="s">
        <v>302</v>
      </c>
      <c r="AB34" s="51" t="s">
        <v>695</v>
      </c>
      <c r="AC34" t="s">
        <v>302</v>
      </c>
      <c r="AD34" s="51" t="s">
        <v>683</v>
      </c>
      <c r="AF34" s="51" t="s">
        <v>671</v>
      </c>
      <c r="AG34" t="s">
        <v>302</v>
      </c>
    </row>
    <row r="35" spans="1:33" x14ac:dyDescent="0.25">
      <c r="B35" s="51" t="s">
        <v>850</v>
      </c>
      <c r="D35" s="51" t="s">
        <v>838</v>
      </c>
      <c r="E35" t="s">
        <v>302</v>
      </c>
      <c r="F35" s="51" t="s">
        <v>826</v>
      </c>
      <c r="H35" s="51" t="s">
        <v>814</v>
      </c>
      <c r="I35" t="s">
        <v>302</v>
      </c>
      <c r="J35" s="51" t="s">
        <v>802</v>
      </c>
      <c r="K35" t="s">
        <v>302</v>
      </c>
      <c r="L35" s="51" t="s">
        <v>790</v>
      </c>
      <c r="N35" s="51" t="s">
        <v>778</v>
      </c>
      <c r="P35" s="51" t="s">
        <v>766</v>
      </c>
      <c r="Q35" t="s">
        <v>302</v>
      </c>
      <c r="R35" s="51" t="s">
        <v>754</v>
      </c>
      <c r="T35" s="51" t="s">
        <v>742</v>
      </c>
      <c r="U35" t="s">
        <v>302</v>
      </c>
      <c r="V35" s="51" t="s">
        <v>730</v>
      </c>
      <c r="W35" t="s">
        <v>302</v>
      </c>
      <c r="X35" s="51" t="s">
        <v>718</v>
      </c>
      <c r="Z35" s="51" t="s">
        <v>706</v>
      </c>
      <c r="AA35" t="s">
        <v>302</v>
      </c>
      <c r="AB35" s="51" t="s">
        <v>694</v>
      </c>
      <c r="AC35" t="s">
        <v>302</v>
      </c>
      <c r="AD35" s="51" t="s">
        <v>682</v>
      </c>
      <c r="AF35" s="51" t="s">
        <v>670</v>
      </c>
      <c r="AG35" t="s">
        <v>302</v>
      </c>
    </row>
    <row r="36" spans="1:33" x14ac:dyDescent="0.25">
      <c r="B36" s="51" t="s">
        <v>849</v>
      </c>
      <c r="D36" s="51" t="s">
        <v>837</v>
      </c>
      <c r="E36" t="s">
        <v>302</v>
      </c>
      <c r="F36" s="51" t="s">
        <v>825</v>
      </c>
      <c r="H36" s="51" t="s">
        <v>813</v>
      </c>
      <c r="I36" t="s">
        <v>302</v>
      </c>
      <c r="J36" s="51" t="s">
        <v>801</v>
      </c>
      <c r="K36" t="s">
        <v>302</v>
      </c>
      <c r="L36" s="51" t="s">
        <v>789</v>
      </c>
      <c r="N36" s="51" t="s">
        <v>777</v>
      </c>
      <c r="P36" s="51" t="s">
        <v>765</v>
      </c>
      <c r="Q36" t="s">
        <v>302</v>
      </c>
      <c r="R36" s="51" t="s">
        <v>753</v>
      </c>
      <c r="T36" s="51" t="s">
        <v>741</v>
      </c>
      <c r="U36" t="s">
        <v>302</v>
      </c>
      <c r="V36" s="51" t="s">
        <v>729</v>
      </c>
      <c r="W36" t="s">
        <v>302</v>
      </c>
      <c r="X36" s="51" t="s">
        <v>717</v>
      </c>
      <c r="Z36" s="51" t="s">
        <v>705</v>
      </c>
      <c r="AA36" t="s">
        <v>302</v>
      </c>
      <c r="AB36" s="51" t="s">
        <v>693</v>
      </c>
      <c r="AC36" t="s">
        <v>302</v>
      </c>
      <c r="AD36" s="51" t="s">
        <v>681</v>
      </c>
      <c r="AF36" s="51" t="s">
        <v>669</v>
      </c>
      <c r="AG36" t="s">
        <v>302</v>
      </c>
    </row>
    <row r="37" spans="1:33" x14ac:dyDescent="0.25">
      <c r="B37" s="51" t="s">
        <v>848</v>
      </c>
      <c r="D37" s="51" t="s">
        <v>836</v>
      </c>
      <c r="E37" t="s">
        <v>302</v>
      </c>
      <c r="F37" s="51" t="s">
        <v>824</v>
      </c>
      <c r="H37" s="51" t="s">
        <v>812</v>
      </c>
      <c r="I37" t="s">
        <v>302</v>
      </c>
      <c r="J37" s="51" t="s">
        <v>800</v>
      </c>
      <c r="K37" t="s">
        <v>302</v>
      </c>
      <c r="L37" s="51" t="s">
        <v>788</v>
      </c>
      <c r="N37" s="51" t="s">
        <v>776</v>
      </c>
      <c r="P37" s="51" t="s">
        <v>764</v>
      </c>
      <c r="Q37" t="s">
        <v>302</v>
      </c>
      <c r="R37" s="51" t="s">
        <v>752</v>
      </c>
      <c r="T37" s="51" t="s">
        <v>740</v>
      </c>
      <c r="U37" t="s">
        <v>302</v>
      </c>
      <c r="V37" s="51" t="s">
        <v>728</v>
      </c>
      <c r="W37" t="s">
        <v>302</v>
      </c>
      <c r="X37" s="51" t="s">
        <v>716</v>
      </c>
      <c r="Z37" s="51" t="s">
        <v>704</v>
      </c>
      <c r="AA37" t="s">
        <v>302</v>
      </c>
      <c r="AB37" s="51" t="s">
        <v>692</v>
      </c>
      <c r="AC37" t="s">
        <v>302</v>
      </c>
      <c r="AD37" s="51" t="s">
        <v>680</v>
      </c>
      <c r="AF37" s="51" t="s">
        <v>668</v>
      </c>
      <c r="AG37" t="s">
        <v>302</v>
      </c>
    </row>
    <row r="38" spans="1:33" x14ac:dyDescent="0.25">
      <c r="A38" s="51" t="s">
        <v>301</v>
      </c>
      <c r="B38" s="51">
        <f>COUNTIF(B26:B37,"&lt;&gt;")</f>
        <v>12</v>
      </c>
      <c r="C38" s="51">
        <f>COUNTIF(C26:C37,"Y")</f>
        <v>0</v>
      </c>
      <c r="D38" s="51">
        <f t="shared" ref="D38" si="29">COUNTIF(D26:D37,"&lt;&gt;")</f>
        <v>12</v>
      </c>
      <c r="E38" s="51">
        <f t="shared" ref="E38" si="30">COUNTIF(E26:E37,"Y")</f>
        <v>12</v>
      </c>
      <c r="F38" s="51">
        <f t="shared" ref="F38" si="31">COUNTIF(F26:F37,"&lt;&gt;")</f>
        <v>12</v>
      </c>
      <c r="G38" s="51">
        <f t="shared" ref="G38" si="32">COUNTIF(G26:G37,"Y")</f>
        <v>0</v>
      </c>
      <c r="H38" s="51">
        <f t="shared" ref="H38" si="33">COUNTIF(H26:H37,"&lt;&gt;")</f>
        <v>12</v>
      </c>
      <c r="I38" s="51">
        <f t="shared" ref="I38" si="34">COUNTIF(I26:I37,"Y")</f>
        <v>12</v>
      </c>
      <c r="J38" s="51">
        <f t="shared" ref="J38" si="35">COUNTIF(J26:J37,"&lt;&gt;")</f>
        <v>12</v>
      </c>
      <c r="K38" s="51">
        <f t="shared" ref="K38" si="36">COUNTIF(K26:K37,"Y")</f>
        <v>12</v>
      </c>
      <c r="L38" s="51">
        <f t="shared" ref="L38" si="37">COUNTIF(L26:L37,"&lt;&gt;")</f>
        <v>12</v>
      </c>
      <c r="M38" s="51">
        <f t="shared" ref="M38" si="38">COUNTIF(M26:M37,"Y")</f>
        <v>0</v>
      </c>
      <c r="N38" s="51">
        <f t="shared" ref="N38" si="39">COUNTIF(N26:N37,"&lt;&gt;")</f>
        <v>12</v>
      </c>
      <c r="O38" s="51">
        <f t="shared" ref="O38" si="40">COUNTIF(O26:O37,"Y")</f>
        <v>0</v>
      </c>
      <c r="P38" s="51">
        <f t="shared" ref="P38" si="41">COUNTIF(P26:P37,"&lt;&gt;")</f>
        <v>12</v>
      </c>
      <c r="Q38" s="51">
        <f t="shared" ref="Q38" si="42">COUNTIF(Q26:Q37,"Y")</f>
        <v>12</v>
      </c>
      <c r="R38" s="51">
        <f t="shared" ref="R38" si="43">COUNTIF(R26:R37,"&lt;&gt;")</f>
        <v>12</v>
      </c>
      <c r="S38" s="51">
        <f t="shared" ref="S38" si="44">COUNTIF(S26:S37,"Y")</f>
        <v>0</v>
      </c>
      <c r="T38" s="51">
        <f t="shared" ref="T38" si="45">COUNTIF(T26:T37,"&lt;&gt;")</f>
        <v>12</v>
      </c>
      <c r="U38" s="51">
        <f t="shared" ref="U38" si="46">COUNTIF(U26:U37,"Y")</f>
        <v>12</v>
      </c>
      <c r="V38" s="51">
        <f t="shared" ref="V38" si="47">COUNTIF(V26:V37,"&lt;&gt;")</f>
        <v>12</v>
      </c>
      <c r="W38" s="51">
        <f t="shared" ref="W38" si="48">COUNTIF(W26:W37,"Y")</f>
        <v>12</v>
      </c>
      <c r="X38" s="51">
        <f t="shared" ref="X38" si="49">COUNTIF(X26:X37,"&lt;&gt;")</f>
        <v>12</v>
      </c>
      <c r="Y38" s="51">
        <f t="shared" ref="Y38" si="50">COUNTIF(Y26:Y37,"Y")</f>
        <v>0</v>
      </c>
      <c r="Z38" s="51">
        <f t="shared" ref="Z38" si="51">COUNTIF(Z26:Z37,"&lt;&gt;")</f>
        <v>12</v>
      </c>
      <c r="AA38" s="51">
        <f t="shared" ref="AA38" si="52">COUNTIF(AA26:AA37,"Y")</f>
        <v>12</v>
      </c>
      <c r="AB38" s="51">
        <f t="shared" ref="AB38" si="53">COUNTIF(AB26:AB37,"&lt;&gt;")</f>
        <v>12</v>
      </c>
      <c r="AC38" s="51">
        <f t="shared" ref="AC38" si="54">COUNTIF(AC26:AC37,"Y")</f>
        <v>12</v>
      </c>
      <c r="AD38" s="51">
        <f t="shared" ref="AD38" si="55">COUNTIF(AD26:AD37,"&lt;&gt;")</f>
        <v>12</v>
      </c>
      <c r="AE38" s="51">
        <f t="shared" ref="AE38" si="56">COUNTIF(AE26:AE37,"Y")</f>
        <v>0</v>
      </c>
      <c r="AF38" s="51">
        <f t="shared" ref="AF38" si="57">COUNTIF(AF26:AF37,"&lt;&gt;")</f>
        <v>12</v>
      </c>
      <c r="AG38" s="51">
        <f t="shared" ref="AG38" si="58">COUNTIF(AG26:AG37,"Y")</f>
        <v>12</v>
      </c>
    </row>
    <row r="39" spans="1:33" x14ac:dyDescent="0.25">
      <c r="T39" s="160" t="s">
        <v>19181</v>
      </c>
      <c r="V39" s="160" t="s">
        <v>19181</v>
      </c>
    </row>
    <row r="40" spans="1:33" x14ac:dyDescent="0.25">
      <c r="A40" s="156"/>
      <c r="B40" s="156" t="str">
        <f>LEFT(B41,FIND("_P",B41)-1)</f>
        <v>CPT_017</v>
      </c>
      <c r="C40" s="156" t="s">
        <v>299</v>
      </c>
      <c r="D40" s="156" t="str">
        <f>LEFT(D41,FIND("_P",D41)-1)</f>
        <v>CPT_018</v>
      </c>
      <c r="E40" s="156" t="s">
        <v>299</v>
      </c>
      <c r="F40" s="156" t="str">
        <f>LEFT(F41,FIND("_P",F41)-1)</f>
        <v>CPT_020</v>
      </c>
      <c r="G40" s="156" t="s">
        <v>299</v>
      </c>
    </row>
    <row r="41" spans="1:33" x14ac:dyDescent="0.25">
      <c r="A41" s="156"/>
      <c r="B41" s="156" t="s">
        <v>30753</v>
      </c>
      <c r="C41" s="156"/>
      <c r="D41" s="156" t="s">
        <v>30765</v>
      </c>
      <c r="E41" s="156"/>
      <c r="F41" s="156" t="s">
        <v>30777</v>
      </c>
      <c r="G41" s="156"/>
    </row>
    <row r="42" spans="1:33" x14ac:dyDescent="0.25">
      <c r="A42" s="156"/>
      <c r="B42" s="156" t="s">
        <v>30754</v>
      </c>
      <c r="C42" s="156"/>
      <c r="D42" s="156" t="s">
        <v>30766</v>
      </c>
      <c r="E42" s="156"/>
      <c r="F42" s="156" t="s">
        <v>30778</v>
      </c>
      <c r="G42" s="156"/>
    </row>
    <row r="43" spans="1:33" x14ac:dyDescent="0.25">
      <c r="A43" s="156"/>
      <c r="B43" s="156" t="s">
        <v>30755</v>
      </c>
      <c r="C43" s="156"/>
      <c r="D43" s="156" t="s">
        <v>30767</v>
      </c>
      <c r="E43" s="156"/>
      <c r="F43" s="156" t="s">
        <v>30779</v>
      </c>
      <c r="G43" s="156"/>
    </row>
    <row r="44" spans="1:33" x14ac:dyDescent="0.25">
      <c r="A44" s="156"/>
      <c r="B44" s="156" t="s">
        <v>30756</v>
      </c>
      <c r="C44" s="156"/>
      <c r="D44" s="156" t="s">
        <v>30768</v>
      </c>
      <c r="E44" s="156"/>
      <c r="F44" s="156" t="s">
        <v>30780</v>
      </c>
      <c r="G44" s="156"/>
    </row>
    <row r="45" spans="1:33" x14ac:dyDescent="0.25">
      <c r="A45" s="156"/>
      <c r="B45" s="156" t="s">
        <v>30757</v>
      </c>
      <c r="C45" s="156"/>
      <c r="D45" s="156" t="s">
        <v>30769</v>
      </c>
      <c r="E45" s="156"/>
      <c r="F45" s="156" t="s">
        <v>30781</v>
      </c>
      <c r="G45" s="156"/>
    </row>
    <row r="46" spans="1:33" x14ac:dyDescent="0.25">
      <c r="A46" s="156"/>
      <c r="B46" s="156" t="s">
        <v>30758</v>
      </c>
      <c r="C46" s="156"/>
      <c r="D46" s="156" t="s">
        <v>30770</v>
      </c>
      <c r="E46" s="156"/>
      <c r="F46" s="156" t="s">
        <v>30782</v>
      </c>
      <c r="G46" s="156"/>
    </row>
    <row r="47" spans="1:33" x14ac:dyDescent="0.25">
      <c r="A47" s="156"/>
      <c r="B47" s="156" t="s">
        <v>30759</v>
      </c>
      <c r="C47" s="156"/>
      <c r="D47" s="156" t="s">
        <v>30771</v>
      </c>
      <c r="E47" s="156"/>
      <c r="F47" s="156" t="s">
        <v>30783</v>
      </c>
      <c r="G47" s="156"/>
    </row>
    <row r="48" spans="1:33" x14ac:dyDescent="0.25">
      <c r="A48" s="156"/>
      <c r="B48" s="156" t="s">
        <v>30760</v>
      </c>
      <c r="C48" s="156"/>
      <c r="D48" s="156" t="s">
        <v>30772</v>
      </c>
      <c r="E48" s="156"/>
      <c r="F48" s="156" t="s">
        <v>30784</v>
      </c>
      <c r="G48" s="156"/>
    </row>
    <row r="49" spans="1:7" x14ac:dyDescent="0.25">
      <c r="A49" s="156"/>
      <c r="B49" s="156" t="s">
        <v>30761</v>
      </c>
      <c r="C49" s="156"/>
      <c r="D49" s="156" t="s">
        <v>30773</v>
      </c>
      <c r="E49" s="156"/>
      <c r="F49" s="156" t="s">
        <v>30785</v>
      </c>
      <c r="G49" s="156"/>
    </row>
    <row r="50" spans="1:7" x14ac:dyDescent="0.25">
      <c r="A50" s="156"/>
      <c r="B50" s="156" t="s">
        <v>30762</v>
      </c>
      <c r="C50" s="156"/>
      <c r="D50" s="156" t="s">
        <v>30774</v>
      </c>
      <c r="E50" s="156"/>
      <c r="F50" s="156" t="s">
        <v>30786</v>
      </c>
      <c r="G50" s="156"/>
    </row>
    <row r="51" spans="1:7" x14ac:dyDescent="0.25">
      <c r="A51" s="156"/>
      <c r="B51" s="156" t="s">
        <v>30763</v>
      </c>
      <c r="C51" s="156"/>
      <c r="D51" s="156" t="s">
        <v>30775</v>
      </c>
      <c r="E51" s="156"/>
      <c r="F51" s="156" t="s">
        <v>30787</v>
      </c>
      <c r="G51" s="156"/>
    </row>
    <row r="52" spans="1:7" x14ac:dyDescent="0.25">
      <c r="A52" s="156"/>
      <c r="B52" s="156" t="s">
        <v>30764</v>
      </c>
      <c r="C52" s="156"/>
      <c r="D52" s="156" t="s">
        <v>30776</v>
      </c>
      <c r="E52" s="156"/>
      <c r="F52" s="156" t="s">
        <v>30788</v>
      </c>
      <c r="G52" s="156"/>
    </row>
    <row r="53" spans="1:7" x14ac:dyDescent="0.25">
      <c r="A53" s="156" t="s">
        <v>301</v>
      </c>
      <c r="B53" s="156">
        <f>COUNTIF(B41:B52,"&lt;&gt;")</f>
        <v>12</v>
      </c>
      <c r="C53" s="156">
        <f>COUNTIF(C41:C52,"Y")</f>
        <v>0</v>
      </c>
      <c r="D53" s="156">
        <f>COUNTIF(D41:D52,"&lt;&gt;")</f>
        <v>12</v>
      </c>
      <c r="E53" s="156">
        <f>COUNTIF(E41:E52,"Y")</f>
        <v>0</v>
      </c>
      <c r="F53" s="156">
        <f>COUNTIF(F41:F52,"&lt;&gt;")</f>
        <v>12</v>
      </c>
      <c r="G53" s="156">
        <f>COUNTIF(G41:G52,"Y")</f>
        <v>0</v>
      </c>
    </row>
  </sheetData>
  <conditionalFormatting sqref="A24:AG38 A23:M23 O23:AG23 A3:AG22">
    <cfRule type="cellIs" dxfId="20" priority="7" operator="equal">
      <formula>"y"</formula>
    </cfRule>
  </conditionalFormatting>
  <conditionalFormatting sqref="V39">
    <cfRule type="cellIs" dxfId="19" priority="6" operator="equal">
      <formula>"y"</formula>
    </cfRule>
  </conditionalFormatting>
  <conditionalFormatting sqref="N23">
    <cfRule type="cellIs" dxfId="18" priority="5" operator="equal">
      <formula>"y"</formula>
    </cfRule>
  </conditionalFormatting>
  <conditionalFormatting sqref="T39">
    <cfRule type="cellIs" dxfId="17" priority="4" operator="equal">
      <formula>"y"</formula>
    </cfRule>
  </conditionalFormatting>
  <conditionalFormatting sqref="A40:C53">
    <cfRule type="cellIs" dxfId="16" priority="3" operator="equal">
      <formula>"y"</formula>
    </cfRule>
  </conditionalFormatting>
  <conditionalFormatting sqref="D40:E53">
    <cfRule type="cellIs" dxfId="15" priority="2" operator="equal">
      <formula>"y"</formula>
    </cfRule>
  </conditionalFormatting>
  <conditionalFormatting sqref="F40:G53">
    <cfRule type="cellIs" dxfId="14" priority="1" operator="equal">
      <formula>"y"</formula>
    </cfRule>
  </conditionalFormatting>
  <pageMargins left="0.7" right="0.7" top="0.75" bottom="0.75" header="0.3" footer="0.3"/>
  <pageSetup orientation="portrait" verticalDpi="597"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09206-A13C-463A-B5EC-6FDBF50586B6}">
  <sheetPr codeName="Sheet8"/>
  <dimension ref="A1:AO39"/>
  <sheetViews>
    <sheetView workbookViewId="0">
      <selection activeCell="E1" sqref="E1"/>
    </sheetView>
  </sheetViews>
  <sheetFormatPr defaultRowHeight="15" x14ac:dyDescent="0.25"/>
  <cols>
    <col min="1" max="1" width="10" style="51" bestFit="1" customWidth="1"/>
    <col min="2" max="2" width="14.5703125" style="51" bestFit="1" customWidth="1"/>
    <col min="3" max="3" width="10.85546875" style="51" bestFit="1" customWidth="1"/>
    <col min="4" max="4" width="12.42578125" style="51" bestFit="1" customWidth="1"/>
    <col min="5" max="5" width="10.85546875" style="51" bestFit="1" customWidth="1"/>
    <col min="6" max="6" width="12.42578125" style="51" bestFit="1" customWidth="1"/>
    <col min="7" max="7" width="10.85546875" style="51" bestFit="1" customWidth="1"/>
    <col min="8" max="8" width="12.42578125" style="51" bestFit="1" customWidth="1"/>
    <col min="9" max="9" width="10.85546875" style="51" bestFit="1" customWidth="1"/>
    <col min="10" max="10" width="12.42578125" style="51" bestFit="1" customWidth="1"/>
    <col min="11" max="11" width="10.85546875" style="51" bestFit="1" customWidth="1"/>
    <col min="12" max="12" width="12.42578125" style="51" bestFit="1" customWidth="1"/>
    <col min="13" max="13" width="10.85546875" style="51" bestFit="1" customWidth="1"/>
    <col min="14" max="14" width="12.42578125" style="51" bestFit="1" customWidth="1"/>
    <col min="15" max="15" width="10.85546875" style="51" bestFit="1" customWidth="1"/>
    <col min="16" max="16" width="12.42578125" style="51" bestFit="1" customWidth="1"/>
    <col min="17" max="17" width="10.85546875" style="51" bestFit="1" customWidth="1"/>
    <col min="18" max="18" width="12.42578125" style="51" bestFit="1" customWidth="1"/>
    <col min="19" max="19" width="10.85546875" style="51" bestFit="1" customWidth="1"/>
    <col min="20" max="20" width="12.42578125" style="51" bestFit="1" customWidth="1"/>
    <col min="21" max="21" width="10.85546875" style="51" bestFit="1" customWidth="1"/>
    <col min="22" max="22" width="12.42578125" style="51" bestFit="1" customWidth="1"/>
    <col min="23" max="23" width="10.85546875" style="51" bestFit="1" customWidth="1"/>
    <col min="24" max="24" width="12.42578125" style="51" bestFit="1" customWidth="1"/>
    <col min="25" max="25" width="10.85546875" style="51" bestFit="1" customWidth="1"/>
    <col min="26" max="26" width="12.42578125" style="51" bestFit="1" customWidth="1"/>
    <col min="27" max="27" width="10.85546875" style="51" bestFit="1" customWidth="1"/>
    <col min="28" max="28" width="12.42578125" style="51" bestFit="1" customWidth="1"/>
    <col min="29" max="29" width="10.85546875" style="51" bestFit="1" customWidth="1"/>
    <col min="30" max="30" width="12.42578125" style="51" bestFit="1" customWidth="1"/>
    <col min="31" max="31" width="10.85546875" style="51" bestFit="1" customWidth="1"/>
    <col min="32" max="32" width="12.42578125" style="51" bestFit="1" customWidth="1"/>
    <col min="33" max="33" width="10.85546875" style="51" bestFit="1" customWidth="1"/>
    <col min="34" max="34" width="12.42578125" style="51" bestFit="1" customWidth="1"/>
    <col min="35" max="35" width="9.140625" style="51"/>
    <col min="36" max="36" width="12.42578125" style="51" bestFit="1" customWidth="1"/>
    <col min="37" max="37" width="10.85546875" style="51" bestFit="1" customWidth="1"/>
    <col min="38" max="38" width="12.42578125" style="51" bestFit="1" customWidth="1"/>
    <col min="39" max="39" width="10.85546875" style="51" bestFit="1" customWidth="1"/>
    <col min="40" max="40" width="12.42578125" style="51" bestFit="1" customWidth="1"/>
    <col min="41" max="41" width="10.85546875" style="51" bestFit="1" customWidth="1"/>
    <col min="42" max="16384" width="9.140625" style="51"/>
  </cols>
  <sheetData>
    <row r="1" spans="2:19" s="109" customFormat="1" x14ac:dyDescent="0.25">
      <c r="B1" s="109" t="s">
        <v>14576</v>
      </c>
      <c r="C1" s="109">
        <f>SUM(D3,D24)</f>
        <v>376</v>
      </c>
      <c r="D1" s="109" t="s">
        <v>299</v>
      </c>
      <c r="E1" s="109">
        <f>SUM(F3,F24)</f>
        <v>316</v>
      </c>
      <c r="F1" s="109" t="s">
        <v>14578</v>
      </c>
      <c r="G1" s="109">
        <f>SUM(H3,H24)</f>
        <v>60</v>
      </c>
      <c r="H1" s="109" t="s">
        <v>14577</v>
      </c>
      <c r="I1" s="129">
        <f>(E1/C1)</f>
        <v>0.84042553191489366</v>
      </c>
    </row>
    <row r="2" spans="2:19" s="109" customFormat="1" x14ac:dyDescent="0.25"/>
    <row r="3" spans="2:19" x14ac:dyDescent="0.25">
      <c r="B3" s="51" t="s">
        <v>861</v>
      </c>
      <c r="C3" s="51" t="s">
        <v>300</v>
      </c>
      <c r="D3" s="51">
        <f>SUM(B22,D22,F22,H22,J22,L22,N22,P22)</f>
        <v>136</v>
      </c>
      <c r="E3" s="51" t="s">
        <v>299</v>
      </c>
      <c r="F3" s="51">
        <f>SUM(C22,E22,G22,I22,K22,M22,O22,Q22)</f>
        <v>136</v>
      </c>
      <c r="G3" s="51" t="s">
        <v>303</v>
      </c>
      <c r="H3" s="51">
        <f>D3-F3</f>
        <v>0</v>
      </c>
    </row>
    <row r="4" spans="2:19" x14ac:dyDescent="0.25">
      <c r="B4" s="51" t="str">
        <f>LEFT(B5,FIND("_C",B5)-1)</f>
        <v>BH_028</v>
      </c>
      <c r="C4" s="51" t="s">
        <v>299</v>
      </c>
      <c r="D4" s="51" t="str">
        <f>LEFT(D5,FIND("_C",D5)-1)</f>
        <v>BH_045</v>
      </c>
      <c r="E4" s="51" t="s">
        <v>299</v>
      </c>
      <c r="F4" s="51" t="str">
        <f>LEFT(F5,FIND("_C",F5)-1)</f>
        <v>BH_054</v>
      </c>
      <c r="G4" s="51" t="s">
        <v>299</v>
      </c>
      <c r="H4" s="51" t="str">
        <f>LEFT(H5,FIND("_C",H5)-1)</f>
        <v>BH_060</v>
      </c>
      <c r="I4" s="51" t="s">
        <v>299</v>
      </c>
      <c r="J4" s="51" t="str">
        <f>LEFT(J5,FIND("_C",J5)-1)</f>
        <v>BH_113</v>
      </c>
      <c r="K4" s="51" t="s">
        <v>299</v>
      </c>
      <c r="L4" s="51" t="str">
        <f>LEFT(L5,FIND("_C",L5)-1)</f>
        <v>BH_120</v>
      </c>
      <c r="M4" s="51" t="s">
        <v>299</v>
      </c>
      <c r="N4" s="51" t="str">
        <f>LEFT(N5,FIND("_C",N5)-1)</f>
        <v>BH_126</v>
      </c>
      <c r="O4" s="51" t="s">
        <v>299</v>
      </c>
      <c r="P4" s="51" t="str">
        <f>LEFT(P5,FIND("_C",P5)-1)</f>
        <v>BH_141</v>
      </c>
      <c r="Q4" s="51" t="s">
        <v>299</v>
      </c>
      <c r="R4" s="156" t="str">
        <f>LEFT(R5,FIND("_C",R5)-1)</f>
        <v>BH_007</v>
      </c>
      <c r="S4" s="156" t="s">
        <v>299</v>
      </c>
    </row>
    <row r="5" spans="2:19" x14ac:dyDescent="0.25">
      <c r="B5" s="51" t="s">
        <v>878</v>
      </c>
      <c r="C5" s="51" t="s">
        <v>302</v>
      </c>
      <c r="D5" s="51" t="s">
        <v>895</v>
      </c>
      <c r="E5" s="51" t="s">
        <v>7845</v>
      </c>
      <c r="F5" s="51" t="s">
        <v>896</v>
      </c>
      <c r="G5" s="51" t="s">
        <v>302</v>
      </c>
      <c r="H5" s="51" t="s">
        <v>913</v>
      </c>
      <c r="I5" s="51" t="s">
        <v>302</v>
      </c>
      <c r="J5" s="51" t="s">
        <v>930</v>
      </c>
      <c r="K5" s="51" t="s">
        <v>302</v>
      </c>
      <c r="L5" s="51" t="s">
        <v>947</v>
      </c>
      <c r="M5" s="51" t="s">
        <v>302</v>
      </c>
      <c r="N5" s="51" t="s">
        <v>964</v>
      </c>
      <c r="O5" s="51" t="s">
        <v>302</v>
      </c>
      <c r="P5" s="51" t="s">
        <v>981</v>
      </c>
      <c r="Q5" s="51" t="s">
        <v>302</v>
      </c>
      <c r="R5" s="156" t="s">
        <v>30789</v>
      </c>
      <c r="S5" s="156"/>
    </row>
    <row r="6" spans="2:19" x14ac:dyDescent="0.25">
      <c r="B6" s="51" t="s">
        <v>877</v>
      </c>
      <c r="C6" s="51" t="s">
        <v>302</v>
      </c>
      <c r="D6" s="51" t="s">
        <v>879</v>
      </c>
      <c r="E6" s="156" t="s">
        <v>7845</v>
      </c>
      <c r="F6" s="51" t="s">
        <v>897</v>
      </c>
      <c r="G6" s="51" t="s">
        <v>302</v>
      </c>
      <c r="H6" s="51" t="s">
        <v>914</v>
      </c>
      <c r="I6" s="51" t="s">
        <v>302</v>
      </c>
      <c r="J6" s="51" t="s">
        <v>931</v>
      </c>
      <c r="K6" s="51" t="s">
        <v>302</v>
      </c>
      <c r="L6" s="51" t="s">
        <v>948</v>
      </c>
      <c r="M6" s="51" t="s">
        <v>302</v>
      </c>
      <c r="N6" s="51" t="s">
        <v>965</v>
      </c>
      <c r="O6" s="51" t="s">
        <v>302</v>
      </c>
      <c r="P6" s="51" t="s">
        <v>982</v>
      </c>
      <c r="Q6" s="51" t="s">
        <v>302</v>
      </c>
      <c r="R6" s="156" t="s">
        <v>30790</v>
      </c>
      <c r="S6" s="156"/>
    </row>
    <row r="7" spans="2:19" x14ac:dyDescent="0.25">
      <c r="B7" s="51" t="s">
        <v>876</v>
      </c>
      <c r="C7" s="51" t="s">
        <v>302</v>
      </c>
      <c r="D7" s="51" t="s">
        <v>880</v>
      </c>
      <c r="E7" s="156" t="s">
        <v>7845</v>
      </c>
      <c r="F7" s="51" t="s">
        <v>898</v>
      </c>
      <c r="G7" s="51" t="s">
        <v>302</v>
      </c>
      <c r="H7" s="51" t="s">
        <v>915</v>
      </c>
      <c r="I7" s="51" t="s">
        <v>302</v>
      </c>
      <c r="J7" s="51" t="s">
        <v>932</v>
      </c>
      <c r="K7" s="51" t="s">
        <v>302</v>
      </c>
      <c r="L7" s="51" t="s">
        <v>949</v>
      </c>
      <c r="M7" s="51" t="s">
        <v>302</v>
      </c>
      <c r="N7" s="51" t="s">
        <v>966</v>
      </c>
      <c r="O7" s="51" t="s">
        <v>302</v>
      </c>
      <c r="P7" s="51" t="s">
        <v>983</v>
      </c>
      <c r="Q7" s="51" t="s">
        <v>302</v>
      </c>
      <c r="R7" s="156" t="s">
        <v>30791</v>
      </c>
      <c r="S7" s="156"/>
    </row>
    <row r="8" spans="2:19" x14ac:dyDescent="0.25">
      <c r="B8" s="51" t="s">
        <v>875</v>
      </c>
      <c r="C8" s="51" t="s">
        <v>302</v>
      </c>
      <c r="D8" s="51" t="s">
        <v>881</v>
      </c>
      <c r="E8" s="156" t="s">
        <v>7845</v>
      </c>
      <c r="F8" s="51" t="s">
        <v>899</v>
      </c>
      <c r="G8" s="51" t="s">
        <v>302</v>
      </c>
      <c r="H8" s="51" t="s">
        <v>916</v>
      </c>
      <c r="I8" s="51" t="s">
        <v>302</v>
      </c>
      <c r="J8" s="51" t="s">
        <v>933</v>
      </c>
      <c r="K8" s="51" t="s">
        <v>302</v>
      </c>
      <c r="L8" s="51" t="s">
        <v>950</v>
      </c>
      <c r="M8" s="51" t="s">
        <v>302</v>
      </c>
      <c r="N8" s="51" t="s">
        <v>967</v>
      </c>
      <c r="O8" s="107" t="s">
        <v>302</v>
      </c>
      <c r="P8" s="51" t="s">
        <v>984</v>
      </c>
      <c r="Q8" s="51" t="s">
        <v>302</v>
      </c>
      <c r="R8" s="156" t="s">
        <v>30792</v>
      </c>
      <c r="S8" s="156"/>
    </row>
    <row r="9" spans="2:19" x14ac:dyDescent="0.25">
      <c r="B9" s="51" t="s">
        <v>874</v>
      </c>
      <c r="C9" s="51" t="s">
        <v>302</v>
      </c>
      <c r="D9" s="51" t="s">
        <v>882</v>
      </c>
      <c r="E9" s="156" t="s">
        <v>7845</v>
      </c>
      <c r="F9" s="51" t="s">
        <v>900</v>
      </c>
      <c r="G9" s="51" t="s">
        <v>302</v>
      </c>
      <c r="H9" s="51" t="s">
        <v>917</v>
      </c>
      <c r="I9" s="51" t="s">
        <v>302</v>
      </c>
      <c r="J9" s="51" t="s">
        <v>934</v>
      </c>
      <c r="K9" s="51" t="s">
        <v>302</v>
      </c>
      <c r="L9" s="51" t="s">
        <v>951</v>
      </c>
      <c r="M9" s="51" t="s">
        <v>302</v>
      </c>
      <c r="N9" s="51" t="s">
        <v>968</v>
      </c>
      <c r="O9" s="107" t="s">
        <v>302</v>
      </c>
      <c r="P9" s="51" t="s">
        <v>985</v>
      </c>
      <c r="Q9" s="51" t="s">
        <v>302</v>
      </c>
      <c r="R9" s="156" t="s">
        <v>30793</v>
      </c>
      <c r="S9" s="156"/>
    </row>
    <row r="10" spans="2:19" x14ac:dyDescent="0.25">
      <c r="B10" s="51" t="s">
        <v>873</v>
      </c>
      <c r="C10" s="51" t="s">
        <v>302</v>
      </c>
      <c r="D10" s="51" t="s">
        <v>883</v>
      </c>
      <c r="E10" s="156" t="s">
        <v>7845</v>
      </c>
      <c r="F10" s="51" t="s">
        <v>901</v>
      </c>
      <c r="G10" s="51" t="s">
        <v>302</v>
      </c>
      <c r="H10" s="51" t="s">
        <v>918</v>
      </c>
      <c r="I10" s="51" t="s">
        <v>302</v>
      </c>
      <c r="J10" s="51" t="s">
        <v>935</v>
      </c>
      <c r="K10" s="51" t="s">
        <v>302</v>
      </c>
      <c r="L10" s="51" t="s">
        <v>952</v>
      </c>
      <c r="M10" s="51" t="s">
        <v>302</v>
      </c>
      <c r="N10" s="51" t="s">
        <v>969</v>
      </c>
      <c r="O10" s="107" t="s">
        <v>302</v>
      </c>
      <c r="P10" s="51" t="s">
        <v>986</v>
      </c>
      <c r="Q10" s="51" t="s">
        <v>302</v>
      </c>
      <c r="R10" s="156" t="s">
        <v>30794</v>
      </c>
      <c r="S10" s="156"/>
    </row>
    <row r="11" spans="2:19" x14ac:dyDescent="0.25">
      <c r="B11" s="51" t="s">
        <v>872</v>
      </c>
      <c r="C11" s="51" t="s">
        <v>302</v>
      </c>
      <c r="D11" s="51" t="s">
        <v>884</v>
      </c>
      <c r="E11" s="156" t="s">
        <v>7845</v>
      </c>
      <c r="F11" s="51" t="s">
        <v>902</v>
      </c>
      <c r="G11" s="51" t="s">
        <v>302</v>
      </c>
      <c r="H11" s="51" t="s">
        <v>919</v>
      </c>
      <c r="I11" s="51" t="s">
        <v>302</v>
      </c>
      <c r="J11" s="51" t="s">
        <v>936</v>
      </c>
      <c r="K11" s="51" t="s">
        <v>302</v>
      </c>
      <c r="L11" s="51" t="s">
        <v>953</v>
      </c>
      <c r="M11" s="107" t="s">
        <v>302</v>
      </c>
      <c r="N11" s="51" t="s">
        <v>970</v>
      </c>
      <c r="O11" s="107" t="s">
        <v>302</v>
      </c>
      <c r="P11" s="51" t="s">
        <v>987</v>
      </c>
      <c r="Q11" s="51" t="s">
        <v>302</v>
      </c>
      <c r="R11" s="156" t="s">
        <v>30795</v>
      </c>
      <c r="S11" s="156"/>
    </row>
    <row r="12" spans="2:19" x14ac:dyDescent="0.25">
      <c r="B12" s="51" t="s">
        <v>871</v>
      </c>
      <c r="C12" s="51" t="s">
        <v>302</v>
      </c>
      <c r="D12" s="51" t="s">
        <v>885</v>
      </c>
      <c r="E12" s="156" t="s">
        <v>7845</v>
      </c>
      <c r="F12" s="51" t="s">
        <v>903</v>
      </c>
      <c r="G12" s="51" t="s">
        <v>302</v>
      </c>
      <c r="H12" s="51" t="s">
        <v>920</v>
      </c>
      <c r="I12" s="51" t="s">
        <v>302</v>
      </c>
      <c r="J12" s="51" t="s">
        <v>937</v>
      </c>
      <c r="K12" s="51" t="s">
        <v>302</v>
      </c>
      <c r="L12" s="51" t="s">
        <v>954</v>
      </c>
      <c r="M12" s="107" t="s">
        <v>302</v>
      </c>
      <c r="N12" s="51" t="s">
        <v>971</v>
      </c>
      <c r="O12" s="107" t="s">
        <v>302</v>
      </c>
      <c r="P12" s="51" t="s">
        <v>988</v>
      </c>
      <c r="Q12" s="51" t="s">
        <v>302</v>
      </c>
      <c r="R12" s="156" t="s">
        <v>30796</v>
      </c>
      <c r="S12" s="156"/>
    </row>
    <row r="13" spans="2:19" x14ac:dyDescent="0.25">
      <c r="B13" s="51" t="s">
        <v>870</v>
      </c>
      <c r="C13" s="51" t="s">
        <v>302</v>
      </c>
      <c r="D13" s="51" t="s">
        <v>886</v>
      </c>
      <c r="E13" s="156" t="s">
        <v>7845</v>
      </c>
      <c r="F13" s="51" t="s">
        <v>904</v>
      </c>
      <c r="G13" s="51" t="s">
        <v>302</v>
      </c>
      <c r="H13" s="51" t="s">
        <v>921</v>
      </c>
      <c r="I13" s="51" t="s">
        <v>302</v>
      </c>
      <c r="J13" s="51" t="s">
        <v>938</v>
      </c>
      <c r="K13" s="51" t="s">
        <v>302</v>
      </c>
      <c r="L13" s="51" t="s">
        <v>955</v>
      </c>
      <c r="M13" s="51" t="s">
        <v>302</v>
      </c>
      <c r="N13" s="51" t="s">
        <v>972</v>
      </c>
      <c r="O13" s="51" t="s">
        <v>302</v>
      </c>
      <c r="P13" s="51" t="s">
        <v>989</v>
      </c>
      <c r="Q13" s="51" t="s">
        <v>302</v>
      </c>
      <c r="R13" s="156" t="s">
        <v>30797</v>
      </c>
      <c r="S13" s="156"/>
    </row>
    <row r="14" spans="2:19" x14ac:dyDescent="0.25">
      <c r="B14" s="51" t="s">
        <v>869</v>
      </c>
      <c r="C14" s="51" t="s">
        <v>302</v>
      </c>
      <c r="D14" s="51" t="s">
        <v>887</v>
      </c>
      <c r="E14" s="156" t="s">
        <v>7845</v>
      </c>
      <c r="F14" s="51" t="s">
        <v>905</v>
      </c>
      <c r="G14" s="51" t="s">
        <v>302</v>
      </c>
      <c r="H14" s="51" t="s">
        <v>922</v>
      </c>
      <c r="I14" s="51" t="s">
        <v>302</v>
      </c>
      <c r="J14" s="51" t="s">
        <v>939</v>
      </c>
      <c r="K14" s="51" t="s">
        <v>302</v>
      </c>
      <c r="L14" s="51" t="s">
        <v>956</v>
      </c>
      <c r="M14" s="51" t="s">
        <v>302</v>
      </c>
      <c r="N14" s="51" t="s">
        <v>973</v>
      </c>
      <c r="O14" s="107" t="s">
        <v>302</v>
      </c>
      <c r="P14" s="51" t="s">
        <v>990</v>
      </c>
      <c r="Q14" s="51" t="s">
        <v>302</v>
      </c>
      <c r="R14" s="156" t="s">
        <v>30798</v>
      </c>
      <c r="S14" s="156"/>
    </row>
    <row r="15" spans="2:19" x14ac:dyDescent="0.25">
      <c r="B15" s="51" t="s">
        <v>868</v>
      </c>
      <c r="C15" s="51" t="s">
        <v>302</v>
      </c>
      <c r="D15" s="51" t="s">
        <v>888</v>
      </c>
      <c r="E15" s="51" t="s">
        <v>302</v>
      </c>
      <c r="F15" s="51" t="s">
        <v>906</v>
      </c>
      <c r="G15" s="51" t="s">
        <v>302</v>
      </c>
      <c r="H15" s="51" t="s">
        <v>923</v>
      </c>
      <c r="I15" s="51" t="s">
        <v>302</v>
      </c>
      <c r="J15" s="51" t="s">
        <v>940</v>
      </c>
      <c r="K15" s="51" t="s">
        <v>302</v>
      </c>
      <c r="L15" s="51" t="s">
        <v>957</v>
      </c>
      <c r="M15" s="51" t="s">
        <v>302</v>
      </c>
      <c r="N15" s="51" t="s">
        <v>974</v>
      </c>
      <c r="O15" s="107" t="s">
        <v>302</v>
      </c>
      <c r="P15" s="51" t="s">
        <v>991</v>
      </c>
      <c r="Q15" s="51" t="s">
        <v>302</v>
      </c>
      <c r="R15" s="156" t="s">
        <v>30799</v>
      </c>
      <c r="S15" s="156"/>
    </row>
    <row r="16" spans="2:19" x14ac:dyDescent="0.25">
      <c r="B16" s="51" t="s">
        <v>867</v>
      </c>
      <c r="C16" s="51" t="s">
        <v>302</v>
      </c>
      <c r="D16" s="51" t="s">
        <v>889</v>
      </c>
      <c r="E16" s="51" t="s">
        <v>302</v>
      </c>
      <c r="F16" s="51" t="s">
        <v>907</v>
      </c>
      <c r="G16" s="51" t="s">
        <v>302</v>
      </c>
      <c r="H16" s="51" t="s">
        <v>924</v>
      </c>
      <c r="I16" s="51" t="s">
        <v>302</v>
      </c>
      <c r="J16" s="51" t="s">
        <v>941</v>
      </c>
      <c r="K16" s="51" t="s">
        <v>302</v>
      </c>
      <c r="L16" s="51" t="s">
        <v>958</v>
      </c>
      <c r="M16" s="51" t="s">
        <v>302</v>
      </c>
      <c r="N16" s="51" t="s">
        <v>975</v>
      </c>
      <c r="O16" s="107" t="s">
        <v>302</v>
      </c>
      <c r="P16" s="51" t="s">
        <v>992</v>
      </c>
      <c r="Q16" s="51" t="s">
        <v>302</v>
      </c>
      <c r="R16" s="156" t="s">
        <v>30800</v>
      </c>
      <c r="S16" s="156"/>
    </row>
    <row r="17" spans="1:41" x14ac:dyDescent="0.25">
      <c r="B17" s="51" t="s">
        <v>866</v>
      </c>
      <c r="C17" s="51" t="s">
        <v>302</v>
      </c>
      <c r="D17" s="51" t="s">
        <v>890</v>
      </c>
      <c r="E17" s="51" t="s">
        <v>302</v>
      </c>
      <c r="F17" s="51" t="s">
        <v>908</v>
      </c>
      <c r="G17" s="51" t="s">
        <v>302</v>
      </c>
      <c r="H17" s="51" t="s">
        <v>925</v>
      </c>
      <c r="I17" s="51" t="s">
        <v>302</v>
      </c>
      <c r="J17" s="51" t="s">
        <v>942</v>
      </c>
      <c r="K17" s="51" t="s">
        <v>302</v>
      </c>
      <c r="L17" s="51" t="s">
        <v>959</v>
      </c>
      <c r="M17" s="51" t="s">
        <v>302</v>
      </c>
      <c r="N17" s="51" t="s">
        <v>976</v>
      </c>
      <c r="O17" s="107" t="s">
        <v>302</v>
      </c>
      <c r="P17" s="51" t="s">
        <v>993</v>
      </c>
      <c r="Q17" s="51" t="s">
        <v>302</v>
      </c>
      <c r="R17" s="156" t="s">
        <v>30801</v>
      </c>
      <c r="S17" s="156"/>
    </row>
    <row r="18" spans="1:41" x14ac:dyDescent="0.25">
      <c r="B18" s="51" t="s">
        <v>865</v>
      </c>
      <c r="C18" s="51" t="s">
        <v>302</v>
      </c>
      <c r="D18" s="51" t="s">
        <v>891</v>
      </c>
      <c r="E18" s="51" t="s">
        <v>302</v>
      </c>
      <c r="F18" s="51" t="s">
        <v>909</v>
      </c>
      <c r="G18" s="51" t="s">
        <v>302</v>
      </c>
      <c r="H18" s="51" t="s">
        <v>926</v>
      </c>
      <c r="I18" s="51" t="s">
        <v>302</v>
      </c>
      <c r="J18" s="51" t="s">
        <v>943</v>
      </c>
      <c r="K18" s="51" t="s">
        <v>302</v>
      </c>
      <c r="L18" s="51" t="s">
        <v>960</v>
      </c>
      <c r="M18" s="51" t="s">
        <v>302</v>
      </c>
      <c r="N18" s="51" t="s">
        <v>977</v>
      </c>
      <c r="O18" s="51" t="s">
        <v>302</v>
      </c>
      <c r="P18" s="51" t="s">
        <v>994</v>
      </c>
      <c r="Q18" s="51" t="s">
        <v>302</v>
      </c>
      <c r="R18" s="156" t="s">
        <v>30802</v>
      </c>
      <c r="S18" s="156"/>
    </row>
    <row r="19" spans="1:41" x14ac:dyDescent="0.25">
      <c r="B19" s="51" t="s">
        <v>864</v>
      </c>
      <c r="C19" s="51" t="s">
        <v>302</v>
      </c>
      <c r="D19" s="51" t="s">
        <v>892</v>
      </c>
      <c r="E19" s="51" t="s">
        <v>302</v>
      </c>
      <c r="F19" s="51" t="s">
        <v>910</v>
      </c>
      <c r="G19" s="51" t="s">
        <v>302</v>
      </c>
      <c r="H19" s="51" t="s">
        <v>927</v>
      </c>
      <c r="I19" s="51" t="s">
        <v>302</v>
      </c>
      <c r="J19" s="51" t="s">
        <v>944</v>
      </c>
      <c r="K19" s="51" t="s">
        <v>302</v>
      </c>
      <c r="L19" s="51" t="s">
        <v>961</v>
      </c>
      <c r="M19" s="51" t="s">
        <v>302</v>
      </c>
      <c r="N19" s="51" t="s">
        <v>978</v>
      </c>
      <c r="O19" s="107" t="s">
        <v>302</v>
      </c>
      <c r="P19" s="51" t="s">
        <v>995</v>
      </c>
      <c r="Q19" s="51" t="s">
        <v>302</v>
      </c>
      <c r="R19" s="156" t="s">
        <v>30803</v>
      </c>
      <c r="S19" s="156"/>
    </row>
    <row r="20" spans="1:41" x14ac:dyDescent="0.25">
      <c r="B20" s="51" t="s">
        <v>863</v>
      </c>
      <c r="C20" s="51" t="s">
        <v>302</v>
      </c>
      <c r="D20" s="51" t="s">
        <v>893</v>
      </c>
      <c r="E20" s="51" t="s">
        <v>302</v>
      </c>
      <c r="F20" s="51" t="s">
        <v>911</v>
      </c>
      <c r="G20" s="51" t="s">
        <v>302</v>
      </c>
      <c r="H20" s="51" t="s">
        <v>928</v>
      </c>
      <c r="I20" s="51" t="s">
        <v>302</v>
      </c>
      <c r="J20" s="51" t="s">
        <v>945</v>
      </c>
      <c r="K20" s="51" t="s">
        <v>302</v>
      </c>
      <c r="L20" s="51" t="s">
        <v>962</v>
      </c>
      <c r="M20" s="51" t="s">
        <v>302</v>
      </c>
      <c r="N20" s="51" t="s">
        <v>979</v>
      </c>
      <c r="O20" s="107" t="s">
        <v>302</v>
      </c>
      <c r="P20" s="51" t="s">
        <v>996</v>
      </c>
      <c r="Q20" s="51" t="s">
        <v>302</v>
      </c>
      <c r="R20" s="156" t="s">
        <v>30804</v>
      </c>
      <c r="S20" s="156"/>
    </row>
    <row r="21" spans="1:41" x14ac:dyDescent="0.25">
      <c r="B21" s="51" t="s">
        <v>862</v>
      </c>
      <c r="C21" s="51" t="s">
        <v>302</v>
      </c>
      <c r="D21" s="51" t="s">
        <v>894</v>
      </c>
      <c r="E21" s="51" t="s">
        <v>302</v>
      </c>
      <c r="F21" s="51" t="s">
        <v>912</v>
      </c>
      <c r="G21" s="51" t="s">
        <v>302</v>
      </c>
      <c r="H21" s="51" t="s">
        <v>929</v>
      </c>
      <c r="I21" s="51" t="s">
        <v>302</v>
      </c>
      <c r="J21" s="51" t="s">
        <v>946</v>
      </c>
      <c r="K21" s="51" t="s">
        <v>302</v>
      </c>
      <c r="L21" s="51" t="s">
        <v>963</v>
      </c>
      <c r="M21" s="51" t="s">
        <v>302</v>
      </c>
      <c r="N21" s="51" t="s">
        <v>980</v>
      </c>
      <c r="O21" s="107" t="s">
        <v>302</v>
      </c>
      <c r="P21" s="51" t="s">
        <v>997</v>
      </c>
      <c r="Q21" s="51" t="s">
        <v>302</v>
      </c>
      <c r="R21" s="156" t="s">
        <v>30805</v>
      </c>
      <c r="S21" s="156"/>
    </row>
    <row r="22" spans="1:41" x14ac:dyDescent="0.25">
      <c r="A22" s="51" t="s">
        <v>301</v>
      </c>
      <c r="B22" s="51">
        <f>COUNTIF(B5:B21,"&lt;&gt;")</f>
        <v>17</v>
      </c>
      <c r="C22" s="51">
        <f>COUNTIF(C5:C21,"Y")</f>
        <v>17</v>
      </c>
      <c r="D22" s="51">
        <f>COUNTIF(D5:D21,"&lt;&gt;")</f>
        <v>17</v>
      </c>
      <c r="E22" s="51">
        <f t="shared" ref="E22" si="0">COUNTIF(E5:E21,"Y")</f>
        <v>17</v>
      </c>
      <c r="F22" s="51">
        <f t="shared" ref="F22" si="1">COUNTIF(F5:F21,"&lt;&gt;")</f>
        <v>17</v>
      </c>
      <c r="G22" s="51">
        <f t="shared" ref="G22" si="2">COUNTIF(G5:G21,"Y")</f>
        <v>17</v>
      </c>
      <c r="H22" s="51">
        <f t="shared" ref="H22" si="3">COUNTIF(H5:H21,"&lt;&gt;")</f>
        <v>17</v>
      </c>
      <c r="I22" s="51">
        <f t="shared" ref="I22" si="4">COUNTIF(I5:I21,"Y")</f>
        <v>17</v>
      </c>
      <c r="J22" s="51">
        <f t="shared" ref="J22" si="5">COUNTIF(J5:J21,"&lt;&gt;")</f>
        <v>17</v>
      </c>
      <c r="K22" s="51">
        <v>17</v>
      </c>
      <c r="L22" s="51">
        <f t="shared" ref="L22" si="6">COUNTIF(L5:L21,"&lt;&gt;")</f>
        <v>17</v>
      </c>
      <c r="M22" s="51">
        <f t="shared" ref="M22" si="7">COUNTIF(M5:M21,"Y")</f>
        <v>17</v>
      </c>
      <c r="N22" s="51">
        <f t="shared" ref="N22" si="8">COUNTIF(N5:N21,"&lt;&gt;")</f>
        <v>17</v>
      </c>
      <c r="O22" s="51">
        <f t="shared" ref="O22" si="9">COUNTIF(O5:O21,"Y")</f>
        <v>17</v>
      </c>
      <c r="P22" s="51">
        <f t="shared" ref="P22" si="10">COUNTIF(P5:P21,"&lt;&gt;")</f>
        <v>17</v>
      </c>
      <c r="Q22" s="51">
        <f t="shared" ref="Q22" si="11">COUNTIF(Q5:Q21,"Y")</f>
        <v>17</v>
      </c>
      <c r="R22" s="156">
        <f>COUNTIF(R5:R21,"&lt;&gt;")</f>
        <v>17</v>
      </c>
      <c r="S22" s="156">
        <f>COUNTIF(S5:S21,"Y")</f>
        <v>0</v>
      </c>
    </row>
    <row r="24" spans="1:41" x14ac:dyDescent="0.25">
      <c r="B24" s="51" t="s">
        <v>998</v>
      </c>
      <c r="C24" s="51" t="s">
        <v>300</v>
      </c>
      <c r="D24" s="51">
        <f>SUM(B38,D38,F38,H38,J38,L38,N38,P38,R38,T38,V38,X38,Z38,AB38,AD38,AF38,AH38,AJ38,AL38,AN38)</f>
        <v>240</v>
      </c>
      <c r="E24" s="51" t="s">
        <v>299</v>
      </c>
      <c r="F24" s="51">
        <f>SUM(C38,E38,G38,I38,K38,M38,O38,Q38,S38,U38,W38,Y38,AA38,AC38,AE38,AG38,AI38,AK38,AM38,AO38)</f>
        <v>180</v>
      </c>
      <c r="G24" s="51" t="s">
        <v>303</v>
      </c>
      <c r="H24" s="51">
        <f>D24-F24</f>
        <v>60</v>
      </c>
    </row>
    <row r="25" spans="1:41" x14ac:dyDescent="0.25">
      <c r="B25" s="51" t="str">
        <f>LEFT(B26,FIND("_P",B26)-1)</f>
        <v>CPT_034</v>
      </c>
      <c r="C25" s="51" t="s">
        <v>299</v>
      </c>
      <c r="D25" s="51" t="str">
        <f t="shared" ref="D25" si="12">LEFT(D26,FIND("_P",D26)-1)</f>
        <v>CPT_054</v>
      </c>
      <c r="E25" s="51" t="s">
        <v>299</v>
      </c>
      <c r="F25" s="51" t="str">
        <f t="shared" ref="F25" si="13">LEFT(F26,FIND("_P",F26)-1)</f>
        <v>CPT_062</v>
      </c>
      <c r="G25" s="51" t="s">
        <v>299</v>
      </c>
      <c r="H25" s="51" t="str">
        <f t="shared" ref="H25" si="14">LEFT(H26,FIND("_P",H26)-1)</f>
        <v>CPT_065</v>
      </c>
      <c r="I25" s="51" t="s">
        <v>299</v>
      </c>
      <c r="J25" s="51" t="str">
        <f t="shared" ref="J25" si="15">LEFT(J26,FIND("_P",J26)-1)</f>
        <v>CPT_108</v>
      </c>
      <c r="K25" s="51" t="s">
        <v>299</v>
      </c>
      <c r="L25" s="51" t="str">
        <f t="shared" ref="L25" si="16">LEFT(L26,FIND("_P",L26)-1)</f>
        <v>CPT_136</v>
      </c>
      <c r="M25" s="51" t="s">
        <v>299</v>
      </c>
      <c r="N25" s="51" t="str">
        <f t="shared" ref="N25" si="17">LEFT(N26,FIND("_P",N26)-1)</f>
        <v>CPT_148</v>
      </c>
      <c r="O25" s="51" t="s">
        <v>299</v>
      </c>
      <c r="P25" s="51" t="str">
        <f t="shared" ref="P25" si="18">LEFT(P26,FIND("_P",P26)-1)</f>
        <v>CPT_184</v>
      </c>
      <c r="Q25" s="51" t="s">
        <v>299</v>
      </c>
      <c r="R25" s="51" t="str">
        <f t="shared" ref="R25" si="19">LEFT(R26,FIND("_P",R26)-1)</f>
        <v>CPT_215</v>
      </c>
      <c r="S25" s="51" t="s">
        <v>299</v>
      </c>
      <c r="T25" s="51" t="str">
        <f t="shared" ref="T25" si="20">LEFT(T26,FIND("_P",T26)-1)</f>
        <v>CPT_232</v>
      </c>
      <c r="U25" s="51" t="s">
        <v>299</v>
      </c>
      <c r="V25" s="51" t="str">
        <f t="shared" ref="V25" si="21">LEFT(V26,FIND("_P",V26)-1)</f>
        <v>CPT_233</v>
      </c>
      <c r="W25" s="51" t="s">
        <v>299</v>
      </c>
      <c r="X25" s="51" t="str">
        <f t="shared" ref="X25" si="22">LEFT(X26,FIND("_P",X26)-1)</f>
        <v>CPT_241</v>
      </c>
      <c r="Y25" s="51" t="s">
        <v>299</v>
      </c>
      <c r="Z25" s="51" t="str">
        <f t="shared" ref="Z25" si="23">LEFT(Z26,FIND("_P",Z26)-1)</f>
        <v>CPT_244</v>
      </c>
      <c r="AA25" s="51" t="s">
        <v>299</v>
      </c>
      <c r="AB25" s="51" t="str">
        <f t="shared" ref="AB25" si="24">LEFT(AB26,FIND("_P",AB26)-1)</f>
        <v>CPT_271</v>
      </c>
      <c r="AC25" s="51" t="s">
        <v>299</v>
      </c>
      <c r="AD25" s="51" t="str">
        <f t="shared" ref="AD25" si="25">LEFT(AD26,FIND("_P",AD26)-1)</f>
        <v>CPT_282</v>
      </c>
      <c r="AE25" s="51" t="s">
        <v>299</v>
      </c>
      <c r="AF25" s="51" t="str">
        <f t="shared" ref="AF25" si="26">LEFT(AF26,FIND("_P",AF26)-1)</f>
        <v>CPT_295</v>
      </c>
      <c r="AG25" s="51" t="s">
        <v>299</v>
      </c>
      <c r="AH25" s="51" t="str">
        <f t="shared" ref="AH25" si="27">LEFT(AH26,FIND("_P",AH26)-1)</f>
        <v>CPT_300</v>
      </c>
      <c r="AI25" s="51" t="s">
        <v>299</v>
      </c>
      <c r="AJ25" s="51" t="str">
        <f t="shared" ref="AJ25" si="28">LEFT(AJ26,FIND("_P",AJ26)-1)</f>
        <v>CPT_310</v>
      </c>
      <c r="AK25" s="51" t="s">
        <v>299</v>
      </c>
      <c r="AL25" s="51" t="str">
        <f t="shared" ref="AL25" si="29">LEFT(AL26,FIND("_P",AL26)-1)</f>
        <v>CPT_315</v>
      </c>
      <c r="AM25" s="51" t="s">
        <v>299</v>
      </c>
      <c r="AN25" s="51" t="str">
        <f t="shared" ref="AN25" si="30">LEFT(AN26,FIND("_P",AN26)-1)</f>
        <v>CPT_328</v>
      </c>
      <c r="AO25" s="51" t="s">
        <v>299</v>
      </c>
    </row>
    <row r="26" spans="1:41" x14ac:dyDescent="0.25">
      <c r="B26" s="51" t="s">
        <v>999</v>
      </c>
      <c r="D26" s="51" t="s">
        <v>1011</v>
      </c>
      <c r="F26" s="51" t="s">
        <v>1023</v>
      </c>
      <c r="H26" s="51" t="s">
        <v>1035</v>
      </c>
      <c r="I26" s="51" t="s">
        <v>302</v>
      </c>
      <c r="J26" s="51" t="s">
        <v>1047</v>
      </c>
      <c r="K26" s="51" t="s">
        <v>302</v>
      </c>
      <c r="L26" s="51" t="s">
        <v>1059</v>
      </c>
      <c r="M26" s="107" t="s">
        <v>302</v>
      </c>
      <c r="N26" s="51" t="s">
        <v>1071</v>
      </c>
      <c r="O26" s="51" t="s">
        <v>302</v>
      </c>
      <c r="P26" s="51" t="s">
        <v>1083</v>
      </c>
      <c r="Q26" s="51" t="s">
        <v>302</v>
      </c>
      <c r="R26" s="51" t="s">
        <v>1097</v>
      </c>
      <c r="S26" s="51" t="s">
        <v>302</v>
      </c>
      <c r="T26" s="51" t="s">
        <v>1109</v>
      </c>
      <c r="V26" s="51" t="s">
        <v>1121</v>
      </c>
      <c r="X26" s="51" t="s">
        <v>1133</v>
      </c>
      <c r="Y26" s="51" t="s">
        <v>302</v>
      </c>
      <c r="Z26" s="51" t="s">
        <v>1145</v>
      </c>
      <c r="AA26" s="51" t="s">
        <v>302</v>
      </c>
      <c r="AB26" s="51" t="s">
        <v>1157</v>
      </c>
      <c r="AC26" s="51" t="s">
        <v>302</v>
      </c>
      <c r="AD26" s="51" t="s">
        <v>1169</v>
      </c>
      <c r="AE26" s="51" t="s">
        <v>302</v>
      </c>
      <c r="AF26" s="51" t="s">
        <v>1181</v>
      </c>
      <c r="AG26" s="51" t="s">
        <v>302</v>
      </c>
      <c r="AH26" s="51" t="s">
        <v>1193</v>
      </c>
      <c r="AI26" s="51" t="s">
        <v>302</v>
      </c>
      <c r="AJ26" s="51" t="s">
        <v>1205</v>
      </c>
      <c r="AK26" s="51" t="s">
        <v>302</v>
      </c>
      <c r="AL26" s="51" t="s">
        <v>1217</v>
      </c>
      <c r="AM26" s="51" t="s">
        <v>7845</v>
      </c>
      <c r="AN26" s="51" t="s">
        <v>1229</v>
      </c>
      <c r="AO26" s="51" t="s">
        <v>302</v>
      </c>
    </row>
    <row r="27" spans="1:41" x14ac:dyDescent="0.25">
      <c r="B27" s="51" t="s">
        <v>1000</v>
      </c>
      <c r="D27" s="51" t="s">
        <v>1012</v>
      </c>
      <c r="F27" s="51" t="s">
        <v>1024</v>
      </c>
      <c r="H27" s="51" t="s">
        <v>1036</v>
      </c>
      <c r="I27" s="51" t="s">
        <v>302</v>
      </c>
      <c r="J27" s="51" t="s">
        <v>1048</v>
      </c>
      <c r="K27" s="51" t="s">
        <v>302</v>
      </c>
      <c r="L27" s="51" t="s">
        <v>1060</v>
      </c>
      <c r="M27" s="107" t="s">
        <v>302</v>
      </c>
      <c r="N27" s="51" t="s">
        <v>1072</v>
      </c>
      <c r="O27" s="51" t="s">
        <v>302</v>
      </c>
      <c r="P27" s="51" t="s">
        <v>1084</v>
      </c>
      <c r="Q27" s="51" t="s">
        <v>302</v>
      </c>
      <c r="R27" s="51" t="s">
        <v>1098</v>
      </c>
      <c r="S27" s="51" t="s">
        <v>302</v>
      </c>
      <c r="T27" s="51" t="s">
        <v>1110</v>
      </c>
      <c r="V27" s="51" t="s">
        <v>1122</v>
      </c>
      <c r="X27" s="51" t="s">
        <v>1134</v>
      </c>
      <c r="Y27" s="51" t="s">
        <v>302</v>
      </c>
      <c r="Z27" s="51" t="s">
        <v>1146</v>
      </c>
      <c r="AA27" s="51" t="s">
        <v>302</v>
      </c>
      <c r="AB27" s="51" t="s">
        <v>1158</v>
      </c>
      <c r="AC27" s="51" t="s">
        <v>302</v>
      </c>
      <c r="AD27" s="51" t="s">
        <v>1170</v>
      </c>
      <c r="AE27" s="51" t="s">
        <v>302</v>
      </c>
      <c r="AF27" s="51" t="s">
        <v>1182</v>
      </c>
      <c r="AG27" s="51" t="s">
        <v>302</v>
      </c>
      <c r="AH27" s="51" t="s">
        <v>1194</v>
      </c>
      <c r="AI27" s="51" t="s">
        <v>302</v>
      </c>
      <c r="AJ27" s="51" t="s">
        <v>1206</v>
      </c>
      <c r="AK27" s="51" t="s">
        <v>302</v>
      </c>
      <c r="AL27" s="51" t="s">
        <v>1218</v>
      </c>
      <c r="AM27" s="51" t="s">
        <v>7845</v>
      </c>
      <c r="AN27" s="51" t="s">
        <v>1230</v>
      </c>
      <c r="AO27" s="51" t="s">
        <v>302</v>
      </c>
    </row>
    <row r="28" spans="1:41" x14ac:dyDescent="0.25">
      <c r="B28" s="51" t="s">
        <v>1001</v>
      </c>
      <c r="D28" s="51" t="s">
        <v>1013</v>
      </c>
      <c r="F28" s="51" t="s">
        <v>1025</v>
      </c>
      <c r="H28" s="51" t="s">
        <v>1037</v>
      </c>
      <c r="I28" s="51" t="s">
        <v>302</v>
      </c>
      <c r="J28" s="51" t="s">
        <v>1049</v>
      </c>
      <c r="K28" s="51" t="s">
        <v>302</v>
      </c>
      <c r="L28" s="51" t="s">
        <v>1061</v>
      </c>
      <c r="M28" s="51" t="s">
        <v>302</v>
      </c>
      <c r="N28" s="51" t="s">
        <v>1073</v>
      </c>
      <c r="O28" s="51" t="s">
        <v>302</v>
      </c>
      <c r="P28" s="51" t="s">
        <v>1085</v>
      </c>
      <c r="Q28" s="51" t="s">
        <v>302</v>
      </c>
      <c r="R28" s="51" t="s">
        <v>1099</v>
      </c>
      <c r="S28" s="51" t="s">
        <v>302</v>
      </c>
      <c r="T28" s="51" t="s">
        <v>1111</v>
      </c>
      <c r="V28" s="51" t="s">
        <v>1123</v>
      </c>
      <c r="X28" s="51" t="s">
        <v>1135</v>
      </c>
      <c r="Y28" s="51" t="s">
        <v>302</v>
      </c>
      <c r="Z28" s="51" t="s">
        <v>1147</v>
      </c>
      <c r="AA28" s="51" t="s">
        <v>302</v>
      </c>
      <c r="AB28" s="51" t="s">
        <v>1159</v>
      </c>
      <c r="AC28" s="51" t="s">
        <v>302</v>
      </c>
      <c r="AD28" s="51" t="s">
        <v>1171</v>
      </c>
      <c r="AE28" s="51" t="s">
        <v>302</v>
      </c>
      <c r="AF28" s="51" t="s">
        <v>1183</v>
      </c>
      <c r="AG28" s="51" t="s">
        <v>302</v>
      </c>
      <c r="AH28" s="51" t="s">
        <v>1195</v>
      </c>
      <c r="AI28" s="51" t="s">
        <v>302</v>
      </c>
      <c r="AJ28" s="51" t="s">
        <v>1207</v>
      </c>
      <c r="AK28" s="51" t="s">
        <v>302</v>
      </c>
      <c r="AL28" s="51" t="s">
        <v>1219</v>
      </c>
      <c r="AM28" s="51" t="s">
        <v>7845</v>
      </c>
      <c r="AN28" s="51" t="s">
        <v>1231</v>
      </c>
      <c r="AO28" s="51" t="s">
        <v>302</v>
      </c>
    </row>
    <row r="29" spans="1:41" x14ac:dyDescent="0.25">
      <c r="B29" s="51" t="s">
        <v>1002</v>
      </c>
      <c r="D29" s="51" t="s">
        <v>1014</v>
      </c>
      <c r="F29" s="51" t="s">
        <v>1026</v>
      </c>
      <c r="H29" s="51" t="s">
        <v>1038</v>
      </c>
      <c r="I29" s="51" t="s">
        <v>302</v>
      </c>
      <c r="J29" s="51" t="s">
        <v>1050</v>
      </c>
      <c r="K29" s="51" t="s">
        <v>302</v>
      </c>
      <c r="L29" s="51" t="s">
        <v>1062</v>
      </c>
      <c r="M29" s="51" t="s">
        <v>302</v>
      </c>
      <c r="N29" s="51" t="s">
        <v>1074</v>
      </c>
      <c r="O29" s="51" t="s">
        <v>302</v>
      </c>
      <c r="P29" s="51" t="s">
        <v>1086</v>
      </c>
      <c r="Q29" s="51" t="s">
        <v>302</v>
      </c>
      <c r="R29" s="51" t="s">
        <v>1100</v>
      </c>
      <c r="S29" s="51" t="s">
        <v>302</v>
      </c>
      <c r="T29" s="51" t="s">
        <v>1112</v>
      </c>
      <c r="V29" s="51" t="s">
        <v>1124</v>
      </c>
      <c r="X29" s="51" t="s">
        <v>1136</v>
      </c>
      <c r="Y29" s="51" t="s">
        <v>302</v>
      </c>
      <c r="Z29" s="51" t="s">
        <v>1148</v>
      </c>
      <c r="AA29" s="51" t="s">
        <v>302</v>
      </c>
      <c r="AB29" s="51" t="s">
        <v>1160</v>
      </c>
      <c r="AC29" s="51" t="s">
        <v>302</v>
      </c>
      <c r="AD29" s="51" t="s">
        <v>1172</v>
      </c>
      <c r="AE29" s="51" t="s">
        <v>302</v>
      </c>
      <c r="AF29" s="51" t="s">
        <v>1184</v>
      </c>
      <c r="AG29" s="51" t="s">
        <v>302</v>
      </c>
      <c r="AH29" s="51" t="s">
        <v>1196</v>
      </c>
      <c r="AI29" s="51" t="s">
        <v>302</v>
      </c>
      <c r="AJ29" s="51" t="s">
        <v>1208</v>
      </c>
      <c r="AK29" s="51" t="s">
        <v>302</v>
      </c>
      <c r="AL29" s="51" t="s">
        <v>1220</v>
      </c>
      <c r="AM29" s="51" t="s">
        <v>7845</v>
      </c>
      <c r="AN29" s="51" t="s">
        <v>1232</v>
      </c>
      <c r="AO29" s="51" t="s">
        <v>302</v>
      </c>
    </row>
    <row r="30" spans="1:41" x14ac:dyDescent="0.25">
      <c r="B30" s="51" t="s">
        <v>1003</v>
      </c>
      <c r="D30" s="51" t="s">
        <v>1015</v>
      </c>
      <c r="F30" s="51" t="s">
        <v>1027</v>
      </c>
      <c r="H30" s="51" t="s">
        <v>1039</v>
      </c>
      <c r="I30" s="51" t="s">
        <v>302</v>
      </c>
      <c r="J30" s="51" t="s">
        <v>1051</v>
      </c>
      <c r="K30" s="51" t="s">
        <v>302</v>
      </c>
      <c r="L30" s="51" t="s">
        <v>1063</v>
      </c>
      <c r="M30" s="51" t="s">
        <v>302</v>
      </c>
      <c r="N30" s="51" t="s">
        <v>1075</v>
      </c>
      <c r="O30" s="107" t="s">
        <v>302</v>
      </c>
      <c r="P30" s="51" t="s">
        <v>1087</v>
      </c>
      <c r="Q30" s="51" t="s">
        <v>302</v>
      </c>
      <c r="R30" s="51" t="s">
        <v>1101</v>
      </c>
      <c r="S30" s="51" t="s">
        <v>302</v>
      </c>
      <c r="T30" s="51" t="s">
        <v>1113</v>
      </c>
      <c r="V30" s="51" t="s">
        <v>1125</v>
      </c>
      <c r="X30" s="51" t="s">
        <v>1137</v>
      </c>
      <c r="Y30" s="51" t="s">
        <v>302</v>
      </c>
      <c r="Z30" s="51" t="s">
        <v>1149</v>
      </c>
      <c r="AA30" s="51" t="s">
        <v>302</v>
      </c>
      <c r="AB30" s="51" t="s">
        <v>1161</v>
      </c>
      <c r="AC30" s="51" t="s">
        <v>302</v>
      </c>
      <c r="AD30" s="51" t="s">
        <v>1173</v>
      </c>
      <c r="AE30" s="51" t="s">
        <v>302</v>
      </c>
      <c r="AF30" s="51" t="s">
        <v>1185</v>
      </c>
      <c r="AG30" s="51" t="s">
        <v>302</v>
      </c>
      <c r="AH30" s="51" t="s">
        <v>1197</v>
      </c>
      <c r="AI30" s="51" t="s">
        <v>302</v>
      </c>
      <c r="AJ30" s="51" t="s">
        <v>1209</v>
      </c>
      <c r="AK30" s="51" t="s">
        <v>302</v>
      </c>
      <c r="AL30" s="51" t="s">
        <v>1221</v>
      </c>
      <c r="AM30" s="51" t="s">
        <v>7845</v>
      </c>
      <c r="AN30" s="51" t="s">
        <v>1233</v>
      </c>
      <c r="AO30" s="51" t="s">
        <v>302</v>
      </c>
    </row>
    <row r="31" spans="1:41" x14ac:dyDescent="0.25">
      <c r="B31" s="51" t="s">
        <v>1004</v>
      </c>
      <c r="D31" s="51" t="s">
        <v>1016</v>
      </c>
      <c r="F31" s="51" t="s">
        <v>1028</v>
      </c>
      <c r="H31" s="51" t="s">
        <v>1040</v>
      </c>
      <c r="I31" s="51" t="s">
        <v>302</v>
      </c>
      <c r="J31" s="51" t="s">
        <v>1052</v>
      </c>
      <c r="K31" s="51" t="s">
        <v>302</v>
      </c>
      <c r="L31" s="51" t="s">
        <v>1064</v>
      </c>
      <c r="M31" s="51" t="s">
        <v>302</v>
      </c>
      <c r="N31" s="51" t="s">
        <v>1076</v>
      </c>
      <c r="O31" s="107" t="s">
        <v>302</v>
      </c>
      <c r="P31" s="51" t="s">
        <v>1088</v>
      </c>
      <c r="Q31" s="51" t="s">
        <v>302</v>
      </c>
      <c r="R31" s="51" t="s">
        <v>1102</v>
      </c>
      <c r="S31" s="51" t="s">
        <v>302</v>
      </c>
      <c r="T31" s="51" t="s">
        <v>1114</v>
      </c>
      <c r="V31" s="51" t="s">
        <v>1126</v>
      </c>
      <c r="X31" s="51" t="s">
        <v>1138</v>
      </c>
      <c r="Y31" s="51" t="s">
        <v>302</v>
      </c>
      <c r="Z31" s="51" t="s">
        <v>1150</v>
      </c>
      <c r="AA31" s="51" t="s">
        <v>302</v>
      </c>
      <c r="AB31" s="51" t="s">
        <v>1162</v>
      </c>
      <c r="AC31" s="51" t="s">
        <v>302</v>
      </c>
      <c r="AD31" s="51" t="s">
        <v>1174</v>
      </c>
      <c r="AE31" s="51" t="s">
        <v>302</v>
      </c>
      <c r="AF31" s="51" t="s">
        <v>1186</v>
      </c>
      <c r="AG31" s="51" t="s">
        <v>302</v>
      </c>
      <c r="AH31" s="51" t="s">
        <v>1198</v>
      </c>
      <c r="AI31" s="51" t="s">
        <v>302</v>
      </c>
      <c r="AJ31" s="51" t="s">
        <v>1210</v>
      </c>
      <c r="AK31" s="51" t="s">
        <v>302</v>
      </c>
      <c r="AL31" s="51" t="s">
        <v>1222</v>
      </c>
      <c r="AM31" s="51" t="s">
        <v>7845</v>
      </c>
      <c r="AN31" s="51" t="s">
        <v>1234</v>
      </c>
      <c r="AO31" s="51" t="s">
        <v>302</v>
      </c>
    </row>
    <row r="32" spans="1:41" x14ac:dyDescent="0.25">
      <c r="B32" s="51" t="s">
        <v>1005</v>
      </c>
      <c r="D32" s="51" t="s">
        <v>1017</v>
      </c>
      <c r="F32" s="51" t="s">
        <v>1029</v>
      </c>
      <c r="H32" s="51" t="s">
        <v>1041</v>
      </c>
      <c r="I32" s="51" t="s">
        <v>302</v>
      </c>
      <c r="J32" s="51" t="s">
        <v>1053</v>
      </c>
      <c r="K32" s="51" t="s">
        <v>302</v>
      </c>
      <c r="L32" s="51" t="s">
        <v>1065</v>
      </c>
      <c r="M32" s="51" t="s">
        <v>302</v>
      </c>
      <c r="N32" s="51" t="s">
        <v>1077</v>
      </c>
      <c r="O32" s="51" t="s">
        <v>302</v>
      </c>
      <c r="P32" s="51" t="s">
        <v>1089</v>
      </c>
      <c r="Q32" s="51" t="s">
        <v>302</v>
      </c>
      <c r="R32" s="51" t="s">
        <v>1103</v>
      </c>
      <c r="S32" s="51" t="s">
        <v>302</v>
      </c>
      <c r="T32" s="51" t="s">
        <v>1115</v>
      </c>
      <c r="V32" s="51" t="s">
        <v>1127</v>
      </c>
      <c r="X32" s="51" t="s">
        <v>1139</v>
      </c>
      <c r="Y32" s="51" t="s">
        <v>302</v>
      </c>
      <c r="Z32" s="51" t="s">
        <v>1151</v>
      </c>
      <c r="AA32" s="51" t="s">
        <v>302</v>
      </c>
      <c r="AB32" s="51" t="s">
        <v>1163</v>
      </c>
      <c r="AC32" s="51" t="s">
        <v>302</v>
      </c>
      <c r="AD32" s="51" t="s">
        <v>1175</v>
      </c>
      <c r="AE32" s="51" t="s">
        <v>302</v>
      </c>
      <c r="AF32" s="51" t="s">
        <v>1187</v>
      </c>
      <c r="AG32" s="51" t="s">
        <v>302</v>
      </c>
      <c r="AH32" s="51" t="s">
        <v>1199</v>
      </c>
      <c r="AI32" s="51" t="s">
        <v>302</v>
      </c>
      <c r="AJ32" s="51" t="s">
        <v>1211</v>
      </c>
      <c r="AK32" s="51" t="s">
        <v>302</v>
      </c>
      <c r="AL32" s="51" t="s">
        <v>1223</v>
      </c>
      <c r="AM32" s="51" t="s">
        <v>7845</v>
      </c>
      <c r="AN32" s="51" t="s">
        <v>1235</v>
      </c>
      <c r="AO32" s="51" t="s">
        <v>302</v>
      </c>
    </row>
    <row r="33" spans="1:41" x14ac:dyDescent="0.25">
      <c r="B33" s="51" t="s">
        <v>1006</v>
      </c>
      <c r="D33" s="51" t="s">
        <v>1018</v>
      </c>
      <c r="F33" s="51" t="s">
        <v>1030</v>
      </c>
      <c r="H33" s="51" t="s">
        <v>1042</v>
      </c>
      <c r="I33" s="51" t="s">
        <v>302</v>
      </c>
      <c r="J33" s="51" t="s">
        <v>1054</v>
      </c>
      <c r="K33" s="51" t="s">
        <v>302</v>
      </c>
      <c r="L33" s="51" t="s">
        <v>1066</v>
      </c>
      <c r="M33" s="51" t="s">
        <v>302</v>
      </c>
      <c r="N33" s="51" t="s">
        <v>1078</v>
      </c>
      <c r="O33" s="51" t="s">
        <v>302</v>
      </c>
      <c r="P33" s="51" t="s">
        <v>1090</v>
      </c>
      <c r="Q33" s="51" t="s">
        <v>302</v>
      </c>
      <c r="R33" s="51" t="s">
        <v>1104</v>
      </c>
      <c r="S33" s="51" t="s">
        <v>302</v>
      </c>
      <c r="T33" s="51" t="s">
        <v>1116</v>
      </c>
      <c r="V33" s="51" t="s">
        <v>1128</v>
      </c>
      <c r="X33" s="51" t="s">
        <v>1140</v>
      </c>
      <c r="Y33" s="51" t="s">
        <v>302</v>
      </c>
      <c r="Z33" s="51" t="s">
        <v>1152</v>
      </c>
      <c r="AA33" s="51" t="s">
        <v>302</v>
      </c>
      <c r="AB33" s="51" t="s">
        <v>1164</v>
      </c>
      <c r="AC33" s="51" t="s">
        <v>302</v>
      </c>
      <c r="AD33" s="51" t="s">
        <v>1176</v>
      </c>
      <c r="AE33" s="51" t="s">
        <v>302</v>
      </c>
      <c r="AF33" s="51" t="s">
        <v>1188</v>
      </c>
      <c r="AG33" s="51" t="s">
        <v>302</v>
      </c>
      <c r="AH33" s="51" t="s">
        <v>1200</v>
      </c>
      <c r="AI33" s="51" t="s">
        <v>302</v>
      </c>
      <c r="AJ33" s="51" t="s">
        <v>1212</v>
      </c>
      <c r="AK33" s="51" t="s">
        <v>302</v>
      </c>
      <c r="AL33" s="51" t="s">
        <v>1224</v>
      </c>
      <c r="AM33" s="51" t="s">
        <v>7845</v>
      </c>
      <c r="AN33" s="51" t="s">
        <v>1236</v>
      </c>
      <c r="AO33" s="51" t="s">
        <v>302</v>
      </c>
    </row>
    <row r="34" spans="1:41" x14ac:dyDescent="0.25">
      <c r="B34" s="51" t="s">
        <v>1007</v>
      </c>
      <c r="D34" s="51" t="s">
        <v>1019</v>
      </c>
      <c r="F34" s="51" t="s">
        <v>1031</v>
      </c>
      <c r="H34" s="51" t="s">
        <v>1043</v>
      </c>
      <c r="I34" s="51" t="s">
        <v>302</v>
      </c>
      <c r="J34" s="51" t="s">
        <v>1055</v>
      </c>
      <c r="K34" s="51" t="s">
        <v>302</v>
      </c>
      <c r="L34" s="51" t="s">
        <v>1067</v>
      </c>
      <c r="M34" s="51" t="s">
        <v>302</v>
      </c>
      <c r="N34" s="51" t="s">
        <v>1079</v>
      </c>
      <c r="O34" s="51" t="s">
        <v>302</v>
      </c>
      <c r="P34" s="51" t="s">
        <v>1091</v>
      </c>
      <c r="Q34" s="51" t="s">
        <v>302</v>
      </c>
      <c r="R34" s="51" t="s">
        <v>1105</v>
      </c>
      <c r="S34" s="51" t="s">
        <v>302</v>
      </c>
      <c r="T34" s="51" t="s">
        <v>1117</v>
      </c>
      <c r="V34" s="51" t="s">
        <v>1129</v>
      </c>
      <c r="X34" s="51" t="s">
        <v>1141</v>
      </c>
      <c r="Y34" s="51" t="s">
        <v>302</v>
      </c>
      <c r="Z34" s="51" t="s">
        <v>1153</v>
      </c>
      <c r="AA34" s="51" t="s">
        <v>302</v>
      </c>
      <c r="AB34" s="51" t="s">
        <v>1165</v>
      </c>
      <c r="AC34" s="51" t="s">
        <v>302</v>
      </c>
      <c r="AD34" s="51" t="s">
        <v>1177</v>
      </c>
      <c r="AE34" s="51" t="s">
        <v>302</v>
      </c>
      <c r="AF34" s="51" t="s">
        <v>1189</v>
      </c>
      <c r="AG34" s="51" t="s">
        <v>302</v>
      </c>
      <c r="AH34" s="51" t="s">
        <v>1201</v>
      </c>
      <c r="AI34" s="51" t="s">
        <v>302</v>
      </c>
      <c r="AJ34" s="51" t="s">
        <v>1213</v>
      </c>
      <c r="AK34" s="51" t="s">
        <v>302</v>
      </c>
      <c r="AL34" s="51" t="s">
        <v>1225</v>
      </c>
      <c r="AM34" s="51" t="s">
        <v>7845</v>
      </c>
      <c r="AN34" s="51" t="s">
        <v>1237</v>
      </c>
      <c r="AO34" s="51" t="s">
        <v>302</v>
      </c>
    </row>
    <row r="35" spans="1:41" x14ac:dyDescent="0.25">
      <c r="B35" s="51" t="s">
        <v>1008</v>
      </c>
      <c r="D35" s="51" t="s">
        <v>1020</v>
      </c>
      <c r="F35" s="51" t="s">
        <v>1032</v>
      </c>
      <c r="H35" s="51" t="s">
        <v>1044</v>
      </c>
      <c r="I35" s="51" t="s">
        <v>302</v>
      </c>
      <c r="J35" s="51" t="s">
        <v>1056</v>
      </c>
      <c r="K35" s="51" t="s">
        <v>302</v>
      </c>
      <c r="L35" s="51" t="s">
        <v>1068</v>
      </c>
      <c r="M35" s="51" t="s">
        <v>302</v>
      </c>
      <c r="N35" s="51" t="s">
        <v>1080</v>
      </c>
      <c r="O35" s="51" t="s">
        <v>302</v>
      </c>
      <c r="P35" s="51" t="s">
        <v>1092</v>
      </c>
      <c r="Q35" s="51" t="s">
        <v>302</v>
      </c>
      <c r="R35" s="51" t="s">
        <v>1106</v>
      </c>
      <c r="S35" s="51" t="s">
        <v>302</v>
      </c>
      <c r="T35" s="51" t="s">
        <v>1118</v>
      </c>
      <c r="V35" s="51" t="s">
        <v>1130</v>
      </c>
      <c r="X35" s="51" t="s">
        <v>1142</v>
      </c>
      <c r="Y35" s="51" t="s">
        <v>302</v>
      </c>
      <c r="Z35" s="51" t="s">
        <v>1154</v>
      </c>
      <c r="AA35" s="51" t="s">
        <v>302</v>
      </c>
      <c r="AB35" s="51" t="s">
        <v>1166</v>
      </c>
      <c r="AC35" s="51" t="s">
        <v>302</v>
      </c>
      <c r="AD35" s="51" t="s">
        <v>1178</v>
      </c>
      <c r="AE35" s="51" t="s">
        <v>302</v>
      </c>
      <c r="AF35" s="51" t="s">
        <v>1190</v>
      </c>
      <c r="AG35" s="51" t="s">
        <v>302</v>
      </c>
      <c r="AH35" s="51" t="s">
        <v>1202</v>
      </c>
      <c r="AI35" s="51" t="s">
        <v>302</v>
      </c>
      <c r="AJ35" s="51" t="s">
        <v>1214</v>
      </c>
      <c r="AK35" s="51" t="s">
        <v>302</v>
      </c>
      <c r="AL35" s="51" t="s">
        <v>1226</v>
      </c>
      <c r="AM35" s="51" t="s">
        <v>7845</v>
      </c>
      <c r="AN35" s="51" t="s">
        <v>1238</v>
      </c>
      <c r="AO35" s="51" t="s">
        <v>302</v>
      </c>
    </row>
    <row r="36" spans="1:41" x14ac:dyDescent="0.25">
      <c r="B36" s="51" t="s">
        <v>1009</v>
      </c>
      <c r="D36" s="51" t="s">
        <v>1021</v>
      </c>
      <c r="F36" s="51" t="s">
        <v>1033</v>
      </c>
      <c r="H36" s="51" t="s">
        <v>1045</v>
      </c>
      <c r="I36" s="51" t="s">
        <v>302</v>
      </c>
      <c r="J36" s="51" t="s">
        <v>1057</v>
      </c>
      <c r="K36" s="51" t="s">
        <v>302</v>
      </c>
      <c r="L36" s="51" t="s">
        <v>1069</v>
      </c>
      <c r="M36" s="51" t="s">
        <v>302</v>
      </c>
      <c r="N36" s="51" t="s">
        <v>1081</v>
      </c>
      <c r="O36" s="51" t="s">
        <v>302</v>
      </c>
      <c r="P36" s="51" t="s">
        <v>1093</v>
      </c>
      <c r="Q36" s="51" t="s">
        <v>302</v>
      </c>
      <c r="R36" s="51" t="s">
        <v>1107</v>
      </c>
      <c r="S36" s="51" t="s">
        <v>302</v>
      </c>
      <c r="T36" s="51" t="s">
        <v>1119</v>
      </c>
      <c r="V36" s="51" t="s">
        <v>1131</v>
      </c>
      <c r="X36" s="51" t="s">
        <v>1143</v>
      </c>
      <c r="Y36" s="51" t="s">
        <v>302</v>
      </c>
      <c r="Z36" s="51" t="s">
        <v>1155</v>
      </c>
      <c r="AA36" s="51" t="s">
        <v>302</v>
      </c>
      <c r="AB36" s="51" t="s">
        <v>1167</v>
      </c>
      <c r="AC36" s="51" t="s">
        <v>302</v>
      </c>
      <c r="AD36" s="51" t="s">
        <v>1179</v>
      </c>
      <c r="AE36" s="51" t="s">
        <v>302</v>
      </c>
      <c r="AF36" s="51" t="s">
        <v>1191</v>
      </c>
      <c r="AG36" s="51" t="s">
        <v>302</v>
      </c>
      <c r="AH36" s="51" t="s">
        <v>1203</v>
      </c>
      <c r="AI36" s="51" t="s">
        <v>302</v>
      </c>
      <c r="AJ36" s="51" t="s">
        <v>1215</v>
      </c>
      <c r="AK36" s="51" t="s">
        <v>302</v>
      </c>
      <c r="AL36" s="51" t="s">
        <v>1227</v>
      </c>
      <c r="AM36" s="51" t="s">
        <v>7845</v>
      </c>
      <c r="AN36" s="51" t="s">
        <v>1239</v>
      </c>
      <c r="AO36" s="51" t="s">
        <v>302</v>
      </c>
    </row>
    <row r="37" spans="1:41" x14ac:dyDescent="0.25">
      <c r="B37" s="51" t="s">
        <v>1010</v>
      </c>
      <c r="D37" s="51" t="s">
        <v>1022</v>
      </c>
      <c r="F37" s="51" t="s">
        <v>1034</v>
      </c>
      <c r="H37" s="51" t="s">
        <v>1046</v>
      </c>
      <c r="I37" s="51" t="s">
        <v>302</v>
      </c>
      <c r="J37" s="51" t="s">
        <v>1058</v>
      </c>
      <c r="K37" s="51" t="s">
        <v>302</v>
      </c>
      <c r="L37" s="51" t="s">
        <v>1070</v>
      </c>
      <c r="M37" s="51" t="s">
        <v>302</v>
      </c>
      <c r="N37" s="51" t="s">
        <v>1082</v>
      </c>
      <c r="O37" s="51" t="s">
        <v>302</v>
      </c>
      <c r="P37" s="51" t="s">
        <v>1094</v>
      </c>
      <c r="Q37" s="51" t="s">
        <v>302</v>
      </c>
      <c r="R37" s="51" t="s">
        <v>1108</v>
      </c>
      <c r="S37" s="51" t="s">
        <v>302</v>
      </c>
      <c r="T37" s="51" t="s">
        <v>1120</v>
      </c>
      <c r="V37" s="51" t="s">
        <v>1132</v>
      </c>
      <c r="X37" s="51" t="s">
        <v>1144</v>
      </c>
      <c r="Y37" s="51" t="s">
        <v>302</v>
      </c>
      <c r="Z37" s="51" t="s">
        <v>1156</v>
      </c>
      <c r="AA37" s="51" t="s">
        <v>302</v>
      </c>
      <c r="AB37" s="51" t="s">
        <v>1168</v>
      </c>
      <c r="AC37" s="51" t="s">
        <v>302</v>
      </c>
      <c r="AD37" s="51" t="s">
        <v>1180</v>
      </c>
      <c r="AE37" s="51" t="s">
        <v>302</v>
      </c>
      <c r="AF37" s="51" t="s">
        <v>1192</v>
      </c>
      <c r="AG37" s="51" t="s">
        <v>302</v>
      </c>
      <c r="AH37" s="51" t="s">
        <v>1204</v>
      </c>
      <c r="AI37" s="51" t="s">
        <v>302</v>
      </c>
      <c r="AJ37" s="51" t="s">
        <v>1216</v>
      </c>
      <c r="AK37" s="51" t="s">
        <v>302</v>
      </c>
      <c r="AL37" s="51" t="s">
        <v>1228</v>
      </c>
      <c r="AM37" s="51" t="s">
        <v>302</v>
      </c>
      <c r="AN37" s="51" t="s">
        <v>1240</v>
      </c>
      <c r="AO37" s="51" t="s">
        <v>302</v>
      </c>
    </row>
    <row r="38" spans="1:41" x14ac:dyDescent="0.25">
      <c r="A38" s="51" t="s">
        <v>301</v>
      </c>
      <c r="B38" s="51">
        <f>COUNTIF(B26:B37,"&lt;&gt;")</f>
        <v>12</v>
      </c>
      <c r="C38" s="51">
        <f>COUNTIF(C26:C37,"Y")</f>
        <v>0</v>
      </c>
      <c r="D38" s="51">
        <f t="shared" ref="D38" si="31">COUNTIF(D26:D37,"&lt;&gt;")</f>
        <v>12</v>
      </c>
      <c r="E38" s="51">
        <f t="shared" ref="E38" si="32">COUNTIF(E26:E37,"Y")</f>
        <v>0</v>
      </c>
      <c r="F38" s="51">
        <f t="shared" ref="F38" si="33">COUNTIF(F26:F37,"&lt;&gt;")</f>
        <v>12</v>
      </c>
      <c r="G38" s="51">
        <f t="shared" ref="G38" si="34">COUNTIF(G26:G37,"Y")</f>
        <v>0</v>
      </c>
      <c r="H38" s="51">
        <f t="shared" ref="H38" si="35">COUNTIF(H26:H37,"&lt;&gt;")</f>
        <v>12</v>
      </c>
      <c r="I38" s="51">
        <f t="shared" ref="I38" si="36">COUNTIF(I26:I37,"Y")</f>
        <v>12</v>
      </c>
      <c r="J38" s="51">
        <f t="shared" ref="J38" si="37">COUNTIF(J26:J37,"&lt;&gt;")</f>
        <v>12</v>
      </c>
      <c r="K38" s="51">
        <f t="shared" ref="K38" si="38">COUNTIF(K26:K37,"Y")</f>
        <v>12</v>
      </c>
      <c r="L38" s="51">
        <f t="shared" ref="L38" si="39">COUNTIF(L26:L37,"&lt;&gt;")</f>
        <v>12</v>
      </c>
      <c r="M38" s="51">
        <f t="shared" ref="M38" si="40">COUNTIF(M26:M37,"Y")</f>
        <v>12</v>
      </c>
      <c r="N38" s="51">
        <f t="shared" ref="N38" si="41">COUNTIF(N26:N37,"&lt;&gt;")</f>
        <v>12</v>
      </c>
      <c r="O38" s="51">
        <f t="shared" ref="O38" si="42">COUNTIF(O26:O37,"Y")</f>
        <v>12</v>
      </c>
      <c r="P38" s="51">
        <f t="shared" ref="P38" si="43">COUNTIF(P26:P37,"&lt;&gt;")</f>
        <v>12</v>
      </c>
      <c r="Q38" s="51">
        <f t="shared" ref="Q38" si="44">COUNTIF(Q26:Q37,"Y")</f>
        <v>12</v>
      </c>
      <c r="R38" s="51">
        <f t="shared" ref="R38" si="45">COUNTIF(R26:R37,"&lt;&gt;")</f>
        <v>12</v>
      </c>
      <c r="S38" s="51">
        <f t="shared" ref="S38" si="46">COUNTIF(S26:S37,"Y")</f>
        <v>12</v>
      </c>
      <c r="T38" s="51">
        <f t="shared" ref="T38" si="47">COUNTIF(T26:T37,"&lt;&gt;")</f>
        <v>12</v>
      </c>
      <c r="U38" s="51">
        <f t="shared" ref="U38" si="48">COUNTIF(U26:U37,"Y")</f>
        <v>0</v>
      </c>
      <c r="V38" s="51">
        <f t="shared" ref="V38" si="49">COUNTIF(V26:V37,"&lt;&gt;")</f>
        <v>12</v>
      </c>
      <c r="W38" s="51">
        <f t="shared" ref="W38" si="50">COUNTIF(W26:W37,"Y")</f>
        <v>0</v>
      </c>
      <c r="X38" s="51">
        <f t="shared" ref="X38" si="51">COUNTIF(X26:X37,"&lt;&gt;")</f>
        <v>12</v>
      </c>
      <c r="Y38" s="51">
        <f t="shared" ref="Y38" si="52">COUNTIF(Y26:Y37,"Y")</f>
        <v>12</v>
      </c>
      <c r="Z38" s="51">
        <f t="shared" ref="Z38" si="53">COUNTIF(Z26:Z37,"&lt;&gt;")</f>
        <v>12</v>
      </c>
      <c r="AA38" s="51">
        <f t="shared" ref="AA38" si="54">COUNTIF(AA26:AA37,"Y")</f>
        <v>12</v>
      </c>
      <c r="AB38" s="51">
        <f t="shared" ref="AB38" si="55">COUNTIF(AB26:AB37,"&lt;&gt;")</f>
        <v>12</v>
      </c>
      <c r="AC38" s="51">
        <f t="shared" ref="AC38" si="56">COUNTIF(AC26:AC37,"Y")</f>
        <v>12</v>
      </c>
      <c r="AD38" s="51">
        <f t="shared" ref="AD38" si="57">COUNTIF(AD26:AD37,"&lt;&gt;")</f>
        <v>12</v>
      </c>
      <c r="AE38" s="51">
        <f t="shared" ref="AE38" si="58">COUNTIF(AE26:AE37,"Y")</f>
        <v>12</v>
      </c>
      <c r="AF38" s="51">
        <f t="shared" ref="AF38" si="59">COUNTIF(AF26:AF37,"&lt;&gt;")</f>
        <v>12</v>
      </c>
      <c r="AG38" s="51">
        <f t="shared" ref="AG38" si="60">COUNTIF(AG26:AG37,"Y")</f>
        <v>12</v>
      </c>
      <c r="AH38" s="51">
        <f t="shared" ref="AH38" si="61">COUNTIF(AH26:AH37,"&lt;&gt;")</f>
        <v>12</v>
      </c>
      <c r="AI38" s="51">
        <f t="shared" ref="AI38" si="62">COUNTIF(AI26:AI37,"Y")</f>
        <v>12</v>
      </c>
      <c r="AJ38" s="51">
        <f t="shared" ref="AJ38" si="63">COUNTIF(AJ26:AJ37,"&lt;&gt;")</f>
        <v>12</v>
      </c>
      <c r="AK38" s="51">
        <f t="shared" ref="AK38" si="64">COUNTIF(AK26:AK37,"Y")</f>
        <v>12</v>
      </c>
      <c r="AL38" s="51">
        <f t="shared" ref="AL38" si="65">COUNTIF(AL26:AL37,"&lt;&gt;")</f>
        <v>12</v>
      </c>
      <c r="AM38" s="51">
        <f t="shared" ref="AM38" si="66">COUNTIF(AM26:AM37,"Y")</f>
        <v>12</v>
      </c>
      <c r="AN38" s="51">
        <f t="shared" ref="AN38" si="67">COUNTIF(AN26:AN37,"&lt;&gt;")</f>
        <v>12</v>
      </c>
      <c r="AO38" s="51">
        <f t="shared" ref="AO38" si="68">COUNTIF(AO26:AO37,"Y")</f>
        <v>12</v>
      </c>
    </row>
    <row r="39" spans="1:41" x14ac:dyDescent="0.25">
      <c r="AB39" s="160" t="s">
        <v>22645</v>
      </c>
    </row>
  </sheetData>
  <conditionalFormatting sqref="AB39 A3:XFD38">
    <cfRule type="cellIs" dxfId="13" priority="1" operator="equal">
      <formula>"y"</formula>
    </cfRule>
  </conditionalFormatting>
  <pageMargins left="0.7" right="0.7" top="0.75" bottom="0.75" header="0.3" footer="0.3"/>
  <pageSetup orientation="portrait" verticalDpi="597"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E04CB-DE5A-49BF-BFD9-0C68ED99DC40}">
  <sheetPr codeName="Sheet9"/>
  <dimension ref="A1:AM53"/>
  <sheetViews>
    <sheetView workbookViewId="0">
      <selection activeCell="D49" sqref="D49"/>
    </sheetView>
  </sheetViews>
  <sheetFormatPr defaultRowHeight="15" x14ac:dyDescent="0.25"/>
  <cols>
    <col min="1" max="1" width="10" style="51" bestFit="1" customWidth="1"/>
    <col min="2" max="2" width="14.5703125" style="51" bestFit="1" customWidth="1"/>
    <col min="3" max="3" width="10.85546875" style="51" bestFit="1" customWidth="1"/>
    <col min="4" max="4" width="12.42578125" style="51" bestFit="1" customWidth="1"/>
    <col min="5" max="5" width="10.85546875" style="51" bestFit="1" customWidth="1"/>
    <col min="6" max="6" width="12.42578125" style="51" bestFit="1" customWidth="1"/>
    <col min="7" max="7" width="10.85546875" style="51" bestFit="1" customWidth="1"/>
    <col min="8" max="8" width="12.42578125" style="51" bestFit="1" customWidth="1"/>
    <col min="9" max="9" width="10.85546875" style="51" bestFit="1" customWidth="1"/>
    <col min="10" max="10" width="12.42578125" style="51" bestFit="1" customWidth="1"/>
    <col min="11" max="11" width="10.85546875" style="51" bestFit="1" customWidth="1"/>
    <col min="12" max="12" width="12.42578125" style="51" bestFit="1" customWidth="1"/>
    <col min="13" max="13" width="10.85546875" style="51" bestFit="1" customWidth="1"/>
    <col min="14" max="14" width="12.42578125" style="51" bestFit="1" customWidth="1"/>
    <col min="15" max="15" width="10.85546875" style="51" bestFit="1" customWidth="1"/>
    <col min="16" max="16" width="12.42578125" style="51" bestFit="1" customWidth="1"/>
    <col min="17" max="17" width="10.85546875" style="51" bestFit="1" customWidth="1"/>
    <col min="18" max="18" width="12.42578125" style="51" bestFit="1" customWidth="1"/>
    <col min="19" max="19" width="10.85546875" style="51" bestFit="1" customWidth="1"/>
    <col min="20" max="20" width="12.42578125" style="51" bestFit="1" customWidth="1"/>
    <col min="21" max="21" width="10.85546875" style="51" bestFit="1" customWidth="1"/>
    <col min="22" max="22" width="12.42578125" style="51" bestFit="1" customWidth="1"/>
    <col min="23" max="23" width="10.85546875" style="51" bestFit="1" customWidth="1"/>
    <col min="24" max="24" width="12.42578125" style="51" bestFit="1" customWidth="1"/>
    <col min="25" max="25" width="10.85546875" style="51" bestFit="1" customWidth="1"/>
    <col min="26" max="26" width="12.42578125" style="51" bestFit="1" customWidth="1"/>
    <col min="27" max="27" width="10.85546875" style="51" bestFit="1" customWidth="1"/>
    <col min="28" max="28" width="12.42578125" style="51" bestFit="1" customWidth="1"/>
    <col min="29" max="29" width="10.85546875" style="51" bestFit="1" customWidth="1"/>
    <col min="30" max="30" width="12.42578125" style="51" bestFit="1" customWidth="1"/>
    <col min="31" max="31" width="10.85546875" style="51" bestFit="1" customWidth="1"/>
    <col min="32" max="32" width="12.42578125" style="51" bestFit="1" customWidth="1"/>
    <col min="33" max="33" width="10.85546875" style="51" bestFit="1" customWidth="1"/>
    <col min="34" max="34" width="12.42578125" style="51" bestFit="1" customWidth="1"/>
    <col min="35" max="35" width="10.85546875" style="51" bestFit="1" customWidth="1"/>
    <col min="36" max="36" width="12.42578125" style="51" bestFit="1" customWidth="1"/>
    <col min="37" max="37" width="10.85546875" style="51" bestFit="1" customWidth="1"/>
    <col min="38" max="38" width="12.42578125" style="51" bestFit="1" customWidth="1"/>
    <col min="39" max="39" width="10.85546875" style="51" bestFit="1" customWidth="1"/>
    <col min="40" max="16384" width="9.140625" style="51"/>
  </cols>
  <sheetData>
    <row r="1" spans="2:15" s="109" customFormat="1" x14ac:dyDescent="0.25">
      <c r="B1" s="109" t="s">
        <v>14576</v>
      </c>
      <c r="C1" s="109">
        <f>SUM(D3,D25)</f>
        <v>347</v>
      </c>
      <c r="D1" s="109" t="s">
        <v>299</v>
      </c>
      <c r="E1" s="109">
        <f>SUM(F3,F25)</f>
        <v>277</v>
      </c>
      <c r="F1" s="109" t="s">
        <v>14578</v>
      </c>
      <c r="G1" s="109">
        <f>SUM(H3,H25)</f>
        <v>70</v>
      </c>
      <c r="H1" s="109" t="s">
        <v>14577</v>
      </c>
      <c r="I1" s="129">
        <f>(E1/C1)</f>
        <v>0.79827089337175794</v>
      </c>
    </row>
    <row r="2" spans="2:15" s="109" customFormat="1" x14ac:dyDescent="0.25"/>
    <row r="3" spans="2:15" x14ac:dyDescent="0.25">
      <c r="B3" s="51" t="s">
        <v>1241</v>
      </c>
      <c r="C3" s="51" t="s">
        <v>300</v>
      </c>
      <c r="D3" s="51">
        <f>SUM(B22,D22,F22,H22,J22,L22,N22,P22)</f>
        <v>119</v>
      </c>
      <c r="E3" s="51" t="s">
        <v>299</v>
      </c>
      <c r="F3" s="51">
        <f>SUM(C22,E22,G22,I22,K22,M22,O22,Q22)</f>
        <v>85</v>
      </c>
      <c r="G3" s="51" t="s">
        <v>303</v>
      </c>
      <c r="H3" s="51">
        <f>D3-F3</f>
        <v>34</v>
      </c>
    </row>
    <row r="4" spans="2:15" x14ac:dyDescent="0.25">
      <c r="B4" s="51" t="str">
        <f>LEFT(B5,FIND("_C",B5)-1)</f>
        <v>BH_032</v>
      </c>
      <c r="C4" s="51" t="s">
        <v>299</v>
      </c>
      <c r="D4" s="51" t="str">
        <f>LEFT(D5,FIND("_C",D5)-1)</f>
        <v>BH_037</v>
      </c>
      <c r="E4" s="51" t="s">
        <v>299</v>
      </c>
      <c r="F4" s="51" t="str">
        <f>LEFT(F5,FIND("_C",F5)-1)</f>
        <v>BH_046</v>
      </c>
      <c r="G4" s="51" t="s">
        <v>299</v>
      </c>
      <c r="H4" s="51" t="str">
        <f>LEFT(H5,FIND("_C",H5)-1)</f>
        <v>BH_055</v>
      </c>
      <c r="I4" s="51" t="s">
        <v>299</v>
      </c>
      <c r="J4" s="51" t="str">
        <f>LEFT(J5,FIND("_C",J5)-1)</f>
        <v>BH_067</v>
      </c>
      <c r="K4" s="51" t="s">
        <v>299</v>
      </c>
      <c r="L4" s="51" t="str">
        <f>LEFT(L5,FIND("_C",L5)-1)</f>
        <v>BH_099</v>
      </c>
      <c r="M4" s="51" t="s">
        <v>299</v>
      </c>
      <c r="N4" s="51" t="str">
        <f>LEFT(N5,FIND("_C",N5)-1)</f>
        <v>BH_122</v>
      </c>
      <c r="O4" s="51" t="s">
        <v>299</v>
      </c>
    </row>
    <row r="5" spans="2:15" x14ac:dyDescent="0.25">
      <c r="B5" s="51" t="s">
        <v>1259</v>
      </c>
      <c r="C5" s="51" t="s">
        <v>302</v>
      </c>
      <c r="D5" s="51" t="s">
        <v>1260</v>
      </c>
      <c r="E5" s="51" t="s">
        <v>302</v>
      </c>
      <c r="F5" s="51" t="s">
        <v>1277</v>
      </c>
      <c r="G5" s="51" t="s">
        <v>302</v>
      </c>
      <c r="H5" s="51" t="s">
        <v>1294</v>
      </c>
      <c r="I5" s="51" t="s">
        <v>302</v>
      </c>
      <c r="J5" s="51" t="s">
        <v>1311</v>
      </c>
      <c r="L5" s="51" t="s">
        <v>1328</v>
      </c>
      <c r="M5" s="51" t="s">
        <v>302</v>
      </c>
      <c r="N5" s="51" t="s">
        <v>1345</v>
      </c>
    </row>
    <row r="6" spans="2:15" x14ac:dyDescent="0.25">
      <c r="B6" s="51" t="s">
        <v>1258</v>
      </c>
      <c r="C6" s="51" t="s">
        <v>302</v>
      </c>
      <c r="D6" s="51" t="s">
        <v>1261</v>
      </c>
      <c r="E6" s="51" t="s">
        <v>302</v>
      </c>
      <c r="F6" s="51" t="s">
        <v>1278</v>
      </c>
      <c r="G6" s="51" t="s">
        <v>302</v>
      </c>
      <c r="H6" s="51" t="s">
        <v>1295</v>
      </c>
      <c r="I6" s="51" t="s">
        <v>302</v>
      </c>
      <c r="J6" s="51" t="s">
        <v>1312</v>
      </c>
      <c r="L6" s="51" t="s">
        <v>1329</v>
      </c>
      <c r="M6" s="51" t="s">
        <v>302</v>
      </c>
      <c r="N6" s="51" t="s">
        <v>1346</v>
      </c>
    </row>
    <row r="7" spans="2:15" x14ac:dyDescent="0.25">
      <c r="B7" s="51" t="s">
        <v>1257</v>
      </c>
      <c r="C7" s="51" t="s">
        <v>302</v>
      </c>
      <c r="D7" s="51" t="s">
        <v>1262</v>
      </c>
      <c r="E7" s="51" t="s">
        <v>302</v>
      </c>
      <c r="F7" s="51" t="s">
        <v>1279</v>
      </c>
      <c r="G7" s="51" t="s">
        <v>302</v>
      </c>
      <c r="H7" s="51" t="s">
        <v>1296</v>
      </c>
      <c r="I7" s="51" t="s">
        <v>302</v>
      </c>
      <c r="J7" s="51" t="s">
        <v>1313</v>
      </c>
      <c r="L7" s="51" t="s">
        <v>1330</v>
      </c>
      <c r="M7" s="51" t="s">
        <v>302</v>
      </c>
      <c r="N7" s="51" t="s">
        <v>1347</v>
      </c>
    </row>
    <row r="8" spans="2:15" x14ac:dyDescent="0.25">
      <c r="B8" s="51" t="s">
        <v>1256</v>
      </c>
      <c r="C8" s="51" t="s">
        <v>302</v>
      </c>
      <c r="D8" s="51" t="s">
        <v>1263</v>
      </c>
      <c r="E8" s="51" t="s">
        <v>302</v>
      </c>
      <c r="F8" s="51" t="s">
        <v>1280</v>
      </c>
      <c r="G8" s="51" t="s">
        <v>302</v>
      </c>
      <c r="H8" s="51" t="s">
        <v>1297</v>
      </c>
      <c r="I8" s="51" t="s">
        <v>302</v>
      </c>
      <c r="J8" s="51" t="s">
        <v>1314</v>
      </c>
      <c r="L8" s="51" t="s">
        <v>1331</v>
      </c>
      <c r="M8" s="51" t="s">
        <v>302</v>
      </c>
      <c r="N8" s="51" t="s">
        <v>1348</v>
      </c>
    </row>
    <row r="9" spans="2:15" x14ac:dyDescent="0.25">
      <c r="B9" s="51" t="s">
        <v>1255</v>
      </c>
      <c r="C9" s="51" t="s">
        <v>302</v>
      </c>
      <c r="D9" s="51" t="s">
        <v>1264</v>
      </c>
      <c r="E9" s="51" t="s">
        <v>302</v>
      </c>
      <c r="F9" s="51" t="s">
        <v>1281</v>
      </c>
      <c r="G9" s="51" t="s">
        <v>302</v>
      </c>
      <c r="H9" s="51" t="s">
        <v>1298</v>
      </c>
      <c r="I9" s="51" t="s">
        <v>302</v>
      </c>
      <c r="J9" s="51" t="s">
        <v>1315</v>
      </c>
      <c r="L9" s="51" t="s">
        <v>1332</v>
      </c>
      <c r="M9" s="51" t="s">
        <v>302</v>
      </c>
      <c r="N9" s="51" t="s">
        <v>1349</v>
      </c>
    </row>
    <row r="10" spans="2:15" x14ac:dyDescent="0.25">
      <c r="B10" s="51" t="s">
        <v>1254</v>
      </c>
      <c r="C10" s="51" t="s">
        <v>302</v>
      </c>
      <c r="D10" s="51" t="s">
        <v>1265</v>
      </c>
      <c r="E10" s="51" t="s">
        <v>302</v>
      </c>
      <c r="F10" s="51" t="s">
        <v>1282</v>
      </c>
      <c r="G10" s="51" t="s">
        <v>302</v>
      </c>
      <c r="H10" s="51" t="s">
        <v>1299</v>
      </c>
      <c r="I10" s="51" t="s">
        <v>302</v>
      </c>
      <c r="J10" s="51" t="s">
        <v>1316</v>
      </c>
      <c r="L10" s="51" t="s">
        <v>1333</v>
      </c>
      <c r="M10" s="51" t="s">
        <v>302</v>
      </c>
      <c r="N10" s="51" t="s">
        <v>1350</v>
      </c>
    </row>
    <row r="11" spans="2:15" x14ac:dyDescent="0.25">
      <c r="B11" s="51" t="s">
        <v>1253</v>
      </c>
      <c r="C11" s="51" t="s">
        <v>302</v>
      </c>
      <c r="D11" s="51" t="s">
        <v>1266</v>
      </c>
      <c r="E11" s="51" t="s">
        <v>302</v>
      </c>
      <c r="F11" s="51" t="s">
        <v>1283</v>
      </c>
      <c r="G11" s="51" t="s">
        <v>302</v>
      </c>
      <c r="H11" s="51" t="s">
        <v>1300</v>
      </c>
      <c r="I11" s="51" t="s">
        <v>302</v>
      </c>
      <c r="J11" s="51" t="s">
        <v>1317</v>
      </c>
      <c r="L11" s="51" t="s">
        <v>1334</v>
      </c>
      <c r="M11" s="51" t="s">
        <v>302</v>
      </c>
      <c r="N11" s="51" t="s">
        <v>1351</v>
      </c>
    </row>
    <row r="12" spans="2:15" x14ac:dyDescent="0.25">
      <c r="B12" s="51" t="s">
        <v>1252</v>
      </c>
      <c r="C12" s="51" t="s">
        <v>302</v>
      </c>
      <c r="D12" s="51" t="s">
        <v>1267</v>
      </c>
      <c r="E12" s="51" t="s">
        <v>302</v>
      </c>
      <c r="F12" s="51" t="s">
        <v>1284</v>
      </c>
      <c r="G12" s="51" t="s">
        <v>302</v>
      </c>
      <c r="H12" s="51" t="s">
        <v>1301</v>
      </c>
      <c r="I12" s="51" t="s">
        <v>302</v>
      </c>
      <c r="J12" s="51" t="s">
        <v>1318</v>
      </c>
      <c r="L12" s="51" t="s">
        <v>1335</v>
      </c>
      <c r="M12" s="51" t="s">
        <v>302</v>
      </c>
      <c r="N12" s="51" t="s">
        <v>1352</v>
      </c>
    </row>
    <row r="13" spans="2:15" x14ac:dyDescent="0.25">
      <c r="B13" s="51" t="s">
        <v>1251</v>
      </c>
      <c r="C13" s="51" t="s">
        <v>302</v>
      </c>
      <c r="D13" s="51" t="s">
        <v>1268</v>
      </c>
      <c r="E13" s="51" t="s">
        <v>302</v>
      </c>
      <c r="F13" s="51" t="s">
        <v>1285</v>
      </c>
      <c r="G13" s="51" t="s">
        <v>302</v>
      </c>
      <c r="H13" s="51" t="s">
        <v>1302</v>
      </c>
      <c r="I13" s="51" t="s">
        <v>302</v>
      </c>
      <c r="J13" s="51" t="s">
        <v>1319</v>
      </c>
      <c r="L13" s="51" t="s">
        <v>1336</v>
      </c>
      <c r="M13" s="51" t="s">
        <v>302</v>
      </c>
      <c r="N13" s="51" t="s">
        <v>1353</v>
      </c>
    </row>
    <row r="14" spans="2:15" x14ac:dyDescent="0.25">
      <c r="B14" s="51" t="s">
        <v>1250</v>
      </c>
      <c r="C14" s="51" t="s">
        <v>302</v>
      </c>
      <c r="D14" s="51" t="s">
        <v>1269</v>
      </c>
      <c r="E14" s="51" t="s">
        <v>302</v>
      </c>
      <c r="F14" s="51" t="s">
        <v>1286</v>
      </c>
      <c r="G14" s="51" t="s">
        <v>302</v>
      </c>
      <c r="H14" s="51" t="s">
        <v>1303</v>
      </c>
      <c r="I14" s="51" t="s">
        <v>302</v>
      </c>
      <c r="J14" s="51" t="s">
        <v>1320</v>
      </c>
      <c r="L14" s="51" t="s">
        <v>1337</v>
      </c>
      <c r="M14" s="51" t="s">
        <v>302</v>
      </c>
      <c r="N14" s="51" t="s">
        <v>1354</v>
      </c>
    </row>
    <row r="15" spans="2:15" x14ac:dyDescent="0.25">
      <c r="B15" s="51" t="s">
        <v>1249</v>
      </c>
      <c r="C15" s="51" t="s">
        <v>302</v>
      </c>
      <c r="D15" s="51" t="s">
        <v>1270</v>
      </c>
      <c r="E15" s="51" t="s">
        <v>302</v>
      </c>
      <c r="F15" s="51" t="s">
        <v>1287</v>
      </c>
      <c r="G15" s="51" t="s">
        <v>302</v>
      </c>
      <c r="H15" s="51" t="s">
        <v>1304</v>
      </c>
      <c r="I15" s="51" t="s">
        <v>302</v>
      </c>
      <c r="J15" s="51" t="s">
        <v>1321</v>
      </c>
      <c r="L15" s="51" t="s">
        <v>1338</v>
      </c>
      <c r="M15" s="51" t="s">
        <v>302</v>
      </c>
      <c r="N15" s="51" t="s">
        <v>1355</v>
      </c>
    </row>
    <row r="16" spans="2:15" x14ac:dyDescent="0.25">
      <c r="B16" s="51" t="s">
        <v>1248</v>
      </c>
      <c r="C16" s="51" t="s">
        <v>302</v>
      </c>
      <c r="D16" s="51" t="s">
        <v>1271</v>
      </c>
      <c r="E16" s="51" t="s">
        <v>302</v>
      </c>
      <c r="F16" s="51" t="s">
        <v>1288</v>
      </c>
      <c r="G16" s="51" t="s">
        <v>302</v>
      </c>
      <c r="H16" s="51" t="s">
        <v>1305</v>
      </c>
      <c r="I16" s="51" t="s">
        <v>302</v>
      </c>
      <c r="J16" s="51" t="s">
        <v>1322</v>
      </c>
      <c r="L16" s="51" t="s">
        <v>1339</v>
      </c>
      <c r="M16" s="51" t="s">
        <v>302</v>
      </c>
      <c r="N16" s="51" t="s">
        <v>1356</v>
      </c>
    </row>
    <row r="17" spans="1:39" x14ac:dyDescent="0.25">
      <c r="B17" s="51" t="s">
        <v>1247</v>
      </c>
      <c r="C17" s="51" t="s">
        <v>302</v>
      </c>
      <c r="D17" s="51" t="s">
        <v>1272</v>
      </c>
      <c r="E17" s="51" t="s">
        <v>302</v>
      </c>
      <c r="F17" s="51" t="s">
        <v>1289</v>
      </c>
      <c r="G17" s="51" t="s">
        <v>302</v>
      </c>
      <c r="H17" s="51" t="s">
        <v>1306</v>
      </c>
      <c r="I17" s="51" t="s">
        <v>302</v>
      </c>
      <c r="J17" s="51" t="s">
        <v>1323</v>
      </c>
      <c r="L17" s="51" t="s">
        <v>1340</v>
      </c>
      <c r="M17" s="51" t="s">
        <v>302</v>
      </c>
      <c r="N17" s="51" t="s">
        <v>1357</v>
      </c>
    </row>
    <row r="18" spans="1:39" x14ac:dyDescent="0.25">
      <c r="B18" s="51" t="s">
        <v>1246</v>
      </c>
      <c r="C18" s="51" t="s">
        <v>302</v>
      </c>
      <c r="D18" s="51" t="s">
        <v>1273</v>
      </c>
      <c r="E18" s="51" t="s">
        <v>302</v>
      </c>
      <c r="F18" s="51" t="s">
        <v>1290</v>
      </c>
      <c r="G18" s="51" t="s">
        <v>302</v>
      </c>
      <c r="H18" s="51" t="s">
        <v>1307</v>
      </c>
      <c r="I18" s="51" t="s">
        <v>302</v>
      </c>
      <c r="J18" s="51" t="s">
        <v>1324</v>
      </c>
      <c r="L18" s="51" t="s">
        <v>1341</v>
      </c>
      <c r="M18" s="51" t="s">
        <v>302</v>
      </c>
      <c r="N18" s="51" t="s">
        <v>1358</v>
      </c>
    </row>
    <row r="19" spans="1:39" x14ac:dyDescent="0.25">
      <c r="B19" s="51" t="s">
        <v>1245</v>
      </c>
      <c r="C19" s="51" t="s">
        <v>302</v>
      </c>
      <c r="D19" s="51" t="s">
        <v>1274</v>
      </c>
      <c r="E19" s="51" t="s">
        <v>302</v>
      </c>
      <c r="F19" s="51" t="s">
        <v>1291</v>
      </c>
      <c r="G19" s="51" t="s">
        <v>302</v>
      </c>
      <c r="H19" s="51" t="s">
        <v>1308</v>
      </c>
      <c r="I19" s="51" t="s">
        <v>302</v>
      </c>
      <c r="J19" s="51" t="s">
        <v>1325</v>
      </c>
      <c r="L19" s="51" t="s">
        <v>1342</v>
      </c>
      <c r="M19" s="51" t="s">
        <v>302</v>
      </c>
      <c r="N19" s="51" t="s">
        <v>1359</v>
      </c>
    </row>
    <row r="20" spans="1:39" x14ac:dyDescent="0.25">
      <c r="B20" s="51" t="s">
        <v>1244</v>
      </c>
      <c r="C20" s="51" t="s">
        <v>302</v>
      </c>
      <c r="D20" s="51" t="s">
        <v>1275</v>
      </c>
      <c r="E20" s="51" t="s">
        <v>302</v>
      </c>
      <c r="F20" s="51" t="s">
        <v>1292</v>
      </c>
      <c r="G20" s="51" t="s">
        <v>302</v>
      </c>
      <c r="H20" s="51" t="s">
        <v>1309</v>
      </c>
      <c r="I20" s="51" t="s">
        <v>302</v>
      </c>
      <c r="J20" s="51" t="s">
        <v>1326</v>
      </c>
      <c r="L20" s="51" t="s">
        <v>1343</v>
      </c>
      <c r="M20" s="51" t="s">
        <v>302</v>
      </c>
      <c r="N20" s="51" t="s">
        <v>1360</v>
      </c>
    </row>
    <row r="21" spans="1:39" x14ac:dyDescent="0.25">
      <c r="B21" s="51" t="s">
        <v>1243</v>
      </c>
      <c r="C21" s="51" t="s">
        <v>302</v>
      </c>
      <c r="D21" s="51" t="s">
        <v>1276</v>
      </c>
      <c r="E21" s="51" t="s">
        <v>302</v>
      </c>
      <c r="F21" s="51" t="s">
        <v>1293</v>
      </c>
      <c r="G21" s="51" t="s">
        <v>302</v>
      </c>
      <c r="H21" s="51" t="s">
        <v>1310</v>
      </c>
      <c r="I21" s="51" t="s">
        <v>302</v>
      </c>
      <c r="J21" s="51" t="s">
        <v>1327</v>
      </c>
      <c r="L21" s="51" t="s">
        <v>1344</v>
      </c>
      <c r="M21" s="51" t="s">
        <v>302</v>
      </c>
      <c r="N21" s="51" t="s">
        <v>1361</v>
      </c>
    </row>
    <row r="22" spans="1:39" x14ac:dyDescent="0.25">
      <c r="A22" s="51" t="s">
        <v>301</v>
      </c>
      <c r="B22" s="51">
        <f t="shared" ref="B22" si="0">COUNTIF(B5:B21,"&lt;&gt;")</f>
        <v>17</v>
      </c>
      <c r="C22" s="51">
        <f>COUNTIF(C5:C21,"Y")</f>
        <v>17</v>
      </c>
      <c r="D22" s="51">
        <f t="shared" ref="D22" si="1">COUNTIF(D5:D21,"&lt;&gt;")</f>
        <v>17</v>
      </c>
      <c r="E22" s="51">
        <f>COUNTIF(E5:E21,"Y")</f>
        <v>17</v>
      </c>
      <c r="F22" s="51">
        <f t="shared" ref="F22" si="2">COUNTIF(F5:F21,"&lt;&gt;")</f>
        <v>17</v>
      </c>
      <c r="G22" s="51">
        <f>COUNTIF(G5:G21,"Y")</f>
        <v>17</v>
      </c>
      <c r="H22" s="51">
        <f t="shared" ref="H22" si="3">COUNTIF(H5:H21,"&lt;&gt;")</f>
        <v>17</v>
      </c>
      <c r="I22" s="51">
        <f>COUNTIF(I5:I21,"Y")</f>
        <v>17</v>
      </c>
      <c r="J22" s="51">
        <f t="shared" ref="J22" si="4">COUNTIF(J5:J21,"&lt;&gt;")</f>
        <v>17</v>
      </c>
      <c r="K22" s="51">
        <f>COUNTIF(K5:K21,"Y")</f>
        <v>0</v>
      </c>
      <c r="L22" s="51">
        <f t="shared" ref="L22" si="5">COUNTIF(L5:L21,"&lt;&gt;")</f>
        <v>17</v>
      </c>
      <c r="M22" s="51">
        <f>COUNTIF(M5:M21,"Y")</f>
        <v>17</v>
      </c>
      <c r="N22" s="51">
        <f t="shared" ref="N22" si="6">COUNTIF(N5:N21,"&lt;&gt;")</f>
        <v>17</v>
      </c>
      <c r="O22" s="51">
        <f>COUNTIF(O5:O21,"Y")</f>
        <v>0</v>
      </c>
    </row>
    <row r="23" spans="1:39" x14ac:dyDescent="0.25">
      <c r="B23" s="160" t="s">
        <v>22645</v>
      </c>
      <c r="H23" s="160" t="s">
        <v>19302</v>
      </c>
    </row>
    <row r="24" spans="1:39" s="156" customFormat="1" x14ac:dyDescent="0.25">
      <c r="B24" s="160"/>
      <c r="H24" s="160"/>
    </row>
    <row r="25" spans="1:39" x14ac:dyDescent="0.25">
      <c r="B25" s="51" t="s">
        <v>1242</v>
      </c>
      <c r="C25" s="51" t="s">
        <v>300</v>
      </c>
      <c r="D25" s="51">
        <f>SUM(B39,D39,F39,H39,J39,L39,N39,P39,R39,T39,V39,X39,Z39,AB39,AD39,AF39,AH39,AJ39,AL39)</f>
        <v>228</v>
      </c>
      <c r="E25" s="51" t="s">
        <v>299</v>
      </c>
      <c r="F25" s="51">
        <f>SUM(C39,E39,G39,I39,K39,M39,O39,Q39,S39,U39,W39,Y39,AA39,AC39,AE39,AG39,AI39,AK39,AM39)</f>
        <v>192</v>
      </c>
      <c r="G25" s="51" t="s">
        <v>303</v>
      </c>
      <c r="H25" s="51">
        <f>D25-F25</f>
        <v>36</v>
      </c>
    </row>
    <row r="26" spans="1:39" x14ac:dyDescent="0.25">
      <c r="B26" s="51" t="str">
        <f t="shared" ref="B26:AL26" si="7">LEFT(B27,FIND("_P",B27)-1)</f>
        <v>CPT_060</v>
      </c>
      <c r="C26" s="51" t="s">
        <v>299</v>
      </c>
      <c r="D26" s="51" t="str">
        <f t="shared" si="7"/>
        <v>CPT_055</v>
      </c>
      <c r="E26" s="51" t="s">
        <v>299</v>
      </c>
      <c r="F26" s="51" t="str">
        <f t="shared" si="7"/>
        <v>CPT_056</v>
      </c>
      <c r="G26" s="51" t="s">
        <v>299</v>
      </c>
      <c r="H26" s="51" t="str">
        <f t="shared" si="7"/>
        <v>CPT_059</v>
      </c>
      <c r="I26" s="51" t="s">
        <v>299</v>
      </c>
      <c r="J26" s="51" t="str">
        <f t="shared" si="7"/>
        <v>CPT_096</v>
      </c>
      <c r="K26" s="51" t="s">
        <v>299</v>
      </c>
      <c r="L26" s="51" t="str">
        <f t="shared" si="7"/>
        <v>CPT_119</v>
      </c>
      <c r="M26" s="51" t="s">
        <v>299</v>
      </c>
      <c r="N26" s="51" t="str">
        <f t="shared" si="7"/>
        <v>CPT_127</v>
      </c>
      <c r="O26" s="51" t="s">
        <v>299</v>
      </c>
      <c r="P26" s="51" t="str">
        <f t="shared" si="7"/>
        <v>CPT_143</v>
      </c>
      <c r="Q26" s="51" t="s">
        <v>299</v>
      </c>
      <c r="R26" s="51" t="str">
        <f t="shared" si="7"/>
        <v>CPT_163</v>
      </c>
      <c r="S26" s="51" t="s">
        <v>299</v>
      </c>
      <c r="T26" s="51" t="str">
        <f t="shared" si="7"/>
        <v>CPT_168</v>
      </c>
      <c r="U26" s="51" t="s">
        <v>299</v>
      </c>
      <c r="V26" s="51" t="str">
        <f t="shared" si="7"/>
        <v>CPT_172</v>
      </c>
      <c r="W26" s="51" t="s">
        <v>299</v>
      </c>
      <c r="X26" s="51" t="str">
        <f t="shared" si="7"/>
        <v>CPT_177</v>
      </c>
      <c r="Y26" s="51" t="s">
        <v>299</v>
      </c>
      <c r="Z26" s="51" t="str">
        <f t="shared" si="7"/>
        <v>CPT_180</v>
      </c>
      <c r="AA26" s="51" t="s">
        <v>299</v>
      </c>
      <c r="AB26" s="51" t="str">
        <f t="shared" si="7"/>
        <v>CPT_196</v>
      </c>
      <c r="AC26" s="51" t="s">
        <v>299</v>
      </c>
      <c r="AD26" s="51" t="str">
        <f t="shared" si="7"/>
        <v>CPT_200</v>
      </c>
      <c r="AE26" s="51" t="s">
        <v>299</v>
      </c>
      <c r="AF26" s="51" t="str">
        <f t="shared" si="7"/>
        <v>CPT_247</v>
      </c>
      <c r="AG26" s="51" t="s">
        <v>299</v>
      </c>
      <c r="AH26" s="51" t="str">
        <f t="shared" si="7"/>
        <v>CPT_249</v>
      </c>
      <c r="AI26" s="51" t="s">
        <v>299</v>
      </c>
      <c r="AJ26" s="51" t="str">
        <f t="shared" si="7"/>
        <v>CPT_270</v>
      </c>
      <c r="AK26" s="51" t="s">
        <v>299</v>
      </c>
      <c r="AL26" s="51" t="str">
        <f t="shared" si="7"/>
        <v>CPT_333</v>
      </c>
      <c r="AM26" s="51" t="s">
        <v>299</v>
      </c>
    </row>
    <row r="27" spans="1:39" x14ac:dyDescent="0.25">
      <c r="B27" s="51" t="s">
        <v>1373</v>
      </c>
      <c r="C27" s="51" t="s">
        <v>302</v>
      </c>
      <c r="D27" s="51" t="s">
        <v>1385</v>
      </c>
      <c r="E27" s="51" t="s">
        <v>302</v>
      </c>
      <c r="F27" s="51" t="s">
        <v>1386</v>
      </c>
      <c r="G27" s="51" t="s">
        <v>302</v>
      </c>
      <c r="H27" s="51" t="s">
        <v>1398</v>
      </c>
      <c r="I27" s="51" t="s">
        <v>7845</v>
      </c>
      <c r="J27" s="51" t="s">
        <v>1410</v>
      </c>
      <c r="K27" s="51" t="s">
        <v>302</v>
      </c>
      <c r="L27" s="51" t="s">
        <v>1422</v>
      </c>
      <c r="N27" s="51" t="s">
        <v>1434</v>
      </c>
      <c r="P27" s="51" t="s">
        <v>1446</v>
      </c>
      <c r="Q27" s="51" t="s">
        <v>302</v>
      </c>
      <c r="R27" s="51" t="s">
        <v>1458</v>
      </c>
      <c r="S27" s="51" t="s">
        <v>302</v>
      </c>
      <c r="T27" s="51" t="s">
        <v>1470</v>
      </c>
      <c r="U27" s="51" t="s">
        <v>302</v>
      </c>
      <c r="V27" s="51" t="s">
        <v>1482</v>
      </c>
      <c r="W27" s="51" t="s">
        <v>7845</v>
      </c>
      <c r="X27" s="51" t="s">
        <v>1494</v>
      </c>
      <c r="Y27" s="51" t="s">
        <v>7845</v>
      </c>
      <c r="Z27" s="51" t="s">
        <v>1506</v>
      </c>
      <c r="AA27" s="107" t="s">
        <v>302</v>
      </c>
      <c r="AB27" s="51" t="s">
        <v>1518</v>
      </c>
      <c r="AC27" s="51" t="s">
        <v>302</v>
      </c>
      <c r="AD27" s="51" t="s">
        <v>1529</v>
      </c>
      <c r="AE27" s="51" t="s">
        <v>302</v>
      </c>
      <c r="AF27" s="51" t="s">
        <v>1541</v>
      </c>
      <c r="AG27" s="51" t="s">
        <v>302</v>
      </c>
      <c r="AH27" s="51" t="s">
        <v>1553</v>
      </c>
      <c r="AI27" s="51" t="s">
        <v>302</v>
      </c>
      <c r="AJ27" s="51" t="s">
        <v>1565</v>
      </c>
      <c r="AK27" s="51" t="s">
        <v>302</v>
      </c>
      <c r="AL27" s="51" t="s">
        <v>1577</v>
      </c>
    </row>
    <row r="28" spans="1:39" x14ac:dyDescent="0.25">
      <c r="B28" s="51" t="s">
        <v>1372</v>
      </c>
      <c r="C28" s="51" t="s">
        <v>302</v>
      </c>
      <c r="D28" s="51" t="s">
        <v>1384</v>
      </c>
      <c r="E28" s="51" t="s">
        <v>302</v>
      </c>
      <c r="F28" s="51" t="s">
        <v>1387</v>
      </c>
      <c r="G28" s="51" t="s">
        <v>302</v>
      </c>
      <c r="H28" s="51" t="s">
        <v>1399</v>
      </c>
      <c r="I28" s="156" t="s">
        <v>7845</v>
      </c>
      <c r="J28" s="51" t="s">
        <v>1411</v>
      </c>
      <c r="K28" s="92" t="s">
        <v>302</v>
      </c>
      <c r="L28" s="51" t="s">
        <v>1423</v>
      </c>
      <c r="N28" s="51" t="s">
        <v>1435</v>
      </c>
      <c r="P28" s="51" t="s">
        <v>1447</v>
      </c>
      <c r="Q28" s="51" t="s">
        <v>302</v>
      </c>
      <c r="R28" s="51" t="s">
        <v>1459</v>
      </c>
      <c r="S28" s="51" t="s">
        <v>302</v>
      </c>
      <c r="T28" s="51" t="s">
        <v>1471</v>
      </c>
      <c r="U28" s="51" t="s">
        <v>302</v>
      </c>
      <c r="V28" s="51" t="s">
        <v>1483</v>
      </c>
      <c r="W28" s="51" t="s">
        <v>7845</v>
      </c>
      <c r="X28" s="51" t="s">
        <v>1495</v>
      </c>
      <c r="Y28" s="51" t="s">
        <v>7845</v>
      </c>
      <c r="Z28" s="51" t="s">
        <v>1507</v>
      </c>
      <c r="AA28" s="107" t="s">
        <v>302</v>
      </c>
      <c r="AB28" s="51" t="s">
        <v>1519</v>
      </c>
      <c r="AC28" s="51" t="s">
        <v>302</v>
      </c>
      <c r="AD28" s="51" t="s">
        <v>1530</v>
      </c>
      <c r="AE28" s="51" t="s">
        <v>302</v>
      </c>
      <c r="AF28" s="51" t="s">
        <v>1542</v>
      </c>
      <c r="AG28" s="51" t="s">
        <v>302</v>
      </c>
      <c r="AH28" s="51" t="s">
        <v>1554</v>
      </c>
      <c r="AI28" s="51" t="s">
        <v>302</v>
      </c>
      <c r="AJ28" s="51" t="s">
        <v>1566</v>
      </c>
      <c r="AK28" s="51" t="s">
        <v>302</v>
      </c>
      <c r="AL28" s="51" t="s">
        <v>1578</v>
      </c>
    </row>
    <row r="29" spans="1:39" x14ac:dyDescent="0.25">
      <c r="B29" s="51" t="s">
        <v>1371</v>
      </c>
      <c r="C29" s="51" t="s">
        <v>302</v>
      </c>
      <c r="D29" s="51" t="s">
        <v>1383</v>
      </c>
      <c r="E29" s="51" t="s">
        <v>302</v>
      </c>
      <c r="F29" s="51" t="s">
        <v>1388</v>
      </c>
      <c r="G29" s="51" t="s">
        <v>302</v>
      </c>
      <c r="H29" s="51" t="s">
        <v>1400</v>
      </c>
      <c r="I29" s="156" t="s">
        <v>7845</v>
      </c>
      <c r="J29" s="51" t="s">
        <v>1412</v>
      </c>
      <c r="K29" s="51" t="s">
        <v>302</v>
      </c>
      <c r="L29" s="51" t="s">
        <v>1424</v>
      </c>
      <c r="N29" s="51" t="s">
        <v>1436</v>
      </c>
      <c r="P29" s="51" t="s">
        <v>1448</v>
      </c>
      <c r="Q29" s="51" t="s">
        <v>302</v>
      </c>
      <c r="R29" s="51" t="s">
        <v>1460</v>
      </c>
      <c r="S29" s="51" t="s">
        <v>302</v>
      </c>
      <c r="T29" s="51" t="s">
        <v>1472</v>
      </c>
      <c r="U29" s="51" t="s">
        <v>302</v>
      </c>
      <c r="V29" s="51" t="s">
        <v>1484</v>
      </c>
      <c r="W29" s="51" t="s">
        <v>302</v>
      </c>
      <c r="X29" s="51" t="s">
        <v>1496</v>
      </c>
      <c r="Y29" s="51" t="s">
        <v>7845</v>
      </c>
      <c r="Z29" s="51" t="s">
        <v>1508</v>
      </c>
      <c r="AA29" s="107" t="s">
        <v>302</v>
      </c>
      <c r="AB29" s="51" t="s">
        <v>1520</v>
      </c>
      <c r="AC29" s="51" t="s">
        <v>7845</v>
      </c>
      <c r="AD29" s="51" t="s">
        <v>1531</v>
      </c>
      <c r="AE29" s="51" t="s">
        <v>302</v>
      </c>
      <c r="AF29" s="51" t="s">
        <v>1543</v>
      </c>
      <c r="AG29" s="51" t="s">
        <v>302</v>
      </c>
      <c r="AH29" s="51" t="s">
        <v>1555</v>
      </c>
      <c r="AI29" s="51" t="s">
        <v>302</v>
      </c>
      <c r="AJ29" s="51" t="s">
        <v>1567</v>
      </c>
      <c r="AK29" s="51" t="s">
        <v>302</v>
      </c>
      <c r="AL29" s="51" t="s">
        <v>1579</v>
      </c>
    </row>
    <row r="30" spans="1:39" x14ac:dyDescent="0.25">
      <c r="B30" s="51" t="s">
        <v>1370</v>
      </c>
      <c r="C30" s="51" t="s">
        <v>302</v>
      </c>
      <c r="D30" s="51" t="s">
        <v>1382</v>
      </c>
      <c r="E30" s="51" t="s">
        <v>302</v>
      </c>
      <c r="F30" s="51" t="s">
        <v>1389</v>
      </c>
      <c r="G30" s="51" t="s">
        <v>302</v>
      </c>
      <c r="H30" s="51" t="s">
        <v>1401</v>
      </c>
      <c r="I30" s="156" t="s">
        <v>7845</v>
      </c>
      <c r="J30" s="51" t="s">
        <v>1413</v>
      </c>
      <c r="K30" s="51" t="s">
        <v>302</v>
      </c>
      <c r="L30" s="51" t="s">
        <v>1425</v>
      </c>
      <c r="N30" s="51" t="s">
        <v>1437</v>
      </c>
      <c r="P30" s="51" t="s">
        <v>1449</v>
      </c>
      <c r="Q30" s="51" t="s">
        <v>302</v>
      </c>
      <c r="R30" s="51" t="s">
        <v>1461</v>
      </c>
      <c r="S30" s="51" t="s">
        <v>302</v>
      </c>
      <c r="T30" s="51" t="s">
        <v>1473</v>
      </c>
      <c r="U30" s="51" t="s">
        <v>302</v>
      </c>
      <c r="V30" s="51" t="s">
        <v>1485</v>
      </c>
      <c r="W30" s="51" t="s">
        <v>302</v>
      </c>
      <c r="X30" s="51" t="s">
        <v>1497</v>
      </c>
      <c r="Y30" s="51" t="s">
        <v>302</v>
      </c>
      <c r="Z30" s="51" t="s">
        <v>1509</v>
      </c>
      <c r="AA30" s="51" t="s">
        <v>302</v>
      </c>
      <c r="AB30" s="51" t="s">
        <v>1521</v>
      </c>
      <c r="AC30" s="51" t="s">
        <v>7845</v>
      </c>
      <c r="AD30" s="51" t="s">
        <v>1532</v>
      </c>
      <c r="AE30" s="51" t="s">
        <v>302</v>
      </c>
      <c r="AF30" s="51" t="s">
        <v>1544</v>
      </c>
      <c r="AG30" s="51" t="s">
        <v>302</v>
      </c>
      <c r="AH30" s="51" t="s">
        <v>1556</v>
      </c>
      <c r="AI30" s="51" t="s">
        <v>302</v>
      </c>
      <c r="AJ30" s="51" t="s">
        <v>1568</v>
      </c>
      <c r="AK30" s="51" t="s">
        <v>302</v>
      </c>
      <c r="AL30" s="51" t="s">
        <v>1580</v>
      </c>
    </row>
    <row r="31" spans="1:39" x14ac:dyDescent="0.25">
      <c r="B31" s="51" t="s">
        <v>1369</v>
      </c>
      <c r="C31" s="51" t="s">
        <v>302</v>
      </c>
      <c r="D31" s="51" t="s">
        <v>1381</v>
      </c>
      <c r="E31" s="51" t="s">
        <v>302</v>
      </c>
      <c r="F31" s="51" t="s">
        <v>1390</v>
      </c>
      <c r="G31" s="51" t="s">
        <v>302</v>
      </c>
      <c r="H31" s="51" t="s">
        <v>1402</v>
      </c>
      <c r="I31" s="156" t="s">
        <v>7845</v>
      </c>
      <c r="J31" s="51" t="s">
        <v>1414</v>
      </c>
      <c r="K31" s="51" t="s">
        <v>302</v>
      </c>
      <c r="L31" s="51" t="s">
        <v>1426</v>
      </c>
      <c r="N31" s="51" t="s">
        <v>1438</v>
      </c>
      <c r="P31" s="51" t="s">
        <v>1450</v>
      </c>
      <c r="Q31" s="51" t="s">
        <v>302</v>
      </c>
      <c r="R31" s="51" t="s">
        <v>1462</v>
      </c>
      <c r="S31" s="51" t="s">
        <v>302</v>
      </c>
      <c r="T31" s="51" t="s">
        <v>1474</v>
      </c>
      <c r="U31" s="51" t="s">
        <v>302</v>
      </c>
      <c r="V31" s="51" t="s">
        <v>1486</v>
      </c>
      <c r="W31" s="51" t="s">
        <v>302</v>
      </c>
      <c r="X31" s="51" t="s">
        <v>1498</v>
      </c>
      <c r="Y31" s="51" t="s">
        <v>302</v>
      </c>
      <c r="Z31" s="51" t="s">
        <v>1510</v>
      </c>
      <c r="AA31" s="51" t="s">
        <v>302</v>
      </c>
      <c r="AB31" s="51" t="s">
        <v>1522</v>
      </c>
      <c r="AC31" s="51" t="s">
        <v>7845</v>
      </c>
      <c r="AD31" s="51" t="s">
        <v>1533</v>
      </c>
      <c r="AE31" s="51" t="s">
        <v>302</v>
      </c>
      <c r="AF31" s="51" t="s">
        <v>1545</v>
      </c>
      <c r="AG31" s="51" t="s">
        <v>302</v>
      </c>
      <c r="AH31" s="51" t="s">
        <v>1557</v>
      </c>
      <c r="AI31" s="51" t="s">
        <v>302</v>
      </c>
      <c r="AJ31" s="51" t="s">
        <v>1569</v>
      </c>
      <c r="AK31" s="51" t="s">
        <v>302</v>
      </c>
      <c r="AL31" s="51" t="s">
        <v>1581</v>
      </c>
    </row>
    <row r="32" spans="1:39" x14ac:dyDescent="0.25">
      <c r="B32" s="51" t="s">
        <v>1368</v>
      </c>
      <c r="C32" s="51" t="s">
        <v>302</v>
      </c>
      <c r="D32" s="51" t="s">
        <v>1380</v>
      </c>
      <c r="E32" s="51" t="s">
        <v>302</v>
      </c>
      <c r="F32" s="51" t="s">
        <v>1391</v>
      </c>
      <c r="G32" s="51" t="s">
        <v>302</v>
      </c>
      <c r="H32" s="51" t="s">
        <v>1403</v>
      </c>
      <c r="I32" s="156" t="s">
        <v>7845</v>
      </c>
      <c r="J32" s="51" t="s">
        <v>1415</v>
      </c>
      <c r="K32" s="51" t="s">
        <v>302</v>
      </c>
      <c r="L32" s="51" t="s">
        <v>1427</v>
      </c>
      <c r="N32" s="51" t="s">
        <v>1439</v>
      </c>
      <c r="P32" s="51" t="s">
        <v>1451</v>
      </c>
      <c r="Q32" s="51" t="s">
        <v>302</v>
      </c>
      <c r="R32" s="51" t="s">
        <v>1463</v>
      </c>
      <c r="S32" s="51" t="s">
        <v>302</v>
      </c>
      <c r="T32" s="51" t="s">
        <v>1475</v>
      </c>
      <c r="U32" s="51" t="s">
        <v>302</v>
      </c>
      <c r="V32" s="51" t="s">
        <v>1487</v>
      </c>
      <c r="W32" s="51" t="s">
        <v>7845</v>
      </c>
      <c r="X32" s="51" t="s">
        <v>1499</v>
      </c>
      <c r="Y32" s="51" t="s">
        <v>302</v>
      </c>
      <c r="Z32" s="51" t="s">
        <v>1511</v>
      </c>
      <c r="AA32" s="51" t="s">
        <v>302</v>
      </c>
      <c r="AB32" s="51" t="s">
        <v>1523</v>
      </c>
      <c r="AC32" s="51" t="s">
        <v>302</v>
      </c>
      <c r="AD32" s="51" t="s">
        <v>1534</v>
      </c>
      <c r="AE32" s="51" t="s">
        <v>302</v>
      </c>
      <c r="AF32" s="51" t="s">
        <v>1546</v>
      </c>
      <c r="AG32" s="51" t="s">
        <v>302</v>
      </c>
      <c r="AH32" s="51" t="s">
        <v>1558</v>
      </c>
      <c r="AI32" s="51" t="s">
        <v>7845</v>
      </c>
      <c r="AJ32" s="51" t="s">
        <v>1570</v>
      </c>
      <c r="AK32" s="51" t="s">
        <v>302</v>
      </c>
      <c r="AL32" s="51" t="s">
        <v>1582</v>
      </c>
    </row>
    <row r="33" spans="1:39" x14ac:dyDescent="0.25">
      <c r="B33" s="51" t="s">
        <v>1367</v>
      </c>
      <c r="C33" s="51" t="s">
        <v>302</v>
      </c>
      <c r="D33" s="51" t="s">
        <v>1379</v>
      </c>
      <c r="E33" s="51" t="s">
        <v>302</v>
      </c>
      <c r="F33" s="51" t="s">
        <v>1392</v>
      </c>
      <c r="G33" s="51" t="s">
        <v>302</v>
      </c>
      <c r="H33" s="51" t="s">
        <v>1404</v>
      </c>
      <c r="I33" s="51" t="s">
        <v>7845</v>
      </c>
      <c r="J33" s="51" t="s">
        <v>1416</v>
      </c>
      <c r="K33" s="51" t="s">
        <v>302</v>
      </c>
      <c r="L33" s="51" t="s">
        <v>1428</v>
      </c>
      <c r="N33" s="51" t="s">
        <v>1440</v>
      </c>
      <c r="P33" s="51" t="s">
        <v>1452</v>
      </c>
      <c r="Q33" s="51" t="s">
        <v>302</v>
      </c>
      <c r="R33" s="51" t="s">
        <v>1464</v>
      </c>
      <c r="S33" s="51" t="s">
        <v>302</v>
      </c>
      <c r="T33" s="51" t="s">
        <v>1476</v>
      </c>
      <c r="U33" s="51" t="s">
        <v>302</v>
      </c>
      <c r="V33" s="51" t="s">
        <v>1488</v>
      </c>
      <c r="W33" s="51" t="s">
        <v>302</v>
      </c>
      <c r="X33" s="51" t="s">
        <v>1500</v>
      </c>
      <c r="Y33" s="51" t="s">
        <v>7845</v>
      </c>
      <c r="Z33" s="51" t="s">
        <v>1512</v>
      </c>
      <c r="AA33" s="51" t="s">
        <v>302</v>
      </c>
      <c r="AB33" s="51" t="s">
        <v>1524</v>
      </c>
      <c r="AC33" s="51" t="s">
        <v>302</v>
      </c>
      <c r="AD33" s="51" t="s">
        <v>1535</v>
      </c>
      <c r="AE33" s="51" t="s">
        <v>302</v>
      </c>
      <c r="AF33" s="51" t="s">
        <v>1547</v>
      </c>
      <c r="AG33" s="51" t="s">
        <v>302</v>
      </c>
      <c r="AH33" s="51" t="s">
        <v>1559</v>
      </c>
      <c r="AI33" s="51" t="s">
        <v>302</v>
      </c>
      <c r="AJ33" s="51" t="s">
        <v>1571</v>
      </c>
      <c r="AK33" s="51" t="s">
        <v>302</v>
      </c>
      <c r="AL33" s="51" t="s">
        <v>1583</v>
      </c>
    </row>
    <row r="34" spans="1:39" x14ac:dyDescent="0.25">
      <c r="B34" s="51" t="s">
        <v>1366</v>
      </c>
      <c r="C34" s="51" t="s">
        <v>302</v>
      </c>
      <c r="D34" s="51" t="s">
        <v>1378</v>
      </c>
      <c r="E34" s="51" t="s">
        <v>302</v>
      </c>
      <c r="F34" s="51" t="s">
        <v>1393</v>
      </c>
      <c r="G34" s="51" t="s">
        <v>302</v>
      </c>
      <c r="H34" s="51" t="s">
        <v>1405</v>
      </c>
      <c r="I34" s="51" t="s">
        <v>7845</v>
      </c>
      <c r="J34" s="51" t="s">
        <v>1417</v>
      </c>
      <c r="K34" s="92" t="s">
        <v>302</v>
      </c>
      <c r="L34" s="51" t="s">
        <v>1429</v>
      </c>
      <c r="N34" s="51" t="s">
        <v>1441</v>
      </c>
      <c r="P34" s="51" t="s">
        <v>1453</v>
      </c>
      <c r="Q34" s="51" t="s">
        <v>302</v>
      </c>
      <c r="R34" s="51" t="s">
        <v>1465</v>
      </c>
      <c r="S34" s="51" t="s">
        <v>302</v>
      </c>
      <c r="T34" s="51" t="s">
        <v>1477</v>
      </c>
      <c r="U34" s="51" t="s">
        <v>302</v>
      </c>
      <c r="V34" s="51" t="s">
        <v>1489</v>
      </c>
      <c r="W34" s="51" t="s">
        <v>302</v>
      </c>
      <c r="X34" s="51" t="s">
        <v>1501</v>
      </c>
      <c r="Y34" s="51" t="s">
        <v>7845</v>
      </c>
      <c r="Z34" s="51" t="s">
        <v>1513</v>
      </c>
      <c r="AA34" s="51" t="s">
        <v>302</v>
      </c>
      <c r="AB34" s="51" t="s">
        <v>1525</v>
      </c>
      <c r="AC34" s="51" t="s">
        <v>302</v>
      </c>
      <c r="AD34" s="51" t="s">
        <v>1536</v>
      </c>
      <c r="AE34" s="51" t="s">
        <v>302</v>
      </c>
      <c r="AF34" s="51" t="s">
        <v>1548</v>
      </c>
      <c r="AG34" s="51" t="s">
        <v>302</v>
      </c>
      <c r="AH34" s="51" t="s">
        <v>1560</v>
      </c>
      <c r="AI34" s="51" t="s">
        <v>302</v>
      </c>
      <c r="AJ34" s="51" t="s">
        <v>1572</v>
      </c>
      <c r="AK34" s="51" t="s">
        <v>302</v>
      </c>
      <c r="AL34" s="51" t="s">
        <v>1584</v>
      </c>
    </row>
    <row r="35" spans="1:39" x14ac:dyDescent="0.25">
      <c r="B35" s="51" t="s">
        <v>1365</v>
      </c>
      <c r="C35" s="51" t="s">
        <v>302</v>
      </c>
      <c r="D35" s="51" t="s">
        <v>1377</v>
      </c>
      <c r="E35" s="51" t="s">
        <v>302</v>
      </c>
      <c r="F35" s="51" t="s">
        <v>1394</v>
      </c>
      <c r="G35" s="51" t="s">
        <v>302</v>
      </c>
      <c r="H35" s="51" t="s">
        <v>1406</v>
      </c>
      <c r="I35" s="51" t="s">
        <v>7845</v>
      </c>
      <c r="J35" s="51" t="s">
        <v>1418</v>
      </c>
      <c r="K35" s="51" t="s">
        <v>302</v>
      </c>
      <c r="L35" s="51" t="s">
        <v>1430</v>
      </c>
      <c r="N35" s="51" t="s">
        <v>1442</v>
      </c>
      <c r="P35" s="51" t="s">
        <v>1454</v>
      </c>
      <c r="Q35" s="51" t="s">
        <v>302</v>
      </c>
      <c r="R35" s="51" t="s">
        <v>1466</v>
      </c>
      <c r="S35" s="51" t="s">
        <v>302</v>
      </c>
      <c r="T35" s="51" t="s">
        <v>1478</v>
      </c>
      <c r="U35" s="51" t="s">
        <v>302</v>
      </c>
      <c r="V35" s="51" t="s">
        <v>1490</v>
      </c>
      <c r="W35" s="51" t="s">
        <v>302</v>
      </c>
      <c r="X35" s="51" t="s">
        <v>1502</v>
      </c>
      <c r="Y35" s="51" t="s">
        <v>7845</v>
      </c>
      <c r="Z35" s="51" t="s">
        <v>1514</v>
      </c>
      <c r="AA35" s="51" t="s">
        <v>302</v>
      </c>
      <c r="AB35" s="51" t="s">
        <v>1526</v>
      </c>
      <c r="AC35" s="51" t="s">
        <v>302</v>
      </c>
      <c r="AD35" s="51" t="s">
        <v>1537</v>
      </c>
      <c r="AE35" s="51" t="s">
        <v>302</v>
      </c>
      <c r="AF35" s="51" t="s">
        <v>1549</v>
      </c>
      <c r="AG35" s="51" t="s">
        <v>302</v>
      </c>
      <c r="AH35" s="51" t="s">
        <v>1561</v>
      </c>
      <c r="AI35" s="51" t="s">
        <v>302</v>
      </c>
      <c r="AJ35" s="51" t="s">
        <v>1573</v>
      </c>
      <c r="AK35" s="51" t="s">
        <v>302</v>
      </c>
      <c r="AL35" s="51" t="s">
        <v>1585</v>
      </c>
    </row>
    <row r="36" spans="1:39" x14ac:dyDescent="0.25">
      <c r="B36" s="51" t="s">
        <v>1364</v>
      </c>
      <c r="C36" s="51" t="s">
        <v>302</v>
      </c>
      <c r="D36" s="51" t="s">
        <v>1376</v>
      </c>
      <c r="E36" s="51" t="s">
        <v>302</v>
      </c>
      <c r="F36" s="51" t="s">
        <v>1395</v>
      </c>
      <c r="G36" s="51" t="s">
        <v>302</v>
      </c>
      <c r="H36" s="51" t="s">
        <v>1407</v>
      </c>
      <c r="I36" s="51" t="s">
        <v>7845</v>
      </c>
      <c r="J36" s="51" t="s">
        <v>1419</v>
      </c>
      <c r="K36" s="92" t="s">
        <v>302</v>
      </c>
      <c r="L36" s="51" t="s">
        <v>1431</v>
      </c>
      <c r="N36" s="51" t="s">
        <v>1443</v>
      </c>
      <c r="P36" s="51" t="s">
        <v>1455</v>
      </c>
      <c r="Q36" s="51" t="s">
        <v>302</v>
      </c>
      <c r="R36" s="51" t="s">
        <v>1467</v>
      </c>
      <c r="S36" s="51" t="s">
        <v>302</v>
      </c>
      <c r="T36" s="51" t="s">
        <v>1479</v>
      </c>
      <c r="U36" s="51" t="s">
        <v>302</v>
      </c>
      <c r="V36" s="51" t="s">
        <v>1491</v>
      </c>
      <c r="W36" s="51" t="s">
        <v>302</v>
      </c>
      <c r="X36" s="51" t="s">
        <v>1503</v>
      </c>
      <c r="Y36" s="51" t="s">
        <v>7845</v>
      </c>
      <c r="Z36" s="51" t="s">
        <v>1515</v>
      </c>
      <c r="AA36" s="51" t="s">
        <v>302</v>
      </c>
      <c r="AB36" s="51" t="s">
        <v>1527</v>
      </c>
      <c r="AC36" s="51" t="s">
        <v>302</v>
      </c>
      <c r="AD36" s="51" t="s">
        <v>1538</v>
      </c>
      <c r="AE36" s="51" t="s">
        <v>302</v>
      </c>
      <c r="AF36" s="51" t="s">
        <v>1550</v>
      </c>
      <c r="AG36" s="51" t="s">
        <v>302</v>
      </c>
      <c r="AH36" s="51" t="s">
        <v>1562</v>
      </c>
      <c r="AI36" s="51" t="s">
        <v>302</v>
      </c>
      <c r="AJ36" s="51" t="s">
        <v>1574</v>
      </c>
      <c r="AK36" s="51" t="s">
        <v>302</v>
      </c>
      <c r="AL36" s="51" t="s">
        <v>1586</v>
      </c>
    </row>
    <row r="37" spans="1:39" x14ac:dyDescent="0.25">
      <c r="B37" s="51" t="s">
        <v>1363</v>
      </c>
      <c r="C37" s="51" t="s">
        <v>302</v>
      </c>
      <c r="D37" s="51" t="s">
        <v>1375</v>
      </c>
      <c r="E37" s="51" t="s">
        <v>302</v>
      </c>
      <c r="F37" s="51" t="s">
        <v>1396</v>
      </c>
      <c r="G37" s="51" t="s">
        <v>302</v>
      </c>
      <c r="H37" s="51" t="s">
        <v>1408</v>
      </c>
      <c r="I37" s="51" t="s">
        <v>7845</v>
      </c>
      <c r="J37" s="51" t="s">
        <v>1420</v>
      </c>
      <c r="K37" s="51" t="s">
        <v>302</v>
      </c>
      <c r="L37" s="51" t="s">
        <v>1432</v>
      </c>
      <c r="N37" s="51" t="s">
        <v>1444</v>
      </c>
      <c r="P37" s="51" t="s">
        <v>1456</v>
      </c>
      <c r="Q37" s="51" t="s">
        <v>302</v>
      </c>
      <c r="R37" s="51" t="s">
        <v>1468</v>
      </c>
      <c r="S37" s="51" t="s">
        <v>302</v>
      </c>
      <c r="T37" s="51" t="s">
        <v>1480</v>
      </c>
      <c r="U37" s="51" t="s">
        <v>302</v>
      </c>
      <c r="V37" s="51" t="s">
        <v>1492</v>
      </c>
      <c r="W37" s="51" t="s">
        <v>302</v>
      </c>
      <c r="X37" s="51" t="s">
        <v>1504</v>
      </c>
      <c r="Y37" s="51" t="s">
        <v>7845</v>
      </c>
      <c r="Z37" s="51" t="s">
        <v>1516</v>
      </c>
      <c r="AA37" s="92" t="s">
        <v>302</v>
      </c>
      <c r="AB37" s="51" t="s">
        <v>1528</v>
      </c>
      <c r="AC37" s="51" t="s">
        <v>302</v>
      </c>
      <c r="AD37" s="51" t="s">
        <v>1539</v>
      </c>
      <c r="AE37" s="51" t="s">
        <v>302</v>
      </c>
      <c r="AF37" s="51" t="s">
        <v>1551</v>
      </c>
      <c r="AG37" s="51" t="s">
        <v>302</v>
      </c>
      <c r="AH37" s="51" t="s">
        <v>1563</v>
      </c>
      <c r="AI37" s="51" t="s">
        <v>302</v>
      </c>
      <c r="AJ37" s="51" t="s">
        <v>1575</v>
      </c>
      <c r="AK37" s="51" t="s">
        <v>302</v>
      </c>
      <c r="AL37" s="51" t="s">
        <v>1587</v>
      </c>
    </row>
    <row r="38" spans="1:39" x14ac:dyDescent="0.25">
      <c r="B38" s="51" t="s">
        <v>1362</v>
      </c>
      <c r="C38" s="51" t="s">
        <v>302</v>
      </c>
      <c r="D38" s="51" t="s">
        <v>1374</v>
      </c>
      <c r="E38" s="51" t="s">
        <v>302</v>
      </c>
      <c r="F38" s="51" t="s">
        <v>1397</v>
      </c>
      <c r="G38" s="51" t="s">
        <v>302</v>
      </c>
      <c r="H38" s="51" t="s">
        <v>1409</v>
      </c>
      <c r="I38" s="51" t="s">
        <v>7845</v>
      </c>
      <c r="J38" s="51" t="s">
        <v>1421</v>
      </c>
      <c r="K38" s="51" t="s">
        <v>302</v>
      </c>
      <c r="L38" s="51" t="s">
        <v>1433</v>
      </c>
      <c r="N38" s="51" t="s">
        <v>1445</v>
      </c>
      <c r="P38" s="51" t="s">
        <v>1457</v>
      </c>
      <c r="Q38" s="51" t="s">
        <v>302</v>
      </c>
      <c r="R38" s="51" t="s">
        <v>1469</v>
      </c>
      <c r="S38" s="51" t="s">
        <v>302</v>
      </c>
      <c r="T38" s="51" t="s">
        <v>1481</v>
      </c>
      <c r="U38" s="51" t="s">
        <v>302</v>
      </c>
      <c r="V38" s="51" t="s">
        <v>1493</v>
      </c>
      <c r="W38" s="51" t="s">
        <v>302</v>
      </c>
      <c r="X38" s="51" t="s">
        <v>1505</v>
      </c>
      <c r="Y38" s="51" t="s">
        <v>7845</v>
      </c>
      <c r="Z38" s="51" t="s">
        <v>1517</v>
      </c>
      <c r="AA38" s="51" t="s">
        <v>302</v>
      </c>
      <c r="AB38" s="51" t="s">
        <v>1095</v>
      </c>
      <c r="AC38" s="51" t="s">
        <v>302</v>
      </c>
      <c r="AD38" s="51" t="s">
        <v>1540</v>
      </c>
      <c r="AE38" s="51" t="s">
        <v>302</v>
      </c>
      <c r="AF38" s="51" t="s">
        <v>1552</v>
      </c>
      <c r="AG38" s="51" t="s">
        <v>302</v>
      </c>
      <c r="AH38" s="51" t="s">
        <v>1564</v>
      </c>
      <c r="AI38" s="51" t="s">
        <v>302</v>
      </c>
      <c r="AJ38" s="51" t="s">
        <v>1576</v>
      </c>
      <c r="AK38" s="51" t="s">
        <v>302</v>
      </c>
      <c r="AL38" s="51" t="s">
        <v>1588</v>
      </c>
    </row>
    <row r="39" spans="1:39" x14ac:dyDescent="0.25">
      <c r="A39" s="51" t="s">
        <v>301</v>
      </c>
      <c r="B39" s="51">
        <f t="shared" ref="B39" si="8">COUNTIF(B27:B38,"&lt;&gt;")</f>
        <v>12</v>
      </c>
      <c r="C39" s="51">
        <f t="shared" ref="C39" si="9">COUNTIF(C27:C38,"Y")</f>
        <v>12</v>
      </c>
      <c r="D39" s="51">
        <f t="shared" ref="D39" si="10">COUNTIF(D27:D38,"&lt;&gt;")</f>
        <v>12</v>
      </c>
      <c r="E39" s="51">
        <f t="shared" ref="E39" si="11">COUNTIF(E27:E38,"Y")</f>
        <v>12</v>
      </c>
      <c r="F39" s="51">
        <f t="shared" ref="F39" si="12">COUNTIF(F27:F38,"&lt;&gt;")</f>
        <v>12</v>
      </c>
      <c r="G39" s="51">
        <f t="shared" ref="G39" si="13">COUNTIF(G27:G38,"Y")</f>
        <v>12</v>
      </c>
      <c r="H39" s="51">
        <f t="shared" ref="H39" si="14">COUNTIF(H27:H38,"&lt;&gt;")</f>
        <v>12</v>
      </c>
      <c r="I39" s="51">
        <f t="shared" ref="I39" si="15">COUNTIF(I27:I38,"Y")</f>
        <v>12</v>
      </c>
      <c r="J39" s="51">
        <f t="shared" ref="J39" si="16">COUNTIF(J27:J38,"&lt;&gt;")</f>
        <v>12</v>
      </c>
      <c r="K39" s="51">
        <f t="shared" ref="K39" si="17">COUNTIF(K27:K38,"Y")</f>
        <v>12</v>
      </c>
      <c r="L39" s="51">
        <f t="shared" ref="L39" si="18">COUNTIF(L27:L38,"&lt;&gt;")</f>
        <v>12</v>
      </c>
      <c r="M39" s="51">
        <f t="shared" ref="M39" si="19">COUNTIF(M27:M38,"Y")</f>
        <v>0</v>
      </c>
      <c r="N39" s="51">
        <f t="shared" ref="N39" si="20">COUNTIF(N27:N38,"&lt;&gt;")</f>
        <v>12</v>
      </c>
      <c r="O39" s="51">
        <f t="shared" ref="O39" si="21">COUNTIF(O27:O38,"Y")</f>
        <v>0</v>
      </c>
      <c r="P39" s="51">
        <f t="shared" ref="P39" si="22">COUNTIF(P27:P38,"&lt;&gt;")</f>
        <v>12</v>
      </c>
      <c r="Q39" s="51">
        <f t="shared" ref="Q39" si="23">COUNTIF(Q27:Q38,"Y")</f>
        <v>12</v>
      </c>
      <c r="R39" s="51">
        <f t="shared" ref="R39" si="24">COUNTIF(R27:R38,"&lt;&gt;")</f>
        <v>12</v>
      </c>
      <c r="S39" s="51">
        <f t="shared" ref="S39" si="25">COUNTIF(S27:S38,"Y")</f>
        <v>12</v>
      </c>
      <c r="T39" s="51">
        <f t="shared" ref="T39" si="26">COUNTIF(T27:T38,"&lt;&gt;")</f>
        <v>12</v>
      </c>
      <c r="U39" s="51">
        <f t="shared" ref="U39" si="27">COUNTIF(U27:U38,"Y")</f>
        <v>12</v>
      </c>
      <c r="V39" s="51">
        <f t="shared" ref="V39" si="28">COUNTIF(V27:V38,"&lt;&gt;")</f>
        <v>12</v>
      </c>
      <c r="W39" s="51">
        <f t="shared" ref="W39" si="29">COUNTIF(W27:W38,"Y")</f>
        <v>12</v>
      </c>
      <c r="X39" s="51">
        <f t="shared" ref="X39" si="30">COUNTIF(X27:X38,"&lt;&gt;")</f>
        <v>12</v>
      </c>
      <c r="Y39" s="51">
        <f t="shared" ref="Y39" si="31">COUNTIF(Y27:Y38,"Y")</f>
        <v>12</v>
      </c>
      <c r="Z39" s="51">
        <f t="shared" ref="Z39" si="32">COUNTIF(Z27:Z38,"&lt;&gt;")</f>
        <v>12</v>
      </c>
      <c r="AA39" s="51">
        <f t="shared" ref="AA39" si="33">COUNTIF(AA27:AA38,"Y")</f>
        <v>12</v>
      </c>
      <c r="AB39" s="51">
        <f t="shared" ref="AB39" si="34">COUNTIF(AB27:AB38,"&lt;&gt;")</f>
        <v>12</v>
      </c>
      <c r="AC39" s="51">
        <f t="shared" ref="AC39" si="35">COUNTIF(AC27:AC38,"Y")</f>
        <v>12</v>
      </c>
      <c r="AD39" s="51">
        <f t="shared" ref="AD39" si="36">COUNTIF(AD27:AD38,"&lt;&gt;")</f>
        <v>12</v>
      </c>
      <c r="AE39" s="51">
        <f t="shared" ref="AE39" si="37">COUNTIF(AE27:AE38,"Y")</f>
        <v>12</v>
      </c>
      <c r="AF39" s="51">
        <f t="shared" ref="AF39" si="38">COUNTIF(AF27:AF38,"&lt;&gt;")</f>
        <v>12</v>
      </c>
      <c r="AG39" s="51">
        <f t="shared" ref="AG39" si="39">COUNTIF(AG27:AG38,"Y")</f>
        <v>12</v>
      </c>
      <c r="AH39" s="51">
        <f t="shared" ref="AH39" si="40">COUNTIF(AH27:AH38,"&lt;&gt;")</f>
        <v>12</v>
      </c>
      <c r="AI39" s="51">
        <f t="shared" ref="AI39" si="41">COUNTIF(AI27:AI38,"Y")</f>
        <v>12</v>
      </c>
      <c r="AJ39" s="51">
        <f t="shared" ref="AJ39" si="42">COUNTIF(AJ27:AJ38,"&lt;&gt;")</f>
        <v>12</v>
      </c>
      <c r="AK39" s="51">
        <f t="shared" ref="AK39" si="43">COUNTIF(AK27:AK38,"Y")</f>
        <v>12</v>
      </c>
      <c r="AL39" s="51">
        <f t="shared" ref="AL39" si="44">COUNTIF(AL27:AL38,"&lt;&gt;")</f>
        <v>12</v>
      </c>
      <c r="AM39" s="51">
        <f t="shared" ref="AM39" si="45">COUNTIF(AM27:AM38,"Y")</f>
        <v>0</v>
      </c>
    </row>
    <row r="40" spans="1:39" x14ac:dyDescent="0.25">
      <c r="B40" s="156" t="str">
        <f>LEFT(B41,FIND("_P",B41)-1)</f>
        <v>CPT_016</v>
      </c>
      <c r="C40" s="156" t="s">
        <v>299</v>
      </c>
      <c r="P40" s="160" t="s">
        <v>22954</v>
      </c>
      <c r="AD40" s="160" t="s">
        <v>19302</v>
      </c>
    </row>
    <row r="41" spans="1:39" x14ac:dyDescent="0.25">
      <c r="B41" s="156" t="s">
        <v>30806</v>
      </c>
      <c r="C41" s="156"/>
    </row>
    <row r="42" spans="1:39" x14ac:dyDescent="0.25">
      <c r="B42" s="156" t="s">
        <v>30807</v>
      </c>
      <c r="C42" s="156"/>
    </row>
    <row r="43" spans="1:39" x14ac:dyDescent="0.25">
      <c r="B43" s="156" t="s">
        <v>30808</v>
      </c>
      <c r="C43" s="156"/>
    </row>
    <row r="44" spans="1:39" x14ac:dyDescent="0.25">
      <c r="B44" s="156" t="s">
        <v>30809</v>
      </c>
      <c r="C44" s="156"/>
    </row>
    <row r="45" spans="1:39" x14ac:dyDescent="0.25">
      <c r="B45" s="156" t="s">
        <v>30810</v>
      </c>
      <c r="C45" s="156"/>
    </row>
    <row r="46" spans="1:39" x14ac:dyDescent="0.25">
      <c r="B46" s="156" t="s">
        <v>30811</v>
      </c>
      <c r="C46" s="156"/>
    </row>
    <row r="47" spans="1:39" x14ac:dyDescent="0.25">
      <c r="B47" s="156" t="s">
        <v>30812</v>
      </c>
      <c r="C47" s="156"/>
    </row>
    <row r="48" spans="1:39" x14ac:dyDescent="0.25">
      <c r="B48" s="156" t="s">
        <v>30813</v>
      </c>
      <c r="C48" s="156"/>
    </row>
    <row r="49" spans="2:3" x14ac:dyDescent="0.25">
      <c r="B49" s="156" t="s">
        <v>30814</v>
      </c>
      <c r="C49" s="156"/>
    </row>
    <row r="50" spans="2:3" x14ac:dyDescent="0.25">
      <c r="B50" s="156" t="s">
        <v>30815</v>
      </c>
      <c r="C50" s="156"/>
    </row>
    <row r="51" spans="2:3" x14ac:dyDescent="0.25">
      <c r="B51" s="156" t="s">
        <v>30816</v>
      </c>
      <c r="C51" s="156"/>
    </row>
    <row r="52" spans="2:3" x14ac:dyDescent="0.25">
      <c r="B52" s="156" t="s">
        <v>30817</v>
      </c>
      <c r="C52" s="156"/>
    </row>
    <row r="53" spans="2:3" x14ac:dyDescent="0.25">
      <c r="B53" s="156">
        <f t="shared" ref="B53" si="46">COUNTIF(B41:B52,"&lt;&gt;")</f>
        <v>12</v>
      </c>
      <c r="C53" s="156">
        <f t="shared" ref="C53" si="47">COUNTIF(C41:C52,"Y")</f>
        <v>0</v>
      </c>
    </row>
  </sheetData>
  <conditionalFormatting sqref="P40 AD40 A3:XFD39">
    <cfRule type="cellIs" dxfId="12" priority="2" operator="equal">
      <formula>"y"</formula>
    </cfRule>
  </conditionalFormatting>
  <conditionalFormatting sqref="B40:C53">
    <cfRule type="cellIs" dxfId="11" priority="1" operator="equal">
      <formula>"y"</formula>
    </cfRule>
  </conditionalFormatting>
  <pageMargins left="0.7" right="0.7" top="0.75" bottom="0.75" header="0.3" footer="0.3"/>
  <pageSetup orientation="portrait" verticalDpi="597"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3A3E-5921-4AF9-A2E6-0D4764775B11}">
  <sheetPr codeName="Sheet10"/>
  <dimension ref="A1:AQ256"/>
  <sheetViews>
    <sheetView zoomScale="90" zoomScaleNormal="90" workbookViewId="0">
      <selection activeCell="O16" sqref="O16"/>
    </sheetView>
  </sheetViews>
  <sheetFormatPr defaultRowHeight="15" x14ac:dyDescent="0.25"/>
  <cols>
    <col min="1" max="1" width="10" style="51" bestFit="1" customWidth="1"/>
    <col min="2" max="2" width="14.5703125" style="51" bestFit="1" customWidth="1"/>
    <col min="3" max="3" width="10.85546875" style="51" bestFit="1" customWidth="1"/>
    <col min="4" max="4" width="12.42578125" style="51" bestFit="1" customWidth="1"/>
    <col min="5" max="5" width="10.85546875" style="51" bestFit="1" customWidth="1"/>
    <col min="6" max="6" width="12.42578125" style="51" bestFit="1" customWidth="1"/>
    <col min="7" max="7" width="10.85546875" style="51" bestFit="1" customWidth="1"/>
    <col min="8" max="8" width="12.42578125" style="51" bestFit="1" customWidth="1"/>
    <col min="9" max="9" width="10.85546875" style="51" bestFit="1" customWidth="1"/>
    <col min="10" max="10" width="12.42578125" style="51" bestFit="1" customWidth="1"/>
    <col min="11" max="11" width="10.85546875" style="51" bestFit="1" customWidth="1"/>
    <col min="12" max="12" width="12.42578125" style="51" bestFit="1" customWidth="1"/>
    <col min="13" max="13" width="10.85546875" style="51" bestFit="1" customWidth="1"/>
    <col min="14" max="14" width="12.42578125" style="51" bestFit="1" customWidth="1"/>
    <col min="15" max="15" width="10.85546875" style="51" bestFit="1" customWidth="1"/>
    <col min="16" max="16" width="12.42578125" style="51" bestFit="1" customWidth="1"/>
    <col min="17" max="17" width="10.85546875" style="51" bestFit="1" customWidth="1"/>
    <col min="18" max="18" width="12.42578125" style="51" bestFit="1" customWidth="1"/>
    <col min="19" max="19" width="10.85546875" style="51" bestFit="1" customWidth="1"/>
    <col min="20" max="20" width="12.42578125" style="51" bestFit="1" customWidth="1"/>
    <col min="21" max="21" width="10.85546875" style="51" bestFit="1" customWidth="1"/>
    <col min="22" max="22" width="12.42578125" style="51" bestFit="1" customWidth="1"/>
    <col min="23" max="23" width="10.85546875" style="51" bestFit="1" customWidth="1"/>
    <col min="24" max="24" width="12.42578125" style="51" bestFit="1" customWidth="1"/>
    <col min="25" max="25" width="10.85546875" style="51" bestFit="1" customWidth="1"/>
    <col min="26" max="26" width="12.42578125" style="51" bestFit="1" customWidth="1"/>
    <col min="27" max="27" width="10.85546875" style="51" bestFit="1" customWidth="1"/>
    <col min="28" max="28" width="12.42578125" style="51" bestFit="1" customWidth="1"/>
    <col min="29" max="29" width="10.85546875" style="51" bestFit="1" customWidth="1"/>
    <col min="30" max="30" width="12.42578125" style="51" bestFit="1" customWidth="1"/>
    <col min="31" max="31" width="10.85546875" style="51" bestFit="1" customWidth="1"/>
    <col min="32" max="32" width="12.42578125" style="51" bestFit="1" customWidth="1"/>
    <col min="33" max="33" width="10.85546875" style="51" bestFit="1" customWidth="1"/>
    <col min="34" max="34" width="12.42578125" style="51" bestFit="1" customWidth="1"/>
    <col min="35" max="35" width="9.140625" style="51"/>
    <col min="36" max="36" width="12.42578125" style="51" bestFit="1" customWidth="1"/>
    <col min="37" max="37" width="10.85546875" style="51" bestFit="1" customWidth="1"/>
    <col min="38" max="38" width="12.42578125" style="51" bestFit="1" customWidth="1"/>
    <col min="39" max="39" width="10.85546875" style="51" bestFit="1" customWidth="1"/>
    <col min="40" max="40" width="12.85546875" style="51" bestFit="1" customWidth="1"/>
    <col min="41" max="41" width="10.85546875" style="51" bestFit="1" customWidth="1"/>
    <col min="42" max="42" width="12.42578125" style="51" bestFit="1" customWidth="1"/>
    <col min="43" max="16384" width="9.140625" style="51"/>
  </cols>
  <sheetData>
    <row r="1" spans="2:29" s="109" customFormat="1" x14ac:dyDescent="0.25">
      <c r="B1" s="109" t="s">
        <v>14576</v>
      </c>
      <c r="C1" s="109">
        <f>SUM(D3,D24)</f>
        <v>439</v>
      </c>
      <c r="D1" s="109" t="s">
        <v>299</v>
      </c>
      <c r="E1" s="109">
        <f>SUM(F3,F24)</f>
        <v>361</v>
      </c>
      <c r="F1" s="109" t="s">
        <v>14578</v>
      </c>
      <c r="G1" s="109">
        <f>SUM(H3,H24)</f>
        <v>78</v>
      </c>
      <c r="H1" s="109" t="s">
        <v>14577</v>
      </c>
      <c r="I1" s="129">
        <f>(E1/C1)</f>
        <v>0.82232346241457854</v>
      </c>
      <c r="V1" s="109" t="s">
        <v>14576</v>
      </c>
      <c r="W1" s="109">
        <f>SUM(X4,X25)</f>
        <v>0</v>
      </c>
      <c r="X1" s="109" t="s">
        <v>299</v>
      </c>
      <c r="Y1" s="109">
        <f>SUM(Z4,Z25)</f>
        <v>0</v>
      </c>
      <c r="Z1" s="109" t="s">
        <v>14578</v>
      </c>
      <c r="AA1" s="109">
        <f>SUM(AB4,AB25)</f>
        <v>0</v>
      </c>
      <c r="AB1" s="109" t="s">
        <v>14577</v>
      </c>
      <c r="AC1" s="129" t="e">
        <f>(Y1/W1)</f>
        <v>#DIV/0!</v>
      </c>
    </row>
    <row r="2" spans="2:29" s="109" customFormat="1" x14ac:dyDescent="0.25"/>
    <row r="3" spans="2:29" s="109" customFormat="1" x14ac:dyDescent="0.25">
      <c r="B3" s="109" t="s">
        <v>1241</v>
      </c>
      <c r="C3" s="109" t="s">
        <v>300</v>
      </c>
      <c r="D3" s="109">
        <f>SUM(B22,D22,F22,H22,J22,L22,N22,P22,R22,T22,V22)</f>
        <v>187</v>
      </c>
      <c r="E3" s="109" t="s">
        <v>299</v>
      </c>
      <c r="F3" s="109">
        <f>SUM(C22,E22,G22,I22,K22,M22,O22,Q22,S22,U22,W22)</f>
        <v>153</v>
      </c>
      <c r="G3" s="109" t="s">
        <v>303</v>
      </c>
      <c r="H3" s="109">
        <f>D3-F3</f>
        <v>34</v>
      </c>
    </row>
    <row r="4" spans="2:29" x14ac:dyDescent="0.25">
      <c r="B4" s="51" t="str">
        <f>LEFT(B5,FIND("_C",B5)-1)</f>
        <v>BH_033</v>
      </c>
      <c r="C4" s="51" t="s">
        <v>299</v>
      </c>
      <c r="D4" s="51" t="str">
        <f>LEFT(D5,FIND("_C",D5)-1)</f>
        <v>BH_040</v>
      </c>
      <c r="E4" s="51" t="s">
        <v>299</v>
      </c>
      <c r="F4" s="51" t="str">
        <f>LEFT(F5,FIND("_C",F5)-1)</f>
        <v>BH_051</v>
      </c>
      <c r="G4" s="51" t="s">
        <v>299</v>
      </c>
      <c r="H4" s="51" t="str">
        <f>LEFT(H5,FIND("_C",H5)-1)</f>
        <v>BH_064</v>
      </c>
      <c r="I4" s="51" t="s">
        <v>299</v>
      </c>
      <c r="J4" s="51" t="str">
        <f>LEFT(J5,FIND("_C",J5)-1)</f>
        <v>BH_065</v>
      </c>
      <c r="K4" s="51" t="s">
        <v>299</v>
      </c>
      <c r="L4" s="51" t="str">
        <f>LEFT(L5,FIND("_C",L5)-1)</f>
        <v>BH_068</v>
      </c>
      <c r="M4" s="51" t="s">
        <v>299</v>
      </c>
      <c r="N4" s="51" t="str">
        <f>LEFT(N5,FIND("_C",N5)-1)</f>
        <v>BH_073</v>
      </c>
      <c r="O4" s="51" t="s">
        <v>299</v>
      </c>
      <c r="P4" s="107" t="str">
        <f>LEFT(P5,FIND("_C",P5)-1)</f>
        <v>BH_096</v>
      </c>
      <c r="Q4" s="107" t="s">
        <v>299</v>
      </c>
      <c r="R4" s="107" t="str">
        <f>LEFT(R5,FIND("_C",R5)-1)</f>
        <v>BH_100</v>
      </c>
      <c r="S4" s="107" t="s">
        <v>299</v>
      </c>
      <c r="T4" s="107" t="str">
        <f>LEFT(T5,FIND("_C",T5)-1)</f>
        <v>BH_127</v>
      </c>
      <c r="U4" s="107" t="s">
        <v>299</v>
      </c>
      <c r="V4" s="107" t="str">
        <f>LEFT(V5,FIND("_C",V5)-1)</f>
        <v>BH_138</v>
      </c>
      <c r="W4" s="107" t="s">
        <v>299</v>
      </c>
      <c r="X4" s="156" t="str">
        <f>LEFT(X5,FIND("_C",X5)-1)</f>
        <v>BH_002</v>
      </c>
      <c r="Y4" s="156" t="s">
        <v>299</v>
      </c>
    </row>
    <row r="5" spans="2:29" x14ac:dyDescent="0.25">
      <c r="B5" s="51" t="s">
        <v>1590</v>
      </c>
      <c r="C5" s="51" t="s">
        <v>302</v>
      </c>
      <c r="D5" s="107" t="s">
        <v>1624</v>
      </c>
      <c r="E5" s="51" t="s">
        <v>302</v>
      </c>
      <c r="F5" s="107" t="s">
        <v>1641</v>
      </c>
      <c r="G5" s="51" t="s">
        <v>302</v>
      </c>
      <c r="H5" s="107" t="s">
        <v>1618</v>
      </c>
      <c r="J5" s="107" t="s">
        <v>1658</v>
      </c>
      <c r="K5" s="51" t="s">
        <v>302</v>
      </c>
      <c r="L5" s="107" t="s">
        <v>1675</v>
      </c>
      <c r="N5" s="107" t="s">
        <v>1692</v>
      </c>
      <c r="O5" s="109" t="s">
        <v>7845</v>
      </c>
      <c r="P5" s="107" t="s">
        <v>1709</v>
      </c>
      <c r="Q5" s="51" t="s">
        <v>302</v>
      </c>
      <c r="R5" s="107" t="s">
        <v>1724</v>
      </c>
      <c r="S5" s="51" t="s">
        <v>302</v>
      </c>
      <c r="T5" s="107" t="s">
        <v>1743</v>
      </c>
      <c r="U5" s="51" t="s">
        <v>7845</v>
      </c>
      <c r="V5" s="107" t="s">
        <v>1760</v>
      </c>
      <c r="W5" s="51" t="s">
        <v>302</v>
      </c>
      <c r="X5" s="156" t="s">
        <v>30830</v>
      </c>
      <c r="Y5" s="156" t="s">
        <v>302</v>
      </c>
    </row>
    <row r="6" spans="2:29" x14ac:dyDescent="0.25">
      <c r="B6" s="51" t="s">
        <v>1591</v>
      </c>
      <c r="C6" s="51" t="s">
        <v>302</v>
      </c>
      <c r="D6" s="107" t="s">
        <v>1625</v>
      </c>
      <c r="E6" s="51" t="s">
        <v>302</v>
      </c>
      <c r="F6" s="107" t="s">
        <v>1642</v>
      </c>
      <c r="G6" s="51" t="s">
        <v>302</v>
      </c>
      <c r="H6" s="107" t="s">
        <v>1619</v>
      </c>
      <c r="J6" s="107" t="s">
        <v>1659</v>
      </c>
      <c r="K6" s="51" t="s">
        <v>302</v>
      </c>
      <c r="L6" s="107" t="s">
        <v>1676</v>
      </c>
      <c r="N6" s="107" t="s">
        <v>1693</v>
      </c>
      <c r="O6" s="109" t="s">
        <v>7845</v>
      </c>
      <c r="P6" s="107" t="s">
        <v>1710</v>
      </c>
      <c r="Q6" s="51" t="s">
        <v>302</v>
      </c>
      <c r="R6" s="107" t="s">
        <v>1725</v>
      </c>
      <c r="S6" s="51" t="s">
        <v>302</v>
      </c>
      <c r="T6" s="107" t="s">
        <v>1744</v>
      </c>
      <c r="U6" s="156" t="s">
        <v>7845</v>
      </c>
      <c r="V6" s="107" t="s">
        <v>1761</v>
      </c>
      <c r="W6" s="51" t="s">
        <v>302</v>
      </c>
      <c r="X6" s="156" t="s">
        <v>30831</v>
      </c>
      <c r="Y6" s="156" t="s">
        <v>302</v>
      </c>
    </row>
    <row r="7" spans="2:29" x14ac:dyDescent="0.25">
      <c r="B7" s="51" t="s">
        <v>1592</v>
      </c>
      <c r="C7" s="51" t="s">
        <v>302</v>
      </c>
      <c r="D7" s="107" t="s">
        <v>1626</v>
      </c>
      <c r="E7" s="51" t="s">
        <v>302</v>
      </c>
      <c r="F7" s="107" t="s">
        <v>1643</v>
      </c>
      <c r="G7" s="51" t="s">
        <v>302</v>
      </c>
      <c r="H7" s="107" t="s">
        <v>1620</v>
      </c>
      <c r="J7" s="107" t="s">
        <v>1660</v>
      </c>
      <c r="K7" s="51" t="s">
        <v>302</v>
      </c>
      <c r="L7" s="107" t="s">
        <v>1677</v>
      </c>
      <c r="N7" s="107" t="s">
        <v>1694</v>
      </c>
      <c r="O7" s="109" t="s">
        <v>7845</v>
      </c>
      <c r="P7" s="107" t="s">
        <v>1711</v>
      </c>
      <c r="Q7" s="51" t="s">
        <v>302</v>
      </c>
      <c r="R7" s="107" t="s">
        <v>1728</v>
      </c>
      <c r="S7" s="51" t="s">
        <v>302</v>
      </c>
      <c r="T7" s="107" t="s">
        <v>1745</v>
      </c>
      <c r="U7" s="156" t="s">
        <v>7845</v>
      </c>
      <c r="V7" s="107" t="s">
        <v>1762</v>
      </c>
      <c r="W7" s="51" t="s">
        <v>302</v>
      </c>
      <c r="X7" s="156" t="s">
        <v>30832</v>
      </c>
      <c r="Y7" s="156" t="s">
        <v>302</v>
      </c>
    </row>
    <row r="8" spans="2:29" x14ac:dyDescent="0.25">
      <c r="B8" s="51" t="s">
        <v>1593</v>
      </c>
      <c r="C8" s="51" t="s">
        <v>302</v>
      </c>
      <c r="D8" s="107" t="s">
        <v>1627</v>
      </c>
      <c r="E8" s="51" t="s">
        <v>302</v>
      </c>
      <c r="F8" s="107" t="s">
        <v>1644</v>
      </c>
      <c r="G8" s="51" t="s">
        <v>302</v>
      </c>
      <c r="H8" s="107" t="s">
        <v>1621</v>
      </c>
      <c r="J8" s="107" t="s">
        <v>1661</v>
      </c>
      <c r="K8" s="51" t="s">
        <v>302</v>
      </c>
      <c r="L8" s="107" t="s">
        <v>1678</v>
      </c>
      <c r="N8" s="107" t="s">
        <v>1695</v>
      </c>
      <c r="O8" s="109" t="s">
        <v>7845</v>
      </c>
      <c r="P8" s="107" t="s">
        <v>1712</v>
      </c>
      <c r="Q8" s="51" t="s">
        <v>302</v>
      </c>
      <c r="R8" s="107" t="s">
        <v>1729</v>
      </c>
      <c r="S8" s="51" t="s">
        <v>302</v>
      </c>
      <c r="T8" s="107" t="s">
        <v>1746</v>
      </c>
      <c r="U8" s="156" t="s">
        <v>7845</v>
      </c>
      <c r="V8" s="107" t="s">
        <v>1763</v>
      </c>
      <c r="W8" s="51" t="s">
        <v>302</v>
      </c>
      <c r="X8" s="156" t="s">
        <v>30833</v>
      </c>
      <c r="Y8" s="156" t="s">
        <v>302</v>
      </c>
    </row>
    <row r="9" spans="2:29" x14ac:dyDescent="0.25">
      <c r="B9" s="51" t="s">
        <v>1594</v>
      </c>
      <c r="C9" s="51" t="s">
        <v>302</v>
      </c>
      <c r="D9" s="107" t="s">
        <v>1628</v>
      </c>
      <c r="E9" s="51" t="s">
        <v>302</v>
      </c>
      <c r="F9" s="107" t="s">
        <v>1645</v>
      </c>
      <c r="G9" s="51" t="s">
        <v>302</v>
      </c>
      <c r="H9" s="107" t="s">
        <v>1622</v>
      </c>
      <c r="J9" s="107" t="s">
        <v>1662</v>
      </c>
      <c r="K9" s="51" t="s">
        <v>302</v>
      </c>
      <c r="L9" s="107" t="s">
        <v>1679</v>
      </c>
      <c r="N9" s="107" t="s">
        <v>1696</v>
      </c>
      <c r="O9" s="109" t="s">
        <v>7845</v>
      </c>
      <c r="P9" s="107" t="s">
        <v>1713</v>
      </c>
      <c r="Q9" s="51" t="s">
        <v>302</v>
      </c>
      <c r="R9" s="107" t="s">
        <v>1730</v>
      </c>
      <c r="S9" s="51" t="s">
        <v>302</v>
      </c>
      <c r="T9" s="107" t="s">
        <v>1747</v>
      </c>
      <c r="U9" s="156" t="s">
        <v>7845</v>
      </c>
      <c r="V9" s="107" t="s">
        <v>1764</v>
      </c>
      <c r="W9" s="51" t="s">
        <v>302</v>
      </c>
      <c r="X9" s="156" t="s">
        <v>30834</v>
      </c>
      <c r="Y9" s="156" t="s">
        <v>302</v>
      </c>
    </row>
    <row r="10" spans="2:29" x14ac:dyDescent="0.25">
      <c r="B10" s="51" t="s">
        <v>1595</v>
      </c>
      <c r="C10" s="51" t="s">
        <v>302</v>
      </c>
      <c r="D10" s="107" t="s">
        <v>1629</v>
      </c>
      <c r="E10" s="51" t="s">
        <v>302</v>
      </c>
      <c r="F10" s="107" t="s">
        <v>1646</v>
      </c>
      <c r="G10" s="51" t="s">
        <v>302</v>
      </c>
      <c r="H10" s="107" t="s">
        <v>1623</v>
      </c>
      <c r="J10" s="107" t="s">
        <v>1663</v>
      </c>
      <c r="K10" s="51" t="s">
        <v>302</v>
      </c>
      <c r="L10" s="107" t="s">
        <v>1680</v>
      </c>
      <c r="N10" s="107" t="s">
        <v>1697</v>
      </c>
      <c r="O10" s="109" t="s">
        <v>7845</v>
      </c>
      <c r="P10" s="107" t="s">
        <v>1714</v>
      </c>
      <c r="Q10" s="51" t="s">
        <v>302</v>
      </c>
      <c r="R10" s="107" t="s">
        <v>1731</v>
      </c>
      <c r="S10" s="51" t="s">
        <v>302</v>
      </c>
      <c r="T10" s="107" t="s">
        <v>1748</v>
      </c>
      <c r="U10" s="156" t="s">
        <v>7845</v>
      </c>
      <c r="V10" s="107" t="s">
        <v>1765</v>
      </c>
      <c r="W10" s="51" t="s">
        <v>302</v>
      </c>
      <c r="X10" s="156" t="s">
        <v>30835</v>
      </c>
      <c r="Y10" s="156" t="s">
        <v>302</v>
      </c>
    </row>
    <row r="11" spans="2:29" x14ac:dyDescent="0.25">
      <c r="B11" s="51" t="s">
        <v>1596</v>
      </c>
      <c r="C11" s="51" t="s">
        <v>7845</v>
      </c>
      <c r="D11" s="107" t="s">
        <v>1630</v>
      </c>
      <c r="E11" s="51" t="s">
        <v>302</v>
      </c>
      <c r="F11" s="107" t="s">
        <v>1607</v>
      </c>
      <c r="G11" s="51" t="s">
        <v>302</v>
      </c>
      <c r="H11" s="107" t="s">
        <v>1647</v>
      </c>
      <c r="J11" s="107" t="s">
        <v>1664</v>
      </c>
      <c r="K11" s="51" t="s">
        <v>302</v>
      </c>
      <c r="L11" s="107" t="s">
        <v>1681</v>
      </c>
      <c r="N11" s="107" t="s">
        <v>1698</v>
      </c>
      <c r="O11" s="109" t="s">
        <v>7845</v>
      </c>
      <c r="P11" s="107" t="s">
        <v>1715</v>
      </c>
      <c r="Q11" s="51" t="s">
        <v>302</v>
      </c>
      <c r="R11" s="107" t="s">
        <v>1732</v>
      </c>
      <c r="S11" s="51" t="s">
        <v>302</v>
      </c>
      <c r="T11" s="107" t="s">
        <v>1749</v>
      </c>
      <c r="U11" s="156" t="s">
        <v>7845</v>
      </c>
      <c r="V11" s="107" t="s">
        <v>1766</v>
      </c>
      <c r="W11" s="51" t="s">
        <v>302</v>
      </c>
      <c r="X11" s="156" t="s">
        <v>30836</v>
      </c>
      <c r="Y11" s="156" t="s">
        <v>302</v>
      </c>
    </row>
    <row r="12" spans="2:29" x14ac:dyDescent="0.25">
      <c r="B12" s="51" t="s">
        <v>1597</v>
      </c>
      <c r="C12" s="51" t="s">
        <v>7845</v>
      </c>
      <c r="D12" s="107" t="s">
        <v>1631</v>
      </c>
      <c r="E12" s="51" t="s">
        <v>302</v>
      </c>
      <c r="F12" s="107" t="s">
        <v>1608</v>
      </c>
      <c r="G12" s="51" t="s">
        <v>302</v>
      </c>
      <c r="H12" s="107" t="s">
        <v>1648</v>
      </c>
      <c r="J12" s="107" t="s">
        <v>1665</v>
      </c>
      <c r="K12" s="51" t="s">
        <v>302</v>
      </c>
      <c r="L12" s="107" t="s">
        <v>1682</v>
      </c>
      <c r="N12" s="107" t="s">
        <v>1699</v>
      </c>
      <c r="O12" s="109" t="s">
        <v>7845</v>
      </c>
      <c r="P12" s="107" t="s">
        <v>1716</v>
      </c>
      <c r="Q12" s="51" t="s">
        <v>302</v>
      </c>
      <c r="R12" s="107" t="s">
        <v>1733</v>
      </c>
      <c r="S12" s="51" t="s">
        <v>302</v>
      </c>
      <c r="T12" s="107" t="s">
        <v>1750</v>
      </c>
      <c r="U12" s="156" t="s">
        <v>7845</v>
      </c>
      <c r="V12" s="107" t="s">
        <v>1767</v>
      </c>
      <c r="W12" s="51" t="s">
        <v>302</v>
      </c>
      <c r="X12" s="156" t="s">
        <v>30837</v>
      </c>
      <c r="Y12" s="156" t="s">
        <v>302</v>
      </c>
    </row>
    <row r="13" spans="2:29" x14ac:dyDescent="0.25">
      <c r="B13" s="51" t="s">
        <v>1598</v>
      </c>
      <c r="C13" s="51" t="s">
        <v>7845</v>
      </c>
      <c r="D13" s="107" t="s">
        <v>1632</v>
      </c>
      <c r="E13" s="51" t="s">
        <v>302</v>
      </c>
      <c r="F13" s="107" t="s">
        <v>1609</v>
      </c>
      <c r="G13" s="51" t="s">
        <v>302</v>
      </c>
      <c r="H13" s="107" t="s">
        <v>1649</v>
      </c>
      <c r="J13" s="107" t="s">
        <v>1666</v>
      </c>
      <c r="K13" s="51" t="s">
        <v>302</v>
      </c>
      <c r="L13" s="107" t="s">
        <v>1683</v>
      </c>
      <c r="N13" s="107" t="s">
        <v>1700</v>
      </c>
      <c r="O13" s="109" t="s">
        <v>7845</v>
      </c>
      <c r="P13" s="107" t="s">
        <v>1717</v>
      </c>
      <c r="Q13" s="51" t="s">
        <v>302</v>
      </c>
      <c r="R13" s="107" t="s">
        <v>1734</v>
      </c>
      <c r="S13" s="51" t="s">
        <v>302</v>
      </c>
      <c r="T13" s="107" t="s">
        <v>1751</v>
      </c>
      <c r="U13" s="156" t="s">
        <v>7845</v>
      </c>
      <c r="V13" s="107" t="s">
        <v>1768</v>
      </c>
      <c r="W13" s="51" t="s">
        <v>302</v>
      </c>
      <c r="X13" s="156" t="s">
        <v>30838</v>
      </c>
      <c r="Y13" s="156" t="s">
        <v>302</v>
      </c>
    </row>
    <row r="14" spans="2:29" x14ac:dyDescent="0.25">
      <c r="B14" s="51" t="s">
        <v>1599</v>
      </c>
      <c r="C14" s="51" t="s">
        <v>302</v>
      </c>
      <c r="D14" s="107" t="s">
        <v>1633</v>
      </c>
      <c r="E14" s="51" t="s">
        <v>302</v>
      </c>
      <c r="F14" s="107" t="s">
        <v>1610</v>
      </c>
      <c r="G14" s="51" t="s">
        <v>302</v>
      </c>
      <c r="H14" s="107" t="s">
        <v>1650</v>
      </c>
      <c r="J14" s="107" t="s">
        <v>1667</v>
      </c>
      <c r="K14" s="51" t="s">
        <v>302</v>
      </c>
      <c r="L14" s="107" t="s">
        <v>1684</v>
      </c>
      <c r="N14" s="107" t="s">
        <v>1701</v>
      </c>
      <c r="O14" s="109" t="s">
        <v>7845</v>
      </c>
      <c r="P14" s="107" t="s">
        <v>1718</v>
      </c>
      <c r="Q14" s="51" t="s">
        <v>302</v>
      </c>
      <c r="R14" s="107" t="s">
        <v>1735</v>
      </c>
      <c r="S14" s="51" t="s">
        <v>302</v>
      </c>
      <c r="T14" s="107" t="s">
        <v>1752</v>
      </c>
      <c r="U14" s="156" t="s">
        <v>7845</v>
      </c>
      <c r="V14" s="107" t="s">
        <v>1769</v>
      </c>
      <c r="W14" s="51" t="s">
        <v>302</v>
      </c>
      <c r="X14" s="156" t="s">
        <v>30839</v>
      </c>
      <c r="Y14" s="156" t="s">
        <v>302</v>
      </c>
    </row>
    <row r="15" spans="2:29" x14ac:dyDescent="0.25">
      <c r="B15" s="51" t="s">
        <v>1600</v>
      </c>
      <c r="C15" s="51" t="s">
        <v>302</v>
      </c>
      <c r="D15" s="107" t="s">
        <v>1634</v>
      </c>
      <c r="E15" s="51" t="s">
        <v>302</v>
      </c>
      <c r="F15" s="107" t="s">
        <v>1611</v>
      </c>
      <c r="G15" s="51" t="s">
        <v>302</v>
      </c>
      <c r="H15" s="107" t="s">
        <v>1651</v>
      </c>
      <c r="J15" s="107" t="s">
        <v>1668</v>
      </c>
      <c r="K15" s="51" t="s">
        <v>302</v>
      </c>
      <c r="L15" s="107" t="s">
        <v>1685</v>
      </c>
      <c r="N15" s="107" t="s">
        <v>1702</v>
      </c>
      <c r="O15" s="109" t="s">
        <v>7845</v>
      </c>
      <c r="P15" s="107" t="s">
        <v>1719</v>
      </c>
      <c r="Q15" s="51" t="s">
        <v>302</v>
      </c>
      <c r="R15" s="107" t="s">
        <v>1736</v>
      </c>
      <c r="S15" s="51" t="s">
        <v>302</v>
      </c>
      <c r="T15" s="107" t="s">
        <v>1753</v>
      </c>
      <c r="U15" s="156" t="s">
        <v>7845</v>
      </c>
      <c r="V15" s="107" t="s">
        <v>1770</v>
      </c>
      <c r="W15" s="51" t="s">
        <v>302</v>
      </c>
      <c r="X15" s="156" t="s">
        <v>30840</v>
      </c>
      <c r="Y15" s="156" t="s">
        <v>302</v>
      </c>
    </row>
    <row r="16" spans="2:29" x14ac:dyDescent="0.25">
      <c r="B16" s="51" t="s">
        <v>1601</v>
      </c>
      <c r="C16" s="51" t="s">
        <v>302</v>
      </c>
      <c r="D16" s="107" t="s">
        <v>1635</v>
      </c>
      <c r="E16" s="51" t="s">
        <v>302</v>
      </c>
      <c r="F16" s="107" t="s">
        <v>1612</v>
      </c>
      <c r="G16" s="51" t="s">
        <v>302</v>
      </c>
      <c r="H16" s="107" t="s">
        <v>1652</v>
      </c>
      <c r="J16" s="107" t="s">
        <v>1669</v>
      </c>
      <c r="K16" s="51" t="s">
        <v>302</v>
      </c>
      <c r="L16" s="107" t="s">
        <v>1686</v>
      </c>
      <c r="N16" s="107" t="s">
        <v>1703</v>
      </c>
      <c r="O16" s="109" t="s">
        <v>7845</v>
      </c>
      <c r="P16" s="107" t="s">
        <v>1720</v>
      </c>
      <c r="Q16" s="51" t="s">
        <v>302</v>
      </c>
      <c r="R16" s="107" t="s">
        <v>1737</v>
      </c>
      <c r="S16" s="51" t="s">
        <v>302</v>
      </c>
      <c r="T16" s="107" t="s">
        <v>1754</v>
      </c>
      <c r="U16" s="156" t="s">
        <v>7845</v>
      </c>
      <c r="V16" s="107" t="s">
        <v>1771</v>
      </c>
      <c r="W16" s="51" t="s">
        <v>302</v>
      </c>
      <c r="X16" s="156" t="s">
        <v>30841</v>
      </c>
      <c r="Y16" s="156" t="s">
        <v>302</v>
      </c>
    </row>
    <row r="17" spans="1:43" x14ac:dyDescent="0.25">
      <c r="B17" s="51" t="s">
        <v>1602</v>
      </c>
      <c r="C17" s="51" t="s">
        <v>302</v>
      </c>
      <c r="D17" s="107" t="s">
        <v>1636</v>
      </c>
      <c r="E17" s="51" t="s">
        <v>302</v>
      </c>
      <c r="F17" s="107" t="s">
        <v>1613</v>
      </c>
      <c r="G17" s="51" t="s">
        <v>302</v>
      </c>
      <c r="H17" s="107" t="s">
        <v>1653</v>
      </c>
      <c r="J17" s="107" t="s">
        <v>1670</v>
      </c>
      <c r="K17" s="51" t="s">
        <v>302</v>
      </c>
      <c r="L17" s="107" t="s">
        <v>1687</v>
      </c>
      <c r="N17" s="107" t="s">
        <v>1704</v>
      </c>
      <c r="O17" s="109" t="s">
        <v>7845</v>
      </c>
      <c r="P17" s="107" t="s">
        <v>1721</v>
      </c>
      <c r="Q17" s="51" t="s">
        <v>302</v>
      </c>
      <c r="R17" s="107" t="s">
        <v>1738</v>
      </c>
      <c r="S17" s="51" t="s">
        <v>302</v>
      </c>
      <c r="T17" s="107" t="s">
        <v>1755</v>
      </c>
      <c r="U17" s="156" t="s">
        <v>7845</v>
      </c>
      <c r="V17" s="107" t="s">
        <v>1772</v>
      </c>
      <c r="W17" s="51" t="s">
        <v>302</v>
      </c>
      <c r="X17" s="156" t="s">
        <v>30842</v>
      </c>
      <c r="Y17" s="156" t="s">
        <v>302</v>
      </c>
    </row>
    <row r="18" spans="1:43" x14ac:dyDescent="0.25">
      <c r="B18" s="51" t="s">
        <v>1603</v>
      </c>
      <c r="C18" s="51" t="s">
        <v>302</v>
      </c>
      <c r="D18" s="107" t="s">
        <v>1637</v>
      </c>
      <c r="E18" s="51" t="s">
        <v>302</v>
      </c>
      <c r="F18" s="107" t="s">
        <v>1614</v>
      </c>
      <c r="G18" s="51" t="s">
        <v>302</v>
      </c>
      <c r="H18" s="107" t="s">
        <v>1654</v>
      </c>
      <c r="J18" s="107" t="s">
        <v>1671</v>
      </c>
      <c r="K18" s="51" t="s">
        <v>302</v>
      </c>
      <c r="L18" s="107" t="s">
        <v>1688</v>
      </c>
      <c r="N18" s="107" t="s">
        <v>1705</v>
      </c>
      <c r="O18" s="51" t="s">
        <v>7845</v>
      </c>
      <c r="P18" s="107" t="s">
        <v>1722</v>
      </c>
      <c r="Q18" s="51" t="s">
        <v>302</v>
      </c>
      <c r="R18" s="107" t="s">
        <v>1739</v>
      </c>
      <c r="S18" s="51" t="s">
        <v>302</v>
      </c>
      <c r="T18" s="107" t="s">
        <v>1756</v>
      </c>
      <c r="U18" s="156" t="s">
        <v>7845</v>
      </c>
      <c r="V18" s="107" t="s">
        <v>1773</v>
      </c>
      <c r="W18" s="51" t="s">
        <v>302</v>
      </c>
      <c r="X18" s="156" t="s">
        <v>30843</v>
      </c>
      <c r="Y18" s="156" t="s">
        <v>302</v>
      </c>
    </row>
    <row r="19" spans="1:43" x14ac:dyDescent="0.25">
      <c r="A19" s="107"/>
      <c r="B19" s="51" t="s">
        <v>1604</v>
      </c>
      <c r="C19" s="51" t="s">
        <v>302</v>
      </c>
      <c r="D19" s="107" t="s">
        <v>1638</v>
      </c>
      <c r="E19" s="51" t="s">
        <v>302</v>
      </c>
      <c r="F19" s="107" t="s">
        <v>1615</v>
      </c>
      <c r="G19" s="51" t="s">
        <v>302</v>
      </c>
      <c r="H19" s="107" t="s">
        <v>1655</v>
      </c>
      <c r="J19" s="107" t="s">
        <v>1672</v>
      </c>
      <c r="K19" s="51" t="s">
        <v>302</v>
      </c>
      <c r="L19" s="107" t="s">
        <v>1689</v>
      </c>
      <c r="N19" s="107" t="s">
        <v>1706</v>
      </c>
      <c r="O19" s="51" t="s">
        <v>7845</v>
      </c>
      <c r="P19" s="107" t="s">
        <v>1723</v>
      </c>
      <c r="Q19" s="51" t="s">
        <v>302</v>
      </c>
      <c r="R19" s="107" t="s">
        <v>1740</v>
      </c>
      <c r="S19" s="51" t="s">
        <v>302</v>
      </c>
      <c r="T19" s="107" t="s">
        <v>1757</v>
      </c>
      <c r="U19" s="156" t="s">
        <v>7845</v>
      </c>
      <c r="V19" s="107" t="s">
        <v>1774</v>
      </c>
      <c r="W19" s="51" t="s">
        <v>302</v>
      </c>
      <c r="X19" s="156" t="s">
        <v>30844</v>
      </c>
      <c r="Y19" s="156" t="s">
        <v>302</v>
      </c>
    </row>
    <row r="20" spans="1:43" x14ac:dyDescent="0.25">
      <c r="A20" s="107"/>
      <c r="B20" s="51" t="s">
        <v>1605</v>
      </c>
      <c r="C20" s="51" t="s">
        <v>302</v>
      </c>
      <c r="D20" s="107" t="s">
        <v>1639</v>
      </c>
      <c r="E20" s="51" t="s">
        <v>302</v>
      </c>
      <c r="F20" s="107" t="s">
        <v>1616</v>
      </c>
      <c r="G20" s="51" t="s">
        <v>302</v>
      </c>
      <c r="H20" s="107" t="s">
        <v>1656</v>
      </c>
      <c r="J20" s="107" t="s">
        <v>1673</v>
      </c>
      <c r="K20" s="51" t="s">
        <v>302</v>
      </c>
      <c r="L20" s="107" t="s">
        <v>1690</v>
      </c>
      <c r="N20" s="107" t="s">
        <v>1707</v>
      </c>
      <c r="O20" s="51" t="s">
        <v>302</v>
      </c>
      <c r="P20" s="107" t="s">
        <v>1726</v>
      </c>
      <c r="Q20" s="51" t="s">
        <v>302</v>
      </c>
      <c r="R20" s="107" t="s">
        <v>1741</v>
      </c>
      <c r="S20" s="51" t="s">
        <v>302</v>
      </c>
      <c r="T20" s="107" t="s">
        <v>1758</v>
      </c>
      <c r="U20" s="156" t="s">
        <v>7845</v>
      </c>
      <c r="V20" s="107" t="s">
        <v>1775</v>
      </c>
      <c r="W20" s="51" t="s">
        <v>302</v>
      </c>
      <c r="X20" s="156" t="s">
        <v>30845</v>
      </c>
      <c r="Y20" s="156" t="s">
        <v>302</v>
      </c>
    </row>
    <row r="21" spans="1:43" x14ac:dyDescent="0.25">
      <c r="A21" s="107"/>
      <c r="B21" s="51" t="s">
        <v>1606</v>
      </c>
      <c r="C21" s="51" t="s">
        <v>302</v>
      </c>
      <c r="D21" s="107" t="s">
        <v>1640</v>
      </c>
      <c r="E21" s="51" t="s">
        <v>302</v>
      </c>
      <c r="F21" s="107" t="s">
        <v>1617</v>
      </c>
      <c r="G21" s="51" t="s">
        <v>302</v>
      </c>
      <c r="H21" s="107" t="s">
        <v>1657</v>
      </c>
      <c r="J21" s="107" t="s">
        <v>1674</v>
      </c>
      <c r="K21" s="51" t="s">
        <v>302</v>
      </c>
      <c r="L21" s="107" t="s">
        <v>1691</v>
      </c>
      <c r="N21" s="107" t="s">
        <v>1708</v>
      </c>
      <c r="O21" s="51" t="s">
        <v>302</v>
      </c>
      <c r="P21" s="107" t="s">
        <v>1727</v>
      </c>
      <c r="Q21" s="51" t="s">
        <v>302</v>
      </c>
      <c r="R21" s="107" t="s">
        <v>1742</v>
      </c>
      <c r="S21" s="51" t="s">
        <v>302</v>
      </c>
      <c r="T21" s="107" t="s">
        <v>1759</v>
      </c>
      <c r="U21" s="156" t="s">
        <v>7845</v>
      </c>
      <c r="V21" s="107" t="s">
        <v>1776</v>
      </c>
      <c r="W21" s="51" t="s">
        <v>302</v>
      </c>
      <c r="X21" s="156" t="s">
        <v>30846</v>
      </c>
      <c r="Y21" s="156" t="s">
        <v>302</v>
      </c>
    </row>
    <row r="22" spans="1:43" x14ac:dyDescent="0.25">
      <c r="A22" s="107" t="s">
        <v>301</v>
      </c>
      <c r="B22" s="51">
        <f t="shared" ref="B22" si="0">COUNTIF(B5:B21,"&lt;&gt;")</f>
        <v>17</v>
      </c>
      <c r="C22" s="51">
        <f>COUNTIF(C5:C21,"Y")</f>
        <v>17</v>
      </c>
      <c r="D22" s="51">
        <f t="shared" ref="D22" si="1">COUNTIF(D5:D21,"&lt;&gt;")</f>
        <v>17</v>
      </c>
      <c r="E22" s="51">
        <f>COUNTIF(E5:E21,"Y")</f>
        <v>17</v>
      </c>
      <c r="F22" s="51">
        <f t="shared" ref="F22" si="2">COUNTIF(F5:F21,"&lt;&gt;")</f>
        <v>17</v>
      </c>
      <c r="G22" s="51">
        <f>COUNTIF(G5:G21,"Y")</f>
        <v>17</v>
      </c>
      <c r="H22" s="51">
        <f t="shared" ref="H22" si="3">COUNTIF(H5:H21,"&lt;&gt;")</f>
        <v>17</v>
      </c>
      <c r="I22" s="51">
        <f>COUNTIF(I5:I21,"Y")</f>
        <v>0</v>
      </c>
      <c r="J22" s="51">
        <f t="shared" ref="J22" si="4">COUNTIF(J5:J21,"&lt;&gt;")</f>
        <v>17</v>
      </c>
      <c r="K22" s="51">
        <f>COUNTIF(K5:K21,"Y")</f>
        <v>17</v>
      </c>
      <c r="L22" s="51">
        <f t="shared" ref="L22" si="5">COUNTIF(L5:L21,"&lt;&gt;")</f>
        <v>17</v>
      </c>
      <c r="M22" s="51">
        <f>COUNTIF(M5:M21,"Y")</f>
        <v>0</v>
      </c>
      <c r="N22" s="51">
        <f t="shared" ref="N22" si="6">COUNTIF(N5:N21,"&lt;&gt;")</f>
        <v>17</v>
      </c>
      <c r="O22" s="51">
        <f>COUNTIF(O5:O21,"Y")</f>
        <v>17</v>
      </c>
      <c r="P22" s="107">
        <f t="shared" ref="P22" si="7">COUNTIF(P5:P21,"&lt;&gt;")</f>
        <v>17</v>
      </c>
      <c r="Q22" s="107">
        <f>COUNTIF(Q5:Q21,"Y")</f>
        <v>17</v>
      </c>
      <c r="R22" s="107">
        <f t="shared" ref="R22" si="8">COUNTIF(R5:R21,"&lt;&gt;")</f>
        <v>17</v>
      </c>
      <c r="S22" s="107">
        <f>COUNTIF(S5:S21,"Y")</f>
        <v>17</v>
      </c>
      <c r="T22" s="107">
        <f t="shared" ref="T22" si="9">COUNTIF(T5:T21,"&lt;&gt;")</f>
        <v>17</v>
      </c>
      <c r="U22" s="107">
        <f>COUNTIF(U5:U21,"Y")</f>
        <v>17</v>
      </c>
      <c r="V22" s="107">
        <f t="shared" ref="V22" si="10">COUNTIF(V5:V21,"&lt;&gt;")</f>
        <v>17</v>
      </c>
      <c r="W22" s="107">
        <f>COUNTIF(W5:W21,"Y")</f>
        <v>17</v>
      </c>
      <c r="X22" s="156">
        <f t="shared" ref="X22" si="11">COUNTIF(X5:X21,"&lt;&gt;")</f>
        <v>17</v>
      </c>
      <c r="Y22" s="156">
        <f>COUNTIF(Y5:Y21,"Y")</f>
        <v>17</v>
      </c>
    </row>
    <row r="23" spans="1:43" x14ac:dyDescent="0.25">
      <c r="A23" s="107"/>
    </row>
    <row r="24" spans="1:43" x14ac:dyDescent="0.25">
      <c r="A24" s="107"/>
      <c r="B24" s="51" t="s">
        <v>1589</v>
      </c>
      <c r="C24" s="51" t="s">
        <v>300</v>
      </c>
      <c r="D24" s="51">
        <f>SUM(B38,D38,F38,H38,J38,L38,N38,P38,R38,T38,V38,X38,Z38,AB38,AD38,AF38,AH38,AJ38,AL38,AN38,AP38)</f>
        <v>252</v>
      </c>
      <c r="E24" s="51" t="s">
        <v>299</v>
      </c>
      <c r="F24" s="51">
        <f>SUM(C38,E38,G38,I38,K38,M38,O38,Q38,S38,U38,W38,Y38,AA38,AC38,AE38,AG38,AI38,AK38,AM38,AO38,AQ38)</f>
        <v>208</v>
      </c>
      <c r="G24" s="51" t="s">
        <v>303</v>
      </c>
      <c r="H24" s="51">
        <f>D24-F24</f>
        <v>44</v>
      </c>
    </row>
    <row r="25" spans="1:43" x14ac:dyDescent="0.25">
      <c r="A25" s="107"/>
      <c r="B25" s="107" t="str">
        <f>LEFT(B26,FIND("_P",B26)-1)</f>
        <v>CPT_035</v>
      </c>
      <c r="C25" s="51" t="s">
        <v>299</v>
      </c>
      <c r="D25" s="107" t="str">
        <f t="shared" ref="D25" si="12">LEFT(D26,FIND("_P",D26)-1)</f>
        <v>CPT_037</v>
      </c>
      <c r="E25" s="107" t="s">
        <v>299</v>
      </c>
      <c r="F25" s="107" t="str">
        <f t="shared" ref="F25" si="13">LEFT(F26,FIND("_P",F26)-1)</f>
        <v>CPT_058</v>
      </c>
      <c r="G25" s="107" t="s">
        <v>299</v>
      </c>
      <c r="H25" s="107" t="str">
        <f t="shared" ref="H25" si="14">LEFT(H26,FIND("_P",H26)-1)</f>
        <v>CPT_114</v>
      </c>
      <c r="I25" s="107" t="s">
        <v>299</v>
      </c>
      <c r="J25" s="107" t="str">
        <f t="shared" ref="J25" si="15">LEFT(J26,FIND("_P",J26)-1)</f>
        <v>CPT_124</v>
      </c>
      <c r="K25" s="107" t="s">
        <v>299</v>
      </c>
      <c r="L25" s="107" t="str">
        <f t="shared" ref="L25" si="16">LEFT(L26,FIND("_P",L26)-1)</f>
        <v>CPT_125</v>
      </c>
      <c r="M25" s="107" t="s">
        <v>299</v>
      </c>
      <c r="N25" s="107" t="str">
        <f t="shared" ref="N25" si="17">LEFT(N26,FIND("_P",N26)-1)</f>
        <v>CPT_149</v>
      </c>
      <c r="O25" s="107" t="s">
        <v>299</v>
      </c>
      <c r="P25" s="107" t="str">
        <f t="shared" ref="P25" si="18">LEFT(P26,FIND("_P",P26)-1)</f>
        <v>CPT_169</v>
      </c>
      <c r="Q25" s="107" t="s">
        <v>299</v>
      </c>
      <c r="R25" s="107" t="str">
        <f t="shared" ref="R25" si="19">LEFT(R26,FIND("_P",R26)-1)</f>
        <v>CPT_193</v>
      </c>
      <c r="S25" s="107" t="s">
        <v>299</v>
      </c>
      <c r="T25" s="107" t="str">
        <f t="shared" ref="T25" si="20">LEFT(T26,FIND("_P",T26)-1)</f>
        <v>CPT_202</v>
      </c>
      <c r="U25" s="107" t="s">
        <v>299</v>
      </c>
      <c r="V25" s="107" t="str">
        <f t="shared" ref="V25" si="21">LEFT(V26,FIND("_P",V26)-1)</f>
        <v>CPT_206</v>
      </c>
      <c r="W25" s="107" t="s">
        <v>299</v>
      </c>
      <c r="X25" s="107" t="str">
        <f t="shared" ref="X25" si="22">LEFT(X26,FIND("_P",X26)-1)</f>
        <v>CPT_214</v>
      </c>
      <c r="Y25" s="107" t="s">
        <v>299</v>
      </c>
      <c r="Z25" s="107" t="str">
        <f t="shared" ref="Z25" si="23">LEFT(Z26,FIND("_P",Z26)-1)</f>
        <v>CPT_221</v>
      </c>
      <c r="AA25" s="107" t="s">
        <v>299</v>
      </c>
      <c r="AB25" s="107" t="str">
        <f t="shared" ref="AB25" si="24">LEFT(AB26,FIND("_P",AB26)-1)</f>
        <v>CPT_224</v>
      </c>
      <c r="AC25" s="107" t="s">
        <v>299</v>
      </c>
      <c r="AD25" s="107" t="str">
        <f t="shared" ref="AD25" si="25">LEFT(AD26,FIND("_P",AD26)-1)</f>
        <v>CPT_229</v>
      </c>
      <c r="AE25" s="107" t="s">
        <v>299</v>
      </c>
      <c r="AF25" s="107" t="str">
        <f t="shared" ref="AF25" si="26">LEFT(AF26,FIND("_P",AF26)-1)</f>
        <v>CPT_254</v>
      </c>
      <c r="AG25" s="107" t="s">
        <v>299</v>
      </c>
      <c r="AH25" s="107" t="str">
        <f t="shared" ref="AH25" si="27">LEFT(AH26,FIND("_P",AH26)-1)</f>
        <v>CPT_255</v>
      </c>
      <c r="AI25" s="107" t="s">
        <v>299</v>
      </c>
      <c r="AJ25" s="107" t="str">
        <f t="shared" ref="AJ25" si="28">LEFT(AJ26,FIND("_P",AJ26)-1)</f>
        <v>CPT_259</v>
      </c>
      <c r="AK25" s="107" t="s">
        <v>299</v>
      </c>
      <c r="AL25" s="107" t="str">
        <f t="shared" ref="AL25" si="29">LEFT(AL26,FIND("_P",AL26)-1)</f>
        <v>CPT_321</v>
      </c>
      <c r="AM25" s="107" t="s">
        <v>299</v>
      </c>
      <c r="AN25" s="107" t="str">
        <f t="shared" ref="AN25" si="30">LEFT(AN26,FIND("_P",AN26)-1)</f>
        <v>CPT_329</v>
      </c>
      <c r="AO25" s="107" t="s">
        <v>299</v>
      </c>
      <c r="AP25" s="107" t="str">
        <f t="shared" ref="AP25" si="31">LEFT(AP26,FIND("_P",AP26)-1)</f>
        <v>CPT_336</v>
      </c>
      <c r="AQ25" s="107" t="s">
        <v>299</v>
      </c>
    </row>
    <row r="26" spans="1:43" x14ac:dyDescent="0.25">
      <c r="A26" s="107"/>
      <c r="B26" s="107" t="s">
        <v>1777</v>
      </c>
      <c r="D26" s="107" t="s">
        <v>1789</v>
      </c>
      <c r="E26" s="51" t="s">
        <v>302</v>
      </c>
      <c r="F26" s="107" t="s">
        <v>1801</v>
      </c>
      <c r="G26" s="51" t="s">
        <v>302</v>
      </c>
      <c r="H26" s="107" t="s">
        <v>1813</v>
      </c>
      <c r="I26" s="51" t="s">
        <v>7845</v>
      </c>
      <c r="J26" s="107" t="s">
        <v>1825</v>
      </c>
      <c r="L26" s="107" t="s">
        <v>1837</v>
      </c>
      <c r="M26" s="51" t="s">
        <v>302</v>
      </c>
      <c r="N26" s="107" t="s">
        <v>1849</v>
      </c>
      <c r="O26" s="51" t="s">
        <v>302</v>
      </c>
      <c r="P26" s="107" t="s">
        <v>1861</v>
      </c>
      <c r="Q26" s="51" t="s">
        <v>302</v>
      </c>
      <c r="R26" s="107" t="s">
        <v>1873</v>
      </c>
      <c r="S26" s="51" t="s">
        <v>302</v>
      </c>
      <c r="T26" s="107" t="s">
        <v>1881</v>
      </c>
      <c r="V26" s="107" t="s">
        <v>1893</v>
      </c>
      <c r="W26" s="51" t="s">
        <v>302</v>
      </c>
      <c r="X26" s="107" t="s">
        <v>1905</v>
      </c>
      <c r="Y26" s="51" t="s">
        <v>302</v>
      </c>
      <c r="Z26" s="107" t="s">
        <v>1917</v>
      </c>
      <c r="AA26" s="51" t="s">
        <v>302</v>
      </c>
      <c r="AB26" s="107" t="s">
        <v>1929</v>
      </c>
      <c r="AC26" s="51" t="s">
        <v>302</v>
      </c>
      <c r="AD26" s="107" t="s">
        <v>1941</v>
      </c>
      <c r="AE26" s="51" t="s">
        <v>302</v>
      </c>
      <c r="AF26" s="107" t="s">
        <v>1953</v>
      </c>
      <c r="AG26" s="51" t="s">
        <v>7845</v>
      </c>
      <c r="AH26" s="107" t="s">
        <v>1965</v>
      </c>
      <c r="AI26" s="51" t="s">
        <v>302</v>
      </c>
      <c r="AJ26" s="107" t="s">
        <v>1977</v>
      </c>
      <c r="AK26" s="51" t="s">
        <v>7845</v>
      </c>
      <c r="AL26" s="107" t="s">
        <v>1989</v>
      </c>
      <c r="AM26" s="51" t="s">
        <v>302</v>
      </c>
      <c r="AN26" s="107" t="s">
        <v>2001</v>
      </c>
      <c r="AP26" s="107" t="s">
        <v>2013</v>
      </c>
      <c r="AQ26" s="51" t="s">
        <v>7845</v>
      </c>
    </row>
    <row r="27" spans="1:43" x14ac:dyDescent="0.25">
      <c r="A27" s="107"/>
      <c r="B27" s="107" t="s">
        <v>1778</v>
      </c>
      <c r="D27" s="107" t="s">
        <v>1790</v>
      </c>
      <c r="E27" s="51" t="s">
        <v>302</v>
      </c>
      <c r="F27" s="107" t="s">
        <v>1802</v>
      </c>
      <c r="G27" s="51" t="s">
        <v>302</v>
      </c>
      <c r="H27" s="107" t="s">
        <v>1814</v>
      </c>
      <c r="I27" s="51" t="s">
        <v>7845</v>
      </c>
      <c r="J27" s="107" t="s">
        <v>1826</v>
      </c>
      <c r="L27" s="107" t="s">
        <v>1838</v>
      </c>
      <c r="M27" s="51" t="s">
        <v>302</v>
      </c>
      <c r="N27" s="107" t="s">
        <v>1850</v>
      </c>
      <c r="O27" s="51" t="s">
        <v>302</v>
      </c>
      <c r="P27" s="107" t="s">
        <v>1862</v>
      </c>
      <c r="Q27" s="51" t="s">
        <v>302</v>
      </c>
      <c r="R27" s="107" t="s">
        <v>1874</v>
      </c>
      <c r="S27" s="51" t="s">
        <v>302</v>
      </c>
      <c r="T27" s="107" t="s">
        <v>1882</v>
      </c>
      <c r="V27" s="107" t="s">
        <v>1894</v>
      </c>
      <c r="W27" s="51" t="s">
        <v>302</v>
      </c>
      <c r="X27" s="107" t="s">
        <v>1906</v>
      </c>
      <c r="Y27" s="51" t="s">
        <v>302</v>
      </c>
      <c r="Z27" s="107" t="s">
        <v>1918</v>
      </c>
      <c r="AA27" s="51" t="s">
        <v>302</v>
      </c>
      <c r="AB27" s="107" t="s">
        <v>1930</v>
      </c>
      <c r="AC27" s="92" t="s">
        <v>302</v>
      </c>
      <c r="AD27" s="107" t="s">
        <v>1942</v>
      </c>
      <c r="AE27" s="51" t="s">
        <v>302</v>
      </c>
      <c r="AF27" s="107" t="s">
        <v>1954</v>
      </c>
      <c r="AG27" s="51" t="s">
        <v>7845</v>
      </c>
      <c r="AH27" s="107" t="s">
        <v>1966</v>
      </c>
      <c r="AI27" s="51" t="s">
        <v>302</v>
      </c>
      <c r="AJ27" s="107" t="s">
        <v>1978</v>
      </c>
      <c r="AK27" s="51" t="s">
        <v>7845</v>
      </c>
      <c r="AL27" s="107" t="s">
        <v>1990</v>
      </c>
      <c r="AM27" s="51" t="s">
        <v>302</v>
      </c>
      <c r="AN27" s="107" t="s">
        <v>2002</v>
      </c>
      <c r="AP27" s="107" t="s">
        <v>2014</v>
      </c>
      <c r="AQ27" s="109" t="s">
        <v>7845</v>
      </c>
    </row>
    <row r="28" spans="1:43" x14ac:dyDescent="0.25">
      <c r="A28" s="107"/>
      <c r="B28" s="107" t="s">
        <v>1779</v>
      </c>
      <c r="D28" s="107" t="s">
        <v>1791</v>
      </c>
      <c r="E28" s="51" t="s">
        <v>302</v>
      </c>
      <c r="F28" s="107" t="s">
        <v>1803</v>
      </c>
      <c r="G28" s="51" t="s">
        <v>302</v>
      </c>
      <c r="H28" s="107" t="s">
        <v>1815</v>
      </c>
      <c r="I28" s="51" t="s">
        <v>7845</v>
      </c>
      <c r="J28" s="107" t="s">
        <v>1827</v>
      </c>
      <c r="L28" s="107" t="s">
        <v>1839</v>
      </c>
      <c r="M28" s="51" t="s">
        <v>302</v>
      </c>
      <c r="N28" s="107" t="s">
        <v>1851</v>
      </c>
      <c r="O28" s="51" t="s">
        <v>302</v>
      </c>
      <c r="P28" s="107" t="s">
        <v>1863</v>
      </c>
      <c r="Q28" s="51" t="s">
        <v>302</v>
      </c>
      <c r="R28" s="107" t="s">
        <v>2025</v>
      </c>
      <c r="S28" s="156" t="s">
        <v>302</v>
      </c>
      <c r="T28" s="107" t="s">
        <v>1883</v>
      </c>
      <c r="V28" s="107" t="s">
        <v>1895</v>
      </c>
      <c r="W28" s="51" t="s">
        <v>302</v>
      </c>
      <c r="X28" s="107" t="s">
        <v>1907</v>
      </c>
      <c r="Y28" s="51" t="s">
        <v>302</v>
      </c>
      <c r="Z28" s="107" t="s">
        <v>1919</v>
      </c>
      <c r="AA28" s="51" t="s">
        <v>302</v>
      </c>
      <c r="AB28" s="107" t="s">
        <v>1931</v>
      </c>
      <c r="AC28" s="51" t="s">
        <v>302</v>
      </c>
      <c r="AD28" s="107" t="s">
        <v>1943</v>
      </c>
      <c r="AE28" s="51" t="s">
        <v>302</v>
      </c>
      <c r="AF28" s="107" t="s">
        <v>1955</v>
      </c>
      <c r="AG28" s="51" t="s">
        <v>7845</v>
      </c>
      <c r="AH28" s="107" t="s">
        <v>1967</v>
      </c>
      <c r="AI28" s="51" t="s">
        <v>302</v>
      </c>
      <c r="AJ28" s="107" t="s">
        <v>1979</v>
      </c>
      <c r="AK28" s="51" t="s">
        <v>302</v>
      </c>
      <c r="AL28" s="107" t="s">
        <v>1991</v>
      </c>
      <c r="AM28" s="51" t="s">
        <v>302</v>
      </c>
      <c r="AN28" s="107" t="s">
        <v>2003</v>
      </c>
      <c r="AP28" s="107" t="s">
        <v>2015</v>
      </c>
      <c r="AQ28" s="109" t="s">
        <v>7845</v>
      </c>
    </row>
    <row r="29" spans="1:43" x14ac:dyDescent="0.25">
      <c r="A29" s="107"/>
      <c r="B29" s="107" t="s">
        <v>1780</v>
      </c>
      <c r="D29" s="107" t="s">
        <v>1792</v>
      </c>
      <c r="E29" s="51" t="s">
        <v>302</v>
      </c>
      <c r="F29" s="107" t="s">
        <v>1804</v>
      </c>
      <c r="G29" s="51" t="s">
        <v>302</v>
      </c>
      <c r="H29" s="107" t="s">
        <v>1816</v>
      </c>
      <c r="I29" s="51" t="s">
        <v>7845</v>
      </c>
      <c r="J29" s="107" t="s">
        <v>1828</v>
      </c>
      <c r="L29" s="107" t="s">
        <v>1840</v>
      </c>
      <c r="M29" s="51" t="s">
        <v>302</v>
      </c>
      <c r="N29" s="107" t="s">
        <v>1852</v>
      </c>
      <c r="O29" s="51" t="s">
        <v>302</v>
      </c>
      <c r="P29" s="107" t="s">
        <v>1864</v>
      </c>
      <c r="Q29" s="51" t="s">
        <v>302</v>
      </c>
      <c r="R29" s="107" t="s">
        <v>2026</v>
      </c>
      <c r="S29" s="51" t="s">
        <v>302</v>
      </c>
      <c r="T29" s="107" t="s">
        <v>1884</v>
      </c>
      <c r="V29" s="107" t="s">
        <v>1896</v>
      </c>
      <c r="W29" s="51" t="s">
        <v>302</v>
      </c>
      <c r="X29" s="107" t="s">
        <v>1908</v>
      </c>
      <c r="Y29" s="51" t="s">
        <v>302</v>
      </c>
      <c r="Z29" s="107" t="s">
        <v>1920</v>
      </c>
      <c r="AA29" s="51" t="s">
        <v>302</v>
      </c>
      <c r="AB29" s="107" t="s">
        <v>1932</v>
      </c>
      <c r="AC29" s="92" t="s">
        <v>302</v>
      </c>
      <c r="AD29" s="107" t="s">
        <v>1944</v>
      </c>
      <c r="AE29" s="51" t="s">
        <v>302</v>
      </c>
      <c r="AF29" s="107" t="s">
        <v>1956</v>
      </c>
      <c r="AG29" s="51" t="s">
        <v>7845</v>
      </c>
      <c r="AH29" s="107" t="s">
        <v>1968</v>
      </c>
      <c r="AI29" s="51" t="s">
        <v>302</v>
      </c>
      <c r="AJ29" s="107" t="s">
        <v>1980</v>
      </c>
      <c r="AK29" s="51" t="s">
        <v>302</v>
      </c>
      <c r="AL29" s="107" t="s">
        <v>1992</v>
      </c>
      <c r="AM29" s="51" t="s">
        <v>302</v>
      </c>
      <c r="AN29" s="107" t="s">
        <v>2004</v>
      </c>
      <c r="AP29" s="107" t="s">
        <v>2016</v>
      </c>
      <c r="AQ29" s="109" t="s">
        <v>7845</v>
      </c>
    </row>
    <row r="30" spans="1:43" x14ac:dyDescent="0.25">
      <c r="A30" s="107"/>
      <c r="B30" s="107" t="s">
        <v>1781</v>
      </c>
      <c r="D30" s="107" t="s">
        <v>1793</v>
      </c>
      <c r="E30" s="51" t="s">
        <v>302</v>
      </c>
      <c r="F30" s="107" t="s">
        <v>1805</v>
      </c>
      <c r="G30" s="51" t="s">
        <v>302</v>
      </c>
      <c r="H30" s="107" t="s">
        <v>1817</v>
      </c>
      <c r="I30" s="51" t="s">
        <v>7845</v>
      </c>
      <c r="J30" s="107" t="s">
        <v>1829</v>
      </c>
      <c r="L30" s="107" t="s">
        <v>1841</v>
      </c>
      <c r="M30" s="51" t="s">
        <v>302</v>
      </c>
      <c r="N30" s="107" t="s">
        <v>1853</v>
      </c>
      <c r="O30" s="51" t="s">
        <v>302</v>
      </c>
      <c r="P30" s="107" t="s">
        <v>1865</v>
      </c>
      <c r="Q30" s="51" t="s">
        <v>302</v>
      </c>
      <c r="R30" s="107" t="s">
        <v>2027</v>
      </c>
      <c r="S30" s="51" t="s">
        <v>302</v>
      </c>
      <c r="T30" s="107" t="s">
        <v>1885</v>
      </c>
      <c r="V30" s="107" t="s">
        <v>1897</v>
      </c>
      <c r="W30" s="51" t="s">
        <v>302</v>
      </c>
      <c r="X30" s="107" t="s">
        <v>1909</v>
      </c>
      <c r="Y30" s="51" t="s">
        <v>302</v>
      </c>
      <c r="Z30" s="107" t="s">
        <v>1921</v>
      </c>
      <c r="AA30" s="51" t="s">
        <v>302</v>
      </c>
      <c r="AB30" s="107" t="s">
        <v>1933</v>
      </c>
      <c r="AC30" s="51" t="s">
        <v>302</v>
      </c>
      <c r="AD30" s="107" t="s">
        <v>1945</v>
      </c>
      <c r="AE30" s="51" t="s">
        <v>302</v>
      </c>
      <c r="AF30" s="107" t="s">
        <v>1957</v>
      </c>
      <c r="AG30" s="51" t="s">
        <v>7845</v>
      </c>
      <c r="AH30" s="107" t="s">
        <v>1969</v>
      </c>
      <c r="AI30" s="51" t="s">
        <v>302</v>
      </c>
      <c r="AJ30" s="107" t="s">
        <v>1981</v>
      </c>
      <c r="AK30" s="51" t="s">
        <v>302</v>
      </c>
      <c r="AL30" s="107" t="s">
        <v>1993</v>
      </c>
      <c r="AM30" s="51" t="s">
        <v>302</v>
      </c>
      <c r="AN30" s="107" t="s">
        <v>2005</v>
      </c>
      <c r="AP30" s="107" t="s">
        <v>2017</v>
      </c>
      <c r="AQ30" s="109" t="s">
        <v>7845</v>
      </c>
    </row>
    <row r="31" spans="1:43" x14ac:dyDescent="0.25">
      <c r="B31" s="107" t="s">
        <v>1782</v>
      </c>
      <c r="D31" s="107" t="s">
        <v>1794</v>
      </c>
      <c r="E31" s="51" t="s">
        <v>302</v>
      </c>
      <c r="F31" s="107" t="s">
        <v>1806</v>
      </c>
      <c r="G31" s="51" t="s">
        <v>302</v>
      </c>
      <c r="H31" s="107" t="s">
        <v>1818</v>
      </c>
      <c r="I31" s="51" t="s">
        <v>7845</v>
      </c>
      <c r="J31" s="107" t="s">
        <v>1830</v>
      </c>
      <c r="L31" s="107" t="s">
        <v>1842</v>
      </c>
      <c r="M31" s="51" t="s">
        <v>302</v>
      </c>
      <c r="N31" s="107" t="s">
        <v>1854</v>
      </c>
      <c r="O31" s="51" t="s">
        <v>302</v>
      </c>
      <c r="P31" s="107" t="s">
        <v>1866</v>
      </c>
      <c r="Q31" s="51" t="s">
        <v>302</v>
      </c>
      <c r="R31" s="107" t="s">
        <v>2028</v>
      </c>
      <c r="S31" s="51" t="s">
        <v>302</v>
      </c>
      <c r="T31" s="107" t="s">
        <v>1886</v>
      </c>
      <c r="V31" s="107" t="s">
        <v>1898</v>
      </c>
      <c r="W31" s="51" t="s">
        <v>302</v>
      </c>
      <c r="X31" s="107" t="s">
        <v>1910</v>
      </c>
      <c r="Y31" s="51" t="s">
        <v>302</v>
      </c>
      <c r="Z31" s="107" t="s">
        <v>1922</v>
      </c>
      <c r="AA31" s="51" t="s">
        <v>302</v>
      </c>
      <c r="AB31" s="107" t="s">
        <v>1934</v>
      </c>
      <c r="AC31" s="51" t="s">
        <v>302</v>
      </c>
      <c r="AD31" s="107" t="s">
        <v>1946</v>
      </c>
      <c r="AE31" s="51" t="s">
        <v>302</v>
      </c>
      <c r="AF31" s="107" t="s">
        <v>1958</v>
      </c>
      <c r="AG31" s="51" t="s">
        <v>7845</v>
      </c>
      <c r="AH31" s="107" t="s">
        <v>1970</v>
      </c>
      <c r="AI31" s="51" t="s">
        <v>302</v>
      </c>
      <c r="AJ31" s="107" t="s">
        <v>1982</v>
      </c>
      <c r="AK31" s="51" t="s">
        <v>302</v>
      </c>
      <c r="AL31" s="107" t="s">
        <v>1994</v>
      </c>
      <c r="AM31" s="51" t="s">
        <v>302</v>
      </c>
      <c r="AN31" s="107" t="s">
        <v>2006</v>
      </c>
      <c r="AP31" s="107" t="s">
        <v>2018</v>
      </c>
      <c r="AQ31" s="109" t="s">
        <v>7845</v>
      </c>
    </row>
    <row r="32" spans="1:43" x14ac:dyDescent="0.25">
      <c r="B32" s="107" t="s">
        <v>1783</v>
      </c>
      <c r="D32" s="107" t="s">
        <v>1795</v>
      </c>
      <c r="E32" s="51" t="s">
        <v>302</v>
      </c>
      <c r="F32" s="107" t="s">
        <v>1807</v>
      </c>
      <c r="G32" s="51" t="s">
        <v>302</v>
      </c>
      <c r="H32" s="107" t="s">
        <v>1819</v>
      </c>
      <c r="I32" s="51" t="s">
        <v>7845</v>
      </c>
      <c r="J32" s="107" t="s">
        <v>1831</v>
      </c>
      <c r="L32" s="107" t="s">
        <v>1843</v>
      </c>
      <c r="M32" s="51" t="s">
        <v>302</v>
      </c>
      <c r="N32" s="107" t="s">
        <v>1855</v>
      </c>
      <c r="O32" s="51" t="s">
        <v>302</v>
      </c>
      <c r="P32" s="107" t="s">
        <v>1867</v>
      </c>
      <c r="Q32" s="51" t="s">
        <v>302</v>
      </c>
      <c r="R32" s="107" t="s">
        <v>1875</v>
      </c>
      <c r="S32" s="51" t="s">
        <v>302</v>
      </c>
      <c r="T32" s="107" t="s">
        <v>1887</v>
      </c>
      <c r="V32" s="107" t="s">
        <v>1899</v>
      </c>
      <c r="W32" s="51" t="s">
        <v>7845</v>
      </c>
      <c r="X32" s="107" t="s">
        <v>1911</v>
      </c>
      <c r="Y32" s="51" t="s">
        <v>302</v>
      </c>
      <c r="Z32" s="107" t="s">
        <v>1923</v>
      </c>
      <c r="AA32" s="51" t="s">
        <v>302</v>
      </c>
      <c r="AB32" s="107" t="s">
        <v>1935</v>
      </c>
      <c r="AC32" s="92" t="s">
        <v>302</v>
      </c>
      <c r="AD32" s="107" t="s">
        <v>1947</v>
      </c>
      <c r="AE32" s="51" t="s">
        <v>302</v>
      </c>
      <c r="AF32" s="107" t="s">
        <v>1959</v>
      </c>
      <c r="AG32" s="51" t="s">
        <v>7845</v>
      </c>
      <c r="AH32" s="107" t="s">
        <v>1971</v>
      </c>
      <c r="AI32" s="51" t="s">
        <v>302</v>
      </c>
      <c r="AJ32" s="107" t="s">
        <v>1983</v>
      </c>
      <c r="AK32" s="51" t="s">
        <v>302</v>
      </c>
      <c r="AL32" s="107" t="s">
        <v>1995</v>
      </c>
      <c r="AM32" s="51" t="s">
        <v>302</v>
      </c>
      <c r="AN32" s="107" t="s">
        <v>2007</v>
      </c>
      <c r="AP32" s="107" t="s">
        <v>2019</v>
      </c>
      <c r="AQ32" s="109" t="s">
        <v>7845</v>
      </c>
    </row>
    <row r="33" spans="1:43" x14ac:dyDescent="0.25">
      <c r="B33" s="107" t="s">
        <v>1784</v>
      </c>
      <c r="D33" s="107" t="s">
        <v>1796</v>
      </c>
      <c r="E33" s="51" t="s">
        <v>302</v>
      </c>
      <c r="F33" s="107" t="s">
        <v>1808</v>
      </c>
      <c r="G33" s="51" t="s">
        <v>302</v>
      </c>
      <c r="H33" s="107" t="s">
        <v>1820</v>
      </c>
      <c r="I33" s="51" t="s">
        <v>7845</v>
      </c>
      <c r="J33" s="107" t="s">
        <v>1832</v>
      </c>
      <c r="L33" s="107" t="s">
        <v>1844</v>
      </c>
      <c r="M33" s="51" t="s">
        <v>302</v>
      </c>
      <c r="N33" s="107" t="s">
        <v>1856</v>
      </c>
      <c r="O33" s="51" t="s">
        <v>302</v>
      </c>
      <c r="P33" s="107" t="s">
        <v>1868</v>
      </c>
      <c r="Q33" s="51" t="s">
        <v>302</v>
      </c>
      <c r="R33" s="107" t="s">
        <v>1876</v>
      </c>
      <c r="S33" s="51" t="s">
        <v>302</v>
      </c>
      <c r="T33" s="107" t="s">
        <v>1888</v>
      </c>
      <c r="V33" s="107" t="s">
        <v>1900</v>
      </c>
      <c r="W33" s="51" t="s">
        <v>7845</v>
      </c>
      <c r="X33" s="107" t="s">
        <v>1912</v>
      </c>
      <c r="Y33" s="51" t="s">
        <v>302</v>
      </c>
      <c r="Z33" s="107" t="s">
        <v>1924</v>
      </c>
      <c r="AA33" s="51" t="s">
        <v>302</v>
      </c>
      <c r="AB33" s="107" t="s">
        <v>1936</v>
      </c>
      <c r="AC33" s="51" t="s">
        <v>302</v>
      </c>
      <c r="AD33" s="107" t="s">
        <v>1948</v>
      </c>
      <c r="AE33" s="51" t="s">
        <v>302</v>
      </c>
      <c r="AF33" s="107" t="s">
        <v>1960</v>
      </c>
      <c r="AG33" s="51" t="s">
        <v>7845</v>
      </c>
      <c r="AH33" s="107" t="s">
        <v>1972</v>
      </c>
      <c r="AI33" s="51" t="s">
        <v>302</v>
      </c>
      <c r="AJ33" s="107" t="s">
        <v>1984</v>
      </c>
      <c r="AK33" s="51" t="s">
        <v>7845</v>
      </c>
      <c r="AL33" s="107" t="s">
        <v>1996</v>
      </c>
      <c r="AM33" s="51" t="s">
        <v>302</v>
      </c>
      <c r="AN33" s="107" t="s">
        <v>2008</v>
      </c>
      <c r="AP33" s="107" t="s">
        <v>2020</v>
      </c>
      <c r="AQ33" s="109" t="s">
        <v>7845</v>
      </c>
    </row>
    <row r="34" spans="1:43" x14ac:dyDescent="0.25">
      <c r="B34" s="107" t="s">
        <v>1785</v>
      </c>
      <c r="D34" s="107" t="s">
        <v>1797</v>
      </c>
      <c r="E34" s="51" t="s">
        <v>302</v>
      </c>
      <c r="F34" s="107" t="s">
        <v>1809</v>
      </c>
      <c r="G34" s="51" t="s">
        <v>302</v>
      </c>
      <c r="H34" s="107" t="s">
        <v>1821</v>
      </c>
      <c r="I34" s="51" t="s">
        <v>7845</v>
      </c>
      <c r="J34" s="107" t="s">
        <v>1833</v>
      </c>
      <c r="L34" s="107" t="s">
        <v>1845</v>
      </c>
      <c r="M34" s="51" t="s">
        <v>302</v>
      </c>
      <c r="N34" s="107" t="s">
        <v>1857</v>
      </c>
      <c r="O34" s="51" t="s">
        <v>302</v>
      </c>
      <c r="P34" s="107" t="s">
        <v>1869</v>
      </c>
      <c r="Q34" s="51" t="s">
        <v>302</v>
      </c>
      <c r="R34" s="107" t="s">
        <v>1877</v>
      </c>
      <c r="S34" s="51" t="s">
        <v>302</v>
      </c>
      <c r="T34" s="107" t="s">
        <v>1889</v>
      </c>
      <c r="V34" s="107" t="s">
        <v>1901</v>
      </c>
      <c r="W34" s="51" t="s">
        <v>7845</v>
      </c>
      <c r="X34" s="107" t="s">
        <v>1913</v>
      </c>
      <c r="Y34" s="51" t="s">
        <v>302</v>
      </c>
      <c r="Z34" s="107" t="s">
        <v>1925</v>
      </c>
      <c r="AA34" s="51" t="s">
        <v>302</v>
      </c>
      <c r="AB34" s="107" t="s">
        <v>1937</v>
      </c>
      <c r="AC34" s="92" t="s">
        <v>302</v>
      </c>
      <c r="AD34" s="107" t="s">
        <v>1949</v>
      </c>
      <c r="AE34" s="51" t="s">
        <v>302</v>
      </c>
      <c r="AF34" s="107" t="s">
        <v>1961</v>
      </c>
      <c r="AG34" s="51" t="s">
        <v>7845</v>
      </c>
      <c r="AH34" s="107" t="s">
        <v>1973</v>
      </c>
      <c r="AI34" s="51" t="s">
        <v>302</v>
      </c>
      <c r="AJ34" s="107" t="s">
        <v>1985</v>
      </c>
      <c r="AK34" s="51" t="s">
        <v>7845</v>
      </c>
      <c r="AL34" s="107" t="s">
        <v>1997</v>
      </c>
      <c r="AM34" s="51" t="s">
        <v>302</v>
      </c>
      <c r="AN34" s="107" t="s">
        <v>2009</v>
      </c>
      <c r="AP34" s="107" t="s">
        <v>2021</v>
      </c>
      <c r="AQ34" s="109" t="s">
        <v>7845</v>
      </c>
    </row>
    <row r="35" spans="1:43" x14ac:dyDescent="0.25">
      <c r="B35" s="107" t="s">
        <v>1786</v>
      </c>
      <c r="D35" s="107" t="s">
        <v>1798</v>
      </c>
      <c r="E35" s="51" t="s">
        <v>302</v>
      </c>
      <c r="F35" s="107" t="s">
        <v>1810</v>
      </c>
      <c r="G35" s="51" t="s">
        <v>302</v>
      </c>
      <c r="H35" s="107" t="s">
        <v>1822</v>
      </c>
      <c r="I35" s="51" t="s">
        <v>7845</v>
      </c>
      <c r="J35" s="107" t="s">
        <v>1834</v>
      </c>
      <c r="L35" s="107" t="s">
        <v>1846</v>
      </c>
      <c r="M35" s="51" t="s">
        <v>302</v>
      </c>
      <c r="N35" s="107" t="s">
        <v>1858</v>
      </c>
      <c r="O35" s="51" t="s">
        <v>302</v>
      </c>
      <c r="P35" s="107" t="s">
        <v>1870</v>
      </c>
      <c r="Q35" s="51" t="s">
        <v>302</v>
      </c>
      <c r="R35" s="107" t="s">
        <v>1878</v>
      </c>
      <c r="S35" s="51" t="s">
        <v>302</v>
      </c>
      <c r="T35" s="107" t="s">
        <v>1890</v>
      </c>
      <c r="V35" s="107" t="s">
        <v>1902</v>
      </c>
      <c r="W35" s="51" t="s">
        <v>7845</v>
      </c>
      <c r="X35" s="107" t="s">
        <v>1914</v>
      </c>
      <c r="Y35" s="51" t="s">
        <v>302</v>
      </c>
      <c r="Z35" s="107" t="s">
        <v>1926</v>
      </c>
      <c r="AA35" s="51" t="s">
        <v>302</v>
      </c>
      <c r="AB35" s="107" t="s">
        <v>1938</v>
      </c>
      <c r="AC35" s="51" t="s">
        <v>302</v>
      </c>
      <c r="AD35" s="107" t="s">
        <v>1950</v>
      </c>
      <c r="AE35" s="51" t="s">
        <v>302</v>
      </c>
      <c r="AF35" s="107" t="s">
        <v>1962</v>
      </c>
      <c r="AG35" s="51" t="s">
        <v>7845</v>
      </c>
      <c r="AH35" s="107" t="s">
        <v>1974</v>
      </c>
      <c r="AI35" s="51" t="s">
        <v>302</v>
      </c>
      <c r="AJ35" s="107" t="s">
        <v>1986</v>
      </c>
      <c r="AK35" s="51" t="s">
        <v>7845</v>
      </c>
      <c r="AL35" s="107" t="s">
        <v>1998</v>
      </c>
      <c r="AM35" s="51" t="s">
        <v>302</v>
      </c>
      <c r="AN35" s="107" t="s">
        <v>2010</v>
      </c>
      <c r="AP35" s="107" t="s">
        <v>2022</v>
      </c>
      <c r="AQ35" s="109" t="s">
        <v>7845</v>
      </c>
    </row>
    <row r="36" spans="1:43" x14ac:dyDescent="0.25">
      <c r="B36" s="107" t="s">
        <v>1787</v>
      </c>
      <c r="D36" s="107" t="s">
        <v>1799</v>
      </c>
      <c r="E36" s="51" t="s">
        <v>302</v>
      </c>
      <c r="F36" s="107" t="s">
        <v>1811</v>
      </c>
      <c r="G36" s="51" t="s">
        <v>302</v>
      </c>
      <c r="H36" s="107" t="s">
        <v>1823</v>
      </c>
      <c r="I36" s="51" t="s">
        <v>7845</v>
      </c>
      <c r="J36" s="107" t="s">
        <v>1835</v>
      </c>
      <c r="L36" s="107" t="s">
        <v>1847</v>
      </c>
      <c r="M36" s="51" t="s">
        <v>302</v>
      </c>
      <c r="N36" s="107" t="s">
        <v>1859</v>
      </c>
      <c r="O36" s="51" t="s">
        <v>302</v>
      </c>
      <c r="P36" s="107" t="s">
        <v>1871</v>
      </c>
      <c r="Q36" s="51" t="s">
        <v>302</v>
      </c>
      <c r="R36" s="107" t="s">
        <v>1879</v>
      </c>
      <c r="S36" s="51" t="s">
        <v>302</v>
      </c>
      <c r="T36" s="107" t="s">
        <v>1891</v>
      </c>
      <c r="U36" s="51" t="s">
        <v>7845</v>
      </c>
      <c r="V36" s="107" t="s">
        <v>1903</v>
      </c>
      <c r="W36" s="51" t="s">
        <v>7845</v>
      </c>
      <c r="X36" s="107" t="s">
        <v>1915</v>
      </c>
      <c r="Y36" s="51" t="s">
        <v>302</v>
      </c>
      <c r="Z36" s="107" t="s">
        <v>1927</v>
      </c>
      <c r="AA36" s="51" t="s">
        <v>302</v>
      </c>
      <c r="AB36" s="107" t="s">
        <v>1939</v>
      </c>
      <c r="AC36" s="92" t="s">
        <v>302</v>
      </c>
      <c r="AD36" s="107" t="s">
        <v>1951</v>
      </c>
      <c r="AE36" s="51" t="s">
        <v>302</v>
      </c>
      <c r="AF36" s="107" t="s">
        <v>1963</v>
      </c>
      <c r="AG36" s="51" t="s">
        <v>302</v>
      </c>
      <c r="AH36" s="107" t="s">
        <v>1975</v>
      </c>
      <c r="AI36" s="51" t="s">
        <v>302</v>
      </c>
      <c r="AJ36" s="107" t="s">
        <v>1987</v>
      </c>
      <c r="AK36" s="51" t="s">
        <v>7845</v>
      </c>
      <c r="AL36" s="107" t="s">
        <v>1999</v>
      </c>
      <c r="AM36" s="51" t="s">
        <v>302</v>
      </c>
      <c r="AN36" s="107" t="s">
        <v>2011</v>
      </c>
      <c r="AO36" s="51" t="s">
        <v>7845</v>
      </c>
      <c r="AP36" s="107" t="s">
        <v>2023</v>
      </c>
      <c r="AQ36" s="109" t="s">
        <v>7845</v>
      </c>
    </row>
    <row r="37" spans="1:43" x14ac:dyDescent="0.25">
      <c r="B37" s="107" t="s">
        <v>1788</v>
      </c>
      <c r="D37" s="107" t="s">
        <v>1800</v>
      </c>
      <c r="E37" s="51" t="s">
        <v>302</v>
      </c>
      <c r="F37" s="107" t="s">
        <v>1812</v>
      </c>
      <c r="G37" s="51" t="s">
        <v>302</v>
      </c>
      <c r="H37" s="107" t="s">
        <v>1824</v>
      </c>
      <c r="I37" s="51" t="s">
        <v>7845</v>
      </c>
      <c r="J37" s="107" t="s">
        <v>1836</v>
      </c>
      <c r="L37" s="107" t="s">
        <v>1848</v>
      </c>
      <c r="M37" s="51" t="s">
        <v>302</v>
      </c>
      <c r="N37" s="107" t="s">
        <v>1860</v>
      </c>
      <c r="O37" s="51" t="s">
        <v>302</v>
      </c>
      <c r="P37" s="107" t="s">
        <v>1872</v>
      </c>
      <c r="Q37" s="51" t="s">
        <v>302</v>
      </c>
      <c r="R37" s="107" t="s">
        <v>1880</v>
      </c>
      <c r="S37" s="51" t="s">
        <v>302</v>
      </c>
      <c r="T37" s="107" t="s">
        <v>1892</v>
      </c>
      <c r="U37" s="51" t="s">
        <v>7845</v>
      </c>
      <c r="V37" s="107" t="s">
        <v>1904</v>
      </c>
      <c r="W37" s="51" t="s">
        <v>7845</v>
      </c>
      <c r="X37" s="107" t="s">
        <v>1916</v>
      </c>
      <c r="Y37" s="51" t="s">
        <v>302</v>
      </c>
      <c r="Z37" s="107" t="s">
        <v>1928</v>
      </c>
      <c r="AA37" s="51" t="s">
        <v>302</v>
      </c>
      <c r="AB37" s="107" t="s">
        <v>1940</v>
      </c>
      <c r="AC37" s="51" t="s">
        <v>302</v>
      </c>
      <c r="AD37" s="107" t="s">
        <v>1952</v>
      </c>
      <c r="AE37" s="51" t="s">
        <v>302</v>
      </c>
      <c r="AF37" s="107" t="s">
        <v>1964</v>
      </c>
      <c r="AG37" s="51" t="s">
        <v>302</v>
      </c>
      <c r="AH37" s="107" t="s">
        <v>1976</v>
      </c>
      <c r="AI37" s="51" t="s">
        <v>302</v>
      </c>
      <c r="AJ37" s="107" t="s">
        <v>1988</v>
      </c>
      <c r="AK37" s="51" t="s">
        <v>7845</v>
      </c>
      <c r="AL37" s="107" t="s">
        <v>2000</v>
      </c>
      <c r="AM37" s="51" t="s">
        <v>302</v>
      </c>
      <c r="AN37" s="107" t="s">
        <v>2012</v>
      </c>
      <c r="AO37" s="51" t="s">
        <v>7845</v>
      </c>
      <c r="AP37" s="107" t="s">
        <v>2024</v>
      </c>
      <c r="AQ37" s="109" t="s">
        <v>7845</v>
      </c>
    </row>
    <row r="38" spans="1:43" x14ac:dyDescent="0.25">
      <c r="A38" s="51" t="s">
        <v>301</v>
      </c>
      <c r="B38" s="51">
        <f>COUNTIF(B26:B37,"&lt;&gt;")</f>
        <v>12</v>
      </c>
      <c r="C38" s="51">
        <f>COUNTIF(C26:C37,"Y")</f>
        <v>0</v>
      </c>
      <c r="D38" s="107">
        <f t="shared" ref="D38" si="32">COUNTIF(D26:D37,"&lt;&gt;")</f>
        <v>12</v>
      </c>
      <c r="E38" s="107">
        <f t="shared" ref="E38" si="33">COUNTIF(E26:E37,"Y")</f>
        <v>12</v>
      </c>
      <c r="F38" s="107">
        <f t="shared" ref="F38" si="34">COUNTIF(F26:F37,"&lt;&gt;")</f>
        <v>12</v>
      </c>
      <c r="G38" s="107">
        <f t="shared" ref="G38" si="35">COUNTIF(G26:G37,"Y")</f>
        <v>12</v>
      </c>
      <c r="H38" s="107">
        <f t="shared" ref="H38" si="36">COUNTIF(H26:H37,"&lt;&gt;")</f>
        <v>12</v>
      </c>
      <c r="I38" s="107">
        <f t="shared" ref="I38" si="37">COUNTIF(I26:I37,"Y")</f>
        <v>12</v>
      </c>
      <c r="J38" s="107">
        <f t="shared" ref="J38" si="38">COUNTIF(J26:J37,"&lt;&gt;")</f>
        <v>12</v>
      </c>
      <c r="K38" s="107">
        <f t="shared" ref="K38" si="39">COUNTIF(K26:K37,"Y")</f>
        <v>0</v>
      </c>
      <c r="L38" s="107">
        <f t="shared" ref="L38" si="40">COUNTIF(L26:L37,"&lt;&gt;")</f>
        <v>12</v>
      </c>
      <c r="M38" s="107">
        <f t="shared" ref="M38" si="41">COUNTIF(M26:M37,"Y")</f>
        <v>12</v>
      </c>
      <c r="N38" s="107">
        <f t="shared" ref="N38" si="42">COUNTIF(N26:N37,"&lt;&gt;")</f>
        <v>12</v>
      </c>
      <c r="O38" s="107">
        <f t="shared" ref="O38" si="43">COUNTIF(O26:O37,"Y")</f>
        <v>12</v>
      </c>
      <c r="P38" s="107">
        <f t="shared" ref="P38" si="44">COUNTIF(P26:P37,"&lt;&gt;")</f>
        <v>12</v>
      </c>
      <c r="Q38" s="107">
        <f t="shared" ref="Q38" si="45">COUNTIF(Q26:Q37,"Y")</f>
        <v>12</v>
      </c>
      <c r="R38" s="107">
        <f t="shared" ref="R38" si="46">COUNTIF(R26:R37,"&lt;&gt;")</f>
        <v>12</v>
      </c>
      <c r="S38" s="107">
        <f t="shared" ref="S38" si="47">COUNTIF(S26:S37,"Y")</f>
        <v>12</v>
      </c>
      <c r="T38" s="107">
        <f t="shared" ref="T38" si="48">COUNTIF(T26:T37,"&lt;&gt;")</f>
        <v>12</v>
      </c>
      <c r="U38" s="107">
        <f t="shared" ref="U38" si="49">COUNTIF(U26:U37,"Y")</f>
        <v>2</v>
      </c>
      <c r="V38" s="107">
        <f t="shared" ref="V38" si="50">COUNTIF(V26:V37,"&lt;&gt;")</f>
        <v>12</v>
      </c>
      <c r="W38" s="107">
        <f t="shared" ref="W38" si="51">COUNTIF(W26:W37,"Y")</f>
        <v>12</v>
      </c>
      <c r="X38" s="107">
        <f t="shared" ref="X38" si="52">COUNTIF(X26:X37,"&lt;&gt;")</f>
        <v>12</v>
      </c>
      <c r="Y38" s="107">
        <f t="shared" ref="Y38" si="53">COUNTIF(Y26:Y37,"Y")</f>
        <v>12</v>
      </c>
      <c r="Z38" s="107">
        <f t="shared" ref="Z38" si="54">COUNTIF(Z26:Z37,"&lt;&gt;")</f>
        <v>12</v>
      </c>
      <c r="AA38" s="107">
        <f t="shared" ref="AA38" si="55">COUNTIF(AA26:AA37,"Y")</f>
        <v>12</v>
      </c>
      <c r="AB38" s="107">
        <f t="shared" ref="AB38" si="56">COUNTIF(AB26:AB37,"&lt;&gt;")</f>
        <v>12</v>
      </c>
      <c r="AC38" s="107">
        <f t="shared" ref="AC38" si="57">COUNTIF(AC26:AC37,"Y")</f>
        <v>12</v>
      </c>
      <c r="AD38" s="107">
        <f t="shared" ref="AD38" si="58">COUNTIF(AD26:AD37,"&lt;&gt;")</f>
        <v>12</v>
      </c>
      <c r="AE38" s="107">
        <f t="shared" ref="AE38" si="59">COUNTIF(AE26:AE37,"Y")</f>
        <v>12</v>
      </c>
      <c r="AF38" s="107">
        <f t="shared" ref="AF38" si="60">COUNTIF(AF26:AF37,"&lt;&gt;")</f>
        <v>12</v>
      </c>
      <c r="AG38" s="107">
        <f t="shared" ref="AG38" si="61">COUNTIF(AG26:AG37,"Y")</f>
        <v>12</v>
      </c>
      <c r="AH38" s="107">
        <f t="shared" ref="AH38" si="62">COUNTIF(AH26:AH37,"&lt;&gt;")</f>
        <v>12</v>
      </c>
      <c r="AI38" s="107">
        <f t="shared" ref="AI38" si="63">COUNTIF(AI26:AI37,"Y")</f>
        <v>12</v>
      </c>
      <c r="AJ38" s="107">
        <f t="shared" ref="AJ38" si="64">COUNTIF(AJ26:AJ37,"&lt;&gt;")</f>
        <v>12</v>
      </c>
      <c r="AK38" s="107">
        <f t="shared" ref="AK38" si="65">COUNTIF(AK26:AK37,"Y")</f>
        <v>12</v>
      </c>
      <c r="AL38" s="107">
        <f t="shared" ref="AL38" si="66">COUNTIF(AL26:AL37,"&lt;&gt;")</f>
        <v>12</v>
      </c>
      <c r="AM38" s="107">
        <f t="shared" ref="AM38" si="67">COUNTIF(AM26:AM37,"Y")</f>
        <v>12</v>
      </c>
      <c r="AN38" s="107">
        <f t="shared" ref="AN38" si="68">COUNTIF(AN26:AN37,"&lt;&gt;")</f>
        <v>12</v>
      </c>
      <c r="AO38" s="107">
        <f t="shared" ref="AO38" si="69">COUNTIF(AO26:AO37,"Y")</f>
        <v>2</v>
      </c>
      <c r="AP38" s="107">
        <f t="shared" ref="AP38" si="70">COUNTIF(AP26:AP37,"&lt;&gt;")</f>
        <v>12</v>
      </c>
      <c r="AQ38" s="107">
        <f t="shared" ref="AQ38" si="71">COUNTIF(AQ26:AQ37,"Y")</f>
        <v>12</v>
      </c>
    </row>
    <row r="39" spans="1:43" x14ac:dyDescent="0.25">
      <c r="E39" s="160" t="s">
        <v>19302</v>
      </c>
      <c r="G39" s="160" t="s">
        <v>21224</v>
      </c>
      <c r="AD39" s="160" t="s">
        <v>21224</v>
      </c>
      <c r="AF39" s="160" t="s">
        <v>21224</v>
      </c>
    </row>
    <row r="40" spans="1:43" x14ac:dyDescent="0.25">
      <c r="B40" s="156" t="str">
        <f>LEFT(B41,FIND("_P",B41)-1)</f>
        <v>CPT_014</v>
      </c>
      <c r="C40" s="156" t="s">
        <v>299</v>
      </c>
    </row>
    <row r="41" spans="1:43" x14ac:dyDescent="0.25">
      <c r="B41" s="156" t="s">
        <v>30818</v>
      </c>
      <c r="C41" s="156" t="s">
        <v>302</v>
      </c>
    </row>
    <row r="42" spans="1:43" x14ac:dyDescent="0.25">
      <c r="B42" s="156" t="s">
        <v>30819</v>
      </c>
      <c r="C42" s="156" t="s">
        <v>302</v>
      </c>
    </row>
    <row r="43" spans="1:43" x14ac:dyDescent="0.25">
      <c r="B43" s="156" t="s">
        <v>30820</v>
      </c>
      <c r="C43" s="156" t="s">
        <v>302</v>
      </c>
    </row>
    <row r="44" spans="1:43" x14ac:dyDescent="0.25">
      <c r="B44" s="156" t="s">
        <v>30821</v>
      </c>
      <c r="C44" s="156" t="s">
        <v>302</v>
      </c>
    </row>
    <row r="45" spans="1:43" x14ac:dyDescent="0.25">
      <c r="B45" s="156" t="s">
        <v>30822</v>
      </c>
      <c r="C45" s="156" t="s">
        <v>302</v>
      </c>
    </row>
    <row r="46" spans="1:43" x14ac:dyDescent="0.25">
      <c r="B46" s="156" t="s">
        <v>30823</v>
      </c>
      <c r="C46" s="156" t="s">
        <v>302</v>
      </c>
    </row>
    <row r="47" spans="1:43" x14ac:dyDescent="0.25">
      <c r="B47" s="156" t="s">
        <v>30824</v>
      </c>
      <c r="C47" s="156" t="s">
        <v>302</v>
      </c>
    </row>
    <row r="48" spans="1:43" x14ac:dyDescent="0.25">
      <c r="B48" s="156" t="s">
        <v>30825</v>
      </c>
      <c r="C48" s="156" t="s">
        <v>302</v>
      </c>
    </row>
    <row r="49" spans="2:8" x14ac:dyDescent="0.25">
      <c r="B49" s="156" t="s">
        <v>30826</v>
      </c>
      <c r="C49" s="156" t="s">
        <v>302</v>
      </c>
    </row>
    <row r="50" spans="2:8" x14ac:dyDescent="0.25">
      <c r="B50" s="156" t="s">
        <v>30827</v>
      </c>
      <c r="C50" s="156" t="s">
        <v>302</v>
      </c>
    </row>
    <row r="51" spans="2:8" x14ac:dyDescent="0.25">
      <c r="B51" s="156" t="s">
        <v>30828</v>
      </c>
      <c r="C51" s="156" t="s">
        <v>302</v>
      </c>
    </row>
    <row r="52" spans="2:8" x14ac:dyDescent="0.25">
      <c r="B52" s="156" t="s">
        <v>30829</v>
      </c>
      <c r="C52" s="156" t="s">
        <v>302</v>
      </c>
    </row>
    <row r="53" spans="2:8" x14ac:dyDescent="0.25">
      <c r="B53" s="156">
        <f>COUNTIF(B41:B52,"&lt;&gt;")</f>
        <v>12</v>
      </c>
      <c r="C53" s="156">
        <f>COUNTIF(C41:C52,"Y")</f>
        <v>12</v>
      </c>
      <c r="H53" s="107"/>
    </row>
    <row r="54" spans="2:8" x14ac:dyDescent="0.25">
      <c r="H54" s="107"/>
    </row>
    <row r="55" spans="2:8" x14ac:dyDescent="0.25">
      <c r="H55" s="107"/>
    </row>
    <row r="56" spans="2:8" x14ac:dyDescent="0.25">
      <c r="H56" s="107"/>
    </row>
    <row r="57" spans="2:8" x14ac:dyDescent="0.25">
      <c r="H57" s="107"/>
    </row>
    <row r="58" spans="2:8" x14ac:dyDescent="0.25">
      <c r="H58" s="107"/>
    </row>
    <row r="59" spans="2:8" x14ac:dyDescent="0.25">
      <c r="H59" s="107"/>
    </row>
    <row r="60" spans="2:8" x14ac:dyDescent="0.25">
      <c r="H60" s="107"/>
    </row>
    <row r="61" spans="2:8" x14ac:dyDescent="0.25">
      <c r="H61" s="107"/>
    </row>
    <row r="62" spans="2:8" x14ac:dyDescent="0.25">
      <c r="H62" s="107"/>
    </row>
    <row r="63" spans="2:8" x14ac:dyDescent="0.25">
      <c r="H63" s="107"/>
    </row>
    <row r="64" spans="2:8" x14ac:dyDescent="0.25">
      <c r="H64" s="107"/>
    </row>
    <row r="65" spans="8:8" x14ac:dyDescent="0.25">
      <c r="H65" s="107"/>
    </row>
    <row r="66" spans="8:8" x14ac:dyDescent="0.25">
      <c r="H66" s="107"/>
    </row>
    <row r="67" spans="8:8" x14ac:dyDescent="0.25">
      <c r="H67" s="107"/>
    </row>
    <row r="68" spans="8:8" x14ac:dyDescent="0.25">
      <c r="H68" s="107"/>
    </row>
    <row r="69" spans="8:8" x14ac:dyDescent="0.25">
      <c r="H69" s="107"/>
    </row>
    <row r="70" spans="8:8" x14ac:dyDescent="0.25">
      <c r="H70" s="107"/>
    </row>
    <row r="71" spans="8:8" x14ac:dyDescent="0.25">
      <c r="H71" s="107"/>
    </row>
    <row r="72" spans="8:8" x14ac:dyDescent="0.25">
      <c r="H72" s="107"/>
    </row>
    <row r="73" spans="8:8" x14ac:dyDescent="0.25">
      <c r="H73" s="107"/>
    </row>
    <row r="74" spans="8:8" x14ac:dyDescent="0.25">
      <c r="H74" s="107"/>
    </row>
    <row r="75" spans="8:8" x14ac:dyDescent="0.25">
      <c r="H75" s="107"/>
    </row>
    <row r="76" spans="8:8" x14ac:dyDescent="0.25">
      <c r="H76" s="107"/>
    </row>
    <row r="77" spans="8:8" x14ac:dyDescent="0.25">
      <c r="H77" s="107"/>
    </row>
    <row r="78" spans="8:8" x14ac:dyDescent="0.25">
      <c r="H78" s="107"/>
    </row>
    <row r="79" spans="8:8" x14ac:dyDescent="0.25">
      <c r="H79" s="107"/>
    </row>
    <row r="80" spans="8:8" x14ac:dyDescent="0.25">
      <c r="H80" s="107"/>
    </row>
    <row r="81" spans="8:8" x14ac:dyDescent="0.25">
      <c r="H81" s="107"/>
    </row>
    <row r="82" spans="8:8" x14ac:dyDescent="0.25">
      <c r="H82" s="107"/>
    </row>
    <row r="83" spans="8:8" x14ac:dyDescent="0.25">
      <c r="H83" s="107"/>
    </row>
    <row r="84" spans="8:8" x14ac:dyDescent="0.25">
      <c r="H84" s="107"/>
    </row>
    <row r="85" spans="8:8" x14ac:dyDescent="0.25">
      <c r="H85" s="107"/>
    </row>
    <row r="86" spans="8:8" x14ac:dyDescent="0.25">
      <c r="H86" s="107"/>
    </row>
    <row r="87" spans="8:8" x14ac:dyDescent="0.25">
      <c r="H87" s="107"/>
    </row>
    <row r="88" spans="8:8" x14ac:dyDescent="0.25">
      <c r="H88" s="107"/>
    </row>
    <row r="89" spans="8:8" x14ac:dyDescent="0.25">
      <c r="H89" s="107"/>
    </row>
    <row r="90" spans="8:8" x14ac:dyDescent="0.25">
      <c r="H90" s="107"/>
    </row>
    <row r="91" spans="8:8" x14ac:dyDescent="0.25">
      <c r="H91" s="107"/>
    </row>
    <row r="92" spans="8:8" x14ac:dyDescent="0.25">
      <c r="H92" s="107"/>
    </row>
    <row r="93" spans="8:8" x14ac:dyDescent="0.25">
      <c r="H93" s="107"/>
    </row>
    <row r="94" spans="8:8" x14ac:dyDescent="0.25">
      <c r="H94" s="107"/>
    </row>
    <row r="95" spans="8:8" x14ac:dyDescent="0.25">
      <c r="H95" s="107"/>
    </row>
    <row r="96" spans="8:8" x14ac:dyDescent="0.25">
      <c r="H96" s="107"/>
    </row>
    <row r="97" spans="8:8" x14ac:dyDescent="0.25">
      <c r="H97" s="107"/>
    </row>
    <row r="98" spans="8:8" x14ac:dyDescent="0.25">
      <c r="H98" s="107"/>
    </row>
    <row r="99" spans="8:8" x14ac:dyDescent="0.25">
      <c r="H99" s="107"/>
    </row>
    <row r="100" spans="8:8" x14ac:dyDescent="0.25">
      <c r="H100" s="107"/>
    </row>
    <row r="101" spans="8:8" x14ac:dyDescent="0.25">
      <c r="H101" s="107"/>
    </row>
    <row r="102" spans="8:8" x14ac:dyDescent="0.25">
      <c r="H102" s="107"/>
    </row>
    <row r="103" spans="8:8" x14ac:dyDescent="0.25">
      <c r="H103" s="107"/>
    </row>
    <row r="104" spans="8:8" x14ac:dyDescent="0.25">
      <c r="H104" s="107"/>
    </row>
    <row r="105" spans="8:8" x14ac:dyDescent="0.25">
      <c r="H105" s="107"/>
    </row>
    <row r="106" spans="8:8" x14ac:dyDescent="0.25">
      <c r="H106" s="107"/>
    </row>
    <row r="107" spans="8:8" x14ac:dyDescent="0.25">
      <c r="H107" s="107"/>
    </row>
    <row r="108" spans="8:8" x14ac:dyDescent="0.25">
      <c r="H108" s="107"/>
    </row>
    <row r="109" spans="8:8" x14ac:dyDescent="0.25">
      <c r="H109" s="107"/>
    </row>
    <row r="110" spans="8:8" x14ac:dyDescent="0.25">
      <c r="H110" s="107"/>
    </row>
    <row r="111" spans="8:8" x14ac:dyDescent="0.25">
      <c r="H111" s="107"/>
    </row>
    <row r="112" spans="8:8" x14ac:dyDescent="0.25">
      <c r="H112" s="107"/>
    </row>
    <row r="113" spans="8:8" x14ac:dyDescent="0.25">
      <c r="H113" s="107"/>
    </row>
    <row r="114" spans="8:8" x14ac:dyDescent="0.25">
      <c r="H114" s="107"/>
    </row>
    <row r="115" spans="8:8" x14ac:dyDescent="0.25">
      <c r="H115" s="107"/>
    </row>
    <row r="116" spans="8:8" x14ac:dyDescent="0.25">
      <c r="H116" s="107"/>
    </row>
    <row r="117" spans="8:8" x14ac:dyDescent="0.25">
      <c r="H117" s="107"/>
    </row>
    <row r="118" spans="8:8" x14ac:dyDescent="0.25">
      <c r="H118" s="107"/>
    </row>
    <row r="119" spans="8:8" x14ac:dyDescent="0.25">
      <c r="H119" s="107"/>
    </row>
    <row r="120" spans="8:8" x14ac:dyDescent="0.25">
      <c r="H120" s="107"/>
    </row>
    <row r="121" spans="8:8" x14ac:dyDescent="0.25">
      <c r="H121" s="107"/>
    </row>
    <row r="122" spans="8:8" x14ac:dyDescent="0.25">
      <c r="H122" s="107"/>
    </row>
    <row r="123" spans="8:8" x14ac:dyDescent="0.25">
      <c r="H123" s="107"/>
    </row>
    <row r="124" spans="8:8" x14ac:dyDescent="0.25">
      <c r="H124" s="107"/>
    </row>
    <row r="125" spans="8:8" x14ac:dyDescent="0.25">
      <c r="H125" s="107"/>
    </row>
    <row r="126" spans="8:8" x14ac:dyDescent="0.25">
      <c r="H126" s="107"/>
    </row>
    <row r="127" spans="8:8" x14ac:dyDescent="0.25">
      <c r="H127" s="107"/>
    </row>
    <row r="128" spans="8:8" x14ac:dyDescent="0.25">
      <c r="H128" s="107"/>
    </row>
    <row r="129" spans="8:8" x14ac:dyDescent="0.25">
      <c r="H129" s="107"/>
    </row>
    <row r="130" spans="8:8" x14ac:dyDescent="0.25">
      <c r="H130" s="107"/>
    </row>
    <row r="131" spans="8:8" x14ac:dyDescent="0.25">
      <c r="H131" s="107"/>
    </row>
    <row r="132" spans="8:8" x14ac:dyDescent="0.25">
      <c r="H132" s="107"/>
    </row>
    <row r="133" spans="8:8" x14ac:dyDescent="0.25">
      <c r="H133" s="107"/>
    </row>
    <row r="134" spans="8:8" x14ac:dyDescent="0.25">
      <c r="H134" s="107"/>
    </row>
    <row r="135" spans="8:8" x14ac:dyDescent="0.25">
      <c r="H135" s="107"/>
    </row>
    <row r="136" spans="8:8" x14ac:dyDescent="0.25">
      <c r="H136" s="107"/>
    </row>
    <row r="137" spans="8:8" x14ac:dyDescent="0.25">
      <c r="H137" s="107"/>
    </row>
    <row r="138" spans="8:8" x14ac:dyDescent="0.25">
      <c r="H138" s="107"/>
    </row>
    <row r="139" spans="8:8" x14ac:dyDescent="0.25">
      <c r="H139" s="107"/>
    </row>
    <row r="140" spans="8:8" x14ac:dyDescent="0.25">
      <c r="H140" s="107"/>
    </row>
    <row r="141" spans="8:8" x14ac:dyDescent="0.25">
      <c r="H141" s="107"/>
    </row>
    <row r="142" spans="8:8" x14ac:dyDescent="0.25">
      <c r="H142" s="107"/>
    </row>
    <row r="143" spans="8:8" x14ac:dyDescent="0.25">
      <c r="H143" s="107"/>
    </row>
    <row r="144" spans="8:8" x14ac:dyDescent="0.25">
      <c r="H144" s="107"/>
    </row>
    <row r="145" spans="8:8" x14ac:dyDescent="0.25">
      <c r="H145" s="107"/>
    </row>
    <row r="146" spans="8:8" x14ac:dyDescent="0.25">
      <c r="H146" s="107"/>
    </row>
    <row r="147" spans="8:8" x14ac:dyDescent="0.25">
      <c r="H147" s="107"/>
    </row>
    <row r="148" spans="8:8" x14ac:dyDescent="0.25">
      <c r="H148" s="107"/>
    </row>
    <row r="149" spans="8:8" x14ac:dyDescent="0.25">
      <c r="H149" s="107"/>
    </row>
    <row r="150" spans="8:8" x14ac:dyDescent="0.25">
      <c r="H150" s="107"/>
    </row>
    <row r="151" spans="8:8" x14ac:dyDescent="0.25">
      <c r="H151" s="107"/>
    </row>
    <row r="152" spans="8:8" x14ac:dyDescent="0.25">
      <c r="H152" s="107"/>
    </row>
    <row r="153" spans="8:8" x14ac:dyDescent="0.25">
      <c r="H153" s="107"/>
    </row>
    <row r="154" spans="8:8" x14ac:dyDescent="0.25">
      <c r="H154" s="107"/>
    </row>
    <row r="155" spans="8:8" x14ac:dyDescent="0.25">
      <c r="H155" s="107"/>
    </row>
    <row r="156" spans="8:8" x14ac:dyDescent="0.25">
      <c r="H156" s="107"/>
    </row>
    <row r="157" spans="8:8" x14ac:dyDescent="0.25">
      <c r="H157" s="107"/>
    </row>
    <row r="158" spans="8:8" x14ac:dyDescent="0.25">
      <c r="H158" s="107"/>
    </row>
    <row r="159" spans="8:8" x14ac:dyDescent="0.25">
      <c r="H159" s="107"/>
    </row>
    <row r="160" spans="8:8" x14ac:dyDescent="0.25">
      <c r="H160" s="107"/>
    </row>
    <row r="161" spans="8:8" x14ac:dyDescent="0.25">
      <c r="H161" s="107"/>
    </row>
    <row r="162" spans="8:8" x14ac:dyDescent="0.25">
      <c r="H162" s="107"/>
    </row>
    <row r="163" spans="8:8" x14ac:dyDescent="0.25">
      <c r="H163" s="107"/>
    </row>
    <row r="164" spans="8:8" x14ac:dyDescent="0.25">
      <c r="H164" s="107"/>
    </row>
    <row r="165" spans="8:8" x14ac:dyDescent="0.25">
      <c r="H165" s="107"/>
    </row>
    <row r="166" spans="8:8" x14ac:dyDescent="0.25">
      <c r="H166" s="107"/>
    </row>
    <row r="167" spans="8:8" x14ac:dyDescent="0.25">
      <c r="H167" s="107"/>
    </row>
    <row r="168" spans="8:8" x14ac:dyDescent="0.25">
      <c r="H168" s="107"/>
    </row>
    <row r="169" spans="8:8" x14ac:dyDescent="0.25">
      <c r="H169" s="107"/>
    </row>
    <row r="170" spans="8:8" x14ac:dyDescent="0.25">
      <c r="H170" s="107"/>
    </row>
    <row r="171" spans="8:8" x14ac:dyDescent="0.25">
      <c r="H171" s="107"/>
    </row>
    <row r="172" spans="8:8" x14ac:dyDescent="0.25">
      <c r="H172" s="107"/>
    </row>
    <row r="173" spans="8:8" x14ac:dyDescent="0.25">
      <c r="H173" s="107"/>
    </row>
    <row r="174" spans="8:8" x14ac:dyDescent="0.25">
      <c r="H174" s="107"/>
    </row>
    <row r="175" spans="8:8" x14ac:dyDescent="0.25">
      <c r="H175" s="107"/>
    </row>
    <row r="176" spans="8:8" x14ac:dyDescent="0.25">
      <c r="H176" s="107"/>
    </row>
    <row r="177" spans="8:8" x14ac:dyDescent="0.25">
      <c r="H177" s="107"/>
    </row>
    <row r="178" spans="8:8" x14ac:dyDescent="0.25">
      <c r="H178" s="107"/>
    </row>
    <row r="179" spans="8:8" x14ac:dyDescent="0.25">
      <c r="H179" s="107"/>
    </row>
    <row r="180" spans="8:8" x14ac:dyDescent="0.25">
      <c r="H180" s="107"/>
    </row>
    <row r="181" spans="8:8" x14ac:dyDescent="0.25">
      <c r="H181" s="107"/>
    </row>
    <row r="182" spans="8:8" x14ac:dyDescent="0.25">
      <c r="H182" s="107"/>
    </row>
    <row r="183" spans="8:8" x14ac:dyDescent="0.25">
      <c r="H183" s="107"/>
    </row>
    <row r="184" spans="8:8" x14ac:dyDescent="0.25">
      <c r="H184" s="107"/>
    </row>
    <row r="185" spans="8:8" x14ac:dyDescent="0.25">
      <c r="H185" s="107"/>
    </row>
    <row r="186" spans="8:8" x14ac:dyDescent="0.25">
      <c r="H186" s="107"/>
    </row>
    <row r="187" spans="8:8" x14ac:dyDescent="0.25">
      <c r="H187" s="107"/>
    </row>
    <row r="188" spans="8:8" x14ac:dyDescent="0.25">
      <c r="H188" s="107"/>
    </row>
    <row r="189" spans="8:8" x14ac:dyDescent="0.25">
      <c r="H189" s="107"/>
    </row>
    <row r="190" spans="8:8" x14ac:dyDescent="0.25">
      <c r="H190" s="107"/>
    </row>
    <row r="191" spans="8:8" x14ac:dyDescent="0.25">
      <c r="H191" s="107"/>
    </row>
    <row r="192" spans="8:8" x14ac:dyDescent="0.25">
      <c r="H192" s="107"/>
    </row>
    <row r="193" spans="8:8" x14ac:dyDescent="0.25">
      <c r="H193" s="107"/>
    </row>
    <row r="194" spans="8:8" x14ac:dyDescent="0.25">
      <c r="H194" s="107"/>
    </row>
    <row r="195" spans="8:8" x14ac:dyDescent="0.25">
      <c r="H195" s="107"/>
    </row>
    <row r="196" spans="8:8" x14ac:dyDescent="0.25">
      <c r="H196" s="107"/>
    </row>
    <row r="197" spans="8:8" x14ac:dyDescent="0.25">
      <c r="H197" s="107"/>
    </row>
    <row r="198" spans="8:8" x14ac:dyDescent="0.25">
      <c r="H198" s="107"/>
    </row>
    <row r="199" spans="8:8" x14ac:dyDescent="0.25">
      <c r="H199" s="107"/>
    </row>
    <row r="200" spans="8:8" x14ac:dyDescent="0.25">
      <c r="H200" s="107"/>
    </row>
    <row r="201" spans="8:8" x14ac:dyDescent="0.25">
      <c r="H201" s="107"/>
    </row>
    <row r="202" spans="8:8" x14ac:dyDescent="0.25">
      <c r="H202" s="107"/>
    </row>
    <row r="203" spans="8:8" x14ac:dyDescent="0.25">
      <c r="H203" s="107"/>
    </row>
    <row r="204" spans="8:8" x14ac:dyDescent="0.25">
      <c r="H204" s="107"/>
    </row>
    <row r="205" spans="8:8" x14ac:dyDescent="0.25">
      <c r="H205" s="107"/>
    </row>
    <row r="206" spans="8:8" x14ac:dyDescent="0.25">
      <c r="H206" s="107"/>
    </row>
    <row r="207" spans="8:8" x14ac:dyDescent="0.25">
      <c r="H207" s="107"/>
    </row>
    <row r="208" spans="8:8" x14ac:dyDescent="0.25">
      <c r="H208" s="107"/>
    </row>
    <row r="209" spans="8:8" x14ac:dyDescent="0.25">
      <c r="H209" s="107"/>
    </row>
    <row r="210" spans="8:8" x14ac:dyDescent="0.25">
      <c r="H210" s="107"/>
    </row>
    <row r="211" spans="8:8" x14ac:dyDescent="0.25">
      <c r="H211" s="107"/>
    </row>
    <row r="212" spans="8:8" x14ac:dyDescent="0.25">
      <c r="H212" s="107"/>
    </row>
    <row r="213" spans="8:8" x14ac:dyDescent="0.25">
      <c r="H213" s="107"/>
    </row>
    <row r="214" spans="8:8" x14ac:dyDescent="0.25">
      <c r="H214" s="107"/>
    </row>
    <row r="215" spans="8:8" x14ac:dyDescent="0.25">
      <c r="H215" s="107"/>
    </row>
    <row r="216" spans="8:8" x14ac:dyDescent="0.25">
      <c r="H216" s="107"/>
    </row>
    <row r="217" spans="8:8" x14ac:dyDescent="0.25">
      <c r="H217" s="107"/>
    </row>
    <row r="218" spans="8:8" x14ac:dyDescent="0.25">
      <c r="H218" s="107"/>
    </row>
    <row r="219" spans="8:8" x14ac:dyDescent="0.25">
      <c r="H219" s="107"/>
    </row>
    <row r="220" spans="8:8" x14ac:dyDescent="0.25">
      <c r="H220" s="107"/>
    </row>
    <row r="221" spans="8:8" x14ac:dyDescent="0.25">
      <c r="H221" s="107"/>
    </row>
    <row r="222" spans="8:8" x14ac:dyDescent="0.25">
      <c r="H222" s="107"/>
    </row>
    <row r="223" spans="8:8" x14ac:dyDescent="0.25">
      <c r="H223" s="107"/>
    </row>
    <row r="224" spans="8:8" x14ac:dyDescent="0.25">
      <c r="H224" s="107"/>
    </row>
    <row r="225" spans="8:8" x14ac:dyDescent="0.25">
      <c r="H225" s="107"/>
    </row>
    <row r="226" spans="8:8" x14ac:dyDescent="0.25">
      <c r="H226" s="107"/>
    </row>
    <row r="227" spans="8:8" x14ac:dyDescent="0.25">
      <c r="H227" s="107"/>
    </row>
    <row r="228" spans="8:8" x14ac:dyDescent="0.25">
      <c r="H228" s="107"/>
    </row>
    <row r="229" spans="8:8" x14ac:dyDescent="0.25">
      <c r="H229" s="107"/>
    </row>
    <row r="230" spans="8:8" x14ac:dyDescent="0.25">
      <c r="H230" s="107"/>
    </row>
    <row r="231" spans="8:8" x14ac:dyDescent="0.25">
      <c r="H231" s="107"/>
    </row>
    <row r="232" spans="8:8" x14ac:dyDescent="0.25">
      <c r="H232" s="107"/>
    </row>
    <row r="233" spans="8:8" x14ac:dyDescent="0.25">
      <c r="H233" s="107"/>
    </row>
    <row r="234" spans="8:8" x14ac:dyDescent="0.25">
      <c r="H234" s="107"/>
    </row>
    <row r="235" spans="8:8" x14ac:dyDescent="0.25">
      <c r="H235" s="107"/>
    </row>
    <row r="236" spans="8:8" x14ac:dyDescent="0.25">
      <c r="H236" s="107"/>
    </row>
    <row r="237" spans="8:8" x14ac:dyDescent="0.25">
      <c r="H237" s="107"/>
    </row>
    <row r="238" spans="8:8" x14ac:dyDescent="0.25">
      <c r="H238" s="107"/>
    </row>
    <row r="239" spans="8:8" x14ac:dyDescent="0.25">
      <c r="H239" s="107"/>
    </row>
    <row r="240" spans="8:8" x14ac:dyDescent="0.25">
      <c r="H240" s="107"/>
    </row>
    <row r="241" spans="8:8" x14ac:dyDescent="0.25">
      <c r="H241" s="107"/>
    </row>
    <row r="242" spans="8:8" x14ac:dyDescent="0.25">
      <c r="H242" s="107"/>
    </row>
    <row r="243" spans="8:8" x14ac:dyDescent="0.25">
      <c r="H243" s="107"/>
    </row>
    <row r="244" spans="8:8" x14ac:dyDescent="0.25">
      <c r="H244" s="107"/>
    </row>
    <row r="245" spans="8:8" x14ac:dyDescent="0.25">
      <c r="H245" s="107"/>
    </row>
    <row r="246" spans="8:8" x14ac:dyDescent="0.25">
      <c r="H246" s="107"/>
    </row>
    <row r="247" spans="8:8" x14ac:dyDescent="0.25">
      <c r="H247" s="107"/>
    </row>
    <row r="248" spans="8:8" x14ac:dyDescent="0.25">
      <c r="H248" s="107"/>
    </row>
    <row r="249" spans="8:8" x14ac:dyDescent="0.25">
      <c r="H249" s="107"/>
    </row>
    <row r="250" spans="8:8" x14ac:dyDescent="0.25">
      <c r="H250" s="107"/>
    </row>
    <row r="251" spans="8:8" x14ac:dyDescent="0.25">
      <c r="H251" s="107"/>
    </row>
    <row r="252" spans="8:8" x14ac:dyDescent="0.25">
      <c r="H252" s="107"/>
    </row>
    <row r="253" spans="8:8" x14ac:dyDescent="0.25">
      <c r="H253" s="107"/>
    </row>
    <row r="254" spans="8:8" x14ac:dyDescent="0.25">
      <c r="H254" s="107"/>
    </row>
    <row r="255" spans="8:8" x14ac:dyDescent="0.25">
      <c r="H255" s="107"/>
    </row>
    <row r="256" spans="8:8" x14ac:dyDescent="0.25">
      <c r="H256" s="107"/>
    </row>
  </sheetData>
  <conditionalFormatting sqref="B3:H3 AD39 A4:XFD38">
    <cfRule type="cellIs" dxfId="10" priority="7" operator="equal">
      <formula>"y"</formula>
    </cfRule>
  </conditionalFormatting>
  <conditionalFormatting sqref="E39">
    <cfRule type="cellIs" dxfId="9" priority="5" operator="equal">
      <formula>"y"</formula>
    </cfRule>
  </conditionalFormatting>
  <conditionalFormatting sqref="AF39">
    <cfRule type="cellIs" dxfId="8" priority="4" operator="equal">
      <formula>"y"</formula>
    </cfRule>
  </conditionalFormatting>
  <conditionalFormatting sqref="G39">
    <cfRule type="cellIs" dxfId="7" priority="3" operator="equal">
      <formula>"y"</formula>
    </cfRule>
  </conditionalFormatting>
  <conditionalFormatting sqref="B40:C40 B53:C53 B41:B52">
    <cfRule type="cellIs" dxfId="6" priority="2" operator="equal">
      <formula>"y"</formula>
    </cfRule>
  </conditionalFormatting>
  <conditionalFormatting sqref="C41:C52">
    <cfRule type="cellIs" dxfId="5" priority="1" operator="equal">
      <formula>"y"</formula>
    </cfRule>
  </conditionalFormatting>
  <pageMargins left="0.7" right="0.7" top="0.75" bottom="0.75" header="0.3" footer="0.3"/>
  <pageSetup orientation="portrait" verticalDpi="597"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E29A8-2A0C-406D-9625-AC65BED93F79}">
  <sheetPr codeName="Sheet11"/>
  <dimension ref="A1:AR38"/>
  <sheetViews>
    <sheetView topLeftCell="A13" workbookViewId="0">
      <selection activeCell="X40" sqref="X40"/>
    </sheetView>
  </sheetViews>
  <sheetFormatPr defaultRowHeight="15" x14ac:dyDescent="0.25"/>
  <cols>
    <col min="1" max="1" width="10" bestFit="1" customWidth="1"/>
    <col min="2" max="2" width="14.5703125" bestFit="1" customWidth="1"/>
    <col min="3" max="3" width="10.85546875" bestFit="1" customWidth="1"/>
    <col min="4" max="4" width="12.42578125" bestFit="1" customWidth="1"/>
    <col min="5" max="5" width="10.85546875" bestFit="1" customWidth="1"/>
    <col min="6" max="6" width="12.42578125" bestFit="1" customWidth="1"/>
    <col min="7" max="7" width="10.85546875" bestFit="1" customWidth="1"/>
    <col min="8" max="8" width="12.42578125" bestFit="1" customWidth="1"/>
    <col min="9" max="9" width="10.85546875" bestFit="1" customWidth="1"/>
    <col min="10" max="10" width="12.42578125" bestFit="1" customWidth="1"/>
    <col min="11" max="11" width="10.85546875" bestFit="1" customWidth="1"/>
    <col min="12" max="12" width="12.42578125" bestFit="1" customWidth="1"/>
    <col min="13" max="13" width="10.85546875" bestFit="1" customWidth="1"/>
    <col min="14" max="14" width="12.42578125" bestFit="1" customWidth="1"/>
    <col min="15" max="15" width="10.85546875" bestFit="1" customWidth="1"/>
    <col min="18" max="18" width="12.42578125" bestFit="1" customWidth="1"/>
    <col min="19" max="19" width="10.85546875" bestFit="1" customWidth="1"/>
    <col min="20" max="20" width="12.42578125" bestFit="1" customWidth="1"/>
    <col min="22" max="22" width="12.42578125" bestFit="1" customWidth="1"/>
    <col min="24" max="24" width="12.42578125" bestFit="1" customWidth="1"/>
    <col min="26" max="26" width="12.42578125" bestFit="1" customWidth="1"/>
    <col min="28" max="28" width="12.42578125" bestFit="1" customWidth="1"/>
    <col min="30" max="30" width="12.42578125" bestFit="1" customWidth="1"/>
    <col min="32" max="32" width="12.42578125" bestFit="1" customWidth="1"/>
    <col min="34" max="34" width="12.42578125" bestFit="1" customWidth="1"/>
    <col min="36" max="36" width="12.42578125" bestFit="1" customWidth="1"/>
    <col min="38" max="38" width="12.42578125" bestFit="1" customWidth="1"/>
    <col min="39" max="39" width="10.85546875" bestFit="1" customWidth="1"/>
    <col min="40" max="40" width="12.42578125" bestFit="1" customWidth="1"/>
  </cols>
  <sheetData>
    <row r="1" spans="1:29" s="109" customFormat="1" x14ac:dyDescent="0.25">
      <c r="B1" s="109" t="s">
        <v>14576</v>
      </c>
      <c r="C1" s="109">
        <f>SUM(D3,D24)</f>
        <v>388</v>
      </c>
      <c r="D1" s="109" t="s">
        <v>299</v>
      </c>
      <c r="E1" s="109">
        <f>SUM(F3,F24)</f>
        <v>265</v>
      </c>
      <c r="F1" s="109" t="s">
        <v>14578</v>
      </c>
      <c r="G1" s="109">
        <f>SUM(H3,H24)</f>
        <v>123</v>
      </c>
      <c r="H1" s="109" t="s">
        <v>14577</v>
      </c>
      <c r="I1" s="129">
        <f>(E1/C1)</f>
        <v>0.6829896907216495</v>
      </c>
      <c r="AC1" s="129"/>
    </row>
    <row r="2" spans="1:29" s="109" customFormat="1" x14ac:dyDescent="0.25"/>
    <row r="3" spans="1:29" x14ac:dyDescent="0.25">
      <c r="A3" s="107"/>
      <c r="B3" s="107" t="s">
        <v>2400</v>
      </c>
      <c r="C3" s="107" t="s">
        <v>300</v>
      </c>
      <c r="D3" s="107">
        <f>SUM(B22,D22,F22,H22,J22,L22,N22,P22,R22,T22,V22)</f>
        <v>136</v>
      </c>
      <c r="E3" s="107" t="s">
        <v>299</v>
      </c>
      <c r="F3" s="107">
        <f>SUM(C22,E22,G22,I22,K22,M22,O22,Q22,S22,U22,W22)</f>
        <v>85</v>
      </c>
      <c r="G3" s="107" t="s">
        <v>303</v>
      </c>
      <c r="H3" s="107">
        <f>D3-F3</f>
        <v>51</v>
      </c>
      <c r="I3" s="107"/>
    </row>
    <row r="4" spans="1:29" x14ac:dyDescent="0.25">
      <c r="A4" s="107"/>
      <c r="B4" s="107" t="str">
        <f>LEFT(B5,FIND("_C",B5)-1)</f>
        <v>BH_019</v>
      </c>
      <c r="C4" s="107" t="s">
        <v>299</v>
      </c>
      <c r="D4" s="107" t="str">
        <f>LEFT(D5,FIND("_C",D5)-1)</f>
        <v>BH_022</v>
      </c>
      <c r="E4" s="107" t="s">
        <v>299</v>
      </c>
      <c r="F4" s="107" t="str">
        <f>LEFT(F5,FIND("_C",F5)-1)</f>
        <v>BH_025</v>
      </c>
      <c r="G4" s="107" t="s">
        <v>299</v>
      </c>
      <c r="H4" s="107" t="str">
        <f>LEFT(H5,FIND("_C",H5)-1)</f>
        <v>BH_052</v>
      </c>
      <c r="I4" s="107" t="s">
        <v>299</v>
      </c>
      <c r="J4" s="107" t="str">
        <f>LEFT(J5,FIND("_C",J5)-1)</f>
        <v>BH_074</v>
      </c>
      <c r="K4" s="107" t="s">
        <v>299</v>
      </c>
      <c r="L4" s="107" t="str">
        <f>LEFT(L5,FIND("_C",L5)-1)</f>
        <v>BH_090</v>
      </c>
      <c r="M4" s="107" t="s">
        <v>299</v>
      </c>
      <c r="N4" s="107" t="str">
        <f>LEFT(N5,FIND("_C",N5)-1)</f>
        <v>BH_109</v>
      </c>
      <c r="O4" s="107" t="s">
        <v>299</v>
      </c>
      <c r="P4" s="156" t="str">
        <f>LEFT(P5,FIND("_C",P5)-1)</f>
        <v>BH_003</v>
      </c>
      <c r="Q4" s="156" t="s">
        <v>299</v>
      </c>
    </row>
    <row r="5" spans="1:29" x14ac:dyDescent="0.25">
      <c r="A5" s="107"/>
      <c r="B5" s="107" t="s">
        <v>2041</v>
      </c>
      <c r="C5" s="107" t="s">
        <v>302</v>
      </c>
      <c r="D5" s="107" t="s">
        <v>2058</v>
      </c>
      <c r="E5" s="156" t="s">
        <v>302</v>
      </c>
      <c r="F5" s="107" t="s">
        <v>2075</v>
      </c>
      <c r="G5" s="107" t="s">
        <v>302</v>
      </c>
      <c r="H5" s="107" t="s">
        <v>2092</v>
      </c>
      <c r="I5" s="107"/>
      <c r="J5" s="107" t="s">
        <v>2109</v>
      </c>
      <c r="L5" s="107" t="s">
        <v>2126</v>
      </c>
      <c r="M5" s="177" t="s">
        <v>7845</v>
      </c>
      <c r="N5" s="107" t="s">
        <v>2143</v>
      </c>
      <c r="O5" t="s">
        <v>302</v>
      </c>
      <c r="P5" s="156" t="s">
        <v>30847</v>
      </c>
      <c r="Q5" s="156"/>
    </row>
    <row r="6" spans="1:29" x14ac:dyDescent="0.25">
      <c r="A6" s="107"/>
      <c r="B6" s="107" t="s">
        <v>2042</v>
      </c>
      <c r="C6" t="s">
        <v>302</v>
      </c>
      <c r="D6" s="107" t="s">
        <v>2059</v>
      </c>
      <c r="E6" s="156" t="s">
        <v>302</v>
      </c>
      <c r="F6" s="107" t="s">
        <v>2076</v>
      </c>
      <c r="G6" s="107" t="s">
        <v>302</v>
      </c>
      <c r="H6" s="107" t="s">
        <v>2093</v>
      </c>
      <c r="I6" s="107"/>
      <c r="J6" s="107" t="s">
        <v>2110</v>
      </c>
      <c r="L6" s="107" t="s">
        <v>2127</v>
      </c>
      <c r="M6" s="177" t="s">
        <v>302</v>
      </c>
      <c r="N6" s="107" t="s">
        <v>2144</v>
      </c>
      <c r="O6" t="s">
        <v>302</v>
      </c>
      <c r="P6" s="156" t="s">
        <v>30848</v>
      </c>
      <c r="Q6" s="156"/>
    </row>
    <row r="7" spans="1:29" x14ac:dyDescent="0.25">
      <c r="A7" s="107"/>
      <c r="B7" s="107" t="s">
        <v>2043</v>
      </c>
      <c r="C7" t="s">
        <v>302</v>
      </c>
      <c r="D7" s="107" t="s">
        <v>2060</v>
      </c>
      <c r="E7" s="156" t="s">
        <v>302</v>
      </c>
      <c r="F7" s="107" t="s">
        <v>2077</v>
      </c>
      <c r="G7" s="107" t="s">
        <v>302</v>
      </c>
      <c r="H7" s="107" t="s">
        <v>2094</v>
      </c>
      <c r="I7" s="107"/>
      <c r="J7" s="107" t="s">
        <v>2111</v>
      </c>
      <c r="L7" s="107" t="s">
        <v>2128</v>
      </c>
      <c r="M7" s="177" t="s">
        <v>302</v>
      </c>
      <c r="N7" s="107" t="s">
        <v>2145</v>
      </c>
      <c r="O7" t="s">
        <v>302</v>
      </c>
      <c r="P7" s="156" t="s">
        <v>30849</v>
      </c>
      <c r="Q7" s="156"/>
    </row>
    <row r="8" spans="1:29" x14ac:dyDescent="0.25">
      <c r="A8" s="107"/>
      <c r="B8" s="107" t="s">
        <v>2044</v>
      </c>
      <c r="C8" t="s">
        <v>302</v>
      </c>
      <c r="D8" s="107" t="s">
        <v>2061</v>
      </c>
      <c r="E8" s="156" t="s">
        <v>302</v>
      </c>
      <c r="F8" s="107" t="s">
        <v>2078</v>
      </c>
      <c r="G8" s="107" t="s">
        <v>302</v>
      </c>
      <c r="H8" s="107" t="s">
        <v>2095</v>
      </c>
      <c r="I8" s="107"/>
      <c r="J8" s="107" t="s">
        <v>2112</v>
      </c>
      <c r="L8" s="107" t="s">
        <v>2129</v>
      </c>
      <c r="M8" s="177" t="s">
        <v>302</v>
      </c>
      <c r="N8" s="107" t="s">
        <v>2146</v>
      </c>
      <c r="O8" t="s">
        <v>302</v>
      </c>
      <c r="P8" s="156" t="s">
        <v>30850</v>
      </c>
      <c r="Q8" s="156"/>
    </row>
    <row r="9" spans="1:29" x14ac:dyDescent="0.25">
      <c r="A9" s="107"/>
      <c r="B9" s="107" t="s">
        <v>2045</v>
      </c>
      <c r="C9" t="s">
        <v>302</v>
      </c>
      <c r="D9" s="107" t="s">
        <v>2062</v>
      </c>
      <c r="E9" s="156" t="s">
        <v>302</v>
      </c>
      <c r="F9" s="107" t="s">
        <v>2079</v>
      </c>
      <c r="G9" s="107" t="s">
        <v>302</v>
      </c>
      <c r="H9" s="107" t="s">
        <v>2096</v>
      </c>
      <c r="I9" s="107"/>
      <c r="J9" s="107" t="s">
        <v>2113</v>
      </c>
      <c r="L9" s="107" t="s">
        <v>2130</v>
      </c>
      <c r="M9" s="177" t="s">
        <v>302</v>
      </c>
      <c r="N9" s="107" t="s">
        <v>2147</v>
      </c>
      <c r="O9" t="s">
        <v>302</v>
      </c>
      <c r="P9" s="156" t="s">
        <v>30851</v>
      </c>
      <c r="Q9" s="156"/>
    </row>
    <row r="10" spans="1:29" x14ac:dyDescent="0.25">
      <c r="A10" s="107"/>
      <c r="B10" s="107" t="s">
        <v>2046</v>
      </c>
      <c r="C10" t="s">
        <v>302</v>
      </c>
      <c r="D10" s="107" t="s">
        <v>2063</v>
      </c>
      <c r="E10" s="156" t="s">
        <v>302</v>
      </c>
      <c r="F10" s="107" t="s">
        <v>2080</v>
      </c>
      <c r="G10" s="107" t="s">
        <v>302</v>
      </c>
      <c r="H10" s="107" t="s">
        <v>2097</v>
      </c>
      <c r="I10" s="107"/>
      <c r="J10" s="107" t="s">
        <v>2114</v>
      </c>
      <c r="L10" s="107" t="s">
        <v>2131</v>
      </c>
      <c r="M10" s="177" t="s">
        <v>302</v>
      </c>
      <c r="N10" s="107" t="s">
        <v>2148</v>
      </c>
      <c r="O10" t="s">
        <v>302</v>
      </c>
      <c r="P10" s="156" t="s">
        <v>30852</v>
      </c>
      <c r="Q10" s="156"/>
    </row>
    <row r="11" spans="1:29" x14ac:dyDescent="0.25">
      <c r="A11" s="107"/>
      <c r="B11" s="107" t="s">
        <v>2047</v>
      </c>
      <c r="C11" t="s">
        <v>302</v>
      </c>
      <c r="D11" s="107" t="s">
        <v>2064</v>
      </c>
      <c r="E11" s="156" t="s">
        <v>302</v>
      </c>
      <c r="F11" s="107" t="s">
        <v>2081</v>
      </c>
      <c r="G11" s="107" t="s">
        <v>302</v>
      </c>
      <c r="H11" s="107" t="s">
        <v>2098</v>
      </c>
      <c r="I11" s="107"/>
      <c r="J11" s="107" t="s">
        <v>2115</v>
      </c>
      <c r="L11" s="107" t="s">
        <v>2132</v>
      </c>
      <c r="M11" s="177" t="s">
        <v>302</v>
      </c>
      <c r="N11" s="107" t="s">
        <v>2149</v>
      </c>
      <c r="O11" t="s">
        <v>302</v>
      </c>
      <c r="P11" s="156" t="s">
        <v>30853</v>
      </c>
      <c r="Q11" s="156"/>
    </row>
    <row r="12" spans="1:29" x14ac:dyDescent="0.25">
      <c r="A12" s="107"/>
      <c r="B12" s="107" t="s">
        <v>2048</v>
      </c>
      <c r="C12" t="s">
        <v>302</v>
      </c>
      <c r="D12" s="107" t="s">
        <v>2065</v>
      </c>
      <c r="E12" s="156" t="s">
        <v>302</v>
      </c>
      <c r="F12" s="107" t="s">
        <v>2082</v>
      </c>
      <c r="G12" s="107" t="s">
        <v>302</v>
      </c>
      <c r="H12" s="107" t="s">
        <v>2099</v>
      </c>
      <c r="I12" s="107"/>
      <c r="J12" s="107" t="s">
        <v>2116</v>
      </c>
      <c r="L12" s="107" t="s">
        <v>2133</v>
      </c>
      <c r="M12" s="177" t="s">
        <v>302</v>
      </c>
      <c r="N12" s="107" t="s">
        <v>2150</v>
      </c>
      <c r="O12" t="s">
        <v>302</v>
      </c>
      <c r="P12" s="156" t="s">
        <v>30854</v>
      </c>
      <c r="Q12" s="156"/>
    </row>
    <row r="13" spans="1:29" x14ac:dyDescent="0.25">
      <c r="A13" s="107"/>
      <c r="B13" s="107" t="s">
        <v>2049</v>
      </c>
      <c r="C13" t="s">
        <v>302</v>
      </c>
      <c r="D13" s="107" t="s">
        <v>2066</v>
      </c>
      <c r="E13" s="156" t="s">
        <v>302</v>
      </c>
      <c r="F13" s="107" t="s">
        <v>2083</v>
      </c>
      <c r="G13" s="107" t="s">
        <v>302</v>
      </c>
      <c r="H13" s="107" t="s">
        <v>2100</v>
      </c>
      <c r="I13" s="107"/>
      <c r="J13" s="107" t="s">
        <v>2117</v>
      </c>
      <c r="L13" s="107" t="s">
        <v>2134</v>
      </c>
      <c r="M13" s="177" t="s">
        <v>302</v>
      </c>
      <c r="N13" s="107" t="s">
        <v>2151</v>
      </c>
      <c r="O13" t="s">
        <v>302</v>
      </c>
      <c r="P13" s="156" t="s">
        <v>30855</v>
      </c>
      <c r="Q13" s="156"/>
    </row>
    <row r="14" spans="1:29" x14ac:dyDescent="0.25">
      <c r="A14" s="107"/>
      <c r="B14" s="107" t="s">
        <v>2050</v>
      </c>
      <c r="C14" s="107" t="s">
        <v>302</v>
      </c>
      <c r="D14" s="107" t="s">
        <v>2067</v>
      </c>
      <c r="E14" s="156" t="s">
        <v>302</v>
      </c>
      <c r="F14" s="107" t="s">
        <v>2084</v>
      </c>
      <c r="G14" s="107" t="s">
        <v>302</v>
      </c>
      <c r="H14" s="107" t="s">
        <v>2101</v>
      </c>
      <c r="I14" s="107"/>
      <c r="J14" s="107" t="s">
        <v>2118</v>
      </c>
      <c r="L14" s="107" t="s">
        <v>2135</v>
      </c>
      <c r="M14" s="177" t="s">
        <v>7845</v>
      </c>
      <c r="N14" s="107" t="s">
        <v>2152</v>
      </c>
      <c r="O14" t="s">
        <v>302</v>
      </c>
      <c r="P14" s="156" t="s">
        <v>30856</v>
      </c>
      <c r="Q14" s="156"/>
    </row>
    <row r="15" spans="1:29" x14ac:dyDescent="0.25">
      <c r="A15" s="107"/>
      <c r="B15" s="107" t="s">
        <v>2051</v>
      </c>
      <c r="C15" s="107" t="s">
        <v>302</v>
      </c>
      <c r="D15" s="107" t="s">
        <v>2068</v>
      </c>
      <c r="E15" s="156" t="s">
        <v>302</v>
      </c>
      <c r="F15" s="107" t="s">
        <v>2085</v>
      </c>
      <c r="G15" s="107" t="s">
        <v>302</v>
      </c>
      <c r="H15" s="107" t="s">
        <v>2102</v>
      </c>
      <c r="I15" s="107"/>
      <c r="J15" s="107" t="s">
        <v>2119</v>
      </c>
      <c r="L15" s="107" t="s">
        <v>2136</v>
      </c>
      <c r="M15" s="177" t="s">
        <v>7845</v>
      </c>
      <c r="N15" s="107" t="s">
        <v>2153</v>
      </c>
      <c r="O15" t="s">
        <v>302</v>
      </c>
      <c r="P15" s="156" t="s">
        <v>30857</v>
      </c>
      <c r="Q15" s="156"/>
    </row>
    <row r="16" spans="1:29" x14ac:dyDescent="0.25">
      <c r="A16" s="107"/>
      <c r="B16" s="107" t="s">
        <v>2052</v>
      </c>
      <c r="C16" s="107" t="s">
        <v>302</v>
      </c>
      <c r="D16" s="107" t="s">
        <v>2069</v>
      </c>
      <c r="E16" s="156" t="s">
        <v>302</v>
      </c>
      <c r="F16" s="107" t="s">
        <v>2086</v>
      </c>
      <c r="G16" s="107" t="s">
        <v>302</v>
      </c>
      <c r="H16" s="107" t="s">
        <v>2103</v>
      </c>
      <c r="I16" s="107"/>
      <c r="J16" s="107" t="s">
        <v>2120</v>
      </c>
      <c r="L16" s="107" t="s">
        <v>2137</v>
      </c>
      <c r="M16" s="177" t="s">
        <v>7845</v>
      </c>
      <c r="N16" s="107" t="s">
        <v>2154</v>
      </c>
      <c r="O16" t="s">
        <v>302</v>
      </c>
      <c r="P16" s="156" t="s">
        <v>30858</v>
      </c>
      <c r="Q16" s="156"/>
    </row>
    <row r="17" spans="1:44" x14ac:dyDescent="0.25">
      <c r="A17" s="107"/>
      <c r="B17" s="107" t="s">
        <v>2053</v>
      </c>
      <c r="C17" s="107" t="s">
        <v>302</v>
      </c>
      <c r="D17" s="107" t="s">
        <v>2070</v>
      </c>
      <c r="E17" s="107" t="s">
        <v>302</v>
      </c>
      <c r="F17" s="107" t="s">
        <v>2087</v>
      </c>
      <c r="G17" s="107" t="s">
        <v>302</v>
      </c>
      <c r="H17" s="107" t="s">
        <v>2104</v>
      </c>
      <c r="I17" s="107"/>
      <c r="J17" s="107" t="s">
        <v>2121</v>
      </c>
      <c r="L17" s="107" t="s">
        <v>2138</v>
      </c>
      <c r="M17" s="177" t="s">
        <v>7845</v>
      </c>
      <c r="N17" s="107" t="s">
        <v>2155</v>
      </c>
      <c r="O17" t="s">
        <v>302</v>
      </c>
      <c r="P17" s="156" t="s">
        <v>30859</v>
      </c>
      <c r="Q17" s="156"/>
    </row>
    <row r="18" spans="1:44" x14ac:dyDescent="0.25">
      <c r="A18" s="107"/>
      <c r="B18" s="107" t="s">
        <v>2054</v>
      </c>
      <c r="C18" s="107" t="s">
        <v>302</v>
      </c>
      <c r="D18" s="107" t="s">
        <v>2071</v>
      </c>
      <c r="E18" s="107" t="s">
        <v>302</v>
      </c>
      <c r="F18" s="107" t="s">
        <v>2088</v>
      </c>
      <c r="G18" s="107" t="s">
        <v>7845</v>
      </c>
      <c r="H18" s="107" t="s">
        <v>2105</v>
      </c>
      <c r="I18" s="107"/>
      <c r="J18" s="107" t="s">
        <v>2122</v>
      </c>
      <c r="L18" s="107" t="s">
        <v>2139</v>
      </c>
      <c r="M18" s="177" t="s">
        <v>7845</v>
      </c>
      <c r="N18" s="107" t="s">
        <v>2156</v>
      </c>
      <c r="O18" t="s">
        <v>302</v>
      </c>
      <c r="P18" s="156" t="s">
        <v>30860</v>
      </c>
      <c r="Q18" s="156"/>
    </row>
    <row r="19" spans="1:44" x14ac:dyDescent="0.25">
      <c r="A19" s="107"/>
      <c r="B19" s="107" t="s">
        <v>2055</v>
      </c>
      <c r="C19" s="107" t="s">
        <v>302</v>
      </c>
      <c r="D19" s="107" t="s">
        <v>2072</v>
      </c>
      <c r="E19" s="107" t="s">
        <v>302</v>
      </c>
      <c r="F19" s="107" t="s">
        <v>2089</v>
      </c>
      <c r="G19" s="107" t="s">
        <v>7845</v>
      </c>
      <c r="H19" s="107" t="s">
        <v>2106</v>
      </c>
      <c r="I19" s="107"/>
      <c r="J19" s="107" t="s">
        <v>2123</v>
      </c>
      <c r="L19" s="107" t="s">
        <v>2140</v>
      </c>
      <c r="M19" s="177" t="s">
        <v>7845</v>
      </c>
      <c r="N19" s="107" t="s">
        <v>2157</v>
      </c>
      <c r="O19" t="s">
        <v>302</v>
      </c>
      <c r="P19" s="156" t="s">
        <v>30861</v>
      </c>
      <c r="Q19" s="156"/>
    </row>
    <row r="20" spans="1:44" x14ac:dyDescent="0.25">
      <c r="A20" s="107"/>
      <c r="B20" s="107" t="s">
        <v>2056</v>
      </c>
      <c r="C20" s="107" t="s">
        <v>302</v>
      </c>
      <c r="D20" s="107" t="s">
        <v>2073</v>
      </c>
      <c r="E20" s="107" t="s">
        <v>302</v>
      </c>
      <c r="F20" s="107" t="s">
        <v>2090</v>
      </c>
      <c r="G20" s="107" t="s">
        <v>7845</v>
      </c>
      <c r="H20" s="107" t="s">
        <v>2107</v>
      </c>
      <c r="I20" s="107"/>
      <c r="J20" s="107" t="s">
        <v>2124</v>
      </c>
      <c r="L20" s="107" t="s">
        <v>2141</v>
      </c>
      <c r="M20" s="177" t="s">
        <v>7845</v>
      </c>
      <c r="N20" s="107" t="s">
        <v>2158</v>
      </c>
      <c r="O20" t="s">
        <v>302</v>
      </c>
      <c r="P20" s="156" t="s">
        <v>30862</v>
      </c>
      <c r="Q20" s="156"/>
    </row>
    <row r="21" spans="1:44" x14ac:dyDescent="0.25">
      <c r="A21" s="107"/>
      <c r="B21" s="107" t="s">
        <v>2057</v>
      </c>
      <c r="C21" s="107" t="s">
        <v>302</v>
      </c>
      <c r="D21" s="107" t="s">
        <v>2074</v>
      </c>
      <c r="E21" s="107" t="s">
        <v>7845</v>
      </c>
      <c r="F21" s="107" t="s">
        <v>2091</v>
      </c>
      <c r="G21" s="107" t="s">
        <v>302</v>
      </c>
      <c r="H21" s="107" t="s">
        <v>2108</v>
      </c>
      <c r="I21" s="107"/>
      <c r="J21" s="107" t="s">
        <v>2125</v>
      </c>
      <c r="L21" s="107" t="s">
        <v>2142</v>
      </c>
      <c r="M21" s="177" t="s">
        <v>7845</v>
      </c>
      <c r="N21" s="107" t="s">
        <v>2159</v>
      </c>
      <c r="O21" t="s">
        <v>302</v>
      </c>
      <c r="P21" s="156" t="s">
        <v>30863</v>
      </c>
      <c r="Q21" s="156"/>
    </row>
    <row r="22" spans="1:44" x14ac:dyDescent="0.25">
      <c r="A22" s="107" t="s">
        <v>301</v>
      </c>
      <c r="B22" s="107">
        <f t="shared" ref="B22" si="0">COUNTIF(B5:B21,"&lt;&gt;")</f>
        <v>17</v>
      </c>
      <c r="C22" s="107">
        <f>COUNTIF(C5:C21,"Y")</f>
        <v>17</v>
      </c>
      <c r="D22" s="107">
        <f t="shared" ref="D22" si="1">COUNTIF(D5:D21,"&lt;&gt;")</f>
        <v>17</v>
      </c>
      <c r="E22" s="107">
        <f>COUNTIF(E5:E21,"Y")</f>
        <v>17</v>
      </c>
      <c r="F22" s="107">
        <f t="shared" ref="F22" si="2">COUNTIF(F5:F21,"&lt;&gt;")</f>
        <v>17</v>
      </c>
      <c r="G22" s="107">
        <f>COUNTIF(G5:G21,"Y")</f>
        <v>17</v>
      </c>
      <c r="H22" s="107">
        <f t="shared" ref="H22" si="3">COUNTIF(H5:H21,"&lt;&gt;")</f>
        <v>17</v>
      </c>
      <c r="I22" s="107">
        <f>COUNTIF(I5:I21,"Y")</f>
        <v>0</v>
      </c>
      <c r="J22" s="107">
        <f t="shared" ref="J22" si="4">COUNTIF(J5:J21,"&lt;&gt;")</f>
        <v>17</v>
      </c>
      <c r="K22" s="107">
        <f>COUNTIF(K5:K21,"Y")</f>
        <v>0</v>
      </c>
      <c r="L22" s="107">
        <f t="shared" ref="L22" si="5">COUNTIF(L5:L21,"&lt;&gt;")</f>
        <v>17</v>
      </c>
      <c r="M22" s="107">
        <f>COUNTIF(M5:M21,"Y")</f>
        <v>17</v>
      </c>
      <c r="N22" s="107">
        <f t="shared" ref="N22" si="6">COUNTIF(N5:N21,"&lt;&gt;")</f>
        <v>17</v>
      </c>
      <c r="O22" s="107">
        <f>COUNTIF(O5:O21,"Y")</f>
        <v>17</v>
      </c>
      <c r="P22" s="156">
        <f t="shared" ref="P22" si="7">COUNTIF(P5:P21,"&lt;&gt;")</f>
        <v>17</v>
      </c>
      <c r="Q22" s="156">
        <f>COUNTIF(Q5:Q21,"Y")</f>
        <v>0</v>
      </c>
    </row>
    <row r="23" spans="1:44" s="107" customFormat="1" x14ac:dyDescent="0.25"/>
    <row r="24" spans="1:44" x14ac:dyDescent="0.25">
      <c r="A24" s="107"/>
      <c r="B24" s="107" t="s">
        <v>2401</v>
      </c>
      <c r="C24" s="107" t="s">
        <v>300</v>
      </c>
      <c r="D24" s="107">
        <f>SUM(B38,D38,F38,H38,J38,L38,N38,P38,R38,T38,V38,X38,Z38,AB38,AD38,AF38,AH38,AJ38,AL38,AN38,AP38)</f>
        <v>252</v>
      </c>
      <c r="E24" s="107" t="s">
        <v>299</v>
      </c>
      <c r="F24" s="107">
        <f>SUM(C38,E38,G38,I38,K38,M38,O38,Q38,S38,U38,W38,Y38,AA38,AC38,AE38,AG38,AI38,AK38,AM38,AO38,AQ38)</f>
        <v>180</v>
      </c>
      <c r="G24" s="107" t="s">
        <v>303</v>
      </c>
      <c r="H24" s="107">
        <f>D24-F24</f>
        <v>72</v>
      </c>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row>
    <row r="25" spans="1:44" x14ac:dyDescent="0.25">
      <c r="A25" s="107"/>
      <c r="B25" s="107" t="str">
        <f>LEFT(B26,FIND("_P",B26)-1)</f>
        <v>CPT_033</v>
      </c>
      <c r="C25" s="107" t="s">
        <v>299</v>
      </c>
      <c r="D25" s="107" t="str">
        <f t="shared" ref="D25" si="8">LEFT(D26,FIND("_P",D26)-1)</f>
        <v>CPT_036</v>
      </c>
      <c r="E25" s="107" t="s">
        <v>299</v>
      </c>
      <c r="F25" s="107" t="str">
        <f t="shared" ref="F25" si="9">LEFT(F26,FIND("_P",F26)-1)</f>
        <v>CPT_047</v>
      </c>
      <c r="G25" s="107" t="s">
        <v>299</v>
      </c>
      <c r="H25" s="107" t="str">
        <f t="shared" ref="H25" si="10">LEFT(H26,FIND("_P",H26)-1)</f>
        <v>CPT_067</v>
      </c>
      <c r="I25" s="107" t="s">
        <v>299</v>
      </c>
      <c r="J25" s="107" t="str">
        <f t="shared" ref="J25" si="11">LEFT(J26,FIND("_P",J26)-1)</f>
        <v>CPT_072</v>
      </c>
      <c r="K25" s="107" t="s">
        <v>299</v>
      </c>
      <c r="L25" s="107" t="str">
        <f t="shared" ref="L25" si="12">LEFT(L26,FIND("_P",L26)-1)</f>
        <v>CPT_085</v>
      </c>
      <c r="M25" s="107" t="s">
        <v>299</v>
      </c>
      <c r="N25" s="107" t="str">
        <f t="shared" ref="N25" si="13">LEFT(N26,FIND("_P",N26)-1)</f>
        <v>CPT_101</v>
      </c>
      <c r="O25" s="107" t="s">
        <v>299</v>
      </c>
      <c r="P25" s="107" t="str">
        <f t="shared" ref="P25" si="14">LEFT(P26,FIND("_P",P26)-1)</f>
        <v>CPT_109</v>
      </c>
      <c r="Q25" s="107" t="s">
        <v>299</v>
      </c>
      <c r="R25" s="107" t="str">
        <f t="shared" ref="R25" si="15">LEFT(R26,FIND("_P",R26)-1)</f>
        <v>CPT_110</v>
      </c>
      <c r="S25" s="107" t="s">
        <v>299</v>
      </c>
      <c r="T25" s="107" t="str">
        <f t="shared" ref="T25" si="16">LEFT(T26,FIND("_P",T26)-1)</f>
        <v>CPT_171</v>
      </c>
      <c r="U25" s="107" t="s">
        <v>299</v>
      </c>
      <c r="V25" s="107" t="str">
        <f t="shared" ref="V25" si="17">LEFT(V26,FIND("_P",V26)-1)</f>
        <v>CPT_176</v>
      </c>
      <c r="W25" s="107" t="s">
        <v>299</v>
      </c>
      <c r="X25" s="107" t="str">
        <f t="shared" ref="X25" si="18">LEFT(X26,FIND("_P",X26)-1)</f>
        <v>CPT_182</v>
      </c>
      <c r="Y25" s="107" t="s">
        <v>299</v>
      </c>
      <c r="Z25" s="107" t="str">
        <f t="shared" ref="Z25" si="19">LEFT(Z26,FIND("_P",Z26)-1)</f>
        <v>CPT_227</v>
      </c>
      <c r="AA25" s="107" t="s">
        <v>299</v>
      </c>
      <c r="AB25" s="107" t="str">
        <f t="shared" ref="AB25" si="20">LEFT(AB26,FIND("_P",AB26)-1)</f>
        <v>CPT_234</v>
      </c>
      <c r="AC25" s="107" t="s">
        <v>299</v>
      </c>
      <c r="AD25" s="107" t="str">
        <f t="shared" ref="AD25" si="21">LEFT(AD26,FIND("_P",AD26)-1)</f>
        <v>CPT_245</v>
      </c>
      <c r="AE25" s="107" t="s">
        <v>299</v>
      </c>
      <c r="AF25" s="107" t="str">
        <f t="shared" ref="AF25" si="22">LEFT(AF26,FIND("_P",AF26)-1)</f>
        <v>CPT_279</v>
      </c>
      <c r="AG25" s="107" t="s">
        <v>299</v>
      </c>
      <c r="AH25" s="107" t="str">
        <f t="shared" ref="AH25" si="23">LEFT(AH26,FIND("_P",AH26)-1)</f>
        <v>CPT_324</v>
      </c>
      <c r="AI25" s="107" t="s">
        <v>299</v>
      </c>
      <c r="AJ25" s="107" t="str">
        <f t="shared" ref="AJ25" si="24">LEFT(AJ26,FIND("_P",AJ26)-1)</f>
        <v>CPT_332</v>
      </c>
      <c r="AK25" s="107" t="s">
        <v>299</v>
      </c>
      <c r="AL25" s="156" t="str">
        <f t="shared" ref="AL25" si="25">LEFT(AL26,FIND("_P",AL26)-1)</f>
        <v>CPT_023</v>
      </c>
      <c r="AM25" s="156" t="s">
        <v>299</v>
      </c>
      <c r="AN25" s="156" t="str">
        <f t="shared" ref="AN25" si="26">LEFT(AN26,FIND("_P",AN26)-1)</f>
        <v>CPT_013</v>
      </c>
      <c r="AO25" s="156" t="s">
        <v>299</v>
      </c>
      <c r="AP25" s="156" t="str">
        <f t="shared" ref="AP25" si="27">LEFT(AP26,FIND("_P",AP26)-1)</f>
        <v>CPT_012</v>
      </c>
      <c r="AQ25" s="156" t="s">
        <v>299</v>
      </c>
      <c r="AR25" s="107"/>
    </row>
    <row r="26" spans="1:44" x14ac:dyDescent="0.25">
      <c r="A26" s="107"/>
      <c r="B26" s="107" t="s">
        <v>2029</v>
      </c>
      <c r="C26" s="107"/>
      <c r="D26" s="107" t="s">
        <v>2160</v>
      </c>
      <c r="E26" s="107" t="s">
        <v>7845</v>
      </c>
      <c r="F26" s="107" t="s">
        <v>2172</v>
      </c>
      <c r="G26" s="107"/>
      <c r="H26" s="107" t="s">
        <v>2184</v>
      </c>
      <c r="I26" s="107" t="s">
        <v>302</v>
      </c>
      <c r="J26" s="107" t="s">
        <v>2196</v>
      </c>
      <c r="K26" s="107" t="s">
        <v>302</v>
      </c>
      <c r="L26" s="107" t="s">
        <v>2208</v>
      </c>
      <c r="M26" s="107" t="s">
        <v>302</v>
      </c>
      <c r="N26" s="107" t="s">
        <v>2220</v>
      </c>
      <c r="O26" s="107" t="s">
        <v>302</v>
      </c>
      <c r="P26" s="107" t="s">
        <v>2232</v>
      </c>
      <c r="Q26" s="107"/>
      <c r="R26" s="107" t="s">
        <v>2244</v>
      </c>
      <c r="S26" s="107"/>
      <c r="T26" s="107" t="s">
        <v>2256</v>
      </c>
      <c r="U26" s="107" t="s">
        <v>302</v>
      </c>
      <c r="V26" s="107" t="s">
        <v>2268</v>
      </c>
      <c r="W26" s="156" t="s">
        <v>302</v>
      </c>
      <c r="X26" s="107" t="s">
        <v>2280</v>
      </c>
      <c r="Y26" s="107" t="s">
        <v>302</v>
      </c>
      <c r="Z26" s="107" t="s">
        <v>2292</v>
      </c>
      <c r="AA26" s="107" t="s">
        <v>302</v>
      </c>
      <c r="AB26" s="107" t="s">
        <v>2304</v>
      </c>
      <c r="AC26" s="107" t="s">
        <v>302</v>
      </c>
      <c r="AD26" s="107" t="s">
        <v>2316</v>
      </c>
      <c r="AE26" s="107" t="s">
        <v>302</v>
      </c>
      <c r="AF26" s="107" t="s">
        <v>2328</v>
      </c>
      <c r="AG26" s="107"/>
      <c r="AH26" s="107" t="s">
        <v>2340</v>
      </c>
      <c r="AI26" s="107" t="s">
        <v>302</v>
      </c>
      <c r="AJ26" s="107" t="s">
        <v>2352</v>
      </c>
      <c r="AK26" s="107" t="s">
        <v>302</v>
      </c>
      <c r="AL26" s="156" t="s">
        <v>30705</v>
      </c>
      <c r="AM26" s="156" t="s">
        <v>302</v>
      </c>
      <c r="AN26" s="156" t="s">
        <v>30717</v>
      </c>
      <c r="AO26" s="156" t="s">
        <v>302</v>
      </c>
      <c r="AP26" s="156" t="s">
        <v>30729</v>
      </c>
      <c r="AQ26" s="156"/>
      <c r="AR26" s="107"/>
    </row>
    <row r="27" spans="1:44" x14ac:dyDescent="0.25">
      <c r="A27" s="107"/>
      <c r="B27" s="107" t="s">
        <v>2030</v>
      </c>
      <c r="C27" s="107"/>
      <c r="D27" s="107" t="s">
        <v>2161</v>
      </c>
      <c r="E27" s="156" t="s">
        <v>7845</v>
      </c>
      <c r="F27" s="107" t="s">
        <v>2173</v>
      </c>
      <c r="G27" s="107"/>
      <c r="H27" s="107" t="s">
        <v>2185</v>
      </c>
      <c r="I27" s="107" t="s">
        <v>302</v>
      </c>
      <c r="J27" s="107" t="s">
        <v>2197</v>
      </c>
      <c r="K27" s="107" t="s">
        <v>302</v>
      </c>
      <c r="L27" s="107" t="s">
        <v>2209</v>
      </c>
      <c r="M27" s="107" t="s">
        <v>302</v>
      </c>
      <c r="N27" s="107" t="s">
        <v>2221</v>
      </c>
      <c r="O27" s="107" t="s">
        <v>302</v>
      </c>
      <c r="P27" s="107" t="s">
        <v>2233</v>
      </c>
      <c r="Q27" s="107"/>
      <c r="R27" s="107" t="s">
        <v>2245</v>
      </c>
      <c r="S27" s="107"/>
      <c r="T27" s="107" t="s">
        <v>2257</v>
      </c>
      <c r="U27" s="107" t="s">
        <v>302</v>
      </c>
      <c r="V27" s="107" t="s">
        <v>2269</v>
      </c>
      <c r="W27" s="156" t="s">
        <v>302</v>
      </c>
      <c r="X27" s="107" t="s">
        <v>2281</v>
      </c>
      <c r="Y27" s="107" t="s">
        <v>302</v>
      </c>
      <c r="Z27" s="107" t="s">
        <v>2293</v>
      </c>
      <c r="AA27" s="107" t="s">
        <v>302</v>
      </c>
      <c r="AB27" s="107" t="s">
        <v>2305</v>
      </c>
      <c r="AC27" s="107" t="s">
        <v>302</v>
      </c>
      <c r="AD27" s="107" t="s">
        <v>2317</v>
      </c>
      <c r="AE27" s="107" t="s">
        <v>302</v>
      </c>
      <c r="AF27" s="107" t="s">
        <v>2329</v>
      </c>
      <c r="AG27" s="107"/>
      <c r="AH27" s="107" t="s">
        <v>2341</v>
      </c>
      <c r="AI27" s="107" t="s">
        <v>302</v>
      </c>
      <c r="AJ27" s="107" t="s">
        <v>2353</v>
      </c>
      <c r="AK27" s="107" t="s">
        <v>302</v>
      </c>
      <c r="AL27" s="156" t="s">
        <v>30706</v>
      </c>
      <c r="AM27" s="156" t="s">
        <v>302</v>
      </c>
      <c r="AN27" s="156" t="s">
        <v>30718</v>
      </c>
      <c r="AO27" s="156" t="s">
        <v>302</v>
      </c>
      <c r="AP27" s="156" t="s">
        <v>30730</v>
      </c>
      <c r="AQ27" s="156"/>
      <c r="AR27" s="107"/>
    </row>
    <row r="28" spans="1:44" x14ac:dyDescent="0.25">
      <c r="A28" s="107"/>
      <c r="B28" s="107" t="s">
        <v>2031</v>
      </c>
      <c r="C28" s="107"/>
      <c r="D28" s="107" t="s">
        <v>2162</v>
      </c>
      <c r="E28" s="156" t="s">
        <v>7845</v>
      </c>
      <c r="F28" s="107" t="s">
        <v>2174</v>
      </c>
      <c r="G28" s="107"/>
      <c r="H28" s="107" t="s">
        <v>2186</v>
      </c>
      <c r="I28" s="107" t="s">
        <v>302</v>
      </c>
      <c r="J28" s="107" t="s">
        <v>2198</v>
      </c>
      <c r="K28" s="107" t="s">
        <v>302</v>
      </c>
      <c r="L28" s="107" t="s">
        <v>2210</v>
      </c>
      <c r="M28" s="107" t="s">
        <v>302</v>
      </c>
      <c r="N28" s="107" t="s">
        <v>2222</v>
      </c>
      <c r="O28" s="107" t="s">
        <v>302</v>
      </c>
      <c r="P28" s="107" t="s">
        <v>2234</v>
      </c>
      <c r="Q28" s="107"/>
      <c r="R28" s="107" t="s">
        <v>2246</v>
      </c>
      <c r="S28" s="107"/>
      <c r="T28" s="107" t="s">
        <v>2258</v>
      </c>
      <c r="U28" s="107" t="s">
        <v>302</v>
      </c>
      <c r="V28" s="107" t="s">
        <v>2270</v>
      </c>
      <c r="W28" s="156" t="s">
        <v>302</v>
      </c>
      <c r="X28" s="107" t="s">
        <v>2282</v>
      </c>
      <c r="Y28" s="107" t="s">
        <v>302</v>
      </c>
      <c r="Z28" s="107" t="s">
        <v>2294</v>
      </c>
      <c r="AA28" s="107" t="s">
        <v>302</v>
      </c>
      <c r="AB28" s="107" t="s">
        <v>2306</v>
      </c>
      <c r="AC28" s="107" t="s">
        <v>302</v>
      </c>
      <c r="AD28" s="107" t="s">
        <v>2318</v>
      </c>
      <c r="AE28" s="107" t="s">
        <v>302</v>
      </c>
      <c r="AF28" s="107" t="s">
        <v>2330</v>
      </c>
      <c r="AG28" s="107"/>
      <c r="AH28" s="107" t="s">
        <v>2342</v>
      </c>
      <c r="AI28" s="107" t="s">
        <v>302</v>
      </c>
      <c r="AJ28" s="107" t="s">
        <v>2354</v>
      </c>
      <c r="AK28" s="107" t="s">
        <v>302</v>
      </c>
      <c r="AL28" s="156" t="s">
        <v>30707</v>
      </c>
      <c r="AM28" s="156" t="s">
        <v>302</v>
      </c>
      <c r="AN28" s="156" t="s">
        <v>30719</v>
      </c>
      <c r="AO28" s="156" t="s">
        <v>302</v>
      </c>
      <c r="AP28" s="156" t="s">
        <v>30731</v>
      </c>
      <c r="AQ28" s="156"/>
      <c r="AR28" s="107"/>
    </row>
    <row r="29" spans="1:44" x14ac:dyDescent="0.25">
      <c r="A29" s="107"/>
      <c r="B29" s="107" t="s">
        <v>2032</v>
      </c>
      <c r="C29" s="107"/>
      <c r="D29" s="107" t="s">
        <v>2163</v>
      </c>
      <c r="E29" s="156" t="s">
        <v>7845</v>
      </c>
      <c r="F29" s="107" t="s">
        <v>2175</v>
      </c>
      <c r="G29" s="107"/>
      <c r="H29" s="107" t="s">
        <v>2187</v>
      </c>
      <c r="I29" s="107" t="s">
        <v>302</v>
      </c>
      <c r="J29" s="107" t="s">
        <v>2199</v>
      </c>
      <c r="K29" s="107" t="s">
        <v>302</v>
      </c>
      <c r="L29" s="107" t="s">
        <v>2211</v>
      </c>
      <c r="M29" s="107" t="s">
        <v>302</v>
      </c>
      <c r="N29" s="107" t="s">
        <v>2223</v>
      </c>
      <c r="O29" s="107" t="s">
        <v>302</v>
      </c>
      <c r="P29" s="107" t="s">
        <v>2235</v>
      </c>
      <c r="Q29" s="107"/>
      <c r="R29" s="107" t="s">
        <v>2247</v>
      </c>
      <c r="S29" s="107"/>
      <c r="T29" s="107" t="s">
        <v>2259</v>
      </c>
      <c r="U29" s="107" t="s">
        <v>302</v>
      </c>
      <c r="V29" s="107" t="s">
        <v>2271</v>
      </c>
      <c r="W29" s="156" t="s">
        <v>302</v>
      </c>
      <c r="X29" s="107" t="s">
        <v>2283</v>
      </c>
      <c r="Y29" s="107" t="s">
        <v>302</v>
      </c>
      <c r="Z29" s="107" t="s">
        <v>2295</v>
      </c>
      <c r="AA29" s="107" t="s">
        <v>302</v>
      </c>
      <c r="AB29" s="107" t="s">
        <v>2307</v>
      </c>
      <c r="AC29" s="107" t="s">
        <v>302</v>
      </c>
      <c r="AD29" s="107" t="s">
        <v>2319</v>
      </c>
      <c r="AE29" s="107" t="s">
        <v>302</v>
      </c>
      <c r="AF29" s="107" t="s">
        <v>2331</v>
      </c>
      <c r="AG29" s="107"/>
      <c r="AH29" s="107" t="s">
        <v>2343</v>
      </c>
      <c r="AI29" s="107" t="s">
        <v>302</v>
      </c>
      <c r="AJ29" s="107" t="s">
        <v>2355</v>
      </c>
      <c r="AK29" s="107" t="s">
        <v>302</v>
      </c>
      <c r="AL29" s="156" t="s">
        <v>30708</v>
      </c>
      <c r="AM29" s="156" t="s">
        <v>302</v>
      </c>
      <c r="AN29" s="156" t="s">
        <v>30720</v>
      </c>
      <c r="AO29" s="156" t="s">
        <v>302</v>
      </c>
      <c r="AP29" s="156" t="s">
        <v>30732</v>
      </c>
      <c r="AQ29" s="156"/>
      <c r="AR29" s="107"/>
    </row>
    <row r="30" spans="1:44" x14ac:dyDescent="0.25">
      <c r="A30" s="107"/>
      <c r="B30" s="107" t="s">
        <v>2033</v>
      </c>
      <c r="C30" s="107"/>
      <c r="D30" s="107" t="s">
        <v>2164</v>
      </c>
      <c r="E30" s="156" t="s">
        <v>7845</v>
      </c>
      <c r="F30" s="107" t="s">
        <v>2176</v>
      </c>
      <c r="G30" s="107"/>
      <c r="H30" s="107" t="s">
        <v>2188</v>
      </c>
      <c r="I30" s="107" t="s">
        <v>302</v>
      </c>
      <c r="J30" s="107" t="s">
        <v>2200</v>
      </c>
      <c r="K30" s="107" t="s">
        <v>302</v>
      </c>
      <c r="L30" s="107" t="s">
        <v>2212</v>
      </c>
      <c r="M30" s="107" t="s">
        <v>302</v>
      </c>
      <c r="N30" s="107" t="s">
        <v>2224</v>
      </c>
      <c r="O30" s="107" t="s">
        <v>302</v>
      </c>
      <c r="P30" s="107" t="s">
        <v>2236</v>
      </c>
      <c r="Q30" s="107"/>
      <c r="R30" s="107" t="s">
        <v>2248</v>
      </c>
      <c r="S30" s="107"/>
      <c r="T30" s="107" t="s">
        <v>2260</v>
      </c>
      <c r="U30" s="107" t="s">
        <v>302</v>
      </c>
      <c r="V30" s="107" t="s">
        <v>2272</v>
      </c>
      <c r="W30" s="156" t="s">
        <v>302</v>
      </c>
      <c r="X30" s="107" t="s">
        <v>2284</v>
      </c>
      <c r="Y30" s="107" t="s">
        <v>302</v>
      </c>
      <c r="Z30" s="107" t="s">
        <v>2296</v>
      </c>
      <c r="AA30" s="107" t="s">
        <v>302</v>
      </c>
      <c r="AB30" s="107" t="s">
        <v>2308</v>
      </c>
      <c r="AC30" s="107" t="s">
        <v>302</v>
      </c>
      <c r="AD30" s="107" t="s">
        <v>2320</v>
      </c>
      <c r="AE30" s="107" t="s">
        <v>302</v>
      </c>
      <c r="AF30" s="107" t="s">
        <v>2332</v>
      </c>
      <c r="AG30" s="107"/>
      <c r="AH30" s="107" t="s">
        <v>2344</v>
      </c>
      <c r="AI30" s="107" t="s">
        <v>302</v>
      </c>
      <c r="AJ30" s="107" t="s">
        <v>2356</v>
      </c>
      <c r="AK30" s="107" t="s">
        <v>302</v>
      </c>
      <c r="AL30" s="156" t="s">
        <v>30709</v>
      </c>
      <c r="AM30" s="156" t="s">
        <v>302</v>
      </c>
      <c r="AN30" s="156" t="s">
        <v>30721</v>
      </c>
      <c r="AO30" s="156" t="s">
        <v>302</v>
      </c>
      <c r="AP30" s="156" t="s">
        <v>30733</v>
      </c>
      <c r="AQ30" s="156"/>
      <c r="AR30" s="107"/>
    </row>
    <row r="31" spans="1:44" x14ac:dyDescent="0.25">
      <c r="A31" s="107"/>
      <c r="B31" s="107" t="s">
        <v>2034</v>
      </c>
      <c r="C31" s="107"/>
      <c r="D31" s="107" t="s">
        <v>2165</v>
      </c>
      <c r="E31" s="156" t="s">
        <v>7845</v>
      </c>
      <c r="F31" s="107" t="s">
        <v>2177</v>
      </c>
      <c r="G31" s="107"/>
      <c r="H31" s="107" t="s">
        <v>2189</v>
      </c>
      <c r="I31" s="107" t="s">
        <v>302</v>
      </c>
      <c r="J31" s="107" t="s">
        <v>2201</v>
      </c>
      <c r="K31" s="107" t="s">
        <v>302</v>
      </c>
      <c r="L31" s="107" t="s">
        <v>2213</v>
      </c>
      <c r="M31" s="107" t="s">
        <v>302</v>
      </c>
      <c r="N31" s="107" t="s">
        <v>2225</v>
      </c>
      <c r="O31" s="107" t="s">
        <v>302</v>
      </c>
      <c r="P31" s="107" t="s">
        <v>2237</v>
      </c>
      <c r="Q31" s="107"/>
      <c r="R31" s="107" t="s">
        <v>2249</v>
      </c>
      <c r="S31" s="107"/>
      <c r="T31" s="107" t="s">
        <v>2261</v>
      </c>
      <c r="U31" s="107" t="s">
        <v>302</v>
      </c>
      <c r="V31" s="107" t="s">
        <v>2273</v>
      </c>
      <c r="W31" s="156" t="s">
        <v>302</v>
      </c>
      <c r="X31" s="107" t="s">
        <v>2285</v>
      </c>
      <c r="Y31" s="107" t="s">
        <v>302</v>
      </c>
      <c r="Z31" s="107" t="s">
        <v>2297</v>
      </c>
      <c r="AA31" s="107" t="s">
        <v>302</v>
      </c>
      <c r="AB31" s="107" t="s">
        <v>2309</v>
      </c>
      <c r="AC31" s="107" t="s">
        <v>302</v>
      </c>
      <c r="AD31" s="107" t="s">
        <v>2321</v>
      </c>
      <c r="AE31" s="107" t="s">
        <v>302</v>
      </c>
      <c r="AF31" s="107" t="s">
        <v>2333</v>
      </c>
      <c r="AG31" s="107"/>
      <c r="AH31" s="107" t="s">
        <v>2345</v>
      </c>
      <c r="AI31" s="107" t="s">
        <v>302</v>
      </c>
      <c r="AJ31" s="107" t="s">
        <v>2357</v>
      </c>
      <c r="AK31" s="107" t="s">
        <v>302</v>
      </c>
      <c r="AL31" s="156" t="s">
        <v>30710</v>
      </c>
      <c r="AM31" s="156" t="s">
        <v>302</v>
      </c>
      <c r="AN31" s="156" t="s">
        <v>30722</v>
      </c>
      <c r="AO31" s="156" t="s">
        <v>302</v>
      </c>
      <c r="AP31" s="156" t="s">
        <v>30734</v>
      </c>
      <c r="AQ31" s="156"/>
      <c r="AR31" s="107"/>
    </row>
    <row r="32" spans="1:44" x14ac:dyDescent="0.25">
      <c r="A32" s="107"/>
      <c r="B32" s="107" t="s">
        <v>2035</v>
      </c>
      <c r="C32" s="107"/>
      <c r="D32" s="107" t="s">
        <v>2166</v>
      </c>
      <c r="E32" s="156" t="s">
        <v>7845</v>
      </c>
      <c r="F32" s="107" t="s">
        <v>2178</v>
      </c>
      <c r="G32" s="107"/>
      <c r="H32" s="107" t="s">
        <v>2190</v>
      </c>
      <c r="I32" s="107" t="s">
        <v>302</v>
      </c>
      <c r="J32" s="107" t="s">
        <v>2202</v>
      </c>
      <c r="K32" s="107" t="s">
        <v>302</v>
      </c>
      <c r="L32" s="107" t="s">
        <v>2214</v>
      </c>
      <c r="M32" s="107" t="s">
        <v>302</v>
      </c>
      <c r="N32" s="107" t="s">
        <v>2226</v>
      </c>
      <c r="O32" s="107" t="s">
        <v>302</v>
      </c>
      <c r="P32" s="107" t="s">
        <v>2238</v>
      </c>
      <c r="Q32" s="107"/>
      <c r="R32" s="107" t="s">
        <v>2250</v>
      </c>
      <c r="S32" s="107"/>
      <c r="T32" s="107" t="s">
        <v>2262</v>
      </c>
      <c r="U32" s="107" t="s">
        <v>302</v>
      </c>
      <c r="V32" s="107" t="s">
        <v>2274</v>
      </c>
      <c r="W32" s="156" t="s">
        <v>302</v>
      </c>
      <c r="X32" s="107" t="s">
        <v>2286</v>
      </c>
      <c r="Y32" s="107" t="s">
        <v>302</v>
      </c>
      <c r="Z32" s="107" t="s">
        <v>2298</v>
      </c>
      <c r="AA32" s="107" t="s">
        <v>302</v>
      </c>
      <c r="AB32" s="107" t="s">
        <v>2310</v>
      </c>
      <c r="AC32" s="107" t="s">
        <v>302</v>
      </c>
      <c r="AD32" s="107" t="s">
        <v>2322</v>
      </c>
      <c r="AE32" s="107" t="s">
        <v>302</v>
      </c>
      <c r="AF32" s="107" t="s">
        <v>2334</v>
      </c>
      <c r="AG32" s="107"/>
      <c r="AH32" s="107" t="s">
        <v>2346</v>
      </c>
      <c r="AI32" s="107" t="s">
        <v>302</v>
      </c>
      <c r="AJ32" s="107" t="s">
        <v>2358</v>
      </c>
      <c r="AK32" s="107" t="s">
        <v>302</v>
      </c>
      <c r="AL32" s="156" t="s">
        <v>30711</v>
      </c>
      <c r="AM32" s="156" t="s">
        <v>302</v>
      </c>
      <c r="AN32" s="156" t="s">
        <v>30723</v>
      </c>
      <c r="AO32" s="156" t="s">
        <v>302</v>
      </c>
      <c r="AP32" s="156" t="s">
        <v>30735</v>
      </c>
      <c r="AQ32" s="156"/>
      <c r="AR32" s="107"/>
    </row>
    <row r="33" spans="1:44" x14ac:dyDescent="0.25">
      <c r="A33" s="107"/>
      <c r="B33" s="107" t="s">
        <v>2036</v>
      </c>
      <c r="C33" s="107"/>
      <c r="D33" s="107" t="s">
        <v>2167</v>
      </c>
      <c r="E33" s="156" t="s">
        <v>7845</v>
      </c>
      <c r="F33" s="107" t="s">
        <v>2179</v>
      </c>
      <c r="G33" s="107"/>
      <c r="H33" s="107" t="s">
        <v>2191</v>
      </c>
      <c r="I33" s="107" t="s">
        <v>302</v>
      </c>
      <c r="J33" s="107" t="s">
        <v>2203</v>
      </c>
      <c r="K33" s="107" t="s">
        <v>302</v>
      </c>
      <c r="L33" s="107" t="s">
        <v>2215</v>
      </c>
      <c r="M33" s="107" t="s">
        <v>302</v>
      </c>
      <c r="N33" s="107" t="s">
        <v>2227</v>
      </c>
      <c r="O33" s="107" t="s">
        <v>302</v>
      </c>
      <c r="P33" s="107" t="s">
        <v>2239</v>
      </c>
      <c r="Q33" s="107"/>
      <c r="R33" s="107" t="s">
        <v>2251</v>
      </c>
      <c r="S33" s="107"/>
      <c r="T33" s="107" t="s">
        <v>2263</v>
      </c>
      <c r="U33" s="107" t="s">
        <v>302</v>
      </c>
      <c r="V33" s="107" t="s">
        <v>2275</v>
      </c>
      <c r="W33" s="156" t="s">
        <v>302</v>
      </c>
      <c r="X33" s="107" t="s">
        <v>2287</v>
      </c>
      <c r="Y33" s="107" t="s">
        <v>302</v>
      </c>
      <c r="Z33" s="107" t="s">
        <v>2299</v>
      </c>
      <c r="AA33" s="107" t="s">
        <v>302</v>
      </c>
      <c r="AB33" s="107" t="s">
        <v>2311</v>
      </c>
      <c r="AC33" s="107" t="s">
        <v>302</v>
      </c>
      <c r="AD33" s="107" t="s">
        <v>2323</v>
      </c>
      <c r="AE33" s="107" t="s">
        <v>302</v>
      </c>
      <c r="AF33" s="107" t="s">
        <v>2335</v>
      </c>
      <c r="AG33" s="107"/>
      <c r="AH33" s="107" t="s">
        <v>2347</v>
      </c>
      <c r="AI33" s="107" t="s">
        <v>302</v>
      </c>
      <c r="AJ33" s="107" t="s">
        <v>2359</v>
      </c>
      <c r="AK33" s="107" t="s">
        <v>302</v>
      </c>
      <c r="AL33" s="156" t="s">
        <v>30712</v>
      </c>
      <c r="AM33" s="156" t="s">
        <v>302</v>
      </c>
      <c r="AN33" s="156" t="s">
        <v>30724</v>
      </c>
      <c r="AO33" s="156" t="s">
        <v>302</v>
      </c>
      <c r="AP33" s="156" t="s">
        <v>30736</v>
      </c>
      <c r="AQ33" s="156"/>
      <c r="AR33" s="107"/>
    </row>
    <row r="34" spans="1:44" x14ac:dyDescent="0.25">
      <c r="A34" s="107"/>
      <c r="B34" s="107" t="s">
        <v>2037</v>
      </c>
      <c r="C34" s="107"/>
      <c r="D34" s="107" t="s">
        <v>2168</v>
      </c>
      <c r="E34" s="156" t="s">
        <v>7845</v>
      </c>
      <c r="F34" s="107" t="s">
        <v>2180</v>
      </c>
      <c r="G34" s="107"/>
      <c r="H34" s="107" t="s">
        <v>2192</v>
      </c>
      <c r="I34" s="107" t="s">
        <v>302</v>
      </c>
      <c r="J34" s="107" t="s">
        <v>2204</v>
      </c>
      <c r="K34" s="107" t="s">
        <v>302</v>
      </c>
      <c r="L34" s="107" t="s">
        <v>2216</v>
      </c>
      <c r="M34" s="107" t="s">
        <v>302</v>
      </c>
      <c r="N34" s="107" t="s">
        <v>2228</v>
      </c>
      <c r="O34" s="107" t="s">
        <v>302</v>
      </c>
      <c r="P34" s="107" t="s">
        <v>2240</v>
      </c>
      <c r="Q34" s="107"/>
      <c r="R34" s="107" t="s">
        <v>2252</v>
      </c>
      <c r="S34" s="107"/>
      <c r="T34" s="107" t="s">
        <v>2264</v>
      </c>
      <c r="U34" s="107" t="s">
        <v>302</v>
      </c>
      <c r="V34" s="107" t="s">
        <v>2276</v>
      </c>
      <c r="W34" s="156" t="s">
        <v>302</v>
      </c>
      <c r="X34" s="107" t="s">
        <v>2288</v>
      </c>
      <c r="Y34" s="107" t="s">
        <v>7845</v>
      </c>
      <c r="Z34" s="107" t="s">
        <v>2300</v>
      </c>
      <c r="AA34" s="107" t="s">
        <v>302</v>
      </c>
      <c r="AB34" s="107" t="s">
        <v>2312</v>
      </c>
      <c r="AC34" s="107" t="s">
        <v>302</v>
      </c>
      <c r="AD34" s="107" t="s">
        <v>2324</v>
      </c>
      <c r="AE34" s="107" t="s">
        <v>302</v>
      </c>
      <c r="AF34" s="107" t="s">
        <v>2336</v>
      </c>
      <c r="AG34" s="107"/>
      <c r="AH34" s="107" t="s">
        <v>2348</v>
      </c>
      <c r="AI34" s="107" t="s">
        <v>302</v>
      </c>
      <c r="AJ34" s="107" t="s">
        <v>2360</v>
      </c>
      <c r="AK34" s="107" t="s">
        <v>302</v>
      </c>
      <c r="AL34" s="156" t="s">
        <v>30713</v>
      </c>
      <c r="AM34" s="156" t="s">
        <v>302</v>
      </c>
      <c r="AN34" s="156" t="s">
        <v>30725</v>
      </c>
      <c r="AO34" s="156" t="s">
        <v>302</v>
      </c>
      <c r="AP34" s="156" t="s">
        <v>30737</v>
      </c>
      <c r="AQ34" s="156"/>
      <c r="AR34" s="107"/>
    </row>
    <row r="35" spans="1:44" x14ac:dyDescent="0.25">
      <c r="A35" s="107"/>
      <c r="B35" s="107" t="s">
        <v>2038</v>
      </c>
      <c r="C35" s="107"/>
      <c r="D35" s="107" t="s">
        <v>2169</v>
      </c>
      <c r="E35" s="156" t="s">
        <v>7845</v>
      </c>
      <c r="F35" s="107" t="s">
        <v>2181</v>
      </c>
      <c r="G35" s="107"/>
      <c r="H35" s="107" t="s">
        <v>2193</v>
      </c>
      <c r="I35" s="107" t="s">
        <v>302</v>
      </c>
      <c r="J35" s="107" t="s">
        <v>2205</v>
      </c>
      <c r="K35" s="107" t="s">
        <v>302</v>
      </c>
      <c r="L35" s="107" t="s">
        <v>2217</v>
      </c>
      <c r="M35" s="107" t="s">
        <v>302</v>
      </c>
      <c r="N35" s="107" t="s">
        <v>2229</v>
      </c>
      <c r="O35" s="107" t="s">
        <v>302</v>
      </c>
      <c r="P35" s="107" t="s">
        <v>2241</v>
      </c>
      <c r="Q35" s="107"/>
      <c r="R35" s="107" t="s">
        <v>2253</v>
      </c>
      <c r="S35" s="107"/>
      <c r="T35" s="107" t="s">
        <v>2265</v>
      </c>
      <c r="U35" s="107" t="s">
        <v>302</v>
      </c>
      <c r="V35" s="107" t="s">
        <v>2277</v>
      </c>
      <c r="W35" s="156" t="s">
        <v>302</v>
      </c>
      <c r="X35" s="107" t="s">
        <v>2289</v>
      </c>
      <c r="Y35" s="107" t="s">
        <v>302</v>
      </c>
      <c r="Z35" s="107" t="s">
        <v>2301</v>
      </c>
      <c r="AA35" s="107" t="s">
        <v>302</v>
      </c>
      <c r="AB35" s="107" t="s">
        <v>2313</v>
      </c>
      <c r="AC35" s="107" t="s">
        <v>302</v>
      </c>
      <c r="AD35" s="107" t="s">
        <v>2325</v>
      </c>
      <c r="AE35" s="107" t="s">
        <v>302</v>
      </c>
      <c r="AF35" s="107" t="s">
        <v>2337</v>
      </c>
      <c r="AG35" s="107"/>
      <c r="AH35" s="107" t="s">
        <v>2349</v>
      </c>
      <c r="AI35" s="107" t="s">
        <v>302</v>
      </c>
      <c r="AJ35" s="107" t="s">
        <v>2361</v>
      </c>
      <c r="AK35" s="107" t="s">
        <v>302</v>
      </c>
      <c r="AL35" s="156" t="s">
        <v>30714</v>
      </c>
      <c r="AM35" s="156" t="s">
        <v>302</v>
      </c>
      <c r="AN35" s="156" t="s">
        <v>30726</v>
      </c>
      <c r="AO35" s="156" t="s">
        <v>302</v>
      </c>
      <c r="AP35" s="156" t="s">
        <v>30738</v>
      </c>
      <c r="AQ35" s="156"/>
      <c r="AR35" s="107"/>
    </row>
    <row r="36" spans="1:44" x14ac:dyDescent="0.25">
      <c r="A36" s="107"/>
      <c r="B36" s="107" t="s">
        <v>2039</v>
      </c>
      <c r="C36" s="107"/>
      <c r="D36" s="107" t="s">
        <v>2170</v>
      </c>
      <c r="E36" s="156" t="s">
        <v>7845</v>
      </c>
      <c r="F36" s="107" t="s">
        <v>2182</v>
      </c>
      <c r="G36" s="107"/>
      <c r="H36" s="107" t="s">
        <v>2194</v>
      </c>
      <c r="I36" s="107" t="s">
        <v>302</v>
      </c>
      <c r="J36" s="107" t="s">
        <v>2206</v>
      </c>
      <c r="K36" s="92" t="s">
        <v>302</v>
      </c>
      <c r="L36" s="107" t="s">
        <v>2218</v>
      </c>
      <c r="M36" s="107" t="s">
        <v>302</v>
      </c>
      <c r="N36" s="107" t="s">
        <v>2230</v>
      </c>
      <c r="O36" s="107" t="s">
        <v>7845</v>
      </c>
      <c r="P36" s="107" t="s">
        <v>2242</v>
      </c>
      <c r="Q36" s="107"/>
      <c r="R36" s="107" t="s">
        <v>2254</v>
      </c>
      <c r="S36" s="107"/>
      <c r="T36" s="107" t="s">
        <v>2266</v>
      </c>
      <c r="U36" s="107" t="s">
        <v>302</v>
      </c>
      <c r="V36" s="107" t="s">
        <v>2278</v>
      </c>
      <c r="W36" s="156" t="s">
        <v>302</v>
      </c>
      <c r="X36" s="107" t="s">
        <v>2290</v>
      </c>
      <c r="Y36" s="107" t="s">
        <v>302</v>
      </c>
      <c r="Z36" s="107" t="s">
        <v>2302</v>
      </c>
      <c r="AA36" s="107" t="s">
        <v>302</v>
      </c>
      <c r="AB36" s="107" t="s">
        <v>2314</v>
      </c>
      <c r="AC36" s="107" t="s">
        <v>302</v>
      </c>
      <c r="AD36" s="107" t="s">
        <v>2326</v>
      </c>
      <c r="AE36" s="107" t="s">
        <v>302</v>
      </c>
      <c r="AF36" s="107" t="s">
        <v>2338</v>
      </c>
      <c r="AG36" s="107"/>
      <c r="AH36" s="107" t="s">
        <v>2350</v>
      </c>
      <c r="AI36" s="107" t="s">
        <v>302</v>
      </c>
      <c r="AJ36" s="107" t="s">
        <v>2362</v>
      </c>
      <c r="AK36" s="107" t="s">
        <v>302</v>
      </c>
      <c r="AL36" s="156" t="s">
        <v>30715</v>
      </c>
      <c r="AM36" s="156" t="s">
        <v>302</v>
      </c>
      <c r="AN36" s="156" t="s">
        <v>30727</v>
      </c>
      <c r="AO36" s="156" t="s">
        <v>302</v>
      </c>
      <c r="AP36" s="156" t="s">
        <v>30739</v>
      </c>
      <c r="AQ36" s="156"/>
      <c r="AR36" s="107"/>
    </row>
    <row r="37" spans="1:44" x14ac:dyDescent="0.25">
      <c r="A37" s="107"/>
      <c r="B37" s="107" t="s">
        <v>2040</v>
      </c>
      <c r="C37" s="107"/>
      <c r="D37" s="107" t="s">
        <v>2171</v>
      </c>
      <c r="E37" s="156" t="s">
        <v>7845</v>
      </c>
      <c r="F37" s="107" t="s">
        <v>2183</v>
      </c>
      <c r="G37" s="107"/>
      <c r="H37" s="107" t="s">
        <v>2195</v>
      </c>
      <c r="I37" s="107" t="s">
        <v>302</v>
      </c>
      <c r="J37" s="107" t="s">
        <v>2207</v>
      </c>
      <c r="K37" s="107" t="s">
        <v>302</v>
      </c>
      <c r="L37" s="107" t="s">
        <v>2219</v>
      </c>
      <c r="M37" s="107" t="s">
        <v>302</v>
      </c>
      <c r="N37" s="107" t="s">
        <v>2231</v>
      </c>
      <c r="O37" s="107" t="s">
        <v>7845</v>
      </c>
      <c r="P37" s="107" t="s">
        <v>2243</v>
      </c>
      <c r="Q37" s="107"/>
      <c r="R37" s="107" t="s">
        <v>2255</v>
      </c>
      <c r="S37" s="107"/>
      <c r="T37" s="107" t="s">
        <v>2267</v>
      </c>
      <c r="U37" s="107" t="s">
        <v>302</v>
      </c>
      <c r="V37" s="107" t="s">
        <v>2279</v>
      </c>
      <c r="W37" s="156" t="s">
        <v>302</v>
      </c>
      <c r="X37" s="107" t="s">
        <v>2291</v>
      </c>
      <c r="Y37" s="107" t="s">
        <v>302</v>
      </c>
      <c r="Z37" s="107" t="s">
        <v>2303</v>
      </c>
      <c r="AA37" s="107" t="s">
        <v>302</v>
      </c>
      <c r="AB37" s="107" t="s">
        <v>2315</v>
      </c>
      <c r="AC37" s="107" t="s">
        <v>302</v>
      </c>
      <c r="AD37" s="107" t="s">
        <v>2327</v>
      </c>
      <c r="AE37" s="107" t="s">
        <v>302</v>
      </c>
      <c r="AF37" s="107" t="s">
        <v>2339</v>
      </c>
      <c r="AG37" s="107"/>
      <c r="AH37" s="107" t="s">
        <v>2351</v>
      </c>
      <c r="AI37" s="107" t="s">
        <v>302</v>
      </c>
      <c r="AJ37" s="107" t="s">
        <v>2363</v>
      </c>
      <c r="AK37" s="107" t="s">
        <v>302</v>
      </c>
      <c r="AL37" s="156" t="s">
        <v>30716</v>
      </c>
      <c r="AM37" s="156" t="s">
        <v>302</v>
      </c>
      <c r="AN37" s="156" t="s">
        <v>30728</v>
      </c>
      <c r="AO37" s="156" t="s">
        <v>302</v>
      </c>
      <c r="AP37" s="156" t="s">
        <v>30740</v>
      </c>
      <c r="AQ37" s="156"/>
      <c r="AR37" s="107"/>
    </row>
    <row r="38" spans="1:44" x14ac:dyDescent="0.25">
      <c r="A38" s="107" t="s">
        <v>301</v>
      </c>
      <c r="B38" s="107">
        <f>COUNTIF(B26:B37,"&lt;&gt;")</f>
        <v>12</v>
      </c>
      <c r="C38" s="107">
        <f>COUNTIF(C26:C37,"Y")</f>
        <v>0</v>
      </c>
      <c r="D38" s="107">
        <f t="shared" ref="D38" si="28">COUNTIF(D26:D37,"&lt;&gt;")</f>
        <v>12</v>
      </c>
      <c r="E38" s="107">
        <f t="shared" ref="E38" si="29">COUNTIF(E26:E37,"Y")</f>
        <v>12</v>
      </c>
      <c r="F38" s="107">
        <f t="shared" ref="F38" si="30">COUNTIF(F26:F37,"&lt;&gt;")</f>
        <v>12</v>
      </c>
      <c r="G38" s="107">
        <f t="shared" ref="G38" si="31">COUNTIF(G26:G37,"Y")</f>
        <v>0</v>
      </c>
      <c r="H38" s="107">
        <f t="shared" ref="H38" si="32">COUNTIF(H26:H37,"&lt;&gt;")</f>
        <v>12</v>
      </c>
      <c r="I38" s="107">
        <f t="shared" ref="I38" si="33">COUNTIF(I26:I37,"Y")</f>
        <v>12</v>
      </c>
      <c r="J38" s="107">
        <f t="shared" ref="J38" si="34">COUNTIF(J26:J37,"&lt;&gt;")</f>
        <v>12</v>
      </c>
      <c r="K38" s="107">
        <f t="shared" ref="K38" si="35">COUNTIF(K26:K37,"Y")</f>
        <v>12</v>
      </c>
      <c r="L38" s="107">
        <f t="shared" ref="L38" si="36">COUNTIF(L26:L37,"&lt;&gt;")</f>
        <v>12</v>
      </c>
      <c r="M38" s="107">
        <f t="shared" ref="M38" si="37">COUNTIF(M26:M37,"Y")</f>
        <v>12</v>
      </c>
      <c r="N38" s="107">
        <f t="shared" ref="N38" si="38">COUNTIF(N26:N37,"&lt;&gt;")</f>
        <v>12</v>
      </c>
      <c r="O38" s="107">
        <f t="shared" ref="O38" si="39">COUNTIF(O26:O37,"Y")</f>
        <v>12</v>
      </c>
      <c r="P38" s="107">
        <f t="shared" ref="P38" si="40">COUNTIF(P26:P37,"&lt;&gt;")</f>
        <v>12</v>
      </c>
      <c r="Q38" s="107">
        <f t="shared" ref="Q38" si="41">COUNTIF(Q26:Q37,"Y")</f>
        <v>0</v>
      </c>
      <c r="R38" s="107">
        <f t="shared" ref="R38" si="42">COUNTIF(R26:R37,"&lt;&gt;")</f>
        <v>12</v>
      </c>
      <c r="S38" s="107">
        <f t="shared" ref="S38" si="43">COUNTIF(S26:S37,"Y")</f>
        <v>0</v>
      </c>
      <c r="T38" s="107">
        <f t="shared" ref="T38" si="44">COUNTIF(T26:T37,"&lt;&gt;")</f>
        <v>12</v>
      </c>
      <c r="U38" s="107">
        <f t="shared" ref="U38" si="45">COUNTIF(U26:U37,"Y")</f>
        <v>12</v>
      </c>
      <c r="V38" s="107">
        <f t="shared" ref="V38" si="46">COUNTIF(V26:V37,"&lt;&gt;")</f>
        <v>12</v>
      </c>
      <c r="W38" s="107">
        <f t="shared" ref="W38" si="47">COUNTIF(W26:W37,"Y")</f>
        <v>12</v>
      </c>
      <c r="X38" s="107">
        <f t="shared" ref="X38" si="48">COUNTIF(X26:X37,"&lt;&gt;")</f>
        <v>12</v>
      </c>
      <c r="Y38" s="107">
        <f t="shared" ref="Y38" si="49">COUNTIF(Y26:Y37,"Y")</f>
        <v>12</v>
      </c>
      <c r="Z38" s="107">
        <f t="shared" ref="Z38" si="50">COUNTIF(Z26:Z37,"&lt;&gt;")</f>
        <v>12</v>
      </c>
      <c r="AA38" s="107">
        <f t="shared" ref="AA38" si="51">COUNTIF(AA26:AA37,"Y")</f>
        <v>12</v>
      </c>
      <c r="AB38" s="107">
        <f t="shared" ref="AB38" si="52">COUNTIF(AB26:AB37,"&lt;&gt;")</f>
        <v>12</v>
      </c>
      <c r="AC38" s="107">
        <f t="shared" ref="AC38" si="53">COUNTIF(AC26:AC37,"Y")</f>
        <v>12</v>
      </c>
      <c r="AD38" s="107">
        <f t="shared" ref="AD38" si="54">COUNTIF(AD26:AD37,"&lt;&gt;")</f>
        <v>12</v>
      </c>
      <c r="AE38" s="107">
        <f t="shared" ref="AE38" si="55">COUNTIF(AE26:AE37,"Y")</f>
        <v>12</v>
      </c>
      <c r="AF38" s="107">
        <f t="shared" ref="AF38" si="56">COUNTIF(AF26:AF37,"&lt;&gt;")</f>
        <v>12</v>
      </c>
      <c r="AG38" s="107">
        <f t="shared" ref="AG38" si="57">COUNTIF(AG26:AG37,"Y")</f>
        <v>0</v>
      </c>
      <c r="AH38" s="107">
        <f t="shared" ref="AH38" si="58">COUNTIF(AH26:AH37,"&lt;&gt;")</f>
        <v>12</v>
      </c>
      <c r="AI38" s="107">
        <f>AJ38</f>
        <v>12</v>
      </c>
      <c r="AJ38" s="107">
        <f t="shared" ref="AJ38" si="59">COUNTIF(AJ26:AJ37,"&lt;&gt;")</f>
        <v>12</v>
      </c>
      <c r="AK38" s="107">
        <f t="shared" ref="AK38" si="60">COUNTIF(AK26:AK37,"Y")</f>
        <v>12</v>
      </c>
      <c r="AL38" s="156">
        <f t="shared" ref="AL38" si="61">COUNTIF(AL26:AL37,"&lt;&gt;")</f>
        <v>12</v>
      </c>
      <c r="AM38" s="156">
        <f t="shared" ref="AM38" si="62">COUNTIF(AM26:AM37,"Y")</f>
        <v>12</v>
      </c>
      <c r="AN38" s="156">
        <f t="shared" ref="AN38" si="63">COUNTIF(AN26:AN37,"&lt;&gt;")</f>
        <v>12</v>
      </c>
      <c r="AO38" s="156">
        <f t="shared" ref="AO38" si="64">COUNTIF(AO26:AO37,"Y")</f>
        <v>12</v>
      </c>
      <c r="AP38" s="156">
        <f t="shared" ref="AP38" si="65">COUNTIF(AP26:AP37,"&lt;&gt;")</f>
        <v>12</v>
      </c>
      <c r="AQ38" s="156">
        <f t="shared" ref="AQ38" si="66">COUNTIF(AQ26:AQ37,"Y")</f>
        <v>0</v>
      </c>
      <c r="AR38" s="107"/>
    </row>
  </sheetData>
  <conditionalFormatting sqref="A3:XFD38">
    <cfRule type="cellIs" dxfId="4" priority="1" operator="equal">
      <formula>"y"</formula>
    </cfRule>
  </conditionalFormatting>
  <pageMargins left="0.7" right="0.7" top="0.75" bottom="0.75" header="0.3" footer="0.3"/>
  <pageSetup orientation="portrait" verticalDpi="597"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662ED-1CF0-41A6-936B-47486276486B}">
  <sheetPr codeName="Sheet12"/>
  <dimension ref="A1:AM53"/>
  <sheetViews>
    <sheetView topLeftCell="A16" workbookViewId="0">
      <selection activeCell="J37" sqref="J37"/>
    </sheetView>
  </sheetViews>
  <sheetFormatPr defaultRowHeight="15" x14ac:dyDescent="0.25"/>
  <cols>
    <col min="1" max="1" width="10" style="107" bestFit="1" customWidth="1"/>
    <col min="2" max="2" width="14.5703125" style="107" bestFit="1" customWidth="1"/>
    <col min="3" max="3" width="10.85546875" style="107" bestFit="1" customWidth="1"/>
    <col min="4" max="4" width="12.42578125" style="107" bestFit="1" customWidth="1"/>
    <col min="5" max="5" width="10.85546875" style="107" bestFit="1" customWidth="1"/>
    <col min="6" max="6" width="12.42578125" style="107" bestFit="1" customWidth="1"/>
    <col min="7" max="7" width="10.85546875" style="107" bestFit="1" customWidth="1"/>
    <col min="8" max="8" width="12.42578125" style="107" bestFit="1" customWidth="1"/>
    <col min="9" max="9" width="10.85546875" style="107" bestFit="1" customWidth="1"/>
    <col min="10" max="10" width="12.42578125" style="107" bestFit="1" customWidth="1"/>
    <col min="11" max="11" width="10.85546875" style="107" bestFit="1" customWidth="1"/>
    <col min="12" max="12" width="12.42578125" style="107" bestFit="1" customWidth="1"/>
    <col min="13" max="13" width="10.85546875" style="107" bestFit="1" customWidth="1"/>
    <col min="14" max="14" width="12.42578125" style="107" bestFit="1" customWidth="1"/>
    <col min="15" max="15" width="10.85546875" style="107" bestFit="1" customWidth="1"/>
    <col min="16" max="16" width="12.42578125" style="107" bestFit="1" customWidth="1"/>
    <col min="17" max="17" width="10.85546875" style="107" bestFit="1" customWidth="1"/>
    <col min="18" max="18" width="12.42578125" style="107" bestFit="1" customWidth="1"/>
    <col min="19" max="19" width="10.85546875" style="107" bestFit="1" customWidth="1"/>
    <col min="20" max="20" width="12.42578125" style="107" bestFit="1" customWidth="1"/>
    <col min="21" max="21" width="10.85546875" style="107" bestFit="1" customWidth="1"/>
    <col min="22" max="22" width="12.42578125" style="107" bestFit="1" customWidth="1"/>
    <col min="23" max="23" width="10.85546875" style="107" bestFit="1" customWidth="1"/>
    <col min="24" max="24" width="12.42578125" style="107" bestFit="1" customWidth="1"/>
    <col min="25" max="25" width="10.85546875" style="107" bestFit="1" customWidth="1"/>
    <col min="26" max="26" width="12.42578125" style="107" bestFit="1" customWidth="1"/>
    <col min="27" max="27" width="10.85546875" style="107" bestFit="1" customWidth="1"/>
    <col min="28" max="28" width="12.42578125" style="107" bestFit="1" customWidth="1"/>
    <col min="29" max="29" width="10.85546875" style="107" bestFit="1" customWidth="1"/>
    <col min="30" max="30" width="12.42578125" style="107" bestFit="1" customWidth="1"/>
    <col min="31" max="31" width="10.85546875" style="107" bestFit="1" customWidth="1"/>
    <col min="32" max="32" width="12.42578125" style="107" bestFit="1" customWidth="1"/>
    <col min="33" max="33" width="10.85546875" style="107" bestFit="1" customWidth="1"/>
    <col min="34" max="34" width="12.42578125" style="107" bestFit="1" customWidth="1"/>
    <col min="35" max="35" width="10.85546875" style="107" bestFit="1" customWidth="1"/>
    <col min="36" max="36" width="12.42578125" style="107" bestFit="1" customWidth="1"/>
    <col min="37" max="37" width="10.85546875" style="107" bestFit="1" customWidth="1"/>
    <col min="38" max="38" width="12.42578125" style="107" bestFit="1" customWidth="1"/>
    <col min="39" max="39" width="10.85546875" style="107" bestFit="1" customWidth="1"/>
    <col min="40" max="16384" width="9.140625" style="107"/>
  </cols>
  <sheetData>
    <row r="1" spans="2:29" s="109" customFormat="1" x14ac:dyDescent="0.25">
      <c r="B1" s="109" t="s">
        <v>14576</v>
      </c>
      <c r="C1" s="109">
        <f>SUM(D3,D24)</f>
        <v>381</v>
      </c>
      <c r="D1" s="109" t="s">
        <v>299</v>
      </c>
      <c r="E1" s="109">
        <f>SUM(F3,F24)</f>
        <v>265</v>
      </c>
      <c r="F1" s="109" t="s">
        <v>14578</v>
      </c>
      <c r="G1" s="109">
        <f>SUM(H3,H24)</f>
        <v>116</v>
      </c>
      <c r="H1" s="109" t="s">
        <v>14577</v>
      </c>
      <c r="I1" s="129">
        <f>(E1/C1)</f>
        <v>0.6955380577427821</v>
      </c>
      <c r="AC1" s="129"/>
    </row>
    <row r="2" spans="2:29" s="109" customFormat="1" x14ac:dyDescent="0.25"/>
    <row r="3" spans="2:29" x14ac:dyDescent="0.25">
      <c r="B3" s="107" t="s">
        <v>2419</v>
      </c>
      <c r="C3" s="107" t="s">
        <v>300</v>
      </c>
      <c r="D3" s="107">
        <f>SUM(B22,D22,F22,H22,J22,L22,N22,P22,R22,T22,V22)</f>
        <v>153</v>
      </c>
      <c r="E3" s="107" t="s">
        <v>299</v>
      </c>
      <c r="F3" s="107">
        <f>SUM(C22,E22,G22,I22,K22,M22,O22,Q22,S22,U22,W22)</f>
        <v>85</v>
      </c>
      <c r="G3" s="107" t="s">
        <v>303</v>
      </c>
      <c r="H3" s="107">
        <f>D3-F3</f>
        <v>68</v>
      </c>
    </row>
    <row r="4" spans="2:29" x14ac:dyDescent="0.25">
      <c r="B4" s="107" t="str">
        <f>LEFT(B5,FIND("_C",B5)-1)</f>
        <v>BH_029</v>
      </c>
      <c r="C4" s="107" t="s">
        <v>299</v>
      </c>
      <c r="D4" s="107" t="str">
        <f>LEFT(D5,FIND("_C",D5)-1)</f>
        <v>BH_059</v>
      </c>
      <c r="E4" s="107" t="s">
        <v>299</v>
      </c>
      <c r="F4" s="107" t="str">
        <f>LEFT(F5,FIND("_C",F5)-1)</f>
        <v>BH_070</v>
      </c>
      <c r="G4" s="107" t="s">
        <v>299</v>
      </c>
      <c r="H4" s="107" t="str">
        <f>LEFT(H5,FIND("_C",H5)-1)</f>
        <v>BH_093</v>
      </c>
      <c r="I4" s="107" t="s">
        <v>299</v>
      </c>
      <c r="J4" s="107" t="str">
        <f>LEFT(J5,FIND("_C",J5)-1)</f>
        <v>BH_101</v>
      </c>
      <c r="K4" s="107" t="s">
        <v>299</v>
      </c>
      <c r="L4" s="107" t="str">
        <f>LEFT(L5,FIND("_C",L5)-1)</f>
        <v>BH_106</v>
      </c>
      <c r="M4" s="107" t="s">
        <v>299</v>
      </c>
      <c r="N4" s="107" t="str">
        <f>LEFT(N5,FIND("_C",N5)-1)</f>
        <v>BH_125</v>
      </c>
      <c r="O4" s="107" t="s">
        <v>299</v>
      </c>
      <c r="P4" s="107" t="str">
        <f>LEFT(P5,FIND("_C",P5)-1)</f>
        <v>BH_134</v>
      </c>
      <c r="Q4" s="107" t="s">
        <v>299</v>
      </c>
      <c r="R4" s="107" t="str">
        <f>LEFT(R5,FIND("_C",R5)-1)</f>
        <v>BH_140</v>
      </c>
      <c r="S4" s="107" t="s">
        <v>299</v>
      </c>
    </row>
    <row r="5" spans="2:29" x14ac:dyDescent="0.25">
      <c r="B5" s="107" t="s">
        <v>2402</v>
      </c>
      <c r="C5" s="107" t="s">
        <v>302</v>
      </c>
      <c r="D5" s="107" t="s">
        <v>2421</v>
      </c>
      <c r="F5" s="107" t="s">
        <v>2438</v>
      </c>
      <c r="H5" s="107" t="s">
        <v>2455</v>
      </c>
      <c r="J5" s="107" t="s">
        <v>2472</v>
      </c>
      <c r="K5" s="107" t="s">
        <v>302</v>
      </c>
      <c r="L5" s="107" t="s">
        <v>2489</v>
      </c>
      <c r="M5" s="156" t="s">
        <v>302</v>
      </c>
      <c r="N5" s="107" t="s">
        <v>2506</v>
      </c>
      <c r="O5" s="107" t="s">
        <v>302</v>
      </c>
      <c r="P5" s="107" t="s">
        <v>2523</v>
      </c>
      <c r="Q5" s="107" t="s">
        <v>302</v>
      </c>
      <c r="R5" s="107" t="s">
        <v>2540</v>
      </c>
    </row>
    <row r="6" spans="2:29" x14ac:dyDescent="0.25">
      <c r="B6" s="107" t="s">
        <v>2403</v>
      </c>
      <c r="C6" s="156" t="s">
        <v>302</v>
      </c>
      <c r="D6" s="107" t="s">
        <v>2422</v>
      </c>
      <c r="F6" s="107" t="s">
        <v>2439</v>
      </c>
      <c r="H6" s="107" t="s">
        <v>2456</v>
      </c>
      <c r="J6" s="107" t="s">
        <v>2473</v>
      </c>
      <c r="K6" s="107" t="s">
        <v>302</v>
      </c>
      <c r="L6" s="107" t="s">
        <v>2490</v>
      </c>
      <c r="M6" s="156" t="s">
        <v>302</v>
      </c>
      <c r="N6" s="107" t="s">
        <v>2507</v>
      </c>
      <c r="O6" s="107" t="s">
        <v>302</v>
      </c>
      <c r="P6" s="107" t="s">
        <v>2524</v>
      </c>
      <c r="Q6" s="107" t="s">
        <v>302</v>
      </c>
      <c r="R6" s="107" t="s">
        <v>2541</v>
      </c>
    </row>
    <row r="7" spans="2:29" x14ac:dyDescent="0.25">
      <c r="B7" s="107" t="s">
        <v>2404</v>
      </c>
      <c r="C7" s="156" t="s">
        <v>302</v>
      </c>
      <c r="D7" s="107" t="s">
        <v>2423</v>
      </c>
      <c r="F7" s="107" t="s">
        <v>2440</v>
      </c>
      <c r="H7" s="107" t="s">
        <v>2457</v>
      </c>
      <c r="J7" s="107" t="s">
        <v>2474</v>
      </c>
      <c r="K7" s="107" t="s">
        <v>302</v>
      </c>
      <c r="L7" s="107" t="s">
        <v>2491</v>
      </c>
      <c r="M7" s="156" t="s">
        <v>302</v>
      </c>
      <c r="N7" s="107" t="s">
        <v>2508</v>
      </c>
      <c r="O7" s="107" t="s">
        <v>302</v>
      </c>
      <c r="P7" s="107" t="s">
        <v>2525</v>
      </c>
      <c r="Q7" s="107" t="s">
        <v>302</v>
      </c>
      <c r="R7" s="107" t="s">
        <v>2542</v>
      </c>
    </row>
    <row r="8" spans="2:29" x14ac:dyDescent="0.25">
      <c r="B8" s="107" t="s">
        <v>2405</v>
      </c>
      <c r="C8" s="156" t="s">
        <v>302</v>
      </c>
      <c r="D8" s="107" t="s">
        <v>2424</v>
      </c>
      <c r="F8" s="107" t="s">
        <v>2441</v>
      </c>
      <c r="H8" s="107" t="s">
        <v>2458</v>
      </c>
      <c r="J8" s="107" t="s">
        <v>2475</v>
      </c>
      <c r="K8" s="107" t="s">
        <v>302</v>
      </c>
      <c r="L8" s="107" t="s">
        <v>2492</v>
      </c>
      <c r="M8" s="156" t="s">
        <v>302</v>
      </c>
      <c r="N8" s="107" t="s">
        <v>2509</v>
      </c>
      <c r="O8" s="107" t="s">
        <v>302</v>
      </c>
      <c r="P8" s="107" t="s">
        <v>2526</v>
      </c>
      <c r="Q8" s="107" t="s">
        <v>302</v>
      </c>
      <c r="R8" s="107" t="s">
        <v>2543</v>
      </c>
    </row>
    <row r="9" spans="2:29" x14ac:dyDescent="0.25">
      <c r="B9" s="107" t="s">
        <v>2406</v>
      </c>
      <c r="C9" s="156" t="s">
        <v>302</v>
      </c>
      <c r="D9" s="107" t="s">
        <v>2425</v>
      </c>
      <c r="F9" s="107" t="s">
        <v>2442</v>
      </c>
      <c r="H9" s="107" t="s">
        <v>2459</v>
      </c>
      <c r="J9" s="107" t="s">
        <v>2476</v>
      </c>
      <c r="K9" s="107" t="s">
        <v>302</v>
      </c>
      <c r="L9" s="107" t="s">
        <v>2493</v>
      </c>
      <c r="M9" s="156" t="s">
        <v>302</v>
      </c>
      <c r="N9" s="107" t="s">
        <v>2510</v>
      </c>
      <c r="O9" s="107" t="s">
        <v>302</v>
      </c>
      <c r="P9" s="107" t="s">
        <v>2527</v>
      </c>
      <c r="Q9" s="107" t="s">
        <v>302</v>
      </c>
      <c r="R9" s="107" t="s">
        <v>2544</v>
      </c>
    </row>
    <row r="10" spans="2:29" x14ac:dyDescent="0.25">
      <c r="B10" s="107" t="s">
        <v>2407</v>
      </c>
      <c r="C10" s="156" t="s">
        <v>302</v>
      </c>
      <c r="D10" s="107" t="s">
        <v>2426</v>
      </c>
      <c r="F10" s="107" t="s">
        <v>2443</v>
      </c>
      <c r="H10" s="107" t="s">
        <v>2460</v>
      </c>
      <c r="J10" s="107" t="s">
        <v>2477</v>
      </c>
      <c r="K10" s="107" t="s">
        <v>302</v>
      </c>
      <c r="L10" s="107" t="s">
        <v>2494</v>
      </c>
      <c r="M10" s="156" t="s">
        <v>302</v>
      </c>
      <c r="N10" s="107" t="s">
        <v>2511</v>
      </c>
      <c r="O10" s="107" t="s">
        <v>302</v>
      </c>
      <c r="P10" s="107" t="s">
        <v>2528</v>
      </c>
      <c r="Q10" s="107" t="s">
        <v>302</v>
      </c>
      <c r="R10" s="107" t="s">
        <v>2545</v>
      </c>
    </row>
    <row r="11" spans="2:29" x14ac:dyDescent="0.25">
      <c r="B11" s="107" t="s">
        <v>2408</v>
      </c>
      <c r="C11" s="156" t="s">
        <v>302</v>
      </c>
      <c r="D11" s="107" t="s">
        <v>2427</v>
      </c>
      <c r="F11" s="107" t="s">
        <v>2444</v>
      </c>
      <c r="H11" s="107" t="s">
        <v>2461</v>
      </c>
      <c r="J11" s="107" t="s">
        <v>2478</v>
      </c>
      <c r="K11" s="107" t="s">
        <v>302</v>
      </c>
      <c r="L11" s="107" t="s">
        <v>2495</v>
      </c>
      <c r="M11" s="156" t="s">
        <v>302</v>
      </c>
      <c r="N11" s="107" t="s">
        <v>2512</v>
      </c>
      <c r="O11" s="107" t="s">
        <v>302</v>
      </c>
      <c r="P11" s="107" t="s">
        <v>2529</v>
      </c>
      <c r="Q11" s="107" t="s">
        <v>302</v>
      </c>
      <c r="R11" s="107" t="s">
        <v>2546</v>
      </c>
    </row>
    <row r="12" spans="2:29" x14ac:dyDescent="0.25">
      <c r="B12" s="107" t="s">
        <v>2409</v>
      </c>
      <c r="C12" s="156" t="s">
        <v>302</v>
      </c>
      <c r="D12" s="107" t="s">
        <v>2428</v>
      </c>
      <c r="F12" s="107" t="s">
        <v>2445</v>
      </c>
      <c r="H12" s="107" t="s">
        <v>2462</v>
      </c>
      <c r="J12" s="107" t="s">
        <v>2479</v>
      </c>
      <c r="K12" s="107" t="s">
        <v>302</v>
      </c>
      <c r="L12" s="107" t="s">
        <v>2496</v>
      </c>
      <c r="M12" s="156" t="s">
        <v>302</v>
      </c>
      <c r="N12" s="107" t="s">
        <v>2513</v>
      </c>
      <c r="O12" s="107" t="s">
        <v>302</v>
      </c>
      <c r="P12" s="107" t="s">
        <v>2530</v>
      </c>
      <c r="Q12" s="107" t="s">
        <v>302</v>
      </c>
      <c r="R12" s="107" t="s">
        <v>2547</v>
      </c>
    </row>
    <row r="13" spans="2:29" x14ac:dyDescent="0.25">
      <c r="B13" s="107" t="s">
        <v>2410</v>
      </c>
      <c r="C13" s="156" t="s">
        <v>302</v>
      </c>
      <c r="D13" s="107" t="s">
        <v>2429</v>
      </c>
      <c r="F13" s="107" t="s">
        <v>2446</v>
      </c>
      <c r="H13" s="107" t="s">
        <v>2463</v>
      </c>
      <c r="J13" s="107" t="s">
        <v>2480</v>
      </c>
      <c r="K13" s="107" t="s">
        <v>302</v>
      </c>
      <c r="L13" s="107" t="s">
        <v>2497</v>
      </c>
      <c r="M13" s="156" t="s">
        <v>302</v>
      </c>
      <c r="N13" s="107" t="s">
        <v>2514</v>
      </c>
      <c r="O13" s="107" t="s">
        <v>302</v>
      </c>
      <c r="P13" s="107" t="s">
        <v>2531</v>
      </c>
      <c r="Q13" s="107" t="s">
        <v>302</v>
      </c>
      <c r="R13" s="107" t="s">
        <v>2548</v>
      </c>
    </row>
    <row r="14" spans="2:29" x14ac:dyDescent="0.25">
      <c r="B14" s="107" t="s">
        <v>2411</v>
      </c>
      <c r="C14" s="156" t="s">
        <v>302</v>
      </c>
      <c r="D14" s="107" t="s">
        <v>2430</v>
      </c>
      <c r="F14" s="107" t="s">
        <v>2447</v>
      </c>
      <c r="H14" s="107" t="s">
        <v>2464</v>
      </c>
      <c r="J14" s="107" t="s">
        <v>2481</v>
      </c>
      <c r="K14" s="107" t="s">
        <v>302</v>
      </c>
      <c r="L14" s="107" t="s">
        <v>2498</v>
      </c>
      <c r="M14" s="156" t="s">
        <v>302</v>
      </c>
      <c r="N14" s="107" t="s">
        <v>2515</v>
      </c>
      <c r="O14" s="107" t="s">
        <v>302</v>
      </c>
      <c r="P14" s="107" t="s">
        <v>2532</v>
      </c>
      <c r="Q14" s="107" t="s">
        <v>302</v>
      </c>
      <c r="R14" s="107" t="s">
        <v>2549</v>
      </c>
    </row>
    <row r="15" spans="2:29" x14ac:dyDescent="0.25">
      <c r="B15" s="107" t="s">
        <v>2412</v>
      </c>
      <c r="C15" s="156" t="s">
        <v>302</v>
      </c>
      <c r="D15" s="107" t="s">
        <v>2431</v>
      </c>
      <c r="F15" s="107" t="s">
        <v>2448</v>
      </c>
      <c r="H15" s="107" t="s">
        <v>2465</v>
      </c>
      <c r="J15" s="107" t="s">
        <v>2482</v>
      </c>
      <c r="K15" s="107" t="s">
        <v>302</v>
      </c>
      <c r="L15" s="107" t="s">
        <v>2499</v>
      </c>
      <c r="M15" s="156" t="s">
        <v>302</v>
      </c>
      <c r="N15" s="107" t="s">
        <v>2516</v>
      </c>
      <c r="O15" s="107" t="s">
        <v>302</v>
      </c>
      <c r="P15" s="107" t="s">
        <v>2533</v>
      </c>
      <c r="Q15" s="107" t="s">
        <v>302</v>
      </c>
      <c r="R15" s="107" t="s">
        <v>2550</v>
      </c>
    </row>
    <row r="16" spans="2:29" x14ac:dyDescent="0.25">
      <c r="B16" s="107" t="s">
        <v>2413</v>
      </c>
      <c r="C16" s="156" t="s">
        <v>302</v>
      </c>
      <c r="D16" s="107" t="s">
        <v>2432</v>
      </c>
      <c r="F16" s="107" t="s">
        <v>2449</v>
      </c>
      <c r="H16" s="107" t="s">
        <v>2466</v>
      </c>
      <c r="J16" s="107" t="s">
        <v>2483</v>
      </c>
      <c r="K16" s="107" t="s">
        <v>302</v>
      </c>
      <c r="L16" s="107" t="s">
        <v>2500</v>
      </c>
      <c r="M16" s="156" t="s">
        <v>302</v>
      </c>
      <c r="N16" s="107" t="s">
        <v>2517</v>
      </c>
      <c r="O16" s="107" t="s">
        <v>302</v>
      </c>
      <c r="P16" s="107" t="s">
        <v>2534</v>
      </c>
      <c r="Q16" s="107" t="s">
        <v>302</v>
      </c>
      <c r="R16" s="107" t="s">
        <v>2551</v>
      </c>
    </row>
    <row r="17" spans="1:39" x14ac:dyDescent="0.25">
      <c r="B17" s="107" t="s">
        <v>2414</v>
      </c>
      <c r="C17" s="156" t="s">
        <v>302</v>
      </c>
      <c r="D17" s="107" t="s">
        <v>2433</v>
      </c>
      <c r="F17" s="107" t="s">
        <v>2450</v>
      </c>
      <c r="H17" s="107" t="s">
        <v>2467</v>
      </c>
      <c r="J17" s="107" t="s">
        <v>2484</v>
      </c>
      <c r="K17" s="107" t="s">
        <v>302</v>
      </c>
      <c r="L17" s="107" t="s">
        <v>2501</v>
      </c>
      <c r="M17" s="156" t="s">
        <v>302</v>
      </c>
      <c r="N17" s="107" t="s">
        <v>2518</v>
      </c>
      <c r="O17" s="107" t="s">
        <v>302</v>
      </c>
      <c r="P17" s="107" t="s">
        <v>2535</v>
      </c>
      <c r="Q17" s="107" t="s">
        <v>302</v>
      </c>
      <c r="R17" s="107" t="s">
        <v>2552</v>
      </c>
    </row>
    <row r="18" spans="1:39" x14ac:dyDescent="0.25">
      <c r="B18" s="107" t="s">
        <v>2415</v>
      </c>
      <c r="C18" s="156" t="s">
        <v>302</v>
      </c>
      <c r="D18" s="107" t="s">
        <v>2434</v>
      </c>
      <c r="F18" s="107" t="s">
        <v>2451</v>
      </c>
      <c r="H18" s="107" t="s">
        <v>2468</v>
      </c>
      <c r="J18" s="107" t="s">
        <v>2485</v>
      </c>
      <c r="K18" s="107" t="s">
        <v>302</v>
      </c>
      <c r="L18" s="107" t="s">
        <v>2502</v>
      </c>
      <c r="M18" s="156" t="s">
        <v>302</v>
      </c>
      <c r="N18" s="107" t="s">
        <v>2519</v>
      </c>
      <c r="O18" s="107" t="s">
        <v>302</v>
      </c>
      <c r="P18" s="107" t="s">
        <v>2536</v>
      </c>
      <c r="Q18" s="107" t="s">
        <v>302</v>
      </c>
      <c r="R18" s="107" t="s">
        <v>2553</v>
      </c>
    </row>
    <row r="19" spans="1:39" x14ac:dyDescent="0.25">
      <c r="B19" s="107" t="s">
        <v>2416</v>
      </c>
      <c r="C19" s="156" t="s">
        <v>302</v>
      </c>
      <c r="D19" s="107" t="s">
        <v>2435</v>
      </c>
      <c r="F19" s="107" t="s">
        <v>2452</v>
      </c>
      <c r="H19" s="107" t="s">
        <v>2469</v>
      </c>
      <c r="J19" s="107" t="s">
        <v>2486</v>
      </c>
      <c r="K19" s="107" t="s">
        <v>302</v>
      </c>
      <c r="L19" s="107" t="s">
        <v>2503</v>
      </c>
      <c r="M19" s="156" t="s">
        <v>302</v>
      </c>
      <c r="N19" s="107" t="s">
        <v>2520</v>
      </c>
      <c r="O19" s="107" t="s">
        <v>302</v>
      </c>
      <c r="P19" s="107" t="s">
        <v>2537</v>
      </c>
      <c r="Q19" s="107" t="s">
        <v>302</v>
      </c>
      <c r="R19" s="107" t="s">
        <v>2554</v>
      </c>
    </row>
    <row r="20" spans="1:39" x14ac:dyDescent="0.25">
      <c r="B20" s="107" t="s">
        <v>2417</v>
      </c>
      <c r="C20" s="156" t="s">
        <v>302</v>
      </c>
      <c r="D20" s="107" t="s">
        <v>2436</v>
      </c>
      <c r="F20" s="107" t="s">
        <v>2453</v>
      </c>
      <c r="H20" s="107" t="s">
        <v>2470</v>
      </c>
      <c r="J20" s="107" t="s">
        <v>2487</v>
      </c>
      <c r="K20" s="107" t="s">
        <v>302</v>
      </c>
      <c r="L20" s="107" t="s">
        <v>2504</v>
      </c>
      <c r="M20" s="156" t="s">
        <v>302</v>
      </c>
      <c r="N20" s="107" t="s">
        <v>2521</v>
      </c>
      <c r="O20" s="107" t="s">
        <v>302</v>
      </c>
      <c r="P20" s="107" t="s">
        <v>2538</v>
      </c>
      <c r="Q20" s="107" t="s">
        <v>302</v>
      </c>
      <c r="R20" s="107" t="s">
        <v>2555</v>
      </c>
    </row>
    <row r="21" spans="1:39" x14ac:dyDescent="0.25">
      <c r="B21" s="107" t="s">
        <v>2418</v>
      </c>
      <c r="C21" s="156" t="s">
        <v>302</v>
      </c>
      <c r="D21" s="107" t="s">
        <v>2437</v>
      </c>
      <c r="E21" s="107">
        <v>1</v>
      </c>
      <c r="F21" s="107" t="s">
        <v>2454</v>
      </c>
      <c r="H21" s="107" t="s">
        <v>2471</v>
      </c>
      <c r="J21" s="107" t="s">
        <v>2488</v>
      </c>
      <c r="K21" s="107" t="s">
        <v>302</v>
      </c>
      <c r="L21" s="107" t="s">
        <v>2505</v>
      </c>
      <c r="M21" s="156" t="s">
        <v>302</v>
      </c>
      <c r="N21" s="107" t="s">
        <v>2522</v>
      </c>
      <c r="O21" s="107" t="s">
        <v>302</v>
      </c>
      <c r="P21" s="107" t="s">
        <v>2539</v>
      </c>
      <c r="Q21" s="107" t="s">
        <v>302</v>
      </c>
      <c r="R21" s="107" t="s">
        <v>2556</v>
      </c>
    </row>
    <row r="22" spans="1:39" x14ac:dyDescent="0.25">
      <c r="A22" s="107" t="s">
        <v>301</v>
      </c>
      <c r="B22" s="107">
        <f t="shared" ref="B22" si="0">COUNTIF(B5:B21,"&lt;&gt;")</f>
        <v>17</v>
      </c>
      <c r="C22" s="107">
        <f>COUNTIF(C5:C21,"Y")</f>
        <v>17</v>
      </c>
      <c r="D22" s="107">
        <f t="shared" ref="D22" si="1">COUNTIF(D5:D21,"&lt;&gt;")</f>
        <v>17</v>
      </c>
      <c r="E22" s="107">
        <f>COUNTIF(E5:E21,"Y")</f>
        <v>0</v>
      </c>
      <c r="F22" s="107">
        <f t="shared" ref="F22" si="2">COUNTIF(F5:F21,"&lt;&gt;")</f>
        <v>17</v>
      </c>
      <c r="G22" s="107">
        <f>COUNTIF(G5:G21,"Y")</f>
        <v>0</v>
      </c>
      <c r="H22" s="107">
        <f t="shared" ref="H22" si="3">COUNTIF(H5:H21,"&lt;&gt;")</f>
        <v>17</v>
      </c>
      <c r="I22" s="107">
        <f>COUNTIF(I5:I21,"Y")</f>
        <v>0</v>
      </c>
      <c r="J22" s="107">
        <f t="shared" ref="J22" si="4">COUNTIF(J5:J21,"&lt;&gt;")</f>
        <v>17</v>
      </c>
      <c r="K22" s="107">
        <f>COUNTIF(K5:K21,"Y")</f>
        <v>17</v>
      </c>
      <c r="L22" s="107">
        <f t="shared" ref="L22" si="5">COUNTIF(L5:L21,"&lt;&gt;")</f>
        <v>17</v>
      </c>
      <c r="M22" s="107">
        <f>COUNTIF(M5:M21,"Y")</f>
        <v>17</v>
      </c>
      <c r="N22" s="107">
        <f t="shared" ref="N22" si="6">COUNTIF(N5:N21,"&lt;&gt;")</f>
        <v>17</v>
      </c>
      <c r="O22" s="107">
        <f>COUNTIF(O5:O21,"Y")</f>
        <v>17</v>
      </c>
      <c r="P22" s="107">
        <f t="shared" ref="P22" si="7">COUNTIF(P5:P21,"&lt;&gt;")</f>
        <v>17</v>
      </c>
      <c r="Q22" s="107">
        <f>COUNTIF(Q5:Q21,"Y")</f>
        <v>17</v>
      </c>
      <c r="R22" s="107">
        <f t="shared" ref="R22" si="8">COUNTIF(R5:R21,"&lt;&gt;")</f>
        <v>17</v>
      </c>
      <c r="S22" s="107">
        <f>COUNTIF(S5:S21,"Y")</f>
        <v>0</v>
      </c>
    </row>
    <row r="24" spans="1:39" x14ac:dyDescent="0.25">
      <c r="B24" s="107" t="s">
        <v>2420</v>
      </c>
      <c r="C24" s="107" t="s">
        <v>300</v>
      </c>
      <c r="D24" s="107">
        <f>SUM(B38,D38,F38,H38,J38,L38,N38,P38,R38,T38,V38,X38,Z38,AB38,AD38,AF38,AH38,AJ38,AL38,AN38,AP38)</f>
        <v>228</v>
      </c>
      <c r="E24" s="107" t="s">
        <v>299</v>
      </c>
      <c r="F24" s="107">
        <f>SUM(C38,E38,G38,I38,K38,M38,O38,Q38,S38,U38,W38,Y38,AA38,AC38,AE38,AG38,AI38,AK38,AM38,AO38,AQ38)</f>
        <v>180</v>
      </c>
      <c r="G24" s="107" t="s">
        <v>303</v>
      </c>
      <c r="H24" s="107">
        <f>D24-F24</f>
        <v>48</v>
      </c>
    </row>
    <row r="25" spans="1:39" x14ac:dyDescent="0.25">
      <c r="B25" s="107" t="str">
        <f>LEFT(B26,FIND("_P",B26)-1)</f>
        <v>CPT_038</v>
      </c>
      <c r="C25" s="107" t="s">
        <v>299</v>
      </c>
      <c r="D25" s="107" t="str">
        <f t="shared" ref="D25" si="9">LEFT(D26,FIND("_P",D26)-1)</f>
        <v>CPT_050</v>
      </c>
      <c r="E25" s="107" t="s">
        <v>299</v>
      </c>
      <c r="F25" s="107" t="str">
        <f t="shared" ref="F25" si="10">LEFT(F26,FIND("_P",F26)-1)</f>
        <v>CPT_066</v>
      </c>
      <c r="G25" s="107" t="s">
        <v>299</v>
      </c>
      <c r="H25" s="107" t="str">
        <f t="shared" ref="H25" si="11">LEFT(H26,FIND("_P",H26)-1)</f>
        <v>CPT_068</v>
      </c>
      <c r="I25" s="107" t="s">
        <v>299</v>
      </c>
      <c r="J25" s="107" t="str">
        <f t="shared" ref="J25" si="12">LEFT(J26,FIND("_P",J26)-1)</f>
        <v>CPT_086</v>
      </c>
      <c r="K25" s="107" t="s">
        <v>299</v>
      </c>
      <c r="L25" s="107" t="str">
        <f t="shared" ref="L25" si="13">LEFT(L26,FIND("_P",L26)-1)</f>
        <v>CPT_117</v>
      </c>
      <c r="M25" s="107" t="s">
        <v>299</v>
      </c>
      <c r="N25" s="107" t="str">
        <f t="shared" ref="N25" si="14">LEFT(N26,FIND("_P",N26)-1)</f>
        <v>CPT_141</v>
      </c>
      <c r="O25" s="107" t="s">
        <v>299</v>
      </c>
      <c r="P25" s="107" t="str">
        <f t="shared" ref="P25" si="15">LEFT(P26,FIND("_P",P26)-1)</f>
        <v>CPT_144</v>
      </c>
      <c r="Q25" s="107" t="s">
        <v>299</v>
      </c>
      <c r="R25" s="107" t="str">
        <f t="shared" ref="R25" si="16">LEFT(R26,FIND("_P",R26)-1)</f>
        <v>CPT_145</v>
      </c>
      <c r="S25" s="107" t="s">
        <v>299</v>
      </c>
      <c r="T25" s="107" t="str">
        <f t="shared" ref="T25" si="17">LEFT(T26,FIND("_P",T26)-1)</f>
        <v>CPT_159</v>
      </c>
      <c r="U25" s="107" t="s">
        <v>299</v>
      </c>
      <c r="V25" s="107" t="str">
        <f t="shared" ref="V25" si="18">LEFT(V26,FIND("_P",V26)-1)</f>
        <v>CPT_166</v>
      </c>
      <c r="W25" s="107" t="s">
        <v>299</v>
      </c>
      <c r="X25" s="107" t="str">
        <f t="shared" ref="X25" si="19">LEFT(X26,FIND("_P",X26)-1)</f>
        <v>CPT_175</v>
      </c>
      <c r="Y25" s="107" t="s">
        <v>299</v>
      </c>
      <c r="Z25" s="107" t="str">
        <f t="shared" ref="Z25" si="20">LEFT(Z26,FIND("_P",Z26)-1)</f>
        <v>CPT_183</v>
      </c>
      <c r="AA25" s="107" t="s">
        <v>299</v>
      </c>
      <c r="AB25" s="107" t="str">
        <f t="shared" ref="AB25" si="21">LEFT(AB26,FIND("_P",AB26)-1)</f>
        <v>CPT_228</v>
      </c>
      <c r="AC25" s="107" t="s">
        <v>299</v>
      </c>
      <c r="AD25" s="107" t="str">
        <f t="shared" ref="AD25" si="22">LEFT(AD26,FIND("_P",AD26)-1)</f>
        <v>CPT_246</v>
      </c>
      <c r="AE25" s="107" t="s">
        <v>299</v>
      </c>
      <c r="AF25" s="107" t="str">
        <f t="shared" ref="AF25" si="23">LEFT(AF26,FIND("_P",AF26)-1)</f>
        <v>CPT_296</v>
      </c>
      <c r="AG25" s="107" t="s">
        <v>299</v>
      </c>
      <c r="AH25" s="107" t="str">
        <f t="shared" ref="AH25" si="24">LEFT(AH26,FIND("_P",AH26)-1)</f>
        <v>CPT_326</v>
      </c>
      <c r="AI25" s="107" t="s">
        <v>299</v>
      </c>
      <c r="AJ25" s="107" t="str">
        <f t="shared" ref="AJ25" si="25">LEFT(AJ26,FIND("_P",AJ26)-1)</f>
        <v>CPT_330</v>
      </c>
      <c r="AK25" s="107" t="s">
        <v>299</v>
      </c>
      <c r="AL25" s="107" t="str">
        <f t="shared" ref="AL25" si="26">LEFT(AL26,FIND("_P",AL26)-1)</f>
        <v>CPT_331</v>
      </c>
      <c r="AM25" s="107" t="s">
        <v>299</v>
      </c>
    </row>
    <row r="26" spans="1:39" x14ac:dyDescent="0.25">
      <c r="B26" s="107" t="s">
        <v>2364</v>
      </c>
      <c r="C26" s="107" t="s">
        <v>302</v>
      </c>
      <c r="D26" s="107" t="s">
        <v>2376</v>
      </c>
      <c r="E26" s="107" t="s">
        <v>302</v>
      </c>
      <c r="F26" s="107" t="s">
        <v>2388</v>
      </c>
      <c r="G26" s="156" t="s">
        <v>302</v>
      </c>
      <c r="H26" s="107" t="s">
        <v>2557</v>
      </c>
      <c r="I26" s="107" t="s">
        <v>302</v>
      </c>
      <c r="J26" s="107" t="s">
        <v>2569</v>
      </c>
      <c r="L26" s="107" t="s">
        <v>2581</v>
      </c>
      <c r="N26" s="107" t="s">
        <v>2593</v>
      </c>
      <c r="O26" s="107" t="s">
        <v>302</v>
      </c>
      <c r="P26" s="107" t="s">
        <v>2605</v>
      </c>
      <c r="Q26" s="156" t="s">
        <v>302</v>
      </c>
      <c r="R26" s="107" t="s">
        <v>2617</v>
      </c>
      <c r="S26" s="156" t="s">
        <v>302</v>
      </c>
      <c r="T26" s="107" t="s">
        <v>2629</v>
      </c>
      <c r="U26" s="156" t="s">
        <v>302</v>
      </c>
      <c r="V26" s="107" t="s">
        <v>2641</v>
      </c>
      <c r="X26" s="107" t="s">
        <v>2653</v>
      </c>
      <c r="Y26" s="156" t="s">
        <v>302</v>
      </c>
      <c r="Z26" s="107" t="s">
        <v>2665</v>
      </c>
      <c r="AA26" s="156" t="s">
        <v>302</v>
      </c>
      <c r="AB26" s="107" t="s">
        <v>2677</v>
      </c>
      <c r="AD26" s="107" t="s">
        <v>2689</v>
      </c>
      <c r="AE26" s="107" t="s">
        <v>302</v>
      </c>
      <c r="AF26" s="107" t="s">
        <v>2701</v>
      </c>
      <c r="AG26" s="156" t="s">
        <v>302</v>
      </c>
      <c r="AH26" s="107" t="s">
        <v>2713</v>
      </c>
      <c r="AI26" s="156" t="s">
        <v>302</v>
      </c>
      <c r="AJ26" s="107" t="s">
        <v>2725</v>
      </c>
      <c r="AK26" s="107" t="s">
        <v>302</v>
      </c>
      <c r="AL26" s="107" t="s">
        <v>2737</v>
      </c>
      <c r="AM26" s="107" t="s">
        <v>302</v>
      </c>
    </row>
    <row r="27" spans="1:39" x14ac:dyDescent="0.25">
      <c r="B27" s="107" t="s">
        <v>2365</v>
      </c>
      <c r="C27" s="107" t="s">
        <v>302</v>
      </c>
      <c r="D27" s="107" t="s">
        <v>2377</v>
      </c>
      <c r="E27" s="156" t="s">
        <v>302</v>
      </c>
      <c r="F27" s="107" t="s">
        <v>2389</v>
      </c>
      <c r="G27" s="156" t="s">
        <v>302</v>
      </c>
      <c r="H27" s="107" t="s">
        <v>2558</v>
      </c>
      <c r="I27" s="107" t="s">
        <v>302</v>
      </c>
      <c r="J27" s="107" t="s">
        <v>2570</v>
      </c>
      <c r="L27" s="107" t="s">
        <v>2582</v>
      </c>
      <c r="N27" s="107" t="s">
        <v>2594</v>
      </c>
      <c r="O27" s="107" t="s">
        <v>302</v>
      </c>
      <c r="P27" s="107" t="s">
        <v>2606</v>
      </c>
      <c r="Q27" s="156" t="s">
        <v>302</v>
      </c>
      <c r="R27" s="107" t="s">
        <v>2618</v>
      </c>
      <c r="S27" s="156" t="s">
        <v>302</v>
      </c>
      <c r="T27" s="107" t="s">
        <v>2630</v>
      </c>
      <c r="U27" s="107" t="s">
        <v>302</v>
      </c>
      <c r="V27" s="107" t="s">
        <v>2642</v>
      </c>
      <c r="X27" s="107" t="s">
        <v>2654</v>
      </c>
      <c r="Y27" s="156" t="s">
        <v>302</v>
      </c>
      <c r="Z27" s="107" t="s">
        <v>2666</v>
      </c>
      <c r="AA27" s="156" t="s">
        <v>302</v>
      </c>
      <c r="AB27" s="107" t="s">
        <v>2678</v>
      </c>
      <c r="AD27" s="107" t="s">
        <v>2690</v>
      </c>
      <c r="AE27" s="107" t="s">
        <v>302</v>
      </c>
      <c r="AF27" s="107" t="s">
        <v>2702</v>
      </c>
      <c r="AG27" s="156" t="s">
        <v>302</v>
      </c>
      <c r="AH27" s="107" t="s">
        <v>2714</v>
      </c>
      <c r="AI27" s="156" t="s">
        <v>302</v>
      </c>
      <c r="AJ27" s="107" t="s">
        <v>2726</v>
      </c>
      <c r="AK27" s="156" t="s">
        <v>302</v>
      </c>
      <c r="AL27" s="107" t="s">
        <v>2738</v>
      </c>
      <c r="AM27" s="107" t="s">
        <v>302</v>
      </c>
    </row>
    <row r="28" spans="1:39" x14ac:dyDescent="0.25">
      <c r="B28" s="107" t="s">
        <v>2366</v>
      </c>
      <c r="C28" s="107" t="s">
        <v>302</v>
      </c>
      <c r="D28" s="107" t="s">
        <v>2378</v>
      </c>
      <c r="E28" s="156" t="s">
        <v>302</v>
      </c>
      <c r="F28" s="107" t="s">
        <v>2390</v>
      </c>
      <c r="G28" s="156" t="s">
        <v>302</v>
      </c>
      <c r="H28" s="107" t="s">
        <v>2559</v>
      </c>
      <c r="I28" s="107" t="s">
        <v>302</v>
      </c>
      <c r="J28" s="107" t="s">
        <v>2571</v>
      </c>
      <c r="L28" s="107" t="s">
        <v>2583</v>
      </c>
      <c r="N28" s="107" t="s">
        <v>2595</v>
      </c>
      <c r="O28" s="107" t="s">
        <v>302</v>
      </c>
      <c r="P28" s="107" t="s">
        <v>2607</v>
      </c>
      <c r="Q28" s="156" t="s">
        <v>302</v>
      </c>
      <c r="R28" s="107" t="s">
        <v>2619</v>
      </c>
      <c r="S28" s="156" t="s">
        <v>302</v>
      </c>
      <c r="T28" s="107" t="s">
        <v>2631</v>
      </c>
      <c r="U28" s="107" t="s">
        <v>302</v>
      </c>
      <c r="V28" s="107" t="s">
        <v>2643</v>
      </c>
      <c r="X28" s="107" t="s">
        <v>2655</v>
      </c>
      <c r="Y28" s="156" t="s">
        <v>302</v>
      </c>
      <c r="Z28" s="107" t="s">
        <v>2667</v>
      </c>
      <c r="AA28" s="156" t="s">
        <v>302</v>
      </c>
      <c r="AB28" s="107" t="s">
        <v>2679</v>
      </c>
      <c r="AD28" s="107" t="s">
        <v>2691</v>
      </c>
      <c r="AE28" s="107" t="s">
        <v>302</v>
      </c>
      <c r="AF28" s="107" t="s">
        <v>2703</v>
      </c>
      <c r="AG28" s="156" t="s">
        <v>302</v>
      </c>
      <c r="AH28" s="107" t="s">
        <v>2715</v>
      </c>
      <c r="AI28" s="156" t="s">
        <v>302</v>
      </c>
      <c r="AJ28" s="107" t="s">
        <v>2727</v>
      </c>
      <c r="AK28" s="156" t="s">
        <v>302</v>
      </c>
      <c r="AL28" s="107" t="s">
        <v>2739</v>
      </c>
      <c r="AM28" s="107" t="s">
        <v>302</v>
      </c>
    </row>
    <row r="29" spans="1:39" x14ac:dyDescent="0.25">
      <c r="B29" s="107" t="s">
        <v>2367</v>
      </c>
      <c r="C29" s="107" t="s">
        <v>302</v>
      </c>
      <c r="D29" s="107" t="s">
        <v>2379</v>
      </c>
      <c r="E29" s="156" t="s">
        <v>302</v>
      </c>
      <c r="F29" s="107" t="s">
        <v>2391</v>
      </c>
      <c r="G29" s="156" t="s">
        <v>302</v>
      </c>
      <c r="H29" s="107" t="s">
        <v>2560</v>
      </c>
      <c r="I29" s="107" t="s">
        <v>302</v>
      </c>
      <c r="J29" s="107" t="s">
        <v>2572</v>
      </c>
      <c r="L29" s="107" t="s">
        <v>2584</v>
      </c>
      <c r="N29" s="107" t="s">
        <v>2596</v>
      </c>
      <c r="O29" s="107" t="s">
        <v>302</v>
      </c>
      <c r="P29" s="107" t="s">
        <v>2608</v>
      </c>
      <c r="Q29" s="156" t="s">
        <v>302</v>
      </c>
      <c r="R29" s="107" t="s">
        <v>2620</v>
      </c>
      <c r="S29" s="156" t="s">
        <v>302</v>
      </c>
      <c r="T29" s="107" t="s">
        <v>2632</v>
      </c>
      <c r="U29" s="107" t="s">
        <v>302</v>
      </c>
      <c r="V29" s="107" t="s">
        <v>2644</v>
      </c>
      <c r="X29" s="107" t="s">
        <v>2656</v>
      </c>
      <c r="Y29" s="156" t="s">
        <v>302</v>
      </c>
      <c r="Z29" s="107" t="s">
        <v>2668</v>
      </c>
      <c r="AA29" s="156" t="s">
        <v>302</v>
      </c>
      <c r="AB29" s="107" t="s">
        <v>2680</v>
      </c>
      <c r="AD29" s="107" t="s">
        <v>2692</v>
      </c>
      <c r="AE29" s="107" t="s">
        <v>302</v>
      </c>
      <c r="AF29" s="107" t="s">
        <v>2704</v>
      </c>
      <c r="AG29" s="156" t="s">
        <v>302</v>
      </c>
      <c r="AH29" s="107" t="s">
        <v>2716</v>
      </c>
      <c r="AI29" s="156" t="s">
        <v>302</v>
      </c>
      <c r="AJ29" s="107" t="s">
        <v>2728</v>
      </c>
      <c r="AK29" s="156" t="s">
        <v>302</v>
      </c>
      <c r="AL29" s="107" t="s">
        <v>2740</v>
      </c>
      <c r="AM29" s="107" t="s">
        <v>302</v>
      </c>
    </row>
    <row r="30" spans="1:39" x14ac:dyDescent="0.25">
      <c r="B30" s="107" t="s">
        <v>2368</v>
      </c>
      <c r="C30" s="107" t="s">
        <v>302</v>
      </c>
      <c r="D30" s="107" t="s">
        <v>2380</v>
      </c>
      <c r="E30" s="156" t="s">
        <v>302</v>
      </c>
      <c r="F30" s="107" t="s">
        <v>2392</v>
      </c>
      <c r="G30" s="156" t="s">
        <v>302</v>
      </c>
      <c r="H30" s="107" t="s">
        <v>2561</v>
      </c>
      <c r="I30" s="107" t="s">
        <v>302</v>
      </c>
      <c r="J30" s="107" t="s">
        <v>2573</v>
      </c>
      <c r="L30" s="107" t="s">
        <v>2585</v>
      </c>
      <c r="N30" s="107" t="s">
        <v>2597</v>
      </c>
      <c r="O30" s="107" t="s">
        <v>302</v>
      </c>
      <c r="P30" s="107" t="s">
        <v>2609</v>
      </c>
      <c r="Q30" s="156" t="s">
        <v>302</v>
      </c>
      <c r="R30" s="107" t="s">
        <v>2621</v>
      </c>
      <c r="S30" s="156" t="s">
        <v>302</v>
      </c>
      <c r="T30" s="107" t="s">
        <v>2633</v>
      </c>
      <c r="U30" s="107" t="s">
        <v>302</v>
      </c>
      <c r="V30" s="107" t="s">
        <v>2645</v>
      </c>
      <c r="X30" s="107" t="s">
        <v>2657</v>
      </c>
      <c r="Y30" s="156" t="s">
        <v>302</v>
      </c>
      <c r="Z30" s="107" t="s">
        <v>2669</v>
      </c>
      <c r="AA30" s="156" t="s">
        <v>302</v>
      </c>
      <c r="AB30" s="107" t="s">
        <v>2681</v>
      </c>
      <c r="AD30" s="107" t="s">
        <v>2693</v>
      </c>
      <c r="AE30" s="107" t="s">
        <v>302</v>
      </c>
      <c r="AF30" s="107" t="s">
        <v>2705</v>
      </c>
      <c r="AG30" s="156" t="s">
        <v>302</v>
      </c>
      <c r="AH30" s="107" t="s">
        <v>2717</v>
      </c>
      <c r="AI30" s="156" t="s">
        <v>302</v>
      </c>
      <c r="AJ30" s="107" t="s">
        <v>2729</v>
      </c>
      <c r="AK30" s="156" t="s">
        <v>302</v>
      </c>
      <c r="AL30" s="107" t="s">
        <v>2741</v>
      </c>
      <c r="AM30" s="107" t="s">
        <v>302</v>
      </c>
    </row>
    <row r="31" spans="1:39" x14ac:dyDescent="0.25">
      <c r="B31" s="107" t="s">
        <v>2369</v>
      </c>
      <c r="C31" s="107" t="s">
        <v>302</v>
      </c>
      <c r="D31" s="107" t="s">
        <v>2381</v>
      </c>
      <c r="E31" s="156" t="s">
        <v>302</v>
      </c>
      <c r="F31" s="107" t="s">
        <v>2393</v>
      </c>
      <c r="G31" s="156" t="s">
        <v>302</v>
      </c>
      <c r="H31" s="107" t="s">
        <v>2562</v>
      </c>
      <c r="I31" s="107" t="s">
        <v>302</v>
      </c>
      <c r="J31" s="107" t="s">
        <v>2574</v>
      </c>
      <c r="L31" s="107" t="s">
        <v>2586</v>
      </c>
      <c r="N31" s="107" t="s">
        <v>2598</v>
      </c>
      <c r="O31" s="107" t="s">
        <v>302</v>
      </c>
      <c r="P31" s="107" t="s">
        <v>2610</v>
      </c>
      <c r="Q31" s="156" t="s">
        <v>302</v>
      </c>
      <c r="R31" s="107" t="s">
        <v>2622</v>
      </c>
      <c r="S31" s="156" t="s">
        <v>302</v>
      </c>
      <c r="T31" s="107" t="s">
        <v>2634</v>
      </c>
      <c r="U31" s="107" t="s">
        <v>302</v>
      </c>
      <c r="V31" s="107" t="s">
        <v>2646</v>
      </c>
      <c r="X31" s="107" t="s">
        <v>2658</v>
      </c>
      <c r="Y31" s="156" t="s">
        <v>302</v>
      </c>
      <c r="Z31" s="107" t="s">
        <v>2670</v>
      </c>
      <c r="AA31" s="156" t="s">
        <v>302</v>
      </c>
      <c r="AB31" s="107" t="s">
        <v>2682</v>
      </c>
      <c r="AD31" s="107" t="s">
        <v>2694</v>
      </c>
      <c r="AE31" s="107" t="s">
        <v>302</v>
      </c>
      <c r="AF31" s="107" t="s">
        <v>2706</v>
      </c>
      <c r="AG31" s="156" t="s">
        <v>302</v>
      </c>
      <c r="AH31" s="107" t="s">
        <v>2718</v>
      </c>
      <c r="AI31" s="156" t="s">
        <v>302</v>
      </c>
      <c r="AJ31" s="107" t="s">
        <v>2730</v>
      </c>
      <c r="AK31" s="156" t="s">
        <v>302</v>
      </c>
      <c r="AL31" s="107" t="s">
        <v>2742</v>
      </c>
      <c r="AM31" s="107" t="s">
        <v>302</v>
      </c>
    </row>
    <row r="32" spans="1:39" x14ac:dyDescent="0.25">
      <c r="B32" s="107" t="s">
        <v>2370</v>
      </c>
      <c r="C32" s="107" t="s">
        <v>302</v>
      </c>
      <c r="D32" s="107" t="s">
        <v>2382</v>
      </c>
      <c r="E32" s="156" t="s">
        <v>302</v>
      </c>
      <c r="F32" s="107" t="s">
        <v>2394</v>
      </c>
      <c r="G32" s="156" t="s">
        <v>302</v>
      </c>
      <c r="H32" s="107" t="s">
        <v>2563</v>
      </c>
      <c r="I32" s="107" t="s">
        <v>302</v>
      </c>
      <c r="J32" s="107" t="s">
        <v>2575</v>
      </c>
      <c r="L32" s="107" t="s">
        <v>2587</v>
      </c>
      <c r="N32" s="107" t="s">
        <v>2599</v>
      </c>
      <c r="O32" s="107" t="s">
        <v>302</v>
      </c>
      <c r="P32" s="107" t="s">
        <v>2611</v>
      </c>
      <c r="Q32" s="156" t="s">
        <v>302</v>
      </c>
      <c r="R32" s="107" t="s">
        <v>2623</v>
      </c>
      <c r="S32" s="156" t="s">
        <v>302</v>
      </c>
      <c r="T32" s="107" t="s">
        <v>2635</v>
      </c>
      <c r="U32" s="107" t="s">
        <v>302</v>
      </c>
      <c r="V32" s="107" t="s">
        <v>2647</v>
      </c>
      <c r="X32" s="107" t="s">
        <v>2659</v>
      </c>
      <c r="Y32" s="156" t="s">
        <v>302</v>
      </c>
      <c r="Z32" s="107" t="s">
        <v>2671</v>
      </c>
      <c r="AA32" s="156" t="s">
        <v>302</v>
      </c>
      <c r="AB32" s="107" t="s">
        <v>2683</v>
      </c>
      <c r="AD32" s="107" t="s">
        <v>2695</v>
      </c>
      <c r="AE32" s="107" t="s">
        <v>302</v>
      </c>
      <c r="AF32" s="107" t="s">
        <v>2707</v>
      </c>
      <c r="AG32" s="156" t="s">
        <v>302</v>
      </c>
      <c r="AH32" s="107" t="s">
        <v>2719</v>
      </c>
      <c r="AI32" s="156" t="s">
        <v>302</v>
      </c>
      <c r="AJ32" s="107" t="s">
        <v>2731</v>
      </c>
      <c r="AK32" s="156" t="s">
        <v>302</v>
      </c>
      <c r="AL32" s="107" t="s">
        <v>2743</v>
      </c>
      <c r="AM32" s="107" t="s">
        <v>302</v>
      </c>
    </row>
    <row r="33" spans="1:39" x14ac:dyDescent="0.25">
      <c r="B33" s="107" t="s">
        <v>2371</v>
      </c>
      <c r="C33" s="107" t="s">
        <v>302</v>
      </c>
      <c r="D33" s="107" t="s">
        <v>2383</v>
      </c>
      <c r="E33" s="156" t="s">
        <v>302</v>
      </c>
      <c r="F33" s="107" t="s">
        <v>2395</v>
      </c>
      <c r="G33" s="156" t="s">
        <v>302</v>
      </c>
      <c r="H33" s="107" t="s">
        <v>2564</v>
      </c>
      <c r="I33" s="156" t="s">
        <v>302</v>
      </c>
      <c r="J33" s="107" t="s">
        <v>2576</v>
      </c>
      <c r="L33" s="107" t="s">
        <v>2588</v>
      </c>
      <c r="N33" s="107" t="s">
        <v>2600</v>
      </c>
      <c r="O33" s="107" t="s">
        <v>302</v>
      </c>
      <c r="P33" s="107" t="s">
        <v>2612</v>
      </c>
      <c r="Q33" s="156" t="s">
        <v>302</v>
      </c>
      <c r="R33" s="107" t="s">
        <v>2624</v>
      </c>
      <c r="S33" s="156" t="s">
        <v>302</v>
      </c>
      <c r="T33" s="107" t="s">
        <v>2636</v>
      </c>
      <c r="U33" s="107" t="s">
        <v>302</v>
      </c>
      <c r="V33" s="107" t="s">
        <v>2648</v>
      </c>
      <c r="X33" s="107" t="s">
        <v>2660</v>
      </c>
      <c r="Y33" s="156" t="s">
        <v>302</v>
      </c>
      <c r="Z33" s="107" t="s">
        <v>2672</v>
      </c>
      <c r="AA33" s="156" t="s">
        <v>302</v>
      </c>
      <c r="AB33" s="107" t="s">
        <v>2684</v>
      </c>
      <c r="AD33" s="107" t="s">
        <v>2696</v>
      </c>
      <c r="AE33" s="107" t="s">
        <v>302</v>
      </c>
      <c r="AF33" s="107" t="s">
        <v>2708</v>
      </c>
      <c r="AG33" s="156" t="s">
        <v>302</v>
      </c>
      <c r="AH33" s="107" t="s">
        <v>2720</v>
      </c>
      <c r="AI33" s="156" t="s">
        <v>302</v>
      </c>
      <c r="AJ33" s="107" t="s">
        <v>2732</v>
      </c>
      <c r="AK33" s="156" t="s">
        <v>302</v>
      </c>
      <c r="AL33" s="107" t="s">
        <v>2744</v>
      </c>
      <c r="AM33" s="107" t="s">
        <v>302</v>
      </c>
    </row>
    <row r="34" spans="1:39" x14ac:dyDescent="0.25">
      <c r="B34" s="107" t="s">
        <v>2372</v>
      </c>
      <c r="C34" s="107" t="s">
        <v>302</v>
      </c>
      <c r="D34" s="107" t="s">
        <v>2384</v>
      </c>
      <c r="E34" s="156" t="s">
        <v>302</v>
      </c>
      <c r="F34" s="107" t="s">
        <v>2396</v>
      </c>
      <c r="G34" s="156" t="s">
        <v>302</v>
      </c>
      <c r="H34" s="107" t="s">
        <v>2565</v>
      </c>
      <c r="I34" s="107" t="s">
        <v>302</v>
      </c>
      <c r="J34" s="107" t="s">
        <v>2577</v>
      </c>
      <c r="L34" s="107" t="s">
        <v>2589</v>
      </c>
      <c r="N34" s="107" t="s">
        <v>2601</v>
      </c>
      <c r="O34" s="107" t="s">
        <v>302</v>
      </c>
      <c r="P34" s="107" t="s">
        <v>2613</v>
      </c>
      <c r="Q34" s="156" t="s">
        <v>302</v>
      </c>
      <c r="R34" s="107" t="s">
        <v>2625</v>
      </c>
      <c r="S34" s="156" t="s">
        <v>302</v>
      </c>
      <c r="T34" s="107" t="s">
        <v>2637</v>
      </c>
      <c r="U34" s="107" t="s">
        <v>302</v>
      </c>
      <c r="V34" s="107" t="s">
        <v>2649</v>
      </c>
      <c r="X34" s="107" t="s">
        <v>2661</v>
      </c>
      <c r="Y34" s="156" t="s">
        <v>302</v>
      </c>
      <c r="Z34" s="107" t="s">
        <v>2673</v>
      </c>
      <c r="AA34" s="156" t="s">
        <v>302</v>
      </c>
      <c r="AB34" s="107" t="s">
        <v>2685</v>
      </c>
      <c r="AD34" s="107" t="s">
        <v>2697</v>
      </c>
      <c r="AE34" s="107" t="s">
        <v>302</v>
      </c>
      <c r="AF34" s="107" t="s">
        <v>2709</v>
      </c>
      <c r="AG34" s="156" t="s">
        <v>302</v>
      </c>
      <c r="AH34" s="107" t="s">
        <v>2721</v>
      </c>
      <c r="AI34" s="156" t="s">
        <v>302</v>
      </c>
      <c r="AJ34" s="107" t="s">
        <v>2733</v>
      </c>
      <c r="AK34" s="156" t="s">
        <v>302</v>
      </c>
      <c r="AL34" s="107" t="s">
        <v>2745</v>
      </c>
      <c r="AM34" s="107" t="s">
        <v>302</v>
      </c>
    </row>
    <row r="35" spans="1:39" x14ac:dyDescent="0.25">
      <c r="B35" s="107" t="s">
        <v>2373</v>
      </c>
      <c r="C35" s="107" t="s">
        <v>302</v>
      </c>
      <c r="D35" s="107" t="s">
        <v>2385</v>
      </c>
      <c r="E35" s="156" t="s">
        <v>302</v>
      </c>
      <c r="F35" s="107" t="s">
        <v>2397</v>
      </c>
      <c r="G35" s="156" t="s">
        <v>302</v>
      </c>
      <c r="H35" s="107" t="s">
        <v>2566</v>
      </c>
      <c r="I35" s="107" t="s">
        <v>302</v>
      </c>
      <c r="J35" s="107" t="s">
        <v>2578</v>
      </c>
      <c r="L35" s="107" t="s">
        <v>2590</v>
      </c>
      <c r="N35" s="107" t="s">
        <v>2602</v>
      </c>
      <c r="O35" s="107" t="s">
        <v>302</v>
      </c>
      <c r="P35" s="107" t="s">
        <v>2614</v>
      </c>
      <c r="Q35" s="156" t="s">
        <v>302</v>
      </c>
      <c r="R35" s="107" t="s">
        <v>2626</v>
      </c>
      <c r="S35" s="156" t="s">
        <v>302</v>
      </c>
      <c r="T35" s="107" t="s">
        <v>2638</v>
      </c>
      <c r="U35" s="107" t="s">
        <v>302</v>
      </c>
      <c r="V35" s="107" t="s">
        <v>2650</v>
      </c>
      <c r="X35" s="107" t="s">
        <v>2662</v>
      </c>
      <c r="Y35" s="156" t="s">
        <v>302</v>
      </c>
      <c r="Z35" s="107" t="s">
        <v>2674</v>
      </c>
      <c r="AA35" s="156" t="s">
        <v>302</v>
      </c>
      <c r="AB35" s="107" t="s">
        <v>2686</v>
      </c>
      <c r="AD35" s="107" t="s">
        <v>2698</v>
      </c>
      <c r="AE35" s="107" t="s">
        <v>302</v>
      </c>
      <c r="AF35" s="107" t="s">
        <v>2710</v>
      </c>
      <c r="AG35" s="156" t="s">
        <v>302</v>
      </c>
      <c r="AH35" s="107" t="s">
        <v>2722</v>
      </c>
      <c r="AI35" s="156" t="s">
        <v>302</v>
      </c>
      <c r="AJ35" s="107" t="s">
        <v>2734</v>
      </c>
      <c r="AK35" s="156" t="s">
        <v>302</v>
      </c>
      <c r="AL35" s="107" t="s">
        <v>2746</v>
      </c>
      <c r="AM35" s="107" t="s">
        <v>302</v>
      </c>
    </row>
    <row r="36" spans="1:39" x14ac:dyDescent="0.25">
      <c r="B36" s="107" t="s">
        <v>2374</v>
      </c>
      <c r="C36" s="107" t="s">
        <v>302</v>
      </c>
      <c r="D36" s="107" t="s">
        <v>2386</v>
      </c>
      <c r="E36" s="156" t="s">
        <v>302</v>
      </c>
      <c r="F36" s="107" t="s">
        <v>2398</v>
      </c>
      <c r="G36" s="156" t="s">
        <v>302</v>
      </c>
      <c r="H36" s="107" t="s">
        <v>2567</v>
      </c>
      <c r="I36" s="107" t="s">
        <v>302</v>
      </c>
      <c r="J36" s="107" t="s">
        <v>2579</v>
      </c>
      <c r="L36" s="107" t="s">
        <v>2591</v>
      </c>
      <c r="N36" s="107" t="s">
        <v>2603</v>
      </c>
      <c r="O36" s="107" t="s">
        <v>302</v>
      </c>
      <c r="P36" s="107" t="s">
        <v>2615</v>
      </c>
      <c r="Q36" s="156" t="s">
        <v>302</v>
      </c>
      <c r="R36" s="107" t="s">
        <v>2627</v>
      </c>
      <c r="S36" s="156" t="s">
        <v>302</v>
      </c>
      <c r="T36" s="107" t="s">
        <v>2639</v>
      </c>
      <c r="U36" s="107" t="s">
        <v>302</v>
      </c>
      <c r="V36" s="107" t="s">
        <v>2651</v>
      </c>
      <c r="X36" s="107" t="s">
        <v>2663</v>
      </c>
      <c r="Y36" s="156" t="s">
        <v>302</v>
      </c>
      <c r="Z36" s="107" t="s">
        <v>2675</v>
      </c>
      <c r="AA36" s="156" t="s">
        <v>302</v>
      </c>
      <c r="AB36" s="107" t="s">
        <v>2687</v>
      </c>
      <c r="AD36" s="107" t="s">
        <v>2699</v>
      </c>
      <c r="AE36" s="107" t="s">
        <v>302</v>
      </c>
      <c r="AF36" s="107" t="s">
        <v>2711</v>
      </c>
      <c r="AG36" s="156" t="s">
        <v>302</v>
      </c>
      <c r="AH36" s="107" t="s">
        <v>2723</v>
      </c>
      <c r="AI36" s="156" t="s">
        <v>302</v>
      </c>
      <c r="AJ36" s="107" t="s">
        <v>2735</v>
      </c>
      <c r="AK36" s="156" t="s">
        <v>302</v>
      </c>
      <c r="AL36" s="107" t="s">
        <v>2747</v>
      </c>
      <c r="AM36" s="107" t="s">
        <v>302</v>
      </c>
    </row>
    <row r="37" spans="1:39" x14ac:dyDescent="0.25">
      <c r="B37" s="107" t="s">
        <v>2375</v>
      </c>
      <c r="C37" s="107" t="s">
        <v>302</v>
      </c>
      <c r="D37" s="107" t="s">
        <v>2387</v>
      </c>
      <c r="E37" s="156" t="s">
        <v>302</v>
      </c>
      <c r="F37" s="107" t="s">
        <v>2399</v>
      </c>
      <c r="G37" s="156" t="s">
        <v>302</v>
      </c>
      <c r="H37" s="107" t="s">
        <v>2568</v>
      </c>
      <c r="I37" s="107" t="s">
        <v>302</v>
      </c>
      <c r="J37" s="107" t="s">
        <v>2580</v>
      </c>
      <c r="L37" s="107" t="s">
        <v>2592</v>
      </c>
      <c r="N37" s="107" t="s">
        <v>2604</v>
      </c>
      <c r="O37" s="107" t="s">
        <v>302</v>
      </c>
      <c r="P37" s="107" t="s">
        <v>2616</v>
      </c>
      <c r="Q37" s="156" t="s">
        <v>302</v>
      </c>
      <c r="R37" s="107" t="s">
        <v>2628</v>
      </c>
      <c r="S37" s="156" t="s">
        <v>302</v>
      </c>
      <c r="T37" s="107" t="s">
        <v>2640</v>
      </c>
      <c r="U37" s="107" t="s">
        <v>302</v>
      </c>
      <c r="V37" s="107" t="s">
        <v>2652</v>
      </c>
      <c r="X37" s="107" t="s">
        <v>2664</v>
      </c>
      <c r="Y37" s="156" t="s">
        <v>302</v>
      </c>
      <c r="Z37" s="107" t="s">
        <v>2676</v>
      </c>
      <c r="AA37" s="156" t="s">
        <v>302</v>
      </c>
      <c r="AB37" s="107" t="s">
        <v>2688</v>
      </c>
      <c r="AD37" s="107" t="s">
        <v>2700</v>
      </c>
      <c r="AE37" s="107" t="s">
        <v>302</v>
      </c>
      <c r="AF37" s="107" t="s">
        <v>2712</v>
      </c>
      <c r="AG37" s="156" t="s">
        <v>302</v>
      </c>
      <c r="AH37" s="107" t="s">
        <v>2724</v>
      </c>
      <c r="AI37" s="156" t="s">
        <v>302</v>
      </c>
      <c r="AJ37" s="107" t="s">
        <v>2736</v>
      </c>
      <c r="AK37" s="156" t="s">
        <v>302</v>
      </c>
      <c r="AL37" s="107" t="s">
        <v>2748</v>
      </c>
      <c r="AM37" s="107" t="s">
        <v>302</v>
      </c>
    </row>
    <row r="38" spans="1:39" x14ac:dyDescent="0.25">
      <c r="A38" s="107" t="s">
        <v>301</v>
      </c>
      <c r="B38" s="107">
        <f>COUNTIF(B26:B37,"&lt;&gt;")</f>
        <v>12</v>
      </c>
      <c r="C38" s="107">
        <f>COUNTIF(C26:C37,"Y")</f>
        <v>12</v>
      </c>
      <c r="D38" s="107">
        <f t="shared" ref="D38" si="27">COUNTIF(D26:D37,"&lt;&gt;")</f>
        <v>12</v>
      </c>
      <c r="E38" s="107">
        <f t="shared" ref="E38" si="28">COUNTIF(E26:E37,"Y")</f>
        <v>12</v>
      </c>
      <c r="F38" s="107">
        <f t="shared" ref="F38" si="29">COUNTIF(F26:F37,"&lt;&gt;")</f>
        <v>12</v>
      </c>
      <c r="G38" s="107">
        <f t="shared" ref="G38" si="30">COUNTIF(G26:G37,"Y")</f>
        <v>12</v>
      </c>
      <c r="H38" s="107">
        <f t="shared" ref="H38" si="31">COUNTIF(H26:H37,"&lt;&gt;")</f>
        <v>12</v>
      </c>
      <c r="I38" s="107">
        <f t="shared" ref="I38" si="32">COUNTIF(I26:I37,"Y")</f>
        <v>12</v>
      </c>
      <c r="J38" s="107">
        <f t="shared" ref="J38" si="33">COUNTIF(J26:J37,"&lt;&gt;")</f>
        <v>12</v>
      </c>
      <c r="K38" s="107">
        <f t="shared" ref="K38" si="34">COUNTIF(K26:K37,"Y")</f>
        <v>0</v>
      </c>
      <c r="L38" s="107">
        <f t="shared" ref="L38" si="35">COUNTIF(L26:L37,"&lt;&gt;")</f>
        <v>12</v>
      </c>
      <c r="M38" s="107">
        <f t="shared" ref="M38" si="36">COUNTIF(M26:M37,"Y")</f>
        <v>0</v>
      </c>
      <c r="N38" s="107">
        <f t="shared" ref="N38" si="37">COUNTIF(N26:N37,"&lt;&gt;")</f>
        <v>12</v>
      </c>
      <c r="O38" s="107">
        <f t="shared" ref="O38" si="38">COUNTIF(O26:O37,"Y")</f>
        <v>12</v>
      </c>
      <c r="P38" s="107">
        <f t="shared" ref="P38" si="39">COUNTIF(P26:P37,"&lt;&gt;")</f>
        <v>12</v>
      </c>
      <c r="Q38" s="107">
        <f t="shared" ref="Q38" si="40">COUNTIF(Q26:Q37,"Y")</f>
        <v>12</v>
      </c>
      <c r="R38" s="107">
        <f t="shared" ref="R38" si="41">COUNTIF(R26:R37,"&lt;&gt;")</f>
        <v>12</v>
      </c>
      <c r="S38" s="107">
        <f t="shared" ref="S38" si="42">COUNTIF(S26:S37,"Y")</f>
        <v>12</v>
      </c>
      <c r="T38" s="107">
        <f t="shared" ref="T38" si="43">COUNTIF(T26:T37,"&lt;&gt;")</f>
        <v>12</v>
      </c>
      <c r="U38" s="107">
        <f t="shared" ref="U38" si="44">COUNTIF(U26:U37,"Y")</f>
        <v>12</v>
      </c>
      <c r="V38" s="107">
        <f t="shared" ref="V38" si="45">COUNTIF(V26:V37,"&lt;&gt;")</f>
        <v>12</v>
      </c>
      <c r="W38" s="107">
        <f t="shared" ref="W38" si="46">COUNTIF(W26:W37,"Y")</f>
        <v>0</v>
      </c>
      <c r="X38" s="107">
        <f t="shared" ref="X38" si="47">COUNTIF(X26:X37,"&lt;&gt;")</f>
        <v>12</v>
      </c>
      <c r="Y38" s="107">
        <f t="shared" ref="Y38" si="48">COUNTIF(Y26:Y37,"Y")</f>
        <v>12</v>
      </c>
      <c r="Z38" s="107">
        <f t="shared" ref="Z38" si="49">COUNTIF(Z26:Z37,"&lt;&gt;")</f>
        <v>12</v>
      </c>
      <c r="AA38" s="107">
        <f t="shared" ref="AA38" si="50">COUNTIF(AA26:AA37,"Y")</f>
        <v>12</v>
      </c>
      <c r="AB38" s="107">
        <f t="shared" ref="AB38" si="51">COUNTIF(AB26:AB37,"&lt;&gt;")</f>
        <v>12</v>
      </c>
      <c r="AC38" s="107">
        <f t="shared" ref="AC38" si="52">COUNTIF(AC26:AC37,"Y")</f>
        <v>0</v>
      </c>
      <c r="AD38" s="107">
        <f t="shared" ref="AD38" si="53">COUNTIF(AD26:AD37,"&lt;&gt;")</f>
        <v>12</v>
      </c>
      <c r="AE38" s="107">
        <f t="shared" ref="AE38" si="54">COUNTIF(AE26:AE37,"Y")</f>
        <v>12</v>
      </c>
      <c r="AF38" s="107">
        <f t="shared" ref="AF38" si="55">COUNTIF(AF26:AF37,"&lt;&gt;")</f>
        <v>12</v>
      </c>
      <c r="AG38" s="107">
        <f t="shared" ref="AG38" si="56">COUNTIF(AG26:AG37,"Y")</f>
        <v>12</v>
      </c>
      <c r="AH38" s="107">
        <f t="shared" ref="AH38" si="57">COUNTIF(AH26:AH37,"&lt;&gt;")</f>
        <v>12</v>
      </c>
      <c r="AI38" s="107">
        <f t="shared" ref="AI38" si="58">COUNTIF(AI26:AI37,"Y")</f>
        <v>12</v>
      </c>
      <c r="AJ38" s="107">
        <f t="shared" ref="AJ38" si="59">COUNTIF(AJ26:AJ37,"&lt;&gt;")</f>
        <v>12</v>
      </c>
      <c r="AK38" s="107">
        <f t="shared" ref="AK38" si="60">COUNTIF(AK26:AK37,"Y")</f>
        <v>12</v>
      </c>
      <c r="AL38" s="107">
        <f t="shared" ref="AL38" si="61">COUNTIF(AL26:AL37,"&lt;&gt;")</f>
        <v>12</v>
      </c>
      <c r="AM38" s="107">
        <f t="shared" ref="AM38" si="62">COUNTIF(AM26:AM37,"Y")</f>
        <v>12</v>
      </c>
    </row>
    <row r="40" spans="1:39" x14ac:dyDescent="0.25">
      <c r="B40" s="156" t="str">
        <f t="shared" ref="B40" si="63">LEFT(B41,FIND("_P",B41)-1)</f>
        <v>CPT_011</v>
      </c>
      <c r="C40" s="156" t="s">
        <v>299</v>
      </c>
    </row>
    <row r="41" spans="1:39" x14ac:dyDescent="0.25">
      <c r="B41" s="156" t="s">
        <v>35040</v>
      </c>
      <c r="C41" s="156" t="s">
        <v>302</v>
      </c>
    </row>
    <row r="42" spans="1:39" x14ac:dyDescent="0.25">
      <c r="B42" s="156" t="s">
        <v>35028</v>
      </c>
      <c r="C42" s="156" t="s">
        <v>302</v>
      </c>
    </row>
    <row r="43" spans="1:39" x14ac:dyDescent="0.25">
      <c r="B43" s="156" t="s">
        <v>35015</v>
      </c>
      <c r="C43" s="156" t="s">
        <v>302</v>
      </c>
    </row>
    <row r="44" spans="1:39" x14ac:dyDescent="0.25">
      <c r="B44" s="156" t="s">
        <v>35003</v>
      </c>
      <c r="C44" s="156" t="s">
        <v>302</v>
      </c>
    </row>
    <row r="45" spans="1:39" x14ac:dyDescent="0.25">
      <c r="B45" s="156" t="s">
        <v>34990</v>
      </c>
      <c r="C45" s="156" t="s">
        <v>302</v>
      </c>
    </row>
    <row r="46" spans="1:39" x14ac:dyDescent="0.25">
      <c r="B46" s="156" t="s">
        <v>34953</v>
      </c>
      <c r="C46" s="156" t="s">
        <v>302</v>
      </c>
    </row>
    <row r="47" spans="1:39" x14ac:dyDescent="0.25">
      <c r="B47" s="156" t="s">
        <v>35053</v>
      </c>
      <c r="C47" s="156" t="s">
        <v>302</v>
      </c>
    </row>
    <row r="48" spans="1:39" x14ac:dyDescent="0.25">
      <c r="B48" s="156" t="s">
        <v>35065</v>
      </c>
      <c r="C48" s="156" t="s">
        <v>302</v>
      </c>
    </row>
    <row r="49" spans="2:3" x14ac:dyDescent="0.25">
      <c r="B49" s="156" t="s">
        <v>35078</v>
      </c>
      <c r="C49" s="156" t="s">
        <v>302</v>
      </c>
    </row>
    <row r="50" spans="2:3" x14ac:dyDescent="0.25">
      <c r="B50" s="156" t="s">
        <v>35101</v>
      </c>
      <c r="C50" s="156" t="s">
        <v>302</v>
      </c>
    </row>
    <row r="51" spans="2:3" x14ac:dyDescent="0.25">
      <c r="B51" s="156" t="s">
        <v>35113</v>
      </c>
      <c r="C51" s="156" t="s">
        <v>302</v>
      </c>
    </row>
    <row r="52" spans="2:3" x14ac:dyDescent="0.25">
      <c r="B52" s="156" t="s">
        <v>35126</v>
      </c>
      <c r="C52" s="156" t="s">
        <v>302</v>
      </c>
    </row>
    <row r="53" spans="2:3" x14ac:dyDescent="0.25">
      <c r="B53" s="156">
        <f t="shared" ref="B53" si="64">COUNTIF(B41:B52,"&lt;&gt;")</f>
        <v>12</v>
      </c>
      <c r="C53" s="156">
        <f t="shared" ref="C53" si="65">COUNTIF(C41:C52,"Y")</f>
        <v>12</v>
      </c>
    </row>
  </sheetData>
  <conditionalFormatting sqref="A3:XFD38">
    <cfRule type="cellIs" dxfId="3" priority="2" operator="equal">
      <formula>"y"</formula>
    </cfRule>
  </conditionalFormatting>
  <conditionalFormatting sqref="B40:C53">
    <cfRule type="cellIs" dxfId="2" priority="1" operator="equal">
      <formula>"y"</formula>
    </cfRule>
  </conditionalFormatting>
  <pageMargins left="0.7" right="0.7" top="0.75" bottom="0.75" header="0.3" footer="0.3"/>
  <pageSetup orientation="portrait" verticalDpi="597"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D744-A230-4CFE-A6C5-F5C8945BC28B}">
  <sheetPr codeName="Sheet13"/>
  <dimension ref="A1:AS53"/>
  <sheetViews>
    <sheetView workbookViewId="0">
      <selection activeCell="AJ44" sqref="AJ44"/>
    </sheetView>
  </sheetViews>
  <sheetFormatPr defaultRowHeight="15" x14ac:dyDescent="0.25"/>
  <cols>
    <col min="1" max="1" width="10" style="107" bestFit="1" customWidth="1"/>
    <col min="2" max="2" width="14.5703125" style="107" bestFit="1" customWidth="1"/>
    <col min="3" max="3" width="10.85546875" style="107" bestFit="1" customWidth="1"/>
    <col min="4" max="4" width="11.5703125" style="107" bestFit="1" customWidth="1"/>
    <col min="5" max="5" width="10.85546875" style="107" bestFit="1" customWidth="1"/>
    <col min="6" max="6" width="11.5703125" style="107" bestFit="1" customWidth="1"/>
    <col min="7" max="7" width="10.85546875" style="107" bestFit="1" customWidth="1"/>
    <col min="8" max="8" width="11.5703125" style="107" bestFit="1" customWidth="1"/>
    <col min="9" max="9" width="10.85546875" style="107" bestFit="1" customWidth="1"/>
    <col min="10" max="10" width="11.5703125" style="107" bestFit="1" customWidth="1"/>
    <col min="11" max="11" width="10.85546875" style="107" bestFit="1" customWidth="1"/>
    <col min="12" max="12" width="11.5703125" style="107" bestFit="1" customWidth="1"/>
    <col min="13" max="13" width="10.85546875" style="107" bestFit="1" customWidth="1"/>
    <col min="14" max="14" width="11.5703125" style="107" bestFit="1" customWidth="1"/>
    <col min="15" max="15" width="10.85546875" style="107" bestFit="1" customWidth="1"/>
    <col min="16" max="16" width="12.42578125" style="107" bestFit="1" customWidth="1"/>
    <col min="17" max="17" width="10.85546875" style="107" bestFit="1" customWidth="1"/>
    <col min="18" max="18" width="12.42578125" style="107" bestFit="1" customWidth="1"/>
    <col min="19" max="19" width="10.85546875" style="107" bestFit="1" customWidth="1"/>
    <col min="20" max="20" width="12.42578125" style="107" bestFit="1" customWidth="1"/>
    <col min="21" max="21" width="10.85546875" style="107" bestFit="1" customWidth="1"/>
    <col min="22" max="22" width="12.42578125" style="107" bestFit="1" customWidth="1"/>
    <col min="23" max="23" width="9.140625" style="107"/>
    <col min="24" max="24" width="12.42578125" style="107" bestFit="1" customWidth="1"/>
    <col min="25" max="25" width="10.85546875" style="107" bestFit="1" customWidth="1"/>
    <col min="26" max="26" width="12.42578125" style="107" bestFit="1" customWidth="1"/>
    <col min="27" max="27" width="10.85546875" style="107" bestFit="1" customWidth="1"/>
    <col min="28" max="28" width="12.42578125" style="107" bestFit="1" customWidth="1"/>
    <col min="29" max="29" width="10.85546875" style="107" bestFit="1" customWidth="1"/>
    <col min="30" max="30" width="12.42578125" style="107" bestFit="1" customWidth="1"/>
    <col min="31" max="31" width="10.85546875" style="107" bestFit="1" customWidth="1"/>
    <col min="32" max="32" width="12.42578125" style="107" bestFit="1" customWidth="1"/>
    <col min="33" max="33" width="10.85546875" style="107" bestFit="1" customWidth="1"/>
    <col min="34" max="34" width="12.42578125" style="107" bestFit="1" customWidth="1"/>
    <col min="35" max="35" width="10.85546875" style="107" bestFit="1" customWidth="1"/>
    <col min="36" max="36" width="12.42578125" style="107" bestFit="1" customWidth="1"/>
    <col min="37" max="37" width="10.85546875" style="107" bestFit="1" customWidth="1"/>
    <col min="38" max="39" width="10.85546875" style="156" customWidth="1"/>
    <col min="40" max="40" width="12.42578125" style="107" bestFit="1" customWidth="1"/>
    <col min="41" max="41" width="10.85546875" style="107" bestFit="1" customWidth="1"/>
    <col min="42" max="42" width="12.42578125" style="107" bestFit="1" customWidth="1"/>
    <col min="43" max="43" width="10.85546875" style="107" bestFit="1" customWidth="1"/>
    <col min="44" max="44" width="12.42578125" style="107" bestFit="1" customWidth="1"/>
    <col min="45" max="45" width="10.85546875" style="107" bestFit="1" customWidth="1"/>
    <col min="46" max="16384" width="9.140625" style="107"/>
  </cols>
  <sheetData>
    <row r="1" spans="2:39" s="109" customFormat="1" x14ac:dyDescent="0.25">
      <c r="B1" s="109" t="s">
        <v>14576</v>
      </c>
      <c r="C1" s="109">
        <f>SUM(D3,D24)</f>
        <v>371</v>
      </c>
      <c r="D1" s="109" t="s">
        <v>299</v>
      </c>
      <c r="E1" s="109">
        <f>SUM(F3,F24)</f>
        <v>41</v>
      </c>
      <c r="F1" s="109" t="s">
        <v>14578</v>
      </c>
      <c r="G1" s="109">
        <f>SUM(H3,H24)</f>
        <v>330</v>
      </c>
      <c r="H1" s="109" t="s">
        <v>14577</v>
      </c>
      <c r="I1" s="129">
        <f>(E1/C1)</f>
        <v>0.11051212938005391</v>
      </c>
      <c r="V1" s="109" t="s">
        <v>14576</v>
      </c>
      <c r="W1" s="109">
        <f>SUM(X4,X25)</f>
        <v>0</v>
      </c>
      <c r="X1" s="109" t="s">
        <v>299</v>
      </c>
      <c r="Y1" s="109">
        <f>SUM(Z4,Z25)</f>
        <v>0</v>
      </c>
      <c r="Z1" s="109" t="s">
        <v>14578</v>
      </c>
      <c r="AA1" s="109">
        <f>SUM(AB4,AB25)</f>
        <v>0</v>
      </c>
      <c r="AB1" s="109" t="s">
        <v>14577</v>
      </c>
      <c r="AC1" s="129" t="e">
        <f>(Y1/W1)</f>
        <v>#DIV/0!</v>
      </c>
      <c r="AL1" s="156"/>
      <c r="AM1" s="156"/>
    </row>
    <row r="2" spans="2:39" s="109" customFormat="1" x14ac:dyDescent="0.25">
      <c r="AL2" s="156"/>
      <c r="AM2" s="156"/>
    </row>
    <row r="3" spans="2:39" x14ac:dyDescent="0.25">
      <c r="B3" s="107" t="s">
        <v>2749</v>
      </c>
      <c r="C3" s="107" t="s">
        <v>300</v>
      </c>
      <c r="D3" s="107">
        <f>SUM(B22,D22,F22,H22,J22,L22,N22,P22,R22,T22,V22)</f>
        <v>119</v>
      </c>
      <c r="E3" s="107" t="s">
        <v>299</v>
      </c>
      <c r="F3" s="107">
        <f>SUM(C22,E22,G22,I22,K22,M22,O22,Q22,S22,U22,W22)</f>
        <v>17</v>
      </c>
      <c r="G3" s="107" t="s">
        <v>303</v>
      </c>
      <c r="H3" s="107">
        <f>D3-F3</f>
        <v>102</v>
      </c>
    </row>
    <row r="4" spans="2:39" x14ac:dyDescent="0.25">
      <c r="B4" s="107" t="str">
        <f>LEFT(B5,FIND("_C",B5)-1)</f>
        <v>BH_030</v>
      </c>
      <c r="C4" s="107" t="s">
        <v>299</v>
      </c>
      <c r="D4" s="107" t="str">
        <f>LEFT(D5,FIND("_C",D5)-1)</f>
        <v>BH_031</v>
      </c>
      <c r="E4" s="107" t="s">
        <v>299</v>
      </c>
      <c r="F4" s="107" t="str">
        <f>LEFT(F5,FIND("_C",F5)-1)</f>
        <v>BH_048</v>
      </c>
      <c r="G4" s="107" t="s">
        <v>299</v>
      </c>
      <c r="H4" s="107" t="str">
        <f>LEFT(H5,FIND("_C",H5)-1)</f>
        <v>BH_058</v>
      </c>
      <c r="I4" s="107" t="s">
        <v>299</v>
      </c>
      <c r="J4" s="107" t="str">
        <f>LEFT(J5,FIND("_C",J5)-1)</f>
        <v>BH_063</v>
      </c>
      <c r="K4" s="107" t="s">
        <v>299</v>
      </c>
      <c r="L4" s="107" t="str">
        <f>LEFT(L5,FIND("_C",L5)-1)</f>
        <v>BH_076</v>
      </c>
      <c r="M4" s="107" t="s">
        <v>299</v>
      </c>
      <c r="N4" s="107" t="str">
        <f>LEFT(N5,FIND("_C",N5)-1)</f>
        <v>BH_110</v>
      </c>
    </row>
    <row r="5" spans="2:39" x14ac:dyDescent="0.25">
      <c r="B5" s="107" t="s">
        <v>2751</v>
      </c>
      <c r="D5" s="107" t="s">
        <v>2768</v>
      </c>
      <c r="F5" s="107" t="s">
        <v>2785</v>
      </c>
      <c r="G5" s="107" t="s">
        <v>302</v>
      </c>
      <c r="H5" s="107" t="s">
        <v>2802</v>
      </c>
      <c r="J5" s="107" t="s">
        <v>2819</v>
      </c>
      <c r="L5" s="107" t="s">
        <v>2836</v>
      </c>
      <c r="N5" s="107" t="s">
        <v>2853</v>
      </c>
    </row>
    <row r="6" spans="2:39" x14ac:dyDescent="0.25">
      <c r="B6" s="107" t="s">
        <v>2752</v>
      </c>
      <c r="D6" s="107" t="s">
        <v>2769</v>
      </c>
      <c r="F6" s="107" t="s">
        <v>2786</v>
      </c>
      <c r="G6" s="107" t="s">
        <v>302</v>
      </c>
      <c r="H6" s="107" t="s">
        <v>2803</v>
      </c>
      <c r="J6" s="107" t="s">
        <v>2820</v>
      </c>
      <c r="L6" s="107" t="s">
        <v>2837</v>
      </c>
      <c r="N6" s="107" t="s">
        <v>2854</v>
      </c>
    </row>
    <row r="7" spans="2:39" x14ac:dyDescent="0.25">
      <c r="B7" s="107" t="s">
        <v>2753</v>
      </c>
      <c r="D7" s="107" t="s">
        <v>2770</v>
      </c>
      <c r="F7" s="107" t="s">
        <v>2787</v>
      </c>
      <c r="G7" s="107" t="s">
        <v>302</v>
      </c>
      <c r="H7" s="107" t="s">
        <v>2804</v>
      </c>
      <c r="J7" s="107" t="s">
        <v>2821</v>
      </c>
      <c r="L7" s="107" t="s">
        <v>2838</v>
      </c>
      <c r="N7" s="107" t="s">
        <v>2855</v>
      </c>
    </row>
    <row r="8" spans="2:39" x14ac:dyDescent="0.25">
      <c r="B8" s="107" t="s">
        <v>2754</v>
      </c>
      <c r="D8" s="107" t="s">
        <v>2771</v>
      </c>
      <c r="F8" s="107" t="s">
        <v>2788</v>
      </c>
      <c r="G8" s="107" t="s">
        <v>302</v>
      </c>
      <c r="H8" s="107" t="s">
        <v>2805</v>
      </c>
      <c r="J8" s="107" t="s">
        <v>2822</v>
      </c>
      <c r="L8" s="107" t="s">
        <v>2839</v>
      </c>
      <c r="N8" s="107" t="s">
        <v>2856</v>
      </c>
    </row>
    <row r="9" spans="2:39" x14ac:dyDescent="0.25">
      <c r="B9" s="107" t="s">
        <v>2755</v>
      </c>
      <c r="D9" s="107" t="s">
        <v>2772</v>
      </c>
      <c r="F9" s="107" t="s">
        <v>2789</v>
      </c>
      <c r="G9" s="107" t="s">
        <v>302</v>
      </c>
      <c r="H9" s="107" t="s">
        <v>2806</v>
      </c>
      <c r="J9" s="107" t="s">
        <v>2823</v>
      </c>
      <c r="L9" s="107" t="s">
        <v>2840</v>
      </c>
      <c r="N9" s="107" t="s">
        <v>2857</v>
      </c>
    </row>
    <row r="10" spans="2:39" x14ac:dyDescent="0.25">
      <c r="B10" s="107" t="s">
        <v>2756</v>
      </c>
      <c r="D10" s="107" t="s">
        <v>2773</v>
      </c>
      <c r="F10" s="107" t="s">
        <v>2790</v>
      </c>
      <c r="G10" s="107" t="s">
        <v>302</v>
      </c>
      <c r="H10" s="107" t="s">
        <v>2807</v>
      </c>
      <c r="J10" s="107" t="s">
        <v>2824</v>
      </c>
      <c r="L10" s="107" t="s">
        <v>2841</v>
      </c>
      <c r="N10" s="107" t="s">
        <v>2858</v>
      </c>
    </row>
    <row r="11" spans="2:39" x14ac:dyDescent="0.25">
      <c r="B11" s="107" t="s">
        <v>2757</v>
      </c>
      <c r="D11" s="107" t="s">
        <v>2774</v>
      </c>
      <c r="F11" s="107" t="s">
        <v>2791</v>
      </c>
      <c r="G11" s="107" t="s">
        <v>302</v>
      </c>
      <c r="H11" s="107" t="s">
        <v>2808</v>
      </c>
      <c r="J11" s="107" t="s">
        <v>2825</v>
      </c>
      <c r="L11" s="107" t="s">
        <v>2842</v>
      </c>
      <c r="N11" s="107" t="s">
        <v>2859</v>
      </c>
    </row>
    <row r="12" spans="2:39" x14ac:dyDescent="0.25">
      <c r="B12" s="107" t="s">
        <v>2758</v>
      </c>
      <c r="D12" s="107" t="s">
        <v>2775</v>
      </c>
      <c r="F12" s="107" t="s">
        <v>2792</v>
      </c>
      <c r="G12" s="107" t="s">
        <v>302</v>
      </c>
      <c r="H12" s="107" t="s">
        <v>2809</v>
      </c>
      <c r="J12" s="107" t="s">
        <v>2826</v>
      </c>
      <c r="L12" s="107" t="s">
        <v>2843</v>
      </c>
      <c r="N12" s="107" t="s">
        <v>2860</v>
      </c>
    </row>
    <row r="13" spans="2:39" x14ac:dyDescent="0.25">
      <c r="B13" s="107" t="s">
        <v>2759</v>
      </c>
      <c r="D13" s="107" t="s">
        <v>2776</v>
      </c>
      <c r="F13" s="107" t="s">
        <v>2793</v>
      </c>
      <c r="G13" s="107" t="s">
        <v>302</v>
      </c>
      <c r="H13" s="107" t="s">
        <v>2810</v>
      </c>
      <c r="J13" s="107" t="s">
        <v>2827</v>
      </c>
      <c r="L13" s="107" t="s">
        <v>2844</v>
      </c>
      <c r="N13" s="107" t="s">
        <v>2861</v>
      </c>
    </row>
    <row r="14" spans="2:39" x14ac:dyDescent="0.25">
      <c r="B14" s="107" t="s">
        <v>2760</v>
      </c>
      <c r="D14" s="107" t="s">
        <v>2777</v>
      </c>
      <c r="F14" s="107" t="s">
        <v>2794</v>
      </c>
      <c r="G14" s="107" t="s">
        <v>302</v>
      </c>
      <c r="H14" s="107" t="s">
        <v>2811</v>
      </c>
      <c r="J14" s="107" t="s">
        <v>2828</v>
      </c>
      <c r="L14" s="107" t="s">
        <v>2845</v>
      </c>
      <c r="N14" s="107" t="s">
        <v>2862</v>
      </c>
    </row>
    <row r="15" spans="2:39" x14ac:dyDescent="0.25">
      <c r="B15" s="107" t="s">
        <v>2761</v>
      </c>
      <c r="D15" s="107" t="s">
        <v>2778</v>
      </c>
      <c r="F15" s="107" t="s">
        <v>2795</v>
      </c>
      <c r="G15" s="107" t="s">
        <v>302</v>
      </c>
      <c r="H15" s="107" t="s">
        <v>2812</v>
      </c>
      <c r="J15" s="107" t="s">
        <v>2829</v>
      </c>
      <c r="L15" s="107" t="s">
        <v>2846</v>
      </c>
      <c r="N15" s="107" t="s">
        <v>2863</v>
      </c>
    </row>
    <row r="16" spans="2:39" x14ac:dyDescent="0.25">
      <c r="B16" s="107" t="s">
        <v>2762</v>
      </c>
      <c r="D16" s="107" t="s">
        <v>2779</v>
      </c>
      <c r="F16" s="107" t="s">
        <v>2796</v>
      </c>
      <c r="G16" s="107" t="s">
        <v>302</v>
      </c>
      <c r="H16" s="107" t="s">
        <v>2813</v>
      </c>
      <c r="J16" s="107" t="s">
        <v>2830</v>
      </c>
      <c r="L16" s="107" t="s">
        <v>2847</v>
      </c>
      <c r="N16" s="107" t="s">
        <v>2864</v>
      </c>
    </row>
    <row r="17" spans="1:45" x14ac:dyDescent="0.25">
      <c r="B17" s="107" t="s">
        <v>2763</v>
      </c>
      <c r="D17" s="107" t="s">
        <v>2780</v>
      </c>
      <c r="F17" s="107" t="s">
        <v>2797</v>
      </c>
      <c r="G17" s="107" t="s">
        <v>302</v>
      </c>
      <c r="H17" s="107" t="s">
        <v>2814</v>
      </c>
      <c r="J17" s="107" t="s">
        <v>2831</v>
      </c>
      <c r="L17" s="107" t="s">
        <v>2848</v>
      </c>
      <c r="N17" s="107" t="s">
        <v>2865</v>
      </c>
    </row>
    <row r="18" spans="1:45" x14ac:dyDescent="0.25">
      <c r="B18" s="107" t="s">
        <v>2764</v>
      </c>
      <c r="D18" s="107" t="s">
        <v>2781</v>
      </c>
      <c r="F18" s="107" t="s">
        <v>2798</v>
      </c>
      <c r="G18" s="107" t="s">
        <v>302</v>
      </c>
      <c r="H18" s="107" t="s">
        <v>2815</v>
      </c>
      <c r="J18" s="107" t="s">
        <v>2832</v>
      </c>
      <c r="L18" s="107" t="s">
        <v>2849</v>
      </c>
      <c r="N18" s="107" t="s">
        <v>2866</v>
      </c>
    </row>
    <row r="19" spans="1:45" x14ac:dyDescent="0.25">
      <c r="B19" s="107" t="s">
        <v>2765</v>
      </c>
      <c r="D19" s="107" t="s">
        <v>2782</v>
      </c>
      <c r="F19" s="107" t="s">
        <v>2799</v>
      </c>
      <c r="G19" s="107" t="s">
        <v>302</v>
      </c>
      <c r="H19" s="107" t="s">
        <v>2816</v>
      </c>
      <c r="J19" s="107" t="s">
        <v>2833</v>
      </c>
      <c r="L19" s="107" t="s">
        <v>2850</v>
      </c>
      <c r="N19" s="107" t="s">
        <v>2867</v>
      </c>
    </row>
    <row r="20" spans="1:45" x14ac:dyDescent="0.25">
      <c r="B20" s="107" t="s">
        <v>2766</v>
      </c>
      <c r="D20" s="107" t="s">
        <v>2783</v>
      </c>
      <c r="F20" s="107" t="s">
        <v>2800</v>
      </c>
      <c r="G20" s="107" t="s">
        <v>302</v>
      </c>
      <c r="H20" s="107" t="s">
        <v>2817</v>
      </c>
      <c r="J20" s="107" t="s">
        <v>2834</v>
      </c>
      <c r="L20" s="107" t="s">
        <v>2851</v>
      </c>
      <c r="N20" s="107" t="s">
        <v>2868</v>
      </c>
    </row>
    <row r="21" spans="1:45" x14ac:dyDescent="0.25">
      <c r="B21" s="107" t="s">
        <v>2767</v>
      </c>
      <c r="D21" s="107" t="s">
        <v>2784</v>
      </c>
      <c r="F21" s="107" t="s">
        <v>2801</v>
      </c>
      <c r="G21" s="107" t="s">
        <v>302</v>
      </c>
      <c r="H21" s="107" t="s">
        <v>2818</v>
      </c>
      <c r="J21" s="107" t="s">
        <v>2835</v>
      </c>
      <c r="L21" s="107" t="s">
        <v>2852</v>
      </c>
      <c r="N21" s="107" t="s">
        <v>2869</v>
      </c>
    </row>
    <row r="22" spans="1:45" x14ac:dyDescent="0.25">
      <c r="A22" s="107" t="s">
        <v>301</v>
      </c>
      <c r="B22" s="107">
        <f t="shared" ref="B22" si="0">COUNTIF(B5:B21,"&lt;&gt;")</f>
        <v>17</v>
      </c>
      <c r="C22" s="107">
        <f>COUNTIF(C5:C21,"Y")</f>
        <v>0</v>
      </c>
      <c r="D22" s="107">
        <f t="shared" ref="D22" si="1">COUNTIF(D5:D21,"&lt;&gt;")</f>
        <v>17</v>
      </c>
      <c r="E22" s="107">
        <f>COUNTIF(E5:E21,"Y")</f>
        <v>0</v>
      </c>
      <c r="F22" s="107">
        <f t="shared" ref="F22" si="2">COUNTIF(F5:F21,"&lt;&gt;")</f>
        <v>17</v>
      </c>
      <c r="G22" s="107">
        <f>COUNTIF(G5:G21,"Y")</f>
        <v>17</v>
      </c>
      <c r="H22" s="107">
        <f t="shared" ref="H22" si="3">COUNTIF(H5:H21,"&lt;&gt;")</f>
        <v>17</v>
      </c>
      <c r="I22" s="107">
        <f>COUNTIF(I5:I21,"Y")</f>
        <v>0</v>
      </c>
      <c r="J22" s="107">
        <f t="shared" ref="J22" si="4">COUNTIF(J5:J21,"&lt;&gt;")</f>
        <v>17</v>
      </c>
      <c r="K22" s="107">
        <f>COUNTIF(K5:K21,"Y")</f>
        <v>0</v>
      </c>
      <c r="L22" s="107">
        <f t="shared" ref="L22" si="5">COUNTIF(L5:L21,"&lt;&gt;")</f>
        <v>17</v>
      </c>
      <c r="M22" s="107">
        <f>COUNTIF(M5:M21,"Y")</f>
        <v>0</v>
      </c>
      <c r="N22" s="107">
        <f t="shared" ref="N22" si="6">COUNTIF(N5:N21,"&lt;&gt;")</f>
        <v>17</v>
      </c>
    </row>
    <row r="24" spans="1:45" x14ac:dyDescent="0.25">
      <c r="B24" s="107" t="s">
        <v>2750</v>
      </c>
      <c r="C24" s="107" t="s">
        <v>300</v>
      </c>
      <c r="D24" s="107">
        <f>SUM(B38,D38,F38,H38,J38,L38,N38,P38,R38,T38,V38,X38,Z38,AB38,AD38,AF38,AH38,AJ38,AN38,AP38,AR38)</f>
        <v>252</v>
      </c>
      <c r="E24" s="107" t="s">
        <v>299</v>
      </c>
      <c r="F24" s="107">
        <f>SUM(C38,E38,G38,I38,K38,M38,O38,Q38,S38,U38,W38,Y38,AA38,AC38,AE38,AG38,AI38,AK38,AO38,AQ38,AS38)</f>
        <v>24</v>
      </c>
      <c r="G24" s="107" t="s">
        <v>303</v>
      </c>
      <c r="H24" s="107">
        <f>D24-F24</f>
        <v>228</v>
      </c>
    </row>
    <row r="25" spans="1:45" x14ac:dyDescent="0.25">
      <c r="B25" s="107" t="str">
        <f>LEFT(B26,FIND("_P",B26)-1)</f>
        <v>CPT_302</v>
      </c>
      <c r="C25" s="107" t="s">
        <v>299</v>
      </c>
      <c r="D25" s="107" t="str">
        <f t="shared" ref="D25" si="7">LEFT(D26,FIND("_P",D26)-1)</f>
        <v>CPT_045</v>
      </c>
      <c r="E25" s="107" t="s">
        <v>299</v>
      </c>
      <c r="F25" s="107" t="str">
        <f t="shared" ref="F25" si="8">LEFT(F26,FIND("_P",F26)-1)</f>
        <v>CPT_046</v>
      </c>
      <c r="G25" s="107" t="s">
        <v>299</v>
      </c>
      <c r="H25" s="107" t="str">
        <f t="shared" ref="H25" si="9">LEFT(H26,FIND("_P",H26)-1)</f>
        <v>CPT_053</v>
      </c>
      <c r="I25" s="107" t="s">
        <v>299</v>
      </c>
      <c r="J25" s="107" t="str">
        <f t="shared" ref="J25" si="10">LEFT(J26,FIND("_P",J26)-1)</f>
        <v>CPT_057</v>
      </c>
      <c r="K25" s="107" t="s">
        <v>299</v>
      </c>
      <c r="L25" s="107" t="str">
        <f t="shared" ref="L25" si="11">LEFT(L26,FIND("_P",L26)-1)</f>
        <v>CPT_069</v>
      </c>
      <c r="M25" s="107" t="s">
        <v>299</v>
      </c>
      <c r="N25" s="107" t="str">
        <f t="shared" ref="N25" si="12">LEFT(N26,FIND("_P",N26)-1)</f>
        <v>CPT_073</v>
      </c>
      <c r="O25" s="107" t="s">
        <v>299</v>
      </c>
      <c r="P25" s="107" t="str">
        <f t="shared" ref="P25" si="13">LEFT(P26,FIND("_P",P26)-1)</f>
        <v>CPT_084</v>
      </c>
      <c r="Q25" s="107" t="s">
        <v>299</v>
      </c>
      <c r="R25" s="107" t="str">
        <f t="shared" ref="R25" si="14">LEFT(R26,FIND("_P",R26)-1)</f>
        <v>CPT_121</v>
      </c>
      <c r="S25" s="107" t="s">
        <v>299</v>
      </c>
      <c r="T25" s="107" t="str">
        <f t="shared" ref="T25" si="15">LEFT(T26,FIND("_P",T26)-1)</f>
        <v>CPT_123</v>
      </c>
      <c r="U25" s="107" t="s">
        <v>299</v>
      </c>
      <c r="V25" s="107" t="str">
        <f t="shared" ref="V25" si="16">LEFT(V26,FIND("_P",V26)-1)</f>
        <v>CPT_157</v>
      </c>
      <c r="W25" s="107" t="s">
        <v>299</v>
      </c>
      <c r="X25" s="107" t="str">
        <f t="shared" ref="X25" si="17">LEFT(X26,FIND("_P",X26)-1)</f>
        <v>CPT_173</v>
      </c>
      <c r="Y25" s="107" t="s">
        <v>299</v>
      </c>
      <c r="Z25" s="107" t="str">
        <f t="shared" ref="Z25" si="18">LEFT(Z26,FIND("_P",Z26)-1)</f>
        <v>CPT_186</v>
      </c>
      <c r="AA25" s="107" t="s">
        <v>299</v>
      </c>
      <c r="AB25" s="107" t="str">
        <f t="shared" ref="AB25" si="19">LEFT(AB26,FIND("_P",AB26)-1)</f>
        <v>CPT_207</v>
      </c>
      <c r="AC25" s="107" t="s">
        <v>299</v>
      </c>
      <c r="AD25" s="107" t="str">
        <f t="shared" ref="AD25" si="20">LEFT(AD26,FIND("_P",AD26)-1)</f>
        <v>CPT_212</v>
      </c>
      <c r="AE25" s="107" t="s">
        <v>299</v>
      </c>
      <c r="AF25" s="107" t="str">
        <f t="shared" ref="AF25" si="21">LEFT(AF26,FIND("_P",AF26)-1)</f>
        <v>CPT_218</v>
      </c>
      <c r="AG25" s="107" t="s">
        <v>299</v>
      </c>
      <c r="AH25" s="107" t="str">
        <f t="shared" ref="AH25" si="22">LEFT(AH26,FIND("_P",AH26)-1)</f>
        <v>CPT_239</v>
      </c>
      <c r="AI25" s="107" t="s">
        <v>299</v>
      </c>
      <c r="AJ25" s="107" t="str">
        <f t="shared" ref="AJ25" si="23">LEFT(AJ26,FIND("_P",AJ26)-1)</f>
        <v>CPT_258</v>
      </c>
      <c r="AK25" s="107" t="s">
        <v>299</v>
      </c>
      <c r="AL25" s="156" t="str">
        <f t="shared" ref="AL25" si="24">LEFT(AL26,FIND("_P",AL26)-1)</f>
        <v>CPT_302</v>
      </c>
      <c r="AM25" s="156" t="s">
        <v>299</v>
      </c>
      <c r="AN25" s="107" t="str">
        <f t="shared" ref="AN25" si="25">LEFT(AN26,FIND("_P",AN26)-1)</f>
        <v>CPT_305</v>
      </c>
      <c r="AO25" s="107" t="s">
        <v>299</v>
      </c>
      <c r="AP25" s="107" t="str">
        <f t="shared" ref="AP25" si="26">LEFT(AP26,FIND("_P",AP26)-1)</f>
        <v>CPT_322</v>
      </c>
      <c r="AQ25" s="107" t="s">
        <v>299</v>
      </c>
      <c r="AR25" s="107" t="str">
        <f t="shared" ref="AR25" si="27">LEFT(AR26,FIND("_P",AR26)-1)</f>
        <v>CPT_323</v>
      </c>
      <c r="AS25" s="107" t="s">
        <v>299</v>
      </c>
    </row>
    <row r="26" spans="1:45" x14ac:dyDescent="0.25">
      <c r="B26" s="107" t="s">
        <v>2870</v>
      </c>
      <c r="D26" s="107" t="s">
        <v>2882</v>
      </c>
      <c r="F26" s="107" t="s">
        <v>2894</v>
      </c>
      <c r="H26" s="107" t="s">
        <v>2906</v>
      </c>
      <c r="J26" s="107" t="s">
        <v>2918</v>
      </c>
      <c r="L26" s="107" t="s">
        <v>2930</v>
      </c>
      <c r="N26" s="107" t="s">
        <v>2942</v>
      </c>
      <c r="P26" s="107" t="s">
        <v>2954</v>
      </c>
      <c r="R26" s="107" t="s">
        <v>2966</v>
      </c>
      <c r="T26" s="107" t="s">
        <v>2978</v>
      </c>
      <c r="V26" s="107" t="s">
        <v>2990</v>
      </c>
      <c r="X26" s="107" t="s">
        <v>3002</v>
      </c>
      <c r="Z26" s="107" t="s">
        <v>3014</v>
      </c>
      <c r="AB26" s="107" t="s">
        <v>3026</v>
      </c>
      <c r="AC26" s="107" t="s">
        <v>302</v>
      </c>
      <c r="AD26" s="107" t="s">
        <v>3038</v>
      </c>
      <c r="AF26" s="107" t="s">
        <v>3050</v>
      </c>
      <c r="AH26" s="107" t="s">
        <v>3062</v>
      </c>
      <c r="AJ26" s="107" t="s">
        <v>3074</v>
      </c>
      <c r="AL26" s="156" t="s">
        <v>2870</v>
      </c>
      <c r="AM26" s="156" t="s">
        <v>302</v>
      </c>
      <c r="AN26" s="107" t="s">
        <v>3086</v>
      </c>
      <c r="AP26" s="107" t="s">
        <v>3098</v>
      </c>
      <c r="AR26" s="107" t="s">
        <v>3110</v>
      </c>
      <c r="AS26" s="107" t="s">
        <v>302</v>
      </c>
    </row>
    <row r="27" spans="1:45" x14ac:dyDescent="0.25">
      <c r="B27" s="107" t="s">
        <v>2871</v>
      </c>
      <c r="D27" s="107" t="s">
        <v>2883</v>
      </c>
      <c r="F27" s="107" t="s">
        <v>2895</v>
      </c>
      <c r="H27" s="107" t="s">
        <v>2907</v>
      </c>
      <c r="J27" s="107" t="s">
        <v>2919</v>
      </c>
      <c r="L27" s="107" t="s">
        <v>2931</v>
      </c>
      <c r="N27" s="107" t="s">
        <v>2943</v>
      </c>
      <c r="P27" s="107" t="s">
        <v>2955</v>
      </c>
      <c r="R27" s="107" t="s">
        <v>2967</v>
      </c>
      <c r="T27" s="107" t="s">
        <v>2979</v>
      </c>
      <c r="V27" s="107" t="s">
        <v>2991</v>
      </c>
      <c r="X27" s="107" t="s">
        <v>3003</v>
      </c>
      <c r="Z27" s="107" t="s">
        <v>3015</v>
      </c>
      <c r="AB27" s="107" t="s">
        <v>3027</v>
      </c>
      <c r="AC27" s="107" t="s">
        <v>302</v>
      </c>
      <c r="AD27" s="107" t="s">
        <v>3039</v>
      </c>
      <c r="AF27" s="107" t="s">
        <v>3051</v>
      </c>
      <c r="AH27" s="107" t="s">
        <v>3063</v>
      </c>
      <c r="AJ27" s="107" t="s">
        <v>3075</v>
      </c>
      <c r="AL27" s="156" t="s">
        <v>2871</v>
      </c>
      <c r="AM27" s="156" t="s">
        <v>302</v>
      </c>
      <c r="AN27" s="107" t="s">
        <v>3087</v>
      </c>
      <c r="AP27" s="107" t="s">
        <v>3099</v>
      </c>
      <c r="AR27" s="107" t="s">
        <v>3111</v>
      </c>
      <c r="AS27" s="107" t="s">
        <v>302</v>
      </c>
    </row>
    <row r="28" spans="1:45" x14ac:dyDescent="0.25">
      <c r="B28" s="107" t="s">
        <v>2872</v>
      </c>
      <c r="D28" s="107" t="s">
        <v>2884</v>
      </c>
      <c r="F28" s="107" t="s">
        <v>2896</v>
      </c>
      <c r="H28" s="107" t="s">
        <v>2908</v>
      </c>
      <c r="J28" s="107" t="s">
        <v>2920</v>
      </c>
      <c r="L28" s="107" t="s">
        <v>2932</v>
      </c>
      <c r="N28" s="107" t="s">
        <v>2944</v>
      </c>
      <c r="P28" s="107" t="s">
        <v>2956</v>
      </c>
      <c r="R28" s="107" t="s">
        <v>2968</v>
      </c>
      <c r="T28" s="107" t="s">
        <v>2980</v>
      </c>
      <c r="V28" s="107" t="s">
        <v>2992</v>
      </c>
      <c r="X28" s="107" t="s">
        <v>3004</v>
      </c>
      <c r="Z28" s="107" t="s">
        <v>3016</v>
      </c>
      <c r="AB28" s="107" t="s">
        <v>3028</v>
      </c>
      <c r="AC28" s="107" t="s">
        <v>302</v>
      </c>
      <c r="AD28" s="107" t="s">
        <v>3040</v>
      </c>
      <c r="AF28" s="107" t="s">
        <v>3052</v>
      </c>
      <c r="AH28" s="107" t="s">
        <v>3064</v>
      </c>
      <c r="AJ28" s="107" t="s">
        <v>3076</v>
      </c>
      <c r="AL28" s="156" t="s">
        <v>2872</v>
      </c>
      <c r="AM28" s="156" t="s">
        <v>302</v>
      </c>
      <c r="AN28" s="107" t="s">
        <v>3088</v>
      </c>
      <c r="AP28" s="107" t="s">
        <v>3100</v>
      </c>
      <c r="AR28" s="107" t="s">
        <v>3112</v>
      </c>
      <c r="AS28" s="107" t="s">
        <v>302</v>
      </c>
    </row>
    <row r="29" spans="1:45" x14ac:dyDescent="0.25">
      <c r="B29" s="107" t="s">
        <v>2873</v>
      </c>
      <c r="D29" s="107" t="s">
        <v>2885</v>
      </c>
      <c r="F29" s="107" t="s">
        <v>2897</v>
      </c>
      <c r="H29" s="107" t="s">
        <v>2909</v>
      </c>
      <c r="J29" s="107" t="s">
        <v>2921</v>
      </c>
      <c r="L29" s="107" t="s">
        <v>2933</v>
      </c>
      <c r="N29" s="107" t="s">
        <v>2945</v>
      </c>
      <c r="P29" s="107" t="s">
        <v>2957</v>
      </c>
      <c r="R29" s="107" t="s">
        <v>2969</v>
      </c>
      <c r="T29" s="107" t="s">
        <v>2981</v>
      </c>
      <c r="V29" s="107" t="s">
        <v>2993</v>
      </c>
      <c r="X29" s="107" t="s">
        <v>3005</v>
      </c>
      <c r="Z29" s="107" t="s">
        <v>3017</v>
      </c>
      <c r="AB29" s="107" t="s">
        <v>3029</v>
      </c>
      <c r="AC29" s="107" t="s">
        <v>302</v>
      </c>
      <c r="AD29" s="107" t="s">
        <v>3041</v>
      </c>
      <c r="AF29" s="107" t="s">
        <v>3053</v>
      </c>
      <c r="AH29" s="107" t="s">
        <v>3065</v>
      </c>
      <c r="AJ29" s="107" t="s">
        <v>3077</v>
      </c>
      <c r="AL29" s="156" t="s">
        <v>2873</v>
      </c>
      <c r="AM29" s="156" t="s">
        <v>302</v>
      </c>
      <c r="AN29" s="107" t="s">
        <v>3089</v>
      </c>
      <c r="AP29" s="107" t="s">
        <v>3101</v>
      </c>
      <c r="AR29" s="107" t="s">
        <v>3113</v>
      </c>
      <c r="AS29" s="107" t="s">
        <v>302</v>
      </c>
    </row>
    <row r="30" spans="1:45" x14ac:dyDescent="0.25">
      <c r="B30" s="107" t="s">
        <v>2874</v>
      </c>
      <c r="D30" s="107" t="s">
        <v>2886</v>
      </c>
      <c r="F30" s="107" t="s">
        <v>2898</v>
      </c>
      <c r="H30" s="107" t="s">
        <v>2910</v>
      </c>
      <c r="J30" s="107" t="s">
        <v>2922</v>
      </c>
      <c r="L30" s="107" t="s">
        <v>2934</v>
      </c>
      <c r="N30" s="107" t="s">
        <v>2946</v>
      </c>
      <c r="P30" s="107" t="s">
        <v>2958</v>
      </c>
      <c r="R30" s="107" t="s">
        <v>2970</v>
      </c>
      <c r="T30" s="107" t="s">
        <v>2982</v>
      </c>
      <c r="V30" s="107" t="s">
        <v>2994</v>
      </c>
      <c r="X30" s="107" t="s">
        <v>3006</v>
      </c>
      <c r="Z30" s="107" t="s">
        <v>3018</v>
      </c>
      <c r="AB30" s="107" t="s">
        <v>3030</v>
      </c>
      <c r="AC30" s="107" t="s">
        <v>302</v>
      </c>
      <c r="AD30" s="107" t="s">
        <v>3042</v>
      </c>
      <c r="AF30" s="107" t="s">
        <v>3054</v>
      </c>
      <c r="AH30" s="107" t="s">
        <v>3066</v>
      </c>
      <c r="AJ30" s="107" t="s">
        <v>3078</v>
      </c>
      <c r="AL30" s="156" t="s">
        <v>2874</v>
      </c>
      <c r="AM30" s="156" t="s">
        <v>302</v>
      </c>
      <c r="AN30" s="107" t="s">
        <v>3090</v>
      </c>
      <c r="AP30" s="107" t="s">
        <v>3102</v>
      </c>
      <c r="AR30" s="107" t="s">
        <v>3114</v>
      </c>
      <c r="AS30" s="107" t="s">
        <v>302</v>
      </c>
    </row>
    <row r="31" spans="1:45" x14ac:dyDescent="0.25">
      <c r="B31" s="107" t="s">
        <v>2875</v>
      </c>
      <c r="D31" s="107" t="s">
        <v>2887</v>
      </c>
      <c r="F31" s="107" t="s">
        <v>2899</v>
      </c>
      <c r="H31" s="107" t="s">
        <v>2911</v>
      </c>
      <c r="J31" s="107" t="s">
        <v>2923</v>
      </c>
      <c r="L31" s="107" t="s">
        <v>2935</v>
      </c>
      <c r="N31" s="107" t="s">
        <v>2947</v>
      </c>
      <c r="P31" s="107" t="s">
        <v>2959</v>
      </c>
      <c r="R31" s="107" t="s">
        <v>2971</v>
      </c>
      <c r="T31" s="107" t="s">
        <v>2983</v>
      </c>
      <c r="V31" s="107" t="s">
        <v>2995</v>
      </c>
      <c r="X31" s="107" t="s">
        <v>3007</v>
      </c>
      <c r="Z31" s="107" t="s">
        <v>3019</v>
      </c>
      <c r="AB31" s="107" t="s">
        <v>3031</v>
      </c>
      <c r="AC31" s="107" t="s">
        <v>302</v>
      </c>
      <c r="AD31" s="107" t="s">
        <v>3043</v>
      </c>
      <c r="AF31" s="107" t="s">
        <v>3055</v>
      </c>
      <c r="AH31" s="107" t="s">
        <v>3067</v>
      </c>
      <c r="AJ31" s="107" t="s">
        <v>3079</v>
      </c>
      <c r="AL31" s="156" t="s">
        <v>2875</v>
      </c>
      <c r="AM31" s="156" t="s">
        <v>302</v>
      </c>
      <c r="AN31" s="107" t="s">
        <v>3091</v>
      </c>
      <c r="AP31" s="107" t="s">
        <v>3103</v>
      </c>
      <c r="AR31" s="107" t="s">
        <v>3115</v>
      </c>
      <c r="AS31" s="107" t="s">
        <v>302</v>
      </c>
    </row>
    <row r="32" spans="1:45" x14ac:dyDescent="0.25">
      <c r="B32" s="107" t="s">
        <v>2876</v>
      </c>
      <c r="D32" s="107" t="s">
        <v>2888</v>
      </c>
      <c r="F32" s="107" t="s">
        <v>2900</v>
      </c>
      <c r="H32" s="107" t="s">
        <v>2912</v>
      </c>
      <c r="J32" s="107" t="s">
        <v>2924</v>
      </c>
      <c r="L32" s="107" t="s">
        <v>2936</v>
      </c>
      <c r="N32" s="107" t="s">
        <v>2948</v>
      </c>
      <c r="P32" s="107" t="s">
        <v>2960</v>
      </c>
      <c r="R32" s="107" t="s">
        <v>2972</v>
      </c>
      <c r="T32" s="107" t="s">
        <v>2984</v>
      </c>
      <c r="V32" s="107" t="s">
        <v>2996</v>
      </c>
      <c r="X32" s="107" t="s">
        <v>3008</v>
      </c>
      <c r="Z32" s="107" t="s">
        <v>3020</v>
      </c>
      <c r="AB32" s="107" t="s">
        <v>3032</v>
      </c>
      <c r="AC32" s="107" t="s">
        <v>302</v>
      </c>
      <c r="AD32" s="107" t="s">
        <v>3044</v>
      </c>
      <c r="AF32" s="107" t="s">
        <v>3056</v>
      </c>
      <c r="AH32" s="107" t="s">
        <v>3068</v>
      </c>
      <c r="AJ32" s="107" t="s">
        <v>3080</v>
      </c>
      <c r="AL32" s="156" t="s">
        <v>2876</v>
      </c>
      <c r="AM32" s="156" t="s">
        <v>302</v>
      </c>
      <c r="AN32" s="107" t="s">
        <v>3092</v>
      </c>
      <c r="AP32" s="107" t="s">
        <v>3104</v>
      </c>
      <c r="AR32" s="107" t="s">
        <v>3116</v>
      </c>
      <c r="AS32" s="107" t="s">
        <v>302</v>
      </c>
    </row>
    <row r="33" spans="1:45" x14ac:dyDescent="0.25">
      <c r="B33" s="107" t="s">
        <v>2877</v>
      </c>
      <c r="D33" s="107" t="s">
        <v>2889</v>
      </c>
      <c r="F33" s="107" t="s">
        <v>2901</v>
      </c>
      <c r="H33" s="107" t="s">
        <v>2913</v>
      </c>
      <c r="J33" s="107" t="s">
        <v>2925</v>
      </c>
      <c r="L33" s="107" t="s">
        <v>2937</v>
      </c>
      <c r="N33" s="107" t="s">
        <v>2949</v>
      </c>
      <c r="P33" s="107" t="s">
        <v>2961</v>
      </c>
      <c r="R33" s="107" t="s">
        <v>2973</v>
      </c>
      <c r="T33" s="107" t="s">
        <v>2985</v>
      </c>
      <c r="V33" s="107" t="s">
        <v>2997</v>
      </c>
      <c r="X33" s="107" t="s">
        <v>3009</v>
      </c>
      <c r="Z33" s="107" t="s">
        <v>3021</v>
      </c>
      <c r="AB33" s="107" t="s">
        <v>3033</v>
      </c>
      <c r="AC33" s="107" t="s">
        <v>302</v>
      </c>
      <c r="AD33" s="107" t="s">
        <v>3045</v>
      </c>
      <c r="AF33" s="107" t="s">
        <v>3057</v>
      </c>
      <c r="AH33" s="107" t="s">
        <v>3069</v>
      </c>
      <c r="AJ33" s="107" t="s">
        <v>3081</v>
      </c>
      <c r="AL33" s="156" t="s">
        <v>2877</v>
      </c>
      <c r="AM33" s="156" t="s">
        <v>302</v>
      </c>
      <c r="AN33" s="107" t="s">
        <v>3093</v>
      </c>
      <c r="AP33" s="107" t="s">
        <v>3105</v>
      </c>
      <c r="AR33" s="107" t="s">
        <v>3117</v>
      </c>
      <c r="AS33" s="107" t="s">
        <v>302</v>
      </c>
    </row>
    <row r="34" spans="1:45" x14ac:dyDescent="0.25">
      <c r="B34" s="107" t="s">
        <v>2878</v>
      </c>
      <c r="D34" s="107" t="s">
        <v>2890</v>
      </c>
      <c r="F34" s="107" t="s">
        <v>2902</v>
      </c>
      <c r="H34" s="107" t="s">
        <v>2914</v>
      </c>
      <c r="J34" s="107" t="s">
        <v>2926</v>
      </c>
      <c r="L34" s="107" t="s">
        <v>2938</v>
      </c>
      <c r="N34" s="107" t="s">
        <v>2950</v>
      </c>
      <c r="P34" s="107" t="s">
        <v>2962</v>
      </c>
      <c r="R34" s="107" t="s">
        <v>2974</v>
      </c>
      <c r="T34" s="107" t="s">
        <v>2986</v>
      </c>
      <c r="V34" s="107" t="s">
        <v>2998</v>
      </c>
      <c r="X34" s="107" t="s">
        <v>3010</v>
      </c>
      <c r="Z34" s="107" t="s">
        <v>3022</v>
      </c>
      <c r="AB34" s="107" t="s">
        <v>3034</v>
      </c>
      <c r="AC34" s="107" t="s">
        <v>302</v>
      </c>
      <c r="AD34" s="107" t="s">
        <v>3046</v>
      </c>
      <c r="AF34" s="107" t="s">
        <v>3058</v>
      </c>
      <c r="AH34" s="107" t="s">
        <v>3070</v>
      </c>
      <c r="AJ34" s="107" t="s">
        <v>3082</v>
      </c>
      <c r="AL34" s="156" t="s">
        <v>2878</v>
      </c>
      <c r="AM34" s="156" t="s">
        <v>302</v>
      </c>
      <c r="AN34" s="107" t="s">
        <v>3094</v>
      </c>
      <c r="AP34" s="107" t="s">
        <v>3106</v>
      </c>
      <c r="AR34" s="107" t="s">
        <v>3118</v>
      </c>
      <c r="AS34" s="107" t="s">
        <v>302</v>
      </c>
    </row>
    <row r="35" spans="1:45" x14ac:dyDescent="0.25">
      <c r="B35" s="107" t="s">
        <v>2879</v>
      </c>
      <c r="D35" s="107" t="s">
        <v>2891</v>
      </c>
      <c r="F35" s="107" t="s">
        <v>2903</v>
      </c>
      <c r="H35" s="107" t="s">
        <v>2915</v>
      </c>
      <c r="J35" s="107" t="s">
        <v>2927</v>
      </c>
      <c r="L35" s="107" t="s">
        <v>2939</v>
      </c>
      <c r="N35" s="107" t="s">
        <v>2951</v>
      </c>
      <c r="P35" s="107" t="s">
        <v>2963</v>
      </c>
      <c r="R35" s="107" t="s">
        <v>2975</v>
      </c>
      <c r="T35" s="107" t="s">
        <v>2987</v>
      </c>
      <c r="V35" s="107" t="s">
        <v>2999</v>
      </c>
      <c r="X35" s="107" t="s">
        <v>3011</v>
      </c>
      <c r="Z35" s="107" t="s">
        <v>3023</v>
      </c>
      <c r="AB35" s="107" t="s">
        <v>3035</v>
      </c>
      <c r="AC35" s="107" t="s">
        <v>302</v>
      </c>
      <c r="AD35" s="107" t="s">
        <v>3047</v>
      </c>
      <c r="AF35" s="107" t="s">
        <v>3059</v>
      </c>
      <c r="AH35" s="107" t="s">
        <v>3071</v>
      </c>
      <c r="AJ35" s="107" t="s">
        <v>3083</v>
      </c>
      <c r="AL35" s="156" t="s">
        <v>2879</v>
      </c>
      <c r="AM35" s="156" t="s">
        <v>302</v>
      </c>
      <c r="AN35" s="107" t="s">
        <v>3095</v>
      </c>
      <c r="AP35" s="107" t="s">
        <v>3107</v>
      </c>
      <c r="AR35" s="107" t="s">
        <v>3119</v>
      </c>
      <c r="AS35" s="107" t="s">
        <v>302</v>
      </c>
    </row>
    <row r="36" spans="1:45" x14ac:dyDescent="0.25">
      <c r="B36" s="107" t="s">
        <v>2880</v>
      </c>
      <c r="D36" s="107" t="s">
        <v>2892</v>
      </c>
      <c r="F36" s="107" t="s">
        <v>2904</v>
      </c>
      <c r="H36" s="107" t="s">
        <v>2916</v>
      </c>
      <c r="J36" s="107" t="s">
        <v>2928</v>
      </c>
      <c r="L36" s="107" t="s">
        <v>2940</v>
      </c>
      <c r="N36" s="107" t="s">
        <v>2952</v>
      </c>
      <c r="P36" s="107" t="s">
        <v>2964</v>
      </c>
      <c r="R36" s="107" t="s">
        <v>2976</v>
      </c>
      <c r="T36" s="107" t="s">
        <v>2988</v>
      </c>
      <c r="V36" s="107" t="s">
        <v>3000</v>
      </c>
      <c r="X36" s="107" t="s">
        <v>3012</v>
      </c>
      <c r="Z36" s="107" t="s">
        <v>3024</v>
      </c>
      <c r="AB36" s="107" t="s">
        <v>3036</v>
      </c>
      <c r="AC36" s="107" t="s">
        <v>302</v>
      </c>
      <c r="AD36" s="107" t="s">
        <v>3048</v>
      </c>
      <c r="AF36" s="107" t="s">
        <v>3060</v>
      </c>
      <c r="AH36" s="107" t="s">
        <v>3072</v>
      </c>
      <c r="AJ36" s="107" t="s">
        <v>3084</v>
      </c>
      <c r="AL36" s="156" t="s">
        <v>2880</v>
      </c>
      <c r="AM36" s="156" t="s">
        <v>302</v>
      </c>
      <c r="AN36" s="107" t="s">
        <v>3096</v>
      </c>
      <c r="AP36" s="107" t="s">
        <v>3108</v>
      </c>
      <c r="AR36" s="107" t="s">
        <v>3120</v>
      </c>
      <c r="AS36" s="107" t="s">
        <v>302</v>
      </c>
    </row>
    <row r="37" spans="1:45" x14ac:dyDescent="0.25">
      <c r="B37" s="107" t="s">
        <v>2881</v>
      </c>
      <c r="D37" s="107" t="s">
        <v>2893</v>
      </c>
      <c r="F37" s="107" t="s">
        <v>2905</v>
      </c>
      <c r="H37" s="107" t="s">
        <v>2917</v>
      </c>
      <c r="J37" s="107" t="s">
        <v>2929</v>
      </c>
      <c r="L37" s="107" t="s">
        <v>2941</v>
      </c>
      <c r="N37" s="107" t="s">
        <v>2953</v>
      </c>
      <c r="P37" s="107" t="s">
        <v>2965</v>
      </c>
      <c r="R37" s="107" t="s">
        <v>2977</v>
      </c>
      <c r="T37" s="107" t="s">
        <v>2989</v>
      </c>
      <c r="V37" s="107" t="s">
        <v>3001</v>
      </c>
      <c r="X37" s="107" t="s">
        <v>3013</v>
      </c>
      <c r="Z37" s="107" t="s">
        <v>3025</v>
      </c>
      <c r="AB37" s="107" t="s">
        <v>3037</v>
      </c>
      <c r="AC37" s="107" t="s">
        <v>302</v>
      </c>
      <c r="AD37" s="107" t="s">
        <v>3049</v>
      </c>
      <c r="AF37" s="107" t="s">
        <v>3061</v>
      </c>
      <c r="AH37" s="107" t="s">
        <v>3073</v>
      </c>
      <c r="AJ37" s="107" t="s">
        <v>3085</v>
      </c>
      <c r="AL37" s="156" t="s">
        <v>2881</v>
      </c>
      <c r="AM37" s="156" t="s">
        <v>302</v>
      </c>
      <c r="AN37" s="107" t="s">
        <v>3097</v>
      </c>
      <c r="AP37" s="107" t="s">
        <v>3109</v>
      </c>
      <c r="AR37" s="107" t="s">
        <v>3121</v>
      </c>
      <c r="AS37" s="107" t="s">
        <v>302</v>
      </c>
    </row>
    <row r="38" spans="1:45" x14ac:dyDescent="0.25">
      <c r="A38" s="107" t="s">
        <v>301</v>
      </c>
      <c r="B38" s="107">
        <f>COUNTIF(B26:B37,"&lt;&gt;")</f>
        <v>12</v>
      </c>
      <c r="C38" s="107">
        <f>COUNTIF(C26:C37,"Y")</f>
        <v>0</v>
      </c>
      <c r="D38" s="107">
        <f t="shared" ref="D38" si="28">COUNTIF(D26:D37,"&lt;&gt;")</f>
        <v>12</v>
      </c>
      <c r="E38" s="107">
        <f t="shared" ref="E38" si="29">COUNTIF(E26:E37,"Y")</f>
        <v>0</v>
      </c>
      <c r="F38" s="107">
        <f t="shared" ref="F38" si="30">COUNTIF(F26:F37,"&lt;&gt;")</f>
        <v>12</v>
      </c>
      <c r="G38" s="107">
        <f t="shared" ref="G38" si="31">COUNTIF(G26:G37,"Y")</f>
        <v>0</v>
      </c>
      <c r="H38" s="107">
        <f t="shared" ref="H38" si="32">COUNTIF(H26:H37,"&lt;&gt;")</f>
        <v>12</v>
      </c>
      <c r="I38" s="107">
        <f t="shared" ref="I38" si="33">COUNTIF(I26:I37,"Y")</f>
        <v>0</v>
      </c>
      <c r="J38" s="107">
        <f t="shared" ref="J38" si="34">COUNTIF(J26:J37,"&lt;&gt;")</f>
        <v>12</v>
      </c>
      <c r="K38" s="107">
        <f t="shared" ref="K38" si="35">COUNTIF(K26:K37,"Y")</f>
        <v>0</v>
      </c>
      <c r="L38" s="107">
        <f t="shared" ref="L38" si="36">COUNTIF(L26:L37,"&lt;&gt;")</f>
        <v>12</v>
      </c>
      <c r="M38" s="107">
        <f t="shared" ref="M38" si="37">COUNTIF(M26:M37,"Y")</f>
        <v>0</v>
      </c>
      <c r="N38" s="107">
        <f t="shared" ref="N38" si="38">COUNTIF(N26:N37,"&lt;&gt;")</f>
        <v>12</v>
      </c>
      <c r="O38" s="107">
        <f t="shared" ref="O38" si="39">COUNTIF(O26:O37,"Y")</f>
        <v>0</v>
      </c>
      <c r="P38" s="107">
        <f t="shared" ref="P38" si="40">COUNTIF(P26:P37,"&lt;&gt;")</f>
        <v>12</v>
      </c>
      <c r="Q38" s="107">
        <f t="shared" ref="Q38" si="41">COUNTIF(Q26:Q37,"Y")</f>
        <v>0</v>
      </c>
      <c r="R38" s="107">
        <f t="shared" ref="R38" si="42">COUNTIF(R26:R37,"&lt;&gt;")</f>
        <v>12</v>
      </c>
      <c r="S38" s="107">
        <f t="shared" ref="S38" si="43">COUNTIF(S26:S37,"Y")</f>
        <v>0</v>
      </c>
      <c r="T38" s="107">
        <f t="shared" ref="T38" si="44">COUNTIF(T26:T37,"&lt;&gt;")</f>
        <v>12</v>
      </c>
      <c r="U38" s="107">
        <f t="shared" ref="U38" si="45">COUNTIF(U26:U37,"Y")</f>
        <v>0</v>
      </c>
      <c r="V38" s="107">
        <f t="shared" ref="V38" si="46">COUNTIF(V26:V37,"&lt;&gt;")</f>
        <v>12</v>
      </c>
      <c r="W38" s="107">
        <f t="shared" ref="W38" si="47">COUNTIF(W26:W37,"Y")</f>
        <v>0</v>
      </c>
      <c r="X38" s="107">
        <f t="shared" ref="X38" si="48">COUNTIF(X26:X37,"&lt;&gt;")</f>
        <v>12</v>
      </c>
      <c r="Y38" s="107">
        <f t="shared" ref="Y38" si="49">COUNTIF(Y26:Y37,"Y")</f>
        <v>0</v>
      </c>
      <c r="Z38" s="107">
        <f t="shared" ref="Z38" si="50">COUNTIF(Z26:Z37,"&lt;&gt;")</f>
        <v>12</v>
      </c>
      <c r="AA38" s="107">
        <f t="shared" ref="AA38" si="51">COUNTIF(AA26:AA37,"Y")</f>
        <v>0</v>
      </c>
      <c r="AB38" s="107">
        <f t="shared" ref="AB38" si="52">COUNTIF(AB26:AB37,"&lt;&gt;")</f>
        <v>12</v>
      </c>
      <c r="AC38" s="107">
        <f t="shared" ref="AC38" si="53">COUNTIF(AC26:AC37,"Y")</f>
        <v>12</v>
      </c>
      <c r="AD38" s="107">
        <f t="shared" ref="AD38" si="54">COUNTIF(AD26:AD37,"&lt;&gt;")</f>
        <v>12</v>
      </c>
      <c r="AE38" s="107">
        <f t="shared" ref="AE38" si="55">COUNTIF(AE26:AE37,"Y")</f>
        <v>0</v>
      </c>
      <c r="AF38" s="107">
        <f t="shared" ref="AF38" si="56">COUNTIF(AF26:AF37,"&lt;&gt;")</f>
        <v>12</v>
      </c>
      <c r="AG38" s="107">
        <f t="shared" ref="AG38" si="57">COUNTIF(AG26:AG37,"Y")</f>
        <v>0</v>
      </c>
      <c r="AH38" s="107">
        <f t="shared" ref="AH38" si="58">COUNTIF(AH26:AH37,"&lt;&gt;")</f>
        <v>12</v>
      </c>
      <c r="AI38" s="107">
        <f t="shared" ref="AI38" si="59">COUNTIF(AI26:AI37,"Y")</f>
        <v>0</v>
      </c>
      <c r="AJ38" s="107">
        <f t="shared" ref="AJ38" si="60">COUNTIF(AJ26:AJ37,"&lt;&gt;")</f>
        <v>12</v>
      </c>
      <c r="AK38" s="107">
        <f t="shared" ref="AK38" si="61">COUNTIF(AK26:AK37,"Y")</f>
        <v>0</v>
      </c>
      <c r="AL38" s="156">
        <f t="shared" ref="AL38" si="62">COUNTIF(AL26:AL37,"&lt;&gt;")</f>
        <v>12</v>
      </c>
      <c r="AM38" s="156">
        <f t="shared" ref="AM38" si="63">COUNTIF(AM26:AM37,"Y")</f>
        <v>12</v>
      </c>
      <c r="AN38" s="107">
        <f t="shared" ref="AN38" si="64">COUNTIF(AN26:AN37,"&lt;&gt;")</f>
        <v>12</v>
      </c>
      <c r="AO38" s="107">
        <f t="shared" ref="AO38" si="65">COUNTIF(AO26:AO37,"Y")</f>
        <v>0</v>
      </c>
      <c r="AP38" s="107">
        <f t="shared" ref="AP38" si="66">COUNTIF(AP26:AP37,"&lt;&gt;")</f>
        <v>12</v>
      </c>
      <c r="AQ38" s="107">
        <f t="shared" ref="AQ38" si="67">COUNTIF(AQ26:AQ37,"Y")</f>
        <v>0</v>
      </c>
      <c r="AR38" s="107">
        <f t="shared" ref="AR38" si="68">COUNTIF(AR26:AR37,"&lt;&gt;")</f>
        <v>12</v>
      </c>
      <c r="AS38" s="107">
        <f t="shared" ref="AS38" si="69">COUNTIF(AS26:AS37,"Y")</f>
        <v>12</v>
      </c>
    </row>
    <row r="40" spans="1:45" x14ac:dyDescent="0.25">
      <c r="B40" s="156" t="str">
        <f t="shared" ref="B40" si="70">LEFT(B41,FIND("_P",B41)-1)</f>
        <v>CPT_166</v>
      </c>
      <c r="C40" s="156" t="s">
        <v>299</v>
      </c>
    </row>
    <row r="41" spans="1:45" x14ac:dyDescent="0.25">
      <c r="B41" s="156" t="s">
        <v>2641</v>
      </c>
      <c r="C41" s="156" t="s">
        <v>302</v>
      </c>
    </row>
    <row r="42" spans="1:45" x14ac:dyDescent="0.25">
      <c r="B42" s="156" t="s">
        <v>2642</v>
      </c>
      <c r="C42" s="156" t="s">
        <v>302</v>
      </c>
    </row>
    <row r="43" spans="1:45" x14ac:dyDescent="0.25">
      <c r="B43" s="156" t="s">
        <v>2643</v>
      </c>
      <c r="C43" s="156" t="s">
        <v>302</v>
      </c>
    </row>
    <row r="44" spans="1:45" x14ac:dyDescent="0.25">
      <c r="B44" s="156" t="s">
        <v>2644</v>
      </c>
      <c r="C44" s="156" t="s">
        <v>302</v>
      </c>
    </row>
    <row r="45" spans="1:45" x14ac:dyDescent="0.25">
      <c r="B45" s="156" t="s">
        <v>2645</v>
      </c>
      <c r="C45" s="156" t="s">
        <v>302</v>
      </c>
    </row>
    <row r="46" spans="1:45" x14ac:dyDescent="0.25">
      <c r="B46" s="156" t="s">
        <v>2646</v>
      </c>
      <c r="C46" s="156" t="s">
        <v>302</v>
      </c>
    </row>
    <row r="47" spans="1:45" x14ac:dyDescent="0.25">
      <c r="B47" s="156" t="s">
        <v>2647</v>
      </c>
      <c r="C47" s="156" t="s">
        <v>302</v>
      </c>
    </row>
    <row r="48" spans="1:45" x14ac:dyDescent="0.25">
      <c r="B48" s="156" t="s">
        <v>2648</v>
      </c>
      <c r="C48" s="156" t="s">
        <v>302</v>
      </c>
    </row>
    <row r="49" spans="2:3" x14ac:dyDescent="0.25">
      <c r="B49" s="156" t="s">
        <v>2649</v>
      </c>
      <c r="C49" s="156" t="s">
        <v>302</v>
      </c>
    </row>
    <row r="50" spans="2:3" x14ac:dyDescent="0.25">
      <c r="B50" s="156" t="s">
        <v>2650</v>
      </c>
      <c r="C50" s="156" t="s">
        <v>302</v>
      </c>
    </row>
    <row r="51" spans="2:3" x14ac:dyDescent="0.25">
      <c r="B51" s="156" t="s">
        <v>2651</v>
      </c>
      <c r="C51" s="156" t="s">
        <v>302</v>
      </c>
    </row>
    <row r="52" spans="2:3" x14ac:dyDescent="0.25">
      <c r="B52" s="156" t="s">
        <v>2652</v>
      </c>
      <c r="C52" s="156" t="s">
        <v>302</v>
      </c>
    </row>
    <row r="53" spans="2:3" x14ac:dyDescent="0.25">
      <c r="B53" s="156">
        <f t="shared" ref="B53" si="71">COUNTIF(B41:B52,"&lt;&gt;")</f>
        <v>12</v>
      </c>
      <c r="C53" s="156">
        <f t="shared" ref="C53" si="72">COUNTIF(C41:C52,"Y")</f>
        <v>12</v>
      </c>
    </row>
  </sheetData>
  <conditionalFormatting sqref="A3:AS38">
    <cfRule type="cellIs" dxfId="1" priority="2" operator="equal">
      <formula>"y"</formula>
    </cfRule>
  </conditionalFormatting>
  <conditionalFormatting sqref="B40:C53">
    <cfRule type="cellIs" dxfId="0" priority="1" operator="equal">
      <formula>"y"</formula>
    </cfRule>
  </conditionalFormatting>
  <pageMargins left="0.7" right="0.7" top="0.75" bottom="0.75" header="0.3" footer="0.3"/>
  <pageSetup orientation="portrait" verticalDpi="597"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235B6-FF90-46A8-95C5-574270065042}">
  <sheetPr codeName="Sheet14"/>
  <dimension ref="A1:AI38"/>
  <sheetViews>
    <sheetView topLeftCell="M10" workbookViewId="0">
      <selection activeCell="I29" sqref="I29"/>
    </sheetView>
  </sheetViews>
  <sheetFormatPr defaultRowHeight="15" x14ac:dyDescent="0.25"/>
  <cols>
    <col min="1" max="1" width="10" style="107" bestFit="1" customWidth="1"/>
    <col min="2" max="2" width="14.5703125" style="107" bestFit="1" customWidth="1"/>
    <col min="3" max="3" width="10.85546875" style="107" bestFit="1" customWidth="1"/>
    <col min="4" max="4" width="11.5703125" style="107" bestFit="1" customWidth="1"/>
    <col min="5" max="5" width="10.85546875" style="107" bestFit="1" customWidth="1"/>
    <col min="6" max="6" width="11.5703125" style="107" bestFit="1" customWidth="1"/>
    <col min="7" max="7" width="10.85546875" style="107" bestFit="1" customWidth="1"/>
    <col min="8" max="8" width="11.5703125" style="107" bestFit="1" customWidth="1"/>
    <col min="9" max="9" width="10.85546875" style="107" bestFit="1" customWidth="1"/>
    <col min="10" max="10" width="11.5703125" style="107" bestFit="1" customWidth="1"/>
    <col min="11" max="11" width="10.85546875" style="107" bestFit="1" customWidth="1"/>
    <col min="12" max="12" width="11.5703125" style="107" bestFit="1" customWidth="1"/>
    <col min="13" max="13" width="10.85546875" style="107" bestFit="1" customWidth="1"/>
    <col min="14" max="14" width="11.5703125" style="107" bestFit="1" customWidth="1"/>
    <col min="15" max="15" width="10.85546875" style="107" bestFit="1" customWidth="1"/>
    <col min="16" max="16" width="12.42578125" style="107" bestFit="1" customWidth="1"/>
    <col min="17" max="17" width="10.85546875" style="107" bestFit="1" customWidth="1"/>
    <col min="18" max="18" width="12.42578125" style="107" bestFit="1" customWidth="1"/>
    <col min="19" max="19" width="10.85546875" style="107" bestFit="1" customWidth="1"/>
    <col min="20" max="20" width="12.42578125" style="107" bestFit="1" customWidth="1"/>
    <col min="21" max="21" width="10.85546875" style="107" bestFit="1" customWidth="1"/>
    <col min="22" max="22" width="12.42578125" style="107" bestFit="1" customWidth="1"/>
    <col min="23" max="23" width="10.85546875" style="107" bestFit="1" customWidth="1"/>
    <col min="24" max="24" width="12.42578125" style="107" bestFit="1" customWidth="1"/>
    <col min="25" max="25" width="10.85546875" style="107" bestFit="1" customWidth="1"/>
    <col min="26" max="26" width="12.42578125" style="107" bestFit="1" customWidth="1"/>
    <col min="27" max="27" width="10.85546875" style="107" bestFit="1" customWidth="1"/>
    <col min="28" max="28" width="12.42578125" style="107" bestFit="1" customWidth="1"/>
    <col min="29" max="29" width="10.85546875" style="107" bestFit="1" customWidth="1"/>
    <col min="30" max="30" width="12.42578125" style="107" bestFit="1" customWidth="1"/>
    <col min="31" max="31" width="10.85546875" style="107" bestFit="1" customWidth="1"/>
    <col min="32" max="32" width="12.42578125" style="107" bestFit="1" customWidth="1"/>
    <col min="33" max="33" width="10.85546875" style="107" bestFit="1" customWidth="1"/>
    <col min="34" max="34" width="12.42578125" style="107" bestFit="1" customWidth="1"/>
    <col min="35" max="35" width="10.85546875" style="107" bestFit="1" customWidth="1"/>
    <col min="36" max="16384" width="9.140625" style="107"/>
  </cols>
  <sheetData>
    <row r="1" spans="2:29" s="109" customFormat="1" x14ac:dyDescent="0.25">
      <c r="B1" s="109" t="s">
        <v>14576</v>
      </c>
      <c r="C1" s="109">
        <f>SUM(D3,D24)</f>
        <v>357</v>
      </c>
      <c r="D1" s="109" t="s">
        <v>299</v>
      </c>
      <c r="E1" s="109">
        <f>SUM(F3,F24)</f>
        <v>0</v>
      </c>
      <c r="F1" s="109" t="s">
        <v>14578</v>
      </c>
      <c r="G1" s="109">
        <f>SUM(H3,H24)</f>
        <v>357</v>
      </c>
      <c r="H1" s="109" t="s">
        <v>14577</v>
      </c>
      <c r="I1" s="129">
        <f>(E1/C1)</f>
        <v>0</v>
      </c>
      <c r="V1" s="109" t="s">
        <v>14576</v>
      </c>
      <c r="W1" s="109">
        <f>SUM(X4,X25)</f>
        <v>0</v>
      </c>
      <c r="X1" s="109" t="s">
        <v>299</v>
      </c>
      <c r="Y1" s="109">
        <f>SUM(Z4,Z25)</f>
        <v>0</v>
      </c>
      <c r="Z1" s="109" t="s">
        <v>14578</v>
      </c>
      <c r="AA1" s="109">
        <f>SUM(AB4,AB25)</f>
        <v>0</v>
      </c>
      <c r="AB1" s="109" t="s">
        <v>14577</v>
      </c>
      <c r="AC1" s="129" t="e">
        <f>(Y1/W1)</f>
        <v>#DIV/0!</v>
      </c>
    </row>
    <row r="2" spans="2:29" s="109" customFormat="1" x14ac:dyDescent="0.25"/>
    <row r="3" spans="2:29" x14ac:dyDescent="0.25">
      <c r="B3" s="107" t="s">
        <v>3122</v>
      </c>
      <c r="C3" s="107" t="s">
        <v>300</v>
      </c>
      <c r="D3" s="107">
        <f>SUM(B22,D22,F22,H22,J22,L22,N22,P22,R22,T22,V22)</f>
        <v>153</v>
      </c>
      <c r="E3" s="107" t="s">
        <v>299</v>
      </c>
      <c r="F3" s="107">
        <f>SUM(C22,E22,G22,I22,K22,M22,O22,Q22,S22,U22,W22)</f>
        <v>0</v>
      </c>
      <c r="G3" s="107" t="s">
        <v>303</v>
      </c>
      <c r="H3" s="107">
        <f>D3-F3</f>
        <v>153</v>
      </c>
    </row>
    <row r="4" spans="2:29" x14ac:dyDescent="0.25">
      <c r="B4" s="107" t="str">
        <f>LEFT(B5,FIND("_C",B5)-1)</f>
        <v>BH_038</v>
      </c>
      <c r="C4" s="107" t="s">
        <v>299</v>
      </c>
      <c r="D4" s="107" t="str">
        <f>LEFT(D5,FIND("_C",D5)-1)</f>
        <v>BH_044</v>
      </c>
      <c r="E4" s="107" t="s">
        <v>299</v>
      </c>
      <c r="F4" s="107" t="str">
        <f>LEFT(F5,FIND("_C",F5)-1)</f>
        <v>BH_056</v>
      </c>
      <c r="G4" s="107" t="s">
        <v>299</v>
      </c>
      <c r="H4" s="107" t="str">
        <f>LEFT(H5,FIND("_C",H5)-1)</f>
        <v>BH_066</v>
      </c>
      <c r="I4" s="107" t="s">
        <v>299</v>
      </c>
      <c r="J4" s="107" t="str">
        <f>LEFT(J5,FIND("_C",J5)-1)</f>
        <v>BH_091</v>
      </c>
      <c r="K4" s="107" t="s">
        <v>299</v>
      </c>
      <c r="L4" s="107" t="str">
        <f>LEFT(L5,FIND("_C",L5)-1)</f>
        <v>BH_095</v>
      </c>
      <c r="M4" s="107" t="s">
        <v>299</v>
      </c>
      <c r="N4" s="107" t="str">
        <f>LEFT(N5,FIND("_C",N5)-1)</f>
        <v>BH_111</v>
      </c>
      <c r="O4" s="107" t="s">
        <v>299</v>
      </c>
      <c r="P4" s="107" t="str">
        <f>LEFT(P5,FIND("_C",P5)-1)</f>
        <v>BH_118</v>
      </c>
      <c r="Q4" s="107" t="s">
        <v>299</v>
      </c>
      <c r="R4" s="107" t="str">
        <f>LEFT(R5,FIND("_C",R5)-1)</f>
        <v>BH_133</v>
      </c>
    </row>
    <row r="5" spans="2:29" x14ac:dyDescent="0.25">
      <c r="B5" s="107" t="s">
        <v>3123</v>
      </c>
      <c r="D5" s="107" t="s">
        <v>3140</v>
      </c>
      <c r="F5" s="107" t="s">
        <v>3157</v>
      </c>
      <c r="H5" s="107" t="s">
        <v>3174</v>
      </c>
      <c r="J5" s="107" t="s">
        <v>3191</v>
      </c>
      <c r="L5" s="107" t="s">
        <v>3208</v>
      </c>
      <c r="N5" s="107" t="s">
        <v>3225</v>
      </c>
      <c r="P5" s="107" t="s">
        <v>3242</v>
      </c>
      <c r="R5" s="107" t="s">
        <v>3259</v>
      </c>
    </row>
    <row r="6" spans="2:29" x14ac:dyDescent="0.25">
      <c r="B6" s="107" t="s">
        <v>3124</v>
      </c>
      <c r="D6" s="107" t="s">
        <v>3141</v>
      </c>
      <c r="F6" s="107" t="s">
        <v>3158</v>
      </c>
      <c r="H6" s="107" t="s">
        <v>3175</v>
      </c>
      <c r="J6" s="107" t="s">
        <v>3192</v>
      </c>
      <c r="L6" s="107" t="s">
        <v>3209</v>
      </c>
      <c r="N6" s="107" t="s">
        <v>3226</v>
      </c>
      <c r="P6" s="107" t="s">
        <v>3243</v>
      </c>
      <c r="R6" s="107" t="s">
        <v>3260</v>
      </c>
    </row>
    <row r="7" spans="2:29" x14ac:dyDescent="0.25">
      <c r="B7" s="107" t="s">
        <v>3125</v>
      </c>
      <c r="D7" s="107" t="s">
        <v>3142</v>
      </c>
      <c r="F7" s="107" t="s">
        <v>3159</v>
      </c>
      <c r="H7" s="107" t="s">
        <v>3176</v>
      </c>
      <c r="J7" s="107" t="s">
        <v>3193</v>
      </c>
      <c r="L7" s="107" t="s">
        <v>3210</v>
      </c>
      <c r="N7" s="107" t="s">
        <v>3227</v>
      </c>
      <c r="P7" s="107" t="s">
        <v>3244</v>
      </c>
      <c r="R7" s="107" t="s">
        <v>3261</v>
      </c>
    </row>
    <row r="8" spans="2:29" x14ac:dyDescent="0.25">
      <c r="B8" s="107" t="s">
        <v>3126</v>
      </c>
      <c r="D8" s="107" t="s">
        <v>3143</v>
      </c>
      <c r="F8" s="107" t="s">
        <v>3160</v>
      </c>
      <c r="H8" s="107" t="s">
        <v>3177</v>
      </c>
      <c r="J8" s="107" t="s">
        <v>3194</v>
      </c>
      <c r="L8" s="107" t="s">
        <v>3211</v>
      </c>
      <c r="N8" s="107" t="s">
        <v>3228</v>
      </c>
      <c r="P8" s="107" t="s">
        <v>3245</v>
      </c>
      <c r="R8" s="107" t="s">
        <v>3262</v>
      </c>
    </row>
    <row r="9" spans="2:29" x14ac:dyDescent="0.25">
      <c r="B9" s="107" t="s">
        <v>3127</v>
      </c>
      <c r="D9" s="107" t="s">
        <v>3144</v>
      </c>
      <c r="F9" s="107" t="s">
        <v>3161</v>
      </c>
      <c r="H9" s="107" t="s">
        <v>3178</v>
      </c>
      <c r="J9" s="107" t="s">
        <v>3195</v>
      </c>
      <c r="L9" s="107" t="s">
        <v>3212</v>
      </c>
      <c r="N9" s="107" t="s">
        <v>3229</v>
      </c>
      <c r="P9" s="107" t="s">
        <v>3246</v>
      </c>
      <c r="R9" s="107" t="s">
        <v>3263</v>
      </c>
    </row>
    <row r="10" spans="2:29" x14ac:dyDescent="0.25">
      <c r="B10" s="107" t="s">
        <v>3128</v>
      </c>
      <c r="D10" s="107" t="s">
        <v>3145</v>
      </c>
      <c r="F10" s="107" t="s">
        <v>3162</v>
      </c>
      <c r="H10" s="107" t="s">
        <v>3179</v>
      </c>
      <c r="J10" s="107" t="s">
        <v>3196</v>
      </c>
      <c r="L10" s="107" t="s">
        <v>3213</v>
      </c>
      <c r="N10" s="107" t="s">
        <v>3230</v>
      </c>
      <c r="P10" s="107" t="s">
        <v>3247</v>
      </c>
      <c r="R10" s="107" t="s">
        <v>3264</v>
      </c>
    </row>
    <row r="11" spans="2:29" x14ac:dyDescent="0.25">
      <c r="B11" s="107" t="s">
        <v>3129</v>
      </c>
      <c r="D11" s="107" t="s">
        <v>3146</v>
      </c>
      <c r="F11" s="107" t="s">
        <v>3163</v>
      </c>
      <c r="H11" s="107" t="s">
        <v>3180</v>
      </c>
      <c r="J11" s="107" t="s">
        <v>3197</v>
      </c>
      <c r="L11" s="107" t="s">
        <v>3214</v>
      </c>
      <c r="N11" s="107" t="s">
        <v>3231</v>
      </c>
      <c r="P11" s="107" t="s">
        <v>3248</v>
      </c>
      <c r="R11" s="107" t="s">
        <v>3265</v>
      </c>
    </row>
    <row r="12" spans="2:29" x14ac:dyDescent="0.25">
      <c r="B12" s="107" t="s">
        <v>3130</v>
      </c>
      <c r="D12" s="107" t="s">
        <v>3147</v>
      </c>
      <c r="F12" s="107" t="s">
        <v>3164</v>
      </c>
      <c r="H12" s="107" t="s">
        <v>3181</v>
      </c>
      <c r="J12" s="107" t="s">
        <v>3198</v>
      </c>
      <c r="L12" s="107" t="s">
        <v>3215</v>
      </c>
      <c r="N12" s="107" t="s">
        <v>3232</v>
      </c>
      <c r="P12" s="107" t="s">
        <v>3249</v>
      </c>
      <c r="R12" s="107" t="s">
        <v>3266</v>
      </c>
    </row>
    <row r="13" spans="2:29" x14ac:dyDescent="0.25">
      <c r="B13" s="107" t="s">
        <v>3131</v>
      </c>
      <c r="D13" s="107" t="s">
        <v>3148</v>
      </c>
      <c r="F13" s="107" t="s">
        <v>3165</v>
      </c>
      <c r="H13" s="107" t="s">
        <v>3182</v>
      </c>
      <c r="J13" s="107" t="s">
        <v>3199</v>
      </c>
      <c r="L13" s="107" t="s">
        <v>3216</v>
      </c>
      <c r="N13" s="107" t="s">
        <v>3233</v>
      </c>
      <c r="P13" s="107" t="s">
        <v>3250</v>
      </c>
      <c r="R13" s="107" t="s">
        <v>3267</v>
      </c>
    </row>
    <row r="14" spans="2:29" x14ac:dyDescent="0.25">
      <c r="B14" s="107" t="s">
        <v>3132</v>
      </c>
      <c r="D14" s="107" t="s">
        <v>3149</v>
      </c>
      <c r="F14" s="107" t="s">
        <v>3166</v>
      </c>
      <c r="H14" s="107" t="s">
        <v>3183</v>
      </c>
      <c r="J14" s="107" t="s">
        <v>3200</v>
      </c>
      <c r="L14" s="107" t="s">
        <v>3217</v>
      </c>
      <c r="N14" s="107" t="s">
        <v>3234</v>
      </c>
      <c r="P14" s="107" t="s">
        <v>3251</v>
      </c>
      <c r="R14" s="107" t="s">
        <v>3268</v>
      </c>
    </row>
    <row r="15" spans="2:29" x14ac:dyDescent="0.25">
      <c r="B15" s="107" t="s">
        <v>3133</v>
      </c>
      <c r="D15" s="107" t="s">
        <v>3150</v>
      </c>
      <c r="F15" s="107" t="s">
        <v>3167</v>
      </c>
      <c r="H15" s="107" t="s">
        <v>3184</v>
      </c>
      <c r="J15" s="107" t="s">
        <v>3201</v>
      </c>
      <c r="L15" s="107" t="s">
        <v>3218</v>
      </c>
      <c r="N15" s="107" t="s">
        <v>3235</v>
      </c>
      <c r="P15" s="107" t="s">
        <v>3252</v>
      </c>
      <c r="R15" s="107" t="s">
        <v>3269</v>
      </c>
    </row>
    <row r="16" spans="2:29" x14ac:dyDescent="0.25">
      <c r="B16" s="107" t="s">
        <v>3134</v>
      </c>
      <c r="D16" s="107" t="s">
        <v>3151</v>
      </c>
      <c r="F16" s="107" t="s">
        <v>3168</v>
      </c>
      <c r="H16" s="107" t="s">
        <v>3185</v>
      </c>
      <c r="J16" s="107" t="s">
        <v>3202</v>
      </c>
      <c r="L16" s="107" t="s">
        <v>3219</v>
      </c>
      <c r="N16" s="107" t="s">
        <v>3236</v>
      </c>
      <c r="P16" s="107" t="s">
        <v>3253</v>
      </c>
      <c r="R16" s="107" t="s">
        <v>3270</v>
      </c>
    </row>
    <row r="17" spans="1:35" x14ac:dyDescent="0.25">
      <c r="B17" s="107" t="s">
        <v>3135</v>
      </c>
      <c r="D17" s="107" t="s">
        <v>3152</v>
      </c>
      <c r="F17" s="107" t="s">
        <v>3169</v>
      </c>
      <c r="H17" s="107" t="s">
        <v>3186</v>
      </c>
      <c r="J17" s="107" t="s">
        <v>3203</v>
      </c>
      <c r="L17" s="107" t="s">
        <v>3220</v>
      </c>
      <c r="N17" s="107" t="s">
        <v>3237</v>
      </c>
      <c r="P17" s="107" t="s">
        <v>3254</v>
      </c>
      <c r="R17" s="107" t="s">
        <v>3271</v>
      </c>
    </row>
    <row r="18" spans="1:35" x14ac:dyDescent="0.25">
      <c r="B18" s="107" t="s">
        <v>3136</v>
      </c>
      <c r="D18" s="107" t="s">
        <v>3153</v>
      </c>
      <c r="F18" s="107" t="s">
        <v>3170</v>
      </c>
      <c r="H18" s="107" t="s">
        <v>3187</v>
      </c>
      <c r="J18" s="107" t="s">
        <v>3204</v>
      </c>
      <c r="L18" s="107" t="s">
        <v>3221</v>
      </c>
      <c r="N18" s="107" t="s">
        <v>3238</v>
      </c>
      <c r="P18" s="107" t="s">
        <v>3255</v>
      </c>
      <c r="R18" s="107" t="s">
        <v>3272</v>
      </c>
    </row>
    <row r="19" spans="1:35" x14ac:dyDescent="0.25">
      <c r="B19" s="107" t="s">
        <v>3137</v>
      </c>
      <c r="D19" s="107" t="s">
        <v>3154</v>
      </c>
      <c r="F19" s="107" t="s">
        <v>3171</v>
      </c>
      <c r="H19" s="107" t="s">
        <v>3188</v>
      </c>
      <c r="J19" s="107" t="s">
        <v>3205</v>
      </c>
      <c r="L19" s="107" t="s">
        <v>3222</v>
      </c>
      <c r="N19" s="107" t="s">
        <v>3239</v>
      </c>
      <c r="P19" s="107" t="s">
        <v>3256</v>
      </c>
      <c r="R19" s="107" t="s">
        <v>3273</v>
      </c>
    </row>
    <row r="20" spans="1:35" x14ac:dyDescent="0.25">
      <c r="B20" s="107" t="s">
        <v>3138</v>
      </c>
      <c r="D20" s="107" t="s">
        <v>3155</v>
      </c>
      <c r="F20" s="107" t="s">
        <v>3172</v>
      </c>
      <c r="H20" s="107" t="s">
        <v>3189</v>
      </c>
      <c r="J20" s="107" t="s">
        <v>3206</v>
      </c>
      <c r="L20" s="107" t="s">
        <v>3223</v>
      </c>
      <c r="N20" s="107" t="s">
        <v>3240</v>
      </c>
      <c r="P20" s="107" t="s">
        <v>3257</v>
      </c>
      <c r="R20" s="107" t="s">
        <v>3274</v>
      </c>
    </row>
    <row r="21" spans="1:35" x14ac:dyDescent="0.25">
      <c r="B21" s="107" t="s">
        <v>3139</v>
      </c>
      <c r="D21" s="107" t="s">
        <v>3156</v>
      </c>
      <c r="F21" s="107" t="s">
        <v>3173</v>
      </c>
      <c r="H21" s="107" t="s">
        <v>3190</v>
      </c>
      <c r="J21" s="107" t="s">
        <v>3207</v>
      </c>
      <c r="L21" s="107" t="s">
        <v>3224</v>
      </c>
      <c r="N21" s="107" t="s">
        <v>3241</v>
      </c>
      <c r="P21" s="107" t="s">
        <v>3258</v>
      </c>
      <c r="R21" s="107" t="s">
        <v>3275</v>
      </c>
    </row>
    <row r="22" spans="1:35" x14ac:dyDescent="0.25">
      <c r="A22" s="107" t="s">
        <v>301</v>
      </c>
      <c r="B22" s="107">
        <f t="shared" ref="B22" si="0">COUNTIF(B5:B21,"&lt;&gt;")</f>
        <v>17</v>
      </c>
      <c r="C22" s="107">
        <f>COUNTIF(C5:C21,"Y")</f>
        <v>0</v>
      </c>
      <c r="D22" s="107">
        <f t="shared" ref="D22" si="1">COUNTIF(D5:D21,"&lt;&gt;")</f>
        <v>17</v>
      </c>
      <c r="E22" s="107">
        <f>COUNTIF(E5:E21,"Y")</f>
        <v>0</v>
      </c>
      <c r="F22" s="107">
        <f t="shared" ref="F22" si="2">COUNTIF(F5:F21,"&lt;&gt;")</f>
        <v>17</v>
      </c>
      <c r="G22" s="107">
        <f>COUNTIF(G5:G21,"Y")</f>
        <v>0</v>
      </c>
      <c r="H22" s="107">
        <f t="shared" ref="H22" si="3">COUNTIF(H5:H21,"&lt;&gt;")</f>
        <v>17</v>
      </c>
      <c r="I22" s="107">
        <f>COUNTIF(I5:I21,"Y")</f>
        <v>0</v>
      </c>
      <c r="J22" s="107">
        <f t="shared" ref="J22" si="4">COUNTIF(J5:J21,"&lt;&gt;")</f>
        <v>17</v>
      </c>
      <c r="K22" s="107">
        <f>COUNTIF(K5:K21,"Y")</f>
        <v>0</v>
      </c>
      <c r="L22" s="107">
        <f t="shared" ref="L22" si="5">COUNTIF(L5:L21,"&lt;&gt;")</f>
        <v>17</v>
      </c>
      <c r="M22" s="107">
        <f>COUNTIF(M5:M21,"Y")</f>
        <v>0</v>
      </c>
      <c r="N22" s="107">
        <f t="shared" ref="N22" si="6">COUNTIF(N5:N21,"&lt;&gt;")</f>
        <v>17</v>
      </c>
      <c r="O22" s="107">
        <f>COUNTIF(O5:O21,"Y")</f>
        <v>0</v>
      </c>
      <c r="P22" s="107">
        <f t="shared" ref="P22" si="7">COUNTIF(P5:P21,"&lt;&gt;")</f>
        <v>17</v>
      </c>
      <c r="Q22" s="107">
        <f>COUNTIF(Q5:Q21,"Y")</f>
        <v>0</v>
      </c>
      <c r="R22" s="107">
        <f t="shared" ref="R22" si="8">COUNTIF(R5:R21,"&lt;&gt;")</f>
        <v>17</v>
      </c>
    </row>
    <row r="24" spans="1:35" x14ac:dyDescent="0.25">
      <c r="B24" s="107" t="s">
        <v>640</v>
      </c>
      <c r="C24" s="107" t="s">
        <v>300</v>
      </c>
      <c r="D24" s="107">
        <f>SUM(B38,D38,F38,H38,J38,L38,N38,P38,R38,T38,V38,X38,Z38,AB38,AD38,AF38,AH38,AJ38,AL38,AN38,AP38)</f>
        <v>204</v>
      </c>
      <c r="E24" s="107" t="s">
        <v>299</v>
      </c>
      <c r="F24" s="107">
        <f>SUM(C38,E38,G38,I38,K38,M38,O38,Q38,S38,U38,W38,Y38,AA38,AC38,AE38,AG38,AI38,AK38,AM38,AO38,AQ38)</f>
        <v>0</v>
      </c>
      <c r="G24" s="107" t="s">
        <v>303</v>
      </c>
      <c r="H24" s="107">
        <f>D24-F24</f>
        <v>204</v>
      </c>
    </row>
    <row r="25" spans="1:35" x14ac:dyDescent="0.25">
      <c r="B25" s="107" t="str">
        <f>LEFT(B26,FIND("_P",B26)-1)</f>
        <v>CPT_044</v>
      </c>
      <c r="C25" s="107" t="s">
        <v>299</v>
      </c>
      <c r="D25" s="107" t="str">
        <f t="shared" ref="D25" si="9">LEFT(D26,FIND("_P",D26)-1)</f>
        <v>CPT_048</v>
      </c>
      <c r="E25" s="107" t="s">
        <v>299</v>
      </c>
      <c r="F25" s="107" t="str">
        <f t="shared" ref="F25" si="10">LEFT(F26,FIND("_P",F26)-1)</f>
        <v>CPT_052</v>
      </c>
      <c r="G25" s="107" t="s">
        <v>299</v>
      </c>
      <c r="H25" s="107" t="str">
        <f t="shared" ref="H25" si="11">LEFT(H26,FIND("_P",H26)-1)</f>
        <v>CPT_138</v>
      </c>
      <c r="I25" s="107" t="s">
        <v>299</v>
      </c>
      <c r="J25" s="107" t="str">
        <f t="shared" ref="J25" si="12">LEFT(J26,FIND("_P",J26)-1)</f>
        <v>CPT_146</v>
      </c>
      <c r="K25" s="107" t="s">
        <v>299</v>
      </c>
      <c r="L25" s="107" t="str">
        <f t="shared" ref="L25" si="13">LEFT(L26,FIND("_P",L26)-1)</f>
        <v>CPT_147</v>
      </c>
      <c r="M25" s="107" t="s">
        <v>299</v>
      </c>
      <c r="N25" s="107" t="str">
        <f t="shared" ref="N25" si="14">LEFT(N26,FIND("_P",N26)-1)</f>
        <v>CPT_151</v>
      </c>
      <c r="O25" s="107" t="s">
        <v>299</v>
      </c>
      <c r="P25" s="107" t="str">
        <f t="shared" ref="P25" si="15">LEFT(P26,FIND("_P",P26)-1)</f>
        <v>CPT_164</v>
      </c>
      <c r="Q25" s="107" t="s">
        <v>299</v>
      </c>
      <c r="R25" s="107" t="str">
        <f t="shared" ref="R25" si="16">LEFT(R26,FIND("_P",R26)-1)</f>
        <v>CPT_216</v>
      </c>
      <c r="S25" s="107" t="s">
        <v>299</v>
      </c>
      <c r="T25" s="107" t="str">
        <f t="shared" ref="T25" si="17">LEFT(T26,FIND("_P",T26)-1)</f>
        <v>CPT_253</v>
      </c>
      <c r="U25" s="107" t="s">
        <v>299</v>
      </c>
      <c r="V25" s="107" t="str">
        <f t="shared" ref="V25" si="18">LEFT(V26,FIND("_P",V26)-1)</f>
        <v>CPT_256</v>
      </c>
      <c r="W25" s="107" t="s">
        <v>299</v>
      </c>
      <c r="X25" s="107" t="str">
        <f t="shared" ref="X25" si="19">LEFT(X26,FIND("_P",X26)-1)</f>
        <v>CPT_262</v>
      </c>
      <c r="Y25" s="107" t="s">
        <v>299</v>
      </c>
      <c r="Z25" s="107" t="str">
        <f t="shared" ref="Z25" si="20">LEFT(Z26,FIND("_P",Z26)-1)</f>
        <v>CPT_283</v>
      </c>
      <c r="AA25" s="107" t="s">
        <v>299</v>
      </c>
      <c r="AB25" s="107" t="str">
        <f t="shared" ref="AB25" si="21">LEFT(AB26,FIND("_P",AB26)-1)</f>
        <v>CPT_291</v>
      </c>
      <c r="AC25" s="107" t="s">
        <v>299</v>
      </c>
      <c r="AD25" s="107" t="str">
        <f t="shared" ref="AD25" si="22">LEFT(AD26,FIND("_P",AD26)-1)</f>
        <v>CPT_306</v>
      </c>
      <c r="AE25" s="107" t="s">
        <v>299</v>
      </c>
      <c r="AF25" s="107" t="str">
        <f t="shared" ref="AF25" si="23">LEFT(AF26,FIND("_P",AF26)-1)</f>
        <v>CPT_317</v>
      </c>
      <c r="AG25" s="107" t="s">
        <v>299</v>
      </c>
      <c r="AH25" s="107" t="str">
        <f t="shared" ref="AH25" si="24">LEFT(AH26,FIND("_P",AH26)-1)</f>
        <v>CPT_325</v>
      </c>
      <c r="AI25" s="107" t="s">
        <v>299</v>
      </c>
    </row>
    <row r="26" spans="1:35" x14ac:dyDescent="0.25">
      <c r="B26" s="107" t="s">
        <v>3276</v>
      </c>
      <c r="D26" s="107" t="s">
        <v>3288</v>
      </c>
      <c r="F26" s="107" t="s">
        <v>3300</v>
      </c>
      <c r="H26" s="107" t="s">
        <v>3312</v>
      </c>
      <c r="J26" s="107" t="s">
        <v>3324</v>
      </c>
      <c r="L26" s="107" t="s">
        <v>3336</v>
      </c>
      <c r="N26" s="107" t="s">
        <v>3348</v>
      </c>
      <c r="P26" s="107" t="s">
        <v>3360</v>
      </c>
      <c r="R26" s="107" t="s">
        <v>3372</v>
      </c>
      <c r="T26" s="107" t="s">
        <v>3384</v>
      </c>
      <c r="V26" s="107" t="s">
        <v>3396</v>
      </c>
      <c r="X26" s="107" t="s">
        <v>3408</v>
      </c>
      <c r="Z26" s="107" t="s">
        <v>3420</v>
      </c>
      <c r="AB26" s="107" t="s">
        <v>3432</v>
      </c>
      <c r="AD26" s="107" t="s">
        <v>3444</v>
      </c>
      <c r="AF26" s="107" t="s">
        <v>3456</v>
      </c>
      <c r="AH26" s="107" t="s">
        <v>3468</v>
      </c>
    </row>
    <row r="27" spans="1:35" x14ac:dyDescent="0.25">
      <c r="B27" s="107" t="s">
        <v>3277</v>
      </c>
      <c r="D27" s="107" t="s">
        <v>3289</v>
      </c>
      <c r="F27" s="107" t="s">
        <v>3301</v>
      </c>
      <c r="H27" s="107" t="s">
        <v>3313</v>
      </c>
      <c r="J27" s="107" t="s">
        <v>3325</v>
      </c>
      <c r="L27" s="107" t="s">
        <v>3337</v>
      </c>
      <c r="N27" s="107" t="s">
        <v>3349</v>
      </c>
      <c r="P27" s="107" t="s">
        <v>3361</v>
      </c>
      <c r="R27" s="107" t="s">
        <v>3373</v>
      </c>
      <c r="T27" s="107" t="s">
        <v>3385</v>
      </c>
      <c r="V27" s="107" t="s">
        <v>3397</v>
      </c>
      <c r="X27" s="107" t="s">
        <v>3409</v>
      </c>
      <c r="Z27" s="107" t="s">
        <v>3421</v>
      </c>
      <c r="AB27" s="107" t="s">
        <v>3433</v>
      </c>
      <c r="AD27" s="107" t="s">
        <v>3445</v>
      </c>
      <c r="AF27" s="107" t="s">
        <v>3457</v>
      </c>
      <c r="AH27" s="107" t="s">
        <v>3469</v>
      </c>
    </row>
    <row r="28" spans="1:35" x14ac:dyDescent="0.25">
      <c r="B28" s="107" t="s">
        <v>3278</v>
      </c>
      <c r="D28" s="107" t="s">
        <v>3290</v>
      </c>
      <c r="F28" s="107" t="s">
        <v>3302</v>
      </c>
      <c r="H28" s="107" t="s">
        <v>3314</v>
      </c>
      <c r="J28" s="107" t="s">
        <v>3326</v>
      </c>
      <c r="L28" s="107" t="s">
        <v>3338</v>
      </c>
      <c r="N28" s="107" t="s">
        <v>3350</v>
      </c>
      <c r="P28" s="107" t="s">
        <v>3362</v>
      </c>
      <c r="R28" s="107" t="s">
        <v>3374</v>
      </c>
      <c r="T28" s="107" t="s">
        <v>3386</v>
      </c>
      <c r="V28" s="107" t="s">
        <v>3398</v>
      </c>
      <c r="X28" s="107" t="s">
        <v>3410</v>
      </c>
      <c r="Z28" s="107" t="s">
        <v>3422</v>
      </c>
      <c r="AB28" s="107" t="s">
        <v>3434</v>
      </c>
      <c r="AD28" s="107" t="s">
        <v>3446</v>
      </c>
      <c r="AF28" s="107" t="s">
        <v>3458</v>
      </c>
      <c r="AH28" s="107" t="s">
        <v>3470</v>
      </c>
    </row>
    <row r="29" spans="1:35" x14ac:dyDescent="0.25">
      <c r="B29" s="107" t="s">
        <v>3279</v>
      </c>
      <c r="D29" s="107" t="s">
        <v>3291</v>
      </c>
      <c r="F29" s="107" t="s">
        <v>3303</v>
      </c>
      <c r="H29" s="107" t="s">
        <v>3315</v>
      </c>
      <c r="J29" s="107" t="s">
        <v>3327</v>
      </c>
      <c r="L29" s="107" t="s">
        <v>3339</v>
      </c>
      <c r="N29" s="107" t="s">
        <v>3351</v>
      </c>
      <c r="P29" s="107" t="s">
        <v>3363</v>
      </c>
      <c r="R29" s="107" t="s">
        <v>3375</v>
      </c>
      <c r="T29" s="107" t="s">
        <v>3387</v>
      </c>
      <c r="V29" s="107" t="s">
        <v>3399</v>
      </c>
      <c r="X29" s="107" t="s">
        <v>3411</v>
      </c>
      <c r="Z29" s="107" t="s">
        <v>3423</v>
      </c>
      <c r="AB29" s="107" t="s">
        <v>3435</v>
      </c>
      <c r="AD29" s="107" t="s">
        <v>3447</v>
      </c>
      <c r="AF29" s="107" t="s">
        <v>3459</v>
      </c>
      <c r="AH29" s="107" t="s">
        <v>3471</v>
      </c>
    </row>
    <row r="30" spans="1:35" x14ac:dyDescent="0.25">
      <c r="B30" s="107" t="s">
        <v>3280</v>
      </c>
      <c r="D30" s="107" t="s">
        <v>3292</v>
      </c>
      <c r="F30" s="107" t="s">
        <v>3304</v>
      </c>
      <c r="H30" s="107" t="s">
        <v>3316</v>
      </c>
      <c r="J30" s="107" t="s">
        <v>3328</v>
      </c>
      <c r="L30" s="107" t="s">
        <v>3340</v>
      </c>
      <c r="N30" s="107" t="s">
        <v>3352</v>
      </c>
      <c r="P30" s="107" t="s">
        <v>3364</v>
      </c>
      <c r="R30" s="107" t="s">
        <v>3376</v>
      </c>
      <c r="T30" s="107" t="s">
        <v>3388</v>
      </c>
      <c r="V30" s="107" t="s">
        <v>3400</v>
      </c>
      <c r="X30" s="107" t="s">
        <v>3412</v>
      </c>
      <c r="Z30" s="107" t="s">
        <v>3424</v>
      </c>
      <c r="AB30" s="107" t="s">
        <v>3436</v>
      </c>
      <c r="AD30" s="107" t="s">
        <v>3448</v>
      </c>
      <c r="AF30" s="107" t="s">
        <v>3460</v>
      </c>
      <c r="AH30" s="107" t="s">
        <v>3472</v>
      </c>
    </row>
    <row r="31" spans="1:35" x14ac:dyDescent="0.25">
      <c r="B31" s="107" t="s">
        <v>3281</v>
      </c>
      <c r="D31" s="107" t="s">
        <v>3293</v>
      </c>
      <c r="F31" s="107" t="s">
        <v>3305</v>
      </c>
      <c r="H31" s="107" t="s">
        <v>3317</v>
      </c>
      <c r="J31" s="107" t="s">
        <v>3329</v>
      </c>
      <c r="L31" s="107" t="s">
        <v>3341</v>
      </c>
      <c r="N31" s="107" t="s">
        <v>3353</v>
      </c>
      <c r="P31" s="107" t="s">
        <v>3365</v>
      </c>
      <c r="R31" s="107" t="s">
        <v>3377</v>
      </c>
      <c r="T31" s="107" t="s">
        <v>3389</v>
      </c>
      <c r="V31" s="107" t="s">
        <v>3401</v>
      </c>
      <c r="X31" s="107" t="s">
        <v>3413</v>
      </c>
      <c r="Z31" s="107" t="s">
        <v>3425</v>
      </c>
      <c r="AB31" s="107" t="s">
        <v>3437</v>
      </c>
      <c r="AD31" s="107" t="s">
        <v>3449</v>
      </c>
      <c r="AF31" s="107" t="s">
        <v>3461</v>
      </c>
      <c r="AH31" s="107" t="s">
        <v>3473</v>
      </c>
    </row>
    <row r="32" spans="1:35" x14ac:dyDescent="0.25">
      <c r="B32" s="107" t="s">
        <v>3282</v>
      </c>
      <c r="D32" s="107" t="s">
        <v>3294</v>
      </c>
      <c r="F32" s="107" t="s">
        <v>3306</v>
      </c>
      <c r="H32" s="107" t="s">
        <v>3318</v>
      </c>
      <c r="J32" s="107" t="s">
        <v>3330</v>
      </c>
      <c r="L32" s="107" t="s">
        <v>3342</v>
      </c>
      <c r="N32" s="107" t="s">
        <v>3354</v>
      </c>
      <c r="P32" s="107" t="s">
        <v>3366</v>
      </c>
      <c r="R32" s="107" t="s">
        <v>3378</v>
      </c>
      <c r="T32" s="107" t="s">
        <v>3390</v>
      </c>
      <c r="V32" s="107" t="s">
        <v>3402</v>
      </c>
      <c r="X32" s="107" t="s">
        <v>3414</v>
      </c>
      <c r="Z32" s="107" t="s">
        <v>3426</v>
      </c>
      <c r="AB32" s="107" t="s">
        <v>3438</v>
      </c>
      <c r="AD32" s="107" t="s">
        <v>3450</v>
      </c>
      <c r="AF32" s="107" t="s">
        <v>3462</v>
      </c>
      <c r="AH32" s="107" t="s">
        <v>3474</v>
      </c>
    </row>
    <row r="33" spans="1:35" x14ac:dyDescent="0.25">
      <c r="B33" s="107" t="s">
        <v>3283</v>
      </c>
      <c r="D33" s="107" t="s">
        <v>3295</v>
      </c>
      <c r="F33" s="107" t="s">
        <v>3307</v>
      </c>
      <c r="H33" s="107" t="s">
        <v>3319</v>
      </c>
      <c r="J33" s="107" t="s">
        <v>3331</v>
      </c>
      <c r="L33" s="107" t="s">
        <v>3343</v>
      </c>
      <c r="N33" s="107" t="s">
        <v>3355</v>
      </c>
      <c r="P33" s="107" t="s">
        <v>3367</v>
      </c>
      <c r="R33" s="107" t="s">
        <v>3379</v>
      </c>
      <c r="T33" s="107" t="s">
        <v>3391</v>
      </c>
      <c r="V33" s="107" t="s">
        <v>3403</v>
      </c>
      <c r="X33" s="107" t="s">
        <v>3415</v>
      </c>
      <c r="Z33" s="107" t="s">
        <v>3427</v>
      </c>
      <c r="AB33" s="107" t="s">
        <v>3439</v>
      </c>
      <c r="AD33" s="107" t="s">
        <v>3451</v>
      </c>
      <c r="AF33" s="107" t="s">
        <v>3463</v>
      </c>
      <c r="AH33" s="107" t="s">
        <v>3475</v>
      </c>
    </row>
    <row r="34" spans="1:35" x14ac:dyDescent="0.25">
      <c r="B34" s="107" t="s">
        <v>3284</v>
      </c>
      <c r="D34" s="107" t="s">
        <v>3296</v>
      </c>
      <c r="F34" s="107" t="s">
        <v>3308</v>
      </c>
      <c r="H34" s="107" t="s">
        <v>3320</v>
      </c>
      <c r="J34" s="107" t="s">
        <v>3332</v>
      </c>
      <c r="L34" s="107" t="s">
        <v>3344</v>
      </c>
      <c r="N34" s="107" t="s">
        <v>3356</v>
      </c>
      <c r="P34" s="107" t="s">
        <v>3368</v>
      </c>
      <c r="R34" s="107" t="s">
        <v>3380</v>
      </c>
      <c r="T34" s="107" t="s">
        <v>3392</v>
      </c>
      <c r="V34" s="107" t="s">
        <v>3404</v>
      </c>
      <c r="X34" s="107" t="s">
        <v>3416</v>
      </c>
      <c r="Z34" s="107" t="s">
        <v>3428</v>
      </c>
      <c r="AB34" s="107" t="s">
        <v>3440</v>
      </c>
      <c r="AD34" s="107" t="s">
        <v>3452</v>
      </c>
      <c r="AF34" s="107" t="s">
        <v>3464</v>
      </c>
      <c r="AH34" s="107" t="s">
        <v>3476</v>
      </c>
    </row>
    <row r="35" spans="1:35" x14ac:dyDescent="0.25">
      <c r="B35" s="107" t="s">
        <v>3285</v>
      </c>
      <c r="D35" s="107" t="s">
        <v>3297</v>
      </c>
      <c r="F35" s="107" t="s">
        <v>3309</v>
      </c>
      <c r="H35" s="107" t="s">
        <v>3321</v>
      </c>
      <c r="J35" s="107" t="s">
        <v>3333</v>
      </c>
      <c r="L35" s="107" t="s">
        <v>3345</v>
      </c>
      <c r="N35" s="107" t="s">
        <v>3357</v>
      </c>
      <c r="P35" s="107" t="s">
        <v>3369</v>
      </c>
      <c r="R35" s="107" t="s">
        <v>3381</v>
      </c>
      <c r="T35" s="107" t="s">
        <v>3393</v>
      </c>
      <c r="V35" s="107" t="s">
        <v>3405</v>
      </c>
      <c r="X35" s="107" t="s">
        <v>3417</v>
      </c>
      <c r="Z35" s="107" t="s">
        <v>3429</v>
      </c>
      <c r="AB35" s="107" t="s">
        <v>3441</v>
      </c>
      <c r="AD35" s="107" t="s">
        <v>3453</v>
      </c>
      <c r="AF35" s="107" t="s">
        <v>3465</v>
      </c>
      <c r="AH35" s="107" t="s">
        <v>3477</v>
      </c>
    </row>
    <row r="36" spans="1:35" x14ac:dyDescent="0.25">
      <c r="B36" s="107" t="s">
        <v>3286</v>
      </c>
      <c r="D36" s="107" t="s">
        <v>3298</v>
      </c>
      <c r="F36" s="107" t="s">
        <v>3310</v>
      </c>
      <c r="H36" s="107" t="s">
        <v>3322</v>
      </c>
      <c r="J36" s="107" t="s">
        <v>3334</v>
      </c>
      <c r="L36" s="107" t="s">
        <v>3346</v>
      </c>
      <c r="N36" s="107" t="s">
        <v>3358</v>
      </c>
      <c r="P36" s="107" t="s">
        <v>3370</v>
      </c>
      <c r="R36" s="107" t="s">
        <v>3382</v>
      </c>
      <c r="T36" s="107" t="s">
        <v>3394</v>
      </c>
      <c r="V36" s="107" t="s">
        <v>3406</v>
      </c>
      <c r="X36" s="107" t="s">
        <v>3418</v>
      </c>
      <c r="Z36" s="107" t="s">
        <v>3430</v>
      </c>
      <c r="AB36" s="107" t="s">
        <v>3442</v>
      </c>
      <c r="AD36" s="107" t="s">
        <v>3454</v>
      </c>
      <c r="AF36" s="107" t="s">
        <v>3466</v>
      </c>
      <c r="AH36" s="107" t="s">
        <v>3478</v>
      </c>
    </row>
    <row r="37" spans="1:35" x14ac:dyDescent="0.25">
      <c r="B37" s="107" t="s">
        <v>3287</v>
      </c>
      <c r="D37" s="107" t="s">
        <v>3299</v>
      </c>
      <c r="F37" s="107" t="s">
        <v>3311</v>
      </c>
      <c r="H37" s="107" t="s">
        <v>3323</v>
      </c>
      <c r="J37" s="107" t="s">
        <v>3335</v>
      </c>
      <c r="L37" s="107" t="s">
        <v>3347</v>
      </c>
      <c r="N37" s="107" t="s">
        <v>3359</v>
      </c>
      <c r="P37" s="107" t="s">
        <v>3371</v>
      </c>
      <c r="R37" s="107" t="s">
        <v>3383</v>
      </c>
      <c r="T37" s="107" t="s">
        <v>3395</v>
      </c>
      <c r="V37" s="107" t="s">
        <v>3407</v>
      </c>
      <c r="X37" s="107" t="s">
        <v>3419</v>
      </c>
      <c r="Z37" s="107" t="s">
        <v>3431</v>
      </c>
      <c r="AB37" s="107" t="s">
        <v>3443</v>
      </c>
      <c r="AD37" s="107" t="s">
        <v>3455</v>
      </c>
      <c r="AF37" s="107" t="s">
        <v>3467</v>
      </c>
      <c r="AH37" s="107" t="s">
        <v>3479</v>
      </c>
    </row>
    <row r="38" spans="1:35" x14ac:dyDescent="0.25">
      <c r="A38" s="107" t="s">
        <v>301</v>
      </c>
      <c r="B38" s="107">
        <f>COUNTIF(B26:B37,"&lt;&gt;")</f>
        <v>12</v>
      </c>
      <c r="C38" s="107">
        <f>COUNTIF(C26:C37,"Y")</f>
        <v>0</v>
      </c>
      <c r="D38" s="107">
        <f t="shared" ref="D38" si="25">COUNTIF(D26:D37,"&lt;&gt;")</f>
        <v>12</v>
      </c>
      <c r="E38" s="107">
        <f t="shared" ref="E38" si="26">COUNTIF(E26:E37,"Y")</f>
        <v>0</v>
      </c>
      <c r="F38" s="107">
        <f t="shared" ref="F38" si="27">COUNTIF(F26:F37,"&lt;&gt;")</f>
        <v>12</v>
      </c>
      <c r="G38" s="107">
        <f t="shared" ref="G38" si="28">COUNTIF(G26:G37,"Y")</f>
        <v>0</v>
      </c>
      <c r="H38" s="107">
        <f t="shared" ref="H38" si="29">COUNTIF(H26:H37,"&lt;&gt;")</f>
        <v>12</v>
      </c>
      <c r="I38" s="107">
        <f t="shared" ref="I38" si="30">COUNTIF(I26:I37,"Y")</f>
        <v>0</v>
      </c>
      <c r="J38" s="107">
        <f t="shared" ref="J38" si="31">COUNTIF(J26:J37,"&lt;&gt;")</f>
        <v>12</v>
      </c>
      <c r="K38" s="107">
        <f t="shared" ref="K38" si="32">COUNTIF(K26:K37,"Y")</f>
        <v>0</v>
      </c>
      <c r="L38" s="107">
        <f t="shared" ref="L38" si="33">COUNTIF(L26:L37,"&lt;&gt;")</f>
        <v>12</v>
      </c>
      <c r="M38" s="107">
        <f t="shared" ref="M38" si="34">COUNTIF(M26:M37,"Y")</f>
        <v>0</v>
      </c>
      <c r="N38" s="107">
        <f t="shared" ref="N38" si="35">COUNTIF(N26:N37,"&lt;&gt;")</f>
        <v>12</v>
      </c>
      <c r="O38" s="107">
        <f t="shared" ref="O38" si="36">COUNTIF(O26:O37,"Y")</f>
        <v>0</v>
      </c>
      <c r="P38" s="107">
        <f t="shared" ref="P38" si="37">COUNTIF(P26:P37,"&lt;&gt;")</f>
        <v>12</v>
      </c>
      <c r="Q38" s="107">
        <f t="shared" ref="Q38" si="38">COUNTIF(Q26:Q37,"Y")</f>
        <v>0</v>
      </c>
      <c r="R38" s="107">
        <f t="shared" ref="R38" si="39">COUNTIF(R26:R37,"&lt;&gt;")</f>
        <v>12</v>
      </c>
      <c r="S38" s="107">
        <f t="shared" ref="S38" si="40">COUNTIF(S26:S37,"Y")</f>
        <v>0</v>
      </c>
      <c r="T38" s="107">
        <f t="shared" ref="T38" si="41">COUNTIF(T26:T37,"&lt;&gt;")</f>
        <v>12</v>
      </c>
      <c r="U38" s="107">
        <f t="shared" ref="U38" si="42">COUNTIF(U26:U37,"Y")</f>
        <v>0</v>
      </c>
      <c r="V38" s="107">
        <f t="shared" ref="V38" si="43">COUNTIF(V26:V37,"&lt;&gt;")</f>
        <v>12</v>
      </c>
      <c r="W38" s="107">
        <f t="shared" ref="W38" si="44">COUNTIF(W26:W37,"Y")</f>
        <v>0</v>
      </c>
      <c r="X38" s="107">
        <f t="shared" ref="X38" si="45">COUNTIF(X26:X37,"&lt;&gt;")</f>
        <v>12</v>
      </c>
      <c r="Y38" s="107">
        <f t="shared" ref="Y38" si="46">COUNTIF(Y26:Y37,"Y")</f>
        <v>0</v>
      </c>
      <c r="Z38" s="107">
        <f t="shared" ref="Z38" si="47">COUNTIF(Z26:Z37,"&lt;&gt;")</f>
        <v>12</v>
      </c>
      <c r="AA38" s="107">
        <f t="shared" ref="AA38" si="48">COUNTIF(AA26:AA37,"Y")</f>
        <v>0</v>
      </c>
      <c r="AB38" s="107">
        <f t="shared" ref="AB38" si="49">COUNTIF(AB26:AB37,"&lt;&gt;")</f>
        <v>12</v>
      </c>
      <c r="AC38" s="107">
        <f t="shared" ref="AC38" si="50">COUNTIF(AC26:AC37,"Y")</f>
        <v>0</v>
      </c>
      <c r="AD38" s="107">
        <f t="shared" ref="AD38" si="51">COUNTIF(AD26:AD37,"&lt;&gt;")</f>
        <v>12</v>
      </c>
      <c r="AE38" s="107">
        <f t="shared" ref="AE38" si="52">COUNTIF(AE26:AE37,"Y")</f>
        <v>0</v>
      </c>
      <c r="AF38" s="107">
        <f t="shared" ref="AF38" si="53">COUNTIF(AF26:AF37,"&lt;&gt;")</f>
        <v>12</v>
      </c>
      <c r="AG38" s="107">
        <f t="shared" ref="AG38" si="54">COUNTIF(AG26:AG37,"Y")</f>
        <v>0</v>
      </c>
      <c r="AH38" s="107">
        <f t="shared" ref="AH38" si="55">COUNTIF(AH26:AH37,"&lt;&gt;")</f>
        <v>12</v>
      </c>
      <c r="AI38" s="107">
        <f t="shared" ref="AI38" si="56">COUNTIF(AI26:AI37,"Y")</f>
        <v>0</v>
      </c>
    </row>
  </sheetData>
  <pageMargins left="0.7" right="0.7" top="0.75" bottom="0.75" header="0.3" footer="0.3"/>
  <pageSetup orientation="portrait" verticalDpi="597"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D2BB0-4FB1-41C4-949C-070B31F07AA4}">
  <sheetPr codeName="Sheet15"/>
  <dimension ref="A1:AI38"/>
  <sheetViews>
    <sheetView topLeftCell="M1" workbookViewId="0">
      <selection sqref="A1:XFD2"/>
    </sheetView>
  </sheetViews>
  <sheetFormatPr defaultRowHeight="15" x14ac:dyDescent="0.25"/>
  <cols>
    <col min="1" max="1" width="10" style="107" bestFit="1" customWidth="1"/>
    <col min="2" max="2" width="14.5703125" style="107" bestFit="1" customWidth="1"/>
    <col min="3" max="3" width="10.85546875" style="107" bestFit="1" customWidth="1"/>
    <col min="4" max="4" width="11.5703125" style="107" bestFit="1" customWidth="1"/>
    <col min="5" max="5" width="10.85546875" style="107" bestFit="1" customWidth="1"/>
    <col min="6" max="6" width="11.5703125" style="107" bestFit="1" customWidth="1"/>
    <col min="7" max="7" width="10.85546875" style="107" bestFit="1" customWidth="1"/>
    <col min="8" max="8" width="11.5703125" style="107" bestFit="1" customWidth="1"/>
    <col min="9" max="9" width="10.85546875" style="107" bestFit="1" customWidth="1"/>
    <col min="10" max="10" width="11.5703125" style="107" bestFit="1" customWidth="1"/>
    <col min="11" max="11" width="10.85546875" style="107" bestFit="1" customWidth="1"/>
    <col min="12" max="12" width="11.5703125" style="107" bestFit="1" customWidth="1"/>
    <col min="13" max="13" width="10.85546875" style="107" bestFit="1" customWidth="1"/>
    <col min="14" max="14" width="11.5703125" style="107" bestFit="1" customWidth="1"/>
    <col min="15" max="15" width="10.85546875" style="107" bestFit="1" customWidth="1"/>
    <col min="16" max="16" width="12.42578125" style="107" bestFit="1" customWidth="1"/>
    <col min="17" max="17" width="10.85546875" style="107" bestFit="1" customWidth="1"/>
    <col min="18" max="18" width="12.42578125" style="107" bestFit="1" customWidth="1"/>
    <col min="19" max="19" width="10.85546875" style="107" bestFit="1" customWidth="1"/>
    <col min="20" max="20" width="12.42578125" style="107" bestFit="1" customWidth="1"/>
    <col min="21" max="21" width="10.85546875" style="107" bestFit="1" customWidth="1"/>
    <col min="22" max="22" width="12.42578125" style="107" bestFit="1" customWidth="1"/>
    <col min="23" max="23" width="10.85546875" style="107" bestFit="1" customWidth="1"/>
    <col min="24" max="24" width="12.42578125" style="107" bestFit="1" customWidth="1"/>
    <col min="25" max="25" width="10.85546875" style="107" bestFit="1" customWidth="1"/>
    <col min="26" max="26" width="12.42578125" style="107" bestFit="1" customWidth="1"/>
    <col min="27" max="27" width="10.85546875" style="107" bestFit="1" customWidth="1"/>
    <col min="28" max="28" width="12.42578125" style="107" bestFit="1" customWidth="1"/>
    <col min="29" max="29" width="10.85546875" style="107" bestFit="1" customWidth="1"/>
    <col min="30" max="30" width="12.42578125" style="107" bestFit="1" customWidth="1"/>
    <col min="31" max="31" width="10.85546875" style="107" bestFit="1" customWidth="1"/>
    <col min="32" max="32" width="12.42578125" style="107" bestFit="1" customWidth="1"/>
    <col min="33" max="33" width="10.85546875" style="107" bestFit="1" customWidth="1"/>
    <col min="34" max="34" width="12.42578125" style="107" bestFit="1" customWidth="1"/>
    <col min="35" max="35" width="10.85546875" style="107" bestFit="1" customWidth="1"/>
    <col min="36" max="16384" width="9.140625" style="107"/>
  </cols>
  <sheetData>
    <row r="1" spans="2:29" s="109" customFormat="1" x14ac:dyDescent="0.25">
      <c r="B1" s="109" t="s">
        <v>14576</v>
      </c>
      <c r="C1" s="109">
        <f>SUM(D3,D24)</f>
        <v>340</v>
      </c>
      <c r="D1" s="109" t="s">
        <v>299</v>
      </c>
      <c r="E1" s="109">
        <f>SUM(F3,F24)</f>
        <v>0</v>
      </c>
      <c r="F1" s="109" t="s">
        <v>14578</v>
      </c>
      <c r="G1" s="109">
        <f>SUM(H3,H24)</f>
        <v>340</v>
      </c>
      <c r="H1" s="109" t="s">
        <v>14577</v>
      </c>
      <c r="I1" s="129">
        <f>(E1/C1)</f>
        <v>0</v>
      </c>
      <c r="V1" s="109" t="s">
        <v>14576</v>
      </c>
      <c r="W1" s="109">
        <f>SUM(X4,X25)</f>
        <v>0</v>
      </c>
      <c r="X1" s="109" t="s">
        <v>299</v>
      </c>
      <c r="Y1" s="109">
        <f>SUM(Z4,Z25)</f>
        <v>0</v>
      </c>
      <c r="Z1" s="109" t="s">
        <v>14578</v>
      </c>
      <c r="AA1" s="109">
        <f>SUM(AB4,AB25)</f>
        <v>0</v>
      </c>
      <c r="AB1" s="109" t="s">
        <v>14577</v>
      </c>
      <c r="AC1" s="129" t="e">
        <f>(Y1/W1)</f>
        <v>#DIV/0!</v>
      </c>
    </row>
    <row r="2" spans="2:29" s="109" customFormat="1" x14ac:dyDescent="0.25"/>
    <row r="3" spans="2:29" x14ac:dyDescent="0.25">
      <c r="B3" s="107" t="s">
        <v>3480</v>
      </c>
      <c r="C3" s="107" t="s">
        <v>300</v>
      </c>
      <c r="D3" s="107">
        <f>SUM(B22,D22,F22,H22,J22,L22,N22,P22,R22,T22,V22)</f>
        <v>136</v>
      </c>
      <c r="E3" s="107" t="s">
        <v>299</v>
      </c>
      <c r="F3" s="107">
        <f>SUM(C22,E22,G22,I22,K22,M22,O22,Q22,S22,U22,W22)</f>
        <v>0</v>
      </c>
      <c r="G3" s="107" t="s">
        <v>303</v>
      </c>
      <c r="H3" s="107">
        <f>D3-F3</f>
        <v>136</v>
      </c>
    </row>
    <row r="4" spans="2:29" x14ac:dyDescent="0.25">
      <c r="B4" s="107" t="str">
        <f>LEFT(B5,FIND("_C",B5)-1)</f>
        <v>BH_017</v>
      </c>
      <c r="C4" s="107" t="s">
        <v>299</v>
      </c>
      <c r="D4" s="107" t="str">
        <f>LEFT(D5,FIND("_C",D5)-1)</f>
        <v>BH_039</v>
      </c>
      <c r="E4" s="107" t="s">
        <v>299</v>
      </c>
      <c r="F4" s="107" t="str">
        <f>LEFT(F5,FIND("_C",F5)-1)</f>
        <v>BH_075</v>
      </c>
      <c r="G4" s="107" t="s">
        <v>299</v>
      </c>
      <c r="H4" s="107" t="str">
        <f>LEFT(H5,FIND("_C",H5)-1)</f>
        <v>BH_081</v>
      </c>
      <c r="I4" s="107" t="s">
        <v>299</v>
      </c>
      <c r="J4" s="107" t="str">
        <f>LEFT(J5,FIND("_C",J5)-1)</f>
        <v>BH_085</v>
      </c>
      <c r="K4" s="107" t="s">
        <v>299</v>
      </c>
      <c r="L4" s="107" t="str">
        <f>LEFT(L5,FIND("_C",L5)-1)</f>
        <v>BH_097</v>
      </c>
      <c r="M4" s="107" t="s">
        <v>299</v>
      </c>
      <c r="N4" s="107" t="str">
        <f>LEFT(N5,FIND("_C",N5)-1)</f>
        <v>BH_102</v>
      </c>
      <c r="O4" s="107" t="s">
        <v>299</v>
      </c>
      <c r="P4" s="107" t="str">
        <f>LEFT(P5,FIND("_C",P5)-1)</f>
        <v>BH_129</v>
      </c>
    </row>
    <row r="5" spans="2:29" x14ac:dyDescent="0.25">
      <c r="B5" s="107" t="s">
        <v>3482</v>
      </c>
      <c r="D5" s="107" t="s">
        <v>3499</v>
      </c>
      <c r="F5" s="107" t="s">
        <v>3516</v>
      </c>
      <c r="H5" s="107" t="s">
        <v>3533</v>
      </c>
      <c r="J5" s="107" t="s">
        <v>3550</v>
      </c>
      <c r="L5" s="107" t="s">
        <v>3567</v>
      </c>
      <c r="N5" s="107" t="s">
        <v>3584</v>
      </c>
      <c r="P5" s="107" t="s">
        <v>3601</v>
      </c>
    </row>
    <row r="6" spans="2:29" x14ac:dyDescent="0.25">
      <c r="B6" s="107" t="s">
        <v>3483</v>
      </c>
      <c r="D6" s="107" t="s">
        <v>3500</v>
      </c>
      <c r="F6" s="107" t="s">
        <v>3517</v>
      </c>
      <c r="H6" s="107" t="s">
        <v>3534</v>
      </c>
      <c r="J6" s="107" t="s">
        <v>3551</v>
      </c>
      <c r="L6" s="107" t="s">
        <v>3568</v>
      </c>
      <c r="N6" s="107" t="s">
        <v>3585</v>
      </c>
      <c r="P6" s="107" t="s">
        <v>3602</v>
      </c>
    </row>
    <row r="7" spans="2:29" x14ac:dyDescent="0.25">
      <c r="B7" s="107" t="s">
        <v>3484</v>
      </c>
      <c r="D7" s="107" t="s">
        <v>3501</v>
      </c>
      <c r="F7" s="107" t="s">
        <v>3518</v>
      </c>
      <c r="H7" s="107" t="s">
        <v>3535</v>
      </c>
      <c r="J7" s="107" t="s">
        <v>3552</v>
      </c>
      <c r="L7" s="107" t="s">
        <v>3569</v>
      </c>
      <c r="N7" s="107" t="s">
        <v>3586</v>
      </c>
      <c r="P7" s="107" t="s">
        <v>3603</v>
      </c>
    </row>
    <row r="8" spans="2:29" x14ac:dyDescent="0.25">
      <c r="B8" s="107" t="s">
        <v>3485</v>
      </c>
      <c r="D8" s="107" t="s">
        <v>3502</v>
      </c>
      <c r="F8" s="107" t="s">
        <v>3519</v>
      </c>
      <c r="H8" s="107" t="s">
        <v>3536</v>
      </c>
      <c r="J8" s="107" t="s">
        <v>3553</v>
      </c>
      <c r="L8" s="107" t="s">
        <v>3570</v>
      </c>
      <c r="N8" s="107" t="s">
        <v>3587</v>
      </c>
      <c r="P8" s="107" t="s">
        <v>3604</v>
      </c>
    </row>
    <row r="9" spans="2:29" x14ac:dyDescent="0.25">
      <c r="B9" s="107" t="s">
        <v>3486</v>
      </c>
      <c r="D9" s="107" t="s">
        <v>3503</v>
      </c>
      <c r="F9" s="107" t="s">
        <v>3520</v>
      </c>
      <c r="H9" s="107" t="s">
        <v>3537</v>
      </c>
      <c r="J9" s="107" t="s">
        <v>3554</v>
      </c>
      <c r="L9" s="107" t="s">
        <v>3571</v>
      </c>
      <c r="N9" s="107" t="s">
        <v>3588</v>
      </c>
      <c r="P9" s="107" t="s">
        <v>3605</v>
      </c>
    </row>
    <row r="10" spans="2:29" x14ac:dyDescent="0.25">
      <c r="B10" s="107" t="s">
        <v>3487</v>
      </c>
      <c r="D10" s="107" t="s">
        <v>3504</v>
      </c>
      <c r="F10" s="107" t="s">
        <v>3521</v>
      </c>
      <c r="H10" s="107" t="s">
        <v>3538</v>
      </c>
      <c r="J10" s="107" t="s">
        <v>3555</v>
      </c>
      <c r="L10" s="107" t="s">
        <v>3572</v>
      </c>
      <c r="N10" s="107" t="s">
        <v>3589</v>
      </c>
      <c r="P10" s="107" t="s">
        <v>3606</v>
      </c>
    </row>
    <row r="11" spans="2:29" x14ac:dyDescent="0.25">
      <c r="B11" s="107" t="s">
        <v>3488</v>
      </c>
      <c r="D11" s="107" t="s">
        <v>3505</v>
      </c>
      <c r="F11" s="107" t="s">
        <v>3522</v>
      </c>
      <c r="H11" s="107" t="s">
        <v>3539</v>
      </c>
      <c r="J11" s="107" t="s">
        <v>3556</v>
      </c>
      <c r="L11" s="107" t="s">
        <v>3573</v>
      </c>
      <c r="N11" s="107" t="s">
        <v>3590</v>
      </c>
      <c r="P11" s="107" t="s">
        <v>3607</v>
      </c>
    </row>
    <row r="12" spans="2:29" x14ac:dyDescent="0.25">
      <c r="B12" s="107" t="s">
        <v>3489</v>
      </c>
      <c r="D12" s="107" t="s">
        <v>3506</v>
      </c>
      <c r="F12" s="107" t="s">
        <v>3523</v>
      </c>
      <c r="H12" s="107" t="s">
        <v>3540</v>
      </c>
      <c r="J12" s="107" t="s">
        <v>3557</v>
      </c>
      <c r="L12" s="107" t="s">
        <v>3574</v>
      </c>
      <c r="N12" s="107" t="s">
        <v>3591</v>
      </c>
      <c r="P12" s="107" t="s">
        <v>3608</v>
      </c>
    </row>
    <row r="13" spans="2:29" x14ac:dyDescent="0.25">
      <c r="B13" s="107" t="s">
        <v>3490</v>
      </c>
      <c r="D13" s="107" t="s">
        <v>3507</v>
      </c>
      <c r="F13" s="107" t="s">
        <v>3524</v>
      </c>
      <c r="H13" s="107" t="s">
        <v>3541</v>
      </c>
      <c r="J13" s="107" t="s">
        <v>3558</v>
      </c>
      <c r="L13" s="107" t="s">
        <v>3575</v>
      </c>
      <c r="N13" s="107" t="s">
        <v>3592</v>
      </c>
      <c r="P13" s="107" t="s">
        <v>3609</v>
      </c>
    </row>
    <row r="14" spans="2:29" x14ac:dyDescent="0.25">
      <c r="B14" s="107" t="s">
        <v>3491</v>
      </c>
      <c r="D14" s="107" t="s">
        <v>3508</v>
      </c>
      <c r="F14" s="107" t="s">
        <v>3525</v>
      </c>
      <c r="H14" s="107" t="s">
        <v>3542</v>
      </c>
      <c r="J14" s="107" t="s">
        <v>3559</v>
      </c>
      <c r="L14" s="107" t="s">
        <v>3576</v>
      </c>
      <c r="N14" s="107" t="s">
        <v>3593</v>
      </c>
      <c r="P14" s="107" t="s">
        <v>3610</v>
      </c>
    </row>
    <row r="15" spans="2:29" x14ac:dyDescent="0.25">
      <c r="B15" s="107" t="s">
        <v>3492</v>
      </c>
      <c r="D15" s="107" t="s">
        <v>3509</v>
      </c>
      <c r="F15" s="107" t="s">
        <v>3526</v>
      </c>
      <c r="H15" s="107" t="s">
        <v>3543</v>
      </c>
      <c r="J15" s="107" t="s">
        <v>3560</v>
      </c>
      <c r="L15" s="107" t="s">
        <v>3577</v>
      </c>
      <c r="N15" s="107" t="s">
        <v>3594</v>
      </c>
      <c r="P15" s="107" t="s">
        <v>3611</v>
      </c>
    </row>
    <row r="16" spans="2:29" x14ac:dyDescent="0.25">
      <c r="B16" s="107" t="s">
        <v>3493</v>
      </c>
      <c r="D16" s="107" t="s">
        <v>3510</v>
      </c>
      <c r="F16" s="107" t="s">
        <v>3527</v>
      </c>
      <c r="H16" s="107" t="s">
        <v>3544</v>
      </c>
      <c r="J16" s="107" t="s">
        <v>3561</v>
      </c>
      <c r="L16" s="107" t="s">
        <v>3578</v>
      </c>
      <c r="N16" s="107" t="s">
        <v>3595</v>
      </c>
      <c r="P16" s="107" t="s">
        <v>3612</v>
      </c>
    </row>
    <row r="17" spans="1:35" x14ac:dyDescent="0.25">
      <c r="B17" s="107" t="s">
        <v>3494</v>
      </c>
      <c r="D17" s="107" t="s">
        <v>3511</v>
      </c>
      <c r="F17" s="107" t="s">
        <v>3528</v>
      </c>
      <c r="H17" s="107" t="s">
        <v>3545</v>
      </c>
      <c r="J17" s="107" t="s">
        <v>3562</v>
      </c>
      <c r="L17" s="107" t="s">
        <v>3579</v>
      </c>
      <c r="N17" s="107" t="s">
        <v>3596</v>
      </c>
      <c r="P17" s="107" t="s">
        <v>3613</v>
      </c>
    </row>
    <row r="18" spans="1:35" x14ac:dyDescent="0.25">
      <c r="B18" s="107" t="s">
        <v>3495</v>
      </c>
      <c r="D18" s="107" t="s">
        <v>3512</v>
      </c>
      <c r="F18" s="107" t="s">
        <v>3529</v>
      </c>
      <c r="H18" s="107" t="s">
        <v>3546</v>
      </c>
      <c r="J18" s="107" t="s">
        <v>3563</v>
      </c>
      <c r="L18" s="107" t="s">
        <v>3580</v>
      </c>
      <c r="N18" s="107" t="s">
        <v>3597</v>
      </c>
      <c r="P18" s="107" t="s">
        <v>3614</v>
      </c>
    </row>
    <row r="19" spans="1:35" x14ac:dyDescent="0.25">
      <c r="B19" s="107" t="s">
        <v>3496</v>
      </c>
      <c r="D19" s="107" t="s">
        <v>3513</v>
      </c>
      <c r="F19" s="107" t="s">
        <v>3530</v>
      </c>
      <c r="H19" s="107" t="s">
        <v>3547</v>
      </c>
      <c r="J19" s="107" t="s">
        <v>3564</v>
      </c>
      <c r="L19" s="107" t="s">
        <v>3581</v>
      </c>
      <c r="N19" s="107" t="s">
        <v>3598</v>
      </c>
      <c r="P19" s="107" t="s">
        <v>3615</v>
      </c>
    </row>
    <row r="20" spans="1:35" x14ac:dyDescent="0.25">
      <c r="B20" s="107" t="s">
        <v>3497</v>
      </c>
      <c r="D20" s="107" t="s">
        <v>3514</v>
      </c>
      <c r="F20" s="107" t="s">
        <v>3531</v>
      </c>
      <c r="H20" s="107" t="s">
        <v>3548</v>
      </c>
      <c r="J20" s="107" t="s">
        <v>3565</v>
      </c>
      <c r="L20" s="107" t="s">
        <v>3582</v>
      </c>
      <c r="N20" s="107" t="s">
        <v>3599</v>
      </c>
      <c r="P20" s="107" t="s">
        <v>3616</v>
      </c>
    </row>
    <row r="21" spans="1:35" x14ac:dyDescent="0.25">
      <c r="B21" s="107" t="s">
        <v>3498</v>
      </c>
      <c r="D21" s="107" t="s">
        <v>3515</v>
      </c>
      <c r="F21" s="107" t="s">
        <v>3532</v>
      </c>
      <c r="H21" s="107" t="s">
        <v>3549</v>
      </c>
      <c r="J21" s="107" t="s">
        <v>3566</v>
      </c>
      <c r="L21" s="107" t="s">
        <v>3583</v>
      </c>
      <c r="N21" s="107" t="s">
        <v>3600</v>
      </c>
      <c r="P21" s="107" t="s">
        <v>3617</v>
      </c>
    </row>
    <row r="22" spans="1:35" x14ac:dyDescent="0.25">
      <c r="A22" s="107" t="s">
        <v>301</v>
      </c>
      <c r="B22" s="107">
        <f t="shared" ref="B22" si="0">COUNTIF(B5:B21,"&lt;&gt;")</f>
        <v>17</v>
      </c>
      <c r="C22" s="107">
        <f>COUNTIF(C5:C21,"Y")</f>
        <v>0</v>
      </c>
      <c r="D22" s="107">
        <f t="shared" ref="D22" si="1">COUNTIF(D5:D21,"&lt;&gt;")</f>
        <v>17</v>
      </c>
      <c r="E22" s="107">
        <f>COUNTIF(E5:E21,"Y")</f>
        <v>0</v>
      </c>
      <c r="F22" s="107">
        <f t="shared" ref="F22" si="2">COUNTIF(F5:F21,"&lt;&gt;")</f>
        <v>17</v>
      </c>
      <c r="G22" s="107">
        <f>COUNTIF(G5:G21,"Y")</f>
        <v>0</v>
      </c>
      <c r="H22" s="107">
        <f t="shared" ref="H22" si="3">COUNTIF(H5:H21,"&lt;&gt;")</f>
        <v>17</v>
      </c>
      <c r="I22" s="107">
        <f>COUNTIF(I5:I21,"Y")</f>
        <v>0</v>
      </c>
      <c r="J22" s="107">
        <f t="shared" ref="J22" si="4">COUNTIF(J5:J21,"&lt;&gt;")</f>
        <v>17</v>
      </c>
      <c r="K22" s="107">
        <f>COUNTIF(K5:K21,"Y")</f>
        <v>0</v>
      </c>
      <c r="L22" s="107">
        <f t="shared" ref="L22" si="5">COUNTIF(L5:L21,"&lt;&gt;")</f>
        <v>17</v>
      </c>
      <c r="M22" s="107">
        <f>COUNTIF(M5:M21,"Y")</f>
        <v>0</v>
      </c>
      <c r="N22" s="107">
        <f t="shared" ref="N22" si="6">COUNTIF(N5:N21,"&lt;&gt;")</f>
        <v>17</v>
      </c>
      <c r="O22" s="107">
        <f>COUNTIF(O5:O21,"Y")</f>
        <v>0</v>
      </c>
      <c r="P22" s="107">
        <f t="shared" ref="P22" si="7">COUNTIF(P5:P21,"&lt;&gt;")</f>
        <v>17</v>
      </c>
    </row>
    <row r="24" spans="1:35" x14ac:dyDescent="0.25">
      <c r="B24" s="107" t="s">
        <v>3481</v>
      </c>
      <c r="C24" s="107" t="s">
        <v>300</v>
      </c>
      <c r="D24" s="107">
        <f>SUM(B38,D38,F38,H38,J38,L38,N38,P38,R38,T38,V38,X38,Z38,AB38,AD38,AF38,AH38,AJ38,AL38,AN38,AP38)</f>
        <v>204</v>
      </c>
      <c r="E24" s="107" t="s">
        <v>299</v>
      </c>
      <c r="F24" s="107">
        <f>SUM(C38,E38,G38,I38,K38,M38,O38,Q38,S38,U38,W38,Y38,AA38,AC38,AE38,AG38,AI38,AK38,AM38,AO38,AQ38)</f>
        <v>0</v>
      </c>
      <c r="G24" s="107" t="s">
        <v>303</v>
      </c>
      <c r="H24" s="107">
        <f>D24-F24</f>
        <v>204</v>
      </c>
    </row>
    <row r="25" spans="1:35" x14ac:dyDescent="0.25">
      <c r="B25" s="107" t="str">
        <f>LEFT(B26,FIND("_P",B26)-1)</f>
        <v>CPT_071</v>
      </c>
      <c r="C25" s="107" t="s">
        <v>299</v>
      </c>
      <c r="D25" s="107" t="str">
        <f t="shared" ref="D25" si="8">LEFT(D26,FIND("_P",D26)-1)</f>
        <v>CPT_087</v>
      </c>
      <c r="E25" s="107" t="s">
        <v>299</v>
      </c>
      <c r="F25" s="107" t="str">
        <f t="shared" ref="F25" si="9">LEFT(F26,FIND("_P",F26)-1)</f>
        <v>CPT_088</v>
      </c>
      <c r="G25" s="107" t="s">
        <v>299</v>
      </c>
      <c r="H25" s="107" t="str">
        <f t="shared" ref="H25" si="10">LEFT(H26,FIND("_P",H26)-1)</f>
        <v>CPT_094</v>
      </c>
      <c r="I25" s="107" t="s">
        <v>299</v>
      </c>
      <c r="J25" s="107" t="str">
        <f t="shared" ref="J25" si="11">LEFT(J26,FIND("_P",J26)-1)</f>
        <v>CPT_095</v>
      </c>
      <c r="K25" s="107" t="s">
        <v>299</v>
      </c>
      <c r="L25" s="107" t="str">
        <f t="shared" ref="L25" si="12">LEFT(L26,FIND("_P",L26)-1)</f>
        <v>CPT_107</v>
      </c>
      <c r="M25" s="107" t="s">
        <v>299</v>
      </c>
      <c r="N25" s="107" t="str">
        <f t="shared" ref="N25" si="13">LEFT(N26,FIND("_P",N26)-1)</f>
        <v>CPT_115</v>
      </c>
      <c r="O25" s="107" t="s">
        <v>299</v>
      </c>
      <c r="P25" s="107" t="str">
        <f t="shared" ref="P25" si="14">LEFT(P26,FIND("_P",P26)-1)</f>
        <v>CPT_120</v>
      </c>
      <c r="Q25" s="107" t="s">
        <v>299</v>
      </c>
      <c r="R25" s="107" t="str">
        <f t="shared" ref="R25" si="15">LEFT(R26,FIND("_P",R26)-1)</f>
        <v>CPT_122</v>
      </c>
      <c r="S25" s="107" t="s">
        <v>299</v>
      </c>
      <c r="T25" s="107" t="str">
        <f t="shared" ref="T25" si="16">LEFT(T26,FIND("_P",T26)-1)</f>
        <v>CPT_188</v>
      </c>
      <c r="U25" s="107" t="s">
        <v>299</v>
      </c>
      <c r="V25" s="107" t="str">
        <f t="shared" ref="V25" si="17">LEFT(V26,FIND("_P",V26)-1)</f>
        <v>CPT_189</v>
      </c>
      <c r="W25" s="107" t="s">
        <v>299</v>
      </c>
      <c r="X25" s="107" t="str">
        <f t="shared" ref="X25" si="18">LEFT(X26,FIND("_P",X26)-1)</f>
        <v>CPT_190</v>
      </c>
      <c r="Y25" s="107" t="s">
        <v>299</v>
      </c>
      <c r="Z25" s="107" t="str">
        <f t="shared" ref="Z25" si="19">LEFT(Z26,FIND("_P",Z26)-1)</f>
        <v>CPT_194</v>
      </c>
      <c r="AA25" s="107" t="s">
        <v>299</v>
      </c>
      <c r="AB25" s="107" t="str">
        <f t="shared" ref="AB25" si="20">LEFT(AB26,FIND("_P",AB26)-1)</f>
        <v>CPT_293</v>
      </c>
      <c r="AC25" s="107" t="s">
        <v>299</v>
      </c>
      <c r="AD25" s="107" t="str">
        <f t="shared" ref="AD25" si="21">LEFT(AD26,FIND("_P",AD26)-1)</f>
        <v>CPT_313</v>
      </c>
      <c r="AE25" s="107" t="s">
        <v>299</v>
      </c>
      <c r="AF25" s="107" t="str">
        <f t="shared" ref="AF25" si="22">LEFT(AF26,FIND("_P",AF26)-1)</f>
        <v>CPT_318</v>
      </c>
      <c r="AG25" s="107" t="s">
        <v>299</v>
      </c>
      <c r="AH25" s="107" t="str">
        <f t="shared" ref="AH25" si="23">LEFT(AH26,FIND("_P",AH26)-1)</f>
        <v>CPT_319</v>
      </c>
      <c r="AI25" s="107" t="s">
        <v>299</v>
      </c>
    </row>
    <row r="26" spans="1:35" x14ac:dyDescent="0.25">
      <c r="B26" s="107" t="s">
        <v>3618</v>
      </c>
      <c r="D26" s="107" t="s">
        <v>3630</v>
      </c>
      <c r="F26" s="107" t="s">
        <v>3642</v>
      </c>
      <c r="H26" s="107" t="s">
        <v>3654</v>
      </c>
      <c r="J26" s="107" t="s">
        <v>3666</v>
      </c>
      <c r="L26" s="107" t="s">
        <v>3678</v>
      </c>
      <c r="N26" s="107" t="s">
        <v>3690</v>
      </c>
      <c r="P26" s="107" t="s">
        <v>3702</v>
      </c>
      <c r="R26" s="107" t="s">
        <v>3714</v>
      </c>
      <c r="T26" s="107" t="s">
        <v>3726</v>
      </c>
      <c r="V26" s="107" t="s">
        <v>3738</v>
      </c>
      <c r="X26" s="107" t="s">
        <v>3750</v>
      </c>
      <c r="Z26" s="107" t="s">
        <v>3762</v>
      </c>
      <c r="AB26" s="107" t="s">
        <v>3774</v>
      </c>
      <c r="AD26" s="107" t="s">
        <v>3786</v>
      </c>
      <c r="AF26" s="107" t="s">
        <v>3798</v>
      </c>
      <c r="AH26" s="107" t="s">
        <v>3810</v>
      </c>
    </row>
    <row r="27" spans="1:35" x14ac:dyDescent="0.25">
      <c r="B27" s="107" t="s">
        <v>3619</v>
      </c>
      <c r="D27" s="107" t="s">
        <v>3631</v>
      </c>
      <c r="F27" s="107" t="s">
        <v>3643</v>
      </c>
      <c r="H27" s="107" t="s">
        <v>3655</v>
      </c>
      <c r="J27" s="107" t="s">
        <v>3667</v>
      </c>
      <c r="L27" s="107" t="s">
        <v>3679</v>
      </c>
      <c r="N27" s="107" t="s">
        <v>3691</v>
      </c>
      <c r="P27" s="107" t="s">
        <v>3703</v>
      </c>
      <c r="R27" s="107" t="s">
        <v>3715</v>
      </c>
      <c r="T27" s="107" t="s">
        <v>3727</v>
      </c>
      <c r="V27" s="107" t="s">
        <v>3739</v>
      </c>
      <c r="X27" s="107" t="s">
        <v>3751</v>
      </c>
      <c r="Z27" s="107" t="s">
        <v>3763</v>
      </c>
      <c r="AB27" s="107" t="s">
        <v>3775</v>
      </c>
      <c r="AD27" s="107" t="s">
        <v>3787</v>
      </c>
      <c r="AF27" s="107" t="s">
        <v>3799</v>
      </c>
      <c r="AH27" s="107" t="s">
        <v>3811</v>
      </c>
    </row>
    <row r="28" spans="1:35" x14ac:dyDescent="0.25">
      <c r="B28" s="107" t="s">
        <v>3620</v>
      </c>
      <c r="D28" s="107" t="s">
        <v>3632</v>
      </c>
      <c r="F28" s="107" t="s">
        <v>3644</v>
      </c>
      <c r="H28" s="107" t="s">
        <v>3656</v>
      </c>
      <c r="J28" s="107" t="s">
        <v>3668</v>
      </c>
      <c r="L28" s="107" t="s">
        <v>3680</v>
      </c>
      <c r="N28" s="107" t="s">
        <v>3692</v>
      </c>
      <c r="P28" s="107" t="s">
        <v>3704</v>
      </c>
      <c r="R28" s="107" t="s">
        <v>3716</v>
      </c>
      <c r="T28" s="107" t="s">
        <v>3728</v>
      </c>
      <c r="V28" s="107" t="s">
        <v>3740</v>
      </c>
      <c r="X28" s="107" t="s">
        <v>3752</v>
      </c>
      <c r="Z28" s="107" t="s">
        <v>3764</v>
      </c>
      <c r="AB28" s="107" t="s">
        <v>3776</v>
      </c>
      <c r="AD28" s="107" t="s">
        <v>3788</v>
      </c>
      <c r="AF28" s="107" t="s">
        <v>3800</v>
      </c>
      <c r="AH28" s="107" t="s">
        <v>3812</v>
      </c>
    </row>
    <row r="29" spans="1:35" x14ac:dyDescent="0.25">
      <c r="B29" s="107" t="s">
        <v>3621</v>
      </c>
      <c r="D29" s="107" t="s">
        <v>3633</v>
      </c>
      <c r="F29" s="107" t="s">
        <v>3645</v>
      </c>
      <c r="H29" s="107" t="s">
        <v>3657</v>
      </c>
      <c r="J29" s="107" t="s">
        <v>3669</v>
      </c>
      <c r="L29" s="107" t="s">
        <v>3681</v>
      </c>
      <c r="N29" s="107" t="s">
        <v>3693</v>
      </c>
      <c r="P29" s="107" t="s">
        <v>3705</v>
      </c>
      <c r="R29" s="107" t="s">
        <v>3717</v>
      </c>
      <c r="T29" s="107" t="s">
        <v>3729</v>
      </c>
      <c r="V29" s="107" t="s">
        <v>3741</v>
      </c>
      <c r="X29" s="107" t="s">
        <v>3753</v>
      </c>
      <c r="Z29" s="107" t="s">
        <v>3765</v>
      </c>
      <c r="AB29" s="107" t="s">
        <v>3777</v>
      </c>
      <c r="AD29" s="107" t="s">
        <v>3789</v>
      </c>
      <c r="AF29" s="107" t="s">
        <v>3801</v>
      </c>
      <c r="AH29" s="107" t="s">
        <v>3813</v>
      </c>
    </row>
    <row r="30" spans="1:35" x14ac:dyDescent="0.25">
      <c r="B30" s="107" t="s">
        <v>3622</v>
      </c>
      <c r="D30" s="107" t="s">
        <v>3634</v>
      </c>
      <c r="F30" s="107" t="s">
        <v>3646</v>
      </c>
      <c r="H30" s="107" t="s">
        <v>3658</v>
      </c>
      <c r="J30" s="107" t="s">
        <v>3670</v>
      </c>
      <c r="L30" s="107" t="s">
        <v>3682</v>
      </c>
      <c r="N30" s="107" t="s">
        <v>3694</v>
      </c>
      <c r="P30" s="107" t="s">
        <v>3706</v>
      </c>
      <c r="R30" s="107" t="s">
        <v>3718</v>
      </c>
      <c r="T30" s="107" t="s">
        <v>3730</v>
      </c>
      <c r="V30" s="107" t="s">
        <v>3742</v>
      </c>
      <c r="X30" s="107" t="s">
        <v>3754</v>
      </c>
      <c r="Z30" s="107" t="s">
        <v>3766</v>
      </c>
      <c r="AB30" s="107" t="s">
        <v>3778</v>
      </c>
      <c r="AD30" s="107" t="s">
        <v>3790</v>
      </c>
      <c r="AF30" s="107" t="s">
        <v>3802</v>
      </c>
      <c r="AH30" s="107" t="s">
        <v>3814</v>
      </c>
    </row>
    <row r="31" spans="1:35" x14ac:dyDescent="0.25">
      <c r="B31" s="107" t="s">
        <v>3623</v>
      </c>
      <c r="D31" s="107" t="s">
        <v>3635</v>
      </c>
      <c r="F31" s="107" t="s">
        <v>3647</v>
      </c>
      <c r="H31" s="107" t="s">
        <v>3659</v>
      </c>
      <c r="J31" s="107" t="s">
        <v>3671</v>
      </c>
      <c r="L31" s="107" t="s">
        <v>3683</v>
      </c>
      <c r="N31" s="107" t="s">
        <v>3695</v>
      </c>
      <c r="P31" s="107" t="s">
        <v>3707</v>
      </c>
      <c r="R31" s="107" t="s">
        <v>3719</v>
      </c>
      <c r="T31" s="107" t="s">
        <v>3731</v>
      </c>
      <c r="V31" s="107" t="s">
        <v>3743</v>
      </c>
      <c r="X31" s="107" t="s">
        <v>3755</v>
      </c>
      <c r="Z31" s="107" t="s">
        <v>3767</v>
      </c>
      <c r="AB31" s="107" t="s">
        <v>3779</v>
      </c>
      <c r="AD31" s="107" t="s">
        <v>3791</v>
      </c>
      <c r="AF31" s="107" t="s">
        <v>3803</v>
      </c>
      <c r="AH31" s="107" t="s">
        <v>3815</v>
      </c>
    </row>
    <row r="32" spans="1:35" x14ac:dyDescent="0.25">
      <c r="B32" s="107" t="s">
        <v>3624</v>
      </c>
      <c r="D32" s="107" t="s">
        <v>3636</v>
      </c>
      <c r="F32" s="107" t="s">
        <v>3648</v>
      </c>
      <c r="H32" s="107" t="s">
        <v>3660</v>
      </c>
      <c r="J32" s="107" t="s">
        <v>3672</v>
      </c>
      <c r="L32" s="107" t="s">
        <v>3684</v>
      </c>
      <c r="N32" s="107" t="s">
        <v>3696</v>
      </c>
      <c r="P32" s="107" t="s">
        <v>3708</v>
      </c>
      <c r="R32" s="107" t="s">
        <v>3720</v>
      </c>
      <c r="T32" s="107" t="s">
        <v>3732</v>
      </c>
      <c r="V32" s="107" t="s">
        <v>3744</v>
      </c>
      <c r="X32" s="107" t="s">
        <v>3756</v>
      </c>
      <c r="Z32" s="107" t="s">
        <v>3768</v>
      </c>
      <c r="AB32" s="107" t="s">
        <v>3780</v>
      </c>
      <c r="AD32" s="107" t="s">
        <v>3792</v>
      </c>
      <c r="AF32" s="107" t="s">
        <v>3804</v>
      </c>
      <c r="AH32" s="107" t="s">
        <v>3816</v>
      </c>
    </row>
    <row r="33" spans="1:35" x14ac:dyDescent="0.25">
      <c r="B33" s="107" t="s">
        <v>3625</v>
      </c>
      <c r="D33" s="107" t="s">
        <v>3637</v>
      </c>
      <c r="F33" s="107" t="s">
        <v>3649</v>
      </c>
      <c r="H33" s="107" t="s">
        <v>3661</v>
      </c>
      <c r="J33" s="107" t="s">
        <v>3673</v>
      </c>
      <c r="L33" s="107" t="s">
        <v>3685</v>
      </c>
      <c r="N33" s="107" t="s">
        <v>3697</v>
      </c>
      <c r="P33" s="107" t="s">
        <v>3709</v>
      </c>
      <c r="R33" s="107" t="s">
        <v>3721</v>
      </c>
      <c r="T33" s="107" t="s">
        <v>3733</v>
      </c>
      <c r="V33" s="107" t="s">
        <v>3745</v>
      </c>
      <c r="X33" s="107" t="s">
        <v>3757</v>
      </c>
      <c r="Z33" s="107" t="s">
        <v>3769</v>
      </c>
      <c r="AB33" s="107" t="s">
        <v>3781</v>
      </c>
      <c r="AD33" s="107" t="s">
        <v>3793</v>
      </c>
      <c r="AF33" s="107" t="s">
        <v>3805</v>
      </c>
      <c r="AH33" s="107" t="s">
        <v>3817</v>
      </c>
    </row>
    <row r="34" spans="1:35" x14ac:dyDescent="0.25">
      <c r="B34" s="107" t="s">
        <v>3626</v>
      </c>
      <c r="D34" s="107" t="s">
        <v>3638</v>
      </c>
      <c r="F34" s="107" t="s">
        <v>3650</v>
      </c>
      <c r="H34" s="107" t="s">
        <v>3662</v>
      </c>
      <c r="J34" s="107" t="s">
        <v>3674</v>
      </c>
      <c r="L34" s="107" t="s">
        <v>3686</v>
      </c>
      <c r="N34" s="107" t="s">
        <v>3698</v>
      </c>
      <c r="P34" s="107" t="s">
        <v>3710</v>
      </c>
      <c r="R34" s="107" t="s">
        <v>3722</v>
      </c>
      <c r="T34" s="107" t="s">
        <v>3734</v>
      </c>
      <c r="V34" s="107" t="s">
        <v>3746</v>
      </c>
      <c r="X34" s="107" t="s">
        <v>3758</v>
      </c>
      <c r="Z34" s="107" t="s">
        <v>3770</v>
      </c>
      <c r="AB34" s="107" t="s">
        <v>3782</v>
      </c>
      <c r="AD34" s="107" t="s">
        <v>3794</v>
      </c>
      <c r="AF34" s="107" t="s">
        <v>3806</v>
      </c>
      <c r="AH34" s="107" t="s">
        <v>3818</v>
      </c>
    </row>
    <row r="35" spans="1:35" x14ac:dyDescent="0.25">
      <c r="B35" s="107" t="s">
        <v>3627</v>
      </c>
      <c r="D35" s="107" t="s">
        <v>3639</v>
      </c>
      <c r="F35" s="107" t="s">
        <v>3651</v>
      </c>
      <c r="H35" s="107" t="s">
        <v>3663</v>
      </c>
      <c r="J35" s="107" t="s">
        <v>3675</v>
      </c>
      <c r="L35" s="107" t="s">
        <v>3687</v>
      </c>
      <c r="N35" s="107" t="s">
        <v>3699</v>
      </c>
      <c r="P35" s="107" t="s">
        <v>3711</v>
      </c>
      <c r="R35" s="107" t="s">
        <v>3723</v>
      </c>
      <c r="T35" s="107" t="s">
        <v>3735</v>
      </c>
      <c r="V35" s="107" t="s">
        <v>3747</v>
      </c>
      <c r="X35" s="107" t="s">
        <v>3759</v>
      </c>
      <c r="Z35" s="107" t="s">
        <v>3771</v>
      </c>
      <c r="AB35" s="107" t="s">
        <v>3783</v>
      </c>
      <c r="AD35" s="107" t="s">
        <v>3795</v>
      </c>
      <c r="AF35" s="107" t="s">
        <v>3807</v>
      </c>
      <c r="AH35" s="107" t="s">
        <v>3819</v>
      </c>
    </row>
    <row r="36" spans="1:35" x14ac:dyDescent="0.25">
      <c r="B36" s="107" t="s">
        <v>3628</v>
      </c>
      <c r="D36" s="107" t="s">
        <v>3640</v>
      </c>
      <c r="F36" s="107" t="s">
        <v>3652</v>
      </c>
      <c r="H36" s="107" t="s">
        <v>3664</v>
      </c>
      <c r="J36" s="107" t="s">
        <v>3676</v>
      </c>
      <c r="L36" s="107" t="s">
        <v>3688</v>
      </c>
      <c r="N36" s="107" t="s">
        <v>3700</v>
      </c>
      <c r="P36" s="107" t="s">
        <v>3712</v>
      </c>
      <c r="R36" s="107" t="s">
        <v>3724</v>
      </c>
      <c r="T36" s="107" t="s">
        <v>3736</v>
      </c>
      <c r="V36" s="107" t="s">
        <v>3748</v>
      </c>
      <c r="X36" s="107" t="s">
        <v>3760</v>
      </c>
      <c r="Z36" s="107" t="s">
        <v>3772</v>
      </c>
      <c r="AB36" s="107" t="s">
        <v>3784</v>
      </c>
      <c r="AD36" s="107" t="s">
        <v>3796</v>
      </c>
      <c r="AF36" s="107" t="s">
        <v>3808</v>
      </c>
      <c r="AH36" s="107" t="s">
        <v>3820</v>
      </c>
    </row>
    <row r="37" spans="1:35" x14ac:dyDescent="0.25">
      <c r="B37" s="107" t="s">
        <v>3629</v>
      </c>
      <c r="D37" s="107" t="s">
        <v>3641</v>
      </c>
      <c r="F37" s="107" t="s">
        <v>3653</v>
      </c>
      <c r="H37" s="107" t="s">
        <v>3665</v>
      </c>
      <c r="J37" s="107" t="s">
        <v>3677</v>
      </c>
      <c r="L37" s="107" t="s">
        <v>3689</v>
      </c>
      <c r="N37" s="107" t="s">
        <v>3701</v>
      </c>
      <c r="P37" s="107" t="s">
        <v>3713</v>
      </c>
      <c r="R37" s="107" t="s">
        <v>3725</v>
      </c>
      <c r="T37" s="107" t="s">
        <v>3737</v>
      </c>
      <c r="V37" s="107" t="s">
        <v>3749</v>
      </c>
      <c r="X37" s="107" t="s">
        <v>3761</v>
      </c>
      <c r="Z37" s="107" t="s">
        <v>3773</v>
      </c>
      <c r="AB37" s="107" t="s">
        <v>3785</v>
      </c>
      <c r="AD37" s="107" t="s">
        <v>3797</v>
      </c>
      <c r="AF37" s="107" t="s">
        <v>3809</v>
      </c>
      <c r="AH37" s="107" t="s">
        <v>3821</v>
      </c>
    </row>
    <row r="38" spans="1:35" x14ac:dyDescent="0.25">
      <c r="A38" s="107" t="s">
        <v>301</v>
      </c>
      <c r="B38" s="107">
        <f>COUNTIF(B26:B37,"&lt;&gt;")</f>
        <v>12</v>
      </c>
      <c r="C38" s="107">
        <f>COUNTIF(C26:C37,"Y")</f>
        <v>0</v>
      </c>
      <c r="D38" s="107">
        <f t="shared" ref="D38" si="24">COUNTIF(D26:D37,"&lt;&gt;")</f>
        <v>12</v>
      </c>
      <c r="E38" s="107">
        <f t="shared" ref="E38" si="25">COUNTIF(E26:E37,"Y")</f>
        <v>0</v>
      </c>
      <c r="F38" s="107">
        <f t="shared" ref="F38" si="26">COUNTIF(F26:F37,"&lt;&gt;")</f>
        <v>12</v>
      </c>
      <c r="G38" s="107">
        <f t="shared" ref="G38" si="27">COUNTIF(G26:G37,"Y")</f>
        <v>0</v>
      </c>
      <c r="H38" s="107">
        <f t="shared" ref="H38" si="28">COUNTIF(H26:H37,"&lt;&gt;")</f>
        <v>12</v>
      </c>
      <c r="I38" s="107">
        <f t="shared" ref="I38" si="29">COUNTIF(I26:I37,"Y")</f>
        <v>0</v>
      </c>
      <c r="J38" s="107">
        <f t="shared" ref="J38" si="30">COUNTIF(J26:J37,"&lt;&gt;")</f>
        <v>12</v>
      </c>
      <c r="K38" s="107">
        <f t="shared" ref="K38" si="31">COUNTIF(K26:K37,"Y")</f>
        <v>0</v>
      </c>
      <c r="L38" s="107">
        <f t="shared" ref="L38" si="32">COUNTIF(L26:L37,"&lt;&gt;")</f>
        <v>12</v>
      </c>
      <c r="M38" s="107">
        <f t="shared" ref="M38" si="33">COUNTIF(M26:M37,"Y")</f>
        <v>0</v>
      </c>
      <c r="N38" s="107">
        <f t="shared" ref="N38" si="34">COUNTIF(N26:N37,"&lt;&gt;")</f>
        <v>12</v>
      </c>
      <c r="O38" s="107">
        <f t="shared" ref="O38" si="35">COUNTIF(O26:O37,"Y")</f>
        <v>0</v>
      </c>
      <c r="P38" s="107">
        <f t="shared" ref="P38" si="36">COUNTIF(P26:P37,"&lt;&gt;")</f>
        <v>12</v>
      </c>
      <c r="Q38" s="107">
        <f t="shared" ref="Q38" si="37">COUNTIF(Q26:Q37,"Y")</f>
        <v>0</v>
      </c>
      <c r="R38" s="107">
        <f t="shared" ref="R38" si="38">COUNTIF(R26:R37,"&lt;&gt;")</f>
        <v>12</v>
      </c>
      <c r="S38" s="107">
        <f t="shared" ref="S38" si="39">COUNTIF(S26:S37,"Y")</f>
        <v>0</v>
      </c>
      <c r="T38" s="107">
        <f t="shared" ref="T38" si="40">COUNTIF(T26:T37,"&lt;&gt;")</f>
        <v>12</v>
      </c>
      <c r="U38" s="107">
        <f t="shared" ref="U38" si="41">COUNTIF(U26:U37,"Y")</f>
        <v>0</v>
      </c>
      <c r="V38" s="107">
        <f t="shared" ref="V38" si="42">COUNTIF(V26:V37,"&lt;&gt;")</f>
        <v>12</v>
      </c>
      <c r="W38" s="107">
        <f t="shared" ref="W38" si="43">COUNTIF(W26:W37,"Y")</f>
        <v>0</v>
      </c>
      <c r="X38" s="107">
        <f t="shared" ref="X38" si="44">COUNTIF(X26:X37,"&lt;&gt;")</f>
        <v>12</v>
      </c>
      <c r="Y38" s="107">
        <f t="shared" ref="Y38" si="45">COUNTIF(Y26:Y37,"Y")</f>
        <v>0</v>
      </c>
      <c r="Z38" s="107">
        <f t="shared" ref="Z38" si="46">COUNTIF(Z26:Z37,"&lt;&gt;")</f>
        <v>12</v>
      </c>
      <c r="AA38" s="107">
        <f t="shared" ref="AA38" si="47">COUNTIF(AA26:AA37,"Y")</f>
        <v>0</v>
      </c>
      <c r="AB38" s="107">
        <f t="shared" ref="AB38" si="48">COUNTIF(AB26:AB37,"&lt;&gt;")</f>
        <v>12</v>
      </c>
      <c r="AC38" s="107">
        <f t="shared" ref="AC38" si="49">COUNTIF(AC26:AC37,"Y")</f>
        <v>0</v>
      </c>
      <c r="AD38" s="107">
        <f t="shared" ref="AD38" si="50">COUNTIF(AD26:AD37,"&lt;&gt;")</f>
        <v>12</v>
      </c>
      <c r="AE38" s="107">
        <f t="shared" ref="AE38" si="51">COUNTIF(AE26:AE37,"Y")</f>
        <v>0</v>
      </c>
      <c r="AF38" s="107">
        <f t="shared" ref="AF38" si="52">COUNTIF(AF26:AF37,"&lt;&gt;")</f>
        <v>12</v>
      </c>
      <c r="AG38" s="107">
        <f t="shared" ref="AG38" si="53">COUNTIF(AG26:AG37,"Y")</f>
        <v>0</v>
      </c>
      <c r="AH38" s="107">
        <f t="shared" ref="AH38" si="54">COUNTIF(AH26:AH37,"&lt;&gt;")</f>
        <v>12</v>
      </c>
      <c r="AI38" s="107">
        <f t="shared" ref="AI38" si="55">COUNTIF(AI26:AI37,"Y")</f>
        <v>0</v>
      </c>
    </row>
  </sheetData>
  <pageMargins left="0.7" right="0.7" top="0.75" bottom="0.75" header="0.3" footer="0.3"/>
  <pageSetup orientation="portrait" verticalDpi="597"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91E6B-C94D-4796-8C50-732550D28544}">
  <sheetPr codeName="Sheet16"/>
  <dimension ref="A1:AO38"/>
  <sheetViews>
    <sheetView workbookViewId="0">
      <selection activeCell="AK26" sqref="AK26:AK37"/>
    </sheetView>
  </sheetViews>
  <sheetFormatPr defaultRowHeight="15" x14ac:dyDescent="0.25"/>
  <cols>
    <col min="1" max="1" width="10" style="107" bestFit="1" customWidth="1"/>
    <col min="2" max="2" width="14.5703125" style="107" bestFit="1" customWidth="1"/>
    <col min="3" max="3" width="10.85546875" style="107" bestFit="1" customWidth="1"/>
    <col min="4" max="4" width="11.5703125" style="107" bestFit="1" customWidth="1"/>
    <col min="5" max="5" width="10.85546875" style="107" bestFit="1" customWidth="1"/>
    <col min="6" max="6" width="11.5703125" style="107" bestFit="1" customWidth="1"/>
    <col min="7" max="7" width="10.85546875" style="107" bestFit="1" customWidth="1"/>
    <col min="8" max="8" width="11.5703125" style="107" bestFit="1" customWidth="1"/>
    <col min="9" max="9" width="10.85546875" style="107" bestFit="1" customWidth="1"/>
    <col min="10" max="10" width="11.5703125" style="107" bestFit="1" customWidth="1"/>
    <col min="11" max="11" width="10.85546875" style="107" bestFit="1" customWidth="1"/>
    <col min="12" max="12" width="11.5703125" style="107" bestFit="1" customWidth="1"/>
    <col min="13" max="13" width="10.85546875" style="107" bestFit="1" customWidth="1"/>
    <col min="14" max="14" width="11.5703125" style="107" bestFit="1" customWidth="1"/>
    <col min="15" max="15" width="10.85546875" style="107" bestFit="1" customWidth="1"/>
    <col min="16" max="16" width="12.42578125" style="107" bestFit="1" customWidth="1"/>
    <col min="17" max="17" width="10.85546875" style="107" bestFit="1" customWidth="1"/>
    <col min="18" max="18" width="12.42578125" style="107" bestFit="1" customWidth="1"/>
    <col min="19" max="19" width="10.85546875" style="107" bestFit="1" customWidth="1"/>
    <col min="20" max="20" width="12.42578125" style="107" bestFit="1" customWidth="1"/>
    <col min="21" max="21" width="10.85546875" style="107" bestFit="1" customWidth="1"/>
    <col min="22" max="22" width="12.42578125" style="107" bestFit="1" customWidth="1"/>
    <col min="23" max="23" width="10.85546875" style="107" bestFit="1" customWidth="1"/>
    <col min="24" max="24" width="12.42578125" style="107" bestFit="1" customWidth="1"/>
    <col min="25" max="25" width="10.85546875" style="107" bestFit="1" customWidth="1"/>
    <col min="26" max="26" width="12.42578125" style="107" bestFit="1" customWidth="1"/>
    <col min="27" max="27" width="10.85546875" style="107" bestFit="1" customWidth="1"/>
    <col min="28" max="28" width="12.42578125" style="107" bestFit="1" customWidth="1"/>
    <col min="29" max="29" width="10.85546875" style="107" bestFit="1" customWidth="1"/>
    <col min="30" max="30" width="12.42578125" style="107" bestFit="1" customWidth="1"/>
    <col min="31" max="31" width="10.85546875" style="107" bestFit="1" customWidth="1"/>
    <col min="32" max="32" width="12.42578125" style="107" bestFit="1" customWidth="1"/>
    <col min="33" max="33" width="10.85546875" style="107" bestFit="1" customWidth="1"/>
    <col min="34" max="34" width="12.42578125" style="107" bestFit="1" customWidth="1"/>
    <col min="35" max="35" width="10.85546875" style="107" bestFit="1" customWidth="1"/>
    <col min="36" max="36" width="12.42578125" style="107" bestFit="1" customWidth="1"/>
    <col min="37" max="37" width="10.85546875" style="107" bestFit="1" customWidth="1"/>
    <col min="38" max="38" width="12.42578125" style="107" bestFit="1" customWidth="1"/>
    <col min="39" max="39" width="10.85546875" style="107" bestFit="1" customWidth="1"/>
    <col min="40" max="40" width="12.42578125" style="107" bestFit="1" customWidth="1"/>
    <col min="41" max="41" width="10.85546875" style="107" bestFit="1" customWidth="1"/>
    <col min="42" max="16384" width="9.140625" style="107"/>
  </cols>
  <sheetData>
    <row r="1" spans="2:29" s="109" customFormat="1" x14ac:dyDescent="0.25">
      <c r="B1" s="109" t="s">
        <v>14576</v>
      </c>
      <c r="C1" s="109">
        <f>SUM(D3,D24)</f>
        <v>359</v>
      </c>
      <c r="D1" s="109" t="s">
        <v>299</v>
      </c>
      <c r="E1" s="109">
        <f>SUM(F3,F24)</f>
        <v>12</v>
      </c>
      <c r="F1" s="109" t="s">
        <v>14578</v>
      </c>
      <c r="G1" s="109">
        <f>SUM(H3,H24)</f>
        <v>347</v>
      </c>
      <c r="H1" s="109" t="s">
        <v>14577</v>
      </c>
      <c r="I1" s="129">
        <f>(E1/C1)</f>
        <v>3.3426183844011144E-2</v>
      </c>
      <c r="V1" s="109" t="s">
        <v>14576</v>
      </c>
      <c r="W1" s="109">
        <f>SUM(X4,X25)</f>
        <v>0</v>
      </c>
      <c r="X1" s="109" t="s">
        <v>299</v>
      </c>
      <c r="Y1" s="109">
        <f>SUM(Z4,Z25)</f>
        <v>0</v>
      </c>
      <c r="Z1" s="109" t="s">
        <v>14578</v>
      </c>
      <c r="AA1" s="109">
        <f>SUM(AB4,AB25)</f>
        <v>0</v>
      </c>
      <c r="AB1" s="109" t="s">
        <v>14577</v>
      </c>
      <c r="AC1" s="129" t="e">
        <f>(Y1/W1)</f>
        <v>#DIV/0!</v>
      </c>
    </row>
    <row r="2" spans="2:29" s="109" customFormat="1" x14ac:dyDescent="0.25"/>
    <row r="3" spans="2:29" x14ac:dyDescent="0.25">
      <c r="B3" s="107" t="s">
        <v>3822</v>
      </c>
      <c r="C3" s="107" t="s">
        <v>300</v>
      </c>
      <c r="D3" s="107">
        <f>SUM(B22,D22,F22,H22,J22,L22,N22,P22,R22,T22,V22)</f>
        <v>119</v>
      </c>
      <c r="E3" s="107" t="s">
        <v>299</v>
      </c>
      <c r="F3" s="107">
        <f>SUM(C22,E22,G22,I22,K22,M22,O22,Q22,S22,U22,W22)</f>
        <v>0</v>
      </c>
      <c r="G3" s="107" t="s">
        <v>303</v>
      </c>
      <c r="H3" s="107">
        <f>D3-F3</f>
        <v>119</v>
      </c>
    </row>
    <row r="4" spans="2:29" x14ac:dyDescent="0.25">
      <c r="B4" s="107" t="str">
        <f>LEFT(B5,FIND("_C",B5)-1)</f>
        <v>BH_020</v>
      </c>
      <c r="C4" s="107" t="s">
        <v>299</v>
      </c>
      <c r="D4" s="107" t="str">
        <f>LEFT(D5,FIND("_C",D5)-1)</f>
        <v>BH_023</v>
      </c>
      <c r="E4" s="107" t="s">
        <v>299</v>
      </c>
      <c r="F4" s="107" t="str">
        <f>LEFT(F5,FIND("_C",F5)-1)</f>
        <v>BH_034</v>
      </c>
      <c r="G4" s="107" t="s">
        <v>299</v>
      </c>
      <c r="H4" s="107" t="str">
        <f>LEFT(H5,FIND("_C",H5)-1)</f>
        <v>BH_041</v>
      </c>
      <c r="I4" s="107" t="s">
        <v>299</v>
      </c>
      <c r="J4" s="107" t="str">
        <f>LEFT(J5,FIND("_C",J5)-1)</f>
        <v>BH_103</v>
      </c>
      <c r="K4" s="107" t="s">
        <v>299</v>
      </c>
      <c r="L4" s="107" t="str">
        <f>LEFT(L5,FIND("_C",L5)-1)</f>
        <v>BH_116</v>
      </c>
      <c r="M4" s="107" t="s">
        <v>299</v>
      </c>
      <c r="N4" s="107" t="str">
        <f>LEFT(N5,FIND("_C",N5)-1)</f>
        <v>BH_136</v>
      </c>
      <c r="O4" s="107" t="s">
        <v>299</v>
      </c>
    </row>
    <row r="5" spans="2:29" x14ac:dyDescent="0.25">
      <c r="B5" s="107" t="s">
        <v>3824</v>
      </c>
      <c r="D5" s="107" t="s">
        <v>3841</v>
      </c>
      <c r="F5" s="107" t="s">
        <v>3858</v>
      </c>
      <c r="H5" s="107" t="s">
        <v>3875</v>
      </c>
      <c r="J5" s="107" t="s">
        <v>3892</v>
      </c>
      <c r="L5" s="107" t="s">
        <v>3909</v>
      </c>
      <c r="N5" s="107" t="s">
        <v>3926</v>
      </c>
    </row>
    <row r="6" spans="2:29" x14ac:dyDescent="0.25">
      <c r="B6" s="107" t="s">
        <v>3825</v>
      </c>
      <c r="D6" s="107" t="s">
        <v>3842</v>
      </c>
      <c r="F6" s="107" t="s">
        <v>3859</v>
      </c>
      <c r="H6" s="107" t="s">
        <v>3876</v>
      </c>
      <c r="J6" s="107" t="s">
        <v>3893</v>
      </c>
      <c r="L6" s="107" t="s">
        <v>3910</v>
      </c>
      <c r="N6" s="107" t="s">
        <v>3927</v>
      </c>
    </row>
    <row r="7" spans="2:29" x14ac:dyDescent="0.25">
      <c r="B7" s="107" t="s">
        <v>3826</v>
      </c>
      <c r="D7" s="107" t="s">
        <v>3843</v>
      </c>
      <c r="F7" s="107" t="s">
        <v>3860</v>
      </c>
      <c r="H7" s="107" t="s">
        <v>3877</v>
      </c>
      <c r="J7" s="107" t="s">
        <v>3894</v>
      </c>
      <c r="L7" s="107" t="s">
        <v>3911</v>
      </c>
      <c r="N7" s="107" t="s">
        <v>3928</v>
      </c>
    </row>
    <row r="8" spans="2:29" x14ac:dyDescent="0.25">
      <c r="B8" s="107" t="s">
        <v>3827</v>
      </c>
      <c r="D8" s="107" t="s">
        <v>3844</v>
      </c>
      <c r="F8" s="107" t="s">
        <v>3861</v>
      </c>
      <c r="H8" s="107" t="s">
        <v>3878</v>
      </c>
      <c r="J8" s="107" t="s">
        <v>3895</v>
      </c>
      <c r="L8" s="107" t="s">
        <v>3912</v>
      </c>
      <c r="N8" s="107" t="s">
        <v>3929</v>
      </c>
    </row>
    <row r="9" spans="2:29" x14ac:dyDescent="0.25">
      <c r="B9" s="107" t="s">
        <v>3828</v>
      </c>
      <c r="D9" s="107" t="s">
        <v>3845</v>
      </c>
      <c r="F9" s="107" t="s">
        <v>3862</v>
      </c>
      <c r="H9" s="107" t="s">
        <v>3879</v>
      </c>
      <c r="J9" s="107" t="s">
        <v>3896</v>
      </c>
      <c r="L9" s="107" t="s">
        <v>3913</v>
      </c>
      <c r="N9" s="107" t="s">
        <v>3930</v>
      </c>
    </row>
    <row r="10" spans="2:29" x14ac:dyDescent="0.25">
      <c r="B10" s="107" t="s">
        <v>3829</v>
      </c>
      <c r="D10" s="107" t="s">
        <v>3846</v>
      </c>
      <c r="F10" s="107" t="s">
        <v>3863</v>
      </c>
      <c r="H10" s="107" t="s">
        <v>3880</v>
      </c>
      <c r="J10" s="107" t="s">
        <v>3897</v>
      </c>
      <c r="L10" s="107" t="s">
        <v>3914</v>
      </c>
      <c r="N10" s="107" t="s">
        <v>3931</v>
      </c>
    </row>
    <row r="11" spans="2:29" x14ac:dyDescent="0.25">
      <c r="B11" s="107" t="s">
        <v>3830</v>
      </c>
      <c r="D11" s="107" t="s">
        <v>3847</v>
      </c>
      <c r="F11" s="107" t="s">
        <v>3864</v>
      </c>
      <c r="H11" s="107" t="s">
        <v>3881</v>
      </c>
      <c r="J11" s="107" t="s">
        <v>3898</v>
      </c>
      <c r="L11" s="107" t="s">
        <v>3915</v>
      </c>
      <c r="N11" s="107" t="s">
        <v>3932</v>
      </c>
    </row>
    <row r="12" spans="2:29" x14ac:dyDescent="0.25">
      <c r="B12" s="107" t="s">
        <v>3831</v>
      </c>
      <c r="D12" s="107" t="s">
        <v>3848</v>
      </c>
      <c r="F12" s="107" t="s">
        <v>3865</v>
      </c>
      <c r="H12" s="107" t="s">
        <v>3882</v>
      </c>
      <c r="J12" s="107" t="s">
        <v>3899</v>
      </c>
      <c r="L12" s="107" t="s">
        <v>3916</v>
      </c>
      <c r="N12" s="107" t="s">
        <v>3933</v>
      </c>
    </row>
    <row r="13" spans="2:29" x14ac:dyDescent="0.25">
      <c r="B13" s="107" t="s">
        <v>3832</v>
      </c>
      <c r="D13" s="107" t="s">
        <v>3849</v>
      </c>
      <c r="F13" s="107" t="s">
        <v>3866</v>
      </c>
      <c r="H13" s="107" t="s">
        <v>3883</v>
      </c>
      <c r="J13" s="107" t="s">
        <v>3900</v>
      </c>
      <c r="L13" s="107" t="s">
        <v>3917</v>
      </c>
      <c r="N13" s="107" t="s">
        <v>3934</v>
      </c>
    </row>
    <row r="14" spans="2:29" x14ac:dyDescent="0.25">
      <c r="B14" s="107" t="s">
        <v>3833</v>
      </c>
      <c r="D14" s="107" t="s">
        <v>3850</v>
      </c>
      <c r="F14" s="107" t="s">
        <v>3867</v>
      </c>
      <c r="H14" s="107" t="s">
        <v>3884</v>
      </c>
      <c r="J14" s="107" t="s">
        <v>3901</v>
      </c>
      <c r="L14" s="107" t="s">
        <v>3918</v>
      </c>
      <c r="N14" s="107" t="s">
        <v>3935</v>
      </c>
    </row>
    <row r="15" spans="2:29" x14ac:dyDescent="0.25">
      <c r="B15" s="107" t="s">
        <v>3834</v>
      </c>
      <c r="D15" s="107" t="s">
        <v>3851</v>
      </c>
      <c r="F15" s="107" t="s">
        <v>3868</v>
      </c>
      <c r="H15" s="107" t="s">
        <v>3885</v>
      </c>
      <c r="J15" s="107" t="s">
        <v>3902</v>
      </c>
      <c r="L15" s="107" t="s">
        <v>3919</v>
      </c>
      <c r="N15" s="107" t="s">
        <v>3936</v>
      </c>
    </row>
    <row r="16" spans="2:29" x14ac:dyDescent="0.25">
      <c r="B16" s="107" t="s">
        <v>3835</v>
      </c>
      <c r="D16" s="107" t="s">
        <v>3852</v>
      </c>
      <c r="F16" s="107" t="s">
        <v>3869</v>
      </c>
      <c r="H16" s="107" t="s">
        <v>3886</v>
      </c>
      <c r="J16" s="107" t="s">
        <v>3903</v>
      </c>
      <c r="L16" s="107" t="s">
        <v>3920</v>
      </c>
      <c r="N16" s="107" t="s">
        <v>3937</v>
      </c>
    </row>
    <row r="17" spans="1:41" x14ac:dyDescent="0.25">
      <c r="B17" s="107" t="s">
        <v>3836</v>
      </c>
      <c r="D17" s="107" t="s">
        <v>3853</v>
      </c>
      <c r="F17" s="107" t="s">
        <v>3870</v>
      </c>
      <c r="H17" s="107" t="s">
        <v>3887</v>
      </c>
      <c r="J17" s="107" t="s">
        <v>3904</v>
      </c>
      <c r="L17" s="107" t="s">
        <v>3921</v>
      </c>
      <c r="N17" s="107" t="s">
        <v>3938</v>
      </c>
    </row>
    <row r="18" spans="1:41" x14ac:dyDescent="0.25">
      <c r="B18" s="107" t="s">
        <v>3837</v>
      </c>
      <c r="D18" s="107" t="s">
        <v>3854</v>
      </c>
      <c r="F18" s="107" t="s">
        <v>3871</v>
      </c>
      <c r="H18" s="107" t="s">
        <v>3888</v>
      </c>
      <c r="J18" s="107" t="s">
        <v>3905</v>
      </c>
      <c r="L18" s="107" t="s">
        <v>3922</v>
      </c>
      <c r="N18" s="107" t="s">
        <v>3939</v>
      </c>
    </row>
    <row r="19" spans="1:41" x14ac:dyDescent="0.25">
      <c r="B19" s="107" t="s">
        <v>3838</v>
      </c>
      <c r="D19" s="107" t="s">
        <v>3855</v>
      </c>
      <c r="F19" s="107" t="s">
        <v>3872</v>
      </c>
      <c r="H19" s="107" t="s">
        <v>3889</v>
      </c>
      <c r="J19" s="107" t="s">
        <v>3906</v>
      </c>
      <c r="L19" s="107" t="s">
        <v>3923</v>
      </c>
      <c r="N19" s="107" t="s">
        <v>3940</v>
      </c>
    </row>
    <row r="20" spans="1:41" x14ac:dyDescent="0.25">
      <c r="B20" s="107" t="s">
        <v>3839</v>
      </c>
      <c r="D20" s="107" t="s">
        <v>3856</v>
      </c>
      <c r="F20" s="107" t="s">
        <v>3873</v>
      </c>
      <c r="H20" s="107" t="s">
        <v>3890</v>
      </c>
      <c r="J20" s="107" t="s">
        <v>3907</v>
      </c>
      <c r="L20" s="107" t="s">
        <v>3924</v>
      </c>
      <c r="N20" s="107" t="s">
        <v>3941</v>
      </c>
    </row>
    <row r="21" spans="1:41" x14ac:dyDescent="0.25">
      <c r="B21" s="107" t="s">
        <v>3840</v>
      </c>
      <c r="D21" s="107" t="s">
        <v>3857</v>
      </c>
      <c r="F21" s="107" t="s">
        <v>3874</v>
      </c>
      <c r="H21" s="107" t="s">
        <v>3891</v>
      </c>
      <c r="J21" s="107" t="s">
        <v>3908</v>
      </c>
      <c r="L21" s="107" t="s">
        <v>3925</v>
      </c>
      <c r="N21" s="107" t="s">
        <v>3942</v>
      </c>
    </row>
    <row r="22" spans="1:41" x14ac:dyDescent="0.25">
      <c r="A22" s="107" t="s">
        <v>301</v>
      </c>
      <c r="B22" s="107">
        <f t="shared" ref="B22" si="0">COUNTIF(B5:B21,"&lt;&gt;")</f>
        <v>17</v>
      </c>
      <c r="C22" s="107">
        <f>COUNTIF(C5:C21,"Y")</f>
        <v>0</v>
      </c>
      <c r="D22" s="107">
        <f t="shared" ref="D22" si="1">COUNTIF(D5:D21,"&lt;&gt;")</f>
        <v>17</v>
      </c>
      <c r="E22" s="107">
        <f>COUNTIF(E5:E21,"Y")</f>
        <v>0</v>
      </c>
      <c r="F22" s="107">
        <f t="shared" ref="F22" si="2">COUNTIF(F5:F21,"&lt;&gt;")</f>
        <v>17</v>
      </c>
      <c r="G22" s="107">
        <f>COUNTIF(G5:G21,"Y")</f>
        <v>0</v>
      </c>
      <c r="H22" s="107">
        <f t="shared" ref="H22" si="3">COUNTIF(H5:H21,"&lt;&gt;")</f>
        <v>17</v>
      </c>
      <c r="I22" s="107">
        <f>COUNTIF(I5:I21,"Y")</f>
        <v>0</v>
      </c>
      <c r="J22" s="107">
        <f t="shared" ref="J22" si="4">COUNTIF(J5:J21,"&lt;&gt;")</f>
        <v>17</v>
      </c>
      <c r="K22" s="107">
        <f>COUNTIF(K5:K21,"Y")</f>
        <v>0</v>
      </c>
      <c r="L22" s="107">
        <f t="shared" ref="L22" si="5">COUNTIF(L5:L21,"&lt;&gt;")</f>
        <v>17</v>
      </c>
      <c r="M22" s="107">
        <f>COUNTIF(M5:M21,"Y")</f>
        <v>0</v>
      </c>
      <c r="N22" s="107">
        <f t="shared" ref="N22" si="6">COUNTIF(N5:N21,"&lt;&gt;")</f>
        <v>17</v>
      </c>
      <c r="O22" s="107">
        <f>COUNTIF(O5:O21,"Y")</f>
        <v>0</v>
      </c>
    </row>
    <row r="24" spans="1:41" x14ac:dyDescent="0.25">
      <c r="B24" s="107" t="s">
        <v>3823</v>
      </c>
      <c r="C24" s="107" t="s">
        <v>300</v>
      </c>
      <c r="D24" s="107">
        <f>SUM(B38,D38,F38,H38,J38,L38,N38,P38,R38,T38,V38,X38,Z38,AB38,AD38,AF38,AH38,AJ38,AL38,AN38,AP38)</f>
        <v>240</v>
      </c>
      <c r="E24" s="107" t="s">
        <v>299</v>
      </c>
      <c r="F24" s="107">
        <f>SUM(C38,E38,G38,I38,K38,M38,O38,Q38,S38,U38,W38,Y38,AA38,AC38,AE38,AG38,AI38,AK38,AM38,AO38,AQ38)</f>
        <v>12</v>
      </c>
      <c r="G24" s="107" t="s">
        <v>303</v>
      </c>
      <c r="H24" s="107">
        <f>D24-F24</f>
        <v>228</v>
      </c>
    </row>
    <row r="25" spans="1:41" x14ac:dyDescent="0.25">
      <c r="B25" s="107" t="str">
        <f>LEFT(B26,FIND("_P",B26)-1)</f>
        <v>CPT_041</v>
      </c>
      <c r="C25" s="107" t="s">
        <v>299</v>
      </c>
      <c r="D25" s="107" t="str">
        <f t="shared" ref="D25" si="7">LEFT(D26,FIND("_P",D26)-1)</f>
        <v>CPT_042</v>
      </c>
      <c r="E25" s="107" t="s">
        <v>299</v>
      </c>
      <c r="F25" s="107" t="str">
        <f t="shared" ref="F25" si="8">LEFT(F26,FIND("_P",F26)-1)</f>
        <v>CPT_049</v>
      </c>
      <c r="G25" s="107" t="s">
        <v>299</v>
      </c>
      <c r="H25" s="107" t="str">
        <f t="shared" ref="H25" si="9">LEFT(H26,FIND("_P",H26)-1)</f>
        <v>CPT_074</v>
      </c>
      <c r="I25" s="107" t="s">
        <v>299</v>
      </c>
      <c r="J25" s="107" t="str">
        <f t="shared" ref="J25" si="10">LEFT(J26,FIND("_P",J26)-1)</f>
        <v>CPT_083</v>
      </c>
      <c r="K25" s="107" t="s">
        <v>299</v>
      </c>
      <c r="L25" s="107" t="str">
        <f t="shared" ref="L25" si="11">LEFT(L26,FIND("_P",L26)-1)</f>
        <v>CPT_089</v>
      </c>
      <c r="M25" s="107" t="s">
        <v>299</v>
      </c>
      <c r="N25" s="107" t="str">
        <f t="shared" ref="N25" si="12">LEFT(N26,FIND("_P",N26)-1)</f>
        <v>CPT_090</v>
      </c>
      <c r="O25" s="107" t="s">
        <v>299</v>
      </c>
      <c r="P25" s="107" t="str">
        <f t="shared" ref="P25" si="13">LEFT(P26,FIND("_P",P26)-1)</f>
        <v>CPT_102</v>
      </c>
      <c r="Q25" s="107" t="s">
        <v>299</v>
      </c>
      <c r="R25" s="107" t="str">
        <f t="shared" ref="R25" si="14">LEFT(R26,FIND("_P",R26)-1)</f>
        <v>CPT_150</v>
      </c>
      <c r="S25" s="107" t="s">
        <v>299</v>
      </c>
      <c r="T25" s="107" t="str">
        <f t="shared" ref="T25" si="15">LEFT(T26,FIND("_P",T26)-1)</f>
        <v>CPT_153</v>
      </c>
      <c r="U25" s="107" t="s">
        <v>299</v>
      </c>
      <c r="V25" s="107" t="str">
        <f t="shared" ref="V25" si="16">LEFT(V26,FIND("_P",V26)-1)</f>
        <v>CPT_170</v>
      </c>
      <c r="W25" s="107" t="s">
        <v>299</v>
      </c>
      <c r="X25" s="107" t="str">
        <f t="shared" ref="X25" si="17">LEFT(X26,FIND("_P",X26)-1)</f>
        <v>CPT_223</v>
      </c>
      <c r="Y25" s="107" t="s">
        <v>299</v>
      </c>
      <c r="Z25" s="107" t="str">
        <f t="shared" ref="Z25" si="18">LEFT(Z26,FIND("_P",Z26)-1)</f>
        <v>CPT_235</v>
      </c>
      <c r="AA25" s="107" t="s">
        <v>299</v>
      </c>
      <c r="AB25" s="107" t="str">
        <f t="shared" ref="AB25" si="19">LEFT(AB26,FIND("_P",AB26)-1)</f>
        <v>CPT_238</v>
      </c>
      <c r="AC25" s="107" t="s">
        <v>299</v>
      </c>
      <c r="AD25" s="107" t="str">
        <f t="shared" ref="AD25" si="20">LEFT(AD26,FIND("_P",AD26)-1)</f>
        <v>CPT_280</v>
      </c>
      <c r="AE25" s="107" t="s">
        <v>299</v>
      </c>
      <c r="AF25" s="107" t="str">
        <f t="shared" ref="AF25" si="21">LEFT(AF26,FIND("_P",AF26)-1)</f>
        <v>CPT_289</v>
      </c>
      <c r="AG25" s="107" t="s">
        <v>299</v>
      </c>
      <c r="AH25" s="107" t="str">
        <f t="shared" ref="AH25" si="22">LEFT(AH26,FIND("_P",AH26)-1)</f>
        <v>CPT_299</v>
      </c>
      <c r="AI25" s="107" t="s">
        <v>299</v>
      </c>
      <c r="AJ25" s="107" t="str">
        <f t="shared" ref="AJ25" si="23">LEFT(AJ26,FIND("_P",AJ26)-1)</f>
        <v>CPT_307</v>
      </c>
      <c r="AK25" s="107" t="s">
        <v>299</v>
      </c>
      <c r="AL25" s="107" t="str">
        <f t="shared" ref="AL25" si="24">LEFT(AL26,FIND("_P",AL26)-1)</f>
        <v>CPT_316</v>
      </c>
      <c r="AM25" s="107" t="s">
        <v>299</v>
      </c>
      <c r="AN25" s="107" t="str">
        <f t="shared" ref="AN25" si="25">LEFT(AN26,FIND("_P",AN26)-1)</f>
        <v>CPT_335</v>
      </c>
      <c r="AO25" s="107" t="s">
        <v>299</v>
      </c>
    </row>
    <row r="26" spans="1:41" x14ac:dyDescent="0.25">
      <c r="B26" s="107" t="s">
        <v>3977</v>
      </c>
      <c r="D26" s="107" t="s">
        <v>3989</v>
      </c>
      <c r="F26" s="107" t="s">
        <v>3998</v>
      </c>
      <c r="H26" s="107" t="s">
        <v>4010</v>
      </c>
      <c r="J26" s="107" t="s">
        <v>4022</v>
      </c>
      <c r="L26" s="107" t="s">
        <v>4034</v>
      </c>
      <c r="N26" s="107" t="s">
        <v>4046</v>
      </c>
      <c r="P26" s="107" t="s">
        <v>4058</v>
      </c>
      <c r="R26" s="107" t="s">
        <v>4070</v>
      </c>
      <c r="T26" s="107" t="s">
        <v>4082</v>
      </c>
      <c r="V26" s="107" t="s">
        <v>4094</v>
      </c>
      <c r="X26" s="107" t="s">
        <v>4106</v>
      </c>
      <c r="Z26" s="107" t="s">
        <v>4118</v>
      </c>
      <c r="AB26" s="107" t="s">
        <v>4130</v>
      </c>
      <c r="AD26" s="107" t="s">
        <v>4142</v>
      </c>
      <c r="AF26" s="107" t="s">
        <v>4154</v>
      </c>
      <c r="AH26" s="107" t="s">
        <v>4166</v>
      </c>
      <c r="AJ26" s="107" t="s">
        <v>4178</v>
      </c>
      <c r="AK26" s="167" t="s">
        <v>302</v>
      </c>
      <c r="AL26" s="107" t="s">
        <v>4187</v>
      </c>
      <c r="AN26" s="107" t="s">
        <v>4199</v>
      </c>
    </row>
    <row r="27" spans="1:41" x14ac:dyDescent="0.25">
      <c r="B27" s="107" t="s">
        <v>3978</v>
      </c>
      <c r="D27" s="107" t="s">
        <v>3990</v>
      </c>
      <c r="F27" s="107" t="s">
        <v>3999</v>
      </c>
      <c r="H27" s="107" t="s">
        <v>4011</v>
      </c>
      <c r="J27" s="107" t="s">
        <v>4023</v>
      </c>
      <c r="L27" s="107" t="s">
        <v>4035</v>
      </c>
      <c r="N27" s="107" t="s">
        <v>4047</v>
      </c>
      <c r="P27" s="107" t="s">
        <v>4059</v>
      </c>
      <c r="R27" s="107" t="s">
        <v>4071</v>
      </c>
      <c r="T27" s="107" t="s">
        <v>4083</v>
      </c>
      <c r="V27" s="107" t="s">
        <v>4095</v>
      </c>
      <c r="X27" s="107" t="s">
        <v>4107</v>
      </c>
      <c r="Z27" s="107" t="s">
        <v>4119</v>
      </c>
      <c r="AB27" s="107" t="s">
        <v>4131</v>
      </c>
      <c r="AD27" s="107" t="s">
        <v>4143</v>
      </c>
      <c r="AF27" s="107" t="s">
        <v>4155</v>
      </c>
      <c r="AH27" s="107" t="s">
        <v>4167</v>
      </c>
      <c r="AJ27" s="107" t="s">
        <v>4179</v>
      </c>
      <c r="AK27" s="167" t="s">
        <v>302</v>
      </c>
      <c r="AL27" s="107" t="s">
        <v>4188</v>
      </c>
      <c r="AN27" s="107" t="s">
        <v>4200</v>
      </c>
    </row>
    <row r="28" spans="1:41" x14ac:dyDescent="0.25">
      <c r="B28" s="107" t="s">
        <v>3979</v>
      </c>
      <c r="D28" s="107" t="s">
        <v>3991</v>
      </c>
      <c r="F28" s="107" t="s">
        <v>4000</v>
      </c>
      <c r="H28" s="107" t="s">
        <v>4012</v>
      </c>
      <c r="J28" s="107" t="s">
        <v>4024</v>
      </c>
      <c r="L28" s="107" t="s">
        <v>4036</v>
      </c>
      <c r="N28" s="107" t="s">
        <v>4048</v>
      </c>
      <c r="P28" s="107" t="s">
        <v>4060</v>
      </c>
      <c r="R28" s="107" t="s">
        <v>4072</v>
      </c>
      <c r="T28" s="107" t="s">
        <v>4084</v>
      </c>
      <c r="V28" s="107" t="s">
        <v>4096</v>
      </c>
      <c r="X28" s="107" t="s">
        <v>4108</v>
      </c>
      <c r="Z28" s="107" t="s">
        <v>4120</v>
      </c>
      <c r="AB28" s="107" t="s">
        <v>4132</v>
      </c>
      <c r="AD28" s="107" t="s">
        <v>4144</v>
      </c>
      <c r="AF28" s="107" t="s">
        <v>4156</v>
      </c>
      <c r="AH28" s="107" t="s">
        <v>4168</v>
      </c>
      <c r="AJ28" s="107" t="s">
        <v>4180</v>
      </c>
      <c r="AK28" s="167" t="s">
        <v>302</v>
      </c>
      <c r="AL28" s="107" t="s">
        <v>4189</v>
      </c>
      <c r="AN28" s="107" t="s">
        <v>4201</v>
      </c>
    </row>
    <row r="29" spans="1:41" x14ac:dyDescent="0.25">
      <c r="B29" s="107" t="s">
        <v>3980</v>
      </c>
      <c r="D29" s="107" t="s">
        <v>4214</v>
      </c>
      <c r="F29" s="107" t="s">
        <v>4001</v>
      </c>
      <c r="H29" s="107" t="s">
        <v>4013</v>
      </c>
      <c r="J29" s="107" t="s">
        <v>4025</v>
      </c>
      <c r="L29" s="107" t="s">
        <v>4037</v>
      </c>
      <c r="N29" s="107" t="s">
        <v>4049</v>
      </c>
      <c r="P29" s="107" t="s">
        <v>4061</v>
      </c>
      <c r="R29" s="107" t="s">
        <v>4073</v>
      </c>
      <c r="T29" s="107" t="s">
        <v>4085</v>
      </c>
      <c r="V29" s="107" t="s">
        <v>4097</v>
      </c>
      <c r="X29" s="107" t="s">
        <v>4109</v>
      </c>
      <c r="Z29" s="107" t="s">
        <v>4121</v>
      </c>
      <c r="AB29" s="107" t="s">
        <v>4133</v>
      </c>
      <c r="AD29" s="107" t="s">
        <v>4145</v>
      </c>
      <c r="AF29" s="107" t="s">
        <v>4157</v>
      </c>
      <c r="AH29" s="107" t="s">
        <v>4169</v>
      </c>
      <c r="AJ29" s="107" t="s">
        <v>4211</v>
      </c>
      <c r="AK29" s="167" t="s">
        <v>302</v>
      </c>
      <c r="AL29" s="107" t="s">
        <v>4190</v>
      </c>
      <c r="AN29" s="107" t="s">
        <v>4202</v>
      </c>
    </row>
    <row r="30" spans="1:41" x14ac:dyDescent="0.25">
      <c r="B30" s="107" t="s">
        <v>3981</v>
      </c>
      <c r="D30" s="107" t="s">
        <v>4215</v>
      </c>
      <c r="F30" s="107" t="s">
        <v>4002</v>
      </c>
      <c r="H30" s="107" t="s">
        <v>4014</v>
      </c>
      <c r="J30" s="107" t="s">
        <v>4026</v>
      </c>
      <c r="L30" s="107" t="s">
        <v>4038</v>
      </c>
      <c r="N30" s="107" t="s">
        <v>4050</v>
      </c>
      <c r="P30" s="107" t="s">
        <v>4062</v>
      </c>
      <c r="R30" s="107" t="s">
        <v>4074</v>
      </c>
      <c r="T30" s="107" t="s">
        <v>4086</v>
      </c>
      <c r="V30" s="107" t="s">
        <v>4098</v>
      </c>
      <c r="X30" s="107" t="s">
        <v>4110</v>
      </c>
      <c r="Z30" s="107" t="s">
        <v>4122</v>
      </c>
      <c r="AB30" s="107" t="s">
        <v>4134</v>
      </c>
      <c r="AD30" s="107" t="s">
        <v>4146</v>
      </c>
      <c r="AF30" s="107" t="s">
        <v>4158</v>
      </c>
      <c r="AH30" s="107" t="s">
        <v>4170</v>
      </c>
      <c r="AJ30" s="107" t="s">
        <v>4212</v>
      </c>
      <c r="AK30" s="167" t="s">
        <v>302</v>
      </c>
      <c r="AL30" s="107" t="s">
        <v>4191</v>
      </c>
      <c r="AN30" s="107" t="s">
        <v>4203</v>
      </c>
    </row>
    <row r="31" spans="1:41" x14ac:dyDescent="0.25">
      <c r="B31" s="107" t="s">
        <v>3982</v>
      </c>
      <c r="D31" s="107" t="s">
        <v>4216</v>
      </c>
      <c r="F31" s="107" t="s">
        <v>4003</v>
      </c>
      <c r="H31" s="107" t="s">
        <v>4015</v>
      </c>
      <c r="J31" s="107" t="s">
        <v>4027</v>
      </c>
      <c r="L31" s="107" t="s">
        <v>4039</v>
      </c>
      <c r="N31" s="107" t="s">
        <v>4051</v>
      </c>
      <c r="P31" s="107" t="s">
        <v>4063</v>
      </c>
      <c r="R31" s="107" t="s">
        <v>4075</v>
      </c>
      <c r="T31" s="107" t="s">
        <v>4087</v>
      </c>
      <c r="V31" s="107" t="s">
        <v>4099</v>
      </c>
      <c r="X31" s="107" t="s">
        <v>4111</v>
      </c>
      <c r="Z31" s="107" t="s">
        <v>4123</v>
      </c>
      <c r="AB31" s="107" t="s">
        <v>4135</v>
      </c>
      <c r="AD31" s="107" t="s">
        <v>4147</v>
      </c>
      <c r="AF31" s="107" t="s">
        <v>4159</v>
      </c>
      <c r="AH31" s="107" t="s">
        <v>4171</v>
      </c>
      <c r="AJ31" s="107" t="s">
        <v>4213</v>
      </c>
      <c r="AK31" s="167" t="s">
        <v>302</v>
      </c>
      <c r="AL31" s="107" t="s">
        <v>4192</v>
      </c>
      <c r="AN31" s="107" t="s">
        <v>4204</v>
      </c>
    </row>
    <row r="32" spans="1:41" x14ac:dyDescent="0.25">
      <c r="B32" s="107" t="s">
        <v>3983</v>
      </c>
      <c r="D32" s="107" t="s">
        <v>3992</v>
      </c>
      <c r="F32" s="107" t="s">
        <v>4004</v>
      </c>
      <c r="H32" s="107" t="s">
        <v>4016</v>
      </c>
      <c r="J32" s="107" t="s">
        <v>4028</v>
      </c>
      <c r="L32" s="107" t="s">
        <v>4040</v>
      </c>
      <c r="N32" s="107" t="s">
        <v>4052</v>
      </c>
      <c r="P32" s="107" t="s">
        <v>4064</v>
      </c>
      <c r="R32" s="107" t="s">
        <v>4076</v>
      </c>
      <c r="T32" s="107" t="s">
        <v>4088</v>
      </c>
      <c r="V32" s="107" t="s">
        <v>4100</v>
      </c>
      <c r="X32" s="107" t="s">
        <v>4112</v>
      </c>
      <c r="Z32" s="107" t="s">
        <v>4124</v>
      </c>
      <c r="AB32" s="107" t="s">
        <v>4136</v>
      </c>
      <c r="AD32" s="107" t="s">
        <v>4148</v>
      </c>
      <c r="AF32" s="107" t="s">
        <v>4160</v>
      </c>
      <c r="AH32" s="107" t="s">
        <v>4172</v>
      </c>
      <c r="AJ32" s="107" t="s">
        <v>4181</v>
      </c>
      <c r="AK32" s="167" t="s">
        <v>302</v>
      </c>
      <c r="AL32" s="107" t="s">
        <v>4193</v>
      </c>
      <c r="AN32" s="107" t="s">
        <v>4205</v>
      </c>
    </row>
    <row r="33" spans="1:41" x14ac:dyDescent="0.25">
      <c r="B33" s="107" t="s">
        <v>3984</v>
      </c>
      <c r="D33" s="107" t="s">
        <v>3993</v>
      </c>
      <c r="F33" s="107" t="s">
        <v>4005</v>
      </c>
      <c r="H33" s="107" t="s">
        <v>4017</v>
      </c>
      <c r="J33" s="107" t="s">
        <v>4029</v>
      </c>
      <c r="L33" s="107" t="s">
        <v>4041</v>
      </c>
      <c r="N33" s="107" t="s">
        <v>4053</v>
      </c>
      <c r="P33" s="107" t="s">
        <v>4065</v>
      </c>
      <c r="R33" s="107" t="s">
        <v>4077</v>
      </c>
      <c r="T33" s="107" t="s">
        <v>4089</v>
      </c>
      <c r="V33" s="107" t="s">
        <v>4101</v>
      </c>
      <c r="X33" s="107" t="s">
        <v>4113</v>
      </c>
      <c r="Z33" s="107" t="s">
        <v>4125</v>
      </c>
      <c r="AB33" s="107" t="s">
        <v>4137</v>
      </c>
      <c r="AD33" s="107" t="s">
        <v>4149</v>
      </c>
      <c r="AF33" s="107" t="s">
        <v>4161</v>
      </c>
      <c r="AH33" s="107" t="s">
        <v>4173</v>
      </c>
      <c r="AJ33" s="107" t="s">
        <v>4182</v>
      </c>
      <c r="AK33" s="167" t="s">
        <v>302</v>
      </c>
      <c r="AL33" s="107" t="s">
        <v>4194</v>
      </c>
      <c r="AN33" s="107" t="s">
        <v>4206</v>
      </c>
    </row>
    <row r="34" spans="1:41" x14ac:dyDescent="0.25">
      <c r="B34" s="107" t="s">
        <v>3985</v>
      </c>
      <c r="D34" s="107" t="s">
        <v>3994</v>
      </c>
      <c r="F34" s="107" t="s">
        <v>4006</v>
      </c>
      <c r="H34" s="107" t="s">
        <v>4018</v>
      </c>
      <c r="J34" s="107" t="s">
        <v>4030</v>
      </c>
      <c r="L34" s="107" t="s">
        <v>4042</v>
      </c>
      <c r="N34" s="107" t="s">
        <v>4054</v>
      </c>
      <c r="P34" s="107" t="s">
        <v>4066</v>
      </c>
      <c r="R34" s="107" t="s">
        <v>4078</v>
      </c>
      <c r="T34" s="107" t="s">
        <v>4090</v>
      </c>
      <c r="V34" s="107" t="s">
        <v>4102</v>
      </c>
      <c r="X34" s="107" t="s">
        <v>4114</v>
      </c>
      <c r="Z34" s="107" t="s">
        <v>4126</v>
      </c>
      <c r="AB34" s="107" t="s">
        <v>4138</v>
      </c>
      <c r="AD34" s="107" t="s">
        <v>4150</v>
      </c>
      <c r="AF34" s="107" t="s">
        <v>4162</v>
      </c>
      <c r="AH34" s="107" t="s">
        <v>4174</v>
      </c>
      <c r="AJ34" s="107" t="s">
        <v>4183</v>
      </c>
      <c r="AK34" s="167" t="s">
        <v>302</v>
      </c>
      <c r="AL34" s="107" t="s">
        <v>4195</v>
      </c>
      <c r="AN34" s="107" t="s">
        <v>4207</v>
      </c>
    </row>
    <row r="35" spans="1:41" x14ac:dyDescent="0.25">
      <c r="B35" s="107" t="s">
        <v>3986</v>
      </c>
      <c r="D35" s="107" t="s">
        <v>3995</v>
      </c>
      <c r="F35" s="107" t="s">
        <v>4007</v>
      </c>
      <c r="H35" s="107" t="s">
        <v>4019</v>
      </c>
      <c r="J35" s="107" t="s">
        <v>4031</v>
      </c>
      <c r="L35" s="107" t="s">
        <v>4043</v>
      </c>
      <c r="N35" s="107" t="s">
        <v>4055</v>
      </c>
      <c r="P35" s="107" t="s">
        <v>4067</v>
      </c>
      <c r="R35" s="107" t="s">
        <v>4079</v>
      </c>
      <c r="T35" s="107" t="s">
        <v>4091</v>
      </c>
      <c r="V35" s="107" t="s">
        <v>4103</v>
      </c>
      <c r="X35" s="107" t="s">
        <v>4115</v>
      </c>
      <c r="Z35" s="107" t="s">
        <v>4127</v>
      </c>
      <c r="AB35" s="107" t="s">
        <v>4139</v>
      </c>
      <c r="AD35" s="107" t="s">
        <v>4151</v>
      </c>
      <c r="AF35" s="107" t="s">
        <v>4163</v>
      </c>
      <c r="AH35" s="107" t="s">
        <v>4175</v>
      </c>
      <c r="AJ35" s="107" t="s">
        <v>4184</v>
      </c>
      <c r="AK35" s="167" t="s">
        <v>302</v>
      </c>
      <c r="AL35" s="107" t="s">
        <v>4196</v>
      </c>
      <c r="AN35" s="107" t="s">
        <v>4208</v>
      </c>
    </row>
    <row r="36" spans="1:41" x14ac:dyDescent="0.25">
      <c r="B36" s="107" t="s">
        <v>3987</v>
      </c>
      <c r="D36" s="107" t="s">
        <v>3996</v>
      </c>
      <c r="F36" s="107" t="s">
        <v>4008</v>
      </c>
      <c r="H36" s="107" t="s">
        <v>4020</v>
      </c>
      <c r="J36" s="107" t="s">
        <v>4032</v>
      </c>
      <c r="L36" s="107" t="s">
        <v>4044</v>
      </c>
      <c r="N36" s="107" t="s">
        <v>4056</v>
      </c>
      <c r="P36" s="107" t="s">
        <v>4068</v>
      </c>
      <c r="R36" s="107" t="s">
        <v>4080</v>
      </c>
      <c r="T36" s="107" t="s">
        <v>4092</v>
      </c>
      <c r="V36" s="107" t="s">
        <v>4104</v>
      </c>
      <c r="X36" s="107" t="s">
        <v>4116</v>
      </c>
      <c r="Z36" s="107" t="s">
        <v>4128</v>
      </c>
      <c r="AB36" s="107" t="s">
        <v>4140</v>
      </c>
      <c r="AD36" s="107" t="s">
        <v>4152</v>
      </c>
      <c r="AF36" s="107" t="s">
        <v>4164</v>
      </c>
      <c r="AH36" s="107" t="s">
        <v>4176</v>
      </c>
      <c r="AJ36" s="107" t="s">
        <v>4185</v>
      </c>
      <c r="AK36" s="167" t="s">
        <v>302</v>
      </c>
      <c r="AL36" s="107" t="s">
        <v>4197</v>
      </c>
      <c r="AN36" s="107" t="s">
        <v>4209</v>
      </c>
    </row>
    <row r="37" spans="1:41" x14ac:dyDescent="0.25">
      <c r="B37" s="107" t="s">
        <v>3988</v>
      </c>
      <c r="D37" s="107" t="s">
        <v>3997</v>
      </c>
      <c r="F37" s="107" t="s">
        <v>4009</v>
      </c>
      <c r="H37" s="107" t="s">
        <v>4021</v>
      </c>
      <c r="J37" s="107" t="s">
        <v>4033</v>
      </c>
      <c r="L37" s="107" t="s">
        <v>4045</v>
      </c>
      <c r="N37" s="107" t="s">
        <v>4057</v>
      </c>
      <c r="P37" s="107" t="s">
        <v>4069</v>
      </c>
      <c r="R37" s="107" t="s">
        <v>4081</v>
      </c>
      <c r="T37" s="107" t="s">
        <v>4093</v>
      </c>
      <c r="V37" s="107" t="s">
        <v>4105</v>
      </c>
      <c r="X37" s="107" t="s">
        <v>4117</v>
      </c>
      <c r="Z37" s="107" t="s">
        <v>4129</v>
      </c>
      <c r="AB37" s="107" t="s">
        <v>4141</v>
      </c>
      <c r="AD37" s="107" t="s">
        <v>4153</v>
      </c>
      <c r="AF37" s="107" t="s">
        <v>4165</v>
      </c>
      <c r="AH37" s="107" t="s">
        <v>4177</v>
      </c>
      <c r="AJ37" s="107" t="s">
        <v>4186</v>
      </c>
      <c r="AK37" s="167" t="s">
        <v>302</v>
      </c>
      <c r="AL37" s="107" t="s">
        <v>4198</v>
      </c>
      <c r="AN37" s="107" t="s">
        <v>4210</v>
      </c>
    </row>
    <row r="38" spans="1:41" x14ac:dyDescent="0.25">
      <c r="A38" s="107" t="s">
        <v>301</v>
      </c>
      <c r="B38" s="107">
        <f>COUNTIF(B26:B37,"&lt;&gt;")</f>
        <v>12</v>
      </c>
      <c r="C38" s="107">
        <f>COUNTIF(C26:C37,"Y")</f>
        <v>0</v>
      </c>
      <c r="D38" s="107">
        <f>COUNTIF(D26:D37,"&lt;&gt;")</f>
        <v>12</v>
      </c>
      <c r="E38" s="107">
        <f t="shared" ref="E38" si="26">COUNTIF(E26:E37,"Y")</f>
        <v>0</v>
      </c>
      <c r="F38" s="107">
        <f t="shared" ref="F38" si="27">COUNTIF(F26:F37,"&lt;&gt;")</f>
        <v>12</v>
      </c>
      <c r="G38" s="107">
        <f t="shared" ref="G38" si="28">COUNTIF(G26:G37,"Y")</f>
        <v>0</v>
      </c>
      <c r="H38" s="107">
        <f t="shared" ref="H38" si="29">COUNTIF(H26:H37,"&lt;&gt;")</f>
        <v>12</v>
      </c>
      <c r="I38" s="107">
        <f t="shared" ref="I38" si="30">COUNTIF(I26:I37,"Y")</f>
        <v>0</v>
      </c>
      <c r="J38" s="107">
        <f t="shared" ref="J38" si="31">COUNTIF(J26:J37,"&lt;&gt;")</f>
        <v>12</v>
      </c>
      <c r="K38" s="107">
        <f t="shared" ref="K38" si="32">COUNTIF(K26:K37,"Y")</f>
        <v>0</v>
      </c>
      <c r="L38" s="107">
        <f t="shared" ref="L38" si="33">COUNTIF(L26:L37,"&lt;&gt;")</f>
        <v>12</v>
      </c>
      <c r="M38" s="107">
        <f t="shared" ref="M38" si="34">COUNTIF(M26:M37,"Y")</f>
        <v>0</v>
      </c>
      <c r="N38" s="107">
        <f t="shared" ref="N38" si="35">COUNTIF(N26:N37,"&lt;&gt;")</f>
        <v>12</v>
      </c>
      <c r="O38" s="107">
        <f t="shared" ref="O38" si="36">COUNTIF(O26:O37,"Y")</f>
        <v>0</v>
      </c>
      <c r="P38" s="107">
        <f t="shared" ref="P38" si="37">COUNTIF(P26:P37,"&lt;&gt;")</f>
        <v>12</v>
      </c>
      <c r="Q38" s="107">
        <f t="shared" ref="Q38" si="38">COUNTIF(Q26:Q37,"Y")</f>
        <v>0</v>
      </c>
      <c r="R38" s="107">
        <f t="shared" ref="R38" si="39">COUNTIF(R26:R37,"&lt;&gt;")</f>
        <v>12</v>
      </c>
      <c r="S38" s="107">
        <f t="shared" ref="S38" si="40">COUNTIF(S26:S37,"Y")</f>
        <v>0</v>
      </c>
      <c r="T38" s="107">
        <f t="shared" ref="T38" si="41">COUNTIF(T26:T37,"&lt;&gt;")</f>
        <v>12</v>
      </c>
      <c r="U38" s="107">
        <f t="shared" ref="U38" si="42">COUNTIF(U26:U37,"Y")</f>
        <v>0</v>
      </c>
      <c r="V38" s="107">
        <f t="shared" ref="V38" si="43">COUNTIF(V26:V37,"&lt;&gt;")</f>
        <v>12</v>
      </c>
      <c r="W38" s="107">
        <f t="shared" ref="W38" si="44">COUNTIF(W26:W37,"Y")</f>
        <v>0</v>
      </c>
      <c r="X38" s="107">
        <f t="shared" ref="X38" si="45">COUNTIF(X26:X37,"&lt;&gt;")</f>
        <v>12</v>
      </c>
      <c r="Y38" s="107">
        <f t="shared" ref="Y38" si="46">COUNTIF(Y26:Y37,"Y")</f>
        <v>0</v>
      </c>
      <c r="Z38" s="107">
        <f t="shared" ref="Z38" si="47">COUNTIF(Z26:Z37,"&lt;&gt;")</f>
        <v>12</v>
      </c>
      <c r="AA38" s="107">
        <f t="shared" ref="AA38" si="48">COUNTIF(AA26:AA37,"Y")</f>
        <v>0</v>
      </c>
      <c r="AB38" s="107">
        <f t="shared" ref="AB38" si="49">COUNTIF(AB26:AB37,"&lt;&gt;")</f>
        <v>12</v>
      </c>
      <c r="AC38" s="107">
        <f t="shared" ref="AC38" si="50">COUNTIF(AC26:AC37,"Y")</f>
        <v>0</v>
      </c>
      <c r="AD38" s="107">
        <f t="shared" ref="AD38" si="51">COUNTIF(AD26:AD37,"&lt;&gt;")</f>
        <v>12</v>
      </c>
      <c r="AE38" s="107">
        <f t="shared" ref="AE38" si="52">COUNTIF(AE26:AE37,"Y")</f>
        <v>0</v>
      </c>
      <c r="AF38" s="107">
        <f t="shared" ref="AF38" si="53">COUNTIF(AF26:AF37,"&lt;&gt;")</f>
        <v>12</v>
      </c>
      <c r="AG38" s="107">
        <f t="shared" ref="AG38" si="54">COUNTIF(AG26:AG37,"Y")</f>
        <v>0</v>
      </c>
      <c r="AH38" s="107">
        <f t="shared" ref="AH38" si="55">COUNTIF(AH26:AH37,"&lt;&gt;")</f>
        <v>12</v>
      </c>
      <c r="AI38" s="107">
        <f t="shared" ref="AI38" si="56">COUNTIF(AI26:AI37,"Y")</f>
        <v>0</v>
      </c>
      <c r="AJ38" s="107">
        <f t="shared" ref="AJ38" si="57">COUNTIF(AJ26:AJ37,"&lt;&gt;")</f>
        <v>12</v>
      </c>
      <c r="AK38" s="107">
        <f t="shared" ref="AK38" si="58">COUNTIF(AK26:AK37,"Y")</f>
        <v>12</v>
      </c>
      <c r="AL38" s="107">
        <f t="shared" ref="AL38" si="59">COUNTIF(AL26:AL37,"&lt;&gt;")</f>
        <v>12</v>
      </c>
      <c r="AM38" s="107">
        <f t="shared" ref="AM38" si="60">COUNTIF(AM26:AM37,"Y")</f>
        <v>0</v>
      </c>
      <c r="AN38" s="107">
        <f t="shared" ref="AN38" si="61">COUNTIF(AN26:AN37,"&lt;&gt;")</f>
        <v>12</v>
      </c>
      <c r="AO38" s="107">
        <f t="shared" ref="AO38" si="62">COUNTIF(AO26:AO37,"Y")</f>
        <v>0</v>
      </c>
    </row>
  </sheetData>
  <pageMargins left="0.7" right="0.7" top="0.75" bottom="0.75" header="0.3" footer="0.3"/>
  <pageSetup orientation="portrait" verticalDpi="597"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B5281-0781-4064-A9FD-A6FE9807EE85}">
  <sheetPr codeName="Sheet17"/>
  <dimension ref="A1:AK53"/>
  <sheetViews>
    <sheetView workbookViewId="0">
      <selection activeCell="S26" sqref="S26:S37"/>
    </sheetView>
  </sheetViews>
  <sheetFormatPr defaultRowHeight="15" x14ac:dyDescent="0.25"/>
  <cols>
    <col min="1" max="1" width="10" style="107" bestFit="1" customWidth="1"/>
    <col min="2" max="2" width="14.5703125" style="107" bestFit="1" customWidth="1"/>
    <col min="3" max="3" width="10.85546875" style="107" bestFit="1" customWidth="1"/>
    <col min="4" max="4" width="11.5703125" style="107" bestFit="1" customWidth="1"/>
    <col min="5" max="5" width="10.85546875" style="107" bestFit="1" customWidth="1"/>
    <col min="6" max="6" width="11.5703125" style="107" bestFit="1" customWidth="1"/>
    <col min="7" max="7" width="10.85546875" style="107" bestFit="1" customWidth="1"/>
    <col min="8" max="8" width="11.5703125" style="107" bestFit="1" customWidth="1"/>
    <col min="9" max="9" width="10.85546875" style="107" bestFit="1" customWidth="1"/>
    <col min="10" max="10" width="11.5703125" style="107" bestFit="1" customWidth="1"/>
    <col min="11" max="11" width="10.85546875" style="107" bestFit="1" customWidth="1"/>
    <col min="12" max="12" width="11.5703125" style="107" bestFit="1" customWidth="1"/>
    <col min="13" max="13" width="10.85546875" style="107" bestFit="1" customWidth="1"/>
    <col min="14" max="14" width="11.5703125" style="107" bestFit="1" customWidth="1"/>
    <col min="15" max="15" width="10.85546875" style="107" bestFit="1" customWidth="1"/>
    <col min="16" max="16" width="12.42578125" style="107" bestFit="1" customWidth="1"/>
    <col min="17" max="17" width="10.85546875" style="107" bestFit="1" customWidth="1"/>
    <col min="18" max="18" width="12.42578125" style="107" bestFit="1" customWidth="1"/>
    <col min="19" max="19" width="10.85546875" style="107" bestFit="1" customWidth="1"/>
    <col min="20" max="20" width="12.42578125" style="107" bestFit="1" customWidth="1"/>
    <col min="21" max="21" width="10.85546875" style="107" bestFit="1" customWidth="1"/>
    <col min="22" max="22" width="12.42578125" style="107" bestFit="1" customWidth="1"/>
    <col min="23" max="23" width="10.85546875" style="107" bestFit="1" customWidth="1"/>
    <col min="24" max="24" width="12.42578125" style="107" bestFit="1" customWidth="1"/>
    <col min="25" max="25" width="10.85546875" style="107" bestFit="1" customWidth="1"/>
    <col min="26" max="26" width="12.42578125" style="107" bestFit="1" customWidth="1"/>
    <col min="27" max="27" width="10.85546875" style="107" bestFit="1" customWidth="1"/>
    <col min="28" max="28" width="12.42578125" style="107" bestFit="1" customWidth="1"/>
    <col min="29" max="29" width="10.85546875" style="107" bestFit="1" customWidth="1"/>
    <col min="30" max="30" width="12.42578125" style="107" bestFit="1" customWidth="1"/>
    <col min="31" max="31" width="10.85546875" style="107" bestFit="1" customWidth="1"/>
    <col min="32" max="32" width="12.42578125" style="107" bestFit="1" customWidth="1"/>
    <col min="33" max="33" width="10.85546875" style="107" bestFit="1" customWidth="1"/>
    <col min="34" max="34" width="12.42578125" style="107" bestFit="1" customWidth="1"/>
    <col min="35" max="35" width="10.85546875" style="107" bestFit="1" customWidth="1"/>
    <col min="36" max="36" width="12.42578125" style="107" bestFit="1" customWidth="1"/>
    <col min="37" max="37" width="10.85546875" style="107" bestFit="1" customWidth="1"/>
    <col min="38" max="38" width="12.42578125" style="107" bestFit="1" customWidth="1"/>
    <col min="39" max="39" width="10.85546875" style="107" bestFit="1" customWidth="1"/>
    <col min="40" max="40" width="12.42578125" style="107" bestFit="1" customWidth="1"/>
    <col min="41" max="41" width="10.85546875" style="107" bestFit="1" customWidth="1"/>
    <col min="42" max="16384" width="9.140625" style="107"/>
  </cols>
  <sheetData>
    <row r="1" spans="2:29" s="109" customFormat="1" x14ac:dyDescent="0.25">
      <c r="B1" s="109" t="s">
        <v>14576</v>
      </c>
      <c r="C1" s="109">
        <f>SUM(D3,D24)</f>
        <v>335</v>
      </c>
      <c r="D1" s="109" t="s">
        <v>299</v>
      </c>
      <c r="E1" s="109">
        <f>SUM(F3,F24)</f>
        <v>151</v>
      </c>
      <c r="F1" s="109" t="s">
        <v>14578</v>
      </c>
      <c r="G1" s="109">
        <f>SUM(H3,H24)</f>
        <v>184</v>
      </c>
      <c r="H1" s="109" t="s">
        <v>14577</v>
      </c>
      <c r="I1" s="129">
        <f>(E1/C1)</f>
        <v>0.45074626865671641</v>
      </c>
      <c r="V1" s="109" t="s">
        <v>14576</v>
      </c>
      <c r="W1" s="109">
        <f>SUM(X4,X25)</f>
        <v>0</v>
      </c>
      <c r="X1" s="109" t="s">
        <v>299</v>
      </c>
      <c r="Y1" s="109">
        <f>SUM(Z4,Z25)</f>
        <v>0</v>
      </c>
      <c r="Z1" s="109" t="s">
        <v>14578</v>
      </c>
      <c r="AA1" s="109">
        <f>SUM(AB4,AB25)</f>
        <v>0</v>
      </c>
      <c r="AB1" s="109" t="s">
        <v>14577</v>
      </c>
      <c r="AC1" s="129" t="e">
        <f>(Y1/W1)</f>
        <v>#DIV/0!</v>
      </c>
    </row>
    <row r="2" spans="2:29" s="109" customFormat="1" x14ac:dyDescent="0.25"/>
    <row r="3" spans="2:29" x14ac:dyDescent="0.25">
      <c r="B3" s="107" t="s">
        <v>4217</v>
      </c>
      <c r="C3" s="107" t="s">
        <v>300</v>
      </c>
      <c r="D3" s="107">
        <f>SUM(B22,D22,F22,H22,J22,L22,N22,P22,R22,T22,V22)</f>
        <v>119</v>
      </c>
      <c r="E3" s="107" t="s">
        <v>299</v>
      </c>
      <c r="F3" s="107">
        <f>SUM(C22,E22,G22,I22,K22,M22,O22,Q22,S22,U22,W22)</f>
        <v>67</v>
      </c>
      <c r="G3" s="107" t="s">
        <v>303</v>
      </c>
      <c r="H3" s="107">
        <f>D3-F3</f>
        <v>52</v>
      </c>
    </row>
    <row r="4" spans="2:29" x14ac:dyDescent="0.25">
      <c r="B4" s="107" t="str">
        <f>LEFT(B5,FIND("_C",B5)-1)</f>
        <v>BH_024</v>
      </c>
      <c r="C4" s="107" t="s">
        <v>299</v>
      </c>
      <c r="D4" s="107" t="str">
        <f>LEFT(D5,FIND("_C",D5)-1)</f>
        <v>BH_035</v>
      </c>
      <c r="E4" s="107" t="s">
        <v>299</v>
      </c>
      <c r="F4" s="107" t="str">
        <f>LEFT(F5,FIND("_C",F5)-1)</f>
        <v>BH_072</v>
      </c>
      <c r="G4" s="107" t="s">
        <v>299</v>
      </c>
      <c r="H4" s="107" t="str">
        <f>LEFT(H5,FIND("_C",H5)-1)</f>
        <v>BH_104</v>
      </c>
      <c r="I4" s="107" t="s">
        <v>299</v>
      </c>
      <c r="J4" s="107" t="str">
        <f>LEFT(J5,FIND("_C",J5)-1)</f>
        <v>BH_115</v>
      </c>
      <c r="K4" s="107" t="s">
        <v>299</v>
      </c>
      <c r="L4" s="107" t="str">
        <f>LEFT(L5,FIND("_C",L5)-1)</f>
        <v>BH_135</v>
      </c>
      <c r="M4" s="107" t="s">
        <v>299</v>
      </c>
      <c r="N4" s="156" t="str">
        <f>LEFT(N5,FIND("_C",N5)-1)</f>
        <v>BH_006</v>
      </c>
      <c r="O4" s="156" t="s">
        <v>299</v>
      </c>
    </row>
    <row r="5" spans="2:29" x14ac:dyDescent="0.25">
      <c r="B5" s="107" t="s">
        <v>3943</v>
      </c>
      <c r="C5" s="167" t="s">
        <v>302</v>
      </c>
      <c r="D5" s="107" t="s">
        <v>3960</v>
      </c>
      <c r="E5" s="167" t="s">
        <v>302</v>
      </c>
      <c r="F5" s="107" t="s">
        <v>4219</v>
      </c>
      <c r="H5" s="107" t="s">
        <v>4236</v>
      </c>
      <c r="J5" s="107" t="s">
        <v>4253</v>
      </c>
      <c r="L5" s="107" t="s">
        <v>4270</v>
      </c>
      <c r="M5" s="167" t="s">
        <v>302</v>
      </c>
      <c r="N5" s="156" t="s">
        <v>38187</v>
      </c>
      <c r="O5" s="167" t="s">
        <v>302</v>
      </c>
    </row>
    <row r="6" spans="2:29" x14ac:dyDescent="0.25">
      <c r="B6" s="107" t="s">
        <v>3944</v>
      </c>
      <c r="C6" s="167" t="s">
        <v>302</v>
      </c>
      <c r="D6" s="107" t="s">
        <v>3961</v>
      </c>
      <c r="E6" s="167" t="s">
        <v>302</v>
      </c>
      <c r="F6" s="107" t="s">
        <v>4220</v>
      </c>
      <c r="H6" s="107" t="s">
        <v>4237</v>
      </c>
      <c r="J6" s="107" t="s">
        <v>4254</v>
      </c>
      <c r="L6" s="107" t="s">
        <v>4271</v>
      </c>
      <c r="M6" s="167" t="s">
        <v>302</v>
      </c>
      <c r="N6" s="156" t="s">
        <v>38199</v>
      </c>
      <c r="O6" s="167" t="s">
        <v>302</v>
      </c>
    </row>
    <row r="7" spans="2:29" x14ac:dyDescent="0.25">
      <c r="B7" s="107" t="s">
        <v>3945</v>
      </c>
      <c r="C7" s="167" t="s">
        <v>302</v>
      </c>
      <c r="D7" s="107" t="s">
        <v>3962</v>
      </c>
      <c r="E7" s="167" t="s">
        <v>302</v>
      </c>
      <c r="F7" s="107" t="s">
        <v>4221</v>
      </c>
      <c r="H7" s="107" t="s">
        <v>4238</v>
      </c>
      <c r="J7" s="107" t="s">
        <v>4255</v>
      </c>
      <c r="L7" s="107" t="s">
        <v>4272</v>
      </c>
      <c r="M7" s="167" t="s">
        <v>302</v>
      </c>
      <c r="N7" s="156" t="s">
        <v>38212</v>
      </c>
      <c r="O7" s="167" t="s">
        <v>302</v>
      </c>
    </row>
    <row r="8" spans="2:29" x14ac:dyDescent="0.25">
      <c r="B8" s="107" t="s">
        <v>3946</v>
      </c>
      <c r="C8" s="167" t="s">
        <v>302</v>
      </c>
      <c r="D8" s="107" t="s">
        <v>3963</v>
      </c>
      <c r="E8" s="167" t="s">
        <v>302</v>
      </c>
      <c r="F8" s="107" t="s">
        <v>4222</v>
      </c>
      <c r="H8" s="107" t="s">
        <v>4239</v>
      </c>
      <c r="J8" s="107" t="s">
        <v>4256</v>
      </c>
      <c r="L8" s="107" t="s">
        <v>4273</v>
      </c>
      <c r="M8" s="167" t="s">
        <v>302</v>
      </c>
      <c r="N8" s="156" t="s">
        <v>38225</v>
      </c>
      <c r="O8" s="167" t="s">
        <v>302</v>
      </c>
    </row>
    <row r="9" spans="2:29" x14ac:dyDescent="0.25">
      <c r="B9" s="107" t="s">
        <v>3947</v>
      </c>
      <c r="C9" s="167" t="s">
        <v>302</v>
      </c>
      <c r="D9" s="107" t="s">
        <v>3964</v>
      </c>
      <c r="E9" s="167" t="s">
        <v>302</v>
      </c>
      <c r="F9" s="107" t="s">
        <v>4223</v>
      </c>
      <c r="H9" s="107" t="s">
        <v>4240</v>
      </c>
      <c r="J9" s="107" t="s">
        <v>4257</v>
      </c>
      <c r="L9" s="107" t="s">
        <v>4274</v>
      </c>
      <c r="M9" s="167" t="s">
        <v>302</v>
      </c>
      <c r="N9" s="156" t="s">
        <v>38237</v>
      </c>
      <c r="O9" s="167" t="s">
        <v>302</v>
      </c>
    </row>
    <row r="10" spans="2:29" x14ac:dyDescent="0.25">
      <c r="B10" s="107" t="s">
        <v>3948</v>
      </c>
      <c r="C10" s="167" t="s">
        <v>302</v>
      </c>
      <c r="D10" s="107" t="s">
        <v>3965</v>
      </c>
      <c r="E10" s="167" t="s">
        <v>302</v>
      </c>
      <c r="F10" s="107" t="s">
        <v>4224</v>
      </c>
      <c r="H10" s="107" t="s">
        <v>4241</v>
      </c>
      <c r="J10" s="107" t="s">
        <v>4258</v>
      </c>
      <c r="L10" s="107" t="s">
        <v>4275</v>
      </c>
      <c r="M10" s="167" t="s">
        <v>302</v>
      </c>
      <c r="N10" s="156" t="s">
        <v>38250</v>
      </c>
      <c r="O10" s="167" t="s">
        <v>302</v>
      </c>
    </row>
    <row r="11" spans="2:29" x14ac:dyDescent="0.25">
      <c r="B11" s="107" t="s">
        <v>3949</v>
      </c>
      <c r="C11" s="167" t="s">
        <v>302</v>
      </c>
      <c r="D11" s="107" t="s">
        <v>3966</v>
      </c>
      <c r="E11" s="167" t="s">
        <v>302</v>
      </c>
      <c r="F11" s="107" t="s">
        <v>4225</v>
      </c>
      <c r="H11" s="107" t="s">
        <v>4242</v>
      </c>
      <c r="J11" s="107" t="s">
        <v>4259</v>
      </c>
      <c r="L11" s="107" t="s">
        <v>4276</v>
      </c>
      <c r="M11" s="167" t="s">
        <v>302</v>
      </c>
      <c r="N11" s="156" t="s">
        <v>38263</v>
      </c>
      <c r="O11" s="167" t="s">
        <v>302</v>
      </c>
    </row>
    <row r="12" spans="2:29" x14ac:dyDescent="0.25">
      <c r="B12" s="107" t="s">
        <v>3950</v>
      </c>
      <c r="C12" s="167" t="s">
        <v>302</v>
      </c>
      <c r="D12" s="107" t="s">
        <v>3967</v>
      </c>
      <c r="E12" s="167" t="s">
        <v>302</v>
      </c>
      <c r="F12" s="107" t="s">
        <v>4226</v>
      </c>
      <c r="H12" s="107" t="s">
        <v>4243</v>
      </c>
      <c r="J12" s="107" t="s">
        <v>4260</v>
      </c>
      <c r="L12" s="107" t="s">
        <v>4277</v>
      </c>
      <c r="M12" s="167" t="s">
        <v>302</v>
      </c>
      <c r="N12" s="156" t="s">
        <v>38275</v>
      </c>
      <c r="O12" s="167" t="s">
        <v>302</v>
      </c>
    </row>
    <row r="13" spans="2:29" x14ac:dyDescent="0.25">
      <c r="B13" s="107" t="s">
        <v>3951</v>
      </c>
      <c r="C13" s="167" t="s">
        <v>302</v>
      </c>
      <c r="D13" s="107" t="s">
        <v>3968</v>
      </c>
      <c r="E13" s="167" t="s">
        <v>302</v>
      </c>
      <c r="F13" s="107" t="s">
        <v>4227</v>
      </c>
      <c r="H13" s="107" t="s">
        <v>4244</v>
      </c>
      <c r="J13" s="107" t="s">
        <v>4261</v>
      </c>
      <c r="L13" s="107" t="s">
        <v>4278</v>
      </c>
      <c r="M13" s="167" t="s">
        <v>302</v>
      </c>
      <c r="N13" s="156" t="s">
        <v>38288</v>
      </c>
      <c r="O13" s="167" t="s">
        <v>302</v>
      </c>
    </row>
    <row r="14" spans="2:29" x14ac:dyDescent="0.25">
      <c r="B14" s="107" t="s">
        <v>3952</v>
      </c>
      <c r="C14" s="167" t="s">
        <v>302</v>
      </c>
      <c r="D14" s="107" t="s">
        <v>3969</v>
      </c>
      <c r="E14" s="167" t="s">
        <v>302</v>
      </c>
      <c r="F14" s="107" t="s">
        <v>4228</v>
      </c>
      <c r="H14" s="107" t="s">
        <v>4245</v>
      </c>
      <c r="J14" s="107" t="s">
        <v>4262</v>
      </c>
      <c r="L14" s="107" t="s">
        <v>4279</v>
      </c>
      <c r="M14" s="167" t="s">
        <v>302</v>
      </c>
      <c r="N14" s="156" t="s">
        <v>38174</v>
      </c>
      <c r="O14" s="167" t="s">
        <v>302</v>
      </c>
    </row>
    <row r="15" spans="2:29" x14ac:dyDescent="0.25">
      <c r="B15" s="107" t="s">
        <v>3953</v>
      </c>
      <c r="C15" s="167" t="s">
        <v>302</v>
      </c>
      <c r="D15" s="107" t="s">
        <v>3970</v>
      </c>
      <c r="E15" s="167" t="s">
        <v>302</v>
      </c>
      <c r="F15" s="107" t="s">
        <v>4229</v>
      </c>
      <c r="H15" s="107" t="s">
        <v>4246</v>
      </c>
      <c r="J15" s="107" t="s">
        <v>4263</v>
      </c>
      <c r="L15" s="107" t="s">
        <v>4280</v>
      </c>
      <c r="M15" s="167" t="s">
        <v>302</v>
      </c>
      <c r="N15" s="156" t="s">
        <v>38161</v>
      </c>
      <c r="O15" s="167" t="s">
        <v>302</v>
      </c>
    </row>
    <row r="16" spans="2:29" x14ac:dyDescent="0.25">
      <c r="B16" s="107" t="s">
        <v>3954</v>
      </c>
      <c r="C16" s="167" t="s">
        <v>302</v>
      </c>
      <c r="D16" s="107" t="s">
        <v>3971</v>
      </c>
      <c r="E16" s="167" t="s">
        <v>302</v>
      </c>
      <c r="F16" s="107" t="s">
        <v>4230</v>
      </c>
      <c r="H16" s="107" t="s">
        <v>4247</v>
      </c>
      <c r="J16" s="107" t="s">
        <v>4264</v>
      </c>
      <c r="L16" s="107" t="s">
        <v>4281</v>
      </c>
      <c r="M16" s="167" t="s">
        <v>302</v>
      </c>
      <c r="N16" s="156" t="s">
        <v>38149</v>
      </c>
      <c r="O16" s="167" t="s">
        <v>302</v>
      </c>
    </row>
    <row r="17" spans="1:37" x14ac:dyDescent="0.25">
      <c r="B17" s="107" t="s">
        <v>3955</v>
      </c>
      <c r="C17" s="167" t="s">
        <v>302</v>
      </c>
      <c r="D17" s="107" t="s">
        <v>3972</v>
      </c>
      <c r="E17" s="167" t="s">
        <v>302</v>
      </c>
      <c r="F17" s="107" t="s">
        <v>4231</v>
      </c>
      <c r="H17" s="107" t="s">
        <v>4248</v>
      </c>
      <c r="J17" s="107" t="s">
        <v>4265</v>
      </c>
      <c r="L17" s="107" t="s">
        <v>4282</v>
      </c>
      <c r="M17" s="167" t="s">
        <v>302</v>
      </c>
      <c r="N17" s="156" t="s">
        <v>38136</v>
      </c>
      <c r="O17" s="167" t="s">
        <v>302</v>
      </c>
    </row>
    <row r="18" spans="1:37" x14ac:dyDescent="0.25">
      <c r="B18" s="107" t="s">
        <v>3956</v>
      </c>
      <c r="C18" s="167" t="s">
        <v>302</v>
      </c>
      <c r="D18" s="107" t="s">
        <v>3973</v>
      </c>
      <c r="E18" s="167" t="s">
        <v>302</v>
      </c>
      <c r="F18" s="107" t="s">
        <v>4232</v>
      </c>
      <c r="H18" s="107" t="s">
        <v>4249</v>
      </c>
      <c r="J18" s="107" t="s">
        <v>4266</v>
      </c>
      <c r="L18" s="107" t="s">
        <v>4283</v>
      </c>
      <c r="M18" s="167" t="s">
        <v>302</v>
      </c>
      <c r="N18" s="156" t="s">
        <v>38124</v>
      </c>
      <c r="O18" s="167" t="s">
        <v>302</v>
      </c>
    </row>
    <row r="19" spans="1:37" x14ac:dyDescent="0.25">
      <c r="B19" s="107" t="s">
        <v>3957</v>
      </c>
      <c r="C19" s="167" t="s">
        <v>302</v>
      </c>
      <c r="D19" s="107" t="s">
        <v>3974</v>
      </c>
      <c r="E19" s="167" t="s">
        <v>302</v>
      </c>
      <c r="F19" s="107" t="s">
        <v>4233</v>
      </c>
      <c r="H19" s="107" t="s">
        <v>4250</v>
      </c>
      <c r="J19" s="107" t="s">
        <v>4267</v>
      </c>
      <c r="L19" s="107" t="s">
        <v>4284</v>
      </c>
      <c r="M19" s="167" t="s">
        <v>302</v>
      </c>
      <c r="N19" s="156" t="s">
        <v>38111</v>
      </c>
      <c r="O19" s="167" t="s">
        <v>302</v>
      </c>
    </row>
    <row r="20" spans="1:37" x14ac:dyDescent="0.25">
      <c r="B20" s="107" t="s">
        <v>3958</v>
      </c>
      <c r="C20" s="167" t="s">
        <v>302</v>
      </c>
      <c r="D20" s="107" t="s">
        <v>3975</v>
      </c>
      <c r="E20" s="167" t="s">
        <v>302</v>
      </c>
      <c r="F20" s="107" t="s">
        <v>4234</v>
      </c>
      <c r="H20" s="107" t="s">
        <v>4251</v>
      </c>
      <c r="J20" s="107" t="s">
        <v>4268</v>
      </c>
      <c r="L20" s="107" t="s">
        <v>4285</v>
      </c>
      <c r="M20" s="167" t="s">
        <v>302</v>
      </c>
      <c r="N20" s="156" t="s">
        <v>38097</v>
      </c>
      <c r="O20" s="167" t="s">
        <v>302</v>
      </c>
    </row>
    <row r="21" spans="1:37" x14ac:dyDescent="0.25">
      <c r="B21" s="107" t="s">
        <v>3959</v>
      </c>
      <c r="C21" s="167" t="s">
        <v>302</v>
      </c>
      <c r="D21" s="107" t="s">
        <v>3976</v>
      </c>
      <c r="E21" s="167" t="s">
        <v>302</v>
      </c>
      <c r="F21" s="107" t="s">
        <v>4235</v>
      </c>
      <c r="H21" s="107" t="s">
        <v>4252</v>
      </c>
      <c r="J21" s="107" t="s">
        <v>4269</v>
      </c>
      <c r="L21" s="107" t="s">
        <v>4286</v>
      </c>
      <c r="N21" s="156" t="s">
        <v>38069</v>
      </c>
      <c r="O21" s="167" t="s">
        <v>302</v>
      </c>
    </row>
    <row r="22" spans="1:37" x14ac:dyDescent="0.25">
      <c r="A22" s="107" t="s">
        <v>301</v>
      </c>
      <c r="B22" s="107">
        <f t="shared" ref="B22" si="0">COUNTIF(B5:B21,"&lt;&gt;")</f>
        <v>17</v>
      </c>
      <c r="C22" s="107">
        <f>COUNTIF(C5:C21,"Y")</f>
        <v>17</v>
      </c>
      <c r="D22" s="107">
        <f t="shared" ref="D22" si="1">COUNTIF(D5:D21,"&lt;&gt;")</f>
        <v>17</v>
      </c>
      <c r="E22" s="107">
        <f>COUNTIF(E5:E21,"Y")</f>
        <v>17</v>
      </c>
      <c r="F22" s="107">
        <f t="shared" ref="F22" si="2">COUNTIF(F5:F21,"&lt;&gt;")</f>
        <v>17</v>
      </c>
      <c r="G22" s="107">
        <f>COUNTIF(G5:G21,"Y")</f>
        <v>0</v>
      </c>
      <c r="H22" s="107">
        <f t="shared" ref="H22" si="3">COUNTIF(H5:H21,"&lt;&gt;")</f>
        <v>17</v>
      </c>
      <c r="I22" s="107">
        <f>COUNTIF(I5:I21,"Y")</f>
        <v>0</v>
      </c>
      <c r="J22" s="107">
        <f t="shared" ref="J22" si="4">COUNTIF(J5:J21,"&lt;&gt;")</f>
        <v>17</v>
      </c>
      <c r="K22" s="107">
        <f>COUNTIF(K5:K21,"Y")</f>
        <v>0</v>
      </c>
      <c r="L22" s="107">
        <f t="shared" ref="L22" si="5">COUNTIF(L5:L21,"&lt;&gt;")</f>
        <v>17</v>
      </c>
      <c r="M22" s="107">
        <f>COUNTIF(M5:M21,"Y")</f>
        <v>16</v>
      </c>
      <c r="N22" s="156">
        <f t="shared" ref="N22" si="6">COUNTIF(N5:N21,"&lt;&gt;")</f>
        <v>17</v>
      </c>
      <c r="O22" s="156">
        <f>COUNTIF(O5:O21,"Y")</f>
        <v>17</v>
      </c>
    </row>
    <row r="24" spans="1:37" x14ac:dyDescent="0.25">
      <c r="B24" s="107" t="s">
        <v>4218</v>
      </c>
      <c r="C24" s="107" t="s">
        <v>300</v>
      </c>
      <c r="D24" s="107">
        <f>SUM(B38,D38,F38,H38,J38,L38,N38,P38,R38,T38,V38,X38,Z38,AB38,AD38,AF38,AH38,AJ38,AL38,AN38,AP38)</f>
        <v>216</v>
      </c>
      <c r="E24" s="107" t="s">
        <v>299</v>
      </c>
      <c r="F24" s="107">
        <f>SUM(C38,E38,G38,I38,K38,M38,O38,Q38,S38,U38,W38,Y38,AA38,AC38,AE38,AG38,AI38,AK38,AM38,AO38,AQ38)</f>
        <v>84</v>
      </c>
      <c r="G24" s="107" t="s">
        <v>303</v>
      </c>
      <c r="H24" s="107">
        <f>D24-F24</f>
        <v>132</v>
      </c>
    </row>
    <row r="25" spans="1:37" x14ac:dyDescent="0.25">
      <c r="B25" s="107" t="str">
        <f>LEFT(B26,FIND("_P",B26)-1)</f>
        <v>CPT_070</v>
      </c>
      <c r="C25" s="107" t="s">
        <v>299</v>
      </c>
      <c r="D25" s="107" t="str">
        <f t="shared" ref="D25" si="7">LEFT(D26,FIND("_P",D26)-1)</f>
        <v>CPT_099</v>
      </c>
      <c r="E25" s="107" t="s">
        <v>299</v>
      </c>
      <c r="F25" s="107" t="str">
        <f t="shared" ref="F25" si="8">LEFT(F26,FIND("_P",F26)-1)</f>
        <v>CPT_103</v>
      </c>
      <c r="G25" s="107" t="s">
        <v>299</v>
      </c>
      <c r="H25" s="107" t="str">
        <f t="shared" ref="H25" si="9">LEFT(H26,FIND("_P",H26)-1)</f>
        <v>CPT_112</v>
      </c>
      <c r="I25" s="107" t="s">
        <v>299</v>
      </c>
      <c r="J25" s="107" t="str">
        <f t="shared" ref="J25" si="10">LEFT(J26,FIND("_P",J26)-1)</f>
        <v>CPT_130</v>
      </c>
      <c r="K25" s="107" t="s">
        <v>299</v>
      </c>
      <c r="L25" s="107" t="str">
        <f t="shared" ref="L25" si="11">LEFT(L26,FIND("_P",L26)-1)</f>
        <v>CPT_132</v>
      </c>
      <c r="M25" s="107" t="s">
        <v>299</v>
      </c>
      <c r="N25" s="107" t="str">
        <f t="shared" ref="N25" si="12">LEFT(N26,FIND("_P",N26)-1)</f>
        <v>CPT_154</v>
      </c>
      <c r="O25" s="107" t="s">
        <v>299</v>
      </c>
      <c r="P25" s="107" t="str">
        <f t="shared" ref="P25" si="13">LEFT(P26,FIND("_P",P26)-1)</f>
        <v>CPT_165</v>
      </c>
      <c r="Q25" s="107" t="s">
        <v>299</v>
      </c>
      <c r="R25" s="107" t="str">
        <f t="shared" ref="R25" si="14">LEFT(R26,FIND("_P",R26)-1)</f>
        <v>CPT_174</v>
      </c>
      <c r="S25" s="107" t="s">
        <v>299</v>
      </c>
      <c r="T25" s="107" t="str">
        <f t="shared" ref="T25" si="15">LEFT(T26,FIND("_P",T26)-1)</f>
        <v>CPT_185</v>
      </c>
      <c r="U25" s="107" t="s">
        <v>299</v>
      </c>
      <c r="V25" s="107" t="str">
        <f t="shared" ref="V25" si="16">LEFT(V26,FIND("_P",V26)-1)</f>
        <v>CPT_205</v>
      </c>
      <c r="W25" s="107" t="s">
        <v>299</v>
      </c>
      <c r="X25" s="107" t="str">
        <f t="shared" ref="X25" si="17">LEFT(X26,FIND("_P",X26)-1)</f>
        <v>CPT_231</v>
      </c>
      <c r="Y25" s="107" t="s">
        <v>299</v>
      </c>
      <c r="Z25" s="107" t="str">
        <f t="shared" ref="Z25" si="18">LEFT(Z26,FIND("_P",Z26)-1)</f>
        <v>CPT_243</v>
      </c>
      <c r="AA25" s="107" t="s">
        <v>299</v>
      </c>
      <c r="AB25" s="107" t="str">
        <f t="shared" ref="AB25" si="19">LEFT(AB26,FIND("_P",AB26)-1)</f>
        <v>CPT_248</v>
      </c>
      <c r="AC25" s="107" t="s">
        <v>299</v>
      </c>
      <c r="AD25" s="107" t="str">
        <f t="shared" ref="AD25" si="20">LEFT(AD26,FIND("_P",AD26)-1)</f>
        <v>CPT_269</v>
      </c>
      <c r="AE25" s="107" t="s">
        <v>299</v>
      </c>
      <c r="AF25" s="107" t="str">
        <f t="shared" ref="AF25" si="21">LEFT(AF26,FIND("_P",AF26)-1)</f>
        <v>CPT_276</v>
      </c>
      <c r="AG25" s="107" t="s">
        <v>299</v>
      </c>
      <c r="AH25" s="107" t="str">
        <f t="shared" ref="AH25" si="22">LEFT(AH26,FIND("_P",AH26)-1)</f>
        <v>CPT_304</v>
      </c>
      <c r="AI25" s="107" t="s">
        <v>299</v>
      </c>
      <c r="AJ25" s="107" t="str">
        <f t="shared" ref="AJ25" si="23">LEFT(AJ26,FIND("_P",AJ26)-1)</f>
        <v>CPT_320</v>
      </c>
      <c r="AK25" s="107" t="s">
        <v>299</v>
      </c>
    </row>
    <row r="26" spans="1:37" x14ac:dyDescent="0.25">
      <c r="B26" s="107" t="s">
        <v>4287</v>
      </c>
      <c r="D26" s="107" t="s">
        <v>4299</v>
      </c>
      <c r="E26" s="167" t="s">
        <v>302</v>
      </c>
      <c r="F26" s="107" t="s">
        <v>4311</v>
      </c>
      <c r="G26" s="167" t="s">
        <v>302</v>
      </c>
      <c r="H26" s="107" t="s">
        <v>4323</v>
      </c>
      <c r="J26" s="107" t="s">
        <v>4335</v>
      </c>
      <c r="L26" s="107" t="s">
        <v>4347</v>
      </c>
      <c r="N26" s="107" t="s">
        <v>4359</v>
      </c>
      <c r="P26" s="107" t="s">
        <v>4371</v>
      </c>
      <c r="Q26" s="167" t="s">
        <v>302</v>
      </c>
      <c r="R26" s="107" t="s">
        <v>4383</v>
      </c>
      <c r="S26" s="167" t="s">
        <v>302</v>
      </c>
      <c r="T26" s="107" t="s">
        <v>4395</v>
      </c>
      <c r="V26" s="107" t="s">
        <v>4407</v>
      </c>
      <c r="X26" s="107" t="s">
        <v>4419</v>
      </c>
      <c r="Z26" s="107" t="s">
        <v>4431</v>
      </c>
      <c r="AA26" s="167" t="s">
        <v>302</v>
      </c>
      <c r="AB26" s="107" t="s">
        <v>4443</v>
      </c>
      <c r="AC26" s="167" t="s">
        <v>302</v>
      </c>
      <c r="AD26" s="107" t="s">
        <v>4455</v>
      </c>
      <c r="AE26" s="167" t="s">
        <v>302</v>
      </c>
      <c r="AF26" s="107" t="s">
        <v>4467</v>
      </c>
      <c r="AH26" s="107" t="s">
        <v>4479</v>
      </c>
      <c r="AJ26" s="107" t="s">
        <v>4491</v>
      </c>
    </row>
    <row r="27" spans="1:37" x14ac:dyDescent="0.25">
      <c r="B27" s="107" t="s">
        <v>4288</v>
      </c>
      <c r="D27" s="107" t="s">
        <v>4300</v>
      </c>
      <c r="E27" s="167" t="s">
        <v>302</v>
      </c>
      <c r="F27" s="107" t="s">
        <v>4312</v>
      </c>
      <c r="G27" s="167" t="s">
        <v>302</v>
      </c>
      <c r="H27" s="107" t="s">
        <v>4324</v>
      </c>
      <c r="J27" s="107" t="s">
        <v>4336</v>
      </c>
      <c r="L27" s="107" t="s">
        <v>4348</v>
      </c>
      <c r="N27" s="107" t="s">
        <v>4360</v>
      </c>
      <c r="P27" s="107" t="s">
        <v>4372</v>
      </c>
      <c r="Q27" s="167" t="s">
        <v>302</v>
      </c>
      <c r="R27" s="107" t="s">
        <v>4384</v>
      </c>
      <c r="S27" s="167" t="s">
        <v>302</v>
      </c>
      <c r="T27" s="107" t="s">
        <v>4396</v>
      </c>
      <c r="V27" s="107" t="s">
        <v>4408</v>
      </c>
      <c r="X27" s="107" t="s">
        <v>4420</v>
      </c>
      <c r="Z27" s="107" t="s">
        <v>4432</v>
      </c>
      <c r="AA27" s="167" t="s">
        <v>302</v>
      </c>
      <c r="AB27" s="107" t="s">
        <v>4444</v>
      </c>
      <c r="AC27" s="167" t="s">
        <v>302</v>
      </c>
      <c r="AD27" s="107" t="s">
        <v>4456</v>
      </c>
      <c r="AE27" s="167" t="s">
        <v>302</v>
      </c>
      <c r="AF27" s="107" t="s">
        <v>4468</v>
      </c>
      <c r="AH27" s="107" t="s">
        <v>4480</v>
      </c>
      <c r="AJ27" s="107" t="s">
        <v>4492</v>
      </c>
    </row>
    <row r="28" spans="1:37" x14ac:dyDescent="0.25">
      <c r="B28" s="107" t="s">
        <v>4289</v>
      </c>
      <c r="D28" s="107" t="s">
        <v>4301</v>
      </c>
      <c r="E28" s="167" t="s">
        <v>302</v>
      </c>
      <c r="F28" s="107" t="s">
        <v>4313</v>
      </c>
      <c r="G28" s="167" t="s">
        <v>302</v>
      </c>
      <c r="H28" s="107" t="s">
        <v>4325</v>
      </c>
      <c r="J28" s="107" t="s">
        <v>4337</v>
      </c>
      <c r="L28" s="107" t="s">
        <v>4349</v>
      </c>
      <c r="N28" s="107" t="s">
        <v>4361</v>
      </c>
      <c r="P28" s="107" t="s">
        <v>4373</v>
      </c>
      <c r="Q28" s="167" t="s">
        <v>302</v>
      </c>
      <c r="R28" s="107" t="s">
        <v>4385</v>
      </c>
      <c r="S28" s="167" t="s">
        <v>302</v>
      </c>
      <c r="T28" s="107" t="s">
        <v>4397</v>
      </c>
      <c r="V28" s="107" t="s">
        <v>4409</v>
      </c>
      <c r="X28" s="107" t="s">
        <v>4421</v>
      </c>
      <c r="Z28" s="107" t="s">
        <v>4433</v>
      </c>
      <c r="AA28" s="167" t="s">
        <v>302</v>
      </c>
      <c r="AB28" s="107" t="s">
        <v>4445</v>
      </c>
      <c r="AC28" s="167" t="s">
        <v>302</v>
      </c>
      <c r="AD28" s="107" t="s">
        <v>4457</v>
      </c>
      <c r="AE28" s="167" t="s">
        <v>302</v>
      </c>
      <c r="AF28" s="107" t="s">
        <v>4469</v>
      </c>
      <c r="AH28" s="107" t="s">
        <v>4481</v>
      </c>
      <c r="AJ28" s="107" t="s">
        <v>4493</v>
      </c>
    </row>
    <row r="29" spans="1:37" x14ac:dyDescent="0.25">
      <c r="B29" s="107" t="s">
        <v>4290</v>
      </c>
      <c r="D29" s="107" t="s">
        <v>4302</v>
      </c>
      <c r="E29" s="167" t="s">
        <v>302</v>
      </c>
      <c r="F29" s="107" t="s">
        <v>4314</v>
      </c>
      <c r="G29" s="167" t="s">
        <v>302</v>
      </c>
      <c r="H29" s="107" t="s">
        <v>4326</v>
      </c>
      <c r="J29" s="107" t="s">
        <v>4338</v>
      </c>
      <c r="L29" s="107" t="s">
        <v>4350</v>
      </c>
      <c r="N29" s="107" t="s">
        <v>4362</v>
      </c>
      <c r="P29" s="107" t="s">
        <v>4374</v>
      </c>
      <c r="Q29" s="167" t="s">
        <v>302</v>
      </c>
      <c r="R29" s="107" t="s">
        <v>4386</v>
      </c>
      <c r="S29" s="167" t="s">
        <v>302</v>
      </c>
      <c r="T29" s="107" t="s">
        <v>4398</v>
      </c>
      <c r="V29" s="107" t="s">
        <v>4410</v>
      </c>
      <c r="X29" s="107" t="s">
        <v>4422</v>
      </c>
      <c r="Z29" s="107" t="s">
        <v>4434</v>
      </c>
      <c r="AA29" s="167" t="s">
        <v>302</v>
      </c>
      <c r="AB29" s="107" t="s">
        <v>4446</v>
      </c>
      <c r="AC29" s="167" t="s">
        <v>302</v>
      </c>
      <c r="AD29" s="107" t="s">
        <v>4458</v>
      </c>
      <c r="AE29" s="167" t="s">
        <v>302</v>
      </c>
      <c r="AF29" s="107" t="s">
        <v>4470</v>
      </c>
      <c r="AH29" s="107" t="s">
        <v>4482</v>
      </c>
      <c r="AJ29" s="107" t="s">
        <v>4494</v>
      </c>
    </row>
    <row r="30" spans="1:37" x14ac:dyDescent="0.25">
      <c r="B30" s="107" t="s">
        <v>4291</v>
      </c>
      <c r="D30" s="107" t="s">
        <v>4303</v>
      </c>
      <c r="E30" s="167" t="s">
        <v>302</v>
      </c>
      <c r="F30" s="107" t="s">
        <v>4315</v>
      </c>
      <c r="G30" s="167" t="s">
        <v>302</v>
      </c>
      <c r="H30" s="107" t="s">
        <v>4327</v>
      </c>
      <c r="J30" s="107" t="s">
        <v>4339</v>
      </c>
      <c r="L30" s="107" t="s">
        <v>4351</v>
      </c>
      <c r="N30" s="107" t="s">
        <v>4363</v>
      </c>
      <c r="P30" s="107" t="s">
        <v>4375</v>
      </c>
      <c r="Q30" s="167" t="s">
        <v>302</v>
      </c>
      <c r="R30" s="107" t="s">
        <v>4387</v>
      </c>
      <c r="S30" s="167" t="s">
        <v>302</v>
      </c>
      <c r="T30" s="107" t="s">
        <v>4399</v>
      </c>
      <c r="V30" s="107" t="s">
        <v>4411</v>
      </c>
      <c r="X30" s="107" t="s">
        <v>4423</v>
      </c>
      <c r="Z30" s="107" t="s">
        <v>4435</v>
      </c>
      <c r="AA30" s="167" t="s">
        <v>302</v>
      </c>
      <c r="AB30" s="107" t="s">
        <v>4447</v>
      </c>
      <c r="AC30" s="167" t="s">
        <v>302</v>
      </c>
      <c r="AD30" s="107" t="s">
        <v>4459</v>
      </c>
      <c r="AE30" s="167" t="s">
        <v>302</v>
      </c>
      <c r="AF30" s="107" t="s">
        <v>4471</v>
      </c>
      <c r="AH30" s="107" t="s">
        <v>4483</v>
      </c>
      <c r="AJ30" s="107" t="s">
        <v>4495</v>
      </c>
    </row>
    <row r="31" spans="1:37" x14ac:dyDescent="0.25">
      <c r="B31" s="107" t="s">
        <v>4292</v>
      </c>
      <c r="D31" s="107" t="s">
        <v>4304</v>
      </c>
      <c r="E31" s="167" t="s">
        <v>302</v>
      </c>
      <c r="F31" s="107" t="s">
        <v>4316</v>
      </c>
      <c r="G31" s="167" t="s">
        <v>302</v>
      </c>
      <c r="H31" s="107" t="s">
        <v>4328</v>
      </c>
      <c r="J31" s="107" t="s">
        <v>4340</v>
      </c>
      <c r="L31" s="107" t="s">
        <v>4352</v>
      </c>
      <c r="N31" s="107" t="s">
        <v>4364</v>
      </c>
      <c r="P31" s="107" t="s">
        <v>4376</v>
      </c>
      <c r="Q31" s="167" t="s">
        <v>302</v>
      </c>
      <c r="R31" s="107" t="s">
        <v>4388</v>
      </c>
      <c r="S31" s="167" t="s">
        <v>302</v>
      </c>
      <c r="T31" s="107" t="s">
        <v>4400</v>
      </c>
      <c r="V31" s="107" t="s">
        <v>4412</v>
      </c>
      <c r="X31" s="107" t="s">
        <v>4424</v>
      </c>
      <c r="Z31" s="107" t="s">
        <v>4436</v>
      </c>
      <c r="AA31" s="167" t="s">
        <v>302</v>
      </c>
      <c r="AB31" s="107" t="s">
        <v>4448</v>
      </c>
      <c r="AC31" s="167" t="s">
        <v>302</v>
      </c>
      <c r="AD31" s="107" t="s">
        <v>4460</v>
      </c>
      <c r="AE31" s="167" t="s">
        <v>302</v>
      </c>
      <c r="AF31" s="107" t="s">
        <v>4472</v>
      </c>
      <c r="AH31" s="107" t="s">
        <v>4484</v>
      </c>
      <c r="AJ31" s="107" t="s">
        <v>4496</v>
      </c>
    </row>
    <row r="32" spans="1:37" x14ac:dyDescent="0.25">
      <c r="B32" s="107" t="s">
        <v>4293</v>
      </c>
      <c r="D32" s="107" t="s">
        <v>4305</v>
      </c>
      <c r="E32" s="167" t="s">
        <v>302</v>
      </c>
      <c r="F32" s="107" t="s">
        <v>4317</v>
      </c>
      <c r="G32" s="167" t="s">
        <v>302</v>
      </c>
      <c r="H32" s="107" t="s">
        <v>4329</v>
      </c>
      <c r="J32" s="107" t="s">
        <v>4341</v>
      </c>
      <c r="L32" s="107" t="s">
        <v>4353</v>
      </c>
      <c r="N32" s="107" t="s">
        <v>4365</v>
      </c>
      <c r="P32" s="107" t="s">
        <v>4377</v>
      </c>
      <c r="Q32" s="167" t="s">
        <v>302</v>
      </c>
      <c r="R32" s="107" t="s">
        <v>4389</v>
      </c>
      <c r="S32" s="167" t="s">
        <v>302</v>
      </c>
      <c r="T32" s="107" t="s">
        <v>4401</v>
      </c>
      <c r="V32" s="107" t="s">
        <v>4413</v>
      </c>
      <c r="X32" s="107" t="s">
        <v>4425</v>
      </c>
      <c r="Z32" s="107" t="s">
        <v>4437</v>
      </c>
      <c r="AA32" s="167" t="s">
        <v>302</v>
      </c>
      <c r="AB32" s="107" t="s">
        <v>4449</v>
      </c>
      <c r="AC32" s="167" t="s">
        <v>302</v>
      </c>
      <c r="AD32" s="107" t="s">
        <v>4461</v>
      </c>
      <c r="AE32" s="167" t="s">
        <v>302</v>
      </c>
      <c r="AF32" s="107" t="s">
        <v>4473</v>
      </c>
      <c r="AH32" s="107" t="s">
        <v>4485</v>
      </c>
      <c r="AJ32" s="107" t="s">
        <v>4497</v>
      </c>
    </row>
    <row r="33" spans="1:37" x14ac:dyDescent="0.25">
      <c r="B33" s="107" t="s">
        <v>4294</v>
      </c>
      <c r="D33" s="107" t="s">
        <v>4306</v>
      </c>
      <c r="E33" s="167" t="s">
        <v>302</v>
      </c>
      <c r="F33" s="107" t="s">
        <v>4318</v>
      </c>
      <c r="G33" s="167" t="s">
        <v>302</v>
      </c>
      <c r="H33" s="107" t="s">
        <v>4330</v>
      </c>
      <c r="J33" s="107" t="s">
        <v>4342</v>
      </c>
      <c r="L33" s="107" t="s">
        <v>4354</v>
      </c>
      <c r="N33" s="107" t="s">
        <v>4366</v>
      </c>
      <c r="P33" s="107" t="s">
        <v>4378</v>
      </c>
      <c r="Q33" s="167" t="s">
        <v>302</v>
      </c>
      <c r="R33" s="107" t="s">
        <v>4390</v>
      </c>
      <c r="S33" s="167" t="s">
        <v>302</v>
      </c>
      <c r="T33" s="107" t="s">
        <v>4402</v>
      </c>
      <c r="V33" s="107" t="s">
        <v>4414</v>
      </c>
      <c r="X33" s="107" t="s">
        <v>4426</v>
      </c>
      <c r="Z33" s="107" t="s">
        <v>4438</v>
      </c>
      <c r="AA33" s="167" t="s">
        <v>302</v>
      </c>
      <c r="AB33" s="107" t="s">
        <v>4450</v>
      </c>
      <c r="AC33" s="167" t="s">
        <v>302</v>
      </c>
      <c r="AD33" s="107" t="s">
        <v>4462</v>
      </c>
      <c r="AE33" s="167" t="s">
        <v>302</v>
      </c>
      <c r="AF33" s="107" t="s">
        <v>4474</v>
      </c>
      <c r="AH33" s="107" t="s">
        <v>4486</v>
      </c>
      <c r="AJ33" s="107" t="s">
        <v>4498</v>
      </c>
    </row>
    <row r="34" spans="1:37" x14ac:dyDescent="0.25">
      <c r="B34" s="107" t="s">
        <v>4295</v>
      </c>
      <c r="D34" s="107" t="s">
        <v>4307</v>
      </c>
      <c r="E34" s="167" t="s">
        <v>302</v>
      </c>
      <c r="F34" s="107" t="s">
        <v>4319</v>
      </c>
      <c r="G34" s="167" t="s">
        <v>302</v>
      </c>
      <c r="H34" s="107" t="s">
        <v>4331</v>
      </c>
      <c r="J34" s="107" t="s">
        <v>4343</v>
      </c>
      <c r="L34" s="107" t="s">
        <v>4355</v>
      </c>
      <c r="N34" s="107" t="s">
        <v>4367</v>
      </c>
      <c r="P34" s="107" t="s">
        <v>4379</v>
      </c>
      <c r="Q34" s="167" t="s">
        <v>302</v>
      </c>
      <c r="R34" s="107" t="s">
        <v>4391</v>
      </c>
      <c r="S34" s="167" t="s">
        <v>302</v>
      </c>
      <c r="T34" s="107" t="s">
        <v>4403</v>
      </c>
      <c r="V34" s="107" t="s">
        <v>4415</v>
      </c>
      <c r="X34" s="107" t="s">
        <v>4427</v>
      </c>
      <c r="Z34" s="107" t="s">
        <v>4439</v>
      </c>
      <c r="AA34" s="167" t="s">
        <v>302</v>
      </c>
      <c r="AB34" s="107" t="s">
        <v>4451</v>
      </c>
      <c r="AC34" s="167" t="s">
        <v>302</v>
      </c>
      <c r="AD34" s="107" t="s">
        <v>4463</v>
      </c>
      <c r="AE34" s="167" t="s">
        <v>302</v>
      </c>
      <c r="AF34" s="107" t="s">
        <v>4475</v>
      </c>
      <c r="AH34" s="107" t="s">
        <v>4487</v>
      </c>
      <c r="AJ34" s="107" t="s">
        <v>4499</v>
      </c>
    </row>
    <row r="35" spans="1:37" x14ac:dyDescent="0.25">
      <c r="B35" s="107" t="s">
        <v>4296</v>
      </c>
      <c r="D35" s="107" t="s">
        <v>4308</v>
      </c>
      <c r="E35" s="167" t="s">
        <v>302</v>
      </c>
      <c r="F35" s="107" t="s">
        <v>4320</v>
      </c>
      <c r="G35" s="167" t="s">
        <v>302</v>
      </c>
      <c r="H35" s="107" t="s">
        <v>4332</v>
      </c>
      <c r="J35" s="107" t="s">
        <v>4344</v>
      </c>
      <c r="L35" s="107" t="s">
        <v>4356</v>
      </c>
      <c r="N35" s="107" t="s">
        <v>4368</v>
      </c>
      <c r="P35" s="107" t="s">
        <v>4380</v>
      </c>
      <c r="Q35" s="167" t="s">
        <v>302</v>
      </c>
      <c r="R35" s="107" t="s">
        <v>4392</v>
      </c>
      <c r="S35" s="167" t="s">
        <v>302</v>
      </c>
      <c r="T35" s="107" t="s">
        <v>4404</v>
      </c>
      <c r="V35" s="107" t="s">
        <v>4416</v>
      </c>
      <c r="X35" s="107" t="s">
        <v>4428</v>
      </c>
      <c r="Z35" s="107" t="s">
        <v>4440</v>
      </c>
      <c r="AA35" s="167" t="s">
        <v>302</v>
      </c>
      <c r="AB35" s="107" t="s">
        <v>4452</v>
      </c>
      <c r="AC35" s="167" t="s">
        <v>302</v>
      </c>
      <c r="AD35" s="107" t="s">
        <v>4464</v>
      </c>
      <c r="AE35" s="167" t="s">
        <v>302</v>
      </c>
      <c r="AF35" s="107" t="s">
        <v>4476</v>
      </c>
      <c r="AH35" s="107" t="s">
        <v>4488</v>
      </c>
      <c r="AJ35" s="107" t="s">
        <v>4500</v>
      </c>
    </row>
    <row r="36" spans="1:37" x14ac:dyDescent="0.25">
      <c r="B36" s="107" t="s">
        <v>4297</v>
      </c>
      <c r="D36" s="107" t="s">
        <v>4309</v>
      </c>
      <c r="E36" s="167" t="s">
        <v>302</v>
      </c>
      <c r="F36" s="107" t="s">
        <v>4321</v>
      </c>
      <c r="G36" s="167" t="s">
        <v>302</v>
      </c>
      <c r="H36" s="107" t="s">
        <v>4333</v>
      </c>
      <c r="J36" s="107" t="s">
        <v>4345</v>
      </c>
      <c r="L36" s="107" t="s">
        <v>4357</v>
      </c>
      <c r="N36" s="107" t="s">
        <v>4369</v>
      </c>
      <c r="P36" s="107" t="s">
        <v>4381</v>
      </c>
      <c r="Q36" s="167" t="s">
        <v>302</v>
      </c>
      <c r="R36" s="107" t="s">
        <v>4393</v>
      </c>
      <c r="S36" s="167" t="s">
        <v>302</v>
      </c>
      <c r="T36" s="107" t="s">
        <v>4405</v>
      </c>
      <c r="V36" s="107" t="s">
        <v>4417</v>
      </c>
      <c r="X36" s="107" t="s">
        <v>4429</v>
      </c>
      <c r="Z36" s="107" t="s">
        <v>4441</v>
      </c>
      <c r="AA36" s="167" t="s">
        <v>302</v>
      </c>
      <c r="AB36" s="107" t="s">
        <v>4453</v>
      </c>
      <c r="AC36" s="167" t="s">
        <v>302</v>
      </c>
      <c r="AD36" s="107" t="s">
        <v>4465</v>
      </c>
      <c r="AE36" s="167" t="s">
        <v>302</v>
      </c>
      <c r="AF36" s="107" t="s">
        <v>4477</v>
      </c>
      <c r="AH36" s="107" t="s">
        <v>4489</v>
      </c>
      <c r="AJ36" s="107" t="s">
        <v>4501</v>
      </c>
    </row>
    <row r="37" spans="1:37" x14ac:dyDescent="0.25">
      <c r="B37" s="107" t="s">
        <v>4298</v>
      </c>
      <c r="D37" s="107" t="s">
        <v>4310</v>
      </c>
      <c r="E37" s="167" t="s">
        <v>302</v>
      </c>
      <c r="F37" s="107" t="s">
        <v>4322</v>
      </c>
      <c r="G37" s="167" t="s">
        <v>302</v>
      </c>
      <c r="H37" s="107" t="s">
        <v>4334</v>
      </c>
      <c r="J37" s="107" t="s">
        <v>4346</v>
      </c>
      <c r="L37" s="107" t="s">
        <v>4358</v>
      </c>
      <c r="N37" s="107" t="s">
        <v>4370</v>
      </c>
      <c r="P37" s="107" t="s">
        <v>4382</v>
      </c>
      <c r="Q37" s="167" t="s">
        <v>302</v>
      </c>
      <c r="R37" s="107" t="s">
        <v>4394</v>
      </c>
      <c r="S37" s="167" t="s">
        <v>302</v>
      </c>
      <c r="T37" s="107" t="s">
        <v>4406</v>
      </c>
      <c r="V37" s="107" t="s">
        <v>4418</v>
      </c>
      <c r="X37" s="107" t="s">
        <v>4430</v>
      </c>
      <c r="Z37" s="107" t="s">
        <v>4442</v>
      </c>
      <c r="AA37" s="167" t="s">
        <v>302</v>
      </c>
      <c r="AB37" s="107" t="s">
        <v>4454</v>
      </c>
      <c r="AC37" s="167" t="s">
        <v>302</v>
      </c>
      <c r="AD37" s="107" t="s">
        <v>4466</v>
      </c>
      <c r="AE37" s="167" t="s">
        <v>302</v>
      </c>
      <c r="AF37" s="107" t="s">
        <v>4478</v>
      </c>
      <c r="AH37" s="107" t="s">
        <v>4490</v>
      </c>
      <c r="AJ37" s="107" t="s">
        <v>4502</v>
      </c>
    </row>
    <row r="38" spans="1:37" x14ac:dyDescent="0.25">
      <c r="A38" s="107" t="s">
        <v>301</v>
      </c>
      <c r="B38" s="107">
        <f>COUNTIF(B26:B37,"&lt;&gt;")</f>
        <v>12</v>
      </c>
      <c r="C38" s="107">
        <f>COUNTIF(C26:C37,"Y")</f>
        <v>0</v>
      </c>
      <c r="D38" s="107">
        <f>COUNTIF(D26:D37,"&lt;&gt;")</f>
        <v>12</v>
      </c>
      <c r="E38" s="107">
        <f t="shared" ref="E38" si="24">COUNTIF(E26:E37,"Y")</f>
        <v>12</v>
      </c>
      <c r="F38" s="107">
        <f t="shared" ref="F38" si="25">COUNTIF(F26:F37,"&lt;&gt;")</f>
        <v>12</v>
      </c>
      <c r="G38" s="107">
        <f t="shared" ref="G38" si="26">COUNTIF(G26:G37,"Y")</f>
        <v>12</v>
      </c>
      <c r="H38" s="107">
        <f t="shared" ref="H38" si="27">COUNTIF(H26:H37,"&lt;&gt;")</f>
        <v>12</v>
      </c>
      <c r="I38" s="107">
        <f t="shared" ref="I38" si="28">COUNTIF(I26:I37,"Y")</f>
        <v>0</v>
      </c>
      <c r="J38" s="107">
        <f t="shared" ref="J38" si="29">COUNTIF(J26:J37,"&lt;&gt;")</f>
        <v>12</v>
      </c>
      <c r="K38" s="107">
        <f t="shared" ref="K38" si="30">COUNTIF(K26:K37,"Y")</f>
        <v>0</v>
      </c>
      <c r="L38" s="107">
        <f t="shared" ref="L38" si="31">COUNTIF(L26:L37,"&lt;&gt;")</f>
        <v>12</v>
      </c>
      <c r="M38" s="107">
        <f t="shared" ref="M38" si="32">COUNTIF(M26:M37,"Y")</f>
        <v>0</v>
      </c>
      <c r="N38" s="107">
        <f t="shared" ref="N38" si="33">COUNTIF(N26:N37,"&lt;&gt;")</f>
        <v>12</v>
      </c>
      <c r="O38" s="107">
        <f t="shared" ref="O38" si="34">COUNTIF(O26:O37,"Y")</f>
        <v>0</v>
      </c>
      <c r="P38" s="107">
        <f t="shared" ref="P38" si="35">COUNTIF(P26:P37,"&lt;&gt;")</f>
        <v>12</v>
      </c>
      <c r="Q38" s="107">
        <f t="shared" ref="Q38" si="36">COUNTIF(Q26:Q37,"Y")</f>
        <v>12</v>
      </c>
      <c r="R38" s="107">
        <f t="shared" ref="R38" si="37">COUNTIF(R26:R37,"&lt;&gt;")</f>
        <v>12</v>
      </c>
      <c r="S38" s="107">
        <f t="shared" ref="S38" si="38">COUNTIF(S26:S37,"Y")</f>
        <v>12</v>
      </c>
      <c r="T38" s="107">
        <f t="shared" ref="T38" si="39">COUNTIF(T26:T37,"&lt;&gt;")</f>
        <v>12</v>
      </c>
      <c r="U38" s="107">
        <f t="shared" ref="U38" si="40">COUNTIF(U26:U37,"Y")</f>
        <v>0</v>
      </c>
      <c r="V38" s="107">
        <f t="shared" ref="V38" si="41">COUNTIF(V26:V37,"&lt;&gt;")</f>
        <v>12</v>
      </c>
      <c r="W38" s="107">
        <f t="shared" ref="W38" si="42">COUNTIF(W26:W37,"Y")</f>
        <v>0</v>
      </c>
      <c r="X38" s="107">
        <f t="shared" ref="X38" si="43">COUNTIF(X26:X37,"&lt;&gt;")</f>
        <v>12</v>
      </c>
      <c r="Y38" s="107">
        <f t="shared" ref="Y38" si="44">COUNTIF(Y26:Y37,"Y")</f>
        <v>0</v>
      </c>
      <c r="Z38" s="107">
        <f t="shared" ref="Z38" si="45">COUNTIF(Z26:Z37,"&lt;&gt;")</f>
        <v>12</v>
      </c>
      <c r="AA38" s="107">
        <f t="shared" ref="AA38" si="46">COUNTIF(AA26:AA37,"Y")</f>
        <v>12</v>
      </c>
      <c r="AB38" s="107">
        <f t="shared" ref="AB38" si="47">COUNTIF(AB26:AB37,"&lt;&gt;")</f>
        <v>12</v>
      </c>
      <c r="AC38" s="107">
        <f t="shared" ref="AC38" si="48">COUNTIF(AC26:AC37,"Y")</f>
        <v>12</v>
      </c>
      <c r="AD38" s="107">
        <f t="shared" ref="AD38" si="49">COUNTIF(AD26:AD37,"&lt;&gt;")</f>
        <v>12</v>
      </c>
      <c r="AE38" s="107">
        <f t="shared" ref="AE38" si="50">COUNTIF(AE26:AE37,"Y")</f>
        <v>12</v>
      </c>
      <c r="AF38" s="107">
        <f t="shared" ref="AF38" si="51">COUNTIF(AF26:AF37,"&lt;&gt;")</f>
        <v>12</v>
      </c>
      <c r="AG38" s="107">
        <f t="shared" ref="AG38" si="52">COUNTIF(AG26:AG37,"Y")</f>
        <v>0</v>
      </c>
      <c r="AH38" s="107">
        <f t="shared" ref="AH38" si="53">COUNTIF(AH26:AH37,"&lt;&gt;")</f>
        <v>12</v>
      </c>
      <c r="AI38" s="107">
        <f t="shared" ref="AI38" si="54">COUNTIF(AI26:AI37,"Y")</f>
        <v>0</v>
      </c>
      <c r="AJ38" s="107">
        <f t="shared" ref="AJ38" si="55">COUNTIF(AJ26:AJ37,"&lt;&gt;")</f>
        <v>12</v>
      </c>
      <c r="AK38" s="107">
        <f t="shared" ref="AK38" si="56">COUNTIF(AK26:AK37,"Y")</f>
        <v>0</v>
      </c>
    </row>
    <row r="40" spans="1:37" x14ac:dyDescent="0.25">
      <c r="A40" s="156" t="s">
        <v>299</v>
      </c>
      <c r="B40" s="156" t="str">
        <f t="shared" ref="B40" si="57">LEFT(B41,FIND("_P",B41)-1)</f>
        <v>CPT_307</v>
      </c>
    </row>
    <row r="41" spans="1:37" x14ac:dyDescent="0.25">
      <c r="A41" s="156"/>
      <c r="B41" s="156" t="s">
        <v>4178</v>
      </c>
      <c r="C41" s="167" t="s">
        <v>302</v>
      </c>
    </row>
    <row r="42" spans="1:37" x14ac:dyDescent="0.25">
      <c r="A42" s="156"/>
      <c r="B42" s="156" t="s">
        <v>4179</v>
      </c>
      <c r="C42" s="167" t="s">
        <v>302</v>
      </c>
    </row>
    <row r="43" spans="1:37" x14ac:dyDescent="0.25">
      <c r="A43" s="156"/>
      <c r="B43" s="156" t="s">
        <v>4180</v>
      </c>
      <c r="C43" s="167" t="s">
        <v>302</v>
      </c>
    </row>
    <row r="44" spans="1:37" x14ac:dyDescent="0.25">
      <c r="A44" s="156"/>
      <c r="B44" s="156" t="s">
        <v>4211</v>
      </c>
      <c r="C44" s="167" t="s">
        <v>302</v>
      </c>
    </row>
    <row r="45" spans="1:37" x14ac:dyDescent="0.25">
      <c r="A45" s="156"/>
      <c r="B45" s="156" t="s">
        <v>4212</v>
      </c>
      <c r="C45" s="167" t="s">
        <v>302</v>
      </c>
    </row>
    <row r="46" spans="1:37" x14ac:dyDescent="0.25">
      <c r="A46" s="156"/>
      <c r="B46" s="156" t="s">
        <v>4213</v>
      </c>
      <c r="C46" s="167" t="s">
        <v>302</v>
      </c>
    </row>
    <row r="47" spans="1:37" x14ac:dyDescent="0.25">
      <c r="A47" s="156"/>
      <c r="B47" s="156" t="s">
        <v>4181</v>
      </c>
      <c r="C47" s="167" t="s">
        <v>302</v>
      </c>
    </row>
    <row r="48" spans="1:37" x14ac:dyDescent="0.25">
      <c r="A48" s="156"/>
      <c r="B48" s="156" t="s">
        <v>38074</v>
      </c>
      <c r="C48" s="167" t="s">
        <v>302</v>
      </c>
    </row>
    <row r="49" spans="1:3" x14ac:dyDescent="0.25">
      <c r="A49" s="156"/>
      <c r="B49" s="156" t="s">
        <v>4183</v>
      </c>
      <c r="C49" s="167" t="s">
        <v>302</v>
      </c>
    </row>
    <row r="50" spans="1:3" x14ac:dyDescent="0.25">
      <c r="A50" s="156"/>
      <c r="B50" s="156" t="s">
        <v>4184</v>
      </c>
      <c r="C50" s="167" t="s">
        <v>302</v>
      </c>
    </row>
    <row r="51" spans="1:3" x14ac:dyDescent="0.25">
      <c r="A51" s="156"/>
      <c r="B51" s="156" t="s">
        <v>4185</v>
      </c>
      <c r="C51" s="167" t="s">
        <v>302</v>
      </c>
    </row>
    <row r="52" spans="1:3" x14ac:dyDescent="0.25">
      <c r="A52" s="156"/>
      <c r="B52" s="156" t="s">
        <v>4186</v>
      </c>
      <c r="C52" s="167" t="s">
        <v>302</v>
      </c>
    </row>
    <row r="53" spans="1:3" x14ac:dyDescent="0.25">
      <c r="A53" s="156">
        <f t="shared" ref="A53" si="58">COUNTIF(A41:A52,"Y")</f>
        <v>0</v>
      </c>
      <c r="B53" s="156">
        <f t="shared" ref="B53" si="59">COUNTIF(B41:B52,"&lt;&gt;")</f>
        <v>12</v>
      </c>
    </row>
  </sheetData>
  <pageMargins left="0.7" right="0.7" top="0.75" bottom="0.75" header="0.3" footer="0.3"/>
  <pageSetup orientation="portrait" verticalDpi="597"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44D5C-4AEE-44B0-8240-3118206C1E48}">
  <sheetPr codeName="Sheet18"/>
  <dimension ref="A1:AW54"/>
  <sheetViews>
    <sheetView topLeftCell="X4" workbookViewId="0">
      <selection activeCell="AO26" sqref="AO26:AO37"/>
    </sheetView>
  </sheetViews>
  <sheetFormatPr defaultRowHeight="15" x14ac:dyDescent="0.25"/>
  <cols>
    <col min="1" max="1" width="10" style="107" bestFit="1" customWidth="1"/>
    <col min="2" max="2" width="14.5703125" style="107" bestFit="1" customWidth="1"/>
    <col min="3" max="3" width="10.85546875" style="107" bestFit="1" customWidth="1"/>
    <col min="4" max="4" width="11.5703125" style="107" bestFit="1" customWidth="1"/>
    <col min="5" max="5" width="10.85546875" style="107" bestFit="1" customWidth="1"/>
    <col min="6" max="6" width="11.5703125" style="107" bestFit="1" customWidth="1"/>
    <col min="7" max="7" width="10.85546875" style="107" bestFit="1" customWidth="1"/>
    <col min="8" max="8" width="11.5703125" style="107" bestFit="1" customWidth="1"/>
    <col min="9" max="9" width="10.85546875" style="107" bestFit="1" customWidth="1"/>
    <col min="10" max="10" width="11.5703125" style="107" bestFit="1" customWidth="1"/>
    <col min="11" max="11" width="10.85546875" style="107" bestFit="1" customWidth="1"/>
    <col min="12" max="12" width="11.5703125" style="107" bestFit="1" customWidth="1"/>
    <col min="13" max="13" width="10.85546875" style="107" bestFit="1" customWidth="1"/>
    <col min="14" max="14" width="11.5703125" style="107" bestFit="1" customWidth="1"/>
    <col min="15" max="15" width="10.85546875" style="107" bestFit="1" customWidth="1"/>
    <col min="16" max="16" width="12.42578125" style="107" bestFit="1" customWidth="1"/>
    <col min="17" max="17" width="10.85546875" style="107" bestFit="1" customWidth="1"/>
    <col min="18" max="18" width="12.42578125" style="107" bestFit="1" customWidth="1"/>
    <col min="19" max="19" width="10.85546875" style="107" bestFit="1" customWidth="1"/>
    <col min="20" max="20" width="12.42578125" style="107" bestFit="1" customWidth="1"/>
    <col min="21" max="21" width="10.85546875" style="107" bestFit="1" customWidth="1"/>
    <col min="22" max="22" width="12.42578125" style="107" bestFit="1" customWidth="1"/>
    <col min="23" max="23" width="10.85546875" style="107" bestFit="1" customWidth="1"/>
    <col min="24" max="24" width="12.42578125" style="107" bestFit="1" customWidth="1"/>
    <col min="25" max="25" width="10.85546875" style="107" bestFit="1" customWidth="1"/>
    <col min="26" max="26" width="12.42578125" style="107" bestFit="1" customWidth="1"/>
    <col min="27" max="27" width="10.85546875" style="107" bestFit="1" customWidth="1"/>
    <col min="28" max="28" width="12.42578125" style="107" bestFit="1" customWidth="1"/>
    <col min="29" max="29" width="10.85546875" style="107" bestFit="1" customWidth="1"/>
    <col min="30" max="30" width="12.42578125" style="107" bestFit="1" customWidth="1"/>
    <col min="31" max="31" width="10.85546875" style="107" bestFit="1" customWidth="1"/>
    <col min="32" max="32" width="12.42578125" style="107" bestFit="1" customWidth="1"/>
    <col min="33" max="33" width="10.85546875" style="107" bestFit="1" customWidth="1"/>
    <col min="34" max="34" width="12.42578125" style="107" bestFit="1" customWidth="1"/>
    <col min="35" max="35" width="10.85546875" style="107" bestFit="1" customWidth="1"/>
    <col min="36" max="36" width="12.42578125" style="107" bestFit="1" customWidth="1"/>
    <col min="37" max="37" width="10.85546875" style="107" bestFit="1" customWidth="1"/>
    <col min="38" max="38" width="12.42578125" style="107" bestFit="1" customWidth="1"/>
    <col min="39" max="39" width="10.85546875" style="107" bestFit="1" customWidth="1"/>
    <col min="40" max="40" width="12.42578125" style="107" bestFit="1" customWidth="1"/>
    <col min="41" max="41" width="10.85546875" style="107" bestFit="1" customWidth="1"/>
    <col min="42" max="42" width="12.42578125" style="107" bestFit="1" customWidth="1"/>
    <col min="43" max="43" width="10.85546875" style="107" bestFit="1" customWidth="1"/>
    <col min="44" max="44" width="12.42578125" style="107" bestFit="1" customWidth="1"/>
    <col min="45" max="45" width="10.85546875" style="107" bestFit="1" customWidth="1"/>
    <col min="46" max="46" width="12.42578125" style="107" bestFit="1" customWidth="1"/>
    <col min="47" max="47" width="10.85546875" style="107" bestFit="1" customWidth="1"/>
    <col min="48" max="16384" width="9.140625" style="107"/>
  </cols>
  <sheetData>
    <row r="1" spans="2:29" s="109" customFormat="1" x14ac:dyDescent="0.25">
      <c r="B1" s="109" t="s">
        <v>14576</v>
      </c>
      <c r="C1" s="109">
        <f>SUM(D3,D24)</f>
        <v>463</v>
      </c>
      <c r="D1" s="109" t="s">
        <v>299</v>
      </c>
      <c r="E1" s="109">
        <f>SUM(F3,F24)</f>
        <v>381</v>
      </c>
      <c r="F1" s="109" t="s">
        <v>14578</v>
      </c>
      <c r="G1" s="109">
        <f>SUM(H3,H24)</f>
        <v>82</v>
      </c>
      <c r="H1" s="109" t="s">
        <v>14577</v>
      </c>
      <c r="I1" s="129">
        <f>(E1/C1)</f>
        <v>0.82289416846652264</v>
      </c>
      <c r="V1" s="109" t="s">
        <v>14576</v>
      </c>
      <c r="W1" s="109">
        <f>SUM(X4,X25)</f>
        <v>0</v>
      </c>
      <c r="X1" s="109" t="s">
        <v>299</v>
      </c>
      <c r="Y1" s="109" t="e">
        <f>SUM(#REF!,Z25)</f>
        <v>#REF!</v>
      </c>
      <c r="Z1" s="109" t="s">
        <v>14578</v>
      </c>
      <c r="AA1" s="109">
        <f>SUM(AB4,AB25)</f>
        <v>0</v>
      </c>
      <c r="AB1" s="109" t="s">
        <v>14577</v>
      </c>
      <c r="AC1" s="129" t="e">
        <f>(Y1/W1)</f>
        <v>#REF!</v>
      </c>
    </row>
    <row r="2" spans="2:29" s="109" customFormat="1" x14ac:dyDescent="0.25"/>
    <row r="3" spans="2:29" x14ac:dyDescent="0.25">
      <c r="B3" s="107" t="s">
        <v>4969</v>
      </c>
      <c r="C3" s="107" t="s">
        <v>300</v>
      </c>
      <c r="D3" s="107">
        <f>SUM(B22,D22,F22,H22,J22,L22,N22,P22,R22,T22,V22)</f>
        <v>187</v>
      </c>
      <c r="E3" s="107" t="s">
        <v>299</v>
      </c>
      <c r="F3" s="107">
        <f>SUM(C22,E22,G22,I22,K22,M22,O22,Q22,S22,U22,W22)</f>
        <v>153</v>
      </c>
      <c r="G3" s="107" t="s">
        <v>303</v>
      </c>
      <c r="H3" s="107">
        <f>D3-F3</f>
        <v>34</v>
      </c>
    </row>
    <row r="4" spans="2:29" x14ac:dyDescent="0.25">
      <c r="B4" s="107" t="str">
        <f>LEFT(B5,FIND("_C",B5)-1)</f>
        <v>BH_015</v>
      </c>
      <c r="C4" s="107" t="s">
        <v>299</v>
      </c>
      <c r="D4" s="107" t="str">
        <f>LEFT(D5,FIND("_C",D5)-1)</f>
        <v>BH_021</v>
      </c>
      <c r="E4" s="107" t="s">
        <v>299</v>
      </c>
      <c r="F4" s="107" t="str">
        <f>LEFT(F5,FIND("_C",F5)-1)</f>
        <v>BH_036</v>
      </c>
      <c r="G4" s="107" t="s">
        <v>299</v>
      </c>
      <c r="H4" s="107" t="str">
        <f>LEFT(H5,FIND("_C",H5)-1)</f>
        <v>BH_079</v>
      </c>
      <c r="I4" s="107" t="s">
        <v>299</v>
      </c>
      <c r="J4" s="107" t="str">
        <f>LEFT(J5,FIND("_C",J5)-1)</f>
        <v>BH_083</v>
      </c>
      <c r="K4" s="107" t="s">
        <v>299</v>
      </c>
      <c r="L4" s="107" t="str">
        <f>LEFT(L5,FIND("_C",L5)-1)</f>
        <v>BH_084</v>
      </c>
      <c r="M4" s="107" t="s">
        <v>299</v>
      </c>
      <c r="N4" s="107" t="str">
        <f>LEFT(N5,FIND("_C",N5)-1)</f>
        <v>BH_088</v>
      </c>
      <c r="O4" s="107" t="s">
        <v>299</v>
      </c>
      <c r="P4" s="107" t="str">
        <f>LEFT(P5,FIND("_C",P5)-1)</f>
        <v>BH_094</v>
      </c>
      <c r="Q4" s="107" t="s">
        <v>299</v>
      </c>
      <c r="R4" s="107" t="str">
        <f>LEFT(R5,FIND("_C",R5)-1)</f>
        <v>BH_112</v>
      </c>
      <c r="S4" s="107" t="s">
        <v>299</v>
      </c>
      <c r="T4" s="107" t="str">
        <f>LEFT(T5,FIND("_C",T5)-1)</f>
        <v>BH_139</v>
      </c>
      <c r="U4" s="107" t="s">
        <v>299</v>
      </c>
      <c r="V4" s="107" t="str">
        <f>LEFT(V5,FIND("_C",V5)-1)</f>
        <v>BH_144</v>
      </c>
      <c r="W4" s="107" t="s">
        <v>299</v>
      </c>
      <c r="X4" s="156" t="str">
        <f>LEFT(X5,FIND("_C",X5)-1)</f>
        <v>BH_005</v>
      </c>
      <c r="Y4" s="156" t="s">
        <v>299</v>
      </c>
      <c r="Z4" s="156" t="str">
        <f>LEFT(Z5,FIND("_C",Z5)-1)</f>
        <v>BH_003</v>
      </c>
      <c r="AA4" s="156" t="s">
        <v>299</v>
      </c>
    </row>
    <row r="5" spans="2:29" x14ac:dyDescent="0.25">
      <c r="B5" s="107" t="s">
        <v>4503</v>
      </c>
      <c r="C5" s="167" t="s">
        <v>302</v>
      </c>
      <c r="D5" s="107" t="s">
        <v>4520</v>
      </c>
      <c r="E5" s="167" t="s">
        <v>302</v>
      </c>
      <c r="F5" s="107" t="s">
        <v>4537</v>
      </c>
      <c r="G5" s="167" t="s">
        <v>302</v>
      </c>
      <c r="H5" s="107" t="s">
        <v>4554</v>
      </c>
      <c r="I5" s="167" t="s">
        <v>302</v>
      </c>
      <c r="J5" s="107" t="s">
        <v>4571</v>
      </c>
      <c r="K5" s="167" t="s">
        <v>302</v>
      </c>
      <c r="L5" s="107" t="s">
        <v>4588</v>
      </c>
      <c r="M5" s="167" t="s">
        <v>302</v>
      </c>
      <c r="N5" s="107" t="s">
        <v>4605</v>
      </c>
      <c r="O5" s="167" t="s">
        <v>302</v>
      </c>
      <c r="P5" s="107" t="s">
        <v>4622</v>
      </c>
      <c r="R5" s="107" t="s">
        <v>4639</v>
      </c>
      <c r="S5" s="167" t="s">
        <v>302</v>
      </c>
      <c r="T5" s="107" t="s">
        <v>4656</v>
      </c>
      <c r="V5" s="107" t="s">
        <v>4673</v>
      </c>
      <c r="W5" s="167" t="s">
        <v>302</v>
      </c>
      <c r="X5" s="156" t="s">
        <v>38729</v>
      </c>
      <c r="Y5" s="167" t="s">
        <v>302</v>
      </c>
      <c r="Z5" s="156" t="s">
        <v>30847</v>
      </c>
      <c r="AA5" s="167" t="s">
        <v>302</v>
      </c>
    </row>
    <row r="6" spans="2:29" x14ac:dyDescent="0.25">
      <c r="B6" s="107" t="s">
        <v>4504</v>
      </c>
      <c r="C6" s="167" t="s">
        <v>302</v>
      </c>
      <c r="D6" s="107" t="s">
        <v>4521</v>
      </c>
      <c r="E6" s="167" t="s">
        <v>302</v>
      </c>
      <c r="F6" s="107" t="s">
        <v>4538</v>
      </c>
      <c r="G6" s="167" t="s">
        <v>302</v>
      </c>
      <c r="H6" s="107" t="s">
        <v>4555</v>
      </c>
      <c r="I6" s="167" t="s">
        <v>302</v>
      </c>
      <c r="J6" s="107" t="s">
        <v>4572</v>
      </c>
      <c r="K6" s="167" t="s">
        <v>302</v>
      </c>
      <c r="L6" s="107" t="s">
        <v>4589</v>
      </c>
      <c r="M6" s="167" t="s">
        <v>302</v>
      </c>
      <c r="N6" s="107" t="s">
        <v>4606</v>
      </c>
      <c r="O6" s="167" t="s">
        <v>302</v>
      </c>
      <c r="P6" s="107" t="s">
        <v>4623</v>
      </c>
      <c r="R6" s="107" t="s">
        <v>4640</v>
      </c>
      <c r="S6" s="167" t="s">
        <v>302</v>
      </c>
      <c r="T6" s="107" t="s">
        <v>4657</v>
      </c>
      <c r="V6" s="107" t="s">
        <v>4674</v>
      </c>
      <c r="W6" s="167" t="s">
        <v>302</v>
      </c>
      <c r="X6" s="156" t="s">
        <v>38741</v>
      </c>
      <c r="Y6" s="167" t="s">
        <v>302</v>
      </c>
      <c r="Z6" s="156" t="s">
        <v>30848</v>
      </c>
      <c r="AA6" s="167" t="s">
        <v>302</v>
      </c>
    </row>
    <row r="7" spans="2:29" x14ac:dyDescent="0.25">
      <c r="B7" s="107" t="s">
        <v>4505</v>
      </c>
      <c r="C7" s="167" t="s">
        <v>302</v>
      </c>
      <c r="D7" s="107" t="s">
        <v>4522</v>
      </c>
      <c r="E7" s="167" t="s">
        <v>302</v>
      </c>
      <c r="F7" s="107" t="s">
        <v>4539</v>
      </c>
      <c r="G7" s="167" t="s">
        <v>302</v>
      </c>
      <c r="H7" s="107" t="s">
        <v>4556</v>
      </c>
      <c r="I7" s="167" t="s">
        <v>302</v>
      </c>
      <c r="J7" s="107" t="s">
        <v>4573</v>
      </c>
      <c r="K7" s="167" t="s">
        <v>302</v>
      </c>
      <c r="L7" s="107" t="s">
        <v>4590</v>
      </c>
      <c r="M7" s="167" t="s">
        <v>302</v>
      </c>
      <c r="N7" s="107" t="s">
        <v>4607</v>
      </c>
      <c r="O7" s="167" t="s">
        <v>302</v>
      </c>
      <c r="P7" s="107" t="s">
        <v>4624</v>
      </c>
      <c r="R7" s="107" t="s">
        <v>4641</v>
      </c>
      <c r="S7" s="167" t="s">
        <v>302</v>
      </c>
      <c r="T7" s="107" t="s">
        <v>4658</v>
      </c>
      <c r="V7" s="107" t="s">
        <v>4675</v>
      </c>
      <c r="W7" s="167" t="s">
        <v>302</v>
      </c>
      <c r="X7" s="156" t="s">
        <v>38754</v>
      </c>
      <c r="Y7" s="167" t="s">
        <v>302</v>
      </c>
      <c r="Z7" s="156" t="s">
        <v>30849</v>
      </c>
      <c r="AA7" s="167" t="s">
        <v>302</v>
      </c>
    </row>
    <row r="8" spans="2:29" x14ac:dyDescent="0.25">
      <c r="B8" s="107" t="s">
        <v>4506</v>
      </c>
      <c r="C8" s="167" t="s">
        <v>302</v>
      </c>
      <c r="D8" s="107" t="s">
        <v>4523</v>
      </c>
      <c r="E8" s="167" t="s">
        <v>302</v>
      </c>
      <c r="F8" s="107" t="s">
        <v>4540</v>
      </c>
      <c r="G8" s="167" t="s">
        <v>302</v>
      </c>
      <c r="H8" s="107" t="s">
        <v>4557</v>
      </c>
      <c r="I8" s="167" t="s">
        <v>302</v>
      </c>
      <c r="J8" s="107" t="s">
        <v>4574</v>
      </c>
      <c r="K8" s="167" t="s">
        <v>302</v>
      </c>
      <c r="L8" s="107" t="s">
        <v>4591</v>
      </c>
      <c r="M8" s="167" t="s">
        <v>302</v>
      </c>
      <c r="N8" s="107" t="s">
        <v>4608</v>
      </c>
      <c r="O8" s="167" t="s">
        <v>302</v>
      </c>
      <c r="P8" s="107" t="s">
        <v>4625</v>
      </c>
      <c r="R8" s="107" t="s">
        <v>4642</v>
      </c>
      <c r="S8" s="167" t="s">
        <v>302</v>
      </c>
      <c r="T8" s="107" t="s">
        <v>4659</v>
      </c>
      <c r="V8" s="107" t="s">
        <v>4676</v>
      </c>
      <c r="W8" s="167" t="s">
        <v>302</v>
      </c>
      <c r="X8" s="156" t="s">
        <v>38766</v>
      </c>
      <c r="Y8" s="167" t="s">
        <v>302</v>
      </c>
      <c r="Z8" s="156" t="s">
        <v>30850</v>
      </c>
      <c r="AA8" s="167" t="s">
        <v>302</v>
      </c>
    </row>
    <row r="9" spans="2:29" x14ac:dyDescent="0.25">
      <c r="B9" s="107" t="s">
        <v>4507</v>
      </c>
      <c r="C9" s="167" t="s">
        <v>302</v>
      </c>
      <c r="D9" s="107" t="s">
        <v>4524</v>
      </c>
      <c r="E9" s="167" t="s">
        <v>302</v>
      </c>
      <c r="F9" s="107" t="s">
        <v>4541</v>
      </c>
      <c r="G9" s="167" t="s">
        <v>302</v>
      </c>
      <c r="H9" s="107" t="s">
        <v>4558</v>
      </c>
      <c r="I9" s="167" t="s">
        <v>302</v>
      </c>
      <c r="J9" s="107" t="s">
        <v>4575</v>
      </c>
      <c r="K9" s="167" t="s">
        <v>302</v>
      </c>
      <c r="L9" s="107" t="s">
        <v>4592</v>
      </c>
      <c r="M9" s="167" t="s">
        <v>302</v>
      </c>
      <c r="N9" s="107" t="s">
        <v>4609</v>
      </c>
      <c r="O9" s="167" t="s">
        <v>302</v>
      </c>
      <c r="P9" s="107" t="s">
        <v>4626</v>
      </c>
      <c r="R9" s="107" t="s">
        <v>4643</v>
      </c>
      <c r="S9" s="167" t="s">
        <v>302</v>
      </c>
      <c r="T9" s="107" t="s">
        <v>4660</v>
      </c>
      <c r="V9" s="107" t="s">
        <v>4677</v>
      </c>
      <c r="W9" s="167" t="s">
        <v>302</v>
      </c>
      <c r="X9" s="156" t="s">
        <v>38779</v>
      </c>
      <c r="Y9" s="167" t="s">
        <v>302</v>
      </c>
      <c r="Z9" s="156" t="s">
        <v>30851</v>
      </c>
      <c r="AA9" s="167" t="s">
        <v>302</v>
      </c>
    </row>
    <row r="10" spans="2:29" x14ac:dyDescent="0.25">
      <c r="B10" s="107" t="s">
        <v>4508</v>
      </c>
      <c r="C10" s="167" t="s">
        <v>302</v>
      </c>
      <c r="D10" s="107" t="s">
        <v>4525</v>
      </c>
      <c r="E10" s="167" t="s">
        <v>302</v>
      </c>
      <c r="F10" s="107" t="s">
        <v>4542</v>
      </c>
      <c r="G10" s="167" t="s">
        <v>302</v>
      </c>
      <c r="H10" s="107" t="s">
        <v>4559</v>
      </c>
      <c r="I10" s="167" t="s">
        <v>302</v>
      </c>
      <c r="J10" s="107" t="s">
        <v>4576</v>
      </c>
      <c r="K10" s="167" t="s">
        <v>302</v>
      </c>
      <c r="L10" s="107" t="s">
        <v>4593</v>
      </c>
      <c r="M10" s="167" t="s">
        <v>302</v>
      </c>
      <c r="N10" s="107" t="s">
        <v>4610</v>
      </c>
      <c r="O10" s="167" t="s">
        <v>302</v>
      </c>
      <c r="P10" s="107" t="s">
        <v>4627</v>
      </c>
      <c r="R10" s="107" t="s">
        <v>4644</v>
      </c>
      <c r="S10" s="167" t="s">
        <v>302</v>
      </c>
      <c r="T10" s="107" t="s">
        <v>4661</v>
      </c>
      <c r="V10" s="107" t="s">
        <v>4678</v>
      </c>
      <c r="W10" s="167" t="s">
        <v>302</v>
      </c>
      <c r="X10" s="156" t="s">
        <v>38792</v>
      </c>
      <c r="Y10" s="167" t="s">
        <v>302</v>
      </c>
      <c r="Z10" s="156" t="s">
        <v>30852</v>
      </c>
      <c r="AA10" s="167" t="s">
        <v>302</v>
      </c>
    </row>
    <row r="11" spans="2:29" x14ac:dyDescent="0.25">
      <c r="B11" s="107" t="s">
        <v>4509</v>
      </c>
      <c r="C11" s="167" t="s">
        <v>302</v>
      </c>
      <c r="D11" s="107" t="s">
        <v>4526</v>
      </c>
      <c r="E11" s="167" t="s">
        <v>302</v>
      </c>
      <c r="F11" s="107" t="s">
        <v>4543</v>
      </c>
      <c r="G11" s="167" t="s">
        <v>302</v>
      </c>
      <c r="H11" s="107" t="s">
        <v>4560</v>
      </c>
      <c r="I11" s="167" t="s">
        <v>302</v>
      </c>
      <c r="J11" s="107" t="s">
        <v>4577</v>
      </c>
      <c r="K11" s="167" t="s">
        <v>302</v>
      </c>
      <c r="L11" s="107" t="s">
        <v>4594</v>
      </c>
      <c r="M11" s="167" t="s">
        <v>302</v>
      </c>
      <c r="N11" s="107" t="s">
        <v>4611</v>
      </c>
      <c r="O11" s="167" t="s">
        <v>302</v>
      </c>
      <c r="P11" s="107" t="s">
        <v>4628</v>
      </c>
      <c r="R11" s="107" t="s">
        <v>4645</v>
      </c>
      <c r="S11" s="167" t="s">
        <v>302</v>
      </c>
      <c r="T11" s="107" t="s">
        <v>4662</v>
      </c>
      <c r="V11" s="107" t="s">
        <v>4679</v>
      </c>
      <c r="W11" s="167" t="s">
        <v>302</v>
      </c>
      <c r="X11" s="156" t="s">
        <v>38804</v>
      </c>
      <c r="Y11" s="167" t="s">
        <v>302</v>
      </c>
      <c r="Z11" s="156" t="s">
        <v>4509</v>
      </c>
      <c r="AA11" s="167" t="s">
        <v>302</v>
      </c>
    </row>
    <row r="12" spans="2:29" x14ac:dyDescent="0.25">
      <c r="B12" s="107" t="s">
        <v>4510</v>
      </c>
      <c r="C12" s="167" t="s">
        <v>302</v>
      </c>
      <c r="D12" s="107" t="s">
        <v>4527</v>
      </c>
      <c r="E12" s="167" t="s">
        <v>302</v>
      </c>
      <c r="F12" s="107" t="s">
        <v>4544</v>
      </c>
      <c r="G12" s="167" t="s">
        <v>302</v>
      </c>
      <c r="H12" s="107" t="s">
        <v>4561</v>
      </c>
      <c r="I12" s="167" t="s">
        <v>302</v>
      </c>
      <c r="J12" s="107" t="s">
        <v>4578</v>
      </c>
      <c r="K12" s="167" t="s">
        <v>302</v>
      </c>
      <c r="L12" s="107" t="s">
        <v>4595</v>
      </c>
      <c r="M12" s="167" t="s">
        <v>302</v>
      </c>
      <c r="N12" s="107" t="s">
        <v>4612</v>
      </c>
      <c r="O12" s="167" t="s">
        <v>302</v>
      </c>
      <c r="P12" s="107" t="s">
        <v>4629</v>
      </c>
      <c r="R12" s="107" t="s">
        <v>4646</v>
      </c>
      <c r="S12" s="167" t="s">
        <v>302</v>
      </c>
      <c r="T12" s="107" t="s">
        <v>4663</v>
      </c>
      <c r="V12" s="107" t="s">
        <v>4680</v>
      </c>
      <c r="W12" s="167" t="s">
        <v>302</v>
      </c>
      <c r="X12" s="156" t="s">
        <v>38822</v>
      </c>
      <c r="Y12" s="167" t="s">
        <v>302</v>
      </c>
      <c r="Z12" s="156" t="s">
        <v>30854</v>
      </c>
      <c r="AA12" s="167" t="s">
        <v>302</v>
      </c>
    </row>
    <row r="13" spans="2:29" x14ac:dyDescent="0.25">
      <c r="B13" s="107" t="s">
        <v>4511</v>
      </c>
      <c r="C13" s="167" t="s">
        <v>302</v>
      </c>
      <c r="D13" s="107" t="s">
        <v>4528</v>
      </c>
      <c r="E13" s="167" t="s">
        <v>302</v>
      </c>
      <c r="F13" s="107" t="s">
        <v>4545</v>
      </c>
      <c r="G13" s="167" t="s">
        <v>302</v>
      </c>
      <c r="H13" s="107" t="s">
        <v>4562</v>
      </c>
      <c r="I13" s="167" t="s">
        <v>302</v>
      </c>
      <c r="J13" s="107" t="s">
        <v>4579</v>
      </c>
      <c r="K13" s="167" t="s">
        <v>302</v>
      </c>
      <c r="L13" s="107" t="s">
        <v>4596</v>
      </c>
      <c r="M13" s="167" t="s">
        <v>302</v>
      </c>
      <c r="N13" s="107" t="s">
        <v>4613</v>
      </c>
      <c r="O13" s="167" t="s">
        <v>302</v>
      </c>
      <c r="P13" s="107" t="s">
        <v>4630</v>
      </c>
      <c r="R13" s="107" t="s">
        <v>4647</v>
      </c>
      <c r="S13" s="167" t="s">
        <v>302</v>
      </c>
      <c r="T13" s="107" t="s">
        <v>4664</v>
      </c>
      <c r="V13" s="107" t="s">
        <v>4681</v>
      </c>
      <c r="W13" s="167" t="s">
        <v>302</v>
      </c>
      <c r="X13" s="156" t="s">
        <v>38834</v>
      </c>
      <c r="Y13" s="167" t="s">
        <v>302</v>
      </c>
      <c r="Z13" s="156" t="s">
        <v>30855</v>
      </c>
      <c r="AA13" s="167" t="s">
        <v>302</v>
      </c>
    </row>
    <row r="14" spans="2:29" x14ac:dyDescent="0.25">
      <c r="B14" s="107" t="s">
        <v>4512</v>
      </c>
      <c r="C14" s="167" t="s">
        <v>302</v>
      </c>
      <c r="D14" s="107" t="s">
        <v>4529</v>
      </c>
      <c r="E14" s="167" t="s">
        <v>302</v>
      </c>
      <c r="F14" s="107" t="s">
        <v>4546</v>
      </c>
      <c r="G14" s="167" t="s">
        <v>302</v>
      </c>
      <c r="H14" s="107" t="s">
        <v>4563</v>
      </c>
      <c r="I14" s="167" t="s">
        <v>302</v>
      </c>
      <c r="J14" s="107" t="s">
        <v>4580</v>
      </c>
      <c r="K14" s="167" t="s">
        <v>302</v>
      </c>
      <c r="L14" s="107" t="s">
        <v>4597</v>
      </c>
      <c r="M14" s="167" t="s">
        <v>302</v>
      </c>
      <c r="N14" s="107" t="s">
        <v>4614</v>
      </c>
      <c r="O14" s="167" t="s">
        <v>302</v>
      </c>
      <c r="P14" s="107" t="s">
        <v>4631</v>
      </c>
      <c r="R14" s="107" t="s">
        <v>4648</v>
      </c>
      <c r="S14" s="167" t="s">
        <v>302</v>
      </c>
      <c r="T14" s="107" t="s">
        <v>4665</v>
      </c>
      <c r="V14" s="107" t="s">
        <v>4682</v>
      </c>
      <c r="W14" s="167" t="s">
        <v>302</v>
      </c>
      <c r="X14" s="156" t="s">
        <v>38716</v>
      </c>
      <c r="Y14" s="167" t="s">
        <v>302</v>
      </c>
      <c r="Z14" s="156" t="s">
        <v>30856</v>
      </c>
      <c r="AA14" s="167" t="s">
        <v>302</v>
      </c>
    </row>
    <row r="15" spans="2:29" x14ac:dyDescent="0.25">
      <c r="B15" s="107" t="s">
        <v>4513</v>
      </c>
      <c r="C15" s="167" t="s">
        <v>302</v>
      </c>
      <c r="D15" s="107" t="s">
        <v>4530</v>
      </c>
      <c r="E15" s="167" t="s">
        <v>302</v>
      </c>
      <c r="F15" s="107" t="s">
        <v>4547</v>
      </c>
      <c r="G15" s="167" t="s">
        <v>302</v>
      </c>
      <c r="H15" s="107" t="s">
        <v>4564</v>
      </c>
      <c r="I15" s="167" t="s">
        <v>302</v>
      </c>
      <c r="J15" s="107" t="s">
        <v>4581</v>
      </c>
      <c r="K15" s="167" t="s">
        <v>302</v>
      </c>
      <c r="L15" s="107" t="s">
        <v>4598</v>
      </c>
      <c r="M15" s="167" t="s">
        <v>302</v>
      </c>
      <c r="N15" s="107" t="s">
        <v>4615</v>
      </c>
      <c r="O15" s="167" t="s">
        <v>302</v>
      </c>
      <c r="P15" s="107" t="s">
        <v>4632</v>
      </c>
      <c r="R15" s="107" t="s">
        <v>4649</v>
      </c>
      <c r="S15" s="167" t="s">
        <v>302</v>
      </c>
      <c r="T15" s="107" t="s">
        <v>4666</v>
      </c>
      <c r="V15" s="107" t="s">
        <v>4683</v>
      </c>
      <c r="W15" s="167" t="s">
        <v>302</v>
      </c>
      <c r="X15" s="156" t="s">
        <v>38704</v>
      </c>
      <c r="Y15" s="167" t="s">
        <v>302</v>
      </c>
      <c r="Z15" s="156" t="s">
        <v>30857</v>
      </c>
      <c r="AA15" s="167" t="s">
        <v>302</v>
      </c>
    </row>
    <row r="16" spans="2:29" x14ac:dyDescent="0.25">
      <c r="B16" s="107" t="s">
        <v>4514</v>
      </c>
      <c r="C16" s="167" t="s">
        <v>302</v>
      </c>
      <c r="D16" s="107" t="s">
        <v>4531</v>
      </c>
      <c r="E16" s="167" t="s">
        <v>302</v>
      </c>
      <c r="F16" s="107" t="s">
        <v>4548</v>
      </c>
      <c r="G16" s="167" t="s">
        <v>302</v>
      </c>
      <c r="H16" s="107" t="s">
        <v>4565</v>
      </c>
      <c r="I16" s="167" t="s">
        <v>302</v>
      </c>
      <c r="J16" s="107" t="s">
        <v>4582</v>
      </c>
      <c r="K16" s="167" t="s">
        <v>302</v>
      </c>
      <c r="L16" s="107" t="s">
        <v>4599</v>
      </c>
      <c r="M16" s="167" t="s">
        <v>302</v>
      </c>
      <c r="N16" s="107" t="s">
        <v>4616</v>
      </c>
      <c r="O16" s="167" t="s">
        <v>302</v>
      </c>
      <c r="P16" s="107" t="s">
        <v>4633</v>
      </c>
      <c r="R16" s="107" t="s">
        <v>4650</v>
      </c>
      <c r="S16" s="167" t="s">
        <v>302</v>
      </c>
      <c r="T16" s="107" t="s">
        <v>4667</v>
      </c>
      <c r="V16" s="107" t="s">
        <v>4684</v>
      </c>
      <c r="W16" s="167" t="s">
        <v>302</v>
      </c>
      <c r="X16" s="156" t="s">
        <v>38691</v>
      </c>
      <c r="Y16" s="167" t="s">
        <v>302</v>
      </c>
      <c r="Z16" s="156" t="s">
        <v>30858</v>
      </c>
      <c r="AA16" s="167" t="s">
        <v>302</v>
      </c>
    </row>
    <row r="17" spans="1:49" x14ac:dyDescent="0.25">
      <c r="B17" s="107" t="s">
        <v>4515</v>
      </c>
      <c r="C17" s="167" t="s">
        <v>302</v>
      </c>
      <c r="D17" s="107" t="s">
        <v>4532</v>
      </c>
      <c r="E17" s="167" t="s">
        <v>302</v>
      </c>
      <c r="F17" s="107" t="s">
        <v>4549</v>
      </c>
      <c r="G17" s="167" t="s">
        <v>302</v>
      </c>
      <c r="H17" s="107" t="s">
        <v>4566</v>
      </c>
      <c r="I17" s="167" t="s">
        <v>302</v>
      </c>
      <c r="J17" s="107" t="s">
        <v>4583</v>
      </c>
      <c r="K17" s="167" t="s">
        <v>302</v>
      </c>
      <c r="L17" s="107" t="s">
        <v>4600</v>
      </c>
      <c r="M17" s="167" t="s">
        <v>302</v>
      </c>
      <c r="N17" s="107" t="s">
        <v>4617</v>
      </c>
      <c r="O17" s="167" t="s">
        <v>302</v>
      </c>
      <c r="P17" s="107" t="s">
        <v>4634</v>
      </c>
      <c r="R17" s="107" t="s">
        <v>4651</v>
      </c>
      <c r="S17" s="167" t="s">
        <v>302</v>
      </c>
      <c r="T17" s="107" t="s">
        <v>4668</v>
      </c>
      <c r="V17" s="107" t="s">
        <v>4685</v>
      </c>
      <c r="W17" s="167" t="s">
        <v>302</v>
      </c>
      <c r="X17" s="156" t="s">
        <v>38679</v>
      </c>
      <c r="Y17" s="167" t="s">
        <v>302</v>
      </c>
      <c r="Z17" s="156" t="s">
        <v>30859</v>
      </c>
      <c r="AA17" s="167" t="s">
        <v>302</v>
      </c>
    </row>
    <row r="18" spans="1:49" x14ac:dyDescent="0.25">
      <c r="B18" s="107" t="s">
        <v>4516</v>
      </c>
      <c r="C18" s="167" t="s">
        <v>302</v>
      </c>
      <c r="D18" s="107" t="s">
        <v>4533</v>
      </c>
      <c r="E18" s="167" t="s">
        <v>302</v>
      </c>
      <c r="F18" s="107" t="s">
        <v>4550</v>
      </c>
      <c r="G18" s="167" t="s">
        <v>302</v>
      </c>
      <c r="H18" s="107" t="s">
        <v>4567</v>
      </c>
      <c r="I18" s="167" t="s">
        <v>302</v>
      </c>
      <c r="J18" s="107" t="s">
        <v>4584</v>
      </c>
      <c r="K18" s="167" t="s">
        <v>302</v>
      </c>
      <c r="L18" s="107" t="s">
        <v>4601</v>
      </c>
      <c r="M18" s="167" t="s">
        <v>302</v>
      </c>
      <c r="N18" s="107" t="s">
        <v>4618</v>
      </c>
      <c r="O18" s="167" t="s">
        <v>302</v>
      </c>
      <c r="P18" s="107" t="s">
        <v>4635</v>
      </c>
      <c r="R18" s="107" t="s">
        <v>4652</v>
      </c>
      <c r="S18" s="167" t="s">
        <v>302</v>
      </c>
      <c r="T18" s="107" t="s">
        <v>4669</v>
      </c>
      <c r="V18" s="107" t="s">
        <v>4686</v>
      </c>
      <c r="W18" s="167" t="s">
        <v>302</v>
      </c>
      <c r="X18" s="156" t="s">
        <v>38666</v>
      </c>
      <c r="Y18" s="167" t="s">
        <v>302</v>
      </c>
      <c r="Z18" s="156" t="s">
        <v>30860</v>
      </c>
      <c r="AA18" s="167" t="s">
        <v>302</v>
      </c>
    </row>
    <row r="19" spans="1:49" x14ac:dyDescent="0.25">
      <c r="B19" s="107" t="s">
        <v>4517</v>
      </c>
      <c r="C19" s="167" t="s">
        <v>302</v>
      </c>
      <c r="D19" s="107" t="s">
        <v>4534</v>
      </c>
      <c r="E19" s="167" t="s">
        <v>302</v>
      </c>
      <c r="F19" s="107" t="s">
        <v>4551</v>
      </c>
      <c r="G19" s="167" t="s">
        <v>302</v>
      </c>
      <c r="H19" s="107" t="s">
        <v>4568</v>
      </c>
      <c r="I19" s="167" t="s">
        <v>302</v>
      </c>
      <c r="J19" s="107" t="s">
        <v>4585</v>
      </c>
      <c r="K19" s="167" t="s">
        <v>302</v>
      </c>
      <c r="L19" s="107" t="s">
        <v>4602</v>
      </c>
      <c r="M19" s="167" t="s">
        <v>302</v>
      </c>
      <c r="N19" s="107" t="s">
        <v>4619</v>
      </c>
      <c r="O19" s="167" t="s">
        <v>302</v>
      </c>
      <c r="P19" s="107" t="s">
        <v>4636</v>
      </c>
      <c r="R19" s="107" t="s">
        <v>4653</v>
      </c>
      <c r="S19" s="167" t="s">
        <v>302</v>
      </c>
      <c r="T19" s="107" t="s">
        <v>4670</v>
      </c>
      <c r="V19" s="107" t="s">
        <v>4687</v>
      </c>
      <c r="W19" s="167" t="s">
        <v>302</v>
      </c>
      <c r="X19" s="156" t="s">
        <v>38653</v>
      </c>
      <c r="Y19" s="167" t="s">
        <v>302</v>
      </c>
      <c r="Z19" s="156" t="s">
        <v>30861</v>
      </c>
      <c r="AA19" s="167" t="s">
        <v>302</v>
      </c>
    </row>
    <row r="20" spans="1:49" x14ac:dyDescent="0.25">
      <c r="B20" s="107" t="s">
        <v>4518</v>
      </c>
      <c r="C20" s="167" t="s">
        <v>302</v>
      </c>
      <c r="D20" s="107" t="s">
        <v>4535</v>
      </c>
      <c r="E20" s="167" t="s">
        <v>302</v>
      </c>
      <c r="F20" s="107" t="s">
        <v>4552</v>
      </c>
      <c r="G20" s="167" t="s">
        <v>302</v>
      </c>
      <c r="H20" s="107" t="s">
        <v>4569</v>
      </c>
      <c r="I20" s="167" t="s">
        <v>302</v>
      </c>
      <c r="J20" s="107" t="s">
        <v>4586</v>
      </c>
      <c r="K20" s="167" t="s">
        <v>302</v>
      </c>
      <c r="L20" s="107" t="s">
        <v>4603</v>
      </c>
      <c r="M20" s="167" t="s">
        <v>302</v>
      </c>
      <c r="N20" s="107" t="s">
        <v>4620</v>
      </c>
      <c r="O20" s="167" t="s">
        <v>302</v>
      </c>
      <c r="P20" s="107" t="s">
        <v>4637</v>
      </c>
      <c r="R20" s="107" t="s">
        <v>4654</v>
      </c>
      <c r="S20" s="167" t="s">
        <v>302</v>
      </c>
      <c r="T20" s="107" t="s">
        <v>4671</v>
      </c>
      <c r="V20" s="107" t="s">
        <v>4688</v>
      </c>
      <c r="W20" s="167" t="s">
        <v>302</v>
      </c>
      <c r="X20" s="156" t="s">
        <v>38641</v>
      </c>
      <c r="Y20" s="167" t="s">
        <v>302</v>
      </c>
      <c r="Z20" s="156" t="s">
        <v>30862</v>
      </c>
      <c r="AA20" s="167" t="s">
        <v>302</v>
      </c>
    </row>
    <row r="21" spans="1:49" x14ac:dyDescent="0.25">
      <c r="B21" s="107" t="s">
        <v>4519</v>
      </c>
      <c r="C21" s="167" t="s">
        <v>302</v>
      </c>
      <c r="D21" s="107" t="s">
        <v>4536</v>
      </c>
      <c r="E21" s="167" t="s">
        <v>302</v>
      </c>
      <c r="F21" s="107" t="s">
        <v>4553</v>
      </c>
      <c r="G21" s="167" t="s">
        <v>302</v>
      </c>
      <c r="H21" s="107" t="s">
        <v>4570</v>
      </c>
      <c r="I21" s="167" t="s">
        <v>302</v>
      </c>
      <c r="J21" s="107" t="s">
        <v>4587</v>
      </c>
      <c r="K21" s="167" t="s">
        <v>302</v>
      </c>
      <c r="L21" s="107" t="s">
        <v>4604</v>
      </c>
      <c r="M21" s="167" t="s">
        <v>302</v>
      </c>
      <c r="N21" s="107" t="s">
        <v>4621</v>
      </c>
      <c r="O21" s="167" t="s">
        <v>302</v>
      </c>
      <c r="P21" s="107" t="s">
        <v>4638</v>
      </c>
      <c r="R21" s="107" t="s">
        <v>4655</v>
      </c>
      <c r="S21" s="167" t="s">
        <v>302</v>
      </c>
      <c r="T21" s="107" t="s">
        <v>4672</v>
      </c>
      <c r="V21" s="107" t="s">
        <v>4689</v>
      </c>
      <c r="W21" s="167" t="s">
        <v>302</v>
      </c>
      <c r="X21" s="156" t="s">
        <v>38610</v>
      </c>
      <c r="Y21" s="167" t="s">
        <v>302</v>
      </c>
      <c r="Z21" s="156" t="s">
        <v>30863</v>
      </c>
      <c r="AA21" s="167" t="s">
        <v>302</v>
      </c>
    </row>
    <row r="22" spans="1:49" x14ac:dyDescent="0.25">
      <c r="A22" s="107" t="s">
        <v>301</v>
      </c>
      <c r="B22" s="107">
        <f t="shared" ref="B22" si="0">COUNTIF(B5:B21,"&lt;&gt;")</f>
        <v>17</v>
      </c>
      <c r="C22" s="107">
        <f>COUNTIF(C5:C21,"Y")</f>
        <v>17</v>
      </c>
      <c r="D22" s="107">
        <f t="shared" ref="D22" si="1">COUNTIF(D5:D21,"&lt;&gt;")</f>
        <v>17</v>
      </c>
      <c r="E22" s="107">
        <f>COUNTIF(E5:E21,"Y")</f>
        <v>17</v>
      </c>
      <c r="F22" s="107">
        <f t="shared" ref="F22" si="2">COUNTIF(F5:F21,"&lt;&gt;")</f>
        <v>17</v>
      </c>
      <c r="G22" s="107">
        <f>COUNTIF(G5:G21,"Y")</f>
        <v>17</v>
      </c>
      <c r="H22" s="107">
        <f t="shared" ref="H22" si="3">COUNTIF(H5:H21,"&lt;&gt;")</f>
        <v>17</v>
      </c>
      <c r="I22" s="107">
        <f>COUNTIF(I5:I21,"Y")</f>
        <v>17</v>
      </c>
      <c r="J22" s="107">
        <f t="shared" ref="J22" si="4">COUNTIF(J5:J21,"&lt;&gt;")</f>
        <v>17</v>
      </c>
      <c r="K22" s="107">
        <f>COUNTIF(K5:K21,"Y")</f>
        <v>17</v>
      </c>
      <c r="L22" s="107">
        <f t="shared" ref="L22" si="5">COUNTIF(L5:L21,"&lt;&gt;")</f>
        <v>17</v>
      </c>
      <c r="M22" s="107">
        <f>COUNTIF(M5:M21,"Y")</f>
        <v>17</v>
      </c>
      <c r="N22" s="107">
        <f t="shared" ref="N22" si="6">COUNTIF(N5:N21,"&lt;&gt;")</f>
        <v>17</v>
      </c>
      <c r="O22" s="107">
        <f>COUNTIF(O5:O21,"Y")</f>
        <v>17</v>
      </c>
      <c r="P22" s="107">
        <f t="shared" ref="P22" si="7">COUNTIF(P5:P21,"&lt;&gt;")</f>
        <v>17</v>
      </c>
      <c r="Q22" s="107">
        <f>COUNTIF(Q5:Q21,"Y")</f>
        <v>0</v>
      </c>
      <c r="R22" s="107">
        <f t="shared" ref="R22" si="8">COUNTIF(R5:R21,"&lt;&gt;")</f>
        <v>17</v>
      </c>
      <c r="S22" s="107">
        <f>COUNTIF(S5:S21,"Y")</f>
        <v>17</v>
      </c>
      <c r="T22" s="107">
        <f t="shared" ref="T22" si="9">COUNTIF(T5:T21,"&lt;&gt;")</f>
        <v>17</v>
      </c>
      <c r="U22" s="107">
        <f>COUNTIF(U5:U21,"Y")</f>
        <v>0</v>
      </c>
      <c r="V22" s="107">
        <f t="shared" ref="V22" si="10">COUNTIF(V5:V21,"&lt;&gt;")</f>
        <v>17</v>
      </c>
      <c r="W22" s="107">
        <f>COUNTIF(W5:W21,"Y")</f>
        <v>17</v>
      </c>
      <c r="X22" s="156">
        <f t="shared" ref="X22" si="11">COUNTIF(X5:X21,"&lt;&gt;")</f>
        <v>17</v>
      </c>
      <c r="Y22" s="156">
        <f>COUNTIF(Y5:Y21,"Y")</f>
        <v>17</v>
      </c>
      <c r="Z22" s="156">
        <f t="shared" ref="Z22" si="12">COUNTIF(Z5:Z21,"&lt;&gt;")</f>
        <v>17</v>
      </c>
      <c r="AA22" s="156">
        <f>COUNTIF(AA5:AA21,"Y")</f>
        <v>17</v>
      </c>
    </row>
    <row r="23" spans="1:49" x14ac:dyDescent="0.25">
      <c r="Z23" s="156"/>
      <c r="AA23" s="156"/>
    </row>
    <row r="24" spans="1:49" x14ac:dyDescent="0.25">
      <c r="B24" s="107" t="s">
        <v>4968</v>
      </c>
      <c r="C24" s="107" t="s">
        <v>300</v>
      </c>
      <c r="D24" s="107">
        <f>SUM(B38,D38,F38,H38,J38,L38,N38,P38,R38,T38,V38,X38,Z38,AB38,AD38,AF38,AH38,AJ38,AL38,AN38,AP38,AR38,AT38)</f>
        <v>276</v>
      </c>
      <c r="E24" s="107" t="s">
        <v>299</v>
      </c>
      <c r="F24" s="107">
        <f>SUM(C38,E38,G38,I38,K38,M38,O38,Q38,S38,U38,W38,Y38,AA38,AC38,AE38,AG38,AI38,AK38,AM38,AO38,AQ38,AS38,AU38)</f>
        <v>228</v>
      </c>
      <c r="G24" s="107" t="s">
        <v>303</v>
      </c>
      <c r="H24" s="107">
        <f>D24-F24</f>
        <v>48</v>
      </c>
    </row>
    <row r="25" spans="1:49" x14ac:dyDescent="0.25">
      <c r="B25" s="107" t="str">
        <f>LEFT(B26,FIND("_P",B26)-1)</f>
        <v>CPT_075</v>
      </c>
      <c r="C25" s="107" t="s">
        <v>299</v>
      </c>
      <c r="D25" s="107" t="str">
        <f t="shared" ref="D25" si="13">LEFT(D26,FIND("_P",D26)-1)</f>
        <v>CPT_080</v>
      </c>
      <c r="E25" s="107" t="s">
        <v>299</v>
      </c>
      <c r="F25" s="107" t="str">
        <f t="shared" ref="F25" si="14">LEFT(F26,FIND("_P",F26)-1)</f>
        <v>CPT_082</v>
      </c>
      <c r="G25" s="107" t="s">
        <v>299</v>
      </c>
      <c r="H25" s="107" t="str">
        <f t="shared" ref="H25" si="15">LEFT(H26,FIND("_P",H26)-1)</f>
        <v>CPT_091</v>
      </c>
      <c r="I25" s="107" t="s">
        <v>299</v>
      </c>
      <c r="J25" s="107" t="str">
        <f t="shared" ref="J25" si="16">LEFT(J26,FIND("_P",J26)-1)</f>
        <v>CPT_093</v>
      </c>
      <c r="K25" s="107" t="s">
        <v>299</v>
      </c>
      <c r="L25" s="107" t="str">
        <f t="shared" ref="L25" si="17">LEFT(L26,FIND("_P",L26)-1)</f>
        <v>CPT_100</v>
      </c>
      <c r="M25" s="107" t="s">
        <v>299</v>
      </c>
      <c r="N25" s="107" t="str">
        <f t="shared" ref="N25" si="18">LEFT(N26,FIND("_P",N26)-1)</f>
        <v>CPT_126</v>
      </c>
      <c r="O25" s="107" t="s">
        <v>299</v>
      </c>
      <c r="P25" s="107" t="str">
        <f t="shared" ref="P25" si="19">LEFT(P26,FIND("_P",P26)-1)</f>
        <v>CPT_135</v>
      </c>
      <c r="Q25" s="107" t="s">
        <v>299</v>
      </c>
      <c r="R25" s="107" t="str">
        <f t="shared" ref="R25" si="20">LEFT(R26,FIND("_P",R26)-1)</f>
        <v>CPT_139</v>
      </c>
      <c r="S25" s="107" t="s">
        <v>299</v>
      </c>
      <c r="T25" s="107" t="str">
        <f t="shared" ref="T25" si="21">LEFT(T26,FIND("_P",T26)-1)</f>
        <v>CPT_142</v>
      </c>
      <c r="U25" s="107" t="s">
        <v>299</v>
      </c>
      <c r="V25" s="107" t="str">
        <f t="shared" ref="V25" si="22">LEFT(V26,FIND("_P",V26)-1)</f>
        <v>CPT_161</v>
      </c>
      <c r="W25" s="107" t="s">
        <v>299</v>
      </c>
      <c r="X25" s="107" t="str">
        <f t="shared" ref="X25" si="23">LEFT(X26,FIND("_P",X26)-1)</f>
        <v>CPT_178</v>
      </c>
      <c r="Y25" s="107" t="s">
        <v>299</v>
      </c>
      <c r="Z25" s="107" t="str">
        <f t="shared" ref="Z25" si="24">LEFT(Z26,FIND("_P",Z26)-1)</f>
        <v>CPT_201</v>
      </c>
      <c r="AA25" s="107" t="s">
        <v>299</v>
      </c>
      <c r="AB25" s="107" t="str">
        <f t="shared" ref="AB25" si="25">LEFT(AB26,FIND("_P",AB26)-1)</f>
        <v>CPT_204</v>
      </c>
      <c r="AC25" s="107" t="s">
        <v>299</v>
      </c>
      <c r="AD25" s="107" t="str">
        <f t="shared" ref="AD25" si="26">LEFT(AD26,FIND("_P",AD26)-1)</f>
        <v>CPT_209</v>
      </c>
      <c r="AE25" s="107" t="s">
        <v>299</v>
      </c>
      <c r="AF25" s="107" t="str">
        <f t="shared" ref="AF25" si="27">LEFT(AF26,FIND("_P",AF26)-1)</f>
        <v>CPT_236</v>
      </c>
      <c r="AG25" s="107" t="s">
        <v>299</v>
      </c>
      <c r="AH25" s="107" t="str">
        <f t="shared" ref="AH25" si="28">LEFT(AH26,FIND("_P",AH26)-1)</f>
        <v>CPT_264</v>
      </c>
      <c r="AI25" s="107" t="s">
        <v>299</v>
      </c>
      <c r="AJ25" s="107" t="str">
        <f t="shared" ref="AJ25" si="29">LEFT(AJ26,FIND("_P",AJ26)-1)</f>
        <v>CPT_275</v>
      </c>
      <c r="AK25" s="107" t="s">
        <v>299</v>
      </c>
      <c r="AL25" s="107" t="str">
        <f t="shared" ref="AL25" si="30">LEFT(AL26,FIND("_P",AL26)-1)</f>
        <v>CPT_284</v>
      </c>
      <c r="AM25" s="107" t="s">
        <v>299</v>
      </c>
      <c r="AN25" s="107" t="str">
        <f t="shared" ref="AN25" si="31">LEFT(AN26,FIND("_P",AN26)-1)</f>
        <v>CPT_290</v>
      </c>
      <c r="AO25" s="107" t="s">
        <v>299</v>
      </c>
      <c r="AP25" s="107" t="str">
        <f t="shared" ref="AP25" si="32">LEFT(AP26,FIND("_P",AP26)-1)</f>
        <v>CPT_294</v>
      </c>
      <c r="AQ25" s="107" t="s">
        <v>299</v>
      </c>
      <c r="AR25" s="107" t="str">
        <f t="shared" ref="AR25" si="33">LEFT(AR26,FIND("_P",AR26)-1)</f>
        <v>CPT_314</v>
      </c>
      <c r="AS25" s="107" t="s">
        <v>299</v>
      </c>
      <c r="AT25" s="107" t="str">
        <f t="shared" ref="AT25" si="34">LEFT(AT26,FIND("_P",AT26)-1)</f>
        <v>CPT_334</v>
      </c>
      <c r="AU25" s="107" t="s">
        <v>299</v>
      </c>
      <c r="AV25" s="156" t="str">
        <f t="shared" ref="AV25" si="35">LEFT(AV26,FIND("_P",AV26)-1)</f>
        <v>CPT_024</v>
      </c>
      <c r="AW25" s="156" t="s">
        <v>299</v>
      </c>
    </row>
    <row r="26" spans="1:49" x14ac:dyDescent="0.25">
      <c r="B26" s="107" t="s">
        <v>4690</v>
      </c>
      <c r="C26" s="167" t="s">
        <v>302</v>
      </c>
      <c r="D26" s="107" t="s">
        <v>4702</v>
      </c>
      <c r="E26" s="167" t="s">
        <v>302</v>
      </c>
      <c r="F26" s="107" t="s">
        <v>4714</v>
      </c>
      <c r="G26" s="167" t="s">
        <v>302</v>
      </c>
      <c r="H26" s="107" t="s">
        <v>4726</v>
      </c>
      <c r="I26" s="167" t="s">
        <v>302</v>
      </c>
      <c r="J26" s="107" t="s">
        <v>4738</v>
      </c>
      <c r="K26" s="167" t="s">
        <v>302</v>
      </c>
      <c r="L26" s="107" t="s">
        <v>4750</v>
      </c>
      <c r="M26" s="167" t="s">
        <v>302</v>
      </c>
      <c r="N26" s="107" t="s">
        <v>4762</v>
      </c>
      <c r="O26" s="167" t="s">
        <v>302</v>
      </c>
      <c r="P26" s="107" t="s">
        <v>4774</v>
      </c>
      <c r="Q26" s="167" t="s">
        <v>302</v>
      </c>
      <c r="R26" s="107" t="s">
        <v>4786</v>
      </c>
      <c r="S26" s="167" t="s">
        <v>302</v>
      </c>
      <c r="T26" s="107" t="s">
        <v>4798</v>
      </c>
      <c r="U26" s="167" t="s">
        <v>302</v>
      </c>
      <c r="V26" s="107" t="s">
        <v>4810</v>
      </c>
      <c r="W26" s="167" t="s">
        <v>302</v>
      </c>
      <c r="X26" s="107" t="s">
        <v>4822</v>
      </c>
      <c r="Y26" s="167" t="s">
        <v>302</v>
      </c>
      <c r="Z26" s="107" t="s">
        <v>4834</v>
      </c>
      <c r="AB26" s="107" t="s">
        <v>4846</v>
      </c>
      <c r="AD26" s="107" t="s">
        <v>4858</v>
      </c>
      <c r="AE26" s="167" t="s">
        <v>302</v>
      </c>
      <c r="AF26" s="107" t="s">
        <v>4870</v>
      </c>
      <c r="AG26" s="167" t="s">
        <v>302</v>
      </c>
      <c r="AH26" s="107" t="s">
        <v>4882</v>
      </c>
      <c r="AI26" s="167" t="s">
        <v>302</v>
      </c>
      <c r="AJ26" s="107" t="s">
        <v>4894</v>
      </c>
      <c r="AK26" s="167" t="s">
        <v>302</v>
      </c>
      <c r="AL26" s="107" t="s">
        <v>4906</v>
      </c>
      <c r="AM26" s="167" t="s">
        <v>302</v>
      </c>
      <c r="AN26" s="107" t="s">
        <v>4918</v>
      </c>
      <c r="AO26" s="167" t="s">
        <v>302</v>
      </c>
      <c r="AP26" s="107" t="s">
        <v>4930</v>
      </c>
      <c r="AR26" s="107" t="s">
        <v>4942</v>
      </c>
      <c r="AT26" s="107" t="s">
        <v>4954</v>
      </c>
      <c r="AU26" s="167" t="s">
        <v>302</v>
      </c>
      <c r="AV26" s="156" t="s">
        <v>42521</v>
      </c>
      <c r="AW26" s="167" t="s">
        <v>302</v>
      </c>
    </row>
    <row r="27" spans="1:49" x14ac:dyDescent="0.25">
      <c r="B27" s="107" t="s">
        <v>4691</v>
      </c>
      <c r="C27" s="167" t="s">
        <v>302</v>
      </c>
      <c r="D27" s="107" t="s">
        <v>4703</v>
      </c>
      <c r="E27" s="167" t="s">
        <v>302</v>
      </c>
      <c r="F27" s="107" t="s">
        <v>4715</v>
      </c>
      <c r="G27" s="167" t="s">
        <v>302</v>
      </c>
      <c r="H27" s="107" t="s">
        <v>4727</v>
      </c>
      <c r="I27" s="167" t="s">
        <v>302</v>
      </c>
      <c r="J27" s="107" t="s">
        <v>4739</v>
      </c>
      <c r="K27" s="167" t="s">
        <v>302</v>
      </c>
      <c r="L27" s="107" t="s">
        <v>4751</v>
      </c>
      <c r="M27" s="167" t="s">
        <v>302</v>
      </c>
      <c r="N27" s="107" t="s">
        <v>4763</v>
      </c>
      <c r="O27" s="167" t="s">
        <v>302</v>
      </c>
      <c r="P27" s="107" t="s">
        <v>4775</v>
      </c>
      <c r="Q27" s="167" t="s">
        <v>302</v>
      </c>
      <c r="R27" s="107" t="s">
        <v>4787</v>
      </c>
      <c r="S27" s="167" t="s">
        <v>302</v>
      </c>
      <c r="T27" s="107" t="s">
        <v>4799</v>
      </c>
      <c r="U27" s="167" t="s">
        <v>302</v>
      </c>
      <c r="V27" s="107" t="s">
        <v>4811</v>
      </c>
      <c r="W27" s="167" t="s">
        <v>302</v>
      </c>
      <c r="X27" s="107" t="s">
        <v>4823</v>
      </c>
      <c r="Y27" s="167" t="s">
        <v>302</v>
      </c>
      <c r="Z27" s="107" t="s">
        <v>4835</v>
      </c>
      <c r="AB27" s="107" t="s">
        <v>4847</v>
      </c>
      <c r="AD27" s="107" t="s">
        <v>4859</v>
      </c>
      <c r="AE27" s="167" t="s">
        <v>302</v>
      </c>
      <c r="AF27" s="107" t="s">
        <v>4871</v>
      </c>
      <c r="AG27" s="167" t="s">
        <v>302</v>
      </c>
      <c r="AH27" s="107" t="s">
        <v>4883</v>
      </c>
      <c r="AI27" s="167" t="s">
        <v>302</v>
      </c>
      <c r="AJ27" s="107" t="s">
        <v>4895</v>
      </c>
      <c r="AK27" s="167" t="s">
        <v>302</v>
      </c>
      <c r="AL27" s="107" t="s">
        <v>4907</v>
      </c>
      <c r="AM27" s="167" t="s">
        <v>302</v>
      </c>
      <c r="AN27" s="107" t="s">
        <v>4919</v>
      </c>
      <c r="AO27" s="167" t="s">
        <v>302</v>
      </c>
      <c r="AP27" s="107" t="s">
        <v>4931</v>
      </c>
      <c r="AR27" s="107" t="s">
        <v>4943</v>
      </c>
      <c r="AT27" s="107" t="s">
        <v>4955</v>
      </c>
      <c r="AU27" s="167" t="s">
        <v>302</v>
      </c>
      <c r="AV27" s="156" t="s">
        <v>42508</v>
      </c>
      <c r="AW27" s="167" t="s">
        <v>302</v>
      </c>
    </row>
    <row r="28" spans="1:49" x14ac:dyDescent="0.25">
      <c r="B28" s="107" t="s">
        <v>4692</v>
      </c>
      <c r="C28" s="167" t="s">
        <v>302</v>
      </c>
      <c r="D28" s="107" t="s">
        <v>4704</v>
      </c>
      <c r="E28" s="167" t="s">
        <v>302</v>
      </c>
      <c r="F28" s="107" t="s">
        <v>4716</v>
      </c>
      <c r="G28" s="167" t="s">
        <v>302</v>
      </c>
      <c r="H28" s="107" t="s">
        <v>4728</v>
      </c>
      <c r="I28" s="167" t="s">
        <v>302</v>
      </c>
      <c r="J28" s="107" t="s">
        <v>4740</v>
      </c>
      <c r="K28" s="167" t="s">
        <v>302</v>
      </c>
      <c r="L28" s="107" t="s">
        <v>4752</v>
      </c>
      <c r="M28" s="167" t="s">
        <v>302</v>
      </c>
      <c r="N28" s="107" t="s">
        <v>4764</v>
      </c>
      <c r="O28" s="167" t="s">
        <v>302</v>
      </c>
      <c r="P28" s="107" t="s">
        <v>4776</v>
      </c>
      <c r="Q28" s="167" t="s">
        <v>302</v>
      </c>
      <c r="R28" s="107" t="s">
        <v>4788</v>
      </c>
      <c r="S28" s="167" t="s">
        <v>302</v>
      </c>
      <c r="T28" s="107" t="s">
        <v>4800</v>
      </c>
      <c r="U28" s="167" t="s">
        <v>302</v>
      </c>
      <c r="V28" s="107" t="s">
        <v>4812</v>
      </c>
      <c r="W28" s="167" t="s">
        <v>302</v>
      </c>
      <c r="X28" s="107" t="s">
        <v>4824</v>
      </c>
      <c r="Y28" s="167" t="s">
        <v>302</v>
      </c>
      <c r="Z28" s="107" t="s">
        <v>4836</v>
      </c>
      <c r="AB28" s="107" t="s">
        <v>4848</v>
      </c>
      <c r="AD28" s="107" t="s">
        <v>4860</v>
      </c>
      <c r="AE28" s="167" t="s">
        <v>302</v>
      </c>
      <c r="AF28" s="107" t="s">
        <v>4872</v>
      </c>
      <c r="AG28" s="167" t="s">
        <v>302</v>
      </c>
      <c r="AH28" s="107" t="s">
        <v>4884</v>
      </c>
      <c r="AI28" s="167" t="s">
        <v>302</v>
      </c>
      <c r="AJ28" s="107" t="s">
        <v>4896</v>
      </c>
      <c r="AK28" s="167" t="s">
        <v>302</v>
      </c>
      <c r="AL28" s="107" t="s">
        <v>4908</v>
      </c>
      <c r="AM28" s="167" t="s">
        <v>302</v>
      </c>
      <c r="AN28" s="107" t="s">
        <v>4920</v>
      </c>
      <c r="AO28" s="167" t="s">
        <v>302</v>
      </c>
      <c r="AP28" s="107" t="s">
        <v>4932</v>
      </c>
      <c r="AR28" s="107" t="s">
        <v>4944</v>
      </c>
      <c r="AT28" s="107" t="s">
        <v>4956</v>
      </c>
      <c r="AU28" s="167" t="s">
        <v>302</v>
      </c>
      <c r="AV28" s="156" t="s">
        <v>42496</v>
      </c>
      <c r="AW28" s="167" t="s">
        <v>302</v>
      </c>
    </row>
    <row r="29" spans="1:49" x14ac:dyDescent="0.25">
      <c r="B29" s="107" t="s">
        <v>4693</v>
      </c>
      <c r="C29" s="167" t="s">
        <v>302</v>
      </c>
      <c r="D29" s="107" t="s">
        <v>4705</v>
      </c>
      <c r="E29" s="167" t="s">
        <v>302</v>
      </c>
      <c r="F29" s="107" t="s">
        <v>4717</v>
      </c>
      <c r="G29" s="167" t="s">
        <v>302</v>
      </c>
      <c r="H29" s="107" t="s">
        <v>4729</v>
      </c>
      <c r="I29" s="167" t="s">
        <v>302</v>
      </c>
      <c r="J29" s="107" t="s">
        <v>4741</v>
      </c>
      <c r="K29" s="167" t="s">
        <v>302</v>
      </c>
      <c r="L29" s="107" t="s">
        <v>4753</v>
      </c>
      <c r="M29" s="167" t="s">
        <v>302</v>
      </c>
      <c r="N29" s="107" t="s">
        <v>4765</v>
      </c>
      <c r="O29" s="167" t="s">
        <v>302</v>
      </c>
      <c r="P29" s="107" t="s">
        <v>4777</v>
      </c>
      <c r="Q29" s="167" t="s">
        <v>302</v>
      </c>
      <c r="R29" s="107" t="s">
        <v>4789</v>
      </c>
      <c r="S29" s="167" t="s">
        <v>302</v>
      </c>
      <c r="T29" s="107" t="s">
        <v>4801</v>
      </c>
      <c r="U29" s="167" t="s">
        <v>302</v>
      </c>
      <c r="V29" s="107" t="s">
        <v>4813</v>
      </c>
      <c r="W29" s="167" t="s">
        <v>302</v>
      </c>
      <c r="X29" s="107" t="s">
        <v>4825</v>
      </c>
      <c r="Y29" s="167" t="s">
        <v>302</v>
      </c>
      <c r="Z29" s="107" t="s">
        <v>4837</v>
      </c>
      <c r="AB29" s="107" t="s">
        <v>4849</v>
      </c>
      <c r="AD29" s="107" t="s">
        <v>4861</v>
      </c>
      <c r="AE29" s="167" t="s">
        <v>302</v>
      </c>
      <c r="AF29" s="107" t="s">
        <v>4873</v>
      </c>
      <c r="AG29" s="167" t="s">
        <v>302</v>
      </c>
      <c r="AH29" s="107" t="s">
        <v>4885</v>
      </c>
      <c r="AI29" s="167" t="s">
        <v>302</v>
      </c>
      <c r="AJ29" s="107" t="s">
        <v>4897</v>
      </c>
      <c r="AK29" s="167" t="s">
        <v>302</v>
      </c>
      <c r="AL29" s="107" t="s">
        <v>4909</v>
      </c>
      <c r="AM29" s="167" t="s">
        <v>302</v>
      </c>
      <c r="AN29" s="107" t="s">
        <v>4921</v>
      </c>
      <c r="AO29" s="167" t="s">
        <v>302</v>
      </c>
      <c r="AP29" s="107" t="s">
        <v>4933</v>
      </c>
      <c r="AR29" s="107" t="s">
        <v>4945</v>
      </c>
      <c r="AT29" s="107" t="s">
        <v>4957</v>
      </c>
      <c r="AU29" s="167" t="s">
        <v>302</v>
      </c>
      <c r="AV29" s="156" t="s">
        <v>42483</v>
      </c>
      <c r="AW29" s="167" t="s">
        <v>302</v>
      </c>
    </row>
    <row r="30" spans="1:49" x14ac:dyDescent="0.25">
      <c r="B30" s="107" t="s">
        <v>4694</v>
      </c>
      <c r="C30" s="167" t="s">
        <v>302</v>
      </c>
      <c r="D30" s="107" t="s">
        <v>4706</v>
      </c>
      <c r="E30" s="167" t="s">
        <v>302</v>
      </c>
      <c r="F30" s="107" t="s">
        <v>4718</v>
      </c>
      <c r="G30" s="167" t="s">
        <v>302</v>
      </c>
      <c r="H30" s="107" t="s">
        <v>4730</v>
      </c>
      <c r="I30" s="167" t="s">
        <v>302</v>
      </c>
      <c r="J30" s="107" t="s">
        <v>4742</v>
      </c>
      <c r="K30" s="167" t="s">
        <v>302</v>
      </c>
      <c r="L30" s="107" t="s">
        <v>4754</v>
      </c>
      <c r="M30" s="167" t="s">
        <v>302</v>
      </c>
      <c r="N30" s="107" t="s">
        <v>4766</v>
      </c>
      <c r="O30" s="167" t="s">
        <v>302</v>
      </c>
      <c r="P30" s="107" t="s">
        <v>4778</v>
      </c>
      <c r="Q30" s="167" t="s">
        <v>302</v>
      </c>
      <c r="R30" s="107" t="s">
        <v>4790</v>
      </c>
      <c r="S30" s="167" t="s">
        <v>302</v>
      </c>
      <c r="T30" s="107" t="s">
        <v>4802</v>
      </c>
      <c r="U30" s="167" t="s">
        <v>302</v>
      </c>
      <c r="V30" s="107" t="s">
        <v>4814</v>
      </c>
      <c r="W30" s="167" t="s">
        <v>302</v>
      </c>
      <c r="X30" s="107" t="s">
        <v>4826</v>
      </c>
      <c r="Y30" s="167" t="s">
        <v>302</v>
      </c>
      <c r="Z30" s="107" t="s">
        <v>4838</v>
      </c>
      <c r="AB30" s="107" t="s">
        <v>4850</v>
      </c>
      <c r="AD30" s="107" t="s">
        <v>4862</v>
      </c>
      <c r="AE30" s="167" t="s">
        <v>302</v>
      </c>
      <c r="AF30" s="107" t="s">
        <v>4874</v>
      </c>
      <c r="AG30" s="167" t="s">
        <v>302</v>
      </c>
      <c r="AH30" s="107" t="s">
        <v>4886</v>
      </c>
      <c r="AI30" s="167" t="s">
        <v>302</v>
      </c>
      <c r="AJ30" s="107" t="s">
        <v>4898</v>
      </c>
      <c r="AK30" s="167" t="s">
        <v>302</v>
      </c>
      <c r="AL30" s="107" t="s">
        <v>4910</v>
      </c>
      <c r="AM30" s="167" t="s">
        <v>302</v>
      </c>
      <c r="AN30" s="107" t="s">
        <v>4922</v>
      </c>
      <c r="AO30" s="167" t="s">
        <v>302</v>
      </c>
      <c r="AP30" s="107" t="s">
        <v>4934</v>
      </c>
      <c r="AR30" s="107" t="s">
        <v>4946</v>
      </c>
      <c r="AT30" s="107" t="s">
        <v>4958</v>
      </c>
      <c r="AU30" s="167" t="s">
        <v>302</v>
      </c>
      <c r="AV30" s="156" t="s">
        <v>42463</v>
      </c>
      <c r="AW30" s="167" t="s">
        <v>302</v>
      </c>
    </row>
    <row r="31" spans="1:49" x14ac:dyDescent="0.25">
      <c r="B31" s="107" t="s">
        <v>4695</v>
      </c>
      <c r="C31" s="167" t="s">
        <v>302</v>
      </c>
      <c r="D31" s="107" t="s">
        <v>4707</v>
      </c>
      <c r="E31" s="167" t="s">
        <v>302</v>
      </c>
      <c r="F31" s="107" t="s">
        <v>4719</v>
      </c>
      <c r="G31" s="167" t="s">
        <v>302</v>
      </c>
      <c r="H31" s="107" t="s">
        <v>4731</v>
      </c>
      <c r="I31" s="167" t="s">
        <v>302</v>
      </c>
      <c r="J31" s="107" t="s">
        <v>4743</v>
      </c>
      <c r="K31" s="167" t="s">
        <v>302</v>
      </c>
      <c r="L31" s="107" t="s">
        <v>4755</v>
      </c>
      <c r="M31" s="167" t="s">
        <v>302</v>
      </c>
      <c r="N31" s="107" t="s">
        <v>4767</v>
      </c>
      <c r="O31" s="167" t="s">
        <v>302</v>
      </c>
      <c r="P31" s="107" t="s">
        <v>4779</v>
      </c>
      <c r="Q31" s="167" t="s">
        <v>302</v>
      </c>
      <c r="R31" s="107" t="s">
        <v>4791</v>
      </c>
      <c r="S31" s="167" t="s">
        <v>302</v>
      </c>
      <c r="T31" s="107" t="s">
        <v>4803</v>
      </c>
      <c r="U31" s="167" t="s">
        <v>302</v>
      </c>
      <c r="V31" s="107" t="s">
        <v>4815</v>
      </c>
      <c r="W31" s="167" t="s">
        <v>302</v>
      </c>
      <c r="X31" s="107" t="s">
        <v>4827</v>
      </c>
      <c r="Y31" s="167" t="s">
        <v>302</v>
      </c>
      <c r="Z31" s="107" t="s">
        <v>4839</v>
      </c>
      <c r="AB31" s="107" t="s">
        <v>4851</v>
      </c>
      <c r="AD31" s="107" t="s">
        <v>4863</v>
      </c>
      <c r="AE31" s="167" t="s">
        <v>302</v>
      </c>
      <c r="AF31" s="107" t="s">
        <v>4875</v>
      </c>
      <c r="AG31" s="167" t="s">
        <v>302</v>
      </c>
      <c r="AH31" s="107" t="s">
        <v>4887</v>
      </c>
      <c r="AI31" s="167" t="s">
        <v>302</v>
      </c>
      <c r="AJ31" s="107" t="s">
        <v>4899</v>
      </c>
      <c r="AK31" s="167" t="s">
        <v>302</v>
      </c>
      <c r="AL31" s="107" t="s">
        <v>4911</v>
      </c>
      <c r="AM31" s="167" t="s">
        <v>302</v>
      </c>
      <c r="AN31" s="107" t="s">
        <v>4923</v>
      </c>
      <c r="AO31" s="167" t="s">
        <v>302</v>
      </c>
      <c r="AP31" s="107" t="s">
        <v>4935</v>
      </c>
      <c r="AR31" s="107" t="s">
        <v>4947</v>
      </c>
      <c r="AT31" s="107" t="s">
        <v>4959</v>
      </c>
      <c r="AU31" s="167" t="s">
        <v>302</v>
      </c>
      <c r="AV31" s="156" t="s">
        <v>42427</v>
      </c>
      <c r="AW31" s="167" t="s">
        <v>302</v>
      </c>
    </row>
    <row r="32" spans="1:49" x14ac:dyDescent="0.25">
      <c r="B32" s="107" t="s">
        <v>4696</v>
      </c>
      <c r="C32" s="167" t="s">
        <v>302</v>
      </c>
      <c r="D32" s="107" t="s">
        <v>4708</v>
      </c>
      <c r="E32" s="167" t="s">
        <v>302</v>
      </c>
      <c r="F32" s="107" t="s">
        <v>4720</v>
      </c>
      <c r="G32" s="167" t="s">
        <v>302</v>
      </c>
      <c r="H32" s="107" t="s">
        <v>4732</v>
      </c>
      <c r="I32" s="167" t="s">
        <v>302</v>
      </c>
      <c r="J32" s="107" t="s">
        <v>4744</v>
      </c>
      <c r="K32" s="167" t="s">
        <v>302</v>
      </c>
      <c r="L32" s="107" t="s">
        <v>4756</v>
      </c>
      <c r="M32" s="167" t="s">
        <v>302</v>
      </c>
      <c r="N32" s="107" t="s">
        <v>4768</v>
      </c>
      <c r="O32" s="167" t="s">
        <v>302</v>
      </c>
      <c r="P32" s="107" t="s">
        <v>4780</v>
      </c>
      <c r="Q32" s="167" t="s">
        <v>302</v>
      </c>
      <c r="R32" s="107" t="s">
        <v>4792</v>
      </c>
      <c r="S32" s="167" t="s">
        <v>302</v>
      </c>
      <c r="T32" s="107" t="s">
        <v>4804</v>
      </c>
      <c r="U32" s="167" t="s">
        <v>302</v>
      </c>
      <c r="V32" s="107" t="s">
        <v>4816</v>
      </c>
      <c r="W32" s="167" t="s">
        <v>302</v>
      </c>
      <c r="X32" s="107" t="s">
        <v>4828</v>
      </c>
      <c r="Y32" s="167" t="s">
        <v>302</v>
      </c>
      <c r="Z32" s="107" t="s">
        <v>4840</v>
      </c>
      <c r="AB32" s="107" t="s">
        <v>4852</v>
      </c>
      <c r="AD32" s="107" t="s">
        <v>4864</v>
      </c>
      <c r="AE32" s="167" t="s">
        <v>302</v>
      </c>
      <c r="AF32" s="107" t="s">
        <v>4876</v>
      </c>
      <c r="AG32" s="167" t="s">
        <v>302</v>
      </c>
      <c r="AH32" s="107" t="s">
        <v>4888</v>
      </c>
      <c r="AI32" s="167" t="s">
        <v>302</v>
      </c>
      <c r="AJ32" s="107" t="s">
        <v>4900</v>
      </c>
      <c r="AK32" s="167" t="s">
        <v>302</v>
      </c>
      <c r="AL32" s="107" t="s">
        <v>4912</v>
      </c>
      <c r="AM32" s="167" t="s">
        <v>302</v>
      </c>
      <c r="AN32" s="107" t="s">
        <v>4924</v>
      </c>
      <c r="AO32" s="167" t="s">
        <v>302</v>
      </c>
      <c r="AP32" s="107" t="s">
        <v>4936</v>
      </c>
      <c r="AR32" s="107" t="s">
        <v>4948</v>
      </c>
      <c r="AT32" s="107" t="s">
        <v>4960</v>
      </c>
      <c r="AU32" s="167" t="s">
        <v>302</v>
      </c>
      <c r="AV32" s="156" t="s">
        <v>42533</v>
      </c>
      <c r="AW32" s="167" t="s">
        <v>302</v>
      </c>
    </row>
    <row r="33" spans="1:49" x14ac:dyDescent="0.25">
      <c r="B33" s="107" t="s">
        <v>4697</v>
      </c>
      <c r="C33" s="167" t="s">
        <v>302</v>
      </c>
      <c r="D33" s="107" t="s">
        <v>4709</v>
      </c>
      <c r="E33" s="167" t="s">
        <v>302</v>
      </c>
      <c r="F33" s="107" t="s">
        <v>4721</v>
      </c>
      <c r="G33" s="167" t="s">
        <v>302</v>
      </c>
      <c r="H33" s="107" t="s">
        <v>4733</v>
      </c>
      <c r="I33" s="167" t="s">
        <v>302</v>
      </c>
      <c r="J33" s="107" t="s">
        <v>4745</v>
      </c>
      <c r="K33" s="167" t="s">
        <v>302</v>
      </c>
      <c r="L33" s="107" t="s">
        <v>4757</v>
      </c>
      <c r="M33" s="167" t="s">
        <v>302</v>
      </c>
      <c r="N33" s="107" t="s">
        <v>4769</v>
      </c>
      <c r="O33" s="167" t="s">
        <v>302</v>
      </c>
      <c r="P33" s="107" t="s">
        <v>4781</v>
      </c>
      <c r="Q33" s="167" t="s">
        <v>302</v>
      </c>
      <c r="R33" s="107" t="s">
        <v>4793</v>
      </c>
      <c r="S33" s="167" t="s">
        <v>302</v>
      </c>
      <c r="T33" s="107" t="s">
        <v>4805</v>
      </c>
      <c r="U33" s="167" t="s">
        <v>302</v>
      </c>
      <c r="V33" s="107" t="s">
        <v>4817</v>
      </c>
      <c r="W33" s="167" t="s">
        <v>302</v>
      </c>
      <c r="X33" s="107" t="s">
        <v>4829</v>
      </c>
      <c r="Y33" s="167" t="s">
        <v>302</v>
      </c>
      <c r="Z33" s="107" t="s">
        <v>4841</v>
      </c>
      <c r="AB33" s="107" t="s">
        <v>4853</v>
      </c>
      <c r="AD33" s="107" t="s">
        <v>4865</v>
      </c>
      <c r="AE33" s="167" t="s">
        <v>302</v>
      </c>
      <c r="AF33" s="107" t="s">
        <v>4877</v>
      </c>
      <c r="AG33" s="167" t="s">
        <v>302</v>
      </c>
      <c r="AH33" s="107" t="s">
        <v>4889</v>
      </c>
      <c r="AI33" s="167" t="s">
        <v>302</v>
      </c>
      <c r="AJ33" s="107" t="s">
        <v>4901</v>
      </c>
      <c r="AK33" s="167" t="s">
        <v>302</v>
      </c>
      <c r="AL33" s="107" t="s">
        <v>4913</v>
      </c>
      <c r="AM33" s="167" t="s">
        <v>302</v>
      </c>
      <c r="AN33" s="107" t="s">
        <v>4925</v>
      </c>
      <c r="AO33" s="167" t="s">
        <v>302</v>
      </c>
      <c r="AP33" s="107" t="s">
        <v>4937</v>
      </c>
      <c r="AR33" s="107" t="s">
        <v>4949</v>
      </c>
      <c r="AT33" s="107" t="s">
        <v>4961</v>
      </c>
      <c r="AU33" s="167" t="s">
        <v>302</v>
      </c>
      <c r="AV33" s="156" t="s">
        <v>42546</v>
      </c>
      <c r="AW33" s="167" t="s">
        <v>302</v>
      </c>
    </row>
    <row r="34" spans="1:49" x14ac:dyDescent="0.25">
      <c r="B34" s="107" t="s">
        <v>4698</v>
      </c>
      <c r="C34" s="167" t="s">
        <v>302</v>
      </c>
      <c r="D34" s="107" t="s">
        <v>4710</v>
      </c>
      <c r="E34" s="167" t="s">
        <v>302</v>
      </c>
      <c r="F34" s="107" t="s">
        <v>4722</v>
      </c>
      <c r="G34" s="167" t="s">
        <v>302</v>
      </c>
      <c r="H34" s="107" t="s">
        <v>4734</v>
      </c>
      <c r="I34" s="167" t="s">
        <v>302</v>
      </c>
      <c r="J34" s="107" t="s">
        <v>4746</v>
      </c>
      <c r="K34" s="167" t="s">
        <v>302</v>
      </c>
      <c r="L34" s="107" t="s">
        <v>4758</v>
      </c>
      <c r="M34" s="167" t="s">
        <v>302</v>
      </c>
      <c r="N34" s="107" t="s">
        <v>4770</v>
      </c>
      <c r="O34" s="167" t="s">
        <v>302</v>
      </c>
      <c r="P34" s="107" t="s">
        <v>4782</v>
      </c>
      <c r="Q34" s="167" t="s">
        <v>302</v>
      </c>
      <c r="R34" s="107" t="s">
        <v>4794</v>
      </c>
      <c r="S34" s="167" t="s">
        <v>302</v>
      </c>
      <c r="T34" s="107" t="s">
        <v>4806</v>
      </c>
      <c r="U34" s="167" t="s">
        <v>302</v>
      </c>
      <c r="V34" s="107" t="s">
        <v>4818</v>
      </c>
      <c r="W34" s="167" t="s">
        <v>302</v>
      </c>
      <c r="X34" s="107" t="s">
        <v>4830</v>
      </c>
      <c r="Y34" s="167" t="s">
        <v>302</v>
      </c>
      <c r="Z34" s="107" t="s">
        <v>4842</v>
      </c>
      <c r="AB34" s="107" t="s">
        <v>4854</v>
      </c>
      <c r="AD34" s="107" t="s">
        <v>4866</v>
      </c>
      <c r="AE34" s="167" t="s">
        <v>302</v>
      </c>
      <c r="AF34" s="107" t="s">
        <v>4878</v>
      </c>
      <c r="AG34" s="167" t="s">
        <v>302</v>
      </c>
      <c r="AH34" s="107" t="s">
        <v>4890</v>
      </c>
      <c r="AI34" s="167" t="s">
        <v>302</v>
      </c>
      <c r="AJ34" s="107" t="s">
        <v>4902</v>
      </c>
      <c r="AK34" s="167" t="s">
        <v>302</v>
      </c>
      <c r="AL34" s="107" t="s">
        <v>4914</v>
      </c>
      <c r="AM34" s="167" t="s">
        <v>302</v>
      </c>
      <c r="AN34" s="107" t="s">
        <v>4926</v>
      </c>
      <c r="AO34" s="167" t="s">
        <v>302</v>
      </c>
      <c r="AP34" s="107" t="s">
        <v>4938</v>
      </c>
      <c r="AR34" s="107" t="s">
        <v>4950</v>
      </c>
      <c r="AT34" s="107" t="s">
        <v>4962</v>
      </c>
      <c r="AU34" s="167" t="s">
        <v>302</v>
      </c>
      <c r="AV34" s="156" t="s">
        <v>42558</v>
      </c>
      <c r="AW34" s="167" t="s">
        <v>302</v>
      </c>
    </row>
    <row r="35" spans="1:49" x14ac:dyDescent="0.25">
      <c r="B35" s="107" t="s">
        <v>4699</v>
      </c>
      <c r="C35" s="167" t="s">
        <v>302</v>
      </c>
      <c r="D35" s="107" t="s">
        <v>4711</v>
      </c>
      <c r="E35" s="167" t="s">
        <v>302</v>
      </c>
      <c r="F35" s="107" t="s">
        <v>4723</v>
      </c>
      <c r="G35" s="167" t="s">
        <v>302</v>
      </c>
      <c r="H35" s="107" t="s">
        <v>4735</v>
      </c>
      <c r="I35" s="167" t="s">
        <v>302</v>
      </c>
      <c r="J35" s="107" t="s">
        <v>4747</v>
      </c>
      <c r="K35" s="167" t="s">
        <v>302</v>
      </c>
      <c r="L35" s="107" t="s">
        <v>4759</v>
      </c>
      <c r="M35" s="167" t="s">
        <v>302</v>
      </c>
      <c r="N35" s="107" t="s">
        <v>4771</v>
      </c>
      <c r="O35" s="167" t="s">
        <v>302</v>
      </c>
      <c r="P35" s="107" t="s">
        <v>4783</v>
      </c>
      <c r="Q35" s="167" t="s">
        <v>302</v>
      </c>
      <c r="R35" s="107" t="s">
        <v>4795</v>
      </c>
      <c r="S35" s="167" t="s">
        <v>302</v>
      </c>
      <c r="T35" s="107" t="s">
        <v>4807</v>
      </c>
      <c r="U35" s="167" t="s">
        <v>302</v>
      </c>
      <c r="V35" s="107" t="s">
        <v>4819</v>
      </c>
      <c r="W35" s="167" t="s">
        <v>302</v>
      </c>
      <c r="X35" s="107" t="s">
        <v>4831</v>
      </c>
      <c r="Y35" s="167" t="s">
        <v>302</v>
      </c>
      <c r="Z35" s="107" t="s">
        <v>4843</v>
      </c>
      <c r="AB35" s="107" t="s">
        <v>4855</v>
      </c>
      <c r="AD35" s="107" t="s">
        <v>4867</v>
      </c>
      <c r="AE35" s="167" t="s">
        <v>302</v>
      </c>
      <c r="AF35" s="107" t="s">
        <v>4879</v>
      </c>
      <c r="AG35" s="167" t="s">
        <v>302</v>
      </c>
      <c r="AH35" s="107" t="s">
        <v>4891</v>
      </c>
      <c r="AI35" s="167" t="s">
        <v>302</v>
      </c>
      <c r="AJ35" s="107" t="s">
        <v>4903</v>
      </c>
      <c r="AK35" s="167" t="s">
        <v>302</v>
      </c>
      <c r="AL35" s="107" t="s">
        <v>4915</v>
      </c>
      <c r="AM35" s="167" t="s">
        <v>302</v>
      </c>
      <c r="AN35" s="107" t="s">
        <v>4927</v>
      </c>
      <c r="AO35" s="167" t="s">
        <v>302</v>
      </c>
      <c r="AP35" s="107" t="s">
        <v>4939</v>
      </c>
      <c r="AR35" s="107" t="s">
        <v>4951</v>
      </c>
      <c r="AT35" s="107" t="s">
        <v>4963</v>
      </c>
      <c r="AU35" s="167" t="s">
        <v>302</v>
      </c>
      <c r="AV35" s="156" t="s">
        <v>42575</v>
      </c>
      <c r="AW35" s="167" t="s">
        <v>302</v>
      </c>
    </row>
    <row r="36" spans="1:49" x14ac:dyDescent="0.25">
      <c r="B36" s="107" t="s">
        <v>4700</v>
      </c>
      <c r="C36" s="167" t="s">
        <v>302</v>
      </c>
      <c r="D36" s="107" t="s">
        <v>4712</v>
      </c>
      <c r="E36" s="167" t="s">
        <v>302</v>
      </c>
      <c r="F36" s="107" t="s">
        <v>4724</v>
      </c>
      <c r="G36" s="167" t="s">
        <v>302</v>
      </c>
      <c r="H36" s="107" t="s">
        <v>4736</v>
      </c>
      <c r="I36" s="167" t="s">
        <v>302</v>
      </c>
      <c r="J36" s="107" t="s">
        <v>4748</v>
      </c>
      <c r="K36" s="167" t="s">
        <v>302</v>
      </c>
      <c r="L36" s="107" t="s">
        <v>4760</v>
      </c>
      <c r="M36" s="167" t="s">
        <v>302</v>
      </c>
      <c r="N36" s="107" t="s">
        <v>4772</v>
      </c>
      <c r="O36" s="167" t="s">
        <v>302</v>
      </c>
      <c r="P36" s="107" t="s">
        <v>4784</v>
      </c>
      <c r="Q36" s="167" t="s">
        <v>302</v>
      </c>
      <c r="R36" s="107" t="s">
        <v>4796</v>
      </c>
      <c r="S36" s="167" t="s">
        <v>302</v>
      </c>
      <c r="T36" s="107" t="s">
        <v>4808</v>
      </c>
      <c r="U36" s="167" t="s">
        <v>302</v>
      </c>
      <c r="V36" s="107" t="s">
        <v>4820</v>
      </c>
      <c r="W36" s="167" t="s">
        <v>302</v>
      </c>
      <c r="X36" s="107" t="s">
        <v>4832</v>
      </c>
      <c r="Y36" s="167" t="s">
        <v>302</v>
      </c>
      <c r="Z36" s="107" t="s">
        <v>4844</v>
      </c>
      <c r="AB36" s="107" t="s">
        <v>4856</v>
      </c>
      <c r="AD36" s="107" t="s">
        <v>4868</v>
      </c>
      <c r="AE36" s="167" t="s">
        <v>302</v>
      </c>
      <c r="AF36" s="107" t="s">
        <v>4880</v>
      </c>
      <c r="AG36" s="167" t="s">
        <v>302</v>
      </c>
      <c r="AH36" s="107" t="s">
        <v>4892</v>
      </c>
      <c r="AI36" s="167" t="s">
        <v>302</v>
      </c>
      <c r="AJ36" s="107" t="s">
        <v>4904</v>
      </c>
      <c r="AK36" s="167" t="s">
        <v>302</v>
      </c>
      <c r="AL36" s="107" t="s">
        <v>4916</v>
      </c>
      <c r="AM36" s="167" t="s">
        <v>302</v>
      </c>
      <c r="AN36" s="107" t="s">
        <v>4928</v>
      </c>
      <c r="AO36" s="167" t="s">
        <v>302</v>
      </c>
      <c r="AP36" s="107" t="s">
        <v>4940</v>
      </c>
      <c r="AR36" s="107" t="s">
        <v>4952</v>
      </c>
      <c r="AT36" s="107" t="s">
        <v>4964</v>
      </c>
      <c r="AU36" s="167" t="s">
        <v>302</v>
      </c>
      <c r="AV36" s="156" t="s">
        <v>42587</v>
      </c>
      <c r="AW36" s="167" t="s">
        <v>302</v>
      </c>
    </row>
    <row r="37" spans="1:49" x14ac:dyDescent="0.25">
      <c r="B37" s="107" t="s">
        <v>4701</v>
      </c>
      <c r="C37" s="167" t="s">
        <v>302</v>
      </c>
      <c r="D37" s="107" t="s">
        <v>4713</v>
      </c>
      <c r="E37" s="167" t="s">
        <v>302</v>
      </c>
      <c r="F37" s="107" t="s">
        <v>4725</v>
      </c>
      <c r="G37" s="167" t="s">
        <v>302</v>
      </c>
      <c r="H37" s="107" t="s">
        <v>4737</v>
      </c>
      <c r="I37" s="167" t="s">
        <v>302</v>
      </c>
      <c r="J37" s="107" t="s">
        <v>4749</v>
      </c>
      <c r="K37" s="167" t="s">
        <v>302</v>
      </c>
      <c r="L37" s="107" t="s">
        <v>4761</v>
      </c>
      <c r="M37" s="167" t="s">
        <v>302</v>
      </c>
      <c r="N37" s="107" t="s">
        <v>4773</v>
      </c>
      <c r="O37" s="167" t="s">
        <v>302</v>
      </c>
      <c r="P37" s="107" t="s">
        <v>4785</v>
      </c>
      <c r="Q37" s="167" t="s">
        <v>302</v>
      </c>
      <c r="R37" s="107" t="s">
        <v>4797</v>
      </c>
      <c r="S37" s="167" t="s">
        <v>302</v>
      </c>
      <c r="T37" s="107" t="s">
        <v>4809</v>
      </c>
      <c r="U37" s="167" t="s">
        <v>302</v>
      </c>
      <c r="V37" s="107" t="s">
        <v>4821</v>
      </c>
      <c r="W37" s="167" t="s">
        <v>302</v>
      </c>
      <c r="X37" s="107" t="s">
        <v>4833</v>
      </c>
      <c r="Y37" s="167" t="s">
        <v>302</v>
      </c>
      <c r="Z37" s="107" t="s">
        <v>4845</v>
      </c>
      <c r="AB37" s="107" t="s">
        <v>4857</v>
      </c>
      <c r="AD37" s="107" t="s">
        <v>4869</v>
      </c>
      <c r="AE37" s="167" t="s">
        <v>302</v>
      </c>
      <c r="AF37" s="107" t="s">
        <v>4881</v>
      </c>
      <c r="AG37" s="167" t="s">
        <v>302</v>
      </c>
      <c r="AH37" s="107" t="s">
        <v>4893</v>
      </c>
      <c r="AI37" s="167" t="s">
        <v>302</v>
      </c>
      <c r="AJ37" s="107" t="s">
        <v>4905</v>
      </c>
      <c r="AK37" s="167" t="s">
        <v>302</v>
      </c>
      <c r="AL37" s="107" t="s">
        <v>4917</v>
      </c>
      <c r="AM37" s="167" t="s">
        <v>302</v>
      </c>
      <c r="AN37" s="107" t="s">
        <v>4929</v>
      </c>
      <c r="AO37" s="167" t="s">
        <v>302</v>
      </c>
      <c r="AP37" s="107" t="s">
        <v>4941</v>
      </c>
      <c r="AR37" s="107" t="s">
        <v>4953</v>
      </c>
      <c r="AT37" s="107" t="s">
        <v>4965</v>
      </c>
      <c r="AU37" s="167" t="s">
        <v>302</v>
      </c>
      <c r="AV37" s="156" t="s">
        <v>42600</v>
      </c>
      <c r="AW37" s="167" t="s">
        <v>302</v>
      </c>
    </row>
    <row r="38" spans="1:49" x14ac:dyDescent="0.25">
      <c r="A38" s="107" t="s">
        <v>301</v>
      </c>
      <c r="B38" s="107">
        <f>COUNTIF(B26:B37,"&lt;&gt;")</f>
        <v>12</v>
      </c>
      <c r="C38" s="107">
        <f>COUNTIF(C26:C37,"Y")</f>
        <v>12</v>
      </c>
      <c r="D38" s="107">
        <f>COUNTIF(D26:D37,"&lt;&gt;")</f>
        <v>12</v>
      </c>
      <c r="E38" s="107">
        <f t="shared" ref="E38" si="36">COUNTIF(E26:E37,"Y")</f>
        <v>12</v>
      </c>
      <c r="F38" s="107">
        <f t="shared" ref="F38" si="37">COUNTIF(F26:F37,"&lt;&gt;")</f>
        <v>12</v>
      </c>
      <c r="G38" s="107">
        <f t="shared" ref="G38" si="38">COUNTIF(G26:G37,"Y")</f>
        <v>12</v>
      </c>
      <c r="H38" s="107">
        <f t="shared" ref="H38" si="39">COUNTIF(H26:H37,"&lt;&gt;")</f>
        <v>12</v>
      </c>
      <c r="I38" s="107">
        <f t="shared" ref="I38" si="40">COUNTIF(I26:I37,"Y")</f>
        <v>12</v>
      </c>
      <c r="J38" s="107">
        <f t="shared" ref="J38" si="41">COUNTIF(J26:J37,"&lt;&gt;")</f>
        <v>12</v>
      </c>
      <c r="K38" s="107">
        <f t="shared" ref="K38" si="42">COUNTIF(K26:K37,"Y")</f>
        <v>12</v>
      </c>
      <c r="L38" s="107">
        <f t="shared" ref="L38" si="43">COUNTIF(L26:L37,"&lt;&gt;")</f>
        <v>12</v>
      </c>
      <c r="M38" s="107">
        <f t="shared" ref="M38" si="44">COUNTIF(M26:M37,"Y")</f>
        <v>12</v>
      </c>
      <c r="N38" s="107">
        <f t="shared" ref="N38" si="45">COUNTIF(N26:N37,"&lt;&gt;")</f>
        <v>12</v>
      </c>
      <c r="O38" s="107">
        <f t="shared" ref="O38" si="46">COUNTIF(O26:O37,"Y")</f>
        <v>12</v>
      </c>
      <c r="P38" s="107">
        <f t="shared" ref="P38" si="47">COUNTIF(P26:P37,"&lt;&gt;")</f>
        <v>12</v>
      </c>
      <c r="Q38" s="107">
        <f t="shared" ref="Q38" si="48">COUNTIF(Q26:Q37,"Y")</f>
        <v>12</v>
      </c>
      <c r="R38" s="107">
        <f t="shared" ref="R38" si="49">COUNTIF(R26:R37,"&lt;&gt;")</f>
        <v>12</v>
      </c>
      <c r="S38" s="107">
        <f t="shared" ref="S38" si="50">COUNTIF(S26:S37,"Y")</f>
        <v>12</v>
      </c>
      <c r="T38" s="107">
        <f t="shared" ref="T38" si="51">COUNTIF(T26:T37,"&lt;&gt;")</f>
        <v>12</v>
      </c>
      <c r="U38" s="107">
        <f t="shared" ref="U38" si="52">COUNTIF(U26:U37,"Y")</f>
        <v>12</v>
      </c>
      <c r="V38" s="107">
        <f t="shared" ref="V38" si="53">COUNTIF(V26:V37,"&lt;&gt;")</f>
        <v>12</v>
      </c>
      <c r="W38" s="107">
        <f t="shared" ref="W38" si="54">COUNTIF(W26:W37,"Y")</f>
        <v>12</v>
      </c>
      <c r="X38" s="107">
        <f t="shared" ref="X38" si="55">COUNTIF(X26:X37,"&lt;&gt;")</f>
        <v>12</v>
      </c>
      <c r="Y38" s="107">
        <f t="shared" ref="Y38" si="56">COUNTIF(Y26:Y37,"Y")</f>
        <v>12</v>
      </c>
      <c r="Z38" s="107">
        <f t="shared" ref="Z38" si="57">COUNTIF(Z26:Z37,"&lt;&gt;")</f>
        <v>12</v>
      </c>
      <c r="AA38" s="107">
        <f t="shared" ref="AA38" si="58">COUNTIF(AA26:AA37,"Y")</f>
        <v>0</v>
      </c>
      <c r="AB38" s="107">
        <f t="shared" ref="AB38" si="59">COUNTIF(AB26:AB37,"&lt;&gt;")</f>
        <v>12</v>
      </c>
      <c r="AC38" s="107">
        <f t="shared" ref="AC38" si="60">COUNTIF(AC26:AC37,"Y")</f>
        <v>0</v>
      </c>
      <c r="AD38" s="107">
        <f t="shared" ref="AD38" si="61">COUNTIF(AD26:AD37,"&lt;&gt;")</f>
        <v>12</v>
      </c>
      <c r="AE38" s="107">
        <f t="shared" ref="AE38" si="62">COUNTIF(AE26:AE37,"Y")</f>
        <v>12</v>
      </c>
      <c r="AF38" s="107">
        <f t="shared" ref="AF38" si="63">COUNTIF(AF26:AF37,"&lt;&gt;")</f>
        <v>12</v>
      </c>
      <c r="AG38" s="107">
        <f t="shared" ref="AG38" si="64">COUNTIF(AG26:AG37,"Y")</f>
        <v>12</v>
      </c>
      <c r="AH38" s="107">
        <f t="shared" ref="AH38" si="65">COUNTIF(AH26:AH37,"&lt;&gt;")</f>
        <v>12</v>
      </c>
      <c r="AI38" s="107">
        <f t="shared" ref="AI38" si="66">COUNTIF(AI26:AI37,"Y")</f>
        <v>12</v>
      </c>
      <c r="AJ38" s="107">
        <f t="shared" ref="AJ38" si="67">COUNTIF(AJ26:AJ37,"&lt;&gt;")</f>
        <v>12</v>
      </c>
      <c r="AK38" s="107">
        <f t="shared" ref="AK38" si="68">COUNTIF(AK26:AK37,"Y")</f>
        <v>12</v>
      </c>
      <c r="AL38" s="107">
        <f t="shared" ref="AL38" si="69">COUNTIF(AL26:AL37,"&lt;&gt;")</f>
        <v>12</v>
      </c>
      <c r="AM38" s="107">
        <f t="shared" ref="AM38" si="70">COUNTIF(AM26:AM37,"Y")</f>
        <v>12</v>
      </c>
      <c r="AN38" s="107">
        <f t="shared" ref="AN38" si="71">COUNTIF(AN26:AN37,"&lt;&gt;")</f>
        <v>12</v>
      </c>
      <c r="AO38" s="107">
        <f t="shared" ref="AO38" si="72">COUNTIF(AO26:AO37,"Y")</f>
        <v>12</v>
      </c>
      <c r="AP38" s="107">
        <f t="shared" ref="AP38" si="73">COUNTIF(AP26:AP37,"&lt;&gt;")</f>
        <v>12</v>
      </c>
      <c r="AQ38" s="107">
        <f t="shared" ref="AQ38" si="74">COUNTIF(AQ26:AQ37,"Y")</f>
        <v>0</v>
      </c>
      <c r="AR38" s="107">
        <f t="shared" ref="AR38" si="75">COUNTIF(AR26:AR37,"&lt;&gt;")</f>
        <v>12</v>
      </c>
      <c r="AS38" s="107">
        <f t="shared" ref="AS38" si="76">COUNTIF(AS26:AS37,"Y")</f>
        <v>0</v>
      </c>
      <c r="AT38" s="107">
        <f t="shared" ref="AT38" si="77">COUNTIF(AT26:AT37,"&lt;&gt;")</f>
        <v>12</v>
      </c>
      <c r="AU38" s="107">
        <f t="shared" ref="AU38" si="78">COUNTIF(AU26:AU37,"Y")</f>
        <v>12</v>
      </c>
      <c r="AV38" s="156">
        <f t="shared" ref="AV38" si="79">COUNTIF(AV26:AV37,"&lt;&gt;")</f>
        <v>12</v>
      </c>
      <c r="AW38" s="156">
        <f t="shared" ref="AW38" si="80">COUNTIF(AW26:AW37,"Y")</f>
        <v>12</v>
      </c>
    </row>
    <row r="40" spans="1:49" x14ac:dyDescent="0.25">
      <c r="A40" s="156"/>
      <c r="B40" s="156" t="s">
        <v>4968</v>
      </c>
      <c r="C40" s="156" t="s">
        <v>300</v>
      </c>
    </row>
    <row r="41" spans="1:49" x14ac:dyDescent="0.25">
      <c r="A41" s="156"/>
      <c r="B41" s="156" t="str">
        <f>LEFT(B42,FIND("_P",B42)-1)</f>
        <v>CPT_004</v>
      </c>
      <c r="C41" s="156" t="s">
        <v>299</v>
      </c>
    </row>
    <row r="42" spans="1:49" x14ac:dyDescent="0.25">
      <c r="A42" s="156"/>
      <c r="B42" s="156" t="s">
        <v>36602</v>
      </c>
      <c r="C42" s="167" t="s">
        <v>302</v>
      </c>
    </row>
    <row r="43" spans="1:49" x14ac:dyDescent="0.25">
      <c r="A43" s="156"/>
      <c r="B43" s="156" t="s">
        <v>36614</v>
      </c>
      <c r="C43" s="167" t="s">
        <v>302</v>
      </c>
    </row>
    <row r="44" spans="1:49" x14ac:dyDescent="0.25">
      <c r="A44" s="156"/>
      <c r="B44" s="156" t="s">
        <v>36627</v>
      </c>
      <c r="C44" s="167" t="s">
        <v>302</v>
      </c>
    </row>
    <row r="45" spans="1:49" x14ac:dyDescent="0.25">
      <c r="A45" s="156"/>
      <c r="B45" s="156" t="s">
        <v>36639</v>
      </c>
      <c r="C45" s="167" t="s">
        <v>302</v>
      </c>
    </row>
    <row r="46" spans="1:49" x14ac:dyDescent="0.25">
      <c r="A46" s="156"/>
      <c r="B46" s="156" t="s">
        <v>36652</v>
      </c>
      <c r="C46" s="167" t="s">
        <v>302</v>
      </c>
    </row>
    <row r="47" spans="1:49" x14ac:dyDescent="0.25">
      <c r="A47" s="156"/>
      <c r="B47" s="156" t="s">
        <v>36665</v>
      </c>
      <c r="C47" s="167" t="s">
        <v>302</v>
      </c>
    </row>
    <row r="48" spans="1:49" x14ac:dyDescent="0.25">
      <c r="A48" s="156"/>
      <c r="B48" s="156" t="s">
        <v>36589</v>
      </c>
      <c r="C48" s="167" t="s">
        <v>302</v>
      </c>
    </row>
    <row r="49" spans="1:3" x14ac:dyDescent="0.25">
      <c r="A49" s="156"/>
      <c r="B49" s="156" t="s">
        <v>36577</v>
      </c>
      <c r="C49" s="167" t="s">
        <v>302</v>
      </c>
    </row>
    <row r="50" spans="1:3" x14ac:dyDescent="0.25">
      <c r="A50" s="156"/>
      <c r="B50" s="156" t="s">
        <v>36564</v>
      </c>
      <c r="C50" s="167" t="s">
        <v>302</v>
      </c>
    </row>
    <row r="51" spans="1:3" x14ac:dyDescent="0.25">
      <c r="A51" s="156"/>
      <c r="B51" s="156" t="s">
        <v>36552</v>
      </c>
      <c r="C51" s="167" t="s">
        <v>302</v>
      </c>
    </row>
    <row r="52" spans="1:3" x14ac:dyDescent="0.25">
      <c r="A52" s="156"/>
      <c r="B52" s="156" t="s">
        <v>36539</v>
      </c>
      <c r="C52" s="167" t="s">
        <v>302</v>
      </c>
    </row>
    <row r="53" spans="1:3" x14ac:dyDescent="0.25">
      <c r="A53" s="156"/>
      <c r="B53" s="156" t="s">
        <v>36516</v>
      </c>
      <c r="C53" s="167" t="s">
        <v>302</v>
      </c>
    </row>
    <row r="54" spans="1:3" x14ac:dyDescent="0.25">
      <c r="A54" s="156" t="s">
        <v>301</v>
      </c>
      <c r="B54" s="156">
        <f>COUNTIF(B42:B53,"&lt;&gt;")</f>
        <v>12</v>
      </c>
      <c r="C54" s="156">
        <f>COUNTIF(C42:C53,"Y")</f>
        <v>12</v>
      </c>
    </row>
  </sheetData>
  <pageMargins left="0.7" right="0.7" top="0.75" bottom="0.75" header="0.3" footer="0.3"/>
  <pageSetup orientation="portrait" verticalDpi="597"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9D3F6-AD91-47E2-93F8-1F612691BF35}">
  <sheetPr codeName="Sheet19"/>
  <dimension ref="A1:AK38"/>
  <sheetViews>
    <sheetView topLeftCell="A4" zoomScale="118" zoomScaleNormal="118" workbookViewId="0">
      <selection activeCell="AB40" sqref="AB40"/>
    </sheetView>
  </sheetViews>
  <sheetFormatPr defaultRowHeight="15" x14ac:dyDescent="0.25"/>
  <cols>
    <col min="1" max="1" width="10" style="107" bestFit="1" customWidth="1"/>
    <col min="2" max="2" width="14.5703125" style="107" bestFit="1" customWidth="1"/>
    <col min="3" max="3" width="10.85546875" style="107" bestFit="1" customWidth="1"/>
    <col min="4" max="4" width="11.5703125" style="107" bestFit="1" customWidth="1"/>
    <col min="5" max="5" width="10.85546875" style="107" bestFit="1" customWidth="1"/>
    <col min="6" max="6" width="11.5703125" style="107" bestFit="1" customWidth="1"/>
    <col min="7" max="7" width="10.85546875" style="107" bestFit="1" customWidth="1"/>
    <col min="8" max="8" width="11.5703125" style="107" bestFit="1" customWidth="1"/>
    <col min="9" max="9" width="10.85546875" style="107" bestFit="1" customWidth="1"/>
    <col min="10" max="10" width="11.5703125" style="107" bestFit="1" customWidth="1"/>
    <col min="11" max="11" width="10.85546875" style="107" bestFit="1" customWidth="1"/>
    <col min="12" max="12" width="11.5703125" style="107" bestFit="1" customWidth="1"/>
    <col min="13" max="13" width="10.85546875" style="107" bestFit="1" customWidth="1"/>
    <col min="14" max="14" width="11.5703125" style="107" bestFit="1" customWidth="1"/>
    <col min="15" max="15" width="10.85546875" style="107" bestFit="1" customWidth="1"/>
    <col min="16" max="16" width="12.42578125" style="107" bestFit="1" customWidth="1"/>
    <col min="17" max="17" width="10.85546875" style="107" bestFit="1" customWidth="1"/>
    <col min="18" max="18" width="12.42578125" style="107" bestFit="1" customWidth="1"/>
    <col min="19" max="19" width="10.85546875" style="107" bestFit="1" customWidth="1"/>
    <col min="20" max="20" width="12.42578125" style="107" bestFit="1" customWidth="1"/>
    <col min="21" max="21" width="10.85546875" style="107" bestFit="1" customWidth="1"/>
    <col min="22" max="22" width="12.42578125" style="107" bestFit="1" customWidth="1"/>
    <col min="23" max="23" width="10.85546875" style="107" bestFit="1" customWidth="1"/>
    <col min="24" max="24" width="12.42578125" style="107" bestFit="1" customWidth="1"/>
    <col min="25" max="25" width="10.85546875" style="107" bestFit="1" customWidth="1"/>
    <col min="26" max="26" width="12.42578125" style="107" bestFit="1" customWidth="1"/>
    <col min="27" max="27" width="10.85546875" style="107" bestFit="1" customWidth="1"/>
    <col min="28" max="28" width="12.42578125" style="107" bestFit="1" customWidth="1"/>
    <col min="29" max="29" width="10.85546875" style="107" bestFit="1" customWidth="1"/>
    <col min="30" max="30" width="12.42578125" style="107" bestFit="1" customWidth="1"/>
    <col min="31" max="31" width="10.85546875" style="107" bestFit="1" customWidth="1"/>
    <col min="32" max="32" width="12.42578125" style="107" bestFit="1" customWidth="1"/>
    <col min="33" max="33" width="10.85546875" style="107" bestFit="1" customWidth="1"/>
    <col min="34" max="34" width="12.42578125" style="107" bestFit="1" customWidth="1"/>
    <col min="35" max="35" width="10.85546875" style="107" bestFit="1" customWidth="1"/>
    <col min="36" max="36" width="12.42578125" style="107" bestFit="1" customWidth="1"/>
    <col min="37" max="37" width="10.85546875" style="107" bestFit="1" customWidth="1"/>
    <col min="38" max="38" width="12.42578125" style="107" bestFit="1" customWidth="1"/>
    <col min="39" max="39" width="10.85546875" style="107" bestFit="1" customWidth="1"/>
    <col min="40" max="40" width="12.42578125" style="107" bestFit="1" customWidth="1"/>
    <col min="41" max="41" width="10.85546875" style="107" bestFit="1" customWidth="1"/>
    <col min="42" max="42" width="12.42578125" style="107" bestFit="1" customWidth="1"/>
    <col min="43" max="43" width="10.85546875" style="107" bestFit="1" customWidth="1"/>
    <col min="44" max="44" width="12.42578125" style="107" bestFit="1" customWidth="1"/>
    <col min="45" max="45" width="10.85546875" style="107" bestFit="1" customWidth="1"/>
    <col min="46" max="46" width="12.42578125" style="107" bestFit="1" customWidth="1"/>
    <col min="47" max="47" width="10.85546875" style="107" bestFit="1" customWidth="1"/>
    <col min="48" max="16384" width="9.140625" style="107"/>
  </cols>
  <sheetData>
    <row r="1" spans="2:29" s="109" customFormat="1" x14ac:dyDescent="0.25">
      <c r="B1" s="109" t="s">
        <v>14576</v>
      </c>
      <c r="C1" s="109" t="e">
        <f>SUM(D3,D24)</f>
        <v>#REF!</v>
      </c>
      <c r="D1" s="109" t="s">
        <v>299</v>
      </c>
      <c r="E1" s="109" t="e">
        <f>SUM(F3,F24)</f>
        <v>#REF!</v>
      </c>
      <c r="F1" s="109" t="s">
        <v>14578</v>
      </c>
      <c r="G1" s="109" t="e">
        <f>SUM(H3,H24)</f>
        <v>#REF!</v>
      </c>
      <c r="H1" s="109" t="s">
        <v>14577</v>
      </c>
      <c r="I1" s="129" t="e">
        <f>(E1/C1)</f>
        <v>#REF!</v>
      </c>
      <c r="V1" s="109" t="s">
        <v>14576</v>
      </c>
      <c r="W1" s="109">
        <f>SUM(X4,X25)</f>
        <v>0</v>
      </c>
      <c r="X1" s="109" t="s">
        <v>299</v>
      </c>
      <c r="Y1" s="109">
        <f>SUM(Z4,Z25)</f>
        <v>0</v>
      </c>
      <c r="Z1" s="109" t="s">
        <v>14578</v>
      </c>
      <c r="AA1" s="109">
        <f>SUM(AB4,AB25)</f>
        <v>0</v>
      </c>
      <c r="AB1" s="109" t="s">
        <v>14577</v>
      </c>
      <c r="AC1" s="129" t="e">
        <f>(Y1/W1)</f>
        <v>#DIV/0!</v>
      </c>
    </row>
    <row r="2" spans="2:29" s="109" customFormat="1" x14ac:dyDescent="0.25"/>
    <row r="3" spans="2:29" x14ac:dyDescent="0.25">
      <c r="B3" s="107" t="s">
        <v>4966</v>
      </c>
      <c r="C3" s="107" t="s">
        <v>300</v>
      </c>
      <c r="D3" s="107" t="e">
        <f>SUM(B22,D22,F22,H22,J22,L22,N22,#REF!,R22,T22,V22)</f>
        <v>#REF!</v>
      </c>
      <c r="E3" s="107" t="s">
        <v>299</v>
      </c>
      <c r="F3" s="107" t="e">
        <f>SUM(C22,E22,G22,I22,K22,M22,O22,#REF!,S22,U22,W22)</f>
        <v>#REF!</v>
      </c>
      <c r="G3" s="107" t="s">
        <v>303</v>
      </c>
      <c r="H3" s="107" t="e">
        <f>D3-F3</f>
        <v>#REF!</v>
      </c>
    </row>
    <row r="4" spans="2:29" x14ac:dyDescent="0.25">
      <c r="B4" s="107" t="str">
        <f>LEFT(B5,FIND("_C",B5)-1)</f>
        <v>BH_047</v>
      </c>
      <c r="C4" s="107" t="s">
        <v>299</v>
      </c>
      <c r="D4" s="107" t="str">
        <f>LEFT(D5,FIND("_C",D5)-1)</f>
        <v>BH_071</v>
      </c>
      <c r="E4" s="107" t="s">
        <v>299</v>
      </c>
      <c r="F4" s="107" t="str">
        <f>LEFT(F5,FIND("_C",F5)-1)</f>
        <v>BH_105</v>
      </c>
      <c r="G4" s="107" t="s">
        <v>299</v>
      </c>
      <c r="H4" s="107" t="str">
        <f>LEFT(H5,FIND("_C",H5)-1)</f>
        <v>BH_107</v>
      </c>
      <c r="I4" s="107" t="s">
        <v>299</v>
      </c>
      <c r="J4" s="107" t="str">
        <f>LEFT(J5,FIND("_C",J5)-1)</f>
        <v>BH_117</v>
      </c>
      <c r="K4" s="107" t="s">
        <v>299</v>
      </c>
      <c r="L4" s="107" t="str">
        <f>LEFT(L5,FIND("_C",L5)-1)</f>
        <v>BH_128</v>
      </c>
      <c r="M4" s="107" t="s">
        <v>299</v>
      </c>
      <c r="N4" s="156" t="str">
        <f>LEFT(N5,FIND("_C",N5)-1)</f>
        <v>BH_014</v>
      </c>
      <c r="O4" s="156" t="s">
        <v>299</v>
      </c>
    </row>
    <row r="5" spans="2:29" x14ac:dyDescent="0.25">
      <c r="B5" s="107" t="s">
        <v>4970</v>
      </c>
      <c r="D5" s="107" t="s">
        <v>4987</v>
      </c>
      <c r="E5" s="167" t="s">
        <v>302</v>
      </c>
      <c r="F5" s="107" t="s">
        <v>5004</v>
      </c>
      <c r="G5" s="167" t="s">
        <v>302</v>
      </c>
      <c r="H5" s="107" t="s">
        <v>5021</v>
      </c>
      <c r="I5" s="167" t="s">
        <v>302</v>
      </c>
      <c r="J5" s="107" t="s">
        <v>5038</v>
      </c>
      <c r="K5" s="167" t="s">
        <v>302</v>
      </c>
      <c r="L5" s="107" t="s">
        <v>5055</v>
      </c>
      <c r="M5" s="167" t="s">
        <v>302</v>
      </c>
      <c r="N5" s="156" t="s">
        <v>41898</v>
      </c>
      <c r="O5" s="167" t="s">
        <v>302</v>
      </c>
    </row>
    <row r="6" spans="2:29" x14ac:dyDescent="0.25">
      <c r="B6" s="107" t="s">
        <v>4971</v>
      </c>
      <c r="D6" s="107" t="s">
        <v>4988</v>
      </c>
      <c r="E6" s="167" t="s">
        <v>302</v>
      </c>
      <c r="F6" s="107" t="s">
        <v>5005</v>
      </c>
      <c r="G6" s="167" t="s">
        <v>302</v>
      </c>
      <c r="H6" s="107" t="s">
        <v>5022</v>
      </c>
      <c r="I6" s="167" t="s">
        <v>302</v>
      </c>
      <c r="J6" s="107" t="s">
        <v>5039</v>
      </c>
      <c r="K6" s="167" t="s">
        <v>302</v>
      </c>
      <c r="L6" s="107" t="s">
        <v>5056</v>
      </c>
      <c r="M6" s="167" t="s">
        <v>302</v>
      </c>
      <c r="N6" s="156" t="s">
        <v>41885</v>
      </c>
      <c r="O6" s="167" t="s">
        <v>302</v>
      </c>
    </row>
    <row r="7" spans="2:29" x14ac:dyDescent="0.25">
      <c r="B7" s="107" t="s">
        <v>4972</v>
      </c>
      <c r="D7" s="107" t="s">
        <v>4989</v>
      </c>
      <c r="E7" s="167" t="s">
        <v>302</v>
      </c>
      <c r="F7" s="107" t="s">
        <v>5006</v>
      </c>
      <c r="G7" s="167" t="s">
        <v>302</v>
      </c>
      <c r="H7" s="107" t="s">
        <v>5023</v>
      </c>
      <c r="I7" s="167" t="s">
        <v>302</v>
      </c>
      <c r="J7" s="107" t="s">
        <v>5040</v>
      </c>
      <c r="K7" s="167" t="s">
        <v>302</v>
      </c>
      <c r="L7" s="107" t="s">
        <v>5057</v>
      </c>
      <c r="M7" s="167" t="s">
        <v>302</v>
      </c>
      <c r="N7" s="156" t="s">
        <v>41873</v>
      </c>
      <c r="O7" s="167" t="s">
        <v>302</v>
      </c>
    </row>
    <row r="8" spans="2:29" x14ac:dyDescent="0.25">
      <c r="B8" s="107" t="s">
        <v>4973</v>
      </c>
      <c r="D8" s="107" t="s">
        <v>4990</v>
      </c>
      <c r="E8" s="167" t="s">
        <v>302</v>
      </c>
      <c r="F8" s="107" t="s">
        <v>5007</v>
      </c>
      <c r="G8" s="167" t="s">
        <v>302</v>
      </c>
      <c r="H8" s="107" t="s">
        <v>5024</v>
      </c>
      <c r="I8" s="167" t="s">
        <v>302</v>
      </c>
      <c r="J8" s="107" t="s">
        <v>5041</v>
      </c>
      <c r="K8" s="167" t="s">
        <v>302</v>
      </c>
      <c r="L8" s="107" t="s">
        <v>5058</v>
      </c>
      <c r="M8" s="167" t="s">
        <v>302</v>
      </c>
      <c r="N8" s="156" t="s">
        <v>41861</v>
      </c>
      <c r="O8" s="167" t="s">
        <v>302</v>
      </c>
    </row>
    <row r="9" spans="2:29" x14ac:dyDescent="0.25">
      <c r="B9" s="107" t="s">
        <v>4974</v>
      </c>
      <c r="D9" s="107" t="s">
        <v>4991</v>
      </c>
      <c r="E9" s="167" t="s">
        <v>302</v>
      </c>
      <c r="F9" s="107" t="s">
        <v>5008</v>
      </c>
      <c r="G9" s="167" t="s">
        <v>302</v>
      </c>
      <c r="H9" s="107" t="s">
        <v>5025</v>
      </c>
      <c r="I9" s="167" t="s">
        <v>302</v>
      </c>
      <c r="J9" s="107" t="s">
        <v>5042</v>
      </c>
      <c r="K9" s="167" t="s">
        <v>302</v>
      </c>
      <c r="L9" s="107" t="s">
        <v>5059</v>
      </c>
      <c r="M9" s="167" t="s">
        <v>302</v>
      </c>
      <c r="N9" s="156" t="s">
        <v>41847</v>
      </c>
      <c r="O9" s="167" t="s">
        <v>302</v>
      </c>
    </row>
    <row r="10" spans="2:29" x14ac:dyDescent="0.25">
      <c r="B10" s="107" t="s">
        <v>4975</v>
      </c>
      <c r="D10" s="107" t="s">
        <v>4992</v>
      </c>
      <c r="E10" s="167" t="s">
        <v>302</v>
      </c>
      <c r="F10" s="107" t="s">
        <v>5009</v>
      </c>
      <c r="G10" s="167" t="s">
        <v>302</v>
      </c>
      <c r="H10" s="107" t="s">
        <v>5026</v>
      </c>
      <c r="I10" s="167" t="s">
        <v>302</v>
      </c>
      <c r="J10" s="107" t="s">
        <v>5043</v>
      </c>
      <c r="K10" s="167" t="s">
        <v>302</v>
      </c>
      <c r="L10" s="107" t="s">
        <v>5060</v>
      </c>
      <c r="M10" s="167" t="s">
        <v>302</v>
      </c>
      <c r="N10" s="156" t="s">
        <v>41835</v>
      </c>
      <c r="O10" s="167" t="s">
        <v>302</v>
      </c>
    </row>
    <row r="11" spans="2:29" x14ac:dyDescent="0.25">
      <c r="B11" s="107" t="s">
        <v>4976</v>
      </c>
      <c r="D11" s="107" t="s">
        <v>4993</v>
      </c>
      <c r="E11" s="167" t="s">
        <v>302</v>
      </c>
      <c r="F11" s="107" t="s">
        <v>5010</v>
      </c>
      <c r="G11" s="167" t="s">
        <v>302</v>
      </c>
      <c r="H11" s="107" t="s">
        <v>5027</v>
      </c>
      <c r="I11" s="167" t="s">
        <v>302</v>
      </c>
      <c r="J11" s="107" t="s">
        <v>5044</v>
      </c>
      <c r="K11" s="167" t="s">
        <v>302</v>
      </c>
      <c r="L11" s="107" t="s">
        <v>5061</v>
      </c>
      <c r="M11" s="167" t="s">
        <v>302</v>
      </c>
      <c r="N11" s="156" t="s">
        <v>41822</v>
      </c>
      <c r="O11" s="167" t="s">
        <v>302</v>
      </c>
    </row>
    <row r="12" spans="2:29" x14ac:dyDescent="0.25">
      <c r="B12" s="107" t="s">
        <v>4977</v>
      </c>
      <c r="D12" s="107" t="s">
        <v>4994</v>
      </c>
      <c r="E12" s="167" t="s">
        <v>302</v>
      </c>
      <c r="F12" s="107" t="s">
        <v>5011</v>
      </c>
      <c r="G12" s="167" t="s">
        <v>302</v>
      </c>
      <c r="H12" s="107" t="s">
        <v>5028</v>
      </c>
      <c r="I12" s="167" t="s">
        <v>302</v>
      </c>
      <c r="J12" s="107" t="s">
        <v>5045</v>
      </c>
      <c r="K12" s="167" t="s">
        <v>302</v>
      </c>
      <c r="L12" s="107" t="s">
        <v>5062</v>
      </c>
      <c r="M12" s="167" t="s">
        <v>302</v>
      </c>
      <c r="N12" s="156" t="s">
        <v>41809</v>
      </c>
      <c r="O12" s="167" t="s">
        <v>302</v>
      </c>
    </row>
    <row r="13" spans="2:29" x14ac:dyDescent="0.25">
      <c r="B13" s="107" t="s">
        <v>4978</v>
      </c>
      <c r="D13" s="107" t="s">
        <v>4995</v>
      </c>
      <c r="E13" s="167" t="s">
        <v>302</v>
      </c>
      <c r="F13" s="107" t="s">
        <v>5012</v>
      </c>
      <c r="G13" s="167" t="s">
        <v>302</v>
      </c>
      <c r="H13" s="107" t="s">
        <v>5029</v>
      </c>
      <c r="I13" s="167" t="s">
        <v>302</v>
      </c>
      <c r="J13" s="107" t="s">
        <v>5046</v>
      </c>
      <c r="K13" s="167" t="s">
        <v>302</v>
      </c>
      <c r="L13" s="107" t="s">
        <v>5063</v>
      </c>
      <c r="M13" s="167" t="s">
        <v>302</v>
      </c>
      <c r="N13" s="156" t="s">
        <v>41792</v>
      </c>
      <c r="O13" s="167" t="s">
        <v>302</v>
      </c>
    </row>
    <row r="14" spans="2:29" x14ac:dyDescent="0.25">
      <c r="B14" s="107" t="s">
        <v>4979</v>
      </c>
      <c r="D14" s="107" t="s">
        <v>4996</v>
      </c>
      <c r="E14" s="167" t="s">
        <v>302</v>
      </c>
      <c r="F14" s="107" t="s">
        <v>5013</v>
      </c>
      <c r="G14" s="167" t="s">
        <v>302</v>
      </c>
      <c r="H14" s="107" t="s">
        <v>5030</v>
      </c>
      <c r="I14" s="167" t="s">
        <v>302</v>
      </c>
      <c r="J14" s="107" t="s">
        <v>5047</v>
      </c>
      <c r="K14" s="167" t="s">
        <v>302</v>
      </c>
      <c r="L14" s="107" t="s">
        <v>5064</v>
      </c>
      <c r="M14" s="167" t="s">
        <v>302</v>
      </c>
      <c r="N14" s="156" t="s">
        <v>41923</v>
      </c>
      <c r="O14" s="167" t="s">
        <v>302</v>
      </c>
    </row>
    <row r="15" spans="2:29" x14ac:dyDescent="0.25">
      <c r="B15" s="107" t="s">
        <v>4980</v>
      </c>
      <c r="D15" s="107" t="s">
        <v>4997</v>
      </c>
      <c r="E15" s="167" t="s">
        <v>302</v>
      </c>
      <c r="F15" s="107" t="s">
        <v>5014</v>
      </c>
      <c r="G15" s="167" t="s">
        <v>302</v>
      </c>
      <c r="H15" s="107" t="s">
        <v>5031</v>
      </c>
      <c r="I15" s="167" t="s">
        <v>302</v>
      </c>
      <c r="J15" s="107" t="s">
        <v>5048</v>
      </c>
      <c r="K15" s="167" t="s">
        <v>302</v>
      </c>
      <c r="L15" s="107" t="s">
        <v>5065</v>
      </c>
      <c r="M15" s="167" t="s">
        <v>302</v>
      </c>
      <c r="N15" s="156" t="s">
        <v>41936</v>
      </c>
      <c r="O15" s="167" t="s">
        <v>302</v>
      </c>
    </row>
    <row r="16" spans="2:29" x14ac:dyDescent="0.25">
      <c r="B16" s="107" t="s">
        <v>4981</v>
      </c>
      <c r="D16" s="107" t="s">
        <v>4998</v>
      </c>
      <c r="E16" s="167" t="s">
        <v>302</v>
      </c>
      <c r="F16" s="107" t="s">
        <v>5015</v>
      </c>
      <c r="G16" s="167" t="s">
        <v>302</v>
      </c>
      <c r="H16" s="107" t="s">
        <v>5032</v>
      </c>
      <c r="I16" s="167" t="s">
        <v>302</v>
      </c>
      <c r="J16" s="107" t="s">
        <v>5049</v>
      </c>
      <c r="K16" s="167" t="s">
        <v>302</v>
      </c>
      <c r="L16" s="107" t="s">
        <v>5066</v>
      </c>
      <c r="M16" s="167" t="s">
        <v>302</v>
      </c>
      <c r="N16" s="156" t="s">
        <v>41948</v>
      </c>
      <c r="O16" s="167" t="s">
        <v>302</v>
      </c>
    </row>
    <row r="17" spans="1:37" x14ac:dyDescent="0.25">
      <c r="B17" s="107" t="s">
        <v>4982</v>
      </c>
      <c r="D17" s="107" t="s">
        <v>4999</v>
      </c>
      <c r="E17" s="167" t="s">
        <v>302</v>
      </c>
      <c r="F17" s="107" t="s">
        <v>5016</v>
      </c>
      <c r="G17" s="167" t="s">
        <v>302</v>
      </c>
      <c r="H17" s="107" t="s">
        <v>5033</v>
      </c>
      <c r="I17" s="167" t="s">
        <v>302</v>
      </c>
      <c r="J17" s="107" t="s">
        <v>5050</v>
      </c>
      <c r="K17" s="167" t="s">
        <v>302</v>
      </c>
      <c r="L17" s="107" t="s">
        <v>5067</v>
      </c>
      <c r="M17" s="167" t="s">
        <v>302</v>
      </c>
      <c r="N17" s="156" t="s">
        <v>41961</v>
      </c>
      <c r="O17" s="167" t="s">
        <v>302</v>
      </c>
    </row>
    <row r="18" spans="1:37" x14ac:dyDescent="0.25">
      <c r="B18" s="107" t="s">
        <v>4983</v>
      </c>
      <c r="D18" s="107" t="s">
        <v>5000</v>
      </c>
      <c r="E18" s="167" t="s">
        <v>302</v>
      </c>
      <c r="F18" s="107" t="s">
        <v>5017</v>
      </c>
      <c r="G18" s="167" t="s">
        <v>302</v>
      </c>
      <c r="H18" s="107" t="s">
        <v>5034</v>
      </c>
      <c r="I18" s="167" t="s">
        <v>302</v>
      </c>
      <c r="J18" s="107" t="s">
        <v>5051</v>
      </c>
      <c r="K18" s="167" t="s">
        <v>302</v>
      </c>
      <c r="L18" s="107" t="s">
        <v>5068</v>
      </c>
      <c r="M18" s="167" t="s">
        <v>302</v>
      </c>
      <c r="N18" s="156" t="s">
        <v>41973</v>
      </c>
      <c r="O18" s="167" t="s">
        <v>302</v>
      </c>
    </row>
    <row r="19" spans="1:37" x14ac:dyDescent="0.25">
      <c r="B19" s="107" t="s">
        <v>4984</v>
      </c>
      <c r="D19" s="107" t="s">
        <v>5001</v>
      </c>
      <c r="E19" s="167" t="s">
        <v>302</v>
      </c>
      <c r="F19" s="107" t="s">
        <v>5018</v>
      </c>
      <c r="G19" s="167" t="s">
        <v>302</v>
      </c>
      <c r="H19" s="107" t="s">
        <v>5035</v>
      </c>
      <c r="I19" s="167" t="s">
        <v>302</v>
      </c>
      <c r="J19" s="107" t="s">
        <v>5052</v>
      </c>
      <c r="K19" s="167" t="s">
        <v>302</v>
      </c>
      <c r="L19" s="107" t="s">
        <v>5069</v>
      </c>
      <c r="M19" s="167" t="s">
        <v>302</v>
      </c>
      <c r="N19" s="156" t="s">
        <v>41986</v>
      </c>
      <c r="O19" s="167" t="s">
        <v>302</v>
      </c>
    </row>
    <row r="20" spans="1:37" x14ac:dyDescent="0.25">
      <c r="B20" s="107" t="s">
        <v>4985</v>
      </c>
      <c r="D20" s="107" t="s">
        <v>5002</v>
      </c>
      <c r="E20" s="167" t="s">
        <v>302</v>
      </c>
      <c r="F20" s="107" t="s">
        <v>5019</v>
      </c>
      <c r="G20" s="167" t="s">
        <v>302</v>
      </c>
      <c r="H20" s="107" t="s">
        <v>5036</v>
      </c>
      <c r="I20" s="167" t="s">
        <v>302</v>
      </c>
      <c r="J20" s="107" t="s">
        <v>5053</v>
      </c>
      <c r="K20" s="167" t="s">
        <v>302</v>
      </c>
      <c r="L20" s="107" t="s">
        <v>5070</v>
      </c>
      <c r="M20" s="167" t="s">
        <v>302</v>
      </c>
      <c r="N20" s="156" t="s">
        <v>41999</v>
      </c>
      <c r="O20" s="167" t="s">
        <v>302</v>
      </c>
    </row>
    <row r="21" spans="1:37" x14ac:dyDescent="0.25">
      <c r="B21" s="107" t="s">
        <v>4986</v>
      </c>
      <c r="D21" s="107" t="s">
        <v>5003</v>
      </c>
      <c r="E21" s="167" t="s">
        <v>302</v>
      </c>
      <c r="F21" s="107" t="s">
        <v>5020</v>
      </c>
      <c r="G21" s="167" t="s">
        <v>302</v>
      </c>
      <c r="H21" s="107" t="s">
        <v>5037</v>
      </c>
      <c r="I21" s="167" t="s">
        <v>302</v>
      </c>
      <c r="J21" s="107" t="s">
        <v>5054</v>
      </c>
      <c r="K21" s="167" t="s">
        <v>302</v>
      </c>
      <c r="L21" s="107" t="s">
        <v>5071</v>
      </c>
      <c r="M21" s="167" t="s">
        <v>302</v>
      </c>
      <c r="N21" s="156" t="s">
        <v>42020</v>
      </c>
      <c r="O21" s="167" t="s">
        <v>302</v>
      </c>
    </row>
    <row r="22" spans="1:37" x14ac:dyDescent="0.25">
      <c r="A22" s="107" t="s">
        <v>301</v>
      </c>
      <c r="B22" s="107">
        <f t="shared" ref="B22" si="0">COUNTIF(B5:B21,"&lt;&gt;")</f>
        <v>17</v>
      </c>
      <c r="C22" s="107">
        <f>COUNTIF(C5:C21,"Y")</f>
        <v>0</v>
      </c>
      <c r="D22" s="107">
        <f t="shared" ref="D22" si="1">COUNTIF(D5:D21,"&lt;&gt;")</f>
        <v>17</v>
      </c>
      <c r="E22" s="107">
        <f>COUNTIF(E5:E21,"Y")</f>
        <v>17</v>
      </c>
      <c r="F22" s="107">
        <f t="shared" ref="F22" si="2">COUNTIF(F5:F21,"&lt;&gt;")</f>
        <v>17</v>
      </c>
      <c r="G22" s="107">
        <f>COUNTIF(G5:G21,"Y")</f>
        <v>17</v>
      </c>
      <c r="H22" s="107">
        <f t="shared" ref="H22" si="3">COUNTIF(H5:H21,"&lt;&gt;")</f>
        <v>17</v>
      </c>
      <c r="I22" s="107">
        <f>COUNTIF(I5:I21,"Y")</f>
        <v>17</v>
      </c>
      <c r="J22" s="107">
        <f t="shared" ref="J22" si="4">COUNTIF(J5:J21,"&lt;&gt;")</f>
        <v>17</v>
      </c>
      <c r="K22" s="107">
        <f>COUNTIF(K5:K21,"Y")</f>
        <v>17</v>
      </c>
      <c r="L22" s="107">
        <f t="shared" ref="L22:N22" si="5">COUNTIF(L5:L21,"&lt;&gt;")</f>
        <v>17</v>
      </c>
      <c r="M22" s="107">
        <f>COUNTIF(M5:M21,"Y")</f>
        <v>17</v>
      </c>
      <c r="N22" s="156">
        <f t="shared" si="5"/>
        <v>17</v>
      </c>
      <c r="O22" s="156">
        <f>COUNTIF(O5:O21,"Y")</f>
        <v>17</v>
      </c>
    </row>
    <row r="24" spans="1:37" x14ac:dyDescent="0.25">
      <c r="B24" s="107" t="s">
        <v>4967</v>
      </c>
      <c r="C24" s="107" t="s">
        <v>300</v>
      </c>
      <c r="D24" s="107" t="e">
        <f>SUM(B38,D38,F38,H38,J38,L38,N38,#REF!,R38,T38,V38,X38,Z38,AB38,AD38,AF38,AH38,AJ38,AL38,AN38,AP38,AR38,AT38)</f>
        <v>#REF!</v>
      </c>
      <c r="E24" s="107" t="s">
        <v>299</v>
      </c>
      <c r="F24" s="107" t="e">
        <f>SUM(C38,E38,G38,I38,K38,M38,O38,#REF!,S38,U38,W38,Y38,AA38,AC38,AE38,AG38,AI38,AK38,AM38,AO38,AQ38,AS38,AU38)</f>
        <v>#REF!</v>
      </c>
      <c r="G24" s="107" t="s">
        <v>303</v>
      </c>
      <c r="H24" s="107" t="e">
        <f>D24-F24</f>
        <v>#REF!</v>
      </c>
    </row>
    <row r="25" spans="1:37" x14ac:dyDescent="0.25">
      <c r="B25" s="107" t="str">
        <f>LEFT(B26,FIND("_P",B26)-1)</f>
        <v>CPT_039</v>
      </c>
      <c r="C25" s="107" t="s">
        <v>299</v>
      </c>
      <c r="D25" s="107" t="str">
        <f t="shared" ref="D25" si="6">LEFT(D26,FIND("_P",D26)-1)</f>
        <v>CPT_051</v>
      </c>
      <c r="E25" s="107" t="s">
        <v>299</v>
      </c>
      <c r="F25" s="107" t="str">
        <f t="shared" ref="F25" si="7">LEFT(F26,FIND("_P",F26)-1)</f>
        <v>CPT_137</v>
      </c>
      <c r="G25" s="107" t="s">
        <v>299</v>
      </c>
      <c r="H25" s="107" t="str">
        <f t="shared" ref="H25" si="8">LEFT(H26,FIND("_P",H26)-1)</f>
        <v>CPT_140</v>
      </c>
      <c r="I25" s="107" t="s">
        <v>299</v>
      </c>
      <c r="J25" s="107" t="str">
        <f t="shared" ref="J25" si="9">LEFT(J26,FIND("_P",J26)-1)</f>
        <v>CPT_160</v>
      </c>
      <c r="K25" s="107" t="s">
        <v>299</v>
      </c>
      <c r="L25" s="107" t="str">
        <f t="shared" ref="L25" si="10">LEFT(L26,FIND("_P",L26)-1)</f>
        <v>CPT_187</v>
      </c>
      <c r="M25" s="107" t="s">
        <v>299</v>
      </c>
      <c r="N25" s="107" t="str">
        <f t="shared" ref="N25" si="11">LEFT(N26,FIND("_P",N26)-1)</f>
        <v>CPT_197</v>
      </c>
      <c r="O25" s="107" t="s">
        <v>299</v>
      </c>
      <c r="R25" s="156" t="str">
        <f t="shared" ref="R25" si="12">LEFT(R26,FIND("_P",R26)-1)</f>
        <v>CPT_208</v>
      </c>
      <c r="S25" s="107" t="s">
        <v>299</v>
      </c>
      <c r="T25" s="107" t="str">
        <f t="shared" ref="T25" si="13">LEFT(T26,FIND("_P",T26)-1)</f>
        <v>CPT_213</v>
      </c>
      <c r="U25" s="107" t="s">
        <v>299</v>
      </c>
      <c r="V25" s="107" t="str">
        <f t="shared" ref="V25" si="14">LEFT(V26,FIND("_P",V26)-1)</f>
        <v>CPT_226</v>
      </c>
      <c r="W25" s="107" t="s">
        <v>299</v>
      </c>
      <c r="X25" s="107" t="str">
        <f t="shared" ref="X25" si="15">LEFT(X26,FIND("_P",X26)-1)</f>
        <v>CPT_237</v>
      </c>
      <c r="Y25" s="107" t="s">
        <v>299</v>
      </c>
      <c r="Z25" s="107" t="str">
        <f t="shared" ref="Z25" si="16">LEFT(Z26,FIND("_P",Z26)-1)</f>
        <v>CPT_274</v>
      </c>
      <c r="AA25" s="107" t="s">
        <v>299</v>
      </c>
      <c r="AB25" s="107" t="str">
        <f t="shared" ref="AB25" si="17">LEFT(AB26,FIND("_P",AB26)-1)</f>
        <v>CPT_288</v>
      </c>
      <c r="AC25" s="107" t="s">
        <v>299</v>
      </c>
      <c r="AD25" s="107" t="str">
        <f t="shared" ref="AD25" si="18">LEFT(AD26,FIND("_P",AD26)-1)</f>
        <v>CPT_301</v>
      </c>
      <c r="AE25" s="107" t="s">
        <v>299</v>
      </c>
      <c r="AF25" s="107" t="str">
        <f t="shared" ref="AF25" si="19">LEFT(AF26,FIND("_P",AF26)-1)</f>
        <v>CPT_303</v>
      </c>
      <c r="AG25" s="107" t="s">
        <v>299</v>
      </c>
      <c r="AH25" s="107" t="str">
        <f t="shared" ref="AH25:AJ25" si="20">LEFT(AH26,FIND("_P",AH26)-1)</f>
        <v>CPT_311</v>
      </c>
      <c r="AI25" s="107" t="s">
        <v>299</v>
      </c>
      <c r="AJ25" s="156" t="str">
        <f t="shared" si="20"/>
        <v>CPT_003</v>
      </c>
      <c r="AK25" s="156" t="s">
        <v>299</v>
      </c>
    </row>
    <row r="26" spans="1:37" x14ac:dyDescent="0.25">
      <c r="B26" s="107" t="s">
        <v>5072</v>
      </c>
      <c r="C26" s="167" t="s">
        <v>302</v>
      </c>
      <c r="D26" s="107" t="s">
        <v>5084</v>
      </c>
      <c r="E26" s="167" t="s">
        <v>302</v>
      </c>
      <c r="F26" s="107" t="s">
        <v>5096</v>
      </c>
      <c r="H26" s="107" t="s">
        <v>5108</v>
      </c>
      <c r="I26" s="167" t="s">
        <v>302</v>
      </c>
      <c r="J26" s="107" t="s">
        <v>5120</v>
      </c>
      <c r="K26" s="167" t="s">
        <v>302</v>
      </c>
      <c r="L26" s="107" t="s">
        <v>5132</v>
      </c>
      <c r="M26" s="167" t="s">
        <v>302</v>
      </c>
      <c r="N26" s="107" t="s">
        <v>5144</v>
      </c>
      <c r="O26" s="167" t="s">
        <v>302</v>
      </c>
      <c r="R26" s="156" t="s">
        <v>5542</v>
      </c>
      <c r="T26" s="107" t="s">
        <v>5171</v>
      </c>
      <c r="U26" s="167" t="s">
        <v>302</v>
      </c>
      <c r="V26" s="107" t="s">
        <v>5183</v>
      </c>
      <c r="W26" s="167" t="s">
        <v>302</v>
      </c>
      <c r="X26" s="107" t="s">
        <v>5195</v>
      </c>
      <c r="Y26" s="167" t="s">
        <v>302</v>
      </c>
      <c r="Z26" s="107" t="s">
        <v>5207</v>
      </c>
      <c r="AA26" s="167" t="s">
        <v>302</v>
      </c>
      <c r="AB26" s="107" t="s">
        <v>5219</v>
      </c>
      <c r="AC26" s="167" t="s">
        <v>302</v>
      </c>
      <c r="AD26" s="107" t="s">
        <v>5231</v>
      </c>
      <c r="AE26" s="167" t="s">
        <v>302</v>
      </c>
      <c r="AF26" s="107" t="s">
        <v>5243</v>
      </c>
      <c r="AH26" s="107" t="s">
        <v>5255</v>
      </c>
      <c r="AI26" s="167" t="s">
        <v>302</v>
      </c>
      <c r="AJ26" s="156" t="s">
        <v>46688</v>
      </c>
      <c r="AK26" s="167" t="s">
        <v>302</v>
      </c>
    </row>
    <row r="27" spans="1:37" x14ac:dyDescent="0.25">
      <c r="B27" s="107" t="s">
        <v>5073</v>
      </c>
      <c r="C27" s="167" t="s">
        <v>302</v>
      </c>
      <c r="D27" s="107" t="s">
        <v>5085</v>
      </c>
      <c r="E27" s="167" t="s">
        <v>302</v>
      </c>
      <c r="F27" s="107" t="s">
        <v>5097</v>
      </c>
      <c r="H27" s="107" t="s">
        <v>5109</v>
      </c>
      <c r="I27" s="167" t="s">
        <v>302</v>
      </c>
      <c r="J27" s="107" t="s">
        <v>5121</v>
      </c>
      <c r="K27" s="167" t="s">
        <v>302</v>
      </c>
      <c r="L27" s="107" t="s">
        <v>5133</v>
      </c>
      <c r="M27" s="167" t="s">
        <v>302</v>
      </c>
      <c r="N27" s="107" t="s">
        <v>5145</v>
      </c>
      <c r="O27" s="167" t="s">
        <v>302</v>
      </c>
      <c r="R27" s="156" t="s">
        <v>5543</v>
      </c>
      <c r="T27" s="107" t="s">
        <v>5172</v>
      </c>
      <c r="U27" s="167" t="s">
        <v>302</v>
      </c>
      <c r="V27" s="107" t="s">
        <v>5184</v>
      </c>
      <c r="W27" s="167" t="s">
        <v>302</v>
      </c>
      <c r="X27" s="107" t="s">
        <v>5196</v>
      </c>
      <c r="Y27" s="167" t="s">
        <v>302</v>
      </c>
      <c r="Z27" s="107" t="s">
        <v>5208</v>
      </c>
      <c r="AA27" s="167" t="s">
        <v>302</v>
      </c>
      <c r="AB27" s="107" t="s">
        <v>5220</v>
      </c>
      <c r="AC27" s="167" t="s">
        <v>302</v>
      </c>
      <c r="AD27" s="107" t="s">
        <v>5232</v>
      </c>
      <c r="AE27" s="167" t="s">
        <v>302</v>
      </c>
      <c r="AF27" s="107" t="s">
        <v>5244</v>
      </c>
      <c r="AH27" s="107" t="s">
        <v>5256</v>
      </c>
      <c r="AI27" s="167" t="s">
        <v>302</v>
      </c>
      <c r="AJ27" s="156" t="s">
        <v>46701</v>
      </c>
      <c r="AK27" s="167" t="s">
        <v>302</v>
      </c>
    </row>
    <row r="28" spans="1:37" x14ac:dyDescent="0.25">
      <c r="B28" s="107" t="s">
        <v>5074</v>
      </c>
      <c r="C28" s="167" t="s">
        <v>302</v>
      </c>
      <c r="D28" s="107" t="s">
        <v>5086</v>
      </c>
      <c r="E28" s="167" t="s">
        <v>302</v>
      </c>
      <c r="F28" s="107" t="s">
        <v>5098</v>
      </c>
      <c r="H28" s="107" t="s">
        <v>5110</v>
      </c>
      <c r="I28" s="167" t="s">
        <v>302</v>
      </c>
      <c r="J28" s="107" t="s">
        <v>5122</v>
      </c>
      <c r="K28" s="167" t="s">
        <v>302</v>
      </c>
      <c r="L28" s="107" t="s">
        <v>5134</v>
      </c>
      <c r="M28" s="167" t="s">
        <v>302</v>
      </c>
      <c r="N28" s="107" t="s">
        <v>5146</v>
      </c>
      <c r="O28" s="167" t="s">
        <v>302</v>
      </c>
      <c r="R28" s="156" t="s">
        <v>5544</v>
      </c>
      <c r="T28" s="107" t="s">
        <v>5173</v>
      </c>
      <c r="U28" s="167" t="s">
        <v>302</v>
      </c>
      <c r="V28" s="107" t="s">
        <v>5185</v>
      </c>
      <c r="W28" s="167" t="s">
        <v>302</v>
      </c>
      <c r="X28" s="107" t="s">
        <v>5197</v>
      </c>
      <c r="Y28" s="167" t="s">
        <v>302</v>
      </c>
      <c r="Z28" s="107" t="s">
        <v>5209</v>
      </c>
      <c r="AA28" s="167" t="s">
        <v>302</v>
      </c>
      <c r="AB28" s="107" t="s">
        <v>5221</v>
      </c>
      <c r="AC28" s="167" t="s">
        <v>302</v>
      </c>
      <c r="AD28" s="107" t="s">
        <v>5233</v>
      </c>
      <c r="AE28" s="167" t="s">
        <v>302</v>
      </c>
      <c r="AF28" s="107" t="s">
        <v>5245</v>
      </c>
      <c r="AH28" s="107" t="s">
        <v>5257</v>
      </c>
      <c r="AI28" s="167" t="s">
        <v>302</v>
      </c>
      <c r="AJ28" s="156" t="s">
        <v>46714</v>
      </c>
      <c r="AK28" s="167" t="s">
        <v>302</v>
      </c>
    </row>
    <row r="29" spans="1:37" x14ac:dyDescent="0.25">
      <c r="B29" s="107" t="s">
        <v>5075</v>
      </c>
      <c r="C29" s="167" t="s">
        <v>302</v>
      </c>
      <c r="D29" s="107" t="s">
        <v>5087</v>
      </c>
      <c r="E29" s="167" t="s">
        <v>302</v>
      </c>
      <c r="F29" s="107" t="s">
        <v>5099</v>
      </c>
      <c r="H29" s="107" t="s">
        <v>5111</v>
      </c>
      <c r="I29" s="167" t="s">
        <v>302</v>
      </c>
      <c r="J29" s="107" t="s">
        <v>5123</v>
      </c>
      <c r="K29" s="167" t="s">
        <v>302</v>
      </c>
      <c r="L29" s="107" t="s">
        <v>5135</v>
      </c>
      <c r="M29" s="167" t="s">
        <v>302</v>
      </c>
      <c r="N29" s="107" t="s">
        <v>5147</v>
      </c>
      <c r="O29" s="167" t="s">
        <v>302</v>
      </c>
      <c r="R29" s="156" t="s">
        <v>5545</v>
      </c>
      <c r="T29" s="107" t="s">
        <v>5174</v>
      </c>
      <c r="U29" s="167" t="s">
        <v>302</v>
      </c>
      <c r="V29" s="107" t="s">
        <v>5186</v>
      </c>
      <c r="W29" s="167" t="s">
        <v>302</v>
      </c>
      <c r="X29" s="107" t="s">
        <v>5198</v>
      </c>
      <c r="Y29" s="167" t="s">
        <v>302</v>
      </c>
      <c r="Z29" s="107" t="s">
        <v>5210</v>
      </c>
      <c r="AA29" s="167" t="s">
        <v>302</v>
      </c>
      <c r="AB29" s="107" t="s">
        <v>5222</v>
      </c>
      <c r="AC29" s="167" t="s">
        <v>302</v>
      </c>
      <c r="AD29" s="107" t="s">
        <v>5234</v>
      </c>
      <c r="AE29" s="167" t="s">
        <v>302</v>
      </c>
      <c r="AF29" s="107" t="s">
        <v>5246</v>
      </c>
      <c r="AH29" s="107" t="s">
        <v>5258</v>
      </c>
      <c r="AI29" s="167" t="s">
        <v>302</v>
      </c>
      <c r="AJ29" s="156" t="s">
        <v>46726</v>
      </c>
      <c r="AK29" s="167" t="s">
        <v>302</v>
      </c>
    </row>
    <row r="30" spans="1:37" x14ac:dyDescent="0.25">
      <c r="B30" s="107" t="s">
        <v>5076</v>
      </c>
      <c r="C30" s="167" t="s">
        <v>302</v>
      </c>
      <c r="D30" s="107" t="s">
        <v>5088</v>
      </c>
      <c r="E30" s="167" t="s">
        <v>302</v>
      </c>
      <c r="F30" s="107" t="s">
        <v>5100</v>
      </c>
      <c r="H30" s="107" t="s">
        <v>5112</v>
      </c>
      <c r="I30" s="167" t="s">
        <v>302</v>
      </c>
      <c r="J30" s="107" t="s">
        <v>5124</v>
      </c>
      <c r="K30" s="167" t="s">
        <v>302</v>
      </c>
      <c r="L30" s="107" t="s">
        <v>5136</v>
      </c>
      <c r="M30" s="167" t="s">
        <v>302</v>
      </c>
      <c r="N30" s="107" t="s">
        <v>5148</v>
      </c>
      <c r="O30" s="167" t="s">
        <v>302</v>
      </c>
      <c r="R30" s="156" t="s">
        <v>5546</v>
      </c>
      <c r="T30" s="107" t="s">
        <v>5175</v>
      </c>
      <c r="U30" s="167" t="s">
        <v>302</v>
      </c>
      <c r="V30" s="107" t="s">
        <v>5187</v>
      </c>
      <c r="W30" s="167" t="s">
        <v>302</v>
      </c>
      <c r="X30" s="107" t="s">
        <v>5199</v>
      </c>
      <c r="Y30" s="167" t="s">
        <v>302</v>
      </c>
      <c r="Z30" s="107" t="s">
        <v>5211</v>
      </c>
      <c r="AA30" s="167" t="s">
        <v>302</v>
      </c>
      <c r="AB30" s="107" t="s">
        <v>5223</v>
      </c>
      <c r="AC30" s="167" t="s">
        <v>302</v>
      </c>
      <c r="AD30" s="107" t="s">
        <v>5235</v>
      </c>
      <c r="AE30" s="167" t="s">
        <v>302</v>
      </c>
      <c r="AF30" s="107" t="s">
        <v>5247</v>
      </c>
      <c r="AH30" s="107" t="s">
        <v>5259</v>
      </c>
      <c r="AI30" s="167" t="s">
        <v>302</v>
      </c>
      <c r="AJ30" s="156" t="s">
        <v>46739</v>
      </c>
      <c r="AK30" s="167" t="s">
        <v>302</v>
      </c>
    </row>
    <row r="31" spans="1:37" x14ac:dyDescent="0.25">
      <c r="B31" s="107" t="s">
        <v>5077</v>
      </c>
      <c r="C31" s="167" t="s">
        <v>302</v>
      </c>
      <c r="D31" s="107" t="s">
        <v>5089</v>
      </c>
      <c r="E31" s="167" t="s">
        <v>302</v>
      </c>
      <c r="F31" s="107" t="s">
        <v>5101</v>
      </c>
      <c r="H31" s="107" t="s">
        <v>5113</v>
      </c>
      <c r="I31" s="167" t="s">
        <v>302</v>
      </c>
      <c r="J31" s="107" t="s">
        <v>5125</v>
      </c>
      <c r="K31" s="167" t="s">
        <v>302</v>
      </c>
      <c r="L31" s="107" t="s">
        <v>5137</v>
      </c>
      <c r="M31" s="167" t="s">
        <v>302</v>
      </c>
      <c r="N31" s="107" t="s">
        <v>5149</v>
      </c>
      <c r="O31" s="167" t="s">
        <v>302</v>
      </c>
      <c r="R31" s="156" t="s">
        <v>5547</v>
      </c>
      <c r="T31" s="107" t="s">
        <v>5176</v>
      </c>
      <c r="U31" s="167" t="s">
        <v>302</v>
      </c>
      <c r="V31" s="107" t="s">
        <v>5188</v>
      </c>
      <c r="W31" s="167" t="s">
        <v>302</v>
      </c>
      <c r="X31" s="107" t="s">
        <v>5200</v>
      </c>
      <c r="Y31" s="167" t="s">
        <v>302</v>
      </c>
      <c r="Z31" s="107" t="s">
        <v>5212</v>
      </c>
      <c r="AA31" s="167" t="s">
        <v>302</v>
      </c>
      <c r="AB31" s="107" t="s">
        <v>5224</v>
      </c>
      <c r="AC31" s="167" t="s">
        <v>302</v>
      </c>
      <c r="AD31" s="107" t="s">
        <v>5236</v>
      </c>
      <c r="AE31" s="167" t="s">
        <v>302</v>
      </c>
      <c r="AF31" s="107" t="s">
        <v>5248</v>
      </c>
      <c r="AH31" s="107" t="s">
        <v>5260</v>
      </c>
      <c r="AI31" s="167" t="s">
        <v>302</v>
      </c>
      <c r="AJ31" s="156" t="s">
        <v>46751</v>
      </c>
      <c r="AK31" s="167" t="s">
        <v>302</v>
      </c>
    </row>
    <row r="32" spans="1:37" x14ac:dyDescent="0.25">
      <c r="B32" s="107" t="s">
        <v>5078</v>
      </c>
      <c r="C32" s="167" t="s">
        <v>302</v>
      </c>
      <c r="D32" s="107" t="s">
        <v>5090</v>
      </c>
      <c r="E32" s="167" t="s">
        <v>302</v>
      </c>
      <c r="F32" s="107" t="s">
        <v>5102</v>
      </c>
      <c r="H32" s="107" t="s">
        <v>5114</v>
      </c>
      <c r="I32" s="167" t="s">
        <v>302</v>
      </c>
      <c r="J32" s="107" t="s">
        <v>5126</v>
      </c>
      <c r="K32" s="167" t="s">
        <v>302</v>
      </c>
      <c r="L32" s="107" t="s">
        <v>5138</v>
      </c>
      <c r="M32" s="167" t="s">
        <v>302</v>
      </c>
      <c r="N32" s="107" t="s">
        <v>5150</v>
      </c>
      <c r="O32" s="167" t="s">
        <v>302</v>
      </c>
      <c r="R32" s="156" t="s">
        <v>5548</v>
      </c>
      <c r="T32" s="107" t="s">
        <v>5177</v>
      </c>
      <c r="U32" s="167" t="s">
        <v>302</v>
      </c>
      <c r="V32" s="107" t="s">
        <v>5189</v>
      </c>
      <c r="W32" s="167" t="s">
        <v>302</v>
      </c>
      <c r="X32" s="107" t="s">
        <v>5201</v>
      </c>
      <c r="Y32" s="167" t="s">
        <v>302</v>
      </c>
      <c r="Z32" s="107" t="s">
        <v>5213</v>
      </c>
      <c r="AA32" s="167" t="s">
        <v>302</v>
      </c>
      <c r="AB32" s="107" t="s">
        <v>5225</v>
      </c>
      <c r="AC32" s="167" t="s">
        <v>302</v>
      </c>
      <c r="AD32" s="107" t="s">
        <v>5237</v>
      </c>
      <c r="AE32" s="167" t="s">
        <v>302</v>
      </c>
      <c r="AF32" s="107" t="s">
        <v>5249</v>
      </c>
      <c r="AH32" s="107" t="s">
        <v>5261</v>
      </c>
      <c r="AI32" s="167" t="s">
        <v>302</v>
      </c>
      <c r="AJ32" s="156" t="s">
        <v>46676</v>
      </c>
      <c r="AK32" s="167" t="s">
        <v>302</v>
      </c>
    </row>
    <row r="33" spans="1:37" x14ac:dyDescent="0.25">
      <c r="B33" s="107" t="s">
        <v>5079</v>
      </c>
      <c r="C33" s="167" t="s">
        <v>302</v>
      </c>
      <c r="D33" s="107" t="s">
        <v>5091</v>
      </c>
      <c r="E33" s="167" t="s">
        <v>302</v>
      </c>
      <c r="F33" s="107" t="s">
        <v>5103</v>
      </c>
      <c r="H33" s="107" t="s">
        <v>5115</v>
      </c>
      <c r="I33" s="167" t="s">
        <v>302</v>
      </c>
      <c r="J33" s="107" t="s">
        <v>5127</v>
      </c>
      <c r="K33" s="167" t="s">
        <v>302</v>
      </c>
      <c r="L33" s="107" t="s">
        <v>5139</v>
      </c>
      <c r="M33" s="167" t="s">
        <v>302</v>
      </c>
      <c r="N33" s="107" t="s">
        <v>5151</v>
      </c>
      <c r="O33" s="167" t="s">
        <v>302</v>
      </c>
      <c r="R33" s="156" t="s">
        <v>5549</v>
      </c>
      <c r="T33" s="107" t="s">
        <v>5178</v>
      </c>
      <c r="U33" s="167" t="s">
        <v>302</v>
      </c>
      <c r="V33" s="107" t="s">
        <v>5190</v>
      </c>
      <c r="W33" s="167" t="s">
        <v>302</v>
      </c>
      <c r="X33" s="107" t="s">
        <v>5202</v>
      </c>
      <c r="Y33" s="167" t="s">
        <v>302</v>
      </c>
      <c r="Z33" s="107" t="s">
        <v>5214</v>
      </c>
      <c r="AA33" s="167" t="s">
        <v>302</v>
      </c>
      <c r="AB33" s="107" t="s">
        <v>5226</v>
      </c>
      <c r="AC33" s="167" t="s">
        <v>302</v>
      </c>
      <c r="AD33" s="107" t="s">
        <v>5238</v>
      </c>
      <c r="AE33" s="167" t="s">
        <v>302</v>
      </c>
      <c r="AF33" s="107" t="s">
        <v>5250</v>
      </c>
      <c r="AH33" s="107" t="s">
        <v>5262</v>
      </c>
      <c r="AI33" s="167" t="s">
        <v>302</v>
      </c>
      <c r="AJ33" s="156" t="s">
        <v>46663</v>
      </c>
      <c r="AK33" s="167" t="s">
        <v>302</v>
      </c>
    </row>
    <row r="34" spans="1:37" x14ac:dyDescent="0.25">
      <c r="B34" s="107" t="s">
        <v>5080</v>
      </c>
      <c r="C34" s="167" t="s">
        <v>302</v>
      </c>
      <c r="D34" s="107" t="s">
        <v>5092</v>
      </c>
      <c r="E34" s="167" t="s">
        <v>302</v>
      </c>
      <c r="F34" s="107" t="s">
        <v>5104</v>
      </c>
      <c r="H34" s="107" t="s">
        <v>5116</v>
      </c>
      <c r="I34" s="167" t="s">
        <v>302</v>
      </c>
      <c r="J34" s="107" t="s">
        <v>5128</v>
      </c>
      <c r="K34" s="167" t="s">
        <v>302</v>
      </c>
      <c r="L34" s="107" t="s">
        <v>5140</v>
      </c>
      <c r="M34" s="167" t="s">
        <v>302</v>
      </c>
      <c r="N34" s="107" t="s">
        <v>5152</v>
      </c>
      <c r="O34" s="167" t="s">
        <v>302</v>
      </c>
      <c r="R34" s="156" t="s">
        <v>5550</v>
      </c>
      <c r="T34" s="107" t="s">
        <v>5179</v>
      </c>
      <c r="U34" s="167" t="s">
        <v>302</v>
      </c>
      <c r="V34" s="107" t="s">
        <v>5191</v>
      </c>
      <c r="W34" s="167" t="s">
        <v>302</v>
      </c>
      <c r="X34" s="107" t="s">
        <v>5203</v>
      </c>
      <c r="Y34" s="167" t="s">
        <v>302</v>
      </c>
      <c r="Z34" s="107" t="s">
        <v>5215</v>
      </c>
      <c r="AA34" s="167" t="s">
        <v>302</v>
      </c>
      <c r="AB34" s="107" t="s">
        <v>5227</v>
      </c>
      <c r="AC34" s="167" t="s">
        <v>302</v>
      </c>
      <c r="AD34" s="107" t="s">
        <v>5239</v>
      </c>
      <c r="AE34" s="167" t="s">
        <v>302</v>
      </c>
      <c r="AF34" s="107" t="s">
        <v>5251</v>
      </c>
      <c r="AH34" s="107" t="s">
        <v>5263</v>
      </c>
      <c r="AI34" s="167" t="s">
        <v>302</v>
      </c>
      <c r="AJ34" s="156" t="s">
        <v>46651</v>
      </c>
      <c r="AK34" s="167" t="s">
        <v>302</v>
      </c>
    </row>
    <row r="35" spans="1:37" x14ac:dyDescent="0.25">
      <c r="B35" s="107" t="s">
        <v>5081</v>
      </c>
      <c r="C35" s="167" t="s">
        <v>302</v>
      </c>
      <c r="D35" s="107" t="s">
        <v>5093</v>
      </c>
      <c r="E35" s="167" t="s">
        <v>302</v>
      </c>
      <c r="F35" s="107" t="s">
        <v>5105</v>
      </c>
      <c r="H35" s="107" t="s">
        <v>5117</v>
      </c>
      <c r="I35" s="167" t="s">
        <v>302</v>
      </c>
      <c r="J35" s="107" t="s">
        <v>5129</v>
      </c>
      <c r="K35" s="167" t="s">
        <v>302</v>
      </c>
      <c r="L35" s="107" t="s">
        <v>5141</v>
      </c>
      <c r="M35" s="167" t="s">
        <v>302</v>
      </c>
      <c r="N35" s="107" t="s">
        <v>5153</v>
      </c>
      <c r="O35" s="167" t="s">
        <v>302</v>
      </c>
      <c r="R35" s="107" t="s">
        <v>5168</v>
      </c>
      <c r="T35" s="107" t="s">
        <v>5180</v>
      </c>
      <c r="U35" s="167" t="s">
        <v>302</v>
      </c>
      <c r="V35" s="107" t="s">
        <v>5192</v>
      </c>
      <c r="W35" s="167" t="s">
        <v>302</v>
      </c>
      <c r="X35" s="107" t="s">
        <v>5204</v>
      </c>
      <c r="Y35" s="167" t="s">
        <v>302</v>
      </c>
      <c r="Z35" s="107" t="s">
        <v>5216</v>
      </c>
      <c r="AA35" s="167" t="s">
        <v>302</v>
      </c>
      <c r="AB35" s="107" t="s">
        <v>5228</v>
      </c>
      <c r="AC35" s="167" t="s">
        <v>302</v>
      </c>
      <c r="AD35" s="107" t="s">
        <v>5240</v>
      </c>
      <c r="AE35" s="167" t="s">
        <v>302</v>
      </c>
      <c r="AF35" s="107" t="s">
        <v>5252</v>
      </c>
      <c r="AH35" s="107" t="s">
        <v>5264</v>
      </c>
      <c r="AI35" s="167" t="s">
        <v>302</v>
      </c>
      <c r="AJ35" s="156" t="s">
        <v>46638</v>
      </c>
      <c r="AK35" s="167" t="s">
        <v>302</v>
      </c>
    </row>
    <row r="36" spans="1:37" x14ac:dyDescent="0.25">
      <c r="B36" s="107" t="s">
        <v>5082</v>
      </c>
      <c r="C36" s="167" t="s">
        <v>302</v>
      </c>
      <c r="D36" s="107" t="s">
        <v>5094</v>
      </c>
      <c r="E36" s="167" t="s">
        <v>302</v>
      </c>
      <c r="F36" s="107" t="s">
        <v>5106</v>
      </c>
      <c r="H36" s="107" t="s">
        <v>5118</v>
      </c>
      <c r="I36" s="167" t="s">
        <v>302</v>
      </c>
      <c r="J36" s="107" t="s">
        <v>5130</v>
      </c>
      <c r="K36" s="167" t="s">
        <v>302</v>
      </c>
      <c r="L36" s="107" t="s">
        <v>5142</v>
      </c>
      <c r="M36" s="167" t="s">
        <v>302</v>
      </c>
      <c r="N36" s="107" t="s">
        <v>5154</v>
      </c>
      <c r="O36" s="167" t="s">
        <v>302</v>
      </c>
      <c r="R36" s="107" t="s">
        <v>5169</v>
      </c>
      <c r="T36" s="107" t="s">
        <v>5181</v>
      </c>
      <c r="U36" s="167" t="s">
        <v>302</v>
      </c>
      <c r="V36" s="107" t="s">
        <v>5193</v>
      </c>
      <c r="W36" s="167" t="s">
        <v>302</v>
      </c>
      <c r="X36" s="107" t="s">
        <v>5205</v>
      </c>
      <c r="Y36" s="167" t="s">
        <v>302</v>
      </c>
      <c r="Z36" s="107" t="s">
        <v>5217</v>
      </c>
      <c r="AA36" s="167" t="s">
        <v>302</v>
      </c>
      <c r="AB36" s="107" t="s">
        <v>5229</v>
      </c>
      <c r="AC36" s="167" t="s">
        <v>302</v>
      </c>
      <c r="AD36" s="107" t="s">
        <v>5241</v>
      </c>
      <c r="AE36" s="167" t="s">
        <v>302</v>
      </c>
      <c r="AF36" s="107" t="s">
        <v>5253</v>
      </c>
      <c r="AH36" s="107" t="s">
        <v>5265</v>
      </c>
      <c r="AI36" s="167" t="s">
        <v>302</v>
      </c>
      <c r="AJ36" s="156" t="s">
        <v>46625</v>
      </c>
      <c r="AK36" s="167" t="s">
        <v>302</v>
      </c>
    </row>
    <row r="37" spans="1:37" x14ac:dyDescent="0.25">
      <c r="B37" s="107" t="s">
        <v>5083</v>
      </c>
      <c r="C37" s="167" t="s">
        <v>302</v>
      </c>
      <c r="D37" s="107" t="s">
        <v>5095</v>
      </c>
      <c r="E37" s="167" t="s">
        <v>302</v>
      </c>
      <c r="F37" s="107" t="s">
        <v>5107</v>
      </c>
      <c r="H37" s="107" t="s">
        <v>5119</v>
      </c>
      <c r="I37" s="167" t="s">
        <v>302</v>
      </c>
      <c r="J37" s="107" t="s">
        <v>5131</v>
      </c>
      <c r="K37" s="167" t="s">
        <v>302</v>
      </c>
      <c r="L37" s="107" t="s">
        <v>5143</v>
      </c>
      <c r="M37" s="167" t="s">
        <v>302</v>
      </c>
      <c r="N37" s="107" t="s">
        <v>5155</v>
      </c>
      <c r="O37" s="167" t="s">
        <v>302</v>
      </c>
      <c r="R37" s="107" t="s">
        <v>5170</v>
      </c>
      <c r="T37" s="107" t="s">
        <v>5182</v>
      </c>
      <c r="U37" s="167" t="s">
        <v>302</v>
      </c>
      <c r="V37" s="107" t="s">
        <v>5194</v>
      </c>
      <c r="W37" s="167" t="s">
        <v>302</v>
      </c>
      <c r="X37" s="107" t="s">
        <v>5206</v>
      </c>
      <c r="Y37" s="167" t="s">
        <v>302</v>
      </c>
      <c r="Z37" s="107" t="s">
        <v>5218</v>
      </c>
      <c r="AA37" s="167" t="s">
        <v>302</v>
      </c>
      <c r="AB37" s="107" t="s">
        <v>5230</v>
      </c>
      <c r="AC37" s="167" t="s">
        <v>302</v>
      </c>
      <c r="AD37" s="107" t="s">
        <v>5242</v>
      </c>
      <c r="AE37" s="167" t="s">
        <v>302</v>
      </c>
      <c r="AF37" s="107" t="s">
        <v>5254</v>
      </c>
      <c r="AH37" s="107" t="s">
        <v>5266</v>
      </c>
      <c r="AI37" s="167" t="s">
        <v>302</v>
      </c>
      <c r="AJ37" s="156" t="s">
        <v>46604</v>
      </c>
      <c r="AK37" s="167" t="s">
        <v>302</v>
      </c>
    </row>
    <row r="38" spans="1:37" x14ac:dyDescent="0.25">
      <c r="A38" s="107" t="s">
        <v>301</v>
      </c>
      <c r="B38" s="107">
        <f>COUNTIF(B26:B37,"&lt;&gt;")</f>
        <v>12</v>
      </c>
      <c r="C38" s="107">
        <f>COUNTIF(C26:C37,"Y")</f>
        <v>12</v>
      </c>
      <c r="D38" s="107">
        <f>COUNTIF(D26:D37,"&lt;&gt;")</f>
        <v>12</v>
      </c>
      <c r="E38" s="107">
        <f t="shared" ref="E38" si="21">COUNTIF(E26:E37,"Y")</f>
        <v>12</v>
      </c>
      <c r="F38" s="107">
        <f t="shared" ref="F38" si="22">COUNTIF(F26:F37,"&lt;&gt;")</f>
        <v>12</v>
      </c>
      <c r="G38" s="107">
        <f t="shared" ref="G38" si="23">COUNTIF(G26:G37,"Y")</f>
        <v>0</v>
      </c>
      <c r="H38" s="107">
        <f t="shared" ref="H38" si="24">COUNTIF(H26:H37,"&lt;&gt;")</f>
        <v>12</v>
      </c>
      <c r="I38" s="107">
        <f t="shared" ref="I38" si="25">COUNTIF(I26:I37,"Y")</f>
        <v>12</v>
      </c>
      <c r="J38" s="107">
        <f t="shared" ref="J38" si="26">COUNTIF(J26:J37,"&lt;&gt;")</f>
        <v>12</v>
      </c>
      <c r="K38" s="107">
        <f t="shared" ref="K38" si="27">COUNTIF(K26:K37,"Y")</f>
        <v>12</v>
      </c>
      <c r="L38" s="107">
        <f t="shared" ref="L38" si="28">COUNTIF(L26:L37,"&lt;&gt;")</f>
        <v>12</v>
      </c>
      <c r="M38" s="107">
        <f t="shared" ref="M38" si="29">COUNTIF(M26:M37,"Y")</f>
        <v>12</v>
      </c>
      <c r="N38" s="107">
        <f t="shared" ref="N38" si="30">COUNTIF(N26:N37,"&lt;&gt;")</f>
        <v>12</v>
      </c>
      <c r="O38" s="107">
        <f t="shared" ref="O38" si="31">COUNTIF(O26:O37,"Y")</f>
        <v>12</v>
      </c>
      <c r="R38" s="107">
        <f>COUNTIF(R29:R37,"&lt;&gt;")</f>
        <v>9</v>
      </c>
      <c r="S38" s="107">
        <f t="shared" ref="S38" si="32">COUNTIF(S26:S37,"Y")</f>
        <v>0</v>
      </c>
      <c r="T38" s="107">
        <f t="shared" ref="T38" si="33">COUNTIF(T26:T37,"&lt;&gt;")</f>
        <v>12</v>
      </c>
      <c r="U38" s="107">
        <f t="shared" ref="U38" si="34">COUNTIF(U26:U37,"Y")</f>
        <v>12</v>
      </c>
      <c r="V38" s="107">
        <f t="shared" ref="V38" si="35">COUNTIF(V26:V37,"&lt;&gt;")</f>
        <v>12</v>
      </c>
      <c r="W38" s="107">
        <f t="shared" ref="W38" si="36">COUNTIF(W26:W37,"Y")</f>
        <v>12</v>
      </c>
      <c r="X38" s="107">
        <f t="shared" ref="X38" si="37">COUNTIF(X26:X37,"&lt;&gt;")</f>
        <v>12</v>
      </c>
      <c r="Y38" s="107">
        <f t="shared" ref="Y38" si="38">COUNTIF(Y26:Y37,"Y")</f>
        <v>12</v>
      </c>
      <c r="Z38" s="107">
        <f t="shared" ref="Z38" si="39">COUNTIF(Z26:Z37,"&lt;&gt;")</f>
        <v>12</v>
      </c>
      <c r="AA38" s="107">
        <f t="shared" ref="AA38" si="40">COUNTIF(AA26:AA37,"Y")</f>
        <v>12</v>
      </c>
      <c r="AB38" s="107">
        <f t="shared" ref="AB38" si="41">COUNTIF(AB26:AB37,"&lt;&gt;")</f>
        <v>12</v>
      </c>
      <c r="AC38" s="107">
        <f t="shared" ref="AC38" si="42">COUNTIF(AC26:AC37,"Y")</f>
        <v>12</v>
      </c>
      <c r="AD38" s="107">
        <f t="shared" ref="AD38" si="43">COUNTIF(AD26:AD37,"&lt;&gt;")</f>
        <v>12</v>
      </c>
      <c r="AE38" s="107">
        <f t="shared" ref="AE38" si="44">COUNTIF(AE26:AE37,"Y")</f>
        <v>12</v>
      </c>
      <c r="AF38" s="107">
        <f t="shared" ref="AF38" si="45">COUNTIF(AF26:AF37,"&lt;&gt;")</f>
        <v>12</v>
      </c>
      <c r="AG38" s="107">
        <f t="shared" ref="AG38" si="46">COUNTIF(AG26:AG37,"Y")</f>
        <v>0</v>
      </c>
      <c r="AH38" s="107">
        <f t="shared" ref="AH38:AJ38" si="47">COUNTIF(AH26:AH37,"&lt;&gt;")</f>
        <v>12</v>
      </c>
      <c r="AI38" s="107">
        <f t="shared" ref="AI38:AK38" si="48">COUNTIF(AI26:AI37,"Y")</f>
        <v>12</v>
      </c>
      <c r="AJ38" s="156">
        <f t="shared" si="47"/>
        <v>12</v>
      </c>
      <c r="AK38" s="156">
        <f t="shared" si="48"/>
        <v>12</v>
      </c>
    </row>
  </sheetData>
  <pageMargins left="0.7" right="0.7" top="0.75" bottom="0.75" header="0.3" footer="0.3"/>
  <pageSetup orientation="portrait" verticalDpi="597"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A60AB-98B7-4A9E-9F21-1612C9601C0F}">
  <sheetPr codeName="Sheet20"/>
  <dimension ref="A1:AQ55"/>
  <sheetViews>
    <sheetView topLeftCell="Y7" workbookViewId="0">
      <selection activeCell="AQ42" sqref="AQ42"/>
    </sheetView>
  </sheetViews>
  <sheetFormatPr defaultRowHeight="15" x14ac:dyDescent="0.25"/>
  <cols>
    <col min="1" max="1" width="10" style="107" bestFit="1" customWidth="1"/>
    <col min="2" max="2" width="14.5703125" style="107" bestFit="1" customWidth="1"/>
    <col min="3" max="3" width="10.85546875" style="107" bestFit="1" customWidth="1"/>
    <col min="4" max="4" width="11.5703125" style="107" bestFit="1" customWidth="1"/>
    <col min="5" max="5" width="10.85546875" style="107" bestFit="1" customWidth="1"/>
    <col min="6" max="6" width="11.5703125" style="107" bestFit="1" customWidth="1"/>
    <col min="7" max="7" width="10.85546875" style="107" bestFit="1" customWidth="1"/>
    <col min="8" max="8" width="11.5703125" style="107" bestFit="1" customWidth="1"/>
    <col min="9" max="9" width="10.85546875" style="107" bestFit="1" customWidth="1"/>
    <col min="10" max="10" width="11.5703125" style="107" bestFit="1" customWidth="1"/>
    <col min="11" max="11" width="12" style="107" customWidth="1"/>
    <col min="12" max="12" width="11.5703125" style="107" bestFit="1" customWidth="1"/>
    <col min="13" max="13" width="10.85546875" style="107" bestFit="1" customWidth="1"/>
    <col min="14" max="14" width="11.5703125" style="107" bestFit="1" customWidth="1"/>
    <col min="15" max="15" width="10.85546875" style="107" bestFit="1" customWidth="1"/>
    <col min="16" max="16" width="12.42578125" style="107" bestFit="1" customWidth="1"/>
    <col min="17" max="17" width="10.85546875" style="107" bestFit="1" customWidth="1"/>
    <col min="18" max="18" width="12.42578125" style="107" bestFit="1" customWidth="1"/>
    <col min="19" max="19" width="10.85546875" style="107" bestFit="1" customWidth="1"/>
    <col min="20" max="20" width="12.42578125" style="107" bestFit="1" customWidth="1"/>
    <col min="21" max="21" width="10.85546875" style="107" bestFit="1" customWidth="1"/>
    <col min="22" max="22" width="12.42578125" style="107" bestFit="1" customWidth="1"/>
    <col min="23" max="23" width="10.85546875" style="107" bestFit="1" customWidth="1"/>
    <col min="24" max="24" width="12.42578125" style="107" bestFit="1" customWidth="1"/>
    <col min="25" max="25" width="10.85546875" style="107" bestFit="1" customWidth="1"/>
    <col min="26" max="26" width="12.42578125" style="107" bestFit="1" customWidth="1"/>
    <col min="27" max="27" width="10.85546875" style="107" bestFit="1" customWidth="1"/>
    <col min="28" max="28" width="12.42578125" style="107" bestFit="1" customWidth="1"/>
    <col min="29" max="29" width="10.85546875" style="107" bestFit="1" customWidth="1"/>
    <col min="30" max="30" width="12.42578125" style="107" bestFit="1" customWidth="1"/>
    <col min="31" max="31" width="10.85546875" style="107" bestFit="1" customWidth="1"/>
    <col min="32" max="32" width="12.42578125" style="107" bestFit="1" customWidth="1"/>
    <col min="33" max="33" width="10.85546875" style="107" bestFit="1" customWidth="1"/>
    <col min="34" max="34" width="12.42578125" style="107" bestFit="1" customWidth="1"/>
    <col min="35" max="35" width="10.85546875" style="107" bestFit="1" customWidth="1"/>
    <col min="36" max="36" width="12.42578125" style="107" bestFit="1" customWidth="1"/>
    <col min="37" max="37" width="10.85546875" style="107" bestFit="1" customWidth="1"/>
    <col min="38" max="38" width="12.42578125" style="107" bestFit="1" customWidth="1"/>
    <col min="39" max="39" width="10.85546875" style="107" bestFit="1" customWidth="1"/>
    <col min="40" max="40" width="12.42578125" style="107" bestFit="1" customWidth="1"/>
    <col min="41" max="41" width="10.85546875" style="107" bestFit="1" customWidth="1"/>
    <col min="42" max="42" width="12.42578125" style="107" bestFit="1" customWidth="1"/>
    <col min="43" max="43" width="10.85546875" style="107" bestFit="1" customWidth="1"/>
    <col min="44" max="44" width="12.42578125" style="107" bestFit="1" customWidth="1"/>
    <col min="45" max="45" width="10.85546875" style="107" bestFit="1" customWidth="1"/>
    <col min="46" max="46" width="12.42578125" style="107" bestFit="1" customWidth="1"/>
    <col min="47" max="47" width="10.85546875" style="107" bestFit="1" customWidth="1"/>
    <col min="48" max="16384" width="9.140625" style="107"/>
  </cols>
  <sheetData>
    <row r="1" spans="2:29" s="109" customFormat="1" x14ac:dyDescent="0.25">
      <c r="B1" s="109" t="s">
        <v>14576</v>
      </c>
      <c r="C1" s="109">
        <f>SUM(D3,D24)</f>
        <v>439</v>
      </c>
      <c r="D1" s="109" t="s">
        <v>299</v>
      </c>
      <c r="E1" s="109">
        <f>SUM(F3,F24)</f>
        <v>427</v>
      </c>
      <c r="F1" s="109" t="s">
        <v>14578</v>
      </c>
      <c r="G1" s="109">
        <f>SUM(H3,H24)</f>
        <v>12</v>
      </c>
      <c r="H1" s="109" t="s">
        <v>14577</v>
      </c>
      <c r="I1" s="129">
        <f>(E1/C1)</f>
        <v>0.97266514806378135</v>
      </c>
      <c r="V1" s="109" t="s">
        <v>14576</v>
      </c>
      <c r="W1" s="109" t="e">
        <f>SUM(#REF!,X25)</f>
        <v>#REF!</v>
      </c>
      <c r="X1" s="109" t="s">
        <v>299</v>
      </c>
      <c r="Y1" s="109">
        <f>SUM(X4,Z25)</f>
        <v>0</v>
      </c>
      <c r="Z1" s="109" t="s">
        <v>14578</v>
      </c>
      <c r="AA1" s="109">
        <f>SUM(Z4,AB25)</f>
        <v>0</v>
      </c>
      <c r="AB1" s="109" t="s">
        <v>14577</v>
      </c>
      <c r="AC1" s="129" t="e">
        <f>(Y1/W1)</f>
        <v>#REF!</v>
      </c>
    </row>
    <row r="2" spans="2:29" s="109" customFormat="1" x14ac:dyDescent="0.25"/>
    <row r="3" spans="2:29" x14ac:dyDescent="0.25">
      <c r="B3" s="107" t="s">
        <v>5279</v>
      </c>
      <c r="C3" s="107" t="s">
        <v>300</v>
      </c>
      <c r="D3" s="107">
        <f>SUM(B22,D22,F22,H22,J22,L22,N22,P22,R22,T22,V22)</f>
        <v>187</v>
      </c>
      <c r="E3" s="107" t="s">
        <v>299</v>
      </c>
      <c r="F3" s="107">
        <f>SUM(C22,E22,G22,I22,K22,M22,O22,Q22,S22,U22,W22)</f>
        <v>187</v>
      </c>
      <c r="G3" s="107" t="s">
        <v>303</v>
      </c>
      <c r="H3" s="107">
        <f>D3-F3</f>
        <v>0</v>
      </c>
    </row>
    <row r="4" spans="2:29" x14ac:dyDescent="0.25">
      <c r="B4" s="107" t="str">
        <f>LEFT(B5,FIND("_C",B5)-1)</f>
        <v>BH_026</v>
      </c>
      <c r="C4" s="107" t="s">
        <v>299</v>
      </c>
      <c r="D4" s="107" t="str">
        <f>LEFT(D5,FIND("_C",D5)-1)</f>
        <v>BH_042</v>
      </c>
      <c r="E4" s="107" t="s">
        <v>299</v>
      </c>
      <c r="F4" s="107" t="str">
        <f>LEFT(F5,FIND("_C",F5)-1)</f>
        <v>BH_043</v>
      </c>
      <c r="G4" s="107" t="s">
        <v>299</v>
      </c>
      <c r="H4" s="107" t="str">
        <f>LEFT(H5,FIND("_C",H5)-1)</f>
        <v>BH_061</v>
      </c>
      <c r="I4" s="107" t="s">
        <v>299</v>
      </c>
      <c r="J4" s="107" t="str">
        <f>LEFT(J5,FIND("_C",J5)-1)</f>
        <v>BH_062</v>
      </c>
      <c r="K4" s="107" t="s">
        <v>299</v>
      </c>
      <c r="L4" s="107" t="str">
        <f>LEFT(L5,FIND("_C",L5)-1)</f>
        <v>BH_092</v>
      </c>
      <c r="M4" s="107" t="s">
        <v>299</v>
      </c>
      <c r="N4" s="107" t="str">
        <f>LEFT(N5,FIND("_C",N5)-1)</f>
        <v>BH_130</v>
      </c>
      <c r="O4" s="107" t="s">
        <v>299</v>
      </c>
      <c r="P4" s="107" t="str">
        <f>LEFT(P5,FIND("_C",P5)-1)</f>
        <v>BH_132</v>
      </c>
      <c r="Q4" s="107" t="s">
        <v>299</v>
      </c>
      <c r="R4" s="107" t="str">
        <f>LEFT(R5,FIND("_C",R5)-1)</f>
        <v>BH_137</v>
      </c>
      <c r="S4" s="107" t="s">
        <v>299</v>
      </c>
      <c r="T4" s="156" t="str">
        <f>LEFT(T5,FIND("_C",T5)-1)</f>
        <v>BH_001</v>
      </c>
      <c r="U4" s="156" t="s">
        <v>299</v>
      </c>
      <c r="V4" s="156" t="str">
        <f>LEFT(V5,FIND("_C",V5)-1)</f>
        <v>BH_011</v>
      </c>
      <c r="W4" s="156" t="s">
        <v>299</v>
      </c>
    </row>
    <row r="5" spans="2:29" x14ac:dyDescent="0.25">
      <c r="B5" s="107" t="s">
        <v>5281</v>
      </c>
      <c r="C5" s="167" t="s">
        <v>302</v>
      </c>
      <c r="D5" s="107" t="s">
        <v>5298</v>
      </c>
      <c r="E5" s="167" t="s">
        <v>302</v>
      </c>
      <c r="F5" s="107" t="s">
        <v>5315</v>
      </c>
      <c r="G5" s="167" t="s">
        <v>302</v>
      </c>
      <c r="H5" s="107" t="s">
        <v>5332</v>
      </c>
      <c r="I5" s="167" t="s">
        <v>302</v>
      </c>
      <c r="J5" s="107" t="s">
        <v>5349</v>
      </c>
      <c r="K5" s="167" t="s">
        <v>302</v>
      </c>
      <c r="L5" s="107" t="s">
        <v>5366</v>
      </c>
      <c r="M5" s="167" t="s">
        <v>302</v>
      </c>
      <c r="N5" s="107" t="s">
        <v>5383</v>
      </c>
      <c r="O5" s="167" t="s">
        <v>302</v>
      </c>
      <c r="P5" s="107" t="s">
        <v>5400</v>
      </c>
      <c r="Q5" s="167" t="s">
        <v>302</v>
      </c>
      <c r="R5" s="107" t="s">
        <v>5417</v>
      </c>
      <c r="S5" s="167" t="s">
        <v>302</v>
      </c>
      <c r="T5" s="156" t="s">
        <v>49895</v>
      </c>
      <c r="U5" s="167" t="s">
        <v>302</v>
      </c>
      <c r="V5" s="156" t="s">
        <v>51978</v>
      </c>
      <c r="W5" s="167" t="s">
        <v>302</v>
      </c>
    </row>
    <row r="6" spans="2:29" x14ac:dyDescent="0.25">
      <c r="B6" s="107" t="s">
        <v>5282</v>
      </c>
      <c r="C6" s="167" t="s">
        <v>302</v>
      </c>
      <c r="D6" s="107" t="s">
        <v>5299</v>
      </c>
      <c r="E6" s="167" t="s">
        <v>302</v>
      </c>
      <c r="F6" s="107" t="s">
        <v>5316</v>
      </c>
      <c r="G6" s="167" t="s">
        <v>302</v>
      </c>
      <c r="H6" s="107" t="s">
        <v>5333</v>
      </c>
      <c r="I6" s="167" t="s">
        <v>302</v>
      </c>
      <c r="J6" s="107" t="s">
        <v>5350</v>
      </c>
      <c r="K6" s="167" t="s">
        <v>302</v>
      </c>
      <c r="L6" s="107" t="s">
        <v>5367</v>
      </c>
      <c r="M6" s="167" t="s">
        <v>302</v>
      </c>
      <c r="N6" s="107" t="s">
        <v>5384</v>
      </c>
      <c r="O6" s="167" t="s">
        <v>302</v>
      </c>
      <c r="P6" s="107" t="s">
        <v>5401</v>
      </c>
      <c r="Q6" s="167" t="s">
        <v>302</v>
      </c>
      <c r="R6" s="107" t="s">
        <v>5418</v>
      </c>
      <c r="S6" s="167" t="s">
        <v>302</v>
      </c>
      <c r="T6" s="156" t="s">
        <v>49883</v>
      </c>
      <c r="U6" s="167" t="s">
        <v>302</v>
      </c>
      <c r="V6" s="156" t="s">
        <v>51990</v>
      </c>
      <c r="W6" s="167" t="s">
        <v>302</v>
      </c>
    </row>
    <row r="7" spans="2:29" x14ac:dyDescent="0.25">
      <c r="B7" s="107" t="s">
        <v>5283</v>
      </c>
      <c r="C7" s="167" t="s">
        <v>302</v>
      </c>
      <c r="D7" s="107" t="s">
        <v>5300</v>
      </c>
      <c r="E7" s="167" t="s">
        <v>302</v>
      </c>
      <c r="F7" s="107" t="s">
        <v>5317</v>
      </c>
      <c r="G7" s="167" t="s">
        <v>302</v>
      </c>
      <c r="H7" s="107" t="s">
        <v>5334</v>
      </c>
      <c r="I7" s="167" t="s">
        <v>302</v>
      </c>
      <c r="J7" s="107" t="s">
        <v>5351</v>
      </c>
      <c r="K7" s="167" t="s">
        <v>302</v>
      </c>
      <c r="L7" s="107" t="s">
        <v>5368</v>
      </c>
      <c r="M7" s="167" t="s">
        <v>302</v>
      </c>
      <c r="N7" s="107" t="s">
        <v>5385</v>
      </c>
      <c r="O7" s="167" t="s">
        <v>302</v>
      </c>
      <c r="P7" s="107" t="s">
        <v>5402</v>
      </c>
      <c r="Q7" s="167" t="s">
        <v>302</v>
      </c>
      <c r="R7" s="107" t="s">
        <v>5419</v>
      </c>
      <c r="S7" s="167" t="s">
        <v>302</v>
      </c>
      <c r="T7" s="156" t="s">
        <v>49870</v>
      </c>
      <c r="U7" s="167" t="s">
        <v>302</v>
      </c>
      <c r="V7" s="156" t="s">
        <v>52003</v>
      </c>
      <c r="W7" s="167" t="s">
        <v>302</v>
      </c>
    </row>
    <row r="8" spans="2:29" x14ac:dyDescent="0.25">
      <c r="B8" s="107" t="s">
        <v>5284</v>
      </c>
      <c r="C8" s="167" t="s">
        <v>302</v>
      </c>
      <c r="D8" s="107" t="s">
        <v>5301</v>
      </c>
      <c r="E8" s="167" t="s">
        <v>302</v>
      </c>
      <c r="F8" s="107" t="s">
        <v>5318</v>
      </c>
      <c r="G8" s="167" t="s">
        <v>302</v>
      </c>
      <c r="H8" s="107" t="s">
        <v>5335</v>
      </c>
      <c r="I8" s="167" t="s">
        <v>302</v>
      </c>
      <c r="J8" s="107" t="s">
        <v>5352</v>
      </c>
      <c r="K8" s="167" t="s">
        <v>302</v>
      </c>
      <c r="L8" s="107" t="s">
        <v>5369</v>
      </c>
      <c r="M8" s="167" t="s">
        <v>302</v>
      </c>
      <c r="N8" s="107" t="s">
        <v>5386</v>
      </c>
      <c r="O8" s="167" t="s">
        <v>302</v>
      </c>
      <c r="P8" s="107" t="s">
        <v>5403</v>
      </c>
      <c r="Q8" s="167" t="s">
        <v>302</v>
      </c>
      <c r="R8" s="107" t="s">
        <v>5420</v>
      </c>
      <c r="S8" s="167" t="s">
        <v>302</v>
      </c>
      <c r="T8" s="156" t="s">
        <v>49858</v>
      </c>
      <c r="U8" s="167" t="s">
        <v>302</v>
      </c>
      <c r="V8" s="156" t="s">
        <v>52016</v>
      </c>
      <c r="W8" s="167" t="s">
        <v>302</v>
      </c>
    </row>
    <row r="9" spans="2:29" x14ac:dyDescent="0.25">
      <c r="B9" s="107" t="s">
        <v>5285</v>
      </c>
      <c r="C9" s="167" t="s">
        <v>302</v>
      </c>
      <c r="D9" s="107" t="s">
        <v>5302</v>
      </c>
      <c r="E9" s="167" t="s">
        <v>302</v>
      </c>
      <c r="F9" s="107" t="s">
        <v>5319</v>
      </c>
      <c r="G9" s="167" t="s">
        <v>302</v>
      </c>
      <c r="H9" s="107" t="s">
        <v>5336</v>
      </c>
      <c r="I9" s="167" t="s">
        <v>302</v>
      </c>
      <c r="J9" s="107" t="s">
        <v>5353</v>
      </c>
      <c r="K9" s="167" t="s">
        <v>302</v>
      </c>
      <c r="L9" s="107" t="s">
        <v>5370</v>
      </c>
      <c r="M9" s="167" t="s">
        <v>302</v>
      </c>
      <c r="N9" s="107" t="s">
        <v>5387</v>
      </c>
      <c r="O9" s="167" t="s">
        <v>302</v>
      </c>
      <c r="P9" s="107" t="s">
        <v>5404</v>
      </c>
      <c r="Q9" s="167" t="s">
        <v>302</v>
      </c>
      <c r="R9" s="107" t="s">
        <v>5421</v>
      </c>
      <c r="S9" s="167" t="s">
        <v>302</v>
      </c>
      <c r="T9" s="156" t="s">
        <v>49845</v>
      </c>
      <c r="U9" s="167" t="s">
        <v>302</v>
      </c>
      <c r="V9" s="156" t="s">
        <v>52028</v>
      </c>
      <c r="W9" s="167" t="s">
        <v>302</v>
      </c>
    </row>
    <row r="10" spans="2:29" x14ac:dyDescent="0.25">
      <c r="B10" s="107" t="s">
        <v>5286</v>
      </c>
      <c r="C10" s="167" t="s">
        <v>302</v>
      </c>
      <c r="D10" s="107" t="s">
        <v>5303</v>
      </c>
      <c r="E10" s="167" t="s">
        <v>302</v>
      </c>
      <c r="F10" s="107" t="s">
        <v>5320</v>
      </c>
      <c r="G10" s="167" t="s">
        <v>302</v>
      </c>
      <c r="H10" s="107" t="s">
        <v>5337</v>
      </c>
      <c r="I10" s="167" t="s">
        <v>302</v>
      </c>
      <c r="J10" s="107" t="s">
        <v>5354</v>
      </c>
      <c r="K10" s="167" t="s">
        <v>302</v>
      </c>
      <c r="L10" s="107" t="s">
        <v>5371</v>
      </c>
      <c r="M10" s="167" t="s">
        <v>302</v>
      </c>
      <c r="N10" s="107" t="s">
        <v>5388</v>
      </c>
      <c r="O10" s="167" t="s">
        <v>302</v>
      </c>
      <c r="P10" s="107" t="s">
        <v>5405</v>
      </c>
      <c r="Q10" s="167" t="s">
        <v>302</v>
      </c>
      <c r="R10" s="107" t="s">
        <v>5422</v>
      </c>
      <c r="S10" s="167" t="s">
        <v>302</v>
      </c>
      <c r="T10" s="156" t="s">
        <v>49831</v>
      </c>
      <c r="U10" s="167" t="s">
        <v>302</v>
      </c>
      <c r="V10" s="156" t="s">
        <v>52041</v>
      </c>
      <c r="W10" s="167" t="s">
        <v>302</v>
      </c>
    </row>
    <row r="11" spans="2:29" x14ac:dyDescent="0.25">
      <c r="B11" s="107" t="s">
        <v>5287</v>
      </c>
      <c r="C11" s="167" t="s">
        <v>302</v>
      </c>
      <c r="D11" s="107" t="s">
        <v>5304</v>
      </c>
      <c r="E11" s="167" t="s">
        <v>302</v>
      </c>
      <c r="F11" s="107" t="s">
        <v>5321</v>
      </c>
      <c r="G11" s="167" t="s">
        <v>302</v>
      </c>
      <c r="H11" s="107" t="s">
        <v>5338</v>
      </c>
      <c r="I11" s="167" t="s">
        <v>302</v>
      </c>
      <c r="J11" s="107" t="s">
        <v>5355</v>
      </c>
      <c r="K11" s="167" t="s">
        <v>302</v>
      </c>
      <c r="L11" s="107" t="s">
        <v>5372</v>
      </c>
      <c r="M11" s="167" t="s">
        <v>302</v>
      </c>
      <c r="N11" s="107" t="s">
        <v>5389</v>
      </c>
      <c r="O11" s="167" t="s">
        <v>302</v>
      </c>
      <c r="P11" s="107" t="s">
        <v>5406</v>
      </c>
      <c r="Q11" s="167" t="s">
        <v>302</v>
      </c>
      <c r="R11" s="107" t="s">
        <v>5423</v>
      </c>
      <c r="S11" s="167" t="s">
        <v>302</v>
      </c>
      <c r="T11" s="156" t="s">
        <v>49803</v>
      </c>
      <c r="U11" s="167" t="s">
        <v>302</v>
      </c>
      <c r="V11" s="156" t="s">
        <v>52054</v>
      </c>
      <c r="W11" s="167" t="s">
        <v>302</v>
      </c>
    </row>
    <row r="12" spans="2:29" x14ac:dyDescent="0.25">
      <c r="B12" s="107" t="s">
        <v>5288</v>
      </c>
      <c r="C12" s="167" t="s">
        <v>302</v>
      </c>
      <c r="D12" s="107" t="s">
        <v>5305</v>
      </c>
      <c r="E12" s="167" t="s">
        <v>302</v>
      </c>
      <c r="F12" s="107" t="s">
        <v>5322</v>
      </c>
      <c r="G12" s="167" t="s">
        <v>302</v>
      </c>
      <c r="H12" s="107" t="s">
        <v>5339</v>
      </c>
      <c r="I12" s="167" t="s">
        <v>302</v>
      </c>
      <c r="J12" s="107" t="s">
        <v>5356</v>
      </c>
      <c r="K12" s="167" t="s">
        <v>302</v>
      </c>
      <c r="L12" s="107" t="s">
        <v>5373</v>
      </c>
      <c r="M12" s="167" t="s">
        <v>302</v>
      </c>
      <c r="N12" s="107" t="s">
        <v>5390</v>
      </c>
      <c r="O12" s="167" t="s">
        <v>302</v>
      </c>
      <c r="P12" s="107" t="s">
        <v>5407</v>
      </c>
      <c r="Q12" s="167" t="s">
        <v>302</v>
      </c>
      <c r="R12" s="107" t="s">
        <v>5424</v>
      </c>
      <c r="S12" s="167" t="s">
        <v>302</v>
      </c>
      <c r="T12" s="156" t="s">
        <v>49789</v>
      </c>
      <c r="U12" s="167" t="s">
        <v>302</v>
      </c>
      <c r="V12" s="156" t="s">
        <v>52066</v>
      </c>
      <c r="W12" s="167" t="s">
        <v>302</v>
      </c>
    </row>
    <row r="13" spans="2:29" x14ac:dyDescent="0.25">
      <c r="B13" s="107" t="s">
        <v>5289</v>
      </c>
      <c r="C13" s="167" t="s">
        <v>302</v>
      </c>
      <c r="D13" s="107" t="s">
        <v>5306</v>
      </c>
      <c r="E13" s="167" t="s">
        <v>302</v>
      </c>
      <c r="F13" s="107" t="s">
        <v>5323</v>
      </c>
      <c r="G13" s="167" t="s">
        <v>302</v>
      </c>
      <c r="H13" s="107" t="s">
        <v>5340</v>
      </c>
      <c r="I13" s="167" t="s">
        <v>302</v>
      </c>
      <c r="J13" s="107" t="s">
        <v>5357</v>
      </c>
      <c r="K13" s="167" t="s">
        <v>302</v>
      </c>
      <c r="L13" s="107" t="s">
        <v>5374</v>
      </c>
      <c r="M13" s="167" t="s">
        <v>302</v>
      </c>
      <c r="N13" s="107" t="s">
        <v>5391</v>
      </c>
      <c r="O13" s="167" t="s">
        <v>302</v>
      </c>
      <c r="P13" s="107" t="s">
        <v>5408</v>
      </c>
      <c r="Q13" s="167" t="s">
        <v>302</v>
      </c>
      <c r="R13" s="107" t="s">
        <v>5425</v>
      </c>
      <c r="S13" s="167" t="s">
        <v>302</v>
      </c>
      <c r="T13" s="156" t="s">
        <v>49760</v>
      </c>
      <c r="U13" s="167" t="s">
        <v>302</v>
      </c>
      <c r="V13" s="156" t="s">
        <v>52079</v>
      </c>
      <c r="W13" s="167" t="s">
        <v>302</v>
      </c>
    </row>
    <row r="14" spans="2:29" x14ac:dyDescent="0.25">
      <c r="B14" s="107" t="s">
        <v>5290</v>
      </c>
      <c r="C14" s="167" t="s">
        <v>302</v>
      </c>
      <c r="D14" s="107" t="s">
        <v>5307</v>
      </c>
      <c r="E14" s="167" t="s">
        <v>302</v>
      </c>
      <c r="F14" s="107" t="s">
        <v>5324</v>
      </c>
      <c r="G14" s="167" t="s">
        <v>302</v>
      </c>
      <c r="H14" s="107" t="s">
        <v>5341</v>
      </c>
      <c r="I14" s="167" t="s">
        <v>302</v>
      </c>
      <c r="J14" s="107" t="s">
        <v>5358</v>
      </c>
      <c r="K14" s="167" t="s">
        <v>302</v>
      </c>
      <c r="L14" s="107" t="s">
        <v>5375</v>
      </c>
      <c r="M14" s="167" t="s">
        <v>302</v>
      </c>
      <c r="N14" s="107" t="s">
        <v>5392</v>
      </c>
      <c r="O14" s="167" t="s">
        <v>302</v>
      </c>
      <c r="P14" s="107" t="s">
        <v>5409</v>
      </c>
      <c r="Q14" s="167" t="s">
        <v>302</v>
      </c>
      <c r="R14" s="107" t="s">
        <v>5426</v>
      </c>
      <c r="S14" s="167" t="s">
        <v>302</v>
      </c>
      <c r="T14" s="156" t="s">
        <v>49924</v>
      </c>
      <c r="U14" s="167" t="s">
        <v>302</v>
      </c>
      <c r="V14" s="156" t="s">
        <v>51965</v>
      </c>
      <c r="W14" s="167" t="s">
        <v>302</v>
      </c>
    </row>
    <row r="15" spans="2:29" x14ac:dyDescent="0.25">
      <c r="B15" s="107" t="s">
        <v>5291</v>
      </c>
      <c r="C15" s="167" t="s">
        <v>302</v>
      </c>
      <c r="D15" s="107" t="s">
        <v>5308</v>
      </c>
      <c r="E15" s="167" t="s">
        <v>302</v>
      </c>
      <c r="F15" s="107" t="s">
        <v>5325</v>
      </c>
      <c r="G15" s="167" t="s">
        <v>302</v>
      </c>
      <c r="H15" s="107" t="s">
        <v>5342</v>
      </c>
      <c r="I15" s="167" t="s">
        <v>302</v>
      </c>
      <c r="J15" s="107" t="s">
        <v>5359</v>
      </c>
      <c r="K15" s="167" t="s">
        <v>302</v>
      </c>
      <c r="L15" s="107" t="s">
        <v>5376</v>
      </c>
      <c r="M15" s="167" t="s">
        <v>302</v>
      </c>
      <c r="N15" s="107" t="s">
        <v>5393</v>
      </c>
      <c r="O15" s="167" t="s">
        <v>302</v>
      </c>
      <c r="P15" s="107" t="s">
        <v>5410</v>
      </c>
      <c r="Q15" s="167" t="s">
        <v>302</v>
      </c>
      <c r="R15" s="107" t="s">
        <v>5427</v>
      </c>
      <c r="S15" s="167" t="s">
        <v>302</v>
      </c>
      <c r="T15" s="156" t="s">
        <v>49937</v>
      </c>
      <c r="U15" s="167" t="s">
        <v>302</v>
      </c>
      <c r="V15" s="156" t="s">
        <v>51952</v>
      </c>
      <c r="W15" s="167" t="s">
        <v>302</v>
      </c>
    </row>
    <row r="16" spans="2:29" x14ac:dyDescent="0.25">
      <c r="B16" s="107" t="s">
        <v>5292</v>
      </c>
      <c r="C16" s="167" t="s">
        <v>302</v>
      </c>
      <c r="D16" s="107" t="s">
        <v>5309</v>
      </c>
      <c r="E16" s="167" t="s">
        <v>302</v>
      </c>
      <c r="F16" s="107" t="s">
        <v>5326</v>
      </c>
      <c r="G16" s="167" t="s">
        <v>302</v>
      </c>
      <c r="H16" s="107" t="s">
        <v>5343</v>
      </c>
      <c r="I16" s="167" t="s">
        <v>302</v>
      </c>
      <c r="J16" s="107" t="s">
        <v>5360</v>
      </c>
      <c r="K16" s="167" t="s">
        <v>302</v>
      </c>
      <c r="L16" s="107" t="s">
        <v>5377</v>
      </c>
      <c r="M16" s="167" t="s">
        <v>302</v>
      </c>
      <c r="N16" s="107" t="s">
        <v>5394</v>
      </c>
      <c r="O16" s="167" t="s">
        <v>302</v>
      </c>
      <c r="P16" s="107" t="s">
        <v>5411</v>
      </c>
      <c r="Q16" s="167" t="s">
        <v>302</v>
      </c>
      <c r="R16" s="107" t="s">
        <v>5428</v>
      </c>
      <c r="S16" s="167" t="s">
        <v>302</v>
      </c>
      <c r="T16" s="156" t="s">
        <v>49949</v>
      </c>
      <c r="U16" s="167" t="s">
        <v>302</v>
      </c>
      <c r="V16" s="156" t="s">
        <v>51940</v>
      </c>
      <c r="W16" s="167" t="s">
        <v>302</v>
      </c>
    </row>
    <row r="17" spans="1:43" x14ac:dyDescent="0.25">
      <c r="B17" s="107" t="s">
        <v>5293</v>
      </c>
      <c r="C17" s="167" t="s">
        <v>302</v>
      </c>
      <c r="D17" s="107" t="s">
        <v>5310</v>
      </c>
      <c r="E17" s="167" t="s">
        <v>302</v>
      </c>
      <c r="F17" s="107" t="s">
        <v>5327</v>
      </c>
      <c r="G17" s="167" t="s">
        <v>302</v>
      </c>
      <c r="H17" s="107" t="s">
        <v>5344</v>
      </c>
      <c r="I17" s="167" t="s">
        <v>302</v>
      </c>
      <c r="J17" s="107" t="s">
        <v>5361</v>
      </c>
      <c r="K17" s="167" t="s">
        <v>302</v>
      </c>
      <c r="L17" s="107" t="s">
        <v>5378</v>
      </c>
      <c r="M17" s="167" t="s">
        <v>302</v>
      </c>
      <c r="N17" s="107" t="s">
        <v>5395</v>
      </c>
      <c r="O17" s="167" t="s">
        <v>302</v>
      </c>
      <c r="P17" s="107" t="s">
        <v>5412</v>
      </c>
      <c r="Q17" s="167" t="s">
        <v>302</v>
      </c>
      <c r="R17" s="107" t="s">
        <v>5429</v>
      </c>
      <c r="S17" s="167" t="s">
        <v>302</v>
      </c>
      <c r="T17" s="156" t="s">
        <v>49962</v>
      </c>
      <c r="U17" s="167" t="s">
        <v>302</v>
      </c>
      <c r="V17" s="156" t="s">
        <v>51927</v>
      </c>
      <c r="W17" s="167" t="s">
        <v>302</v>
      </c>
    </row>
    <row r="18" spans="1:43" x14ac:dyDescent="0.25">
      <c r="B18" s="107" t="s">
        <v>5294</v>
      </c>
      <c r="C18" s="167" t="s">
        <v>302</v>
      </c>
      <c r="D18" s="107" t="s">
        <v>5311</v>
      </c>
      <c r="E18" s="167" t="s">
        <v>302</v>
      </c>
      <c r="F18" s="107" t="s">
        <v>5328</v>
      </c>
      <c r="G18" s="167" t="s">
        <v>302</v>
      </c>
      <c r="H18" s="107" t="s">
        <v>5345</v>
      </c>
      <c r="I18" s="167" t="s">
        <v>302</v>
      </c>
      <c r="J18" s="107" t="s">
        <v>5362</v>
      </c>
      <c r="K18" s="167" t="s">
        <v>302</v>
      </c>
      <c r="L18" s="107" t="s">
        <v>5379</v>
      </c>
      <c r="M18" s="167" t="s">
        <v>302</v>
      </c>
      <c r="N18" s="107" t="s">
        <v>5396</v>
      </c>
      <c r="O18" s="167" t="s">
        <v>302</v>
      </c>
      <c r="P18" s="107" t="s">
        <v>5413</v>
      </c>
      <c r="Q18" s="167" t="s">
        <v>302</v>
      </c>
      <c r="R18" s="107" t="s">
        <v>5430</v>
      </c>
      <c r="S18" s="167" t="s">
        <v>302</v>
      </c>
      <c r="T18" s="156" t="s">
        <v>49974</v>
      </c>
      <c r="U18" s="167" t="s">
        <v>302</v>
      </c>
      <c r="V18" s="156" t="s">
        <v>51915</v>
      </c>
      <c r="W18" s="167" t="s">
        <v>302</v>
      </c>
    </row>
    <row r="19" spans="1:43" x14ac:dyDescent="0.25">
      <c r="B19" s="107" t="s">
        <v>5295</v>
      </c>
      <c r="C19" s="167" t="s">
        <v>302</v>
      </c>
      <c r="D19" s="107" t="s">
        <v>5312</v>
      </c>
      <c r="E19" s="167" t="s">
        <v>302</v>
      </c>
      <c r="F19" s="107" t="s">
        <v>5329</v>
      </c>
      <c r="G19" s="167" t="s">
        <v>302</v>
      </c>
      <c r="H19" s="107" t="s">
        <v>5346</v>
      </c>
      <c r="I19" s="167" t="s">
        <v>302</v>
      </c>
      <c r="J19" s="107" t="s">
        <v>5363</v>
      </c>
      <c r="K19" s="167" t="s">
        <v>302</v>
      </c>
      <c r="L19" s="107" t="s">
        <v>5380</v>
      </c>
      <c r="M19" s="167" t="s">
        <v>302</v>
      </c>
      <c r="N19" s="107" t="s">
        <v>5397</v>
      </c>
      <c r="O19" s="167" t="s">
        <v>302</v>
      </c>
      <c r="P19" s="107" t="s">
        <v>5414</v>
      </c>
      <c r="Q19" s="167" t="s">
        <v>302</v>
      </c>
      <c r="R19" s="107" t="s">
        <v>5431</v>
      </c>
      <c r="S19" s="167" t="s">
        <v>302</v>
      </c>
      <c r="T19" s="156" t="s">
        <v>49987</v>
      </c>
      <c r="U19" s="167" t="s">
        <v>302</v>
      </c>
      <c r="V19" s="156" t="s">
        <v>51902</v>
      </c>
      <c r="W19" s="167" t="s">
        <v>302</v>
      </c>
    </row>
    <row r="20" spans="1:43" x14ac:dyDescent="0.25">
      <c r="B20" s="107" t="s">
        <v>5296</v>
      </c>
      <c r="C20" s="167" t="s">
        <v>302</v>
      </c>
      <c r="D20" s="107" t="s">
        <v>5313</v>
      </c>
      <c r="E20" s="167" t="s">
        <v>302</v>
      </c>
      <c r="F20" s="107" t="s">
        <v>5330</v>
      </c>
      <c r="G20" s="167" t="s">
        <v>302</v>
      </c>
      <c r="H20" s="107" t="s">
        <v>5347</v>
      </c>
      <c r="I20" s="167" t="s">
        <v>302</v>
      </c>
      <c r="J20" s="107" t="s">
        <v>5364</v>
      </c>
      <c r="K20" s="167" t="s">
        <v>302</v>
      </c>
      <c r="L20" s="107" t="s">
        <v>5381</v>
      </c>
      <c r="M20" s="167" t="s">
        <v>302</v>
      </c>
      <c r="N20" s="107" t="s">
        <v>5398</v>
      </c>
      <c r="O20" s="167" t="s">
        <v>302</v>
      </c>
      <c r="P20" s="107" t="s">
        <v>5415</v>
      </c>
      <c r="Q20" s="167" t="s">
        <v>302</v>
      </c>
      <c r="R20" s="107" t="s">
        <v>5432</v>
      </c>
      <c r="S20" s="167" t="s">
        <v>302</v>
      </c>
      <c r="T20" s="156" t="s">
        <v>50000</v>
      </c>
      <c r="U20" s="167" t="s">
        <v>302</v>
      </c>
      <c r="V20" s="156" t="s">
        <v>51889</v>
      </c>
      <c r="W20" s="167" t="s">
        <v>302</v>
      </c>
    </row>
    <row r="21" spans="1:43" x14ac:dyDescent="0.25">
      <c r="B21" s="107" t="s">
        <v>5297</v>
      </c>
      <c r="C21" s="167" t="s">
        <v>302</v>
      </c>
      <c r="D21" s="107" t="s">
        <v>5314</v>
      </c>
      <c r="E21" s="167" t="s">
        <v>302</v>
      </c>
      <c r="F21" s="107" t="s">
        <v>5331</v>
      </c>
      <c r="G21" s="167" t="s">
        <v>302</v>
      </c>
      <c r="H21" s="107" t="s">
        <v>5348</v>
      </c>
      <c r="I21" s="167" t="s">
        <v>302</v>
      </c>
      <c r="J21" s="107" t="s">
        <v>5365</v>
      </c>
      <c r="K21" s="167" t="s">
        <v>302</v>
      </c>
      <c r="L21" s="107" t="s">
        <v>5382</v>
      </c>
      <c r="M21" s="167" t="s">
        <v>302</v>
      </c>
      <c r="N21" s="107" t="s">
        <v>5399</v>
      </c>
      <c r="O21" s="167" t="s">
        <v>302</v>
      </c>
      <c r="P21" s="107" t="s">
        <v>5416</v>
      </c>
      <c r="Q21" s="167" t="s">
        <v>302</v>
      </c>
      <c r="R21" s="107" t="s">
        <v>5433</v>
      </c>
      <c r="S21" s="167" t="s">
        <v>302</v>
      </c>
      <c r="T21" s="156" t="s">
        <v>50012</v>
      </c>
      <c r="U21" s="167" t="s">
        <v>302</v>
      </c>
      <c r="V21" s="156" t="s">
        <v>51858</v>
      </c>
      <c r="W21" s="167" t="s">
        <v>302</v>
      </c>
    </row>
    <row r="22" spans="1:43" x14ac:dyDescent="0.25">
      <c r="A22" s="107" t="s">
        <v>301</v>
      </c>
      <c r="B22" s="107">
        <f t="shared" ref="B22" si="0">COUNTIF(B5:B21,"&lt;&gt;")</f>
        <v>17</v>
      </c>
      <c r="C22" s="107">
        <f>COUNTIF(C5:C21,"Y")</f>
        <v>17</v>
      </c>
      <c r="D22" s="107">
        <f t="shared" ref="D22" si="1">COUNTIF(D5:D21,"&lt;&gt;")</f>
        <v>17</v>
      </c>
      <c r="E22" s="107">
        <f>COUNTIF(E5:E21,"Y")</f>
        <v>17</v>
      </c>
      <c r="F22" s="107">
        <f t="shared" ref="F22" si="2">COUNTIF(F5:F21,"&lt;&gt;")</f>
        <v>17</v>
      </c>
      <c r="G22" s="107">
        <f>COUNTIF(G5:G21,"Y")</f>
        <v>17</v>
      </c>
      <c r="H22" s="107">
        <f t="shared" ref="H22" si="3">COUNTIF(H5:H21,"&lt;&gt;")</f>
        <v>17</v>
      </c>
      <c r="I22" s="107">
        <f>COUNTIF(I5:I21,"Y")</f>
        <v>17</v>
      </c>
      <c r="J22" s="107">
        <f t="shared" ref="J22" si="4">COUNTIF(J5:J21,"&lt;&gt;")</f>
        <v>17</v>
      </c>
      <c r="K22" s="107">
        <f>COUNTIF(K5:K21,"Y")</f>
        <v>17</v>
      </c>
      <c r="L22" s="107">
        <f t="shared" ref="L22" si="5">COUNTIF(L5:L21,"&lt;&gt;")</f>
        <v>17</v>
      </c>
      <c r="M22" s="107">
        <f>COUNTIF(M5:M21,"Y")</f>
        <v>17</v>
      </c>
      <c r="N22" s="107">
        <f t="shared" ref="N22" si="6">COUNTIF(N5:N21,"&lt;&gt;")</f>
        <v>17</v>
      </c>
      <c r="O22" s="107">
        <f>COUNTIF(O5:O21,"Y")</f>
        <v>17</v>
      </c>
      <c r="P22" s="107">
        <f t="shared" ref="P22" si="7">COUNTIF(P5:P21,"&lt;&gt;")</f>
        <v>17</v>
      </c>
      <c r="Q22" s="107">
        <f>COUNTIF(Q5:Q21,"Y")</f>
        <v>17</v>
      </c>
      <c r="R22" s="107">
        <f t="shared" ref="R22:T22" si="8">COUNTIF(R5:R21,"&lt;&gt;")</f>
        <v>17</v>
      </c>
      <c r="S22" s="107">
        <f>COUNTIF(S5:S21,"Y")</f>
        <v>17</v>
      </c>
      <c r="T22" s="156">
        <f t="shared" si="8"/>
        <v>17</v>
      </c>
      <c r="U22" s="156">
        <f>COUNTIF(U5:U21,"Y")</f>
        <v>17</v>
      </c>
      <c r="V22" s="156">
        <f t="shared" ref="V22" si="9">COUNTIF(V5:V21,"&lt;&gt;")</f>
        <v>17</v>
      </c>
      <c r="W22" s="156">
        <f>COUNTIF(W5:W21,"Y")</f>
        <v>17</v>
      </c>
    </row>
    <row r="24" spans="1:43" x14ac:dyDescent="0.25">
      <c r="B24" s="107" t="s">
        <v>5280</v>
      </c>
      <c r="C24" s="107" t="s">
        <v>300</v>
      </c>
      <c r="D24" s="107">
        <f>SUM(B38,D38,F38,H38,J38,L38,N38,P38,R38,T38,V38,X38,Z38,AB38,AD38,AF38,AH38,AJ38,AL38,AN38,AP38,AR38,AT38)</f>
        <v>252</v>
      </c>
      <c r="E24" s="107" t="s">
        <v>299</v>
      </c>
      <c r="F24" s="107">
        <f>SUM(C38,E38,G38,I38,K38,M38,O38,Q38,S38,U38,W38,Y38,AA38,AC38,AE38,AG38,AI38,AK38,AM38,AO38,AQ38,AS38,AU38)</f>
        <v>240</v>
      </c>
      <c r="G24" s="107" t="s">
        <v>303</v>
      </c>
      <c r="H24" s="107">
        <f>D24-F24</f>
        <v>12</v>
      </c>
    </row>
    <row r="25" spans="1:43" x14ac:dyDescent="0.25">
      <c r="B25" s="107" t="str">
        <f>LEFT(B26,FIND("_P",B26)-1)</f>
        <v>CPT_162</v>
      </c>
      <c r="C25" s="107" t="s">
        <v>299</v>
      </c>
      <c r="D25" s="107" t="str">
        <f t="shared" ref="D25" si="10">LEFT(D26,FIND("_P",D26)-1)</f>
        <v>CPT_040</v>
      </c>
      <c r="E25" s="107" t="s">
        <v>299</v>
      </c>
      <c r="F25" s="107" t="str">
        <f t="shared" ref="F25" si="11">LEFT(F26,FIND("_P",F26)-1)</f>
        <v>CPT_078</v>
      </c>
      <c r="G25" s="107" t="s">
        <v>299</v>
      </c>
      <c r="H25" s="107" t="str">
        <f t="shared" ref="H25" si="12">LEFT(H26,FIND("_P",H26)-1)</f>
        <v>CPT_098</v>
      </c>
      <c r="I25" s="107" t="s">
        <v>299</v>
      </c>
      <c r="J25" s="107" t="str">
        <f t="shared" ref="J25" si="13">LEFT(J26,FIND("_P",J26)-1)</f>
        <v>CPT_111</v>
      </c>
      <c r="K25" s="107" t="s">
        <v>299</v>
      </c>
      <c r="L25" s="107" t="str">
        <f t="shared" ref="L25" si="14">LEFT(L26,FIND("_P",L26)-1)</f>
        <v>CPT_128</v>
      </c>
      <c r="M25" s="107" t="s">
        <v>299</v>
      </c>
      <c r="N25" s="107" t="str">
        <f t="shared" ref="N25" si="15">LEFT(N26,FIND("_P",N26)-1)</f>
        <v>CPT_129</v>
      </c>
      <c r="O25" s="107" t="s">
        <v>299</v>
      </c>
      <c r="P25" s="107" t="str">
        <f t="shared" ref="P25" si="16">LEFT(P26,FIND("_P",P26)-1)</f>
        <v>CPT_133</v>
      </c>
      <c r="Q25" s="107" t="s">
        <v>299</v>
      </c>
      <c r="R25" s="156" t="str">
        <f t="shared" ref="R25:T25" si="17">LEFT(R26,FIND("_P",R26)-1)</f>
        <v>CPT_155</v>
      </c>
      <c r="S25" s="107" t="s">
        <v>299</v>
      </c>
      <c r="T25" s="107" t="str">
        <f t="shared" si="17"/>
        <v>CPT_195</v>
      </c>
      <c r="U25" s="107" t="s">
        <v>299</v>
      </c>
      <c r="V25" s="156" t="str">
        <f t="shared" ref="V25:X25" si="18">LEFT(V26,FIND("_P",V26)-1)</f>
        <v>CPT_208</v>
      </c>
      <c r="W25" s="107" t="s">
        <v>299</v>
      </c>
      <c r="X25" s="107" t="str">
        <f t="shared" si="18"/>
        <v>CPT_260</v>
      </c>
      <c r="Y25" s="107" t="s">
        <v>299</v>
      </c>
      <c r="Z25" s="107" t="str">
        <f t="shared" ref="Z25" si="19">LEFT(Z26,FIND("_P",Z26)-1)</f>
        <v>CPT_267</v>
      </c>
      <c r="AA25" s="107" t="s">
        <v>299</v>
      </c>
      <c r="AB25" s="107" t="str">
        <f t="shared" ref="AB25" si="20">LEFT(AB26,FIND("_P",AB26)-1)</f>
        <v>CPT_268</v>
      </c>
      <c r="AC25" s="107" t="s">
        <v>299</v>
      </c>
      <c r="AD25" s="107" t="str">
        <f t="shared" ref="AD25" si="21">LEFT(AD26,FIND("_P",AD26)-1)</f>
        <v>CPT_272</v>
      </c>
      <c r="AE25" s="107" t="s">
        <v>299</v>
      </c>
      <c r="AF25" s="107" t="str">
        <f t="shared" ref="AF25" si="22">LEFT(AF26,FIND("_P",AF26)-1)</f>
        <v>CPT_273</v>
      </c>
      <c r="AG25" s="107" t="s">
        <v>299</v>
      </c>
      <c r="AH25" s="107" t="str">
        <f t="shared" ref="AH25" si="23">LEFT(AH26,FIND("_P",AH26)-1)</f>
        <v>CPT_281</v>
      </c>
      <c r="AI25" s="107" t="s">
        <v>299</v>
      </c>
      <c r="AJ25" s="107" t="str">
        <f t="shared" ref="AJ25" si="24">LEFT(AJ26,FIND("_P",AJ26)-1)</f>
        <v>CPT_286</v>
      </c>
      <c r="AK25" s="107" t="s">
        <v>299</v>
      </c>
      <c r="AL25" s="107" t="str">
        <f t="shared" ref="AL25" si="25">LEFT(AL26,FIND("_P",AL26)-1)</f>
        <v>CPT_292</v>
      </c>
      <c r="AM25" s="107" t="s">
        <v>299</v>
      </c>
      <c r="AN25" s="107" t="str">
        <f t="shared" ref="AN25" si="26">LEFT(AN26,FIND("_P",AN26)-1)</f>
        <v>CPT_297</v>
      </c>
      <c r="AO25" s="107" t="s">
        <v>299</v>
      </c>
      <c r="AP25" s="107" t="str">
        <f t="shared" ref="AP25" si="27">LEFT(AP26,FIND("_P",AP26)-1)</f>
        <v>CPT_327</v>
      </c>
      <c r="AQ25" s="107" t="s">
        <v>299</v>
      </c>
    </row>
    <row r="26" spans="1:43" x14ac:dyDescent="0.25">
      <c r="B26" s="107" t="s">
        <v>5267</v>
      </c>
      <c r="C26" s="167" t="s">
        <v>302</v>
      </c>
      <c r="D26" s="107" t="s">
        <v>5434</v>
      </c>
      <c r="E26" s="167" t="s">
        <v>302</v>
      </c>
      <c r="F26" s="107" t="s">
        <v>5446</v>
      </c>
      <c r="G26" s="167" t="s">
        <v>302</v>
      </c>
      <c r="H26" s="107" t="s">
        <v>5458</v>
      </c>
      <c r="I26" s="167" t="s">
        <v>302</v>
      </c>
      <c r="J26" s="107" t="s">
        <v>5470</v>
      </c>
      <c r="K26" s="167" t="s">
        <v>302</v>
      </c>
      <c r="L26" s="107" t="s">
        <v>5482</v>
      </c>
      <c r="M26" s="167" t="s">
        <v>302</v>
      </c>
      <c r="N26" s="107" t="s">
        <v>5494</v>
      </c>
      <c r="O26" s="167" t="s">
        <v>302</v>
      </c>
      <c r="P26" s="107" t="s">
        <v>5506</v>
      </c>
      <c r="Q26" s="167" t="s">
        <v>302</v>
      </c>
      <c r="R26" s="107" t="s">
        <v>5518</v>
      </c>
      <c r="S26" s="167" t="s">
        <v>302</v>
      </c>
      <c r="T26" s="107" t="s">
        <v>5530</v>
      </c>
      <c r="U26" s="167" t="s">
        <v>302</v>
      </c>
      <c r="V26" s="156" t="s">
        <v>5542</v>
      </c>
      <c r="W26" s="167" t="s">
        <v>302</v>
      </c>
      <c r="X26" s="107" t="s">
        <v>5551</v>
      </c>
      <c r="Y26" s="167" t="s">
        <v>302</v>
      </c>
      <c r="Z26" s="107" t="s">
        <v>5563</v>
      </c>
      <c r="AA26" s="167" t="s">
        <v>302</v>
      </c>
      <c r="AB26" s="107" t="s">
        <v>5575</v>
      </c>
      <c r="AC26" s="167" t="s">
        <v>302</v>
      </c>
      <c r="AD26" s="107" t="s">
        <v>5587</v>
      </c>
      <c r="AE26" s="167" t="s">
        <v>302</v>
      </c>
      <c r="AF26" s="107" t="s">
        <v>5599</v>
      </c>
      <c r="AG26" s="167" t="s">
        <v>302</v>
      </c>
      <c r="AH26" s="107" t="s">
        <v>5611</v>
      </c>
      <c r="AI26" s="167" t="s">
        <v>302</v>
      </c>
      <c r="AJ26" s="107" t="s">
        <v>5623</v>
      </c>
      <c r="AK26" s="167" t="s">
        <v>302</v>
      </c>
      <c r="AL26" s="107" t="s">
        <v>5635</v>
      </c>
      <c r="AM26" s="167" t="s">
        <v>302</v>
      </c>
      <c r="AN26" s="107" t="s">
        <v>5647</v>
      </c>
      <c r="AO26" s="167" t="s">
        <v>302</v>
      </c>
      <c r="AP26" s="107" t="s">
        <v>5659</v>
      </c>
      <c r="AQ26" s="168" t="s">
        <v>54898</v>
      </c>
    </row>
    <row r="27" spans="1:43" x14ac:dyDescent="0.25">
      <c r="B27" s="107" t="s">
        <v>5268</v>
      </c>
      <c r="C27" s="167" t="s">
        <v>302</v>
      </c>
      <c r="D27" s="107" t="s">
        <v>5435</v>
      </c>
      <c r="E27" s="167" t="s">
        <v>302</v>
      </c>
      <c r="F27" s="107" t="s">
        <v>5447</v>
      </c>
      <c r="G27" s="167" t="s">
        <v>302</v>
      </c>
      <c r="H27" s="107" t="s">
        <v>5459</v>
      </c>
      <c r="I27" s="167" t="s">
        <v>302</v>
      </c>
      <c r="J27" s="107" t="s">
        <v>5471</v>
      </c>
      <c r="K27" s="167" t="s">
        <v>302</v>
      </c>
      <c r="L27" s="107" t="s">
        <v>5483</v>
      </c>
      <c r="M27" s="167" t="s">
        <v>302</v>
      </c>
      <c r="N27" s="107" t="s">
        <v>5495</v>
      </c>
      <c r="O27" s="167" t="s">
        <v>302</v>
      </c>
      <c r="P27" s="107" t="s">
        <v>5507</v>
      </c>
      <c r="Q27" s="167" t="s">
        <v>302</v>
      </c>
      <c r="R27" s="107" t="s">
        <v>5519</v>
      </c>
      <c r="S27" s="167" t="s">
        <v>302</v>
      </c>
      <c r="T27" s="107" t="s">
        <v>5531</v>
      </c>
      <c r="U27" s="167" t="s">
        <v>302</v>
      </c>
      <c r="V27" s="156" t="s">
        <v>5543</v>
      </c>
      <c r="W27" s="167" t="s">
        <v>302</v>
      </c>
      <c r="X27" s="107" t="s">
        <v>5552</v>
      </c>
      <c r="Y27" s="167" t="s">
        <v>302</v>
      </c>
      <c r="Z27" s="107" t="s">
        <v>5564</v>
      </c>
      <c r="AA27" s="167" t="s">
        <v>302</v>
      </c>
      <c r="AB27" s="107" t="s">
        <v>5576</v>
      </c>
      <c r="AC27" s="167" t="s">
        <v>302</v>
      </c>
      <c r="AD27" s="107" t="s">
        <v>5588</v>
      </c>
      <c r="AE27" s="167" t="s">
        <v>302</v>
      </c>
      <c r="AF27" s="107" t="s">
        <v>5600</v>
      </c>
      <c r="AG27" s="167" t="s">
        <v>302</v>
      </c>
      <c r="AH27" s="107" t="s">
        <v>5612</v>
      </c>
      <c r="AI27" s="167" t="s">
        <v>302</v>
      </c>
      <c r="AJ27" s="107" t="s">
        <v>5624</v>
      </c>
      <c r="AK27" s="167" t="s">
        <v>302</v>
      </c>
      <c r="AL27" s="107" t="s">
        <v>5636</v>
      </c>
      <c r="AM27" s="167" t="s">
        <v>302</v>
      </c>
      <c r="AN27" s="107" t="s">
        <v>5648</v>
      </c>
      <c r="AO27" s="167" t="s">
        <v>302</v>
      </c>
      <c r="AP27" s="107" t="s">
        <v>5660</v>
      </c>
      <c r="AQ27" s="168" t="s">
        <v>54898</v>
      </c>
    </row>
    <row r="28" spans="1:43" x14ac:dyDescent="0.25">
      <c r="B28" s="107" t="s">
        <v>5269</v>
      </c>
      <c r="C28" s="167" t="s">
        <v>302</v>
      </c>
      <c r="D28" s="107" t="s">
        <v>5436</v>
      </c>
      <c r="E28" s="167" t="s">
        <v>302</v>
      </c>
      <c r="F28" s="107" t="s">
        <v>5448</v>
      </c>
      <c r="G28" s="167" t="s">
        <v>302</v>
      </c>
      <c r="H28" s="107" t="s">
        <v>5460</v>
      </c>
      <c r="I28" s="167" t="s">
        <v>302</v>
      </c>
      <c r="J28" s="107" t="s">
        <v>5472</v>
      </c>
      <c r="K28" s="167" t="s">
        <v>302</v>
      </c>
      <c r="L28" s="107" t="s">
        <v>5484</v>
      </c>
      <c r="M28" s="167" t="s">
        <v>302</v>
      </c>
      <c r="N28" s="107" t="s">
        <v>5496</v>
      </c>
      <c r="O28" s="167" t="s">
        <v>302</v>
      </c>
      <c r="P28" s="107" t="s">
        <v>5508</v>
      </c>
      <c r="Q28" s="167" t="s">
        <v>302</v>
      </c>
      <c r="R28" s="107" t="s">
        <v>5520</v>
      </c>
      <c r="S28" s="167" t="s">
        <v>302</v>
      </c>
      <c r="T28" s="107" t="s">
        <v>5532</v>
      </c>
      <c r="U28" s="167" t="s">
        <v>302</v>
      </c>
      <c r="V28" s="156" t="s">
        <v>5544</v>
      </c>
      <c r="W28" s="167" t="s">
        <v>302</v>
      </c>
      <c r="X28" s="107" t="s">
        <v>5553</v>
      </c>
      <c r="Y28" s="167" t="s">
        <v>302</v>
      </c>
      <c r="Z28" s="107" t="s">
        <v>5565</v>
      </c>
      <c r="AA28" s="167" t="s">
        <v>302</v>
      </c>
      <c r="AB28" s="107" t="s">
        <v>5577</v>
      </c>
      <c r="AC28" s="167" t="s">
        <v>302</v>
      </c>
      <c r="AD28" s="107" t="s">
        <v>5589</v>
      </c>
      <c r="AE28" s="167" t="s">
        <v>302</v>
      </c>
      <c r="AF28" s="107" t="s">
        <v>5601</v>
      </c>
      <c r="AG28" s="167" t="s">
        <v>302</v>
      </c>
      <c r="AH28" s="107" t="s">
        <v>5613</v>
      </c>
      <c r="AI28" s="167" t="s">
        <v>302</v>
      </c>
      <c r="AJ28" s="107" t="s">
        <v>5625</v>
      </c>
      <c r="AK28" s="167" t="s">
        <v>302</v>
      </c>
      <c r="AL28" s="107" t="s">
        <v>5637</v>
      </c>
      <c r="AM28" s="167" t="s">
        <v>302</v>
      </c>
      <c r="AN28" s="107" t="s">
        <v>5649</v>
      </c>
      <c r="AO28" s="167" t="s">
        <v>302</v>
      </c>
      <c r="AP28" s="107" t="s">
        <v>5661</v>
      </c>
      <c r="AQ28" s="168" t="s">
        <v>54898</v>
      </c>
    </row>
    <row r="29" spans="1:43" x14ac:dyDescent="0.25">
      <c r="B29" s="107" t="s">
        <v>5270</v>
      </c>
      <c r="C29" s="167" t="s">
        <v>302</v>
      </c>
      <c r="D29" s="107" t="s">
        <v>5437</v>
      </c>
      <c r="E29" s="167" t="s">
        <v>302</v>
      </c>
      <c r="F29" s="107" t="s">
        <v>5449</v>
      </c>
      <c r="G29" s="167" t="s">
        <v>302</v>
      </c>
      <c r="H29" s="107" t="s">
        <v>5461</v>
      </c>
      <c r="I29" s="167" t="s">
        <v>302</v>
      </c>
      <c r="J29" s="107" t="s">
        <v>5473</v>
      </c>
      <c r="K29" s="167" t="s">
        <v>302</v>
      </c>
      <c r="L29" s="107" t="s">
        <v>5485</v>
      </c>
      <c r="M29" s="167" t="s">
        <v>302</v>
      </c>
      <c r="N29" s="107" t="s">
        <v>5497</v>
      </c>
      <c r="O29" s="167" t="s">
        <v>302</v>
      </c>
      <c r="P29" s="107" t="s">
        <v>5509</v>
      </c>
      <c r="Q29" s="167" t="s">
        <v>302</v>
      </c>
      <c r="R29" s="107" t="s">
        <v>5521</v>
      </c>
      <c r="S29" s="167" t="s">
        <v>302</v>
      </c>
      <c r="T29" s="107" t="s">
        <v>5533</v>
      </c>
      <c r="U29" s="167" t="s">
        <v>302</v>
      </c>
      <c r="V29" s="156" t="s">
        <v>5545</v>
      </c>
      <c r="W29" s="167" t="s">
        <v>302</v>
      </c>
      <c r="X29" s="107" t="s">
        <v>5554</v>
      </c>
      <c r="Y29" s="167" t="s">
        <v>302</v>
      </c>
      <c r="Z29" s="107" t="s">
        <v>5566</v>
      </c>
      <c r="AA29" s="167" t="s">
        <v>302</v>
      </c>
      <c r="AB29" s="107" t="s">
        <v>5578</v>
      </c>
      <c r="AC29" s="167" t="s">
        <v>302</v>
      </c>
      <c r="AD29" s="107" t="s">
        <v>5590</v>
      </c>
      <c r="AE29" s="167" t="s">
        <v>302</v>
      </c>
      <c r="AF29" s="107" t="s">
        <v>5602</v>
      </c>
      <c r="AG29" s="167" t="s">
        <v>302</v>
      </c>
      <c r="AH29" s="107" t="s">
        <v>5614</v>
      </c>
      <c r="AI29" s="167" t="s">
        <v>302</v>
      </c>
      <c r="AJ29" s="107" t="s">
        <v>5626</v>
      </c>
      <c r="AK29" s="167" t="s">
        <v>302</v>
      </c>
      <c r="AL29" s="107" t="s">
        <v>5638</v>
      </c>
      <c r="AM29" s="167" t="s">
        <v>302</v>
      </c>
      <c r="AN29" s="107" t="s">
        <v>5650</v>
      </c>
      <c r="AO29" s="167" t="s">
        <v>302</v>
      </c>
      <c r="AP29" s="107" t="s">
        <v>5662</v>
      </c>
      <c r="AQ29" s="168" t="s">
        <v>54898</v>
      </c>
    </row>
    <row r="30" spans="1:43" x14ac:dyDescent="0.25">
      <c r="B30" s="107" t="s">
        <v>5271</v>
      </c>
      <c r="C30" s="167" t="s">
        <v>302</v>
      </c>
      <c r="D30" s="107" t="s">
        <v>5438</v>
      </c>
      <c r="E30" s="167" t="s">
        <v>302</v>
      </c>
      <c r="F30" s="107" t="s">
        <v>5450</v>
      </c>
      <c r="G30" s="167" t="s">
        <v>302</v>
      </c>
      <c r="H30" s="107" t="s">
        <v>5462</v>
      </c>
      <c r="I30" s="167" t="s">
        <v>302</v>
      </c>
      <c r="J30" s="107" t="s">
        <v>5474</v>
      </c>
      <c r="K30" s="167" t="s">
        <v>302</v>
      </c>
      <c r="L30" s="107" t="s">
        <v>5486</v>
      </c>
      <c r="M30" s="167" t="s">
        <v>302</v>
      </c>
      <c r="N30" s="107" t="s">
        <v>5498</v>
      </c>
      <c r="O30" s="167" t="s">
        <v>302</v>
      </c>
      <c r="P30" s="107" t="s">
        <v>5510</v>
      </c>
      <c r="Q30" s="167" t="s">
        <v>302</v>
      </c>
      <c r="R30" s="107" t="s">
        <v>5522</v>
      </c>
      <c r="S30" s="167" t="s">
        <v>302</v>
      </c>
      <c r="T30" s="107" t="s">
        <v>5534</v>
      </c>
      <c r="U30" s="167" t="s">
        <v>302</v>
      </c>
      <c r="V30" s="156" t="s">
        <v>5546</v>
      </c>
      <c r="W30" s="167" t="s">
        <v>302</v>
      </c>
      <c r="X30" s="107" t="s">
        <v>5555</v>
      </c>
      <c r="Y30" s="167" t="s">
        <v>302</v>
      </c>
      <c r="Z30" s="107" t="s">
        <v>5567</v>
      </c>
      <c r="AA30" s="167" t="s">
        <v>302</v>
      </c>
      <c r="AB30" s="107" t="s">
        <v>5579</v>
      </c>
      <c r="AC30" s="167" t="s">
        <v>302</v>
      </c>
      <c r="AD30" s="107" t="s">
        <v>5591</v>
      </c>
      <c r="AE30" s="167" t="s">
        <v>302</v>
      </c>
      <c r="AF30" s="107" t="s">
        <v>5603</v>
      </c>
      <c r="AG30" s="167" t="s">
        <v>302</v>
      </c>
      <c r="AH30" s="107" t="s">
        <v>5615</v>
      </c>
      <c r="AI30" s="167" t="s">
        <v>302</v>
      </c>
      <c r="AJ30" s="107" t="s">
        <v>5627</v>
      </c>
      <c r="AK30" s="167" t="s">
        <v>302</v>
      </c>
      <c r="AL30" s="107" t="s">
        <v>5639</v>
      </c>
      <c r="AM30" s="167" t="s">
        <v>302</v>
      </c>
      <c r="AN30" s="107" t="s">
        <v>5651</v>
      </c>
      <c r="AO30" s="167" t="s">
        <v>302</v>
      </c>
      <c r="AP30" s="107" t="s">
        <v>5663</v>
      </c>
      <c r="AQ30" s="168" t="s">
        <v>54898</v>
      </c>
    </row>
    <row r="31" spans="1:43" x14ac:dyDescent="0.25">
      <c r="B31" s="107" t="s">
        <v>5272</v>
      </c>
      <c r="C31" s="167" t="s">
        <v>302</v>
      </c>
      <c r="D31" s="107" t="s">
        <v>5439</v>
      </c>
      <c r="E31" s="167" t="s">
        <v>302</v>
      </c>
      <c r="F31" s="107" t="s">
        <v>5451</v>
      </c>
      <c r="G31" s="167" t="s">
        <v>302</v>
      </c>
      <c r="H31" s="107" t="s">
        <v>5463</v>
      </c>
      <c r="I31" s="167" t="s">
        <v>302</v>
      </c>
      <c r="J31" s="107" t="s">
        <v>5475</v>
      </c>
      <c r="K31" s="167" t="s">
        <v>302</v>
      </c>
      <c r="L31" s="107" t="s">
        <v>5487</v>
      </c>
      <c r="M31" s="167" t="s">
        <v>302</v>
      </c>
      <c r="N31" s="107" t="s">
        <v>5499</v>
      </c>
      <c r="O31" s="167" t="s">
        <v>302</v>
      </c>
      <c r="P31" s="107" t="s">
        <v>5511</v>
      </c>
      <c r="Q31" s="167" t="s">
        <v>302</v>
      </c>
      <c r="R31" s="107" t="s">
        <v>5523</v>
      </c>
      <c r="S31" s="167" t="s">
        <v>302</v>
      </c>
      <c r="T31" s="107" t="s">
        <v>5535</v>
      </c>
      <c r="U31" s="167" t="s">
        <v>302</v>
      </c>
      <c r="V31" s="156" t="s">
        <v>5547</v>
      </c>
      <c r="W31" s="167" t="s">
        <v>302</v>
      </c>
      <c r="X31" s="107" t="s">
        <v>5556</v>
      </c>
      <c r="Y31" s="167" t="s">
        <v>302</v>
      </c>
      <c r="Z31" s="107" t="s">
        <v>5568</v>
      </c>
      <c r="AA31" s="167" t="s">
        <v>302</v>
      </c>
      <c r="AB31" s="107" t="s">
        <v>5580</v>
      </c>
      <c r="AC31" s="167" t="s">
        <v>302</v>
      </c>
      <c r="AD31" s="107" t="s">
        <v>5592</v>
      </c>
      <c r="AE31" s="167" t="s">
        <v>302</v>
      </c>
      <c r="AF31" s="107" t="s">
        <v>5604</v>
      </c>
      <c r="AG31" s="167" t="s">
        <v>302</v>
      </c>
      <c r="AH31" s="107" t="s">
        <v>5616</v>
      </c>
      <c r="AI31" s="167" t="s">
        <v>302</v>
      </c>
      <c r="AJ31" s="107" t="s">
        <v>5628</v>
      </c>
      <c r="AK31" s="167" t="s">
        <v>302</v>
      </c>
      <c r="AL31" s="107" t="s">
        <v>5640</v>
      </c>
      <c r="AM31" s="167" t="s">
        <v>302</v>
      </c>
      <c r="AN31" s="107" t="s">
        <v>5652</v>
      </c>
      <c r="AO31" s="167" t="s">
        <v>302</v>
      </c>
      <c r="AP31" s="107" t="s">
        <v>5664</v>
      </c>
      <c r="AQ31" s="168" t="s">
        <v>54898</v>
      </c>
    </row>
    <row r="32" spans="1:43" x14ac:dyDescent="0.25">
      <c r="B32" s="107" t="s">
        <v>5273</v>
      </c>
      <c r="C32" s="167" t="s">
        <v>302</v>
      </c>
      <c r="D32" s="107" t="s">
        <v>5440</v>
      </c>
      <c r="E32" s="167" t="s">
        <v>302</v>
      </c>
      <c r="F32" s="107" t="s">
        <v>5452</v>
      </c>
      <c r="G32" s="167" t="s">
        <v>302</v>
      </c>
      <c r="H32" s="107" t="s">
        <v>5464</v>
      </c>
      <c r="I32" s="167" t="s">
        <v>302</v>
      </c>
      <c r="J32" s="107" t="s">
        <v>5476</v>
      </c>
      <c r="K32" s="167" t="s">
        <v>302</v>
      </c>
      <c r="L32" s="107" t="s">
        <v>5488</v>
      </c>
      <c r="M32" s="167" t="s">
        <v>302</v>
      </c>
      <c r="N32" s="107" t="s">
        <v>5500</v>
      </c>
      <c r="O32" s="167" t="s">
        <v>302</v>
      </c>
      <c r="P32" s="107" t="s">
        <v>5512</v>
      </c>
      <c r="Q32" s="167" t="s">
        <v>302</v>
      </c>
      <c r="R32" s="107" t="s">
        <v>5524</v>
      </c>
      <c r="S32" s="167" t="s">
        <v>302</v>
      </c>
      <c r="T32" s="107" t="s">
        <v>5536</v>
      </c>
      <c r="U32" s="167" t="s">
        <v>302</v>
      </c>
      <c r="V32" s="156" t="s">
        <v>5548</v>
      </c>
      <c r="W32" s="167" t="s">
        <v>302</v>
      </c>
      <c r="X32" s="107" t="s">
        <v>5557</v>
      </c>
      <c r="Y32" s="167" t="s">
        <v>302</v>
      </c>
      <c r="Z32" s="107" t="s">
        <v>5569</v>
      </c>
      <c r="AA32" s="167" t="s">
        <v>302</v>
      </c>
      <c r="AB32" s="107" t="s">
        <v>5581</v>
      </c>
      <c r="AC32" s="167" t="s">
        <v>302</v>
      </c>
      <c r="AD32" s="107" t="s">
        <v>5593</v>
      </c>
      <c r="AE32" s="167" t="s">
        <v>302</v>
      </c>
      <c r="AF32" s="107" t="s">
        <v>5605</v>
      </c>
      <c r="AG32" s="167" t="s">
        <v>302</v>
      </c>
      <c r="AH32" s="107" t="s">
        <v>5617</v>
      </c>
      <c r="AI32" s="167" t="s">
        <v>302</v>
      </c>
      <c r="AJ32" s="107" t="s">
        <v>5629</v>
      </c>
      <c r="AK32" s="167" t="s">
        <v>302</v>
      </c>
      <c r="AL32" s="107" t="s">
        <v>5641</v>
      </c>
      <c r="AM32" s="167" t="s">
        <v>302</v>
      </c>
      <c r="AN32" s="107" t="s">
        <v>5653</v>
      </c>
      <c r="AO32" s="167" t="s">
        <v>302</v>
      </c>
      <c r="AP32" s="107" t="s">
        <v>5665</v>
      </c>
      <c r="AQ32" s="168" t="s">
        <v>54898</v>
      </c>
    </row>
    <row r="33" spans="1:43" x14ac:dyDescent="0.25">
      <c r="B33" s="107" t="s">
        <v>5274</v>
      </c>
      <c r="C33" s="167" t="s">
        <v>302</v>
      </c>
      <c r="D33" s="107" t="s">
        <v>5441</v>
      </c>
      <c r="E33" s="167" t="s">
        <v>302</v>
      </c>
      <c r="F33" s="107" t="s">
        <v>5453</v>
      </c>
      <c r="G33" s="167" t="s">
        <v>302</v>
      </c>
      <c r="H33" s="107" t="s">
        <v>5465</v>
      </c>
      <c r="I33" s="167" t="s">
        <v>302</v>
      </c>
      <c r="J33" s="107" t="s">
        <v>5477</v>
      </c>
      <c r="K33" s="167" t="s">
        <v>302</v>
      </c>
      <c r="L33" s="107" t="s">
        <v>5489</v>
      </c>
      <c r="M33" s="167" t="s">
        <v>302</v>
      </c>
      <c r="N33" s="107" t="s">
        <v>5501</v>
      </c>
      <c r="O33" s="167" t="s">
        <v>302</v>
      </c>
      <c r="P33" s="107" t="s">
        <v>5513</v>
      </c>
      <c r="Q33" s="167" t="s">
        <v>302</v>
      </c>
      <c r="R33" s="107" t="s">
        <v>5525</v>
      </c>
      <c r="S33" s="167" t="s">
        <v>302</v>
      </c>
      <c r="T33" s="107" t="s">
        <v>5537</v>
      </c>
      <c r="U33" s="167" t="s">
        <v>302</v>
      </c>
      <c r="V33" s="156" t="s">
        <v>5549</v>
      </c>
      <c r="W33" s="167" t="s">
        <v>302</v>
      </c>
      <c r="X33" s="107" t="s">
        <v>5558</v>
      </c>
      <c r="Y33" s="167" t="s">
        <v>302</v>
      </c>
      <c r="Z33" s="107" t="s">
        <v>5570</v>
      </c>
      <c r="AA33" s="167" t="s">
        <v>302</v>
      </c>
      <c r="AB33" s="107" t="s">
        <v>5582</v>
      </c>
      <c r="AC33" s="167" t="s">
        <v>302</v>
      </c>
      <c r="AD33" s="107" t="s">
        <v>5594</v>
      </c>
      <c r="AE33" s="167" t="s">
        <v>302</v>
      </c>
      <c r="AF33" s="107" t="s">
        <v>5606</v>
      </c>
      <c r="AG33" s="167" t="s">
        <v>302</v>
      </c>
      <c r="AH33" s="107" t="s">
        <v>5618</v>
      </c>
      <c r="AI33" s="167" t="s">
        <v>302</v>
      </c>
      <c r="AJ33" s="107" t="s">
        <v>5630</v>
      </c>
      <c r="AK33" s="167" t="s">
        <v>302</v>
      </c>
      <c r="AL33" s="107" t="s">
        <v>5642</v>
      </c>
      <c r="AM33" s="167" t="s">
        <v>302</v>
      </c>
      <c r="AN33" s="107" t="s">
        <v>5654</v>
      </c>
      <c r="AO33" s="167" t="s">
        <v>302</v>
      </c>
      <c r="AP33" s="107" t="s">
        <v>5666</v>
      </c>
      <c r="AQ33" s="168" t="s">
        <v>54898</v>
      </c>
    </row>
    <row r="34" spans="1:43" x14ac:dyDescent="0.25">
      <c r="B34" s="107" t="s">
        <v>5275</v>
      </c>
      <c r="C34" s="167" t="s">
        <v>302</v>
      </c>
      <c r="D34" s="107" t="s">
        <v>5442</v>
      </c>
      <c r="E34" s="167" t="s">
        <v>302</v>
      </c>
      <c r="F34" s="107" t="s">
        <v>5454</v>
      </c>
      <c r="G34" s="167" t="s">
        <v>302</v>
      </c>
      <c r="H34" s="107" t="s">
        <v>5466</v>
      </c>
      <c r="I34" s="167" t="s">
        <v>302</v>
      </c>
      <c r="J34" s="107" t="s">
        <v>5478</v>
      </c>
      <c r="K34" s="167" t="s">
        <v>302</v>
      </c>
      <c r="L34" s="107" t="s">
        <v>5490</v>
      </c>
      <c r="M34" s="167" t="s">
        <v>302</v>
      </c>
      <c r="N34" s="107" t="s">
        <v>5502</v>
      </c>
      <c r="O34" s="167" t="s">
        <v>302</v>
      </c>
      <c r="P34" s="107" t="s">
        <v>5514</v>
      </c>
      <c r="Q34" s="167" t="s">
        <v>302</v>
      </c>
      <c r="R34" s="107" t="s">
        <v>5526</v>
      </c>
      <c r="S34" s="167" t="s">
        <v>302</v>
      </c>
      <c r="T34" s="107" t="s">
        <v>5538</v>
      </c>
      <c r="U34" s="167" t="s">
        <v>302</v>
      </c>
      <c r="V34" s="156" t="s">
        <v>5550</v>
      </c>
      <c r="W34" s="167" t="s">
        <v>302</v>
      </c>
      <c r="X34" s="107" t="s">
        <v>5559</v>
      </c>
      <c r="Y34" s="167" t="s">
        <v>302</v>
      </c>
      <c r="Z34" s="107" t="s">
        <v>5571</v>
      </c>
      <c r="AA34" s="167" t="s">
        <v>302</v>
      </c>
      <c r="AB34" s="107" t="s">
        <v>5583</v>
      </c>
      <c r="AC34" s="167" t="s">
        <v>302</v>
      </c>
      <c r="AD34" s="107" t="s">
        <v>5595</v>
      </c>
      <c r="AE34" s="167" t="s">
        <v>302</v>
      </c>
      <c r="AF34" s="107" t="s">
        <v>5607</v>
      </c>
      <c r="AG34" s="167" t="s">
        <v>302</v>
      </c>
      <c r="AH34" s="107" t="s">
        <v>5619</v>
      </c>
      <c r="AI34" s="167" t="s">
        <v>302</v>
      </c>
      <c r="AJ34" s="107" t="s">
        <v>5631</v>
      </c>
      <c r="AK34" s="167" t="s">
        <v>302</v>
      </c>
      <c r="AL34" s="107" t="s">
        <v>5643</v>
      </c>
      <c r="AM34" s="167" t="s">
        <v>302</v>
      </c>
      <c r="AN34" s="107" t="s">
        <v>5655</v>
      </c>
      <c r="AO34" s="167" t="s">
        <v>302</v>
      </c>
      <c r="AP34" s="107" t="s">
        <v>5667</v>
      </c>
      <c r="AQ34" s="168" t="s">
        <v>54898</v>
      </c>
    </row>
    <row r="35" spans="1:43" x14ac:dyDescent="0.25">
      <c r="B35" s="107" t="s">
        <v>5276</v>
      </c>
      <c r="C35" s="167" t="s">
        <v>302</v>
      </c>
      <c r="D35" s="107" t="s">
        <v>5443</v>
      </c>
      <c r="E35" s="167" t="s">
        <v>302</v>
      </c>
      <c r="F35" s="107" t="s">
        <v>5455</v>
      </c>
      <c r="G35" s="167" t="s">
        <v>302</v>
      </c>
      <c r="H35" s="107" t="s">
        <v>5467</v>
      </c>
      <c r="I35" s="167" t="s">
        <v>302</v>
      </c>
      <c r="J35" s="107" t="s">
        <v>5479</v>
      </c>
      <c r="K35" s="167" t="s">
        <v>302</v>
      </c>
      <c r="L35" s="107" t="s">
        <v>5491</v>
      </c>
      <c r="M35" s="167" t="s">
        <v>302</v>
      </c>
      <c r="N35" s="107" t="s">
        <v>5503</v>
      </c>
      <c r="O35" s="167" t="s">
        <v>302</v>
      </c>
      <c r="P35" s="107" t="s">
        <v>5515</v>
      </c>
      <c r="Q35" s="167" t="s">
        <v>302</v>
      </c>
      <c r="R35" s="107" t="s">
        <v>5527</v>
      </c>
      <c r="S35" s="167" t="s">
        <v>302</v>
      </c>
      <c r="T35" s="107" t="s">
        <v>5539</v>
      </c>
      <c r="U35" s="167" t="s">
        <v>302</v>
      </c>
      <c r="V35" s="156" t="s">
        <v>5168</v>
      </c>
      <c r="W35" s="167" t="s">
        <v>302</v>
      </c>
      <c r="X35" s="107" t="s">
        <v>5560</v>
      </c>
      <c r="Y35" s="167" t="s">
        <v>302</v>
      </c>
      <c r="Z35" s="107" t="s">
        <v>5572</v>
      </c>
      <c r="AA35" s="167" t="s">
        <v>302</v>
      </c>
      <c r="AB35" s="107" t="s">
        <v>5584</v>
      </c>
      <c r="AC35" s="167" t="s">
        <v>302</v>
      </c>
      <c r="AD35" s="107" t="s">
        <v>5596</v>
      </c>
      <c r="AE35" s="167" t="s">
        <v>302</v>
      </c>
      <c r="AF35" s="107" t="s">
        <v>5608</v>
      </c>
      <c r="AG35" s="167" t="s">
        <v>302</v>
      </c>
      <c r="AH35" s="107" t="s">
        <v>5620</v>
      </c>
      <c r="AI35" s="167" t="s">
        <v>302</v>
      </c>
      <c r="AJ35" s="107" t="s">
        <v>5632</v>
      </c>
      <c r="AK35" s="167" t="s">
        <v>302</v>
      </c>
      <c r="AL35" s="107" t="s">
        <v>5644</v>
      </c>
      <c r="AM35" s="167" t="s">
        <v>302</v>
      </c>
      <c r="AN35" s="107" t="s">
        <v>5656</v>
      </c>
      <c r="AO35" s="167" t="s">
        <v>302</v>
      </c>
      <c r="AP35" s="107" t="s">
        <v>5668</v>
      </c>
      <c r="AQ35" s="168" t="s">
        <v>54898</v>
      </c>
    </row>
    <row r="36" spans="1:43" x14ac:dyDescent="0.25">
      <c r="B36" s="107" t="s">
        <v>5277</v>
      </c>
      <c r="C36" s="167" t="s">
        <v>302</v>
      </c>
      <c r="D36" s="107" t="s">
        <v>5444</v>
      </c>
      <c r="E36" s="167" t="s">
        <v>302</v>
      </c>
      <c r="F36" s="107" t="s">
        <v>5456</v>
      </c>
      <c r="G36" s="167" t="s">
        <v>302</v>
      </c>
      <c r="H36" s="107" t="s">
        <v>5468</v>
      </c>
      <c r="I36" s="167" t="s">
        <v>302</v>
      </c>
      <c r="J36" s="107" t="s">
        <v>5480</v>
      </c>
      <c r="K36" s="167" t="s">
        <v>302</v>
      </c>
      <c r="L36" s="107" t="s">
        <v>5492</v>
      </c>
      <c r="M36" s="167" t="s">
        <v>302</v>
      </c>
      <c r="N36" s="107" t="s">
        <v>5504</v>
      </c>
      <c r="O36" s="167" t="s">
        <v>302</v>
      </c>
      <c r="P36" s="107" t="s">
        <v>5516</v>
      </c>
      <c r="Q36" s="167" t="s">
        <v>302</v>
      </c>
      <c r="R36" s="107" t="s">
        <v>5528</v>
      </c>
      <c r="S36" s="167" t="s">
        <v>302</v>
      </c>
      <c r="T36" s="107" t="s">
        <v>5540</v>
      </c>
      <c r="U36" s="167" t="s">
        <v>302</v>
      </c>
      <c r="V36" s="156" t="s">
        <v>5169</v>
      </c>
      <c r="W36" s="167" t="s">
        <v>302</v>
      </c>
      <c r="X36" s="107" t="s">
        <v>5561</v>
      </c>
      <c r="Y36" s="167" t="s">
        <v>302</v>
      </c>
      <c r="Z36" s="107" t="s">
        <v>5573</v>
      </c>
      <c r="AA36" s="167" t="s">
        <v>302</v>
      </c>
      <c r="AB36" s="107" t="s">
        <v>5585</v>
      </c>
      <c r="AC36" s="167" t="s">
        <v>302</v>
      </c>
      <c r="AD36" s="107" t="s">
        <v>5597</v>
      </c>
      <c r="AE36" s="167" t="s">
        <v>302</v>
      </c>
      <c r="AF36" s="107" t="s">
        <v>5609</v>
      </c>
      <c r="AG36" s="167" t="s">
        <v>302</v>
      </c>
      <c r="AH36" s="107" t="s">
        <v>5621</v>
      </c>
      <c r="AI36" s="167" t="s">
        <v>302</v>
      </c>
      <c r="AJ36" s="107" t="s">
        <v>5633</v>
      </c>
      <c r="AK36" s="167" t="s">
        <v>302</v>
      </c>
      <c r="AL36" s="107" t="s">
        <v>5645</v>
      </c>
      <c r="AM36" s="167" t="s">
        <v>302</v>
      </c>
      <c r="AN36" s="107" t="s">
        <v>5657</v>
      </c>
      <c r="AO36" s="167" t="s">
        <v>302</v>
      </c>
      <c r="AP36" s="107" t="s">
        <v>5669</v>
      </c>
      <c r="AQ36" s="168" t="s">
        <v>54898</v>
      </c>
    </row>
    <row r="37" spans="1:43" x14ac:dyDescent="0.25">
      <c r="B37" s="107" t="s">
        <v>5278</v>
      </c>
      <c r="C37" s="167" t="s">
        <v>302</v>
      </c>
      <c r="D37" s="107" t="s">
        <v>5445</v>
      </c>
      <c r="E37" s="167" t="s">
        <v>302</v>
      </c>
      <c r="F37" s="107" t="s">
        <v>5457</v>
      </c>
      <c r="G37" s="167" t="s">
        <v>302</v>
      </c>
      <c r="H37" s="107" t="s">
        <v>5469</v>
      </c>
      <c r="I37" s="167" t="s">
        <v>302</v>
      </c>
      <c r="J37" s="107" t="s">
        <v>5481</v>
      </c>
      <c r="K37" s="167" t="s">
        <v>302</v>
      </c>
      <c r="L37" s="107" t="s">
        <v>5493</v>
      </c>
      <c r="M37" s="167" t="s">
        <v>302</v>
      </c>
      <c r="N37" s="107" t="s">
        <v>5505</v>
      </c>
      <c r="O37" s="167" t="s">
        <v>302</v>
      </c>
      <c r="P37" s="107" t="s">
        <v>5517</v>
      </c>
      <c r="Q37" s="167" t="s">
        <v>302</v>
      </c>
      <c r="R37" s="107" t="s">
        <v>5529</v>
      </c>
      <c r="S37" s="167" t="s">
        <v>302</v>
      </c>
      <c r="T37" s="107" t="s">
        <v>5541</v>
      </c>
      <c r="U37" s="167" t="s">
        <v>302</v>
      </c>
      <c r="V37" s="156" t="s">
        <v>5170</v>
      </c>
      <c r="W37" s="167" t="s">
        <v>302</v>
      </c>
      <c r="X37" s="107" t="s">
        <v>5562</v>
      </c>
      <c r="Y37" s="167" t="s">
        <v>302</v>
      </c>
      <c r="Z37" s="107" t="s">
        <v>5574</v>
      </c>
      <c r="AA37" s="167" t="s">
        <v>302</v>
      </c>
      <c r="AB37" s="107" t="s">
        <v>5586</v>
      </c>
      <c r="AC37" s="167" t="s">
        <v>302</v>
      </c>
      <c r="AD37" s="107" t="s">
        <v>5598</v>
      </c>
      <c r="AE37" s="167" t="s">
        <v>302</v>
      </c>
      <c r="AF37" s="107" t="s">
        <v>5610</v>
      </c>
      <c r="AG37" s="167" t="s">
        <v>302</v>
      </c>
      <c r="AH37" s="107" t="s">
        <v>5622</v>
      </c>
      <c r="AI37" s="167" t="s">
        <v>302</v>
      </c>
      <c r="AJ37" s="107" t="s">
        <v>5634</v>
      </c>
      <c r="AK37" s="167" t="s">
        <v>302</v>
      </c>
      <c r="AL37" s="107" t="s">
        <v>5646</v>
      </c>
      <c r="AM37" s="167" t="s">
        <v>302</v>
      </c>
      <c r="AN37" s="107" t="s">
        <v>5658</v>
      </c>
      <c r="AO37" s="167" t="s">
        <v>302</v>
      </c>
      <c r="AP37" s="107" t="s">
        <v>5670</v>
      </c>
      <c r="AQ37" s="168" t="s">
        <v>54898</v>
      </c>
    </row>
    <row r="38" spans="1:43" x14ac:dyDescent="0.25">
      <c r="A38" s="107" t="s">
        <v>301</v>
      </c>
      <c r="B38" s="107">
        <f>COUNTIF(B26:B37,"&lt;&gt;")</f>
        <v>12</v>
      </c>
      <c r="C38" s="156">
        <f t="shared" ref="C38:E38" si="28">COUNTIF(C26:C37,"Y")</f>
        <v>12</v>
      </c>
      <c r="D38" s="107">
        <f>COUNTIF(D26:D37,"&lt;&gt;")</f>
        <v>12</v>
      </c>
      <c r="E38" s="107">
        <f t="shared" si="28"/>
        <v>12</v>
      </c>
      <c r="F38" s="107">
        <f t="shared" ref="F38" si="29">COUNTIF(F26:F37,"&lt;&gt;")</f>
        <v>12</v>
      </c>
      <c r="G38" s="107">
        <f t="shared" ref="G38" si="30">COUNTIF(G26:G37,"Y")</f>
        <v>12</v>
      </c>
      <c r="H38" s="107">
        <f t="shared" ref="H38" si="31">COUNTIF(H26:H37,"&lt;&gt;")</f>
        <v>12</v>
      </c>
      <c r="I38" s="107">
        <f t="shared" ref="I38" si="32">COUNTIF(I26:I37,"Y")</f>
        <v>12</v>
      </c>
      <c r="J38" s="107">
        <f t="shared" ref="J38" si="33">COUNTIF(J26:J37,"&lt;&gt;")</f>
        <v>12</v>
      </c>
      <c r="K38" s="107">
        <f t="shared" ref="K38" si="34">COUNTIF(K26:K37,"Y")</f>
        <v>12</v>
      </c>
      <c r="L38" s="107">
        <f t="shared" ref="L38" si="35">COUNTIF(L26:L37,"&lt;&gt;")</f>
        <v>12</v>
      </c>
      <c r="M38" s="107">
        <f t="shared" ref="M38" si="36">COUNTIF(M26:M37,"Y")</f>
        <v>12</v>
      </c>
      <c r="N38" s="107">
        <f t="shared" ref="N38" si="37">COUNTIF(N26:N37,"&lt;&gt;")</f>
        <v>12</v>
      </c>
      <c r="O38" s="107">
        <f t="shared" ref="O38" si="38">COUNTIF(O26:O37,"Y")</f>
        <v>12</v>
      </c>
      <c r="P38" s="107">
        <f t="shared" ref="P38" si="39">COUNTIF(P26:P37,"&lt;&gt;")</f>
        <v>12</v>
      </c>
      <c r="Q38" s="107">
        <f t="shared" ref="Q38" si="40">COUNTIF(Q26:Q37,"Y")</f>
        <v>12</v>
      </c>
      <c r="R38" s="107">
        <f>COUNTIF(R26:R37,"&lt;&gt;")</f>
        <v>12</v>
      </c>
      <c r="S38" s="156">
        <f t="shared" ref="S38" si="41">COUNTIF(S26:S37,"Y")</f>
        <v>12</v>
      </c>
      <c r="T38" s="107">
        <f t="shared" ref="T38" si="42">COUNTIF(T26:T37,"&lt;&gt;")</f>
        <v>12</v>
      </c>
      <c r="U38" s="156">
        <f t="shared" ref="U38:W38" si="43">COUNTIF(U26:U37,"Y")</f>
        <v>12</v>
      </c>
      <c r="V38" s="156">
        <f t="shared" ref="V38:X38" si="44">COUNTIF(V26:V37,"&lt;&gt;")</f>
        <v>12</v>
      </c>
      <c r="W38" s="156">
        <f t="shared" si="43"/>
        <v>12</v>
      </c>
      <c r="X38" s="107">
        <f t="shared" si="44"/>
        <v>12</v>
      </c>
      <c r="Y38" s="156">
        <f t="shared" ref="Y38:AA38" si="45">COUNTIF(Y26:Y37,"Y")</f>
        <v>12</v>
      </c>
      <c r="Z38" s="107">
        <f t="shared" ref="Z38" si="46">COUNTIF(Z26:Z37,"&lt;&gt;")</f>
        <v>12</v>
      </c>
      <c r="AA38" s="107">
        <f t="shared" si="45"/>
        <v>12</v>
      </c>
      <c r="AB38" s="107">
        <f t="shared" ref="AB38" si="47">COUNTIF(AB26:AB37,"&lt;&gt;")</f>
        <v>12</v>
      </c>
      <c r="AC38" s="107">
        <f t="shared" ref="AC38" si="48">COUNTIF(AC26:AC37,"Y")</f>
        <v>12</v>
      </c>
      <c r="AD38" s="107">
        <f t="shared" ref="AD38" si="49">COUNTIF(AD26:AD37,"&lt;&gt;")</f>
        <v>12</v>
      </c>
      <c r="AE38" s="107">
        <f t="shared" ref="AE38" si="50">COUNTIF(AE26:AE37,"Y")</f>
        <v>12</v>
      </c>
      <c r="AF38" s="107">
        <f t="shared" ref="AF38" si="51">COUNTIF(AF26:AF37,"&lt;&gt;")</f>
        <v>12</v>
      </c>
      <c r="AG38" s="107">
        <f t="shared" ref="AG38" si="52">COUNTIF(AG26:AG37,"Y")</f>
        <v>12</v>
      </c>
      <c r="AH38" s="107">
        <f t="shared" ref="AH38" si="53">COUNTIF(AH26:AH37,"&lt;&gt;")</f>
        <v>12</v>
      </c>
      <c r="AI38" s="107">
        <f t="shared" ref="AI38" si="54">COUNTIF(AI26:AI37,"Y")</f>
        <v>12</v>
      </c>
      <c r="AJ38" s="107">
        <f t="shared" ref="AJ38" si="55">COUNTIF(AJ26:AJ37,"&lt;&gt;")</f>
        <v>12</v>
      </c>
      <c r="AK38" s="107">
        <f t="shared" ref="AK38" si="56">COUNTIF(AK26:AK37,"Y")</f>
        <v>12</v>
      </c>
      <c r="AL38" s="107">
        <f t="shared" ref="AL38" si="57">COUNTIF(AL26:AL37,"&lt;&gt;")</f>
        <v>12</v>
      </c>
      <c r="AM38" s="107">
        <f t="shared" ref="AM38" si="58">COUNTIF(AM26:AM37,"Y")</f>
        <v>12</v>
      </c>
      <c r="AN38" s="107">
        <f t="shared" ref="AN38" si="59">COUNTIF(AN26:AN37,"&lt;&gt;")</f>
        <v>12</v>
      </c>
      <c r="AO38" s="107">
        <f t="shared" ref="AO38" si="60">COUNTIF(AO26:AO37,"Y")</f>
        <v>12</v>
      </c>
      <c r="AP38" s="107">
        <f t="shared" ref="AP38" si="61">COUNTIF(AP26:AP37,"&lt;&gt;")</f>
        <v>12</v>
      </c>
      <c r="AQ38" s="107">
        <f t="shared" ref="AQ38" si="62">COUNTIF(AQ26:AQ37,"Y")</f>
        <v>0</v>
      </c>
    </row>
    <row r="41" spans="1:43" x14ac:dyDescent="0.25">
      <c r="A41" s="156" t="s">
        <v>299</v>
      </c>
      <c r="B41" s="156" t="str">
        <f t="shared" ref="B41" si="63">LEFT(B42,FIND("_P",B42)-1)</f>
        <v>CPT_029</v>
      </c>
      <c r="D41" s="156" t="str">
        <f t="shared" ref="D41" si="64">LEFT(D42,FIND("_P",D42)-1)</f>
        <v>CPT_209</v>
      </c>
      <c r="E41" s="156" t="s">
        <v>299</v>
      </c>
      <c r="F41" s="156" t="str">
        <f>LEFT(F42,FIND("_P",F42)-1)</f>
        <v>CPT_002</v>
      </c>
      <c r="G41" s="156" t="s">
        <v>299</v>
      </c>
      <c r="H41" s="156" t="str">
        <f>LEFT(H42,FIND("_P",H42)-1)</f>
        <v>CPT_162</v>
      </c>
      <c r="I41" s="156" t="s">
        <v>299</v>
      </c>
      <c r="J41" s="156"/>
      <c r="K41" s="156"/>
      <c r="L41" s="156"/>
    </row>
    <row r="42" spans="1:43" x14ac:dyDescent="0.25">
      <c r="A42" s="156"/>
      <c r="B42" s="156" t="s">
        <v>48672</v>
      </c>
      <c r="C42" s="167" t="s">
        <v>302</v>
      </c>
      <c r="D42" s="156" t="s">
        <v>4858</v>
      </c>
      <c r="E42" s="167" t="s">
        <v>302</v>
      </c>
      <c r="F42" s="156" t="s">
        <v>54238</v>
      </c>
      <c r="G42" s="167" t="s">
        <v>302</v>
      </c>
      <c r="H42" s="156" t="s">
        <v>5267</v>
      </c>
      <c r="I42" s="167" t="s">
        <v>302</v>
      </c>
      <c r="J42" s="156"/>
      <c r="K42" s="156"/>
      <c r="L42" s="193"/>
    </row>
    <row r="43" spans="1:43" x14ac:dyDescent="0.25">
      <c r="A43" s="156"/>
      <c r="B43" s="156" t="s">
        <v>48685</v>
      </c>
      <c r="C43" s="167" t="s">
        <v>302</v>
      </c>
      <c r="D43" s="156" t="s">
        <v>4859</v>
      </c>
      <c r="E43" s="167" t="s">
        <v>302</v>
      </c>
      <c r="F43" s="156" t="s">
        <v>54251</v>
      </c>
      <c r="G43" s="167" t="s">
        <v>302</v>
      </c>
      <c r="H43" s="156" t="s">
        <v>5268</v>
      </c>
      <c r="I43" s="167" t="s">
        <v>302</v>
      </c>
      <c r="J43" s="156"/>
      <c r="K43" s="156"/>
      <c r="L43" s="193"/>
    </row>
    <row r="44" spans="1:43" x14ac:dyDescent="0.25">
      <c r="A44" s="156"/>
      <c r="B44" s="156" t="s">
        <v>48697</v>
      </c>
      <c r="C44" s="167" t="s">
        <v>302</v>
      </c>
      <c r="D44" s="156" t="s">
        <v>4860</v>
      </c>
      <c r="E44" s="167" t="s">
        <v>302</v>
      </c>
      <c r="F44" s="156" t="s">
        <v>54263</v>
      </c>
      <c r="G44" s="167" t="s">
        <v>302</v>
      </c>
      <c r="H44" s="156" t="s">
        <v>5269</v>
      </c>
      <c r="I44" s="167" t="s">
        <v>302</v>
      </c>
      <c r="J44" s="156"/>
      <c r="K44" s="156"/>
      <c r="L44" s="193"/>
    </row>
    <row r="45" spans="1:43" x14ac:dyDescent="0.25">
      <c r="A45" s="156"/>
      <c r="B45" s="156" t="s">
        <v>48710</v>
      </c>
      <c r="C45" s="167" t="s">
        <v>302</v>
      </c>
      <c r="D45" s="156" t="s">
        <v>5545</v>
      </c>
      <c r="E45" s="167" t="s">
        <v>302</v>
      </c>
      <c r="F45" s="156" t="s">
        <v>54276</v>
      </c>
      <c r="G45" s="167" t="s">
        <v>302</v>
      </c>
      <c r="H45" s="156" t="s">
        <v>5270</v>
      </c>
      <c r="I45" s="167" t="s">
        <v>302</v>
      </c>
      <c r="J45" s="156"/>
      <c r="K45" s="156"/>
      <c r="L45" s="193"/>
    </row>
    <row r="46" spans="1:43" x14ac:dyDescent="0.25">
      <c r="A46" s="156"/>
      <c r="B46" s="156" t="s">
        <v>48723</v>
      </c>
      <c r="C46" s="167" t="s">
        <v>302</v>
      </c>
      <c r="D46" s="156" t="s">
        <v>5546</v>
      </c>
      <c r="E46" s="167" t="s">
        <v>302</v>
      </c>
      <c r="F46" s="156" t="s">
        <v>54288</v>
      </c>
      <c r="G46" s="167" t="s">
        <v>302</v>
      </c>
      <c r="H46" s="156" t="s">
        <v>5271</v>
      </c>
      <c r="I46" s="167" t="s">
        <v>302</v>
      </c>
      <c r="J46" s="156"/>
      <c r="K46" s="156"/>
      <c r="L46" s="193"/>
    </row>
    <row r="47" spans="1:43" x14ac:dyDescent="0.25">
      <c r="A47" s="156"/>
      <c r="B47" s="156" t="s">
        <v>48735</v>
      </c>
      <c r="C47" s="167" t="s">
        <v>302</v>
      </c>
      <c r="D47" s="156" t="s">
        <v>5547</v>
      </c>
      <c r="E47" s="167" t="s">
        <v>302</v>
      </c>
      <c r="F47" s="156" t="s">
        <v>54301</v>
      </c>
      <c r="G47" s="167" t="s">
        <v>302</v>
      </c>
      <c r="H47" s="156" t="s">
        <v>5272</v>
      </c>
      <c r="I47" s="167" t="s">
        <v>302</v>
      </c>
      <c r="J47" s="156"/>
      <c r="K47" s="156"/>
      <c r="L47" s="193"/>
    </row>
    <row r="48" spans="1:43" x14ac:dyDescent="0.25">
      <c r="A48" s="156"/>
      <c r="B48" s="156" t="s">
        <v>48660</v>
      </c>
      <c r="C48" s="167" t="s">
        <v>302</v>
      </c>
      <c r="D48" s="156" t="s">
        <v>5548</v>
      </c>
      <c r="E48" s="167" t="s">
        <v>302</v>
      </c>
      <c r="F48" s="156" t="s">
        <v>54226</v>
      </c>
      <c r="G48" s="167" t="s">
        <v>302</v>
      </c>
      <c r="H48" s="156" t="s">
        <v>5273</v>
      </c>
      <c r="I48" s="167" t="s">
        <v>302</v>
      </c>
      <c r="J48" s="156"/>
      <c r="K48" s="156"/>
      <c r="L48" s="193"/>
    </row>
    <row r="49" spans="1:12" x14ac:dyDescent="0.25">
      <c r="A49" s="156"/>
      <c r="B49" s="156" t="s">
        <v>48647</v>
      </c>
      <c r="C49" s="167" t="s">
        <v>302</v>
      </c>
      <c r="D49" s="156" t="s">
        <v>5549</v>
      </c>
      <c r="E49" s="167" t="s">
        <v>302</v>
      </c>
      <c r="F49" s="156" t="s">
        <v>54213</v>
      </c>
      <c r="G49" s="167" t="s">
        <v>302</v>
      </c>
      <c r="H49" s="156" t="s">
        <v>5274</v>
      </c>
      <c r="I49" s="167" t="s">
        <v>302</v>
      </c>
      <c r="J49" s="156"/>
      <c r="K49" s="156"/>
      <c r="L49" s="193"/>
    </row>
    <row r="50" spans="1:12" x14ac:dyDescent="0.25">
      <c r="A50" s="156"/>
      <c r="B50" s="156" t="s">
        <v>48635</v>
      </c>
      <c r="C50" s="167" t="s">
        <v>302</v>
      </c>
      <c r="D50" s="156" t="s">
        <v>5550</v>
      </c>
      <c r="E50" s="167" t="s">
        <v>302</v>
      </c>
      <c r="F50" s="156" t="s">
        <v>54201</v>
      </c>
      <c r="G50" s="167" t="s">
        <v>302</v>
      </c>
      <c r="H50" s="156" t="s">
        <v>5275</v>
      </c>
      <c r="I50" s="167" t="s">
        <v>302</v>
      </c>
      <c r="J50" s="156"/>
      <c r="K50" s="156"/>
      <c r="L50" s="193"/>
    </row>
    <row r="51" spans="1:12" x14ac:dyDescent="0.25">
      <c r="A51" s="156"/>
      <c r="B51" s="156" t="s">
        <v>48622</v>
      </c>
      <c r="C51" s="167" t="s">
        <v>302</v>
      </c>
      <c r="D51" s="156" t="s">
        <v>5168</v>
      </c>
      <c r="E51" s="167" t="s">
        <v>302</v>
      </c>
      <c r="F51" s="156" t="s">
        <v>54188</v>
      </c>
      <c r="G51" s="167" t="s">
        <v>302</v>
      </c>
      <c r="H51" s="156" t="s">
        <v>5276</v>
      </c>
      <c r="I51" s="167" t="s">
        <v>302</v>
      </c>
      <c r="J51" s="156"/>
      <c r="K51" s="156"/>
      <c r="L51" s="193"/>
    </row>
    <row r="52" spans="1:12" x14ac:dyDescent="0.25">
      <c r="A52" s="156"/>
      <c r="B52" s="156" t="s">
        <v>48609</v>
      </c>
      <c r="C52" s="167" t="s">
        <v>302</v>
      </c>
      <c r="D52" s="156" t="s">
        <v>5169</v>
      </c>
      <c r="E52" s="167" t="s">
        <v>302</v>
      </c>
      <c r="F52" s="156" t="s">
        <v>54171</v>
      </c>
      <c r="G52" s="167" t="s">
        <v>302</v>
      </c>
      <c r="H52" s="156" t="s">
        <v>5277</v>
      </c>
      <c r="I52" s="167" t="s">
        <v>302</v>
      </c>
      <c r="J52" s="156"/>
      <c r="K52" s="156"/>
      <c r="L52" s="193"/>
    </row>
    <row r="53" spans="1:12" x14ac:dyDescent="0.25">
      <c r="A53" s="156"/>
      <c r="B53" s="156" t="s">
        <v>48577</v>
      </c>
      <c r="C53" s="167" t="s">
        <v>302</v>
      </c>
      <c r="D53" s="156" t="s">
        <v>5170</v>
      </c>
      <c r="E53" s="167" t="s">
        <v>302</v>
      </c>
      <c r="F53" s="156" t="s">
        <v>54139</v>
      </c>
      <c r="G53" s="167" t="s">
        <v>302</v>
      </c>
      <c r="H53" s="156" t="s">
        <v>5278</v>
      </c>
      <c r="I53" s="167" t="s">
        <v>302</v>
      </c>
      <c r="J53" s="156"/>
      <c r="K53" s="156"/>
      <c r="L53" s="193"/>
    </row>
    <row r="54" spans="1:12" x14ac:dyDescent="0.25">
      <c r="A54" s="156">
        <f>COUNTIF(A42:A53,"Y")</f>
        <v>0</v>
      </c>
      <c r="B54" s="156">
        <f>COUNTIF(B42:B53,"&lt;&gt;")</f>
        <v>12</v>
      </c>
      <c r="C54" s="156">
        <f t="shared" ref="C54" si="65">COUNTIF(C42:C53,"Y")</f>
        <v>12</v>
      </c>
      <c r="D54" s="156">
        <f t="shared" ref="D54" si="66">COUNTIF(D42:D53,"&lt;&gt;")</f>
        <v>12</v>
      </c>
      <c r="E54" s="156">
        <f t="shared" ref="E54" si="67">COUNTIF(E42:E53,"Y")</f>
        <v>12</v>
      </c>
      <c r="F54" s="156">
        <f t="shared" ref="F54" si="68">COUNTIF(F42:F53,"&lt;&gt;")</f>
        <v>12</v>
      </c>
      <c r="G54" s="156">
        <f t="shared" ref="G54" si="69">COUNTIF(G42:G53,"Y")</f>
        <v>12</v>
      </c>
      <c r="H54" s="156">
        <f t="shared" ref="H54" si="70">COUNTIF(H42:H53,"&lt;&gt;")</f>
        <v>12</v>
      </c>
      <c r="I54" s="156">
        <f t="shared" ref="I54" si="71">COUNTIF(I42:I53,"Y")</f>
        <v>12</v>
      </c>
      <c r="J54" s="156"/>
      <c r="K54" s="156"/>
      <c r="L54" s="193"/>
    </row>
    <row r="55" spans="1:12" x14ac:dyDescent="0.25">
      <c r="L55" s="193"/>
    </row>
  </sheetData>
  <pageMargins left="0.7" right="0.7" top="0.75" bottom="0.75" header="0.3" footer="0.3"/>
  <pageSetup orientation="portrait" verticalDpi="597"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1E0B8-31C5-45CA-8C98-B093E3FF53B4}">
  <sheetPr codeName="Sheet21"/>
  <dimension ref="A1:AC38"/>
  <sheetViews>
    <sheetView topLeftCell="G4" workbookViewId="0">
      <selection activeCell="U10" sqref="U10"/>
    </sheetView>
  </sheetViews>
  <sheetFormatPr defaultRowHeight="15" x14ac:dyDescent="0.25"/>
  <cols>
    <col min="1" max="1" width="10" style="107" bestFit="1" customWidth="1"/>
    <col min="2" max="2" width="14.5703125" style="107" bestFit="1" customWidth="1"/>
    <col min="3" max="3" width="10.85546875" style="107" bestFit="1" customWidth="1"/>
    <col min="4" max="4" width="11.5703125" style="107" bestFit="1" customWidth="1"/>
    <col min="5" max="5" width="10.85546875" style="107" bestFit="1" customWidth="1"/>
    <col min="6" max="6" width="11.5703125" style="107" bestFit="1" customWidth="1"/>
    <col min="7" max="7" width="10.85546875" style="107" bestFit="1" customWidth="1"/>
    <col min="8" max="8" width="11.5703125" style="107" bestFit="1" customWidth="1"/>
    <col min="9" max="9" width="10.85546875" style="107" bestFit="1" customWidth="1"/>
    <col min="10" max="10" width="11.5703125" style="107" bestFit="1" customWidth="1"/>
    <col min="11" max="11" width="10.85546875" style="107" bestFit="1" customWidth="1"/>
    <col min="12" max="12" width="11.5703125" style="107" bestFit="1" customWidth="1"/>
    <col min="13" max="13" width="10.85546875" style="107" bestFit="1" customWidth="1"/>
    <col min="14" max="14" width="11.5703125" style="107" bestFit="1" customWidth="1"/>
    <col min="15" max="15" width="10.85546875" style="107" bestFit="1" customWidth="1"/>
    <col min="16" max="16" width="12.42578125" style="107" bestFit="1" customWidth="1"/>
    <col min="17" max="17" width="10.85546875" style="107" bestFit="1" customWidth="1"/>
    <col min="18" max="18" width="12.42578125" style="107" bestFit="1" customWidth="1"/>
    <col min="19" max="19" width="10.85546875" style="107" bestFit="1" customWidth="1"/>
    <col min="20" max="20" width="12.42578125" style="107" bestFit="1" customWidth="1"/>
    <col min="21" max="21" width="10.85546875" style="107" bestFit="1" customWidth="1"/>
    <col min="22" max="22" width="12.42578125" style="107" bestFit="1" customWidth="1"/>
    <col min="23" max="23" width="10.85546875" style="107" bestFit="1" customWidth="1"/>
    <col min="24" max="24" width="12.42578125" style="107" bestFit="1" customWidth="1"/>
    <col min="25" max="25" width="10.85546875" style="107" bestFit="1" customWidth="1"/>
    <col min="26" max="26" width="12.42578125" style="107" bestFit="1" customWidth="1"/>
    <col min="27" max="27" width="10.85546875" style="107" bestFit="1" customWidth="1"/>
    <col min="28" max="28" width="12.42578125" style="107" bestFit="1" customWidth="1"/>
    <col min="29" max="29" width="10.85546875" style="107" bestFit="1" customWidth="1"/>
    <col min="30" max="30" width="12.42578125" style="107" bestFit="1" customWidth="1"/>
    <col min="31" max="31" width="10.85546875" style="107" bestFit="1" customWidth="1"/>
    <col min="32" max="32" width="12.42578125" style="107" bestFit="1" customWidth="1"/>
    <col min="33" max="33" width="10.85546875" style="107" bestFit="1" customWidth="1"/>
    <col min="34" max="34" width="12.42578125" style="107" bestFit="1" customWidth="1"/>
    <col min="35" max="35" width="10.85546875" style="107" bestFit="1" customWidth="1"/>
    <col min="36" max="36" width="12.42578125" style="107" bestFit="1" customWidth="1"/>
    <col min="37" max="37" width="10.85546875" style="107" bestFit="1" customWidth="1"/>
    <col min="38" max="38" width="12.42578125" style="107" bestFit="1" customWidth="1"/>
    <col min="39" max="39" width="10.85546875" style="107" bestFit="1" customWidth="1"/>
    <col min="40" max="40" width="12.42578125" style="107" bestFit="1" customWidth="1"/>
    <col min="41" max="41" width="10.85546875" style="107" bestFit="1" customWidth="1"/>
    <col min="42" max="42" width="12.42578125" style="107" bestFit="1" customWidth="1"/>
    <col min="43" max="43" width="10.85546875" style="107" bestFit="1" customWidth="1"/>
    <col min="44" max="44" width="12.42578125" style="107" bestFit="1" customWidth="1"/>
    <col min="45" max="45" width="10.85546875" style="107" bestFit="1" customWidth="1"/>
    <col min="46" max="46" width="12.42578125" style="107" bestFit="1" customWidth="1"/>
    <col min="47" max="47" width="10.85546875" style="107" bestFit="1" customWidth="1"/>
    <col min="48" max="16384" width="9.140625" style="107"/>
  </cols>
  <sheetData>
    <row r="1" spans="2:29" s="109" customFormat="1" x14ac:dyDescent="0.25">
      <c r="B1" s="109" t="s">
        <v>14576</v>
      </c>
      <c r="C1" s="109">
        <f>SUM(D3,D24)</f>
        <v>246</v>
      </c>
      <c r="D1" s="109" t="s">
        <v>299</v>
      </c>
      <c r="E1" s="109">
        <f>SUM(F3,F24)</f>
        <v>0</v>
      </c>
      <c r="F1" s="109" t="s">
        <v>14578</v>
      </c>
      <c r="G1" s="109">
        <f>SUM(H3,H24)</f>
        <v>246</v>
      </c>
      <c r="H1" s="109" t="s">
        <v>14577</v>
      </c>
      <c r="I1" s="129">
        <f>(E1/C1)</f>
        <v>0</v>
      </c>
      <c r="V1" s="109" t="s">
        <v>14576</v>
      </c>
      <c r="W1" s="109">
        <f>SUM(X4,X25)</f>
        <v>0</v>
      </c>
      <c r="X1" s="109" t="s">
        <v>299</v>
      </c>
      <c r="Y1" s="109">
        <f>SUM(Z4,Z25)</f>
        <v>0</v>
      </c>
      <c r="Z1" s="109" t="s">
        <v>14578</v>
      </c>
      <c r="AA1" s="109">
        <f>SUM(AB4,AB25)</f>
        <v>0</v>
      </c>
      <c r="AB1" s="109" t="s">
        <v>14577</v>
      </c>
      <c r="AC1" s="129" t="e">
        <f>(Y1/W1)</f>
        <v>#DIV/0!</v>
      </c>
    </row>
    <row r="2" spans="2:29" s="109" customFormat="1" x14ac:dyDescent="0.25"/>
    <row r="3" spans="2:29" x14ac:dyDescent="0.25">
      <c r="B3" s="107" t="s">
        <v>5671</v>
      </c>
      <c r="C3" s="107" t="s">
        <v>300</v>
      </c>
      <c r="D3" s="107">
        <f>SUM(B22,D22,F22,H22,J22,L22,N22,P22,R22,T22,V22)</f>
        <v>102</v>
      </c>
      <c r="E3" s="107" t="s">
        <v>299</v>
      </c>
      <c r="F3" s="107">
        <f>SUM(C22,E22,G22,I22,K22,M22,O22,Q22,S22,U22,W22)</f>
        <v>0</v>
      </c>
      <c r="G3" s="107" t="s">
        <v>303</v>
      </c>
      <c r="H3" s="107">
        <f>D3-F3</f>
        <v>102</v>
      </c>
    </row>
    <row r="4" spans="2:29" x14ac:dyDescent="0.25">
      <c r="B4" s="107" t="str">
        <f>LEFT(B5,FIND("_C",B5)-1)</f>
        <v>BH_049</v>
      </c>
      <c r="C4" s="107" t="s">
        <v>299</v>
      </c>
      <c r="D4" s="107" t="str">
        <f>LEFT(D5,FIND("_C",D5)-1)</f>
        <v>BH_069</v>
      </c>
      <c r="E4" s="107" t="s">
        <v>299</v>
      </c>
      <c r="F4" s="107" t="str">
        <f>LEFT(F5,FIND("_C",F5)-1)</f>
        <v>BH_089</v>
      </c>
      <c r="G4" s="107" t="s">
        <v>299</v>
      </c>
      <c r="H4" s="107" t="str">
        <f>LEFT(H5,FIND("_C",H5)-1)</f>
        <v>BH_121</v>
      </c>
      <c r="I4" s="107" t="s">
        <v>299</v>
      </c>
      <c r="J4" s="107" t="str">
        <f>LEFT(J5,FIND("_C",J5)-1)</f>
        <v>BH_123</v>
      </c>
      <c r="K4" s="107" t="s">
        <v>299</v>
      </c>
      <c r="L4" s="107" t="str">
        <f>LEFT(L5,FIND("_C",L5)-1)</f>
        <v>BH_124</v>
      </c>
      <c r="M4" s="107" t="s">
        <v>299</v>
      </c>
    </row>
    <row r="5" spans="2:29" x14ac:dyDescent="0.25">
      <c r="B5" s="107" t="s">
        <v>5673</v>
      </c>
      <c r="D5" s="107" t="s">
        <v>5690</v>
      </c>
      <c r="F5" s="107" t="s">
        <v>5707</v>
      </c>
      <c r="H5" s="107" t="s">
        <v>5724</v>
      </c>
      <c r="J5" s="107" t="s">
        <v>5741</v>
      </c>
      <c r="L5" s="107" t="s">
        <v>5758</v>
      </c>
    </row>
    <row r="6" spans="2:29" x14ac:dyDescent="0.25">
      <c r="B6" s="107" t="s">
        <v>5674</v>
      </c>
      <c r="D6" s="107" t="s">
        <v>5691</v>
      </c>
      <c r="F6" s="107" t="s">
        <v>5708</v>
      </c>
      <c r="H6" s="107" t="s">
        <v>5725</v>
      </c>
      <c r="J6" s="107" t="s">
        <v>5742</v>
      </c>
      <c r="L6" s="107" t="s">
        <v>5759</v>
      </c>
    </row>
    <row r="7" spans="2:29" x14ac:dyDescent="0.25">
      <c r="B7" s="107" t="s">
        <v>5675</v>
      </c>
      <c r="D7" s="107" t="s">
        <v>5692</v>
      </c>
      <c r="F7" s="107" t="s">
        <v>5709</v>
      </c>
      <c r="H7" s="107" t="s">
        <v>5726</v>
      </c>
      <c r="J7" s="107" t="s">
        <v>5743</v>
      </c>
      <c r="L7" s="107" t="s">
        <v>5760</v>
      </c>
    </row>
    <row r="8" spans="2:29" x14ac:dyDescent="0.25">
      <c r="B8" s="107" t="s">
        <v>5676</v>
      </c>
      <c r="D8" s="107" t="s">
        <v>5693</v>
      </c>
      <c r="F8" s="107" t="s">
        <v>5710</v>
      </c>
      <c r="H8" s="107" t="s">
        <v>5727</v>
      </c>
      <c r="J8" s="107" t="s">
        <v>5744</v>
      </c>
      <c r="L8" s="107" t="s">
        <v>5761</v>
      </c>
    </row>
    <row r="9" spans="2:29" x14ac:dyDescent="0.25">
      <c r="B9" s="107" t="s">
        <v>5677</v>
      </c>
      <c r="D9" s="107" t="s">
        <v>5694</v>
      </c>
      <c r="F9" s="107" t="s">
        <v>5711</v>
      </c>
      <c r="H9" s="107" t="s">
        <v>5728</v>
      </c>
      <c r="J9" s="107" t="s">
        <v>5745</v>
      </c>
      <c r="L9" s="107" t="s">
        <v>5762</v>
      </c>
    </row>
    <row r="10" spans="2:29" x14ac:dyDescent="0.25">
      <c r="B10" s="107" t="s">
        <v>5678</v>
      </c>
      <c r="D10" s="107" t="s">
        <v>5695</v>
      </c>
      <c r="F10" s="107" t="s">
        <v>5712</v>
      </c>
      <c r="H10" s="107" t="s">
        <v>5729</v>
      </c>
      <c r="J10" s="107" t="s">
        <v>5746</v>
      </c>
      <c r="L10" s="107" t="s">
        <v>5763</v>
      </c>
    </row>
    <row r="11" spans="2:29" x14ac:dyDescent="0.25">
      <c r="B11" s="107" t="s">
        <v>5679</v>
      </c>
      <c r="D11" s="107" t="s">
        <v>5696</v>
      </c>
      <c r="F11" s="107" t="s">
        <v>5713</v>
      </c>
      <c r="H11" s="107" t="s">
        <v>5730</v>
      </c>
      <c r="J11" s="107" t="s">
        <v>5747</v>
      </c>
      <c r="L11" s="107" t="s">
        <v>5764</v>
      </c>
    </row>
    <row r="12" spans="2:29" x14ac:dyDescent="0.25">
      <c r="B12" s="107" t="s">
        <v>5680</v>
      </c>
      <c r="D12" s="107" t="s">
        <v>5697</v>
      </c>
      <c r="F12" s="107" t="s">
        <v>5714</v>
      </c>
      <c r="H12" s="107" t="s">
        <v>5731</v>
      </c>
      <c r="J12" s="107" t="s">
        <v>5748</v>
      </c>
      <c r="L12" s="107" t="s">
        <v>5765</v>
      </c>
    </row>
    <row r="13" spans="2:29" x14ac:dyDescent="0.25">
      <c r="B13" s="107" t="s">
        <v>5681</v>
      </c>
      <c r="D13" s="107" t="s">
        <v>5698</v>
      </c>
      <c r="F13" s="107" t="s">
        <v>5715</v>
      </c>
      <c r="H13" s="107" t="s">
        <v>5732</v>
      </c>
      <c r="J13" s="107" t="s">
        <v>5749</v>
      </c>
      <c r="L13" s="107" t="s">
        <v>5766</v>
      </c>
    </row>
    <row r="14" spans="2:29" x14ac:dyDescent="0.25">
      <c r="B14" s="107" t="s">
        <v>5682</v>
      </c>
      <c r="D14" s="107" t="s">
        <v>5699</v>
      </c>
      <c r="F14" s="107" t="s">
        <v>5716</v>
      </c>
      <c r="H14" s="107" t="s">
        <v>5733</v>
      </c>
      <c r="J14" s="107" t="s">
        <v>5750</v>
      </c>
      <c r="L14" s="107" t="s">
        <v>5767</v>
      </c>
    </row>
    <row r="15" spans="2:29" x14ac:dyDescent="0.25">
      <c r="B15" s="107" t="s">
        <v>5683</v>
      </c>
      <c r="D15" s="107" t="s">
        <v>5700</v>
      </c>
      <c r="F15" s="107" t="s">
        <v>5717</v>
      </c>
      <c r="H15" s="107" t="s">
        <v>5734</v>
      </c>
      <c r="J15" s="107" t="s">
        <v>5751</v>
      </c>
      <c r="L15" s="107" t="s">
        <v>5768</v>
      </c>
    </row>
    <row r="16" spans="2:29" x14ac:dyDescent="0.25">
      <c r="B16" s="107" t="s">
        <v>5684</v>
      </c>
      <c r="D16" s="107" t="s">
        <v>5701</v>
      </c>
      <c r="F16" s="107" t="s">
        <v>5718</v>
      </c>
      <c r="H16" s="107" t="s">
        <v>5735</v>
      </c>
      <c r="J16" s="107" t="s">
        <v>5752</v>
      </c>
      <c r="L16" s="107" t="s">
        <v>5769</v>
      </c>
    </row>
    <row r="17" spans="1:25" x14ac:dyDescent="0.25">
      <c r="B17" s="107" t="s">
        <v>5685</v>
      </c>
      <c r="D17" s="107" t="s">
        <v>5702</v>
      </c>
      <c r="F17" s="107" t="s">
        <v>5719</v>
      </c>
      <c r="H17" s="107" t="s">
        <v>5736</v>
      </c>
      <c r="J17" s="107" t="s">
        <v>5753</v>
      </c>
      <c r="L17" s="107" t="s">
        <v>5770</v>
      </c>
    </row>
    <row r="18" spans="1:25" x14ac:dyDescent="0.25">
      <c r="B18" s="107" t="s">
        <v>5686</v>
      </c>
      <c r="D18" s="107" t="s">
        <v>5703</v>
      </c>
      <c r="F18" s="107" t="s">
        <v>5720</v>
      </c>
      <c r="H18" s="107" t="s">
        <v>5737</v>
      </c>
      <c r="J18" s="107" t="s">
        <v>5754</v>
      </c>
      <c r="L18" s="107" t="s">
        <v>5771</v>
      </c>
    </row>
    <row r="19" spans="1:25" x14ac:dyDescent="0.25">
      <c r="B19" s="107" t="s">
        <v>5687</v>
      </c>
      <c r="D19" s="107" t="s">
        <v>5704</v>
      </c>
      <c r="F19" s="107" t="s">
        <v>5721</v>
      </c>
      <c r="H19" s="107" t="s">
        <v>5738</v>
      </c>
      <c r="J19" s="107" t="s">
        <v>5755</v>
      </c>
      <c r="L19" s="107" t="s">
        <v>5772</v>
      </c>
    </row>
    <row r="20" spans="1:25" x14ac:dyDescent="0.25">
      <c r="B20" s="107" t="s">
        <v>5688</v>
      </c>
      <c r="D20" s="107" t="s">
        <v>5705</v>
      </c>
      <c r="F20" s="107" t="s">
        <v>5722</v>
      </c>
      <c r="H20" s="107" t="s">
        <v>5739</v>
      </c>
      <c r="J20" s="107" t="s">
        <v>5756</v>
      </c>
      <c r="L20" s="107" t="s">
        <v>5773</v>
      </c>
    </row>
    <row r="21" spans="1:25" x14ac:dyDescent="0.25">
      <c r="B21" s="107" t="s">
        <v>5689</v>
      </c>
      <c r="D21" s="107" t="s">
        <v>5706</v>
      </c>
      <c r="F21" s="107" t="s">
        <v>5723</v>
      </c>
      <c r="H21" s="107" t="s">
        <v>5740</v>
      </c>
      <c r="J21" s="107" t="s">
        <v>5757</v>
      </c>
      <c r="L21" s="107" t="s">
        <v>5774</v>
      </c>
    </row>
    <row r="22" spans="1:25" x14ac:dyDescent="0.25">
      <c r="A22" s="107" t="s">
        <v>301</v>
      </c>
      <c r="B22" s="107">
        <f t="shared" ref="B22" si="0">COUNTIF(B5:B21,"&lt;&gt;")</f>
        <v>17</v>
      </c>
      <c r="C22" s="107">
        <f>COUNTIF(C5:C21,"Y")</f>
        <v>0</v>
      </c>
      <c r="D22" s="107">
        <f t="shared" ref="D22" si="1">COUNTIF(D5:D21,"&lt;&gt;")</f>
        <v>17</v>
      </c>
      <c r="E22" s="107">
        <f>COUNTIF(E5:E21,"Y")</f>
        <v>0</v>
      </c>
      <c r="F22" s="107">
        <f t="shared" ref="F22" si="2">COUNTIF(F5:F21,"&lt;&gt;")</f>
        <v>17</v>
      </c>
      <c r="G22" s="107">
        <f>COUNTIF(G5:G21,"Y")</f>
        <v>0</v>
      </c>
      <c r="H22" s="107">
        <f t="shared" ref="H22" si="3">COUNTIF(H5:H21,"&lt;&gt;")</f>
        <v>17</v>
      </c>
      <c r="I22" s="107">
        <f>COUNTIF(I5:I21,"Y")</f>
        <v>0</v>
      </c>
      <c r="J22" s="107">
        <f t="shared" ref="J22" si="4">COUNTIF(J5:J21,"&lt;&gt;")</f>
        <v>17</v>
      </c>
      <c r="K22" s="107">
        <f>COUNTIF(K5:K21,"Y")</f>
        <v>0</v>
      </c>
      <c r="L22" s="107">
        <f t="shared" ref="L22" si="5">COUNTIF(L5:L21,"&lt;&gt;")</f>
        <v>17</v>
      </c>
      <c r="M22" s="107">
        <f>COUNTIF(M5:M21,"Y")</f>
        <v>0</v>
      </c>
    </row>
    <row r="24" spans="1:25" x14ac:dyDescent="0.25">
      <c r="B24" s="107" t="s">
        <v>5672</v>
      </c>
      <c r="C24" s="107" t="s">
        <v>300</v>
      </c>
      <c r="D24" s="107">
        <f>SUM(B38,D38,F38,H38,J38,L38,N38,P38,R38,T38,V38,X38,Z38,AB38,AD38,AF38,AH38,AJ38,AL38,AN38,AP38,AR38,AT38)</f>
        <v>144</v>
      </c>
      <c r="E24" s="107" t="s">
        <v>299</v>
      </c>
      <c r="F24" s="107">
        <f>SUM(C38,E38,G38,I38,K38,M38,O38,Q38,S38,U38,W38,Y38,AA38,AC38,AE38,AG38,AI38,AK38,AM38,AO38,AQ38,AS38,AU38)</f>
        <v>0</v>
      </c>
      <c r="G24" s="107" t="s">
        <v>303</v>
      </c>
      <c r="H24" s="107">
        <f>D24-F24</f>
        <v>144</v>
      </c>
    </row>
    <row r="25" spans="1:25" x14ac:dyDescent="0.25">
      <c r="B25" s="107" t="str">
        <f>LEFT(B26,FIND("_P",B26)-1)</f>
        <v>CPT_076</v>
      </c>
      <c r="C25" s="107" t="s">
        <v>299</v>
      </c>
      <c r="D25" s="107" t="str">
        <f t="shared" ref="D25" si="6">LEFT(D26,FIND("_P",D26)-1)</f>
        <v>CPT_077</v>
      </c>
      <c r="E25" s="107" t="s">
        <v>299</v>
      </c>
      <c r="F25" s="107" t="str">
        <f t="shared" ref="F25" si="7">LEFT(F26,FIND("_P",F26)-1)</f>
        <v>CPT_079</v>
      </c>
      <c r="G25" s="107" t="s">
        <v>299</v>
      </c>
      <c r="H25" s="107" t="str">
        <f t="shared" ref="H25" si="8">LEFT(H26,FIND("_P",H26)-1)</f>
        <v>CPT_097</v>
      </c>
      <c r="I25" s="107" t="s">
        <v>299</v>
      </c>
      <c r="J25" s="107" t="str">
        <f t="shared" ref="J25" si="9">LEFT(J26,FIND("_P",J26)-1)</f>
        <v>CPT_106</v>
      </c>
      <c r="K25" s="107" t="s">
        <v>299</v>
      </c>
      <c r="L25" s="107" t="str">
        <f t="shared" ref="L25" si="10">LEFT(L26,FIND("_P",L26)-1)</f>
        <v>CPT_131</v>
      </c>
      <c r="M25" s="107" t="s">
        <v>299</v>
      </c>
      <c r="N25" s="107" t="str">
        <f t="shared" ref="N25" si="11">LEFT(N26,FIND("_P",N26)-1)</f>
        <v>CPT_152</v>
      </c>
      <c r="O25" s="107" t="s">
        <v>299</v>
      </c>
      <c r="P25" s="107" t="str">
        <f t="shared" ref="P25:R25" si="12">LEFT(P26,FIND("_P",P26)-1)</f>
        <v>CPT_156</v>
      </c>
      <c r="Q25" s="107" t="s">
        <v>299</v>
      </c>
      <c r="R25" s="109" t="str">
        <f t="shared" si="12"/>
        <v>CPT_191</v>
      </c>
      <c r="S25" s="107" t="s">
        <v>299</v>
      </c>
      <c r="T25" s="107" t="str">
        <f t="shared" ref="T25" si="13">LEFT(T26,FIND("_P",T26)-1)</f>
        <v>CPT_220</v>
      </c>
      <c r="U25" s="107" t="s">
        <v>299</v>
      </c>
      <c r="V25" s="107" t="str">
        <f t="shared" ref="V25" si="14">LEFT(V26,FIND("_P",V26)-1)</f>
        <v>CPT_240</v>
      </c>
      <c r="W25" s="107" t="s">
        <v>299</v>
      </c>
      <c r="X25" s="107" t="str">
        <f t="shared" ref="X25" si="15">LEFT(X26,FIND("_P",X26)-1)</f>
        <v>CPT_242</v>
      </c>
      <c r="Y25" s="107" t="s">
        <v>299</v>
      </c>
    </row>
    <row r="26" spans="1:25" x14ac:dyDescent="0.25">
      <c r="B26" s="107" t="s">
        <v>5775</v>
      </c>
      <c r="D26" s="107" t="s">
        <v>5787</v>
      </c>
      <c r="F26" s="107" t="s">
        <v>5799</v>
      </c>
      <c r="H26" s="107" t="s">
        <v>5811</v>
      </c>
      <c r="J26" s="107" t="s">
        <v>5823</v>
      </c>
      <c r="L26" s="107" t="s">
        <v>5835</v>
      </c>
      <c r="N26" s="107" t="s">
        <v>5847</v>
      </c>
      <c r="P26" s="107" t="s">
        <v>5859</v>
      </c>
      <c r="R26" s="107" t="s">
        <v>5871</v>
      </c>
      <c r="T26" s="107" t="s">
        <v>5883</v>
      </c>
      <c r="V26" s="107" t="s">
        <v>5895</v>
      </c>
      <c r="X26" s="107" t="s">
        <v>5907</v>
      </c>
    </row>
    <row r="27" spans="1:25" x14ac:dyDescent="0.25">
      <c r="B27" s="107" t="s">
        <v>5776</v>
      </c>
      <c r="D27" s="107" t="s">
        <v>5788</v>
      </c>
      <c r="F27" s="107" t="s">
        <v>5800</v>
      </c>
      <c r="H27" s="107" t="s">
        <v>5812</v>
      </c>
      <c r="J27" s="107" t="s">
        <v>5824</v>
      </c>
      <c r="L27" s="107" t="s">
        <v>5836</v>
      </c>
      <c r="N27" s="107" t="s">
        <v>5848</v>
      </c>
      <c r="P27" s="107" t="s">
        <v>5860</v>
      </c>
      <c r="R27" s="107" t="s">
        <v>5872</v>
      </c>
      <c r="T27" s="107" t="s">
        <v>5884</v>
      </c>
      <c r="V27" s="107" t="s">
        <v>5896</v>
      </c>
      <c r="X27" s="107" t="s">
        <v>5908</v>
      </c>
    </row>
    <row r="28" spans="1:25" x14ac:dyDescent="0.25">
      <c r="B28" s="107" t="s">
        <v>5777</v>
      </c>
      <c r="D28" s="107" t="s">
        <v>5789</v>
      </c>
      <c r="F28" s="107" t="s">
        <v>5801</v>
      </c>
      <c r="H28" s="107" t="s">
        <v>5813</v>
      </c>
      <c r="J28" s="107" t="s">
        <v>5825</v>
      </c>
      <c r="L28" s="107" t="s">
        <v>5837</v>
      </c>
      <c r="N28" s="107" t="s">
        <v>5849</v>
      </c>
      <c r="P28" s="107" t="s">
        <v>5861</v>
      </c>
      <c r="R28" s="107" t="s">
        <v>5873</v>
      </c>
      <c r="T28" s="107" t="s">
        <v>5885</v>
      </c>
      <c r="V28" s="107" t="s">
        <v>5897</v>
      </c>
      <c r="X28" s="107" t="s">
        <v>5909</v>
      </c>
    </row>
    <row r="29" spans="1:25" x14ac:dyDescent="0.25">
      <c r="B29" s="107" t="s">
        <v>5778</v>
      </c>
      <c r="D29" s="107" t="s">
        <v>5790</v>
      </c>
      <c r="F29" s="107" t="s">
        <v>5802</v>
      </c>
      <c r="H29" s="107" t="s">
        <v>5814</v>
      </c>
      <c r="J29" s="107" t="s">
        <v>5826</v>
      </c>
      <c r="L29" s="107" t="s">
        <v>5838</v>
      </c>
      <c r="N29" s="107" t="s">
        <v>5850</v>
      </c>
      <c r="P29" s="107" t="s">
        <v>5862</v>
      </c>
      <c r="R29" s="107" t="s">
        <v>5874</v>
      </c>
      <c r="T29" s="107" t="s">
        <v>5886</v>
      </c>
      <c r="V29" s="107" t="s">
        <v>5898</v>
      </c>
      <c r="X29" s="107" t="s">
        <v>5910</v>
      </c>
    </row>
    <row r="30" spans="1:25" x14ac:dyDescent="0.25">
      <c r="B30" s="107" t="s">
        <v>5779</v>
      </c>
      <c r="D30" s="107" t="s">
        <v>5791</v>
      </c>
      <c r="F30" s="107" t="s">
        <v>5803</v>
      </c>
      <c r="H30" s="107" t="s">
        <v>5815</v>
      </c>
      <c r="J30" s="107" t="s">
        <v>5827</v>
      </c>
      <c r="L30" s="107" t="s">
        <v>5839</v>
      </c>
      <c r="N30" s="107" t="s">
        <v>5851</v>
      </c>
      <c r="P30" s="107" t="s">
        <v>5863</v>
      </c>
      <c r="R30" s="107" t="s">
        <v>5875</v>
      </c>
      <c r="T30" s="107" t="s">
        <v>5887</v>
      </c>
      <c r="V30" s="107" t="s">
        <v>5899</v>
      </c>
      <c r="X30" s="107" t="s">
        <v>5911</v>
      </c>
    </row>
    <row r="31" spans="1:25" x14ac:dyDescent="0.25">
      <c r="B31" s="107" t="s">
        <v>5780</v>
      </c>
      <c r="D31" s="107" t="s">
        <v>5792</v>
      </c>
      <c r="F31" s="107" t="s">
        <v>5804</v>
      </c>
      <c r="H31" s="107" t="s">
        <v>5816</v>
      </c>
      <c r="J31" s="107" t="s">
        <v>5828</v>
      </c>
      <c r="L31" s="107" t="s">
        <v>5840</v>
      </c>
      <c r="N31" s="107" t="s">
        <v>5852</v>
      </c>
      <c r="P31" s="107" t="s">
        <v>5864</v>
      </c>
      <c r="R31" s="107" t="s">
        <v>5876</v>
      </c>
      <c r="T31" s="107" t="s">
        <v>5888</v>
      </c>
      <c r="V31" s="107" t="s">
        <v>5900</v>
      </c>
      <c r="X31" s="107" t="s">
        <v>5912</v>
      </c>
    </row>
    <row r="32" spans="1:25" x14ac:dyDescent="0.25">
      <c r="B32" s="107" t="s">
        <v>5781</v>
      </c>
      <c r="D32" s="107" t="s">
        <v>5793</v>
      </c>
      <c r="F32" s="107" t="s">
        <v>5805</v>
      </c>
      <c r="H32" s="107" t="s">
        <v>5817</v>
      </c>
      <c r="J32" s="107" t="s">
        <v>5829</v>
      </c>
      <c r="L32" s="107" t="s">
        <v>5841</v>
      </c>
      <c r="N32" s="107" t="s">
        <v>5853</v>
      </c>
      <c r="P32" s="107" t="s">
        <v>5865</v>
      </c>
      <c r="R32" s="107" t="s">
        <v>5877</v>
      </c>
      <c r="T32" s="107" t="s">
        <v>5889</v>
      </c>
      <c r="V32" s="107" t="s">
        <v>5901</v>
      </c>
      <c r="X32" s="107" t="s">
        <v>5913</v>
      </c>
    </row>
    <row r="33" spans="1:25" x14ac:dyDescent="0.25">
      <c r="B33" s="107" t="s">
        <v>5782</v>
      </c>
      <c r="D33" s="107" t="s">
        <v>5794</v>
      </c>
      <c r="F33" s="107" t="s">
        <v>5806</v>
      </c>
      <c r="H33" s="107" t="s">
        <v>5818</v>
      </c>
      <c r="J33" s="107" t="s">
        <v>5830</v>
      </c>
      <c r="L33" s="107" t="s">
        <v>5842</v>
      </c>
      <c r="N33" s="107" t="s">
        <v>5854</v>
      </c>
      <c r="P33" s="107" t="s">
        <v>5866</v>
      </c>
      <c r="R33" s="107" t="s">
        <v>5878</v>
      </c>
      <c r="T33" s="107" t="s">
        <v>5890</v>
      </c>
      <c r="V33" s="107" t="s">
        <v>5902</v>
      </c>
      <c r="X33" s="107" t="s">
        <v>5914</v>
      </c>
    </row>
    <row r="34" spans="1:25" x14ac:dyDescent="0.25">
      <c r="B34" s="107" t="s">
        <v>5783</v>
      </c>
      <c r="D34" s="107" t="s">
        <v>5795</v>
      </c>
      <c r="F34" s="107" t="s">
        <v>5807</v>
      </c>
      <c r="H34" s="107" t="s">
        <v>5819</v>
      </c>
      <c r="J34" s="107" t="s">
        <v>5831</v>
      </c>
      <c r="L34" s="107" t="s">
        <v>5843</v>
      </c>
      <c r="N34" s="107" t="s">
        <v>5855</v>
      </c>
      <c r="P34" s="107" t="s">
        <v>5867</v>
      </c>
      <c r="R34" s="107" t="s">
        <v>5879</v>
      </c>
      <c r="T34" s="107" t="s">
        <v>5891</v>
      </c>
      <c r="V34" s="107" t="s">
        <v>5903</v>
      </c>
      <c r="X34" s="107" t="s">
        <v>5915</v>
      </c>
    </row>
    <row r="35" spans="1:25" x14ac:dyDescent="0.25">
      <c r="B35" s="107" t="s">
        <v>5784</v>
      </c>
      <c r="D35" s="107" t="s">
        <v>5796</v>
      </c>
      <c r="F35" s="107" t="s">
        <v>5808</v>
      </c>
      <c r="H35" s="107" t="s">
        <v>5820</v>
      </c>
      <c r="J35" s="107" t="s">
        <v>5832</v>
      </c>
      <c r="L35" s="107" t="s">
        <v>5844</v>
      </c>
      <c r="N35" s="107" t="s">
        <v>5856</v>
      </c>
      <c r="P35" s="107" t="s">
        <v>5868</v>
      </c>
      <c r="R35" s="107" t="s">
        <v>5880</v>
      </c>
      <c r="T35" s="107" t="s">
        <v>5892</v>
      </c>
      <c r="V35" s="107" t="s">
        <v>5904</v>
      </c>
      <c r="X35" s="107" t="s">
        <v>5916</v>
      </c>
    </row>
    <row r="36" spans="1:25" x14ac:dyDescent="0.25">
      <c r="B36" s="107" t="s">
        <v>5785</v>
      </c>
      <c r="D36" s="107" t="s">
        <v>5797</v>
      </c>
      <c r="F36" s="107" t="s">
        <v>5809</v>
      </c>
      <c r="H36" s="107" t="s">
        <v>5821</v>
      </c>
      <c r="J36" s="107" t="s">
        <v>5833</v>
      </c>
      <c r="L36" s="107" t="s">
        <v>5845</v>
      </c>
      <c r="N36" s="107" t="s">
        <v>5857</v>
      </c>
      <c r="P36" s="107" t="s">
        <v>5869</v>
      </c>
      <c r="R36" s="107" t="s">
        <v>5881</v>
      </c>
      <c r="T36" s="107" t="s">
        <v>5893</v>
      </c>
      <c r="V36" s="107" t="s">
        <v>5905</v>
      </c>
      <c r="X36" s="107" t="s">
        <v>5917</v>
      </c>
    </row>
    <row r="37" spans="1:25" x14ac:dyDescent="0.25">
      <c r="B37" s="107" t="s">
        <v>5786</v>
      </c>
      <c r="D37" s="107" t="s">
        <v>5798</v>
      </c>
      <c r="F37" s="107" t="s">
        <v>5810</v>
      </c>
      <c r="H37" s="107" t="s">
        <v>5822</v>
      </c>
      <c r="J37" s="107" t="s">
        <v>5834</v>
      </c>
      <c r="L37" s="107" t="s">
        <v>5846</v>
      </c>
      <c r="N37" s="107" t="s">
        <v>5858</v>
      </c>
      <c r="P37" s="107" t="s">
        <v>5870</v>
      </c>
      <c r="R37" s="107" t="s">
        <v>5882</v>
      </c>
      <c r="T37" s="107" t="s">
        <v>5894</v>
      </c>
      <c r="V37" s="107" t="s">
        <v>5906</v>
      </c>
      <c r="X37" s="107" t="s">
        <v>5918</v>
      </c>
    </row>
    <row r="38" spans="1:25" x14ac:dyDescent="0.25">
      <c r="A38" s="107" t="s">
        <v>301</v>
      </c>
      <c r="B38" s="107">
        <f>COUNTIF(B26:B37,"&lt;&gt;")</f>
        <v>12</v>
      </c>
      <c r="C38" s="107">
        <f>COUNTIF(C26:C37,"Y")</f>
        <v>0</v>
      </c>
      <c r="D38" s="107">
        <f>COUNTIF(D26:D37,"&lt;&gt;")</f>
        <v>12</v>
      </c>
      <c r="E38" s="107">
        <f t="shared" ref="E38" si="16">COUNTIF(E26:E37,"Y")</f>
        <v>0</v>
      </c>
      <c r="F38" s="107">
        <f t="shared" ref="F38" si="17">COUNTIF(F26:F37,"&lt;&gt;")</f>
        <v>12</v>
      </c>
      <c r="G38" s="107">
        <f t="shared" ref="G38" si="18">COUNTIF(G26:G37,"Y")</f>
        <v>0</v>
      </c>
      <c r="H38" s="107">
        <f t="shared" ref="H38" si="19">COUNTIF(H26:H37,"&lt;&gt;")</f>
        <v>12</v>
      </c>
      <c r="I38" s="107">
        <f t="shared" ref="I38" si="20">COUNTIF(I26:I37,"Y")</f>
        <v>0</v>
      </c>
      <c r="J38" s="107">
        <f t="shared" ref="J38" si="21">COUNTIF(J26:J37,"&lt;&gt;")</f>
        <v>12</v>
      </c>
      <c r="K38" s="107">
        <f t="shared" ref="K38" si="22">COUNTIF(K26:K37,"Y")</f>
        <v>0</v>
      </c>
      <c r="L38" s="107">
        <f t="shared" ref="L38" si="23">COUNTIF(L26:L37,"&lt;&gt;")</f>
        <v>12</v>
      </c>
      <c r="M38" s="107">
        <f t="shared" ref="M38" si="24">COUNTIF(M26:M37,"Y")</f>
        <v>0</v>
      </c>
      <c r="N38" s="107">
        <f t="shared" ref="N38" si="25">COUNTIF(N26:N37,"&lt;&gt;")</f>
        <v>12</v>
      </c>
      <c r="O38" s="107">
        <f t="shared" ref="O38" si="26">COUNTIF(O26:O37,"Y")</f>
        <v>0</v>
      </c>
      <c r="P38" s="107">
        <f t="shared" ref="P38" si="27">COUNTIF(P26:P37,"&lt;&gt;")</f>
        <v>12</v>
      </c>
      <c r="Q38" s="107">
        <f t="shared" ref="Q38" si="28">COUNTIF(Q26:Q37,"Y")</f>
        <v>0</v>
      </c>
      <c r="R38" s="107">
        <f>COUNTIF(R26:R37,"&lt;&gt;")</f>
        <v>12</v>
      </c>
      <c r="S38" s="107">
        <f t="shared" ref="S38" si="29">COUNTIF(S26:S37,"Y")</f>
        <v>0</v>
      </c>
      <c r="T38" s="107">
        <f t="shared" ref="T38" si="30">COUNTIF(T26:T37,"&lt;&gt;")</f>
        <v>12</v>
      </c>
      <c r="U38" s="107">
        <f t="shared" ref="U38" si="31">COUNTIF(U26:U37,"Y")</f>
        <v>0</v>
      </c>
      <c r="V38" s="107">
        <f t="shared" ref="V38" si="32">COUNTIF(V26:V37,"&lt;&gt;")</f>
        <v>12</v>
      </c>
      <c r="W38" s="107">
        <f t="shared" ref="W38" si="33">COUNTIF(W26:W37,"Y")</f>
        <v>0</v>
      </c>
      <c r="X38" s="107">
        <f t="shared" ref="X38" si="34">COUNTIF(X26:X37,"&lt;&gt;")</f>
        <v>12</v>
      </c>
      <c r="Y38" s="107">
        <f t="shared" ref="Y38" si="35">COUNTIF(Y26:Y37,"Y")</f>
        <v>0</v>
      </c>
    </row>
  </sheetData>
  <pageMargins left="0.7" right="0.7" top="0.75" bottom="0.75" header="0.3" footer="0.3"/>
  <pageSetup orientation="portrait" verticalDpi="597"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51E94-9E69-4DFA-A934-FB865F0CCEE0}">
  <sheetPr codeName="Sheet22">
    <tabColor rgb="FF00B050"/>
  </sheetPr>
  <dimension ref="A1:AC38"/>
  <sheetViews>
    <sheetView workbookViewId="0">
      <selection activeCell="D4" sqref="D4"/>
    </sheetView>
  </sheetViews>
  <sheetFormatPr defaultRowHeight="15" x14ac:dyDescent="0.25"/>
  <cols>
    <col min="1" max="1" width="10" style="107" bestFit="1" customWidth="1"/>
    <col min="2" max="2" width="14.5703125" style="107" bestFit="1" customWidth="1"/>
    <col min="3" max="3" width="10.85546875" style="107" bestFit="1" customWidth="1"/>
    <col min="4" max="4" width="11.5703125" style="107" bestFit="1" customWidth="1"/>
    <col min="5" max="5" width="10.85546875" style="107" bestFit="1" customWidth="1"/>
    <col min="6" max="6" width="11.5703125" style="107" bestFit="1" customWidth="1"/>
    <col min="7" max="7" width="10.85546875" style="107" bestFit="1" customWidth="1"/>
    <col min="8" max="8" width="11.5703125" style="107" bestFit="1" customWidth="1"/>
    <col min="9" max="9" width="10.85546875" style="107" bestFit="1" customWidth="1"/>
    <col min="10" max="10" width="11.5703125" style="107" bestFit="1" customWidth="1"/>
    <col min="11" max="11" width="10.85546875" style="107" bestFit="1" customWidth="1"/>
    <col min="12" max="12" width="11.5703125" style="107" bestFit="1" customWidth="1"/>
    <col min="13" max="13" width="10.85546875" style="107" bestFit="1" customWidth="1"/>
    <col min="14" max="14" width="11.5703125" style="107" bestFit="1" customWidth="1"/>
    <col min="15" max="15" width="10.85546875" style="107" bestFit="1" customWidth="1"/>
    <col min="16" max="16" width="12.42578125" style="107" bestFit="1" customWidth="1"/>
    <col min="17" max="17" width="10.85546875" style="107" bestFit="1" customWidth="1"/>
    <col min="18" max="18" width="12.42578125" style="107" bestFit="1" customWidth="1"/>
    <col min="19" max="19" width="10.85546875" style="107" bestFit="1" customWidth="1"/>
    <col min="20" max="20" width="12.42578125" style="107" bestFit="1" customWidth="1"/>
    <col min="21" max="21" width="10.85546875" style="107" bestFit="1" customWidth="1"/>
    <col min="22" max="22" width="12.42578125" style="107" bestFit="1" customWidth="1"/>
    <col min="23" max="23" width="10.85546875" style="107" bestFit="1" customWidth="1"/>
    <col min="24" max="24" width="12.42578125" style="107" bestFit="1" customWidth="1"/>
    <col min="25" max="25" width="10.85546875" style="107" bestFit="1" customWidth="1"/>
    <col min="26" max="26" width="12.42578125" style="107" bestFit="1" customWidth="1"/>
    <col min="27" max="27" width="10.85546875" style="107" bestFit="1" customWidth="1"/>
    <col min="28" max="28" width="12.42578125" style="107" bestFit="1" customWidth="1"/>
    <col min="29" max="29" width="10.85546875" style="107" bestFit="1" customWidth="1"/>
    <col min="30" max="30" width="12.42578125" style="107" bestFit="1" customWidth="1"/>
    <col min="31" max="31" width="10.85546875" style="107" bestFit="1" customWidth="1"/>
    <col min="32" max="32" width="12.42578125" style="107" bestFit="1" customWidth="1"/>
    <col min="33" max="33" width="10.85546875" style="107" bestFit="1" customWidth="1"/>
    <col min="34" max="34" width="12.42578125" style="107" bestFit="1" customWidth="1"/>
    <col min="35" max="35" width="10.85546875" style="107" bestFit="1" customWidth="1"/>
    <col min="36" max="36" width="12.42578125" style="107" bestFit="1" customWidth="1"/>
    <col min="37" max="37" width="10.85546875" style="107" bestFit="1" customWidth="1"/>
    <col min="38" max="38" width="12.42578125" style="107" bestFit="1" customWidth="1"/>
    <col min="39" max="39" width="10.85546875" style="107" bestFit="1" customWidth="1"/>
    <col min="40" max="40" width="12.42578125" style="107" bestFit="1" customWidth="1"/>
    <col min="41" max="41" width="10.85546875" style="107" bestFit="1" customWidth="1"/>
    <col min="42" max="42" width="12.42578125" style="107" bestFit="1" customWidth="1"/>
    <col min="43" max="43" width="10.85546875" style="107" bestFit="1" customWidth="1"/>
    <col min="44" max="44" width="12.42578125" style="107" bestFit="1" customWidth="1"/>
    <col min="45" max="45" width="10.85546875" style="107" bestFit="1" customWidth="1"/>
    <col min="46" max="46" width="12.42578125" style="107" bestFit="1" customWidth="1"/>
    <col min="47" max="47" width="10.85546875" style="107" bestFit="1" customWidth="1"/>
    <col min="48" max="16384" width="9.140625" style="107"/>
  </cols>
  <sheetData>
    <row r="1" spans="2:29" s="109" customFormat="1" x14ac:dyDescent="0.25">
      <c r="B1" s="109" t="s">
        <v>14576</v>
      </c>
      <c r="C1" s="109">
        <f>SUM(D3,D24)</f>
        <v>188</v>
      </c>
      <c r="D1" s="109" t="s">
        <v>299</v>
      </c>
      <c r="E1" s="109">
        <f>SUM(F3,F24)</f>
        <v>188</v>
      </c>
      <c r="F1" s="109" t="s">
        <v>14578</v>
      </c>
      <c r="G1" s="109">
        <f>SUM(H3,H24)</f>
        <v>0</v>
      </c>
      <c r="H1" s="109" t="s">
        <v>14577</v>
      </c>
      <c r="I1" s="129">
        <f>(E1/C1)</f>
        <v>1</v>
      </c>
      <c r="V1" s="109" t="s">
        <v>14576</v>
      </c>
      <c r="W1" s="109">
        <f>SUM(W4,X25)</f>
        <v>0</v>
      </c>
      <c r="X1" s="109" t="s">
        <v>299</v>
      </c>
      <c r="Y1" s="109">
        <f>SUM(Y4,Z25)</f>
        <v>0</v>
      </c>
      <c r="Z1" s="109" t="s">
        <v>14578</v>
      </c>
      <c r="AA1" s="109">
        <f>SUM(AA4,AB25)</f>
        <v>0</v>
      </c>
      <c r="AB1" s="109" t="s">
        <v>14577</v>
      </c>
      <c r="AC1" s="129" t="e">
        <f>(Y1/W1)</f>
        <v>#DIV/0!</v>
      </c>
    </row>
    <row r="2" spans="2:29" s="109" customFormat="1" x14ac:dyDescent="0.25"/>
    <row r="3" spans="2:29" x14ac:dyDescent="0.25">
      <c r="B3" s="107" t="s">
        <v>5919</v>
      </c>
      <c r="C3" s="107" t="s">
        <v>300</v>
      </c>
      <c r="D3" s="107">
        <f>SUM(B22,D22,F22,H22,K22,M22,O22,Q22,S22,U22)</f>
        <v>68</v>
      </c>
      <c r="E3" s="107" t="s">
        <v>299</v>
      </c>
      <c r="F3" s="107">
        <f>SUM(C22,E22,G22,I22,K22,N22,P22,R22,T22,V22)</f>
        <v>68</v>
      </c>
      <c r="G3" s="107" t="s">
        <v>303</v>
      </c>
      <c r="H3" s="107">
        <f>D3-F3</f>
        <v>0</v>
      </c>
    </row>
    <row r="4" spans="2:29" x14ac:dyDescent="0.25">
      <c r="B4" s="107" t="str">
        <f>LEFT(B5,FIND("_C",B5)-1)</f>
        <v>BH_050</v>
      </c>
      <c r="C4" s="107" t="s">
        <v>299</v>
      </c>
      <c r="D4" s="107" t="str">
        <f>LEFT(D5,FIND("_C",D5)-1)</f>
        <v>BH_077</v>
      </c>
      <c r="E4" s="107" t="s">
        <v>299</v>
      </c>
      <c r="F4" s="107" t="str">
        <f>LEFT(F5,FIND("_C",F5)-1)</f>
        <v>BH_080</v>
      </c>
      <c r="G4" s="156" t="s">
        <v>299</v>
      </c>
      <c r="H4" s="156" t="str">
        <f>LEFT(H5,FIND("_C",H5)-1)</f>
        <v>BH_050</v>
      </c>
      <c r="I4" s="156" t="s">
        <v>299</v>
      </c>
    </row>
    <row r="5" spans="2:29" x14ac:dyDescent="0.25">
      <c r="B5" s="107" t="s">
        <v>5921</v>
      </c>
      <c r="C5" s="167" t="s">
        <v>302</v>
      </c>
      <c r="D5" s="107" t="s">
        <v>5938</v>
      </c>
      <c r="E5" s="167" t="s">
        <v>302</v>
      </c>
      <c r="F5" s="107" t="s">
        <v>5955</v>
      </c>
      <c r="G5" s="167" t="s">
        <v>302</v>
      </c>
      <c r="H5" s="156" t="s">
        <v>5921</v>
      </c>
      <c r="I5" s="167" t="s">
        <v>302</v>
      </c>
    </row>
    <row r="6" spans="2:29" x14ac:dyDescent="0.25">
      <c r="B6" s="107" t="s">
        <v>5922</v>
      </c>
      <c r="C6" s="167" t="s">
        <v>302</v>
      </c>
      <c r="D6" s="107" t="s">
        <v>5939</v>
      </c>
      <c r="E6" s="167" t="s">
        <v>302</v>
      </c>
      <c r="F6" s="107" t="s">
        <v>5956</v>
      </c>
      <c r="G6" s="167" t="s">
        <v>302</v>
      </c>
      <c r="H6" s="156" t="s">
        <v>5922</v>
      </c>
      <c r="I6" s="167" t="s">
        <v>302</v>
      </c>
    </row>
    <row r="7" spans="2:29" x14ac:dyDescent="0.25">
      <c r="B7" s="107" t="s">
        <v>5923</v>
      </c>
      <c r="C7" s="167" t="s">
        <v>302</v>
      </c>
      <c r="D7" s="107" t="s">
        <v>5940</v>
      </c>
      <c r="E7" s="167" t="s">
        <v>302</v>
      </c>
      <c r="F7" s="107" t="s">
        <v>5957</v>
      </c>
      <c r="G7" s="167" t="s">
        <v>302</v>
      </c>
      <c r="H7" s="156" t="s">
        <v>5923</v>
      </c>
      <c r="I7" s="167" t="s">
        <v>302</v>
      </c>
    </row>
    <row r="8" spans="2:29" x14ac:dyDescent="0.25">
      <c r="B8" s="107" t="s">
        <v>5924</v>
      </c>
      <c r="C8" s="167" t="s">
        <v>302</v>
      </c>
      <c r="D8" s="107" t="s">
        <v>5941</v>
      </c>
      <c r="E8" s="167" t="s">
        <v>302</v>
      </c>
      <c r="F8" s="107" t="s">
        <v>5958</v>
      </c>
      <c r="G8" s="167" t="s">
        <v>302</v>
      </c>
      <c r="H8" s="156" t="s">
        <v>5924</v>
      </c>
      <c r="I8" s="167" t="s">
        <v>302</v>
      </c>
    </row>
    <row r="9" spans="2:29" x14ac:dyDescent="0.25">
      <c r="B9" s="107" t="s">
        <v>5925</v>
      </c>
      <c r="C9" s="167" t="s">
        <v>302</v>
      </c>
      <c r="D9" s="107" t="s">
        <v>5942</v>
      </c>
      <c r="E9" s="167" t="s">
        <v>302</v>
      </c>
      <c r="F9" s="107" t="s">
        <v>5959</v>
      </c>
      <c r="G9" s="167" t="s">
        <v>302</v>
      </c>
      <c r="H9" s="156" t="s">
        <v>5925</v>
      </c>
      <c r="I9" s="167" t="s">
        <v>302</v>
      </c>
    </row>
    <row r="10" spans="2:29" x14ac:dyDescent="0.25">
      <c r="B10" s="107" t="s">
        <v>5926</v>
      </c>
      <c r="C10" s="167" t="s">
        <v>302</v>
      </c>
      <c r="D10" s="107" t="s">
        <v>5943</v>
      </c>
      <c r="E10" s="167" t="s">
        <v>302</v>
      </c>
      <c r="F10" s="107" t="s">
        <v>5960</v>
      </c>
      <c r="G10" s="167" t="s">
        <v>302</v>
      </c>
      <c r="H10" s="156" t="s">
        <v>5926</v>
      </c>
      <c r="I10" s="167" t="s">
        <v>302</v>
      </c>
    </row>
    <row r="11" spans="2:29" x14ac:dyDescent="0.25">
      <c r="B11" s="107" t="s">
        <v>5927</v>
      </c>
      <c r="C11" s="167" t="s">
        <v>302</v>
      </c>
      <c r="D11" s="107" t="s">
        <v>5944</v>
      </c>
      <c r="E11" s="167" t="s">
        <v>302</v>
      </c>
      <c r="F11" s="107" t="s">
        <v>5961</v>
      </c>
      <c r="G11" s="167" t="s">
        <v>302</v>
      </c>
      <c r="H11" s="156" t="s">
        <v>5927</v>
      </c>
      <c r="I11" s="167" t="s">
        <v>302</v>
      </c>
    </row>
    <row r="12" spans="2:29" x14ac:dyDescent="0.25">
      <c r="B12" s="107" t="s">
        <v>5928</v>
      </c>
      <c r="C12" s="167" t="s">
        <v>302</v>
      </c>
      <c r="D12" s="107" t="s">
        <v>5945</v>
      </c>
      <c r="E12" s="167" t="s">
        <v>302</v>
      </c>
      <c r="F12" s="107" t="s">
        <v>5962</v>
      </c>
      <c r="G12" s="167" t="s">
        <v>302</v>
      </c>
      <c r="H12" s="156" t="s">
        <v>5928</v>
      </c>
      <c r="I12" s="167" t="s">
        <v>302</v>
      </c>
    </row>
    <row r="13" spans="2:29" x14ac:dyDescent="0.25">
      <c r="B13" s="107" t="s">
        <v>5929</v>
      </c>
      <c r="C13" s="167" t="s">
        <v>302</v>
      </c>
      <c r="D13" s="107" t="s">
        <v>5946</v>
      </c>
      <c r="E13" s="167" t="s">
        <v>302</v>
      </c>
      <c r="F13" s="107" t="s">
        <v>5963</v>
      </c>
      <c r="G13" s="167" t="s">
        <v>302</v>
      </c>
      <c r="H13" s="156" t="s">
        <v>5929</v>
      </c>
      <c r="I13" s="167" t="s">
        <v>302</v>
      </c>
    </row>
    <row r="14" spans="2:29" x14ac:dyDescent="0.25">
      <c r="B14" s="107" t="s">
        <v>5930</v>
      </c>
      <c r="C14" s="167" t="s">
        <v>302</v>
      </c>
      <c r="D14" s="107" t="s">
        <v>5947</v>
      </c>
      <c r="E14" s="167" t="s">
        <v>302</v>
      </c>
      <c r="F14" s="107" t="s">
        <v>5964</v>
      </c>
      <c r="G14" s="167" t="s">
        <v>302</v>
      </c>
      <c r="H14" s="156" t="s">
        <v>5930</v>
      </c>
      <c r="I14" s="167" t="s">
        <v>302</v>
      </c>
    </row>
    <row r="15" spans="2:29" x14ac:dyDescent="0.25">
      <c r="B15" s="107" t="s">
        <v>5931</v>
      </c>
      <c r="C15" s="167" t="s">
        <v>302</v>
      </c>
      <c r="D15" s="107" t="s">
        <v>5948</v>
      </c>
      <c r="E15" s="167" t="s">
        <v>302</v>
      </c>
      <c r="F15" s="107" t="s">
        <v>5965</v>
      </c>
      <c r="G15" s="167" t="s">
        <v>302</v>
      </c>
      <c r="H15" s="156" t="s">
        <v>5931</v>
      </c>
      <c r="I15" s="167" t="s">
        <v>302</v>
      </c>
    </row>
    <row r="16" spans="2:29" x14ac:dyDescent="0.25">
      <c r="B16" s="107" t="s">
        <v>5932</v>
      </c>
      <c r="C16" s="167" t="s">
        <v>302</v>
      </c>
      <c r="D16" s="107" t="s">
        <v>5949</v>
      </c>
      <c r="E16" s="167" t="s">
        <v>302</v>
      </c>
      <c r="F16" s="107" t="s">
        <v>5966</v>
      </c>
      <c r="G16" s="167" t="s">
        <v>302</v>
      </c>
      <c r="H16" s="156" t="s">
        <v>5932</v>
      </c>
      <c r="I16" s="167" t="s">
        <v>302</v>
      </c>
    </row>
    <row r="17" spans="1:21" x14ac:dyDescent="0.25">
      <c r="B17" s="107" t="s">
        <v>5933</v>
      </c>
      <c r="C17" s="167" t="s">
        <v>302</v>
      </c>
      <c r="D17" s="107" t="s">
        <v>5950</v>
      </c>
      <c r="E17" s="167" t="s">
        <v>302</v>
      </c>
      <c r="F17" s="107" t="s">
        <v>5967</v>
      </c>
      <c r="G17" s="167" t="s">
        <v>302</v>
      </c>
      <c r="H17" s="156" t="s">
        <v>5933</v>
      </c>
      <c r="I17" s="167" t="s">
        <v>302</v>
      </c>
    </row>
    <row r="18" spans="1:21" x14ac:dyDescent="0.25">
      <c r="B18" s="107" t="s">
        <v>5934</v>
      </c>
      <c r="C18" s="167" t="s">
        <v>302</v>
      </c>
      <c r="D18" s="107" t="s">
        <v>5951</v>
      </c>
      <c r="E18" s="167" t="s">
        <v>302</v>
      </c>
      <c r="F18" s="107" t="s">
        <v>5968</v>
      </c>
      <c r="G18" s="167" t="s">
        <v>302</v>
      </c>
      <c r="H18" s="156" t="s">
        <v>5934</v>
      </c>
      <c r="I18" s="167" t="s">
        <v>302</v>
      </c>
    </row>
    <row r="19" spans="1:21" x14ac:dyDescent="0.25">
      <c r="B19" s="107" t="s">
        <v>5935</v>
      </c>
      <c r="C19" s="167" t="s">
        <v>302</v>
      </c>
      <c r="D19" s="107" t="s">
        <v>5952</v>
      </c>
      <c r="E19" s="167" t="s">
        <v>302</v>
      </c>
      <c r="F19" s="107" t="s">
        <v>5969</v>
      </c>
      <c r="G19" s="167" t="s">
        <v>302</v>
      </c>
      <c r="H19" s="156" t="s">
        <v>5935</v>
      </c>
      <c r="I19" s="167" t="s">
        <v>302</v>
      </c>
    </row>
    <row r="20" spans="1:21" x14ac:dyDescent="0.25">
      <c r="B20" s="107" t="s">
        <v>5936</v>
      </c>
      <c r="C20" s="167" t="s">
        <v>302</v>
      </c>
      <c r="D20" s="107" t="s">
        <v>5953</v>
      </c>
      <c r="E20" s="167" t="s">
        <v>302</v>
      </c>
      <c r="F20" s="107" t="s">
        <v>5970</v>
      </c>
      <c r="G20" s="167" t="s">
        <v>302</v>
      </c>
      <c r="H20" s="156" t="s">
        <v>5936</v>
      </c>
      <c r="I20" s="167" t="s">
        <v>302</v>
      </c>
    </row>
    <row r="21" spans="1:21" x14ac:dyDescent="0.25">
      <c r="B21" s="107" t="s">
        <v>5937</v>
      </c>
      <c r="C21" s="167" t="s">
        <v>302</v>
      </c>
      <c r="D21" s="107" t="s">
        <v>5954</v>
      </c>
      <c r="E21" s="167" t="s">
        <v>302</v>
      </c>
      <c r="F21" s="107" t="s">
        <v>5971</v>
      </c>
      <c r="G21" s="167" t="s">
        <v>302</v>
      </c>
      <c r="H21" s="156" t="s">
        <v>5937</v>
      </c>
      <c r="I21" s="167" t="s">
        <v>302</v>
      </c>
    </row>
    <row r="22" spans="1:21" x14ac:dyDescent="0.25">
      <c r="A22" s="107" t="s">
        <v>301</v>
      </c>
      <c r="B22" s="107">
        <f t="shared" ref="B22" si="0">COUNTIF(B5:B21,"&lt;&gt;")</f>
        <v>17</v>
      </c>
      <c r="C22" s="156">
        <f>COUNTIF(C5:C21,"Y")</f>
        <v>17</v>
      </c>
      <c r="D22" s="107">
        <f t="shared" ref="D22" si="1">COUNTIF(D5:D21,"&lt;&gt;")</f>
        <v>17</v>
      </c>
      <c r="E22" s="107">
        <f>COUNTIF(E5:E21,"Y")</f>
        <v>17</v>
      </c>
      <c r="F22" s="107">
        <f t="shared" ref="F22" si="2">COUNTIF(F5:F21,"&lt;&gt;")</f>
        <v>17</v>
      </c>
      <c r="G22" s="156">
        <f>COUNTIF(G5:G21,"Y")</f>
        <v>17</v>
      </c>
      <c r="H22" s="156">
        <f t="shared" ref="H22" si="3">COUNTIF(H5:H21,"&lt;&gt;")</f>
        <v>17</v>
      </c>
      <c r="I22" s="156">
        <f>COUNTIF(I5:I21,"Y")</f>
        <v>17</v>
      </c>
    </row>
    <row r="24" spans="1:21" x14ac:dyDescent="0.25">
      <c r="B24" s="107" t="s">
        <v>5920</v>
      </c>
      <c r="C24" s="107" t="s">
        <v>300</v>
      </c>
      <c r="D24" s="107">
        <f>SUM(B38,D38,F38,H38,J38,L38,N38,P38,R38,T38,V38,X38,Z38,AB38,AD38,AF38,AH38,AJ38,AL38,AN38,AP38,AR38,AT38)</f>
        <v>120</v>
      </c>
      <c r="E24" s="107" t="s">
        <v>299</v>
      </c>
      <c r="F24" s="107">
        <f>SUM(C38,E38,G38,I38,K38,M38,O38,Q38,S38,U38,W38,Y38,AA38,AC38,AE38,AG38,AI38,AK38,AM38,AO38,AQ38,AS38,AU38)</f>
        <v>120</v>
      </c>
      <c r="G24" s="107" t="s">
        <v>303</v>
      </c>
      <c r="H24" s="107">
        <f>D24-F24</f>
        <v>0</v>
      </c>
    </row>
    <row r="25" spans="1:21" x14ac:dyDescent="0.25">
      <c r="B25" s="107" t="str">
        <f>LEFT(B26,FIND("_P",B26)-1)</f>
        <v>CPT_081</v>
      </c>
      <c r="C25" s="107" t="s">
        <v>299</v>
      </c>
      <c r="D25" s="107" t="str">
        <f t="shared" ref="D25" si="4">LEFT(D26,FIND("_P",D26)-1)</f>
        <v>CPT_118</v>
      </c>
      <c r="E25" s="107" t="s">
        <v>299</v>
      </c>
      <c r="F25" s="107" t="str">
        <f t="shared" ref="F25" si="5">LEFT(F26,FIND("_P",F26)-1)</f>
        <v>CPT_158</v>
      </c>
      <c r="G25" s="107" t="s">
        <v>299</v>
      </c>
      <c r="H25" s="107" t="str">
        <f t="shared" ref="H25" si="6">LEFT(H26,FIND("_P",H26)-1)</f>
        <v>CPT_192</v>
      </c>
      <c r="I25" s="107" t="s">
        <v>299</v>
      </c>
      <c r="J25" s="107" t="str">
        <f t="shared" ref="J25" si="7">LEFT(J26,FIND("_P",J26)-1)</f>
        <v>CPT_230</v>
      </c>
      <c r="K25" s="107" t="s">
        <v>299</v>
      </c>
      <c r="L25" s="107" t="str">
        <f t="shared" ref="L25" si="8">LEFT(L26,FIND("_P",L26)-1)</f>
        <v>CPT_252</v>
      </c>
      <c r="M25" s="107" t="s">
        <v>299</v>
      </c>
      <c r="N25" s="107" t="str">
        <f t="shared" ref="N25" si="9">LEFT(N26,FIND("_P",N26)-1)</f>
        <v>CPT_277</v>
      </c>
      <c r="O25" s="107" t="s">
        <v>299</v>
      </c>
      <c r="P25" s="107" t="str">
        <f t="shared" ref="P25:R25" si="10">LEFT(P26,FIND("_P",P26)-1)</f>
        <v>CPT_285</v>
      </c>
      <c r="Q25" s="107" t="s">
        <v>299</v>
      </c>
      <c r="R25" s="109" t="str">
        <f t="shared" si="10"/>
        <v>CPT_287</v>
      </c>
      <c r="S25" s="107" t="s">
        <v>299</v>
      </c>
      <c r="T25" s="156" t="str">
        <f>LEFT(T26,FIND("_P",T26)-1)</f>
        <v>CPT_001</v>
      </c>
      <c r="U25" s="156" t="s">
        <v>299</v>
      </c>
    </row>
    <row r="26" spans="1:21" x14ac:dyDescent="0.25">
      <c r="B26" s="107" t="s">
        <v>5972</v>
      </c>
      <c r="C26" s="167" t="s">
        <v>302</v>
      </c>
      <c r="D26" s="107" t="s">
        <v>5984</v>
      </c>
      <c r="E26" s="167" t="s">
        <v>302</v>
      </c>
      <c r="F26" s="107" t="s">
        <v>5996</v>
      </c>
      <c r="G26" s="167" t="s">
        <v>302</v>
      </c>
      <c r="H26" s="107" t="s">
        <v>6008</v>
      </c>
      <c r="I26" s="167" t="s">
        <v>302</v>
      </c>
      <c r="J26" s="107" t="s">
        <v>6020</v>
      </c>
      <c r="K26" s="167" t="s">
        <v>302</v>
      </c>
      <c r="L26" s="107" t="s">
        <v>6032</v>
      </c>
      <c r="M26" s="167" t="s">
        <v>302</v>
      </c>
      <c r="N26" s="107" t="s">
        <v>6044</v>
      </c>
      <c r="O26" s="167" t="s">
        <v>302</v>
      </c>
      <c r="P26" s="107" t="s">
        <v>6056</v>
      </c>
      <c r="Q26" s="167" t="s">
        <v>302</v>
      </c>
      <c r="R26" s="107" t="s">
        <v>6068</v>
      </c>
      <c r="S26" s="167" t="s">
        <v>302</v>
      </c>
      <c r="T26" s="156" t="s">
        <v>55943</v>
      </c>
      <c r="U26" s="167" t="s">
        <v>302</v>
      </c>
    </row>
    <row r="27" spans="1:21" x14ac:dyDescent="0.25">
      <c r="B27" s="107" t="s">
        <v>5973</v>
      </c>
      <c r="C27" s="167" t="s">
        <v>302</v>
      </c>
      <c r="D27" s="107" t="s">
        <v>5985</v>
      </c>
      <c r="E27" s="167" t="s">
        <v>302</v>
      </c>
      <c r="F27" s="107" t="s">
        <v>5997</v>
      </c>
      <c r="G27" s="167" t="s">
        <v>302</v>
      </c>
      <c r="H27" s="107" t="s">
        <v>6009</v>
      </c>
      <c r="I27" s="167" t="s">
        <v>302</v>
      </c>
      <c r="J27" s="107" t="s">
        <v>6021</v>
      </c>
      <c r="K27" s="167" t="s">
        <v>302</v>
      </c>
      <c r="L27" s="107" t="s">
        <v>6033</v>
      </c>
      <c r="M27" s="167" t="s">
        <v>302</v>
      </c>
      <c r="N27" s="107" t="s">
        <v>6045</v>
      </c>
      <c r="O27" s="167" t="s">
        <v>302</v>
      </c>
      <c r="P27" s="107" t="s">
        <v>6057</v>
      </c>
      <c r="Q27" s="167" t="s">
        <v>302</v>
      </c>
      <c r="R27" s="107" t="s">
        <v>6069</v>
      </c>
      <c r="S27" s="167" t="s">
        <v>302</v>
      </c>
      <c r="T27" s="156" t="s">
        <v>55955</v>
      </c>
      <c r="U27" s="167" t="s">
        <v>302</v>
      </c>
    </row>
    <row r="28" spans="1:21" x14ac:dyDescent="0.25">
      <c r="B28" s="107" t="s">
        <v>5974</v>
      </c>
      <c r="C28" s="167" t="s">
        <v>302</v>
      </c>
      <c r="D28" s="107" t="s">
        <v>5986</v>
      </c>
      <c r="E28" s="167" t="s">
        <v>302</v>
      </c>
      <c r="F28" s="107" t="s">
        <v>5998</v>
      </c>
      <c r="G28" s="167" t="s">
        <v>302</v>
      </c>
      <c r="H28" s="107" t="s">
        <v>6010</v>
      </c>
      <c r="I28" s="167" t="s">
        <v>302</v>
      </c>
      <c r="J28" s="107" t="s">
        <v>6022</v>
      </c>
      <c r="K28" s="167" t="s">
        <v>302</v>
      </c>
      <c r="L28" s="107" t="s">
        <v>6034</v>
      </c>
      <c r="M28" s="167" t="s">
        <v>302</v>
      </c>
      <c r="N28" s="107" t="s">
        <v>6046</v>
      </c>
      <c r="O28" s="167" t="s">
        <v>302</v>
      </c>
      <c r="P28" s="107" t="s">
        <v>6058</v>
      </c>
      <c r="Q28" s="167" t="s">
        <v>302</v>
      </c>
      <c r="R28" s="107" t="s">
        <v>6070</v>
      </c>
      <c r="S28" s="167" t="s">
        <v>302</v>
      </c>
      <c r="T28" s="156" t="s">
        <v>55968</v>
      </c>
      <c r="U28" s="167" t="s">
        <v>302</v>
      </c>
    </row>
    <row r="29" spans="1:21" x14ac:dyDescent="0.25">
      <c r="B29" s="107" t="s">
        <v>5975</v>
      </c>
      <c r="C29" s="167" t="s">
        <v>302</v>
      </c>
      <c r="D29" s="107" t="s">
        <v>5987</v>
      </c>
      <c r="E29" s="167" t="s">
        <v>302</v>
      </c>
      <c r="F29" s="107" t="s">
        <v>5999</v>
      </c>
      <c r="G29" s="167" t="s">
        <v>302</v>
      </c>
      <c r="H29" s="107" t="s">
        <v>6011</v>
      </c>
      <c r="I29" s="167" t="s">
        <v>302</v>
      </c>
      <c r="J29" s="107" t="s">
        <v>6023</v>
      </c>
      <c r="K29" s="167" t="s">
        <v>302</v>
      </c>
      <c r="L29" s="107" t="s">
        <v>6035</v>
      </c>
      <c r="M29" s="167" t="s">
        <v>302</v>
      </c>
      <c r="N29" s="107" t="s">
        <v>6047</v>
      </c>
      <c r="O29" s="167" t="s">
        <v>302</v>
      </c>
      <c r="P29" s="107" t="s">
        <v>6059</v>
      </c>
      <c r="Q29" s="167" t="s">
        <v>302</v>
      </c>
      <c r="R29" s="107" t="s">
        <v>6071</v>
      </c>
      <c r="S29" s="167" t="s">
        <v>302</v>
      </c>
      <c r="T29" s="156" t="s">
        <v>55980</v>
      </c>
      <c r="U29" s="167" t="s">
        <v>302</v>
      </c>
    </row>
    <row r="30" spans="1:21" x14ac:dyDescent="0.25">
      <c r="B30" s="107" t="s">
        <v>5976</v>
      </c>
      <c r="C30" s="167" t="s">
        <v>302</v>
      </c>
      <c r="D30" s="107" t="s">
        <v>5988</v>
      </c>
      <c r="E30" s="167" t="s">
        <v>302</v>
      </c>
      <c r="F30" s="107" t="s">
        <v>6000</v>
      </c>
      <c r="G30" s="167" t="s">
        <v>302</v>
      </c>
      <c r="H30" s="107" t="s">
        <v>6012</v>
      </c>
      <c r="I30" s="167" t="s">
        <v>302</v>
      </c>
      <c r="J30" s="107" t="s">
        <v>6024</v>
      </c>
      <c r="K30" s="167" t="s">
        <v>302</v>
      </c>
      <c r="L30" s="107" t="s">
        <v>6036</v>
      </c>
      <c r="M30" s="167" t="s">
        <v>302</v>
      </c>
      <c r="N30" s="107" t="s">
        <v>6048</v>
      </c>
      <c r="O30" s="167" t="s">
        <v>302</v>
      </c>
      <c r="P30" s="107" t="s">
        <v>6060</v>
      </c>
      <c r="Q30" s="167" t="s">
        <v>302</v>
      </c>
      <c r="R30" s="107" t="s">
        <v>6072</v>
      </c>
      <c r="S30" s="167" t="s">
        <v>302</v>
      </c>
      <c r="T30" s="156" t="s">
        <v>55993</v>
      </c>
      <c r="U30" s="167" t="s">
        <v>302</v>
      </c>
    </row>
    <row r="31" spans="1:21" x14ac:dyDescent="0.25">
      <c r="B31" s="107" t="s">
        <v>5977</v>
      </c>
      <c r="C31" s="167" t="s">
        <v>302</v>
      </c>
      <c r="D31" s="107" t="s">
        <v>5989</v>
      </c>
      <c r="E31" s="167" t="s">
        <v>302</v>
      </c>
      <c r="F31" s="107" t="s">
        <v>6001</v>
      </c>
      <c r="G31" s="167" t="s">
        <v>302</v>
      </c>
      <c r="H31" s="107" t="s">
        <v>6013</v>
      </c>
      <c r="I31" s="167" t="s">
        <v>302</v>
      </c>
      <c r="J31" s="107" t="s">
        <v>6025</v>
      </c>
      <c r="K31" s="167" t="s">
        <v>302</v>
      </c>
      <c r="L31" s="107" t="s">
        <v>6037</v>
      </c>
      <c r="M31" s="167" t="s">
        <v>302</v>
      </c>
      <c r="N31" s="107" t="s">
        <v>6049</v>
      </c>
      <c r="O31" s="167" t="s">
        <v>302</v>
      </c>
      <c r="P31" s="107" t="s">
        <v>6061</v>
      </c>
      <c r="Q31" s="167" t="s">
        <v>302</v>
      </c>
      <c r="R31" s="107" t="s">
        <v>6073</v>
      </c>
      <c r="S31" s="167" t="s">
        <v>302</v>
      </c>
      <c r="T31" s="156" t="s">
        <v>56006</v>
      </c>
      <c r="U31" s="167" t="s">
        <v>302</v>
      </c>
    </row>
    <row r="32" spans="1:21" x14ac:dyDescent="0.25">
      <c r="B32" s="107" t="s">
        <v>5978</v>
      </c>
      <c r="C32" s="167" t="s">
        <v>302</v>
      </c>
      <c r="D32" s="107" t="s">
        <v>5990</v>
      </c>
      <c r="E32" s="167" t="s">
        <v>302</v>
      </c>
      <c r="F32" s="107" t="s">
        <v>6002</v>
      </c>
      <c r="G32" s="167" t="s">
        <v>302</v>
      </c>
      <c r="H32" s="107" t="s">
        <v>6014</v>
      </c>
      <c r="I32" s="167" t="s">
        <v>302</v>
      </c>
      <c r="J32" s="107" t="s">
        <v>6026</v>
      </c>
      <c r="K32" s="167" t="s">
        <v>302</v>
      </c>
      <c r="L32" s="107" t="s">
        <v>6038</v>
      </c>
      <c r="M32" s="167" t="s">
        <v>302</v>
      </c>
      <c r="N32" s="107" t="s">
        <v>6050</v>
      </c>
      <c r="O32" s="167" t="s">
        <v>302</v>
      </c>
      <c r="P32" s="107" t="s">
        <v>6062</v>
      </c>
      <c r="Q32" s="167" t="s">
        <v>302</v>
      </c>
      <c r="R32" s="107" t="s">
        <v>6074</v>
      </c>
      <c r="S32" s="167" t="s">
        <v>302</v>
      </c>
      <c r="T32" s="156" t="s">
        <v>55930</v>
      </c>
      <c r="U32" s="167" t="s">
        <v>302</v>
      </c>
    </row>
    <row r="33" spans="1:21" x14ac:dyDescent="0.25">
      <c r="B33" s="107" t="s">
        <v>5979</v>
      </c>
      <c r="C33" s="167" t="s">
        <v>302</v>
      </c>
      <c r="D33" s="107" t="s">
        <v>5991</v>
      </c>
      <c r="E33" s="167" t="s">
        <v>302</v>
      </c>
      <c r="F33" s="107" t="s">
        <v>6003</v>
      </c>
      <c r="G33" s="167" t="s">
        <v>302</v>
      </c>
      <c r="H33" s="107" t="s">
        <v>6015</v>
      </c>
      <c r="I33" s="167" t="s">
        <v>302</v>
      </c>
      <c r="J33" s="107" t="s">
        <v>6027</v>
      </c>
      <c r="K33" s="167" t="s">
        <v>302</v>
      </c>
      <c r="L33" s="107" t="s">
        <v>6039</v>
      </c>
      <c r="M33" s="167" t="s">
        <v>302</v>
      </c>
      <c r="N33" s="107" t="s">
        <v>6051</v>
      </c>
      <c r="O33" s="167" t="s">
        <v>302</v>
      </c>
      <c r="P33" s="107" t="s">
        <v>6063</v>
      </c>
      <c r="Q33" s="167" t="s">
        <v>302</v>
      </c>
      <c r="R33" s="107" t="s">
        <v>6075</v>
      </c>
      <c r="S33" s="167" t="s">
        <v>302</v>
      </c>
      <c r="T33" s="156" t="s">
        <v>55918</v>
      </c>
      <c r="U33" s="167" t="s">
        <v>302</v>
      </c>
    </row>
    <row r="34" spans="1:21" x14ac:dyDescent="0.25">
      <c r="B34" s="107" t="s">
        <v>5980</v>
      </c>
      <c r="C34" s="167" t="s">
        <v>302</v>
      </c>
      <c r="D34" s="107" t="s">
        <v>5992</v>
      </c>
      <c r="E34" s="167" t="s">
        <v>302</v>
      </c>
      <c r="F34" s="107" t="s">
        <v>6004</v>
      </c>
      <c r="G34" s="167" t="s">
        <v>302</v>
      </c>
      <c r="H34" s="107" t="s">
        <v>6016</v>
      </c>
      <c r="I34" s="167" t="s">
        <v>302</v>
      </c>
      <c r="J34" s="107" t="s">
        <v>6028</v>
      </c>
      <c r="K34" s="167" t="s">
        <v>302</v>
      </c>
      <c r="L34" s="107" t="s">
        <v>6040</v>
      </c>
      <c r="M34" s="167" t="s">
        <v>302</v>
      </c>
      <c r="N34" s="107" t="s">
        <v>6052</v>
      </c>
      <c r="O34" s="167" t="s">
        <v>302</v>
      </c>
      <c r="P34" s="107" t="s">
        <v>6064</v>
      </c>
      <c r="Q34" s="167" t="s">
        <v>302</v>
      </c>
      <c r="R34" s="107" t="s">
        <v>6076</v>
      </c>
      <c r="S34" s="167" t="s">
        <v>302</v>
      </c>
      <c r="T34" s="156" t="s">
        <v>55905</v>
      </c>
      <c r="U34" s="167" t="s">
        <v>302</v>
      </c>
    </row>
    <row r="35" spans="1:21" x14ac:dyDescent="0.25">
      <c r="B35" s="107" t="s">
        <v>5981</v>
      </c>
      <c r="C35" s="167" t="s">
        <v>302</v>
      </c>
      <c r="D35" s="107" t="s">
        <v>5993</v>
      </c>
      <c r="E35" s="167" t="s">
        <v>302</v>
      </c>
      <c r="F35" s="107" t="s">
        <v>6005</v>
      </c>
      <c r="G35" s="167" t="s">
        <v>302</v>
      </c>
      <c r="H35" s="107" t="s">
        <v>6017</v>
      </c>
      <c r="I35" s="167" t="s">
        <v>302</v>
      </c>
      <c r="J35" s="107" t="s">
        <v>6029</v>
      </c>
      <c r="K35" s="167" t="s">
        <v>302</v>
      </c>
      <c r="L35" s="107" t="s">
        <v>6041</v>
      </c>
      <c r="M35" s="167" t="s">
        <v>302</v>
      </c>
      <c r="N35" s="107" t="s">
        <v>6053</v>
      </c>
      <c r="O35" s="167" t="s">
        <v>302</v>
      </c>
      <c r="P35" s="107" t="s">
        <v>6065</v>
      </c>
      <c r="Q35" s="167" t="s">
        <v>302</v>
      </c>
      <c r="R35" s="107" t="s">
        <v>6077</v>
      </c>
      <c r="S35" s="167" t="s">
        <v>302</v>
      </c>
      <c r="T35" s="156" t="s">
        <v>55894</v>
      </c>
      <c r="U35" s="167" t="s">
        <v>302</v>
      </c>
    </row>
    <row r="36" spans="1:21" x14ac:dyDescent="0.25">
      <c r="B36" s="107" t="s">
        <v>5982</v>
      </c>
      <c r="C36" s="167" t="s">
        <v>302</v>
      </c>
      <c r="D36" s="107" t="s">
        <v>5994</v>
      </c>
      <c r="E36" s="167" t="s">
        <v>302</v>
      </c>
      <c r="F36" s="107" t="s">
        <v>6006</v>
      </c>
      <c r="G36" s="167" t="s">
        <v>302</v>
      </c>
      <c r="H36" s="107" t="s">
        <v>6018</v>
      </c>
      <c r="I36" s="167" t="s">
        <v>302</v>
      </c>
      <c r="J36" s="107" t="s">
        <v>6030</v>
      </c>
      <c r="K36" s="167" t="s">
        <v>302</v>
      </c>
      <c r="L36" s="107" t="s">
        <v>6042</v>
      </c>
      <c r="M36" s="167" t="s">
        <v>302</v>
      </c>
      <c r="N36" s="107" t="s">
        <v>6054</v>
      </c>
      <c r="O36" s="167" t="s">
        <v>302</v>
      </c>
      <c r="P36" s="107" t="s">
        <v>6066</v>
      </c>
      <c r="Q36" s="167" t="s">
        <v>302</v>
      </c>
      <c r="R36" s="107" t="s">
        <v>6078</v>
      </c>
      <c r="S36" s="167" t="s">
        <v>302</v>
      </c>
      <c r="T36" s="156" t="s">
        <v>55881</v>
      </c>
      <c r="U36" s="167" t="s">
        <v>302</v>
      </c>
    </row>
    <row r="37" spans="1:21" x14ac:dyDescent="0.25">
      <c r="B37" s="107" t="s">
        <v>5983</v>
      </c>
      <c r="C37" s="167" t="s">
        <v>302</v>
      </c>
      <c r="D37" s="107" t="s">
        <v>5995</v>
      </c>
      <c r="E37" s="167" t="s">
        <v>302</v>
      </c>
      <c r="F37" s="107" t="s">
        <v>6007</v>
      </c>
      <c r="G37" s="167" t="s">
        <v>302</v>
      </c>
      <c r="H37" s="107" t="s">
        <v>6019</v>
      </c>
      <c r="I37" s="167" t="s">
        <v>302</v>
      </c>
      <c r="J37" s="107" t="s">
        <v>6031</v>
      </c>
      <c r="K37" s="167" t="s">
        <v>302</v>
      </c>
      <c r="L37" s="107" t="s">
        <v>6043</v>
      </c>
      <c r="M37" s="167" t="s">
        <v>302</v>
      </c>
      <c r="N37" s="107" t="s">
        <v>6055</v>
      </c>
      <c r="O37" s="167" t="s">
        <v>302</v>
      </c>
      <c r="P37" s="107" t="s">
        <v>6067</v>
      </c>
      <c r="Q37" s="167" t="s">
        <v>302</v>
      </c>
      <c r="R37" s="107" t="s">
        <v>6079</v>
      </c>
      <c r="S37" s="167" t="s">
        <v>302</v>
      </c>
      <c r="T37" s="156" t="s">
        <v>55850</v>
      </c>
      <c r="U37" s="167" t="s">
        <v>302</v>
      </c>
    </row>
    <row r="38" spans="1:21" x14ac:dyDescent="0.25">
      <c r="A38" s="107" t="s">
        <v>301</v>
      </c>
      <c r="B38" s="107">
        <f>COUNTIF(B26:B37,"&lt;&gt;")</f>
        <v>12</v>
      </c>
      <c r="C38" s="156">
        <f t="shared" ref="C38:E38" si="11">COUNTIF(C26:C37,"Y")</f>
        <v>12</v>
      </c>
      <c r="D38" s="107">
        <f>COUNTIF(D26:D37,"&lt;&gt;")</f>
        <v>12</v>
      </c>
      <c r="E38" s="107">
        <f t="shared" si="11"/>
        <v>12</v>
      </c>
      <c r="F38" s="107">
        <f t="shared" ref="F38" si="12">COUNTIF(F26:F37,"&lt;&gt;")</f>
        <v>12</v>
      </c>
      <c r="G38" s="156">
        <f t="shared" ref="G38:I38" si="13">COUNTIF(G26:G37,"Y")</f>
        <v>12</v>
      </c>
      <c r="H38" s="107">
        <f t="shared" ref="H38" si="14">COUNTIF(H26:H37,"&lt;&gt;")</f>
        <v>12</v>
      </c>
      <c r="I38" s="107">
        <f t="shared" si="13"/>
        <v>12</v>
      </c>
      <c r="J38" s="107">
        <f t="shared" ref="J38" si="15">COUNTIF(J26:J37,"&lt;&gt;")</f>
        <v>12</v>
      </c>
      <c r="K38" s="156">
        <f t="shared" ref="K38:M38" si="16">COUNTIF(K26:K37,"Y")</f>
        <v>12</v>
      </c>
      <c r="L38" s="107">
        <f t="shared" ref="L38" si="17">COUNTIF(L26:L37,"&lt;&gt;")</f>
        <v>12</v>
      </c>
      <c r="M38" s="107">
        <f t="shared" si="16"/>
        <v>12</v>
      </c>
      <c r="N38" s="107">
        <f t="shared" ref="N38" si="18">COUNTIF(N26:N37,"&lt;&gt;")</f>
        <v>12</v>
      </c>
      <c r="O38" s="107">
        <f t="shared" ref="O38" si="19">COUNTIF(O26:O37,"Y")</f>
        <v>12</v>
      </c>
      <c r="P38" s="107">
        <f t="shared" ref="P38" si="20">COUNTIF(P26:P37,"&lt;&gt;")</f>
        <v>12</v>
      </c>
      <c r="Q38" s="107">
        <f t="shared" ref="Q38" si="21">COUNTIF(Q26:Q37,"Y")</f>
        <v>12</v>
      </c>
      <c r="R38" s="107">
        <f>COUNTIF(R26:R37,"&lt;&gt;")</f>
        <v>12</v>
      </c>
      <c r="S38" s="107">
        <f t="shared" ref="S38" si="22">COUNTIF(S26:S37,"Y")</f>
        <v>12</v>
      </c>
      <c r="T38" s="156">
        <f t="shared" ref="T38" si="23">COUNTIF(T26:T37,"&lt;&gt;")</f>
        <v>12</v>
      </c>
      <c r="U38" s="156">
        <f t="shared" ref="U38" si="24">COUNTIF(U26:U37,"Y")</f>
        <v>12</v>
      </c>
    </row>
  </sheetData>
  <pageMargins left="0.7" right="0.7" top="0.75" bottom="0.75" header="0.3" footer="0.3"/>
  <pageSetup orientation="portrait" verticalDpi="597"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D30C4-B237-4E1D-9A4C-DA9E6E579E92}">
  <sheetPr codeName="Sheet3"/>
  <dimension ref="A1:E62"/>
  <sheetViews>
    <sheetView topLeftCell="A4" zoomScaleNormal="100" workbookViewId="0">
      <selection activeCell="B30" sqref="B30"/>
    </sheetView>
  </sheetViews>
  <sheetFormatPr defaultRowHeight="15" x14ac:dyDescent="0.25"/>
  <cols>
    <col min="1" max="1" width="39.7109375" bestFit="1" customWidth="1"/>
    <col min="2" max="2" width="50.85546875" style="10" bestFit="1" customWidth="1"/>
    <col min="4" max="4" width="37.85546875" bestFit="1" customWidth="1"/>
    <col min="5" max="5" width="50.7109375" customWidth="1"/>
  </cols>
  <sheetData>
    <row r="1" spans="1:5" ht="28.5" x14ac:dyDescent="0.45">
      <c r="A1" s="9" t="s">
        <v>24</v>
      </c>
    </row>
    <row r="2" spans="1:5" x14ac:dyDescent="0.25">
      <c r="A2" t="s">
        <v>25</v>
      </c>
      <c r="B2" s="10" t="s">
        <v>28811</v>
      </c>
    </row>
    <row r="3" spans="1:5" x14ac:dyDescent="0.25">
      <c r="A3" t="s">
        <v>26</v>
      </c>
      <c r="B3" s="10" t="s">
        <v>177</v>
      </c>
    </row>
    <row r="6" spans="1:5" ht="28.5" x14ac:dyDescent="0.45">
      <c r="A6" s="34" t="s">
        <v>18</v>
      </c>
      <c r="B6" s="16"/>
    </row>
    <row r="7" spans="1:5" x14ac:dyDescent="0.25">
      <c r="A7" s="14" t="s">
        <v>19</v>
      </c>
      <c r="B7" s="16" t="s">
        <v>23</v>
      </c>
    </row>
    <row r="8" spans="1:5" x14ac:dyDescent="0.25">
      <c r="A8" s="14" t="s">
        <v>21</v>
      </c>
      <c r="B8" s="16" t="s">
        <v>22</v>
      </c>
    </row>
    <row r="9" spans="1:5" x14ac:dyDescent="0.25">
      <c r="A9" s="14" t="s">
        <v>20</v>
      </c>
      <c r="B9" s="43" t="s">
        <v>57</v>
      </c>
    </row>
    <row r="11" spans="1:5" x14ac:dyDescent="0.25">
      <c r="A11" s="14"/>
      <c r="B11" s="30"/>
    </row>
    <row r="12" spans="1:5" ht="28.5" x14ac:dyDescent="0.45">
      <c r="A12" s="34" t="s">
        <v>14</v>
      </c>
      <c r="B12" s="16"/>
      <c r="D12" s="9"/>
    </row>
    <row r="13" spans="1:5" x14ac:dyDescent="0.25">
      <c r="A13" s="14" t="s">
        <v>15</v>
      </c>
      <c r="B13" s="16" t="s">
        <v>16</v>
      </c>
      <c r="E13" s="10"/>
    </row>
    <row r="14" spans="1:5" x14ac:dyDescent="0.25">
      <c r="A14" s="14" t="s">
        <v>17</v>
      </c>
      <c r="B14" s="35" t="s">
        <v>31864</v>
      </c>
      <c r="E14" s="10"/>
    </row>
    <row r="15" spans="1:5" x14ac:dyDescent="0.25">
      <c r="A15" s="14"/>
      <c r="B15" s="16"/>
      <c r="D15" s="14"/>
      <c r="E15" s="16"/>
    </row>
    <row r="16" spans="1:5" x14ac:dyDescent="0.25">
      <c r="A16" s="14" t="s">
        <v>7082</v>
      </c>
      <c r="B16" s="16"/>
      <c r="E16" s="10"/>
    </row>
    <row r="17" spans="1:5" x14ac:dyDescent="0.25">
      <c r="A17" s="14" t="s">
        <v>7084</v>
      </c>
      <c r="B17" s="14" t="s">
        <v>7083</v>
      </c>
      <c r="D17" s="14"/>
      <c r="E17" s="16"/>
    </row>
    <row r="18" spans="1:5" x14ac:dyDescent="0.25">
      <c r="A18" s="14" t="s">
        <v>7085</v>
      </c>
      <c r="B18" s="14" t="s">
        <v>28812</v>
      </c>
      <c r="D18" s="14"/>
      <c r="E18" s="16"/>
    </row>
    <row r="19" spans="1:5" x14ac:dyDescent="0.25">
      <c r="A19" s="14" t="s">
        <v>7086</v>
      </c>
      <c r="B19" t="s">
        <v>7087</v>
      </c>
      <c r="D19" s="14"/>
      <c r="E19" s="27"/>
    </row>
    <row r="20" spans="1:5" x14ac:dyDescent="0.25">
      <c r="A20" s="14" t="s">
        <v>7088</v>
      </c>
      <c r="B20" s="107" t="s">
        <v>7089</v>
      </c>
      <c r="D20" s="14"/>
      <c r="E20" s="16"/>
    </row>
    <row r="21" spans="1:5" x14ac:dyDescent="0.25">
      <c r="A21" s="14" t="s">
        <v>7090</v>
      </c>
      <c r="B21">
        <v>0</v>
      </c>
      <c r="D21" s="14"/>
      <c r="E21" s="16"/>
    </row>
    <row r="22" spans="1:5" x14ac:dyDescent="0.25">
      <c r="A22" s="14" t="s">
        <v>7094</v>
      </c>
      <c r="B22" t="s">
        <v>7091</v>
      </c>
    </row>
    <row r="23" spans="1:5" x14ac:dyDescent="0.25">
      <c r="A23" s="26" t="s">
        <v>7092</v>
      </c>
      <c r="B23"/>
    </row>
    <row r="24" spans="1:5" x14ac:dyDescent="0.25">
      <c r="A24" s="16" t="s">
        <v>7093</v>
      </c>
      <c r="B24"/>
    </row>
    <row r="25" spans="1:5" x14ac:dyDescent="0.25">
      <c r="A25" s="16"/>
      <c r="B25"/>
    </row>
    <row r="26" spans="1:5" x14ac:dyDescent="0.25">
      <c r="A26" s="176" t="s">
        <v>28813</v>
      </c>
      <c r="B26"/>
    </row>
    <row r="27" spans="1:5" x14ac:dyDescent="0.25">
      <c r="A27" t="s">
        <v>28814</v>
      </c>
      <c r="B27" t="s">
        <v>28815</v>
      </c>
    </row>
    <row r="28" spans="1:5" ht="21" customHeight="1" x14ac:dyDescent="0.45">
      <c r="A28" t="s">
        <v>28816</v>
      </c>
      <c r="B28" s="185">
        <v>1</v>
      </c>
      <c r="D28" s="9"/>
      <c r="E28" s="10"/>
    </row>
    <row r="29" spans="1:5" x14ac:dyDescent="0.25">
      <c r="A29" t="s">
        <v>28817</v>
      </c>
      <c r="B29" t="s">
        <v>28818</v>
      </c>
      <c r="E29" s="10"/>
    </row>
    <row r="30" spans="1:5" x14ac:dyDescent="0.25">
      <c r="E30" s="16"/>
    </row>
    <row r="31" spans="1:5" x14ac:dyDescent="0.25">
      <c r="C31" s="10"/>
    </row>
    <row r="32" spans="1:5" ht="28.5" x14ac:dyDescent="0.45">
      <c r="A32" s="9"/>
      <c r="C32" s="10"/>
    </row>
    <row r="33" spans="1:3" x14ac:dyDescent="0.25">
      <c r="C33" s="10"/>
    </row>
    <row r="34" spans="1:3" x14ac:dyDescent="0.25">
      <c r="C34" s="10"/>
    </row>
    <row r="35" spans="1:3" x14ac:dyDescent="0.25">
      <c r="C35" s="10"/>
    </row>
    <row r="36" spans="1:3" x14ac:dyDescent="0.25">
      <c r="C36" s="16"/>
    </row>
    <row r="39" spans="1:3" ht="28.5" x14ac:dyDescent="0.45">
      <c r="A39" s="9"/>
    </row>
    <row r="40" spans="1:3" x14ac:dyDescent="0.25">
      <c r="A40" s="8"/>
    </row>
    <row r="41" spans="1:3" x14ac:dyDescent="0.25">
      <c r="B41" s="29"/>
    </row>
    <row r="42" spans="1:3" x14ac:dyDescent="0.25">
      <c r="B42" s="16"/>
    </row>
    <row r="43" spans="1:3" x14ac:dyDescent="0.25">
      <c r="B43" s="29"/>
    </row>
    <row r="44" spans="1:3" x14ac:dyDescent="0.25">
      <c r="B44" s="29"/>
    </row>
    <row r="46" spans="1:3" x14ac:dyDescent="0.25">
      <c r="A46" s="8"/>
      <c r="B46"/>
    </row>
    <row r="47" spans="1:3" x14ac:dyDescent="0.25">
      <c r="B47" s="29"/>
    </row>
    <row r="48" spans="1:3" x14ac:dyDescent="0.25">
      <c r="B48" s="29"/>
    </row>
    <row r="49" spans="1:2" x14ac:dyDescent="0.25">
      <c r="B49" s="29"/>
    </row>
    <row r="50" spans="1:2" x14ac:dyDescent="0.25">
      <c r="B50" s="29"/>
    </row>
    <row r="51" spans="1:2" x14ac:dyDescent="0.25">
      <c r="B51" s="29"/>
    </row>
    <row r="52" spans="1:2" x14ac:dyDescent="0.25">
      <c r="B52" s="29"/>
    </row>
    <row r="53" spans="1:2" x14ac:dyDescent="0.25">
      <c r="B53" s="29"/>
    </row>
    <row r="54" spans="1:2" x14ac:dyDescent="0.25">
      <c r="B54" s="29"/>
    </row>
    <row r="55" spans="1:2" x14ac:dyDescent="0.25">
      <c r="B55" s="16"/>
    </row>
    <row r="56" spans="1:2" x14ac:dyDescent="0.25">
      <c r="B56" s="17"/>
    </row>
    <row r="60" spans="1:2" x14ac:dyDescent="0.25">
      <c r="A60" s="8"/>
      <c r="B60" s="29"/>
    </row>
    <row r="61" spans="1:2" x14ac:dyDescent="0.25">
      <c r="B61" s="29"/>
    </row>
    <row r="62" spans="1:2" x14ac:dyDescent="0.25">
      <c r="B62" s="29"/>
    </row>
  </sheetData>
  <pageMargins left="0.7" right="0.7" top="0.75" bottom="0.75" header="0.3" footer="0.3"/>
  <pageSetup orientation="portrait" verticalDpi="597"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76560-A97C-43D3-AC21-D8075ED96096}">
  <sheetPr codeName="Sheet5"/>
  <dimension ref="A1:BQ1053"/>
  <sheetViews>
    <sheetView zoomScale="85" zoomScaleNormal="85" workbookViewId="0">
      <pane ySplit="1" topLeftCell="A2" activePane="bottomLeft" state="frozen"/>
      <selection pane="bottomLeft" activeCell="R40" sqref="R40"/>
    </sheetView>
  </sheetViews>
  <sheetFormatPr defaultRowHeight="15" x14ac:dyDescent="0.25"/>
  <cols>
    <col min="1" max="1" width="14" style="12" bestFit="1" customWidth="1"/>
    <col min="2" max="2" width="10.5703125" style="12" bestFit="1" customWidth="1"/>
    <col min="3" max="3" width="12.28515625" style="12" bestFit="1" customWidth="1"/>
    <col min="4" max="4" width="11.7109375" style="12" bestFit="1" customWidth="1"/>
    <col min="5" max="5" width="9.5703125" style="12" customWidth="1"/>
    <col min="6" max="6" width="15.28515625" style="12" bestFit="1" customWidth="1"/>
    <col min="7" max="7" width="13.85546875" style="12" bestFit="1" customWidth="1"/>
    <col min="8" max="8" width="15.28515625" style="48" bestFit="1" customWidth="1"/>
    <col min="9" max="9" width="13.85546875" style="48" bestFit="1" customWidth="1"/>
    <col min="10" max="10" width="7.42578125" style="12" bestFit="1" customWidth="1"/>
    <col min="11" max="11" width="12.28515625" style="12" bestFit="1" customWidth="1"/>
    <col min="12" max="12" width="8.42578125" style="12" bestFit="1" customWidth="1"/>
    <col min="13" max="13" width="8.140625" style="12" bestFit="1" customWidth="1"/>
    <col min="14" max="14" width="12.42578125" style="12" bestFit="1" customWidth="1"/>
    <col min="15" max="15" width="17.28515625" style="12" bestFit="1" customWidth="1"/>
    <col min="16" max="16" width="18.5703125" style="12" bestFit="1" customWidth="1"/>
    <col min="17" max="17" width="13.85546875" style="12" bestFit="1" customWidth="1"/>
    <col min="18" max="18" width="16.42578125" style="12" bestFit="1" customWidth="1"/>
    <col min="19" max="19" width="13.85546875" style="12" bestFit="1" customWidth="1"/>
    <col min="20" max="20" width="12.28515625" style="12" bestFit="1" customWidth="1"/>
    <col min="21" max="21" width="28.140625" style="12" customWidth="1"/>
    <col min="22" max="16384" width="9.140625" style="12"/>
  </cols>
  <sheetData>
    <row r="1" spans="1:69" s="25" customFormat="1" ht="87" customHeight="1" x14ac:dyDescent="0.25">
      <c r="A1" s="18" t="s">
        <v>30</v>
      </c>
      <c r="B1" s="19" t="s">
        <v>1</v>
      </c>
      <c r="C1" s="20" t="s">
        <v>31</v>
      </c>
      <c r="D1" s="28" t="s">
        <v>54</v>
      </c>
      <c r="E1" s="21" t="s">
        <v>32</v>
      </c>
      <c r="F1" s="19" t="s">
        <v>33</v>
      </c>
      <c r="G1" s="19" t="s">
        <v>34</v>
      </c>
      <c r="H1" s="47" t="s">
        <v>35</v>
      </c>
      <c r="I1" s="47" t="s">
        <v>36</v>
      </c>
      <c r="J1" s="22" t="s">
        <v>37</v>
      </c>
      <c r="K1" s="22" t="s">
        <v>38</v>
      </c>
      <c r="L1" s="22" t="s">
        <v>39</v>
      </c>
      <c r="M1" s="22" t="s">
        <v>40</v>
      </c>
      <c r="N1" s="22" t="s">
        <v>43</v>
      </c>
      <c r="O1" s="22" t="s">
        <v>44</v>
      </c>
      <c r="P1" s="22" t="s">
        <v>45</v>
      </c>
      <c r="Q1" s="22" t="s">
        <v>46</v>
      </c>
      <c r="R1" s="22" t="s">
        <v>47</v>
      </c>
      <c r="S1" s="22" t="s">
        <v>41</v>
      </c>
      <c r="T1" s="22" t="s">
        <v>48</v>
      </c>
      <c r="U1" s="23" t="s">
        <v>42</v>
      </c>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row>
    <row r="2" spans="1:69" x14ac:dyDescent="0.25">
      <c r="A2" s="12" t="s">
        <v>173</v>
      </c>
      <c r="B2" s="13">
        <v>45094</v>
      </c>
      <c r="C2" s="15">
        <v>0.15390046296296298</v>
      </c>
      <c r="D2" s="12" t="s">
        <v>98</v>
      </c>
      <c r="F2" s="12" t="s">
        <v>169</v>
      </c>
      <c r="G2" s="12" t="s">
        <v>170</v>
      </c>
      <c r="H2" s="48">
        <v>-122326.23</v>
      </c>
      <c r="I2" s="48">
        <v>6371439.8200000003</v>
      </c>
      <c r="J2" s="12">
        <v>71.260000000000005</v>
      </c>
      <c r="K2" s="12">
        <v>1487.664</v>
      </c>
      <c r="L2" s="12">
        <v>1483.11</v>
      </c>
      <c r="M2" s="12">
        <v>1500.57</v>
      </c>
      <c r="N2" s="12">
        <v>7.93</v>
      </c>
      <c r="O2" s="12">
        <v>1027.069</v>
      </c>
      <c r="P2" s="12">
        <v>1027.5260000000001</v>
      </c>
      <c r="Q2" s="12">
        <v>37.374000000000002</v>
      </c>
      <c r="R2" s="12">
        <v>36.079000000000001</v>
      </c>
      <c r="S2" s="12">
        <v>40.845999999999997</v>
      </c>
      <c r="T2" s="12">
        <v>9.7803267901712001</v>
      </c>
      <c r="U2" s="12" t="s">
        <v>178</v>
      </c>
    </row>
    <row r="3" spans="1:69" x14ac:dyDescent="0.25">
      <c r="A3" s="12" t="s">
        <v>7100</v>
      </c>
      <c r="B3" s="13">
        <v>45096</v>
      </c>
      <c r="C3" s="15">
        <v>0.45591435185185186</v>
      </c>
      <c r="E3" s="12">
        <v>-7.0000000000000001E-3</v>
      </c>
      <c r="F3" s="12" t="s">
        <v>7096</v>
      </c>
      <c r="G3" s="12" t="s">
        <v>7097</v>
      </c>
      <c r="H3" s="48">
        <v>425653.38</v>
      </c>
      <c r="I3" s="48">
        <v>6194440.5</v>
      </c>
      <c r="J3" s="12">
        <v>71.260000000000005</v>
      </c>
      <c r="K3" s="12">
        <v>1487.664</v>
      </c>
      <c r="L3" s="12">
        <v>1483.11</v>
      </c>
      <c r="M3" s="12">
        <v>1500.57</v>
      </c>
      <c r="N3" s="12">
        <v>7.93</v>
      </c>
      <c r="O3" s="12">
        <v>1027.069</v>
      </c>
      <c r="P3" s="12">
        <v>1027.5260000000001</v>
      </c>
      <c r="Q3" s="12">
        <v>37.374000000000002</v>
      </c>
      <c r="R3" s="12">
        <v>36.079000000000001</v>
      </c>
      <c r="S3" s="12">
        <v>40.845999999999997</v>
      </c>
      <c r="T3" s="12">
        <v>9.7803267901712001</v>
      </c>
      <c r="U3" s="12" t="s">
        <v>178</v>
      </c>
    </row>
    <row r="4" spans="1:69" x14ac:dyDescent="0.25">
      <c r="A4" s="12" t="s">
        <v>64</v>
      </c>
      <c r="B4" s="13">
        <v>45096</v>
      </c>
      <c r="C4" s="15">
        <v>0.85542824074074064</v>
      </c>
      <c r="D4" s="12" t="s">
        <v>458</v>
      </c>
      <c r="E4" s="12">
        <v>-1.4999999999999999E-2</v>
      </c>
      <c r="F4" s="12" t="s">
        <v>7629</v>
      </c>
      <c r="G4" s="12" t="s">
        <v>7630</v>
      </c>
      <c r="H4" s="48">
        <v>425063.41</v>
      </c>
      <c r="I4" s="48">
        <v>6188175.3200000003</v>
      </c>
      <c r="J4" s="12">
        <v>71.260000000000005</v>
      </c>
      <c r="K4" s="12">
        <v>1487.664</v>
      </c>
      <c r="L4" s="12">
        <v>1483.11</v>
      </c>
      <c r="M4" s="12">
        <v>1500.57</v>
      </c>
      <c r="N4" s="12">
        <v>7.93</v>
      </c>
      <c r="O4" s="12">
        <v>1027.069</v>
      </c>
      <c r="P4" s="12">
        <v>1027.5260000000001</v>
      </c>
      <c r="Q4" s="12">
        <v>37.374000000000002</v>
      </c>
      <c r="R4" s="12">
        <v>36.079000000000001</v>
      </c>
      <c r="S4" s="12">
        <v>40.845999999999997</v>
      </c>
      <c r="T4" s="12">
        <v>9.7803267901712001</v>
      </c>
      <c r="U4" s="12" t="s">
        <v>178</v>
      </c>
    </row>
    <row r="5" spans="1:69" x14ac:dyDescent="0.25">
      <c r="A5" s="12" t="s">
        <v>7612</v>
      </c>
      <c r="B5" s="13">
        <v>45096</v>
      </c>
      <c r="C5" s="15">
        <v>0.85626157407407411</v>
      </c>
      <c r="D5" s="12" t="s">
        <v>458</v>
      </c>
      <c r="E5" s="12">
        <v>1E-3</v>
      </c>
      <c r="F5" s="12" t="s">
        <v>7636</v>
      </c>
      <c r="G5" s="12" t="s">
        <v>7637</v>
      </c>
      <c r="H5" s="48">
        <v>425062.88</v>
      </c>
      <c r="I5" s="48">
        <v>6188153.3200000003</v>
      </c>
      <c r="J5" s="12">
        <v>71.260000000000005</v>
      </c>
      <c r="K5" s="12">
        <v>1487.664</v>
      </c>
      <c r="L5" s="12">
        <v>1483.11</v>
      </c>
      <c r="M5" s="12">
        <v>1500.57</v>
      </c>
      <c r="N5" s="12">
        <v>7.93</v>
      </c>
      <c r="O5" s="12">
        <v>1027.069</v>
      </c>
      <c r="P5" s="12">
        <v>1027.5260000000001</v>
      </c>
      <c r="Q5" s="12">
        <v>37.374000000000002</v>
      </c>
      <c r="R5" s="12">
        <v>36.079000000000001</v>
      </c>
      <c r="S5" s="12">
        <v>40.845999999999997</v>
      </c>
      <c r="T5" s="12">
        <v>9.7803267901712001</v>
      </c>
      <c r="U5" s="12" t="s">
        <v>178</v>
      </c>
    </row>
    <row r="6" spans="1:69" x14ac:dyDescent="0.25">
      <c r="A6" s="12" t="s">
        <v>8775</v>
      </c>
      <c r="B6" s="13">
        <v>45097</v>
      </c>
      <c r="C6" s="15">
        <v>0.69622685185185185</v>
      </c>
      <c r="D6" s="12" t="s">
        <v>8757</v>
      </c>
      <c r="E6" s="12">
        <v>0.17399999999999999</v>
      </c>
      <c r="F6" s="12" t="s">
        <v>8771</v>
      </c>
      <c r="G6" s="12" t="s">
        <v>8772</v>
      </c>
      <c r="H6" s="48">
        <v>415746.95</v>
      </c>
      <c r="I6" s="48">
        <v>6184924.29</v>
      </c>
      <c r="J6" s="12">
        <v>71.260000000000005</v>
      </c>
      <c r="K6" s="12">
        <v>1487.664</v>
      </c>
      <c r="L6" s="12">
        <v>1483.11</v>
      </c>
      <c r="M6" s="12">
        <v>1500.57</v>
      </c>
      <c r="N6" s="12">
        <v>7.93</v>
      </c>
      <c r="O6" s="12">
        <v>1027.069</v>
      </c>
      <c r="P6" s="12">
        <v>1027.5260000000001</v>
      </c>
      <c r="Q6" s="12">
        <v>37.374000000000002</v>
      </c>
      <c r="R6" s="12">
        <v>36.079000000000001</v>
      </c>
      <c r="S6" s="12">
        <v>40.845999999999997</v>
      </c>
      <c r="T6" s="12">
        <v>9.7803267901712001</v>
      </c>
      <c r="U6" s="12" t="s">
        <v>178</v>
      </c>
    </row>
    <row r="7" spans="1:69" x14ac:dyDescent="0.25">
      <c r="A7" s="12" t="s">
        <v>64</v>
      </c>
      <c r="B7" s="13">
        <v>45099</v>
      </c>
      <c r="C7" s="15">
        <v>0.24062500000000001</v>
      </c>
      <c r="D7" s="12" t="s">
        <v>1096</v>
      </c>
      <c r="E7" s="12">
        <v>-1.4999999999999999E-2</v>
      </c>
      <c r="F7" s="12" t="s">
        <v>10909</v>
      </c>
      <c r="G7" s="12" t="s">
        <v>10910</v>
      </c>
      <c r="H7" s="48">
        <v>419325.57</v>
      </c>
      <c r="I7" s="48">
        <v>6192080.5199999996</v>
      </c>
      <c r="J7" s="12">
        <v>71.260000000000005</v>
      </c>
      <c r="K7" s="12">
        <v>1487.664</v>
      </c>
      <c r="L7" s="12">
        <v>1483.11</v>
      </c>
      <c r="M7" s="12">
        <v>1500.57</v>
      </c>
      <c r="N7" s="12">
        <v>7.93</v>
      </c>
      <c r="O7" s="12">
        <v>1027.069</v>
      </c>
      <c r="P7" s="12">
        <v>1027.5260000000001</v>
      </c>
      <c r="Q7" s="12">
        <v>37.374000000000002</v>
      </c>
      <c r="R7" s="12">
        <v>36.079000000000001</v>
      </c>
      <c r="S7" s="12">
        <v>40.845999999999997</v>
      </c>
      <c r="T7" s="12">
        <v>9.7803267901712001</v>
      </c>
      <c r="U7" s="12" t="s">
        <v>178</v>
      </c>
    </row>
    <row r="8" spans="1:69" x14ac:dyDescent="0.25">
      <c r="B8" s="13"/>
      <c r="C8" s="15"/>
    </row>
    <row r="9" spans="1:69" x14ac:dyDescent="0.25">
      <c r="B9" s="13"/>
      <c r="C9" s="15"/>
    </row>
    <row r="10" spans="1:69" x14ac:dyDescent="0.25">
      <c r="B10" s="13"/>
      <c r="C10" s="15"/>
    </row>
    <row r="11" spans="1:69" s="39" customFormat="1" x14ac:dyDescent="0.25">
      <c r="B11" s="40"/>
      <c r="C11" s="41"/>
      <c r="H11" s="48"/>
      <c r="I11" s="48"/>
    </row>
    <row r="12" spans="1:69" x14ac:dyDescent="0.25">
      <c r="B12" s="13"/>
      <c r="C12" s="15"/>
    </row>
    <row r="13" spans="1:69" x14ac:dyDescent="0.25">
      <c r="A13" s="39"/>
      <c r="B13" s="13"/>
      <c r="C13" s="15"/>
    </row>
    <row r="14" spans="1:69" x14ac:dyDescent="0.25">
      <c r="A14" s="39"/>
      <c r="B14" s="40"/>
      <c r="C14" s="41"/>
      <c r="D14" s="39"/>
      <c r="E14" s="39"/>
      <c r="F14" s="39"/>
      <c r="G14" s="39"/>
      <c r="J14" s="39"/>
      <c r="K14" s="39"/>
      <c r="L14" s="39"/>
      <c r="M14" s="39"/>
      <c r="N14" s="39"/>
      <c r="O14" s="39"/>
      <c r="P14" s="39"/>
      <c r="Q14" s="39"/>
      <c r="R14" s="39"/>
      <c r="S14" s="39"/>
      <c r="T14" s="39"/>
      <c r="U14" s="39"/>
    </row>
    <row r="15" spans="1:69" x14ac:dyDescent="0.25">
      <c r="B15" s="40"/>
      <c r="C15" s="15"/>
    </row>
    <row r="16" spans="1:69" x14ac:dyDescent="0.25">
      <c r="B16" s="40"/>
      <c r="C16" s="15"/>
    </row>
    <row r="17" spans="1:21" x14ac:dyDescent="0.25">
      <c r="B17" s="40"/>
      <c r="C17" s="15"/>
    </row>
    <row r="18" spans="1:21" x14ac:dyDescent="0.25">
      <c r="A18" s="39"/>
      <c r="B18" s="40"/>
      <c r="C18" s="36"/>
      <c r="D18" s="39"/>
      <c r="E18" s="39"/>
      <c r="F18" s="14"/>
      <c r="G18" s="14"/>
      <c r="H18" s="27"/>
      <c r="I18" s="27"/>
      <c r="J18" s="39"/>
      <c r="K18" s="39"/>
      <c r="L18" s="39"/>
      <c r="M18" s="39"/>
      <c r="N18" s="39"/>
      <c r="O18" s="39"/>
      <c r="P18" s="39"/>
      <c r="Q18" s="39"/>
      <c r="R18" s="39"/>
      <c r="S18" s="39"/>
      <c r="T18" s="39"/>
      <c r="U18" s="39"/>
    </row>
    <row r="19" spans="1:21" x14ac:dyDescent="0.25">
      <c r="B19" s="40"/>
      <c r="C19" s="15"/>
      <c r="U19" s="39"/>
    </row>
    <row r="20" spans="1:21" x14ac:dyDescent="0.25">
      <c r="B20" s="40"/>
      <c r="C20" s="15"/>
      <c r="U20" s="39"/>
    </row>
    <row r="21" spans="1:21" x14ac:dyDescent="0.25">
      <c r="B21" s="40"/>
      <c r="C21" s="15"/>
      <c r="U21" s="39"/>
    </row>
    <row r="22" spans="1:21" s="39" customFormat="1" x14ac:dyDescent="0.25">
      <c r="A22" s="12"/>
      <c r="B22" s="40"/>
      <c r="C22" s="15"/>
      <c r="D22" s="12"/>
      <c r="E22" s="12"/>
      <c r="F22" s="12"/>
      <c r="G22" s="12"/>
      <c r="H22" s="48"/>
      <c r="I22" s="48"/>
      <c r="J22" s="12"/>
      <c r="K22" s="12"/>
      <c r="L22" s="12"/>
      <c r="M22" s="12"/>
      <c r="N22" s="12"/>
      <c r="O22" s="12"/>
      <c r="P22" s="12"/>
      <c r="Q22" s="12"/>
      <c r="R22" s="12"/>
      <c r="S22" s="12"/>
      <c r="T22" s="12"/>
      <c r="U22" s="12"/>
    </row>
    <row r="23" spans="1:21" x14ac:dyDescent="0.25">
      <c r="B23" s="40"/>
      <c r="C23" s="15"/>
      <c r="U23" s="39"/>
    </row>
    <row r="24" spans="1:21" x14ac:dyDescent="0.25">
      <c r="B24" s="40"/>
      <c r="C24" s="15"/>
      <c r="U24" s="39"/>
    </row>
    <row r="25" spans="1:21" x14ac:dyDescent="0.25">
      <c r="A25" s="40"/>
      <c r="B25" s="40"/>
      <c r="C25" s="41"/>
      <c r="G25" s="48"/>
      <c r="I25" s="58"/>
      <c r="T25" s="39"/>
    </row>
    <row r="26" spans="1:21" x14ac:dyDescent="0.25">
      <c r="B26" s="40"/>
      <c r="C26" s="15"/>
      <c r="U26" s="39"/>
    </row>
    <row r="27" spans="1:21" x14ac:dyDescent="0.25">
      <c r="B27" s="40"/>
      <c r="C27" s="15"/>
      <c r="U27" s="39"/>
    </row>
    <row r="28" spans="1:21" x14ac:dyDescent="0.25">
      <c r="A28" s="39"/>
      <c r="B28" s="40"/>
      <c r="C28" s="15"/>
      <c r="R28" s="39"/>
      <c r="T28" s="39"/>
      <c r="U28" s="39"/>
    </row>
    <row r="29" spans="1:21" x14ac:dyDescent="0.25">
      <c r="B29" s="40"/>
      <c r="C29" s="15"/>
    </row>
    <row r="30" spans="1:21" x14ac:dyDescent="0.25">
      <c r="C30" s="15"/>
    </row>
    <row r="31" spans="1:21" x14ac:dyDescent="0.25">
      <c r="C31" s="15"/>
    </row>
    <row r="32" spans="1:21" x14ac:dyDescent="0.25">
      <c r="C32" s="15"/>
    </row>
    <row r="33" spans="3:3" x14ac:dyDescent="0.25">
      <c r="C33" s="15"/>
    </row>
    <row r="34" spans="3:3" x14ac:dyDescent="0.25">
      <c r="C34" s="15"/>
    </row>
    <row r="35" spans="3:3" x14ac:dyDescent="0.25">
      <c r="C35" s="15"/>
    </row>
    <row r="36" spans="3:3" x14ac:dyDescent="0.25">
      <c r="C36" s="15"/>
    </row>
    <row r="37" spans="3:3" x14ac:dyDescent="0.25">
      <c r="C37" s="15"/>
    </row>
    <row r="38" spans="3:3" x14ac:dyDescent="0.25">
      <c r="C38" s="15"/>
    </row>
    <row r="39" spans="3:3" x14ac:dyDescent="0.25">
      <c r="C39" s="15"/>
    </row>
    <row r="40" spans="3:3" x14ac:dyDescent="0.25">
      <c r="C40" s="15"/>
    </row>
    <row r="41" spans="3:3" x14ac:dyDescent="0.25">
      <c r="C41" s="15"/>
    </row>
    <row r="42" spans="3:3" x14ac:dyDescent="0.25">
      <c r="C42" s="15"/>
    </row>
    <row r="43" spans="3:3" x14ac:dyDescent="0.25">
      <c r="C43" s="15"/>
    </row>
    <row r="44" spans="3:3" x14ac:dyDescent="0.25">
      <c r="C44" s="15"/>
    </row>
    <row r="45" spans="3:3" x14ac:dyDescent="0.25">
      <c r="C45" s="15"/>
    </row>
    <row r="46" spans="3:3" x14ac:dyDescent="0.25">
      <c r="C46" s="15"/>
    </row>
    <row r="47" spans="3:3" x14ac:dyDescent="0.25">
      <c r="C47" s="15"/>
    </row>
    <row r="48" spans="3:3" x14ac:dyDescent="0.25">
      <c r="C48" s="15"/>
    </row>
    <row r="49" spans="3:3" x14ac:dyDescent="0.25">
      <c r="C49" s="15"/>
    </row>
    <row r="50" spans="3:3" x14ac:dyDescent="0.25">
      <c r="C50" s="15"/>
    </row>
    <row r="51" spans="3:3" x14ac:dyDescent="0.25">
      <c r="C51" s="15"/>
    </row>
    <row r="52" spans="3:3" x14ac:dyDescent="0.25">
      <c r="C52" s="15"/>
    </row>
    <row r="53" spans="3:3" x14ac:dyDescent="0.25">
      <c r="C53" s="15"/>
    </row>
    <row r="54" spans="3:3" x14ac:dyDescent="0.25">
      <c r="C54" s="15"/>
    </row>
    <row r="55" spans="3:3" x14ac:dyDescent="0.25">
      <c r="C55" s="15"/>
    </row>
    <row r="56" spans="3:3" x14ac:dyDescent="0.25">
      <c r="C56" s="15"/>
    </row>
    <row r="57" spans="3:3" x14ac:dyDescent="0.25">
      <c r="C57" s="15"/>
    </row>
    <row r="58" spans="3:3" x14ac:dyDescent="0.25">
      <c r="C58" s="15"/>
    </row>
    <row r="59" spans="3:3" x14ac:dyDescent="0.25">
      <c r="C59" s="15"/>
    </row>
    <row r="60" spans="3:3" x14ac:dyDescent="0.25">
      <c r="C60" s="15"/>
    </row>
    <row r="61" spans="3:3" x14ac:dyDescent="0.25">
      <c r="C61" s="15"/>
    </row>
    <row r="62" spans="3:3" x14ac:dyDescent="0.25">
      <c r="C62" s="15"/>
    </row>
    <row r="63" spans="3:3" x14ac:dyDescent="0.25">
      <c r="C63" s="15"/>
    </row>
    <row r="64" spans="3:3" x14ac:dyDescent="0.25">
      <c r="C64" s="15"/>
    </row>
    <row r="65" spans="3:3" x14ac:dyDescent="0.25">
      <c r="C65" s="15"/>
    </row>
    <row r="66" spans="3:3" x14ac:dyDescent="0.25">
      <c r="C66" s="15"/>
    </row>
    <row r="67" spans="3:3" x14ac:dyDescent="0.25">
      <c r="C67" s="15"/>
    </row>
    <row r="68" spans="3:3" x14ac:dyDescent="0.25">
      <c r="C68" s="15"/>
    </row>
    <row r="69" spans="3:3" x14ac:dyDescent="0.25">
      <c r="C69" s="15"/>
    </row>
    <row r="70" spans="3:3" x14ac:dyDescent="0.25">
      <c r="C70" s="15"/>
    </row>
    <row r="71" spans="3:3" x14ac:dyDescent="0.25">
      <c r="C71" s="15"/>
    </row>
    <row r="72" spans="3:3" x14ac:dyDescent="0.25">
      <c r="C72" s="15"/>
    </row>
    <row r="73" spans="3:3" x14ac:dyDescent="0.25">
      <c r="C73" s="15"/>
    </row>
    <row r="74" spans="3:3" x14ac:dyDescent="0.25">
      <c r="C74" s="15"/>
    </row>
    <row r="75" spans="3:3" x14ac:dyDescent="0.25">
      <c r="C75" s="15"/>
    </row>
    <row r="76" spans="3:3" x14ac:dyDescent="0.25">
      <c r="C76" s="15"/>
    </row>
    <row r="77" spans="3:3" x14ac:dyDescent="0.25">
      <c r="C77" s="15"/>
    </row>
    <row r="78" spans="3:3" x14ac:dyDescent="0.25">
      <c r="C78" s="15"/>
    </row>
    <row r="79" spans="3:3" x14ac:dyDescent="0.25">
      <c r="C79" s="15"/>
    </row>
    <row r="80" spans="3:3" x14ac:dyDescent="0.25">
      <c r="C80" s="15"/>
    </row>
    <row r="81" spans="3:3" x14ac:dyDescent="0.25">
      <c r="C81" s="15"/>
    </row>
    <row r="82" spans="3:3" x14ac:dyDescent="0.25">
      <c r="C82" s="15"/>
    </row>
    <row r="83" spans="3:3" x14ac:dyDescent="0.25">
      <c r="C83" s="15"/>
    </row>
    <row r="84" spans="3:3" x14ac:dyDescent="0.25">
      <c r="C84" s="15"/>
    </row>
    <row r="85" spans="3:3" x14ac:dyDescent="0.25">
      <c r="C85" s="15"/>
    </row>
    <row r="86" spans="3:3" x14ac:dyDescent="0.25">
      <c r="C86" s="15"/>
    </row>
    <row r="87" spans="3:3" x14ac:dyDescent="0.25">
      <c r="C87" s="15"/>
    </row>
    <row r="88" spans="3:3" x14ac:dyDescent="0.25">
      <c r="C88" s="15"/>
    </row>
    <row r="89" spans="3:3" x14ac:dyDescent="0.25">
      <c r="C89" s="15"/>
    </row>
    <row r="90" spans="3:3" x14ac:dyDescent="0.25">
      <c r="C90" s="15"/>
    </row>
    <row r="91" spans="3:3" x14ac:dyDescent="0.25">
      <c r="C91" s="15"/>
    </row>
    <row r="92" spans="3:3" x14ac:dyDescent="0.25">
      <c r="C92" s="15"/>
    </row>
    <row r="93" spans="3:3" x14ac:dyDescent="0.25">
      <c r="C93" s="15"/>
    </row>
    <row r="94" spans="3:3" x14ac:dyDescent="0.25">
      <c r="C94" s="15"/>
    </row>
    <row r="95" spans="3:3" x14ac:dyDescent="0.25">
      <c r="C95" s="15"/>
    </row>
    <row r="96" spans="3:3" x14ac:dyDescent="0.25">
      <c r="C96" s="15"/>
    </row>
    <row r="97" spans="3:3" x14ac:dyDescent="0.25">
      <c r="C97" s="15"/>
    </row>
    <row r="98" spans="3:3" x14ac:dyDescent="0.25">
      <c r="C98" s="15"/>
    </row>
    <row r="99" spans="3:3" x14ac:dyDescent="0.25">
      <c r="C99" s="15"/>
    </row>
    <row r="100" spans="3:3" x14ac:dyDescent="0.25">
      <c r="C100" s="15"/>
    </row>
    <row r="101" spans="3:3" x14ac:dyDescent="0.25">
      <c r="C101" s="15"/>
    </row>
    <row r="102" spans="3:3" x14ac:dyDescent="0.25">
      <c r="C102" s="15"/>
    </row>
    <row r="103" spans="3:3" x14ac:dyDescent="0.25">
      <c r="C103" s="15"/>
    </row>
    <row r="104" spans="3:3" x14ac:dyDescent="0.25">
      <c r="C104" s="15"/>
    </row>
    <row r="105" spans="3:3" x14ac:dyDescent="0.25">
      <c r="C105" s="15"/>
    </row>
    <row r="106" spans="3:3" x14ac:dyDescent="0.25">
      <c r="C106" s="15"/>
    </row>
    <row r="107" spans="3:3" x14ac:dyDescent="0.25">
      <c r="C107" s="15"/>
    </row>
    <row r="108" spans="3:3" x14ac:dyDescent="0.25">
      <c r="C108" s="15"/>
    </row>
    <row r="109" spans="3:3" x14ac:dyDescent="0.25">
      <c r="C109" s="15"/>
    </row>
    <row r="110" spans="3:3" x14ac:dyDescent="0.25">
      <c r="C110" s="15"/>
    </row>
    <row r="111" spans="3:3" x14ac:dyDescent="0.25">
      <c r="C111" s="15"/>
    </row>
    <row r="112" spans="3:3" x14ac:dyDescent="0.25">
      <c r="C112" s="15"/>
    </row>
    <row r="113" spans="3:3" x14ac:dyDescent="0.25">
      <c r="C113" s="15"/>
    </row>
    <row r="114" spans="3:3" x14ac:dyDescent="0.25">
      <c r="C114" s="15"/>
    </row>
    <row r="115" spans="3:3" x14ac:dyDescent="0.25">
      <c r="C115" s="15"/>
    </row>
    <row r="116" spans="3:3" x14ac:dyDescent="0.25">
      <c r="C116" s="15"/>
    </row>
    <row r="117" spans="3:3" x14ac:dyDescent="0.25">
      <c r="C117" s="15"/>
    </row>
    <row r="118" spans="3:3" x14ac:dyDescent="0.25">
      <c r="C118" s="15"/>
    </row>
    <row r="119" spans="3:3" x14ac:dyDescent="0.25">
      <c r="C119" s="15"/>
    </row>
    <row r="120" spans="3:3" x14ac:dyDescent="0.25">
      <c r="C120" s="15"/>
    </row>
    <row r="121" spans="3:3" x14ac:dyDescent="0.25">
      <c r="C121" s="15"/>
    </row>
    <row r="122" spans="3:3" x14ac:dyDescent="0.25">
      <c r="C122" s="15"/>
    </row>
    <row r="123" spans="3:3" x14ac:dyDescent="0.25">
      <c r="C123" s="15"/>
    </row>
    <row r="124" spans="3:3" x14ac:dyDescent="0.25">
      <c r="C124" s="15"/>
    </row>
    <row r="125" spans="3:3" x14ac:dyDescent="0.25">
      <c r="C125" s="15"/>
    </row>
    <row r="126" spans="3:3" x14ac:dyDescent="0.25">
      <c r="C126" s="15"/>
    </row>
    <row r="127" spans="3:3" x14ac:dyDescent="0.25">
      <c r="C127" s="15"/>
    </row>
    <row r="128" spans="3:3" x14ac:dyDescent="0.25">
      <c r="C128" s="15"/>
    </row>
    <row r="129" spans="3:3" x14ac:dyDescent="0.25">
      <c r="C129" s="15"/>
    </row>
    <row r="130" spans="3:3" x14ac:dyDescent="0.25">
      <c r="C130" s="15"/>
    </row>
    <row r="131" spans="3:3" x14ac:dyDescent="0.25">
      <c r="C131" s="15"/>
    </row>
    <row r="132" spans="3:3" x14ac:dyDescent="0.25">
      <c r="C132" s="15"/>
    </row>
    <row r="133" spans="3:3" x14ac:dyDescent="0.25">
      <c r="C133" s="15"/>
    </row>
    <row r="134" spans="3:3" x14ac:dyDescent="0.25">
      <c r="C134" s="15"/>
    </row>
    <row r="135" spans="3:3" x14ac:dyDescent="0.25">
      <c r="C135" s="15"/>
    </row>
    <row r="136" spans="3:3" x14ac:dyDescent="0.25">
      <c r="C136" s="15"/>
    </row>
    <row r="137" spans="3:3" x14ac:dyDescent="0.25">
      <c r="C137" s="15"/>
    </row>
    <row r="138" spans="3:3" x14ac:dyDescent="0.25">
      <c r="C138" s="15"/>
    </row>
    <row r="139" spans="3:3" x14ac:dyDescent="0.25">
      <c r="C139" s="15"/>
    </row>
    <row r="140" spans="3:3" x14ac:dyDescent="0.25">
      <c r="C140" s="15"/>
    </row>
    <row r="141" spans="3:3" x14ac:dyDescent="0.25">
      <c r="C141" s="15"/>
    </row>
    <row r="142" spans="3:3" x14ac:dyDescent="0.25">
      <c r="C142" s="15"/>
    </row>
    <row r="143" spans="3:3" x14ac:dyDescent="0.25">
      <c r="C143" s="15"/>
    </row>
    <row r="144" spans="3:3" x14ac:dyDescent="0.25">
      <c r="C144" s="15"/>
    </row>
    <row r="145" spans="3:3" x14ac:dyDescent="0.25">
      <c r="C145" s="15"/>
    </row>
    <row r="146" spans="3:3" x14ac:dyDescent="0.25">
      <c r="C146" s="15"/>
    </row>
    <row r="147" spans="3:3" x14ac:dyDescent="0.25">
      <c r="C147" s="15"/>
    </row>
    <row r="148" spans="3:3" x14ac:dyDescent="0.25">
      <c r="C148" s="15"/>
    </row>
    <row r="149" spans="3:3" x14ac:dyDescent="0.25">
      <c r="C149" s="15"/>
    </row>
    <row r="150" spans="3:3" x14ac:dyDescent="0.25">
      <c r="C150" s="15"/>
    </row>
    <row r="151" spans="3:3" x14ac:dyDescent="0.25">
      <c r="C151" s="15"/>
    </row>
    <row r="152" spans="3:3" x14ac:dyDescent="0.25">
      <c r="C152" s="15"/>
    </row>
    <row r="153" spans="3:3" x14ac:dyDescent="0.25">
      <c r="C153" s="15"/>
    </row>
    <row r="154" spans="3:3" x14ac:dyDescent="0.25">
      <c r="C154" s="15"/>
    </row>
    <row r="155" spans="3:3" x14ac:dyDescent="0.25">
      <c r="C155" s="15"/>
    </row>
    <row r="156" spans="3:3" x14ac:dyDescent="0.25">
      <c r="C156" s="15"/>
    </row>
    <row r="157" spans="3:3" x14ac:dyDescent="0.25">
      <c r="C157" s="15"/>
    </row>
    <row r="158" spans="3:3" x14ac:dyDescent="0.25">
      <c r="C158" s="15"/>
    </row>
    <row r="159" spans="3:3" x14ac:dyDescent="0.25">
      <c r="C159" s="15"/>
    </row>
    <row r="160" spans="3:3" x14ac:dyDescent="0.25">
      <c r="C160" s="15"/>
    </row>
    <row r="161" spans="3:3" x14ac:dyDescent="0.25">
      <c r="C161" s="15"/>
    </row>
    <row r="162" spans="3:3" x14ac:dyDescent="0.25">
      <c r="C162" s="15"/>
    </row>
    <row r="163" spans="3:3" x14ac:dyDescent="0.25">
      <c r="C163" s="15"/>
    </row>
    <row r="164" spans="3:3" x14ac:dyDescent="0.25">
      <c r="C164" s="15"/>
    </row>
    <row r="165" spans="3:3" x14ac:dyDescent="0.25">
      <c r="C165" s="15"/>
    </row>
    <row r="166" spans="3:3" x14ac:dyDescent="0.25">
      <c r="C166" s="15"/>
    </row>
    <row r="167" spans="3:3" x14ac:dyDescent="0.25">
      <c r="C167" s="15"/>
    </row>
    <row r="168" spans="3:3" x14ac:dyDescent="0.25">
      <c r="C168" s="15"/>
    </row>
    <row r="169" spans="3:3" x14ac:dyDescent="0.25">
      <c r="C169" s="15"/>
    </row>
    <row r="170" spans="3:3" x14ac:dyDescent="0.25">
      <c r="C170" s="15"/>
    </row>
    <row r="171" spans="3:3" x14ac:dyDescent="0.25">
      <c r="C171" s="15"/>
    </row>
    <row r="172" spans="3:3" x14ac:dyDescent="0.25">
      <c r="C172" s="15"/>
    </row>
    <row r="173" spans="3:3" x14ac:dyDescent="0.25">
      <c r="C173" s="15"/>
    </row>
    <row r="174" spans="3:3" x14ac:dyDescent="0.25">
      <c r="C174" s="15"/>
    </row>
    <row r="175" spans="3:3" x14ac:dyDescent="0.25">
      <c r="C175" s="15"/>
    </row>
    <row r="176" spans="3:3" x14ac:dyDescent="0.25">
      <c r="C176" s="15"/>
    </row>
    <row r="177" spans="3:3" x14ac:dyDescent="0.25">
      <c r="C177" s="15"/>
    </row>
    <row r="178" spans="3:3" x14ac:dyDescent="0.25">
      <c r="C178" s="15"/>
    </row>
    <row r="179" spans="3:3" x14ac:dyDescent="0.25">
      <c r="C179" s="15"/>
    </row>
    <row r="180" spans="3:3" x14ac:dyDescent="0.25">
      <c r="C180" s="15"/>
    </row>
    <row r="181" spans="3:3" x14ac:dyDescent="0.25">
      <c r="C181" s="15"/>
    </row>
    <row r="182" spans="3:3" x14ac:dyDescent="0.25">
      <c r="C182" s="15"/>
    </row>
    <row r="183" spans="3:3" x14ac:dyDescent="0.25">
      <c r="C183" s="15"/>
    </row>
    <row r="184" spans="3:3" x14ac:dyDescent="0.25">
      <c r="C184" s="15"/>
    </row>
    <row r="185" spans="3:3" x14ac:dyDescent="0.25">
      <c r="C185" s="15"/>
    </row>
    <row r="186" spans="3:3" x14ac:dyDescent="0.25">
      <c r="C186" s="15"/>
    </row>
    <row r="187" spans="3:3" x14ac:dyDescent="0.25">
      <c r="C187" s="15"/>
    </row>
    <row r="188" spans="3:3" x14ac:dyDescent="0.25">
      <c r="C188" s="15"/>
    </row>
    <row r="189" spans="3:3" x14ac:dyDescent="0.25">
      <c r="C189" s="15"/>
    </row>
    <row r="190" spans="3:3" x14ac:dyDescent="0.25">
      <c r="C190" s="15"/>
    </row>
    <row r="191" spans="3:3" x14ac:dyDescent="0.25">
      <c r="C191" s="15"/>
    </row>
    <row r="192" spans="3:3" x14ac:dyDescent="0.25">
      <c r="C192" s="15"/>
    </row>
    <row r="193" spans="3:3" x14ac:dyDescent="0.25">
      <c r="C193" s="15"/>
    </row>
    <row r="194" spans="3:3" x14ac:dyDescent="0.25">
      <c r="C194" s="15"/>
    </row>
    <row r="195" spans="3:3" x14ac:dyDescent="0.25">
      <c r="C195" s="15"/>
    </row>
    <row r="196" spans="3:3" x14ac:dyDescent="0.25">
      <c r="C196" s="15"/>
    </row>
    <row r="197" spans="3:3" x14ac:dyDescent="0.25">
      <c r="C197" s="15"/>
    </row>
    <row r="198" spans="3:3" x14ac:dyDescent="0.25">
      <c r="C198" s="15"/>
    </row>
    <row r="199" spans="3:3" x14ac:dyDescent="0.25">
      <c r="C199" s="15"/>
    </row>
    <row r="200" spans="3:3" x14ac:dyDescent="0.25">
      <c r="C200" s="15"/>
    </row>
    <row r="201" spans="3:3" x14ac:dyDescent="0.25">
      <c r="C201" s="15"/>
    </row>
    <row r="202" spans="3:3" x14ac:dyDescent="0.25">
      <c r="C202" s="15"/>
    </row>
    <row r="203" spans="3:3" x14ac:dyDescent="0.25">
      <c r="C203" s="15"/>
    </row>
    <row r="204" spans="3:3" x14ac:dyDescent="0.25">
      <c r="C204" s="15"/>
    </row>
    <row r="205" spans="3:3" x14ac:dyDescent="0.25">
      <c r="C205" s="15"/>
    </row>
    <row r="206" spans="3:3" x14ac:dyDescent="0.25">
      <c r="C206" s="15"/>
    </row>
    <row r="207" spans="3:3" x14ac:dyDescent="0.25">
      <c r="C207" s="15"/>
    </row>
    <row r="208" spans="3:3" x14ac:dyDescent="0.25">
      <c r="C208" s="15"/>
    </row>
    <row r="209" spans="3:3" x14ac:dyDescent="0.25">
      <c r="C209" s="15"/>
    </row>
    <row r="210" spans="3:3" x14ac:dyDescent="0.25">
      <c r="C210" s="15"/>
    </row>
    <row r="211" spans="3:3" x14ac:dyDescent="0.25">
      <c r="C211" s="15"/>
    </row>
    <row r="212" spans="3:3" x14ac:dyDescent="0.25">
      <c r="C212" s="15"/>
    </row>
    <row r="213" spans="3:3" x14ac:dyDescent="0.25">
      <c r="C213" s="15"/>
    </row>
    <row r="214" spans="3:3" x14ac:dyDescent="0.25">
      <c r="C214" s="15"/>
    </row>
    <row r="215" spans="3:3" x14ac:dyDescent="0.25">
      <c r="C215" s="15"/>
    </row>
    <row r="216" spans="3:3" x14ac:dyDescent="0.25">
      <c r="C216" s="15"/>
    </row>
    <row r="217" spans="3:3" x14ac:dyDescent="0.25">
      <c r="C217" s="15"/>
    </row>
    <row r="218" spans="3:3" x14ac:dyDescent="0.25">
      <c r="C218" s="15"/>
    </row>
    <row r="219" spans="3:3" x14ac:dyDescent="0.25">
      <c r="C219" s="15"/>
    </row>
    <row r="220" spans="3:3" x14ac:dyDescent="0.25">
      <c r="C220" s="15"/>
    </row>
    <row r="221" spans="3:3" x14ac:dyDescent="0.25">
      <c r="C221" s="15"/>
    </row>
    <row r="222" spans="3:3" x14ac:dyDescent="0.25">
      <c r="C222" s="15"/>
    </row>
    <row r="223" spans="3:3" x14ac:dyDescent="0.25">
      <c r="C223" s="15"/>
    </row>
    <row r="224" spans="3:3" x14ac:dyDescent="0.25">
      <c r="C224" s="15"/>
    </row>
    <row r="225" spans="3:3" x14ac:dyDescent="0.25">
      <c r="C225" s="15"/>
    </row>
    <row r="226" spans="3:3" x14ac:dyDescent="0.25">
      <c r="C226" s="15"/>
    </row>
    <row r="227" spans="3:3" x14ac:dyDescent="0.25">
      <c r="C227" s="15"/>
    </row>
    <row r="228" spans="3:3" x14ac:dyDescent="0.25">
      <c r="C228" s="15"/>
    </row>
    <row r="229" spans="3:3" x14ac:dyDescent="0.25">
      <c r="C229" s="15"/>
    </row>
    <row r="230" spans="3:3" x14ac:dyDescent="0.25">
      <c r="C230" s="15"/>
    </row>
    <row r="231" spans="3:3" x14ac:dyDescent="0.25">
      <c r="C231" s="15"/>
    </row>
    <row r="232" spans="3:3" x14ac:dyDescent="0.25">
      <c r="C232" s="15"/>
    </row>
    <row r="233" spans="3:3" x14ac:dyDescent="0.25">
      <c r="C233" s="15"/>
    </row>
    <row r="234" spans="3:3" x14ac:dyDescent="0.25">
      <c r="C234" s="15"/>
    </row>
    <row r="235" spans="3:3" x14ac:dyDescent="0.25">
      <c r="C235" s="15"/>
    </row>
    <row r="236" spans="3:3" x14ac:dyDescent="0.25">
      <c r="C236" s="15"/>
    </row>
    <row r="237" spans="3:3" x14ac:dyDescent="0.25">
      <c r="C237" s="15"/>
    </row>
    <row r="238" spans="3:3" x14ac:dyDescent="0.25">
      <c r="C238" s="15"/>
    </row>
    <row r="239" spans="3:3" x14ac:dyDescent="0.25">
      <c r="C239" s="15"/>
    </row>
    <row r="240" spans="3:3" x14ac:dyDescent="0.25">
      <c r="C240" s="15"/>
    </row>
    <row r="241" spans="3:3" x14ac:dyDescent="0.25">
      <c r="C241" s="15"/>
    </row>
    <row r="242" spans="3:3" x14ac:dyDescent="0.25">
      <c r="C242" s="15"/>
    </row>
    <row r="243" spans="3:3" x14ac:dyDescent="0.25">
      <c r="C243" s="15"/>
    </row>
    <row r="244" spans="3:3" x14ac:dyDescent="0.25">
      <c r="C244" s="15"/>
    </row>
    <row r="245" spans="3:3" x14ac:dyDescent="0.25">
      <c r="C245" s="15"/>
    </row>
    <row r="246" spans="3:3" x14ac:dyDescent="0.25">
      <c r="C246" s="15"/>
    </row>
    <row r="247" spans="3:3" x14ac:dyDescent="0.25">
      <c r="C247" s="15"/>
    </row>
    <row r="248" spans="3:3" x14ac:dyDescent="0.25">
      <c r="C248" s="15"/>
    </row>
    <row r="249" spans="3:3" x14ac:dyDescent="0.25">
      <c r="C249" s="15"/>
    </row>
    <row r="250" spans="3:3" x14ac:dyDescent="0.25">
      <c r="C250" s="15"/>
    </row>
    <row r="251" spans="3:3" x14ac:dyDescent="0.25">
      <c r="C251" s="15"/>
    </row>
    <row r="252" spans="3:3" x14ac:dyDescent="0.25">
      <c r="C252" s="15"/>
    </row>
    <row r="253" spans="3:3" x14ac:dyDescent="0.25">
      <c r="C253" s="15"/>
    </row>
    <row r="254" spans="3:3" x14ac:dyDescent="0.25">
      <c r="C254" s="15"/>
    </row>
    <row r="255" spans="3:3" x14ac:dyDescent="0.25">
      <c r="C255" s="15"/>
    </row>
    <row r="256" spans="3:3" x14ac:dyDescent="0.25">
      <c r="C256" s="15"/>
    </row>
    <row r="257" spans="3:3" x14ac:dyDescent="0.25">
      <c r="C257" s="15"/>
    </row>
    <row r="258" spans="3:3" x14ac:dyDescent="0.25">
      <c r="C258" s="15"/>
    </row>
    <row r="259" spans="3:3" x14ac:dyDescent="0.25">
      <c r="C259" s="15"/>
    </row>
    <row r="260" spans="3:3" x14ac:dyDescent="0.25">
      <c r="C260" s="15"/>
    </row>
    <row r="261" spans="3:3" x14ac:dyDescent="0.25">
      <c r="C261" s="15"/>
    </row>
    <row r="262" spans="3:3" x14ac:dyDescent="0.25">
      <c r="C262" s="15"/>
    </row>
    <row r="263" spans="3:3" x14ac:dyDescent="0.25">
      <c r="C263" s="15"/>
    </row>
    <row r="264" spans="3:3" x14ac:dyDescent="0.25">
      <c r="C264" s="15"/>
    </row>
    <row r="265" spans="3:3" x14ac:dyDescent="0.25">
      <c r="C265" s="15"/>
    </row>
    <row r="266" spans="3:3" x14ac:dyDescent="0.25">
      <c r="C266" s="15"/>
    </row>
    <row r="267" spans="3:3" x14ac:dyDescent="0.25">
      <c r="C267" s="15"/>
    </row>
    <row r="268" spans="3:3" x14ac:dyDescent="0.25">
      <c r="C268" s="15"/>
    </row>
    <row r="269" spans="3:3" x14ac:dyDescent="0.25">
      <c r="C269" s="15"/>
    </row>
    <row r="270" spans="3:3" x14ac:dyDescent="0.25">
      <c r="C270" s="15"/>
    </row>
    <row r="271" spans="3:3" x14ac:dyDescent="0.25">
      <c r="C271" s="15"/>
    </row>
    <row r="272" spans="3:3" x14ac:dyDescent="0.25">
      <c r="C272" s="15"/>
    </row>
    <row r="273" spans="3:3" x14ac:dyDescent="0.25">
      <c r="C273" s="15"/>
    </row>
    <row r="274" spans="3:3" x14ac:dyDescent="0.25">
      <c r="C274" s="15"/>
    </row>
    <row r="275" spans="3:3" x14ac:dyDescent="0.25">
      <c r="C275" s="15"/>
    </row>
    <row r="276" spans="3:3" x14ac:dyDescent="0.25">
      <c r="C276" s="15"/>
    </row>
    <row r="277" spans="3:3" x14ac:dyDescent="0.25">
      <c r="C277" s="15"/>
    </row>
    <row r="278" spans="3:3" x14ac:dyDescent="0.25">
      <c r="C278" s="15"/>
    </row>
    <row r="279" spans="3:3" x14ac:dyDescent="0.25">
      <c r="C279" s="15"/>
    </row>
    <row r="280" spans="3:3" x14ac:dyDescent="0.25">
      <c r="C280" s="15"/>
    </row>
    <row r="281" spans="3:3" x14ac:dyDescent="0.25">
      <c r="C281" s="15"/>
    </row>
    <row r="282" spans="3:3" x14ac:dyDescent="0.25">
      <c r="C282" s="15"/>
    </row>
    <row r="283" spans="3:3" x14ac:dyDescent="0.25">
      <c r="C283" s="15"/>
    </row>
    <row r="284" spans="3:3" x14ac:dyDescent="0.25">
      <c r="C284" s="15"/>
    </row>
    <row r="285" spans="3:3" x14ac:dyDescent="0.25">
      <c r="C285" s="15"/>
    </row>
    <row r="286" spans="3:3" x14ac:dyDescent="0.25">
      <c r="C286" s="15"/>
    </row>
    <row r="287" spans="3:3" x14ac:dyDescent="0.25">
      <c r="C287" s="15"/>
    </row>
    <row r="288" spans="3:3" x14ac:dyDescent="0.25">
      <c r="C288" s="15"/>
    </row>
    <row r="289" spans="3:3" x14ac:dyDescent="0.25">
      <c r="C289" s="15"/>
    </row>
    <row r="290" spans="3:3" x14ac:dyDescent="0.25">
      <c r="C290" s="15"/>
    </row>
    <row r="291" spans="3:3" x14ac:dyDescent="0.25">
      <c r="C291" s="15"/>
    </row>
    <row r="292" spans="3:3" x14ac:dyDescent="0.25">
      <c r="C292" s="15"/>
    </row>
    <row r="293" spans="3:3" x14ac:dyDescent="0.25">
      <c r="C293" s="15"/>
    </row>
    <row r="294" spans="3:3" x14ac:dyDescent="0.25">
      <c r="C294" s="15"/>
    </row>
    <row r="295" spans="3:3" x14ac:dyDescent="0.25">
      <c r="C295" s="15"/>
    </row>
    <row r="296" spans="3:3" x14ac:dyDescent="0.25">
      <c r="C296" s="15"/>
    </row>
    <row r="297" spans="3:3" x14ac:dyDescent="0.25">
      <c r="C297" s="15"/>
    </row>
    <row r="298" spans="3:3" x14ac:dyDescent="0.25">
      <c r="C298" s="15"/>
    </row>
    <row r="299" spans="3:3" x14ac:dyDescent="0.25">
      <c r="C299" s="15"/>
    </row>
    <row r="300" spans="3:3" x14ac:dyDescent="0.25">
      <c r="C300" s="15"/>
    </row>
    <row r="301" spans="3:3" x14ac:dyDescent="0.25">
      <c r="C301" s="15"/>
    </row>
    <row r="302" spans="3:3" x14ac:dyDescent="0.25">
      <c r="C302" s="15"/>
    </row>
    <row r="303" spans="3:3" x14ac:dyDescent="0.25">
      <c r="C303" s="15"/>
    </row>
    <row r="304" spans="3:3" x14ac:dyDescent="0.25">
      <c r="C304" s="15"/>
    </row>
    <row r="305" spans="3:3" x14ac:dyDescent="0.25">
      <c r="C305" s="15"/>
    </row>
    <row r="306" spans="3:3" x14ac:dyDescent="0.25">
      <c r="C306" s="15"/>
    </row>
    <row r="307" spans="3:3" x14ac:dyDescent="0.25">
      <c r="C307" s="15"/>
    </row>
    <row r="308" spans="3:3" x14ac:dyDescent="0.25">
      <c r="C308" s="15"/>
    </row>
    <row r="309" spans="3:3" x14ac:dyDescent="0.25">
      <c r="C309" s="15"/>
    </row>
    <row r="310" spans="3:3" x14ac:dyDescent="0.25">
      <c r="C310" s="15"/>
    </row>
    <row r="311" spans="3:3" x14ac:dyDescent="0.25">
      <c r="C311" s="15"/>
    </row>
    <row r="312" spans="3:3" x14ac:dyDescent="0.25">
      <c r="C312" s="15"/>
    </row>
    <row r="313" spans="3:3" x14ac:dyDescent="0.25">
      <c r="C313" s="15"/>
    </row>
    <row r="314" spans="3:3" x14ac:dyDescent="0.25">
      <c r="C314" s="15"/>
    </row>
    <row r="315" spans="3:3" x14ac:dyDescent="0.25">
      <c r="C315" s="15"/>
    </row>
    <row r="316" spans="3:3" x14ac:dyDescent="0.25">
      <c r="C316" s="15"/>
    </row>
    <row r="317" spans="3:3" x14ac:dyDescent="0.25">
      <c r="C317" s="15"/>
    </row>
    <row r="318" spans="3:3" x14ac:dyDescent="0.25">
      <c r="C318" s="15"/>
    </row>
    <row r="319" spans="3:3" x14ac:dyDescent="0.25">
      <c r="C319" s="15"/>
    </row>
    <row r="320" spans="3:3" x14ac:dyDescent="0.25">
      <c r="C320" s="15"/>
    </row>
    <row r="321" spans="3:3" x14ac:dyDescent="0.25">
      <c r="C321" s="15"/>
    </row>
    <row r="322" spans="3:3" x14ac:dyDescent="0.25">
      <c r="C322" s="15"/>
    </row>
    <row r="323" spans="3:3" x14ac:dyDescent="0.25">
      <c r="C323" s="15"/>
    </row>
    <row r="324" spans="3:3" x14ac:dyDescent="0.25">
      <c r="C324" s="15"/>
    </row>
    <row r="325" spans="3:3" x14ac:dyDescent="0.25">
      <c r="C325" s="15"/>
    </row>
    <row r="326" spans="3:3" x14ac:dyDescent="0.25">
      <c r="C326" s="15"/>
    </row>
    <row r="327" spans="3:3" x14ac:dyDescent="0.25">
      <c r="C327" s="15"/>
    </row>
    <row r="328" spans="3:3" x14ac:dyDescent="0.25">
      <c r="C328" s="15"/>
    </row>
    <row r="329" spans="3:3" x14ac:dyDescent="0.25">
      <c r="C329" s="15"/>
    </row>
    <row r="330" spans="3:3" x14ac:dyDescent="0.25">
      <c r="C330" s="15"/>
    </row>
    <row r="331" spans="3:3" x14ac:dyDescent="0.25">
      <c r="C331" s="15"/>
    </row>
    <row r="332" spans="3:3" x14ac:dyDescent="0.25">
      <c r="C332" s="15"/>
    </row>
    <row r="333" spans="3:3" x14ac:dyDescent="0.25">
      <c r="C333" s="15"/>
    </row>
    <row r="334" spans="3:3" x14ac:dyDescent="0.25">
      <c r="C334" s="15"/>
    </row>
    <row r="335" spans="3:3" x14ac:dyDescent="0.25">
      <c r="C335" s="15"/>
    </row>
    <row r="336" spans="3:3" x14ac:dyDescent="0.25">
      <c r="C336" s="15"/>
    </row>
    <row r="337" spans="3:3" x14ac:dyDescent="0.25">
      <c r="C337" s="15"/>
    </row>
    <row r="338" spans="3:3" x14ac:dyDescent="0.25">
      <c r="C338" s="15"/>
    </row>
    <row r="339" spans="3:3" x14ac:dyDescent="0.25">
      <c r="C339" s="15"/>
    </row>
    <row r="340" spans="3:3" x14ac:dyDescent="0.25">
      <c r="C340" s="15"/>
    </row>
    <row r="341" spans="3:3" x14ac:dyDescent="0.25">
      <c r="C341" s="15"/>
    </row>
    <row r="342" spans="3:3" x14ac:dyDescent="0.25">
      <c r="C342" s="15"/>
    </row>
    <row r="343" spans="3:3" x14ac:dyDescent="0.25">
      <c r="C343" s="15"/>
    </row>
    <row r="344" spans="3:3" x14ac:dyDescent="0.25">
      <c r="C344" s="15"/>
    </row>
    <row r="345" spans="3:3" x14ac:dyDescent="0.25">
      <c r="C345" s="15"/>
    </row>
    <row r="346" spans="3:3" x14ac:dyDescent="0.25">
      <c r="C346" s="15"/>
    </row>
    <row r="347" spans="3:3" x14ac:dyDescent="0.25">
      <c r="C347" s="15"/>
    </row>
    <row r="348" spans="3:3" x14ac:dyDescent="0.25">
      <c r="C348" s="15"/>
    </row>
    <row r="349" spans="3:3" x14ac:dyDescent="0.25">
      <c r="C349" s="15"/>
    </row>
    <row r="350" spans="3:3" x14ac:dyDescent="0.25">
      <c r="C350" s="15"/>
    </row>
    <row r="351" spans="3:3" x14ac:dyDescent="0.25">
      <c r="C351" s="15"/>
    </row>
    <row r="352" spans="3:3" x14ac:dyDescent="0.25">
      <c r="C352" s="15"/>
    </row>
    <row r="353" spans="3:3" x14ac:dyDescent="0.25">
      <c r="C353" s="15"/>
    </row>
    <row r="354" spans="3:3" x14ac:dyDescent="0.25">
      <c r="C354" s="15"/>
    </row>
    <row r="355" spans="3:3" x14ac:dyDescent="0.25">
      <c r="C355" s="15"/>
    </row>
    <row r="356" spans="3:3" x14ac:dyDescent="0.25">
      <c r="C356" s="15"/>
    </row>
    <row r="357" spans="3:3" x14ac:dyDescent="0.25">
      <c r="C357" s="15"/>
    </row>
    <row r="358" spans="3:3" x14ac:dyDescent="0.25">
      <c r="C358" s="15"/>
    </row>
    <row r="359" spans="3:3" x14ac:dyDescent="0.25">
      <c r="C359" s="15"/>
    </row>
    <row r="360" spans="3:3" x14ac:dyDescent="0.25">
      <c r="C360" s="15"/>
    </row>
    <row r="361" spans="3:3" x14ac:dyDescent="0.25">
      <c r="C361" s="15"/>
    </row>
    <row r="362" spans="3:3" x14ac:dyDescent="0.25">
      <c r="C362" s="15"/>
    </row>
    <row r="363" spans="3:3" x14ac:dyDescent="0.25">
      <c r="C363" s="15"/>
    </row>
    <row r="364" spans="3:3" x14ac:dyDescent="0.25">
      <c r="C364" s="15"/>
    </row>
    <row r="365" spans="3:3" x14ac:dyDescent="0.25">
      <c r="C365" s="15"/>
    </row>
    <row r="366" spans="3:3" x14ac:dyDescent="0.25">
      <c r="C366" s="15"/>
    </row>
    <row r="367" spans="3:3" x14ac:dyDescent="0.25">
      <c r="C367" s="15"/>
    </row>
    <row r="368" spans="3:3" x14ac:dyDescent="0.25">
      <c r="C368" s="15"/>
    </row>
    <row r="369" spans="3:3" x14ac:dyDescent="0.25">
      <c r="C369" s="15"/>
    </row>
    <row r="370" spans="3:3" x14ac:dyDescent="0.25">
      <c r="C370" s="15"/>
    </row>
    <row r="371" spans="3:3" x14ac:dyDescent="0.25">
      <c r="C371" s="15"/>
    </row>
    <row r="372" spans="3:3" x14ac:dyDescent="0.25">
      <c r="C372" s="15"/>
    </row>
    <row r="373" spans="3:3" x14ac:dyDescent="0.25">
      <c r="C373" s="15"/>
    </row>
    <row r="374" spans="3:3" x14ac:dyDescent="0.25">
      <c r="C374" s="15"/>
    </row>
    <row r="375" spans="3:3" x14ac:dyDescent="0.25">
      <c r="C375" s="15"/>
    </row>
    <row r="376" spans="3:3" x14ac:dyDescent="0.25">
      <c r="C376" s="15"/>
    </row>
    <row r="377" spans="3:3" x14ac:dyDescent="0.25">
      <c r="C377" s="15"/>
    </row>
    <row r="378" spans="3:3" x14ac:dyDescent="0.25">
      <c r="C378" s="15"/>
    </row>
    <row r="379" spans="3:3" x14ac:dyDescent="0.25">
      <c r="C379" s="15"/>
    </row>
    <row r="380" spans="3:3" x14ac:dyDescent="0.25">
      <c r="C380" s="15"/>
    </row>
    <row r="381" spans="3:3" x14ac:dyDescent="0.25">
      <c r="C381" s="15"/>
    </row>
    <row r="382" spans="3:3" x14ac:dyDescent="0.25">
      <c r="C382" s="15"/>
    </row>
    <row r="383" spans="3:3" x14ac:dyDescent="0.25">
      <c r="C383" s="15"/>
    </row>
    <row r="384" spans="3:3" x14ac:dyDescent="0.25">
      <c r="C384" s="15"/>
    </row>
    <row r="385" spans="3:3" x14ac:dyDescent="0.25">
      <c r="C385" s="15"/>
    </row>
    <row r="386" spans="3:3" x14ac:dyDescent="0.25">
      <c r="C386" s="15"/>
    </row>
    <row r="387" spans="3:3" x14ac:dyDescent="0.25">
      <c r="C387" s="15"/>
    </row>
    <row r="388" spans="3:3" x14ac:dyDescent="0.25">
      <c r="C388" s="15"/>
    </row>
    <row r="389" spans="3:3" x14ac:dyDescent="0.25">
      <c r="C389" s="15"/>
    </row>
    <row r="390" spans="3:3" x14ac:dyDescent="0.25">
      <c r="C390" s="15"/>
    </row>
    <row r="391" spans="3:3" x14ac:dyDescent="0.25">
      <c r="C391" s="15"/>
    </row>
    <row r="392" spans="3:3" x14ac:dyDescent="0.25">
      <c r="C392" s="15"/>
    </row>
    <row r="393" spans="3:3" x14ac:dyDescent="0.25">
      <c r="C393" s="15"/>
    </row>
    <row r="394" spans="3:3" x14ac:dyDescent="0.25">
      <c r="C394" s="15"/>
    </row>
    <row r="395" spans="3:3" x14ac:dyDescent="0.25">
      <c r="C395" s="15"/>
    </row>
    <row r="396" spans="3:3" x14ac:dyDescent="0.25">
      <c r="C396" s="15"/>
    </row>
    <row r="397" spans="3:3" x14ac:dyDescent="0.25">
      <c r="C397" s="15"/>
    </row>
    <row r="398" spans="3:3" x14ac:dyDescent="0.25">
      <c r="C398" s="15"/>
    </row>
    <row r="399" spans="3:3" x14ac:dyDescent="0.25">
      <c r="C399" s="15"/>
    </row>
    <row r="400" spans="3:3" x14ac:dyDescent="0.25">
      <c r="C400" s="15"/>
    </row>
    <row r="401" spans="3:3" x14ac:dyDescent="0.25">
      <c r="C401" s="15"/>
    </row>
    <row r="402" spans="3:3" x14ac:dyDescent="0.25">
      <c r="C402" s="15"/>
    </row>
    <row r="403" spans="3:3" x14ac:dyDescent="0.25">
      <c r="C403" s="15"/>
    </row>
    <row r="404" spans="3:3" x14ac:dyDescent="0.25">
      <c r="C404" s="15"/>
    </row>
    <row r="405" spans="3:3" x14ac:dyDescent="0.25">
      <c r="C405" s="15"/>
    </row>
    <row r="406" spans="3:3" x14ac:dyDescent="0.25">
      <c r="C406" s="15"/>
    </row>
    <row r="407" spans="3:3" x14ac:dyDescent="0.25">
      <c r="C407" s="15"/>
    </row>
    <row r="408" spans="3:3" x14ac:dyDescent="0.25">
      <c r="C408" s="15"/>
    </row>
    <row r="409" spans="3:3" x14ac:dyDescent="0.25">
      <c r="C409" s="15"/>
    </row>
    <row r="410" spans="3:3" x14ac:dyDescent="0.25">
      <c r="C410" s="15"/>
    </row>
    <row r="411" spans="3:3" x14ac:dyDescent="0.25">
      <c r="C411" s="15"/>
    </row>
    <row r="412" spans="3:3" x14ac:dyDescent="0.25">
      <c r="C412" s="15"/>
    </row>
    <row r="413" spans="3:3" x14ac:dyDescent="0.25">
      <c r="C413" s="15"/>
    </row>
    <row r="414" spans="3:3" x14ac:dyDescent="0.25">
      <c r="C414" s="15"/>
    </row>
    <row r="415" spans="3:3" x14ac:dyDescent="0.25">
      <c r="C415" s="15"/>
    </row>
    <row r="416" spans="3:3" x14ac:dyDescent="0.25">
      <c r="C416" s="15"/>
    </row>
    <row r="417" spans="3:3" x14ac:dyDescent="0.25">
      <c r="C417" s="15"/>
    </row>
    <row r="418" spans="3:3" x14ac:dyDescent="0.25">
      <c r="C418" s="15"/>
    </row>
    <row r="419" spans="3:3" x14ac:dyDescent="0.25">
      <c r="C419" s="15"/>
    </row>
    <row r="420" spans="3:3" x14ac:dyDescent="0.25">
      <c r="C420" s="15"/>
    </row>
    <row r="421" spans="3:3" x14ac:dyDescent="0.25">
      <c r="C421" s="15"/>
    </row>
    <row r="422" spans="3:3" x14ac:dyDescent="0.25">
      <c r="C422" s="15"/>
    </row>
    <row r="423" spans="3:3" x14ac:dyDescent="0.25">
      <c r="C423" s="15"/>
    </row>
    <row r="424" spans="3:3" x14ac:dyDescent="0.25">
      <c r="C424" s="15"/>
    </row>
    <row r="425" spans="3:3" x14ac:dyDescent="0.25">
      <c r="C425" s="15"/>
    </row>
    <row r="426" spans="3:3" x14ac:dyDescent="0.25">
      <c r="C426" s="15"/>
    </row>
    <row r="427" spans="3:3" x14ac:dyDescent="0.25">
      <c r="C427" s="15"/>
    </row>
    <row r="428" spans="3:3" x14ac:dyDescent="0.25">
      <c r="C428" s="15"/>
    </row>
    <row r="429" spans="3:3" x14ac:dyDescent="0.25">
      <c r="C429" s="15"/>
    </row>
    <row r="430" spans="3:3" x14ac:dyDescent="0.25">
      <c r="C430" s="15"/>
    </row>
    <row r="431" spans="3:3" x14ac:dyDescent="0.25">
      <c r="C431" s="15"/>
    </row>
    <row r="432" spans="3:3" x14ac:dyDescent="0.25">
      <c r="C432" s="15"/>
    </row>
    <row r="433" spans="3:3" x14ac:dyDescent="0.25">
      <c r="C433" s="15"/>
    </row>
    <row r="434" spans="3:3" x14ac:dyDescent="0.25">
      <c r="C434" s="15"/>
    </row>
    <row r="435" spans="3:3" x14ac:dyDescent="0.25">
      <c r="C435" s="15"/>
    </row>
    <row r="436" spans="3:3" x14ac:dyDescent="0.25">
      <c r="C436" s="15"/>
    </row>
    <row r="437" spans="3:3" x14ac:dyDescent="0.25">
      <c r="C437" s="15"/>
    </row>
    <row r="438" spans="3:3" x14ac:dyDescent="0.25">
      <c r="C438" s="15"/>
    </row>
    <row r="439" spans="3:3" x14ac:dyDescent="0.25">
      <c r="C439" s="15"/>
    </row>
    <row r="440" spans="3:3" x14ac:dyDescent="0.25">
      <c r="C440" s="15"/>
    </row>
    <row r="441" spans="3:3" x14ac:dyDescent="0.25">
      <c r="C441" s="15"/>
    </row>
    <row r="442" spans="3:3" x14ac:dyDescent="0.25">
      <c r="C442" s="15"/>
    </row>
    <row r="443" spans="3:3" x14ac:dyDescent="0.25">
      <c r="C443" s="15"/>
    </row>
    <row r="444" spans="3:3" x14ac:dyDescent="0.25">
      <c r="C444" s="15"/>
    </row>
    <row r="445" spans="3:3" x14ac:dyDescent="0.25">
      <c r="C445" s="15"/>
    </row>
    <row r="446" spans="3:3" x14ac:dyDescent="0.25">
      <c r="C446" s="15"/>
    </row>
    <row r="447" spans="3:3" x14ac:dyDescent="0.25">
      <c r="C447" s="15"/>
    </row>
    <row r="448" spans="3:3" x14ac:dyDescent="0.25">
      <c r="C448" s="15"/>
    </row>
    <row r="449" spans="3:3" x14ac:dyDescent="0.25">
      <c r="C449" s="15"/>
    </row>
    <row r="450" spans="3:3" x14ac:dyDescent="0.25">
      <c r="C450" s="15"/>
    </row>
    <row r="451" spans="3:3" x14ac:dyDescent="0.25">
      <c r="C451" s="15"/>
    </row>
    <row r="452" spans="3:3" x14ac:dyDescent="0.25">
      <c r="C452" s="15"/>
    </row>
    <row r="453" spans="3:3" x14ac:dyDescent="0.25">
      <c r="C453" s="15"/>
    </row>
    <row r="454" spans="3:3" x14ac:dyDescent="0.25">
      <c r="C454" s="15"/>
    </row>
    <row r="455" spans="3:3" x14ac:dyDescent="0.25">
      <c r="C455" s="15"/>
    </row>
    <row r="456" spans="3:3" x14ac:dyDescent="0.25">
      <c r="C456" s="15"/>
    </row>
    <row r="457" spans="3:3" x14ac:dyDescent="0.25">
      <c r="C457" s="15"/>
    </row>
    <row r="458" spans="3:3" x14ac:dyDescent="0.25">
      <c r="C458" s="15"/>
    </row>
    <row r="459" spans="3:3" x14ac:dyDescent="0.25">
      <c r="C459" s="15"/>
    </row>
    <row r="460" spans="3:3" x14ac:dyDescent="0.25">
      <c r="C460" s="15"/>
    </row>
    <row r="461" spans="3:3" x14ac:dyDescent="0.25">
      <c r="C461" s="15"/>
    </row>
    <row r="462" spans="3:3" x14ac:dyDescent="0.25">
      <c r="C462" s="15"/>
    </row>
    <row r="463" spans="3:3" x14ac:dyDescent="0.25">
      <c r="C463" s="15"/>
    </row>
    <row r="464" spans="3:3" x14ac:dyDescent="0.25">
      <c r="C464" s="15"/>
    </row>
    <row r="465" spans="3:3" x14ac:dyDescent="0.25">
      <c r="C465" s="15"/>
    </row>
    <row r="466" spans="3:3" x14ac:dyDescent="0.25">
      <c r="C466" s="15"/>
    </row>
    <row r="467" spans="3:3" x14ac:dyDescent="0.25">
      <c r="C467" s="15"/>
    </row>
    <row r="468" spans="3:3" x14ac:dyDescent="0.25">
      <c r="C468" s="15"/>
    </row>
    <row r="469" spans="3:3" x14ac:dyDescent="0.25">
      <c r="C469" s="15"/>
    </row>
    <row r="470" spans="3:3" x14ac:dyDescent="0.25">
      <c r="C470" s="15"/>
    </row>
    <row r="471" spans="3:3" x14ac:dyDescent="0.25">
      <c r="C471" s="15"/>
    </row>
    <row r="472" spans="3:3" x14ac:dyDescent="0.25">
      <c r="C472" s="15"/>
    </row>
    <row r="473" spans="3:3" x14ac:dyDescent="0.25">
      <c r="C473" s="15"/>
    </row>
    <row r="474" spans="3:3" x14ac:dyDescent="0.25">
      <c r="C474" s="15"/>
    </row>
    <row r="475" spans="3:3" x14ac:dyDescent="0.25">
      <c r="C475" s="15"/>
    </row>
    <row r="476" spans="3:3" x14ac:dyDescent="0.25">
      <c r="C476" s="15"/>
    </row>
    <row r="477" spans="3:3" x14ac:dyDescent="0.25">
      <c r="C477" s="15"/>
    </row>
    <row r="478" spans="3:3" x14ac:dyDescent="0.25">
      <c r="C478" s="15"/>
    </row>
    <row r="479" spans="3:3" x14ac:dyDescent="0.25">
      <c r="C479" s="15"/>
    </row>
    <row r="480" spans="3:3" x14ac:dyDescent="0.25">
      <c r="C480" s="15"/>
    </row>
    <row r="481" spans="3:3" x14ac:dyDescent="0.25">
      <c r="C481" s="15"/>
    </row>
    <row r="482" spans="3:3" x14ac:dyDescent="0.25">
      <c r="C482" s="15"/>
    </row>
    <row r="483" spans="3:3" x14ac:dyDescent="0.25">
      <c r="C483" s="15"/>
    </row>
    <row r="484" spans="3:3" x14ac:dyDescent="0.25">
      <c r="C484" s="15"/>
    </row>
    <row r="485" spans="3:3" x14ac:dyDescent="0.25">
      <c r="C485" s="15"/>
    </row>
    <row r="486" spans="3:3" x14ac:dyDescent="0.25">
      <c r="C486" s="15"/>
    </row>
    <row r="487" spans="3:3" x14ac:dyDescent="0.25">
      <c r="C487" s="15"/>
    </row>
    <row r="488" spans="3:3" x14ac:dyDescent="0.25">
      <c r="C488" s="15"/>
    </row>
    <row r="489" spans="3:3" x14ac:dyDescent="0.25">
      <c r="C489" s="15"/>
    </row>
    <row r="490" spans="3:3" x14ac:dyDescent="0.25">
      <c r="C490" s="15"/>
    </row>
    <row r="491" spans="3:3" x14ac:dyDescent="0.25">
      <c r="C491" s="15"/>
    </row>
    <row r="492" spans="3:3" x14ac:dyDescent="0.25">
      <c r="C492" s="15"/>
    </row>
    <row r="493" spans="3:3" x14ac:dyDescent="0.25">
      <c r="C493" s="15"/>
    </row>
    <row r="494" spans="3:3" x14ac:dyDescent="0.25">
      <c r="C494" s="15"/>
    </row>
    <row r="495" spans="3:3" x14ac:dyDescent="0.25">
      <c r="C495" s="15"/>
    </row>
    <row r="496" spans="3:3" x14ac:dyDescent="0.25">
      <c r="C496" s="15"/>
    </row>
    <row r="497" spans="3:3" x14ac:dyDescent="0.25">
      <c r="C497" s="15"/>
    </row>
    <row r="498" spans="3:3" x14ac:dyDescent="0.25">
      <c r="C498" s="15"/>
    </row>
    <row r="499" spans="3:3" x14ac:dyDescent="0.25">
      <c r="C499" s="15"/>
    </row>
    <row r="500" spans="3:3" x14ac:dyDescent="0.25">
      <c r="C500" s="15"/>
    </row>
    <row r="501" spans="3:3" x14ac:dyDescent="0.25">
      <c r="C501" s="15"/>
    </row>
    <row r="502" spans="3:3" x14ac:dyDescent="0.25">
      <c r="C502" s="15"/>
    </row>
    <row r="503" spans="3:3" x14ac:dyDescent="0.25">
      <c r="C503" s="15"/>
    </row>
    <row r="504" spans="3:3" x14ac:dyDescent="0.25">
      <c r="C504" s="15"/>
    </row>
    <row r="505" spans="3:3" x14ac:dyDescent="0.25">
      <c r="C505" s="15"/>
    </row>
    <row r="506" spans="3:3" x14ac:dyDescent="0.25">
      <c r="C506" s="15"/>
    </row>
    <row r="507" spans="3:3" x14ac:dyDescent="0.25">
      <c r="C507" s="15"/>
    </row>
    <row r="508" spans="3:3" x14ac:dyDescent="0.25">
      <c r="C508" s="15"/>
    </row>
    <row r="509" spans="3:3" x14ac:dyDescent="0.25">
      <c r="C509" s="15"/>
    </row>
    <row r="510" spans="3:3" x14ac:dyDescent="0.25">
      <c r="C510" s="15"/>
    </row>
    <row r="511" spans="3:3" x14ac:dyDescent="0.25">
      <c r="C511" s="15"/>
    </row>
    <row r="512" spans="3:3" x14ac:dyDescent="0.25">
      <c r="C512" s="15"/>
    </row>
    <row r="513" spans="3:3" x14ac:dyDescent="0.25">
      <c r="C513" s="15"/>
    </row>
    <row r="514" spans="3:3" x14ac:dyDescent="0.25">
      <c r="C514" s="15"/>
    </row>
    <row r="515" spans="3:3" x14ac:dyDescent="0.25">
      <c r="C515" s="15"/>
    </row>
    <row r="516" spans="3:3" x14ac:dyDescent="0.25">
      <c r="C516" s="15"/>
    </row>
    <row r="517" spans="3:3" x14ac:dyDescent="0.25">
      <c r="C517" s="15"/>
    </row>
    <row r="518" spans="3:3" x14ac:dyDescent="0.25">
      <c r="C518" s="15"/>
    </row>
    <row r="519" spans="3:3" x14ac:dyDescent="0.25">
      <c r="C519" s="15"/>
    </row>
    <row r="520" spans="3:3" x14ac:dyDescent="0.25">
      <c r="C520" s="15"/>
    </row>
    <row r="521" spans="3:3" x14ac:dyDescent="0.25">
      <c r="C521" s="15"/>
    </row>
    <row r="522" spans="3:3" x14ac:dyDescent="0.25">
      <c r="C522" s="15"/>
    </row>
    <row r="523" spans="3:3" x14ac:dyDescent="0.25">
      <c r="C523" s="15"/>
    </row>
    <row r="524" spans="3:3" x14ac:dyDescent="0.25">
      <c r="C524" s="15"/>
    </row>
    <row r="525" spans="3:3" x14ac:dyDescent="0.25">
      <c r="C525" s="15"/>
    </row>
    <row r="526" spans="3:3" x14ac:dyDescent="0.25">
      <c r="C526" s="15"/>
    </row>
    <row r="527" spans="3:3" x14ac:dyDescent="0.25">
      <c r="C527" s="15"/>
    </row>
    <row r="528" spans="3:3" x14ac:dyDescent="0.25">
      <c r="C528" s="15"/>
    </row>
    <row r="529" spans="3:3" x14ac:dyDescent="0.25">
      <c r="C529" s="15"/>
    </row>
    <row r="530" spans="3:3" x14ac:dyDescent="0.25">
      <c r="C530" s="15"/>
    </row>
    <row r="531" spans="3:3" x14ac:dyDescent="0.25">
      <c r="C531" s="15"/>
    </row>
    <row r="532" spans="3:3" x14ac:dyDescent="0.25">
      <c r="C532" s="15"/>
    </row>
    <row r="533" spans="3:3" x14ac:dyDescent="0.25">
      <c r="C533" s="15"/>
    </row>
    <row r="534" spans="3:3" x14ac:dyDescent="0.25">
      <c r="C534" s="15"/>
    </row>
    <row r="535" spans="3:3" x14ac:dyDescent="0.25">
      <c r="C535" s="15"/>
    </row>
    <row r="536" spans="3:3" x14ac:dyDescent="0.25">
      <c r="C536" s="15"/>
    </row>
    <row r="537" spans="3:3" x14ac:dyDescent="0.25">
      <c r="C537" s="15"/>
    </row>
    <row r="538" spans="3:3" x14ac:dyDescent="0.25">
      <c r="C538" s="15"/>
    </row>
    <row r="539" spans="3:3" x14ac:dyDescent="0.25">
      <c r="C539" s="15"/>
    </row>
    <row r="540" spans="3:3" x14ac:dyDescent="0.25">
      <c r="C540" s="15"/>
    </row>
    <row r="541" spans="3:3" x14ac:dyDescent="0.25">
      <c r="C541" s="15"/>
    </row>
    <row r="542" spans="3:3" x14ac:dyDescent="0.25">
      <c r="C542" s="15"/>
    </row>
    <row r="543" spans="3:3" x14ac:dyDescent="0.25">
      <c r="C543" s="15"/>
    </row>
    <row r="544" spans="3:3" x14ac:dyDescent="0.25">
      <c r="C544" s="15"/>
    </row>
    <row r="545" spans="3:3" x14ac:dyDescent="0.25">
      <c r="C545" s="15"/>
    </row>
    <row r="546" spans="3:3" x14ac:dyDescent="0.25">
      <c r="C546" s="15"/>
    </row>
    <row r="547" spans="3:3" x14ac:dyDescent="0.25">
      <c r="C547" s="15"/>
    </row>
    <row r="548" spans="3:3" x14ac:dyDescent="0.25">
      <c r="C548" s="15"/>
    </row>
    <row r="549" spans="3:3" x14ac:dyDescent="0.25">
      <c r="C549" s="15"/>
    </row>
    <row r="550" spans="3:3" x14ac:dyDescent="0.25">
      <c r="C550" s="15"/>
    </row>
    <row r="551" spans="3:3" x14ac:dyDescent="0.25">
      <c r="C551" s="15"/>
    </row>
    <row r="552" spans="3:3" x14ac:dyDescent="0.25">
      <c r="C552" s="15"/>
    </row>
    <row r="553" spans="3:3" x14ac:dyDescent="0.25">
      <c r="C553" s="15"/>
    </row>
    <row r="554" spans="3:3" x14ac:dyDescent="0.25">
      <c r="C554" s="15"/>
    </row>
    <row r="555" spans="3:3" x14ac:dyDescent="0.25">
      <c r="C555" s="15"/>
    </row>
    <row r="556" spans="3:3" x14ac:dyDescent="0.25">
      <c r="C556" s="15"/>
    </row>
    <row r="557" spans="3:3" x14ac:dyDescent="0.25">
      <c r="C557" s="15"/>
    </row>
    <row r="558" spans="3:3" x14ac:dyDescent="0.25">
      <c r="C558" s="15"/>
    </row>
    <row r="559" spans="3:3" x14ac:dyDescent="0.25">
      <c r="C559" s="15"/>
    </row>
    <row r="560" spans="3:3" x14ac:dyDescent="0.25">
      <c r="C560" s="15"/>
    </row>
    <row r="561" spans="3:3" x14ac:dyDescent="0.25">
      <c r="C561" s="15"/>
    </row>
    <row r="562" spans="3:3" x14ac:dyDescent="0.25">
      <c r="C562" s="15"/>
    </row>
    <row r="563" spans="3:3" x14ac:dyDescent="0.25">
      <c r="C563" s="15"/>
    </row>
    <row r="564" spans="3:3" x14ac:dyDescent="0.25">
      <c r="C564" s="15"/>
    </row>
    <row r="565" spans="3:3" x14ac:dyDescent="0.25">
      <c r="C565" s="15"/>
    </row>
    <row r="566" spans="3:3" x14ac:dyDescent="0.25">
      <c r="C566" s="15"/>
    </row>
    <row r="567" spans="3:3" x14ac:dyDescent="0.25">
      <c r="C567" s="15"/>
    </row>
    <row r="568" spans="3:3" x14ac:dyDescent="0.25">
      <c r="C568" s="15"/>
    </row>
    <row r="569" spans="3:3" x14ac:dyDescent="0.25">
      <c r="C569" s="15"/>
    </row>
    <row r="570" spans="3:3" x14ac:dyDescent="0.25">
      <c r="C570" s="15"/>
    </row>
    <row r="571" spans="3:3" x14ac:dyDescent="0.25">
      <c r="C571" s="15"/>
    </row>
    <row r="572" spans="3:3" x14ac:dyDescent="0.25">
      <c r="C572" s="15"/>
    </row>
    <row r="573" spans="3:3" x14ac:dyDescent="0.25">
      <c r="C573" s="15"/>
    </row>
    <row r="574" spans="3:3" x14ac:dyDescent="0.25">
      <c r="C574" s="15"/>
    </row>
    <row r="575" spans="3:3" x14ac:dyDescent="0.25">
      <c r="C575" s="15"/>
    </row>
    <row r="576" spans="3:3" x14ac:dyDescent="0.25">
      <c r="C576" s="15"/>
    </row>
    <row r="577" spans="3:3" x14ac:dyDescent="0.25">
      <c r="C577" s="15"/>
    </row>
    <row r="578" spans="3:3" x14ac:dyDescent="0.25">
      <c r="C578" s="15"/>
    </row>
    <row r="579" spans="3:3" x14ac:dyDescent="0.25">
      <c r="C579" s="15"/>
    </row>
    <row r="580" spans="3:3" x14ac:dyDescent="0.25">
      <c r="C580" s="15"/>
    </row>
    <row r="581" spans="3:3" x14ac:dyDescent="0.25">
      <c r="C581" s="15"/>
    </row>
    <row r="582" spans="3:3" x14ac:dyDescent="0.25">
      <c r="C582" s="15"/>
    </row>
    <row r="583" spans="3:3" x14ac:dyDescent="0.25">
      <c r="C583" s="15"/>
    </row>
    <row r="584" spans="3:3" x14ac:dyDescent="0.25">
      <c r="C584" s="15"/>
    </row>
    <row r="585" spans="3:3" x14ac:dyDescent="0.25">
      <c r="C585" s="15"/>
    </row>
    <row r="586" spans="3:3" x14ac:dyDescent="0.25">
      <c r="C586" s="15"/>
    </row>
    <row r="587" spans="3:3" x14ac:dyDescent="0.25">
      <c r="C587" s="15"/>
    </row>
    <row r="588" spans="3:3" x14ac:dyDescent="0.25">
      <c r="C588" s="15"/>
    </row>
    <row r="589" spans="3:3" x14ac:dyDescent="0.25">
      <c r="C589" s="15"/>
    </row>
    <row r="590" spans="3:3" x14ac:dyDescent="0.25">
      <c r="C590" s="15"/>
    </row>
    <row r="591" spans="3:3" x14ac:dyDescent="0.25">
      <c r="C591" s="15"/>
    </row>
    <row r="592" spans="3:3" x14ac:dyDescent="0.25">
      <c r="C592" s="15"/>
    </row>
    <row r="593" spans="3:3" x14ac:dyDescent="0.25">
      <c r="C593" s="15"/>
    </row>
    <row r="594" spans="3:3" x14ac:dyDescent="0.25">
      <c r="C594" s="15"/>
    </row>
    <row r="595" spans="3:3" x14ac:dyDescent="0.25">
      <c r="C595" s="15"/>
    </row>
    <row r="596" spans="3:3" x14ac:dyDescent="0.25">
      <c r="C596" s="15"/>
    </row>
    <row r="597" spans="3:3" x14ac:dyDescent="0.25">
      <c r="C597" s="15"/>
    </row>
    <row r="598" spans="3:3" x14ac:dyDescent="0.25">
      <c r="C598" s="15"/>
    </row>
    <row r="599" spans="3:3" x14ac:dyDescent="0.25">
      <c r="C599" s="15"/>
    </row>
    <row r="600" spans="3:3" x14ac:dyDescent="0.25">
      <c r="C600" s="15"/>
    </row>
    <row r="601" spans="3:3" x14ac:dyDescent="0.25">
      <c r="C601" s="15"/>
    </row>
    <row r="602" spans="3:3" x14ac:dyDescent="0.25">
      <c r="C602" s="15"/>
    </row>
    <row r="603" spans="3:3" x14ac:dyDescent="0.25">
      <c r="C603" s="15"/>
    </row>
    <row r="604" spans="3:3" x14ac:dyDescent="0.25">
      <c r="C604" s="15"/>
    </row>
    <row r="605" spans="3:3" x14ac:dyDescent="0.25">
      <c r="C605" s="15"/>
    </row>
    <row r="606" spans="3:3" x14ac:dyDescent="0.25">
      <c r="C606" s="15"/>
    </row>
    <row r="607" spans="3:3" x14ac:dyDescent="0.25">
      <c r="C607" s="15"/>
    </row>
    <row r="608" spans="3:3" x14ac:dyDescent="0.25">
      <c r="C608" s="15"/>
    </row>
    <row r="609" spans="3:3" x14ac:dyDescent="0.25">
      <c r="C609" s="15"/>
    </row>
    <row r="610" spans="3:3" x14ac:dyDescent="0.25">
      <c r="C610" s="15"/>
    </row>
    <row r="611" spans="3:3" x14ac:dyDescent="0.25">
      <c r="C611" s="15"/>
    </row>
    <row r="612" spans="3:3" x14ac:dyDescent="0.25">
      <c r="C612" s="15"/>
    </row>
    <row r="613" spans="3:3" x14ac:dyDescent="0.25">
      <c r="C613" s="15"/>
    </row>
    <row r="614" spans="3:3" x14ac:dyDescent="0.25">
      <c r="C614" s="15"/>
    </row>
    <row r="615" spans="3:3" x14ac:dyDescent="0.25">
      <c r="C615" s="15"/>
    </row>
    <row r="616" spans="3:3" x14ac:dyDescent="0.25">
      <c r="C616" s="15"/>
    </row>
    <row r="617" spans="3:3" x14ac:dyDescent="0.25">
      <c r="C617" s="15"/>
    </row>
    <row r="618" spans="3:3" x14ac:dyDescent="0.25">
      <c r="C618" s="15"/>
    </row>
    <row r="619" spans="3:3" x14ac:dyDescent="0.25">
      <c r="C619" s="15"/>
    </row>
    <row r="620" spans="3:3" x14ac:dyDescent="0.25">
      <c r="C620" s="15"/>
    </row>
    <row r="621" spans="3:3" x14ac:dyDescent="0.25">
      <c r="C621" s="15"/>
    </row>
    <row r="622" spans="3:3" x14ac:dyDescent="0.25">
      <c r="C622" s="15"/>
    </row>
    <row r="623" spans="3:3" x14ac:dyDescent="0.25">
      <c r="C623" s="15"/>
    </row>
    <row r="624" spans="3:3" x14ac:dyDescent="0.25">
      <c r="C624" s="15"/>
    </row>
    <row r="625" spans="3:3" x14ac:dyDescent="0.25">
      <c r="C625" s="15"/>
    </row>
    <row r="626" spans="3:3" x14ac:dyDescent="0.25">
      <c r="C626" s="15"/>
    </row>
    <row r="627" spans="3:3" x14ac:dyDescent="0.25">
      <c r="C627" s="15"/>
    </row>
    <row r="628" spans="3:3" x14ac:dyDescent="0.25">
      <c r="C628" s="15"/>
    </row>
    <row r="629" spans="3:3" x14ac:dyDescent="0.25">
      <c r="C629" s="15"/>
    </row>
    <row r="630" spans="3:3" x14ac:dyDescent="0.25">
      <c r="C630" s="15"/>
    </row>
    <row r="631" spans="3:3" x14ac:dyDescent="0.25">
      <c r="C631" s="15"/>
    </row>
    <row r="632" spans="3:3" x14ac:dyDescent="0.25">
      <c r="C632" s="15"/>
    </row>
    <row r="633" spans="3:3" x14ac:dyDescent="0.25">
      <c r="C633" s="15"/>
    </row>
    <row r="634" spans="3:3" x14ac:dyDescent="0.25">
      <c r="C634" s="15"/>
    </row>
    <row r="635" spans="3:3" x14ac:dyDescent="0.25">
      <c r="C635" s="15"/>
    </row>
    <row r="636" spans="3:3" x14ac:dyDescent="0.25">
      <c r="C636" s="15"/>
    </row>
    <row r="637" spans="3:3" x14ac:dyDescent="0.25">
      <c r="C637" s="15"/>
    </row>
    <row r="638" spans="3:3" x14ac:dyDescent="0.25">
      <c r="C638" s="15"/>
    </row>
    <row r="639" spans="3:3" x14ac:dyDescent="0.25">
      <c r="C639" s="15"/>
    </row>
    <row r="640" spans="3:3" x14ac:dyDescent="0.25">
      <c r="C640" s="15"/>
    </row>
    <row r="641" spans="3:3" x14ac:dyDescent="0.25">
      <c r="C641" s="15"/>
    </row>
    <row r="642" spans="3:3" x14ac:dyDescent="0.25">
      <c r="C642" s="15"/>
    </row>
    <row r="643" spans="3:3" x14ac:dyDescent="0.25">
      <c r="C643" s="15"/>
    </row>
    <row r="644" spans="3:3" x14ac:dyDescent="0.25">
      <c r="C644" s="15"/>
    </row>
    <row r="645" spans="3:3" x14ac:dyDescent="0.25">
      <c r="C645" s="15"/>
    </row>
    <row r="646" spans="3:3" x14ac:dyDescent="0.25">
      <c r="C646" s="15"/>
    </row>
    <row r="647" spans="3:3" x14ac:dyDescent="0.25">
      <c r="C647" s="15"/>
    </row>
    <row r="648" spans="3:3" x14ac:dyDescent="0.25">
      <c r="C648" s="15"/>
    </row>
    <row r="649" spans="3:3" x14ac:dyDescent="0.25">
      <c r="C649" s="15"/>
    </row>
    <row r="650" spans="3:3" x14ac:dyDescent="0.25">
      <c r="C650" s="15"/>
    </row>
    <row r="651" spans="3:3" x14ac:dyDescent="0.25">
      <c r="C651" s="15"/>
    </row>
    <row r="652" spans="3:3" x14ac:dyDescent="0.25">
      <c r="C652" s="15"/>
    </row>
    <row r="653" spans="3:3" x14ac:dyDescent="0.25">
      <c r="C653" s="15"/>
    </row>
    <row r="654" spans="3:3" x14ac:dyDescent="0.25">
      <c r="C654" s="15"/>
    </row>
    <row r="655" spans="3:3" x14ac:dyDescent="0.25">
      <c r="C655" s="15"/>
    </row>
    <row r="656" spans="3:3" x14ac:dyDescent="0.25">
      <c r="C656" s="15"/>
    </row>
    <row r="657" spans="3:3" x14ac:dyDescent="0.25">
      <c r="C657" s="15"/>
    </row>
    <row r="658" spans="3:3" x14ac:dyDescent="0.25">
      <c r="C658" s="15"/>
    </row>
    <row r="659" spans="3:3" x14ac:dyDescent="0.25">
      <c r="C659" s="15"/>
    </row>
    <row r="660" spans="3:3" x14ac:dyDescent="0.25">
      <c r="C660" s="15"/>
    </row>
    <row r="661" spans="3:3" x14ac:dyDescent="0.25">
      <c r="C661" s="15"/>
    </row>
    <row r="662" spans="3:3" x14ac:dyDescent="0.25">
      <c r="C662" s="15"/>
    </row>
    <row r="663" spans="3:3" x14ac:dyDescent="0.25">
      <c r="C663" s="15"/>
    </row>
    <row r="664" spans="3:3" x14ac:dyDescent="0.25">
      <c r="C664" s="15"/>
    </row>
    <row r="665" spans="3:3" x14ac:dyDescent="0.25">
      <c r="C665" s="15"/>
    </row>
    <row r="666" spans="3:3" x14ac:dyDescent="0.25">
      <c r="C666" s="15"/>
    </row>
    <row r="667" spans="3:3" x14ac:dyDescent="0.25">
      <c r="C667" s="15"/>
    </row>
    <row r="668" spans="3:3" x14ac:dyDescent="0.25">
      <c r="C668" s="15"/>
    </row>
    <row r="669" spans="3:3" x14ac:dyDescent="0.25">
      <c r="C669" s="15"/>
    </row>
    <row r="670" spans="3:3" x14ac:dyDescent="0.25">
      <c r="C670" s="15"/>
    </row>
    <row r="671" spans="3:3" x14ac:dyDescent="0.25">
      <c r="C671" s="15"/>
    </row>
    <row r="672" spans="3:3" x14ac:dyDescent="0.25">
      <c r="C672" s="15"/>
    </row>
    <row r="673" spans="3:3" x14ac:dyDescent="0.25">
      <c r="C673" s="15"/>
    </row>
    <row r="674" spans="3:3" x14ac:dyDescent="0.25">
      <c r="C674" s="15"/>
    </row>
    <row r="675" spans="3:3" x14ac:dyDescent="0.25">
      <c r="C675" s="15"/>
    </row>
    <row r="676" spans="3:3" x14ac:dyDescent="0.25">
      <c r="C676" s="15"/>
    </row>
    <row r="677" spans="3:3" x14ac:dyDescent="0.25">
      <c r="C677" s="15"/>
    </row>
    <row r="678" spans="3:3" x14ac:dyDescent="0.25">
      <c r="C678" s="15"/>
    </row>
    <row r="679" spans="3:3" x14ac:dyDescent="0.25">
      <c r="C679" s="15"/>
    </row>
    <row r="680" spans="3:3" x14ac:dyDescent="0.25">
      <c r="C680" s="15"/>
    </row>
    <row r="681" spans="3:3" x14ac:dyDescent="0.25">
      <c r="C681" s="15"/>
    </row>
    <row r="682" spans="3:3" x14ac:dyDescent="0.25">
      <c r="C682" s="15"/>
    </row>
    <row r="683" spans="3:3" x14ac:dyDescent="0.25">
      <c r="C683" s="15"/>
    </row>
    <row r="684" spans="3:3" x14ac:dyDescent="0.25">
      <c r="C684" s="15"/>
    </row>
    <row r="685" spans="3:3" x14ac:dyDescent="0.25">
      <c r="C685" s="15"/>
    </row>
    <row r="686" spans="3:3" x14ac:dyDescent="0.25">
      <c r="C686" s="15"/>
    </row>
    <row r="687" spans="3:3" x14ac:dyDescent="0.25">
      <c r="C687" s="15"/>
    </row>
    <row r="688" spans="3:3" x14ac:dyDescent="0.25">
      <c r="C688" s="15"/>
    </row>
    <row r="689" spans="3:3" x14ac:dyDescent="0.25">
      <c r="C689" s="15"/>
    </row>
    <row r="690" spans="3:3" x14ac:dyDescent="0.25">
      <c r="C690" s="15"/>
    </row>
    <row r="691" spans="3:3" x14ac:dyDescent="0.25">
      <c r="C691" s="15"/>
    </row>
    <row r="692" spans="3:3" x14ac:dyDescent="0.25">
      <c r="C692" s="15"/>
    </row>
    <row r="693" spans="3:3" x14ac:dyDescent="0.25">
      <c r="C693" s="15"/>
    </row>
    <row r="694" spans="3:3" x14ac:dyDescent="0.25">
      <c r="C694" s="15"/>
    </row>
    <row r="695" spans="3:3" x14ac:dyDescent="0.25">
      <c r="C695" s="15"/>
    </row>
    <row r="696" spans="3:3" x14ac:dyDescent="0.25">
      <c r="C696" s="15"/>
    </row>
    <row r="697" spans="3:3" x14ac:dyDescent="0.25">
      <c r="C697" s="15"/>
    </row>
    <row r="698" spans="3:3" x14ac:dyDescent="0.25">
      <c r="C698" s="15"/>
    </row>
    <row r="699" spans="3:3" x14ac:dyDescent="0.25">
      <c r="C699" s="15"/>
    </row>
    <row r="700" spans="3:3" x14ac:dyDescent="0.25">
      <c r="C700" s="15"/>
    </row>
    <row r="701" spans="3:3" x14ac:dyDescent="0.25">
      <c r="C701" s="15"/>
    </row>
    <row r="702" spans="3:3" x14ac:dyDescent="0.25">
      <c r="C702" s="15"/>
    </row>
    <row r="703" spans="3:3" x14ac:dyDescent="0.25">
      <c r="C703" s="15"/>
    </row>
    <row r="704" spans="3:3" x14ac:dyDescent="0.25">
      <c r="C704" s="15"/>
    </row>
    <row r="705" spans="3:3" x14ac:dyDescent="0.25">
      <c r="C705" s="15"/>
    </row>
    <row r="706" spans="3:3" x14ac:dyDescent="0.25">
      <c r="C706" s="15"/>
    </row>
    <row r="707" spans="3:3" x14ac:dyDescent="0.25">
      <c r="C707" s="15"/>
    </row>
    <row r="708" spans="3:3" x14ac:dyDescent="0.25">
      <c r="C708" s="15"/>
    </row>
    <row r="709" spans="3:3" x14ac:dyDescent="0.25">
      <c r="C709" s="15"/>
    </row>
    <row r="710" spans="3:3" x14ac:dyDescent="0.25">
      <c r="C710" s="15"/>
    </row>
    <row r="711" spans="3:3" x14ac:dyDescent="0.25">
      <c r="C711" s="15"/>
    </row>
    <row r="712" spans="3:3" x14ac:dyDescent="0.25">
      <c r="C712" s="15"/>
    </row>
    <row r="713" spans="3:3" x14ac:dyDescent="0.25">
      <c r="C713" s="15"/>
    </row>
    <row r="714" spans="3:3" x14ac:dyDescent="0.25">
      <c r="C714" s="15"/>
    </row>
    <row r="715" spans="3:3" x14ac:dyDescent="0.25">
      <c r="C715" s="15"/>
    </row>
    <row r="716" spans="3:3" x14ac:dyDescent="0.25">
      <c r="C716" s="15"/>
    </row>
    <row r="717" spans="3:3" x14ac:dyDescent="0.25">
      <c r="C717" s="15"/>
    </row>
    <row r="718" spans="3:3" x14ac:dyDescent="0.25">
      <c r="C718" s="15"/>
    </row>
    <row r="719" spans="3:3" x14ac:dyDescent="0.25">
      <c r="C719" s="15"/>
    </row>
    <row r="720" spans="3:3" x14ac:dyDescent="0.25">
      <c r="C720" s="15"/>
    </row>
    <row r="721" spans="3:3" x14ac:dyDescent="0.25">
      <c r="C721" s="15"/>
    </row>
    <row r="722" spans="3:3" x14ac:dyDescent="0.25">
      <c r="C722" s="15"/>
    </row>
    <row r="723" spans="3:3" x14ac:dyDescent="0.25">
      <c r="C723" s="15"/>
    </row>
    <row r="724" spans="3:3" x14ac:dyDescent="0.25">
      <c r="C724" s="15"/>
    </row>
    <row r="725" spans="3:3" x14ac:dyDescent="0.25">
      <c r="C725" s="15"/>
    </row>
    <row r="726" spans="3:3" x14ac:dyDescent="0.25">
      <c r="C726" s="15"/>
    </row>
    <row r="727" spans="3:3" x14ac:dyDescent="0.25">
      <c r="C727" s="15"/>
    </row>
    <row r="728" spans="3:3" x14ac:dyDescent="0.25">
      <c r="C728" s="15"/>
    </row>
    <row r="729" spans="3:3" x14ac:dyDescent="0.25">
      <c r="C729" s="15"/>
    </row>
    <row r="730" spans="3:3" x14ac:dyDescent="0.25">
      <c r="C730" s="15"/>
    </row>
    <row r="731" spans="3:3" x14ac:dyDescent="0.25">
      <c r="C731" s="15"/>
    </row>
    <row r="732" spans="3:3" x14ac:dyDescent="0.25">
      <c r="C732" s="15"/>
    </row>
    <row r="733" spans="3:3" x14ac:dyDescent="0.25">
      <c r="C733" s="15"/>
    </row>
    <row r="734" spans="3:3" x14ac:dyDescent="0.25">
      <c r="C734" s="15"/>
    </row>
    <row r="735" spans="3:3" x14ac:dyDescent="0.25">
      <c r="C735" s="15"/>
    </row>
    <row r="736" spans="3:3" x14ac:dyDescent="0.25">
      <c r="C736" s="15"/>
    </row>
    <row r="737" spans="3:3" x14ac:dyDescent="0.25">
      <c r="C737" s="15"/>
    </row>
    <row r="738" spans="3:3" x14ac:dyDescent="0.25">
      <c r="C738" s="15"/>
    </row>
    <row r="739" spans="3:3" x14ac:dyDescent="0.25">
      <c r="C739" s="15"/>
    </row>
    <row r="740" spans="3:3" x14ac:dyDescent="0.25">
      <c r="C740" s="15"/>
    </row>
    <row r="741" spans="3:3" x14ac:dyDescent="0.25">
      <c r="C741" s="15"/>
    </row>
    <row r="742" spans="3:3" x14ac:dyDescent="0.25">
      <c r="C742" s="15"/>
    </row>
    <row r="743" spans="3:3" x14ac:dyDescent="0.25">
      <c r="C743" s="15"/>
    </row>
    <row r="744" spans="3:3" x14ac:dyDescent="0.25">
      <c r="C744" s="15"/>
    </row>
    <row r="745" spans="3:3" x14ac:dyDescent="0.25">
      <c r="C745" s="15"/>
    </row>
    <row r="746" spans="3:3" x14ac:dyDescent="0.25">
      <c r="C746" s="15"/>
    </row>
    <row r="747" spans="3:3" x14ac:dyDescent="0.25">
      <c r="C747" s="15"/>
    </row>
    <row r="748" spans="3:3" x14ac:dyDescent="0.25">
      <c r="C748" s="15"/>
    </row>
    <row r="749" spans="3:3" x14ac:dyDescent="0.25">
      <c r="C749" s="15"/>
    </row>
    <row r="750" spans="3:3" x14ac:dyDescent="0.25">
      <c r="C750" s="15"/>
    </row>
    <row r="751" spans="3:3" x14ac:dyDescent="0.25">
      <c r="C751" s="15"/>
    </row>
    <row r="752" spans="3:3" x14ac:dyDescent="0.25">
      <c r="C752" s="15"/>
    </row>
    <row r="753" spans="3:3" x14ac:dyDescent="0.25">
      <c r="C753" s="15"/>
    </row>
    <row r="754" spans="3:3" x14ac:dyDescent="0.25">
      <c r="C754" s="15"/>
    </row>
    <row r="755" spans="3:3" x14ac:dyDescent="0.25">
      <c r="C755" s="15"/>
    </row>
    <row r="756" spans="3:3" x14ac:dyDescent="0.25">
      <c r="C756" s="15"/>
    </row>
    <row r="757" spans="3:3" x14ac:dyDescent="0.25">
      <c r="C757" s="15"/>
    </row>
    <row r="758" spans="3:3" x14ac:dyDescent="0.25">
      <c r="C758" s="15"/>
    </row>
    <row r="759" spans="3:3" x14ac:dyDescent="0.25">
      <c r="C759" s="15"/>
    </row>
    <row r="760" spans="3:3" x14ac:dyDescent="0.25">
      <c r="C760" s="15"/>
    </row>
    <row r="761" spans="3:3" x14ac:dyDescent="0.25">
      <c r="C761" s="15"/>
    </row>
    <row r="762" spans="3:3" x14ac:dyDescent="0.25">
      <c r="C762" s="15"/>
    </row>
    <row r="763" spans="3:3" x14ac:dyDescent="0.25">
      <c r="C763" s="15"/>
    </row>
    <row r="764" spans="3:3" x14ac:dyDescent="0.25">
      <c r="C764" s="15"/>
    </row>
    <row r="765" spans="3:3" x14ac:dyDescent="0.25">
      <c r="C765" s="15"/>
    </row>
    <row r="766" spans="3:3" x14ac:dyDescent="0.25">
      <c r="C766" s="15"/>
    </row>
    <row r="767" spans="3:3" x14ac:dyDescent="0.25">
      <c r="C767" s="15"/>
    </row>
    <row r="768" spans="3:3" x14ac:dyDescent="0.25">
      <c r="C768" s="15"/>
    </row>
    <row r="769" spans="3:3" x14ac:dyDescent="0.25">
      <c r="C769" s="15"/>
    </row>
    <row r="770" spans="3:3" x14ac:dyDescent="0.25">
      <c r="C770" s="15"/>
    </row>
    <row r="771" spans="3:3" x14ac:dyDescent="0.25">
      <c r="C771" s="15"/>
    </row>
    <row r="772" spans="3:3" x14ac:dyDescent="0.25">
      <c r="C772" s="15"/>
    </row>
    <row r="773" spans="3:3" x14ac:dyDescent="0.25">
      <c r="C773" s="15"/>
    </row>
    <row r="774" spans="3:3" x14ac:dyDescent="0.25">
      <c r="C774" s="15"/>
    </row>
    <row r="775" spans="3:3" x14ac:dyDescent="0.25">
      <c r="C775" s="15"/>
    </row>
    <row r="776" spans="3:3" x14ac:dyDescent="0.25">
      <c r="C776" s="15"/>
    </row>
    <row r="777" spans="3:3" x14ac:dyDescent="0.25">
      <c r="C777" s="15"/>
    </row>
    <row r="778" spans="3:3" x14ac:dyDescent="0.25">
      <c r="C778" s="15"/>
    </row>
    <row r="779" spans="3:3" x14ac:dyDescent="0.25">
      <c r="C779" s="15"/>
    </row>
    <row r="780" spans="3:3" x14ac:dyDescent="0.25">
      <c r="C780" s="15"/>
    </row>
    <row r="781" spans="3:3" x14ac:dyDescent="0.25">
      <c r="C781" s="15"/>
    </row>
    <row r="782" spans="3:3" x14ac:dyDescent="0.25">
      <c r="C782" s="15"/>
    </row>
    <row r="783" spans="3:3" x14ac:dyDescent="0.25">
      <c r="C783" s="15"/>
    </row>
    <row r="784" spans="3:3" x14ac:dyDescent="0.25">
      <c r="C784" s="15"/>
    </row>
    <row r="785" spans="3:3" x14ac:dyDescent="0.25">
      <c r="C785" s="15"/>
    </row>
    <row r="786" spans="3:3" x14ac:dyDescent="0.25">
      <c r="C786" s="15"/>
    </row>
    <row r="787" spans="3:3" x14ac:dyDescent="0.25">
      <c r="C787" s="15"/>
    </row>
    <row r="788" spans="3:3" x14ac:dyDescent="0.25">
      <c r="C788" s="15"/>
    </row>
    <row r="789" spans="3:3" x14ac:dyDescent="0.25">
      <c r="C789" s="15"/>
    </row>
    <row r="790" spans="3:3" x14ac:dyDescent="0.25">
      <c r="C790" s="15"/>
    </row>
    <row r="791" spans="3:3" x14ac:dyDescent="0.25">
      <c r="C791" s="15"/>
    </row>
    <row r="792" spans="3:3" x14ac:dyDescent="0.25">
      <c r="C792" s="15"/>
    </row>
    <row r="793" spans="3:3" x14ac:dyDescent="0.25">
      <c r="C793" s="15"/>
    </row>
    <row r="794" spans="3:3" x14ac:dyDescent="0.25">
      <c r="C794" s="15"/>
    </row>
    <row r="795" spans="3:3" x14ac:dyDescent="0.25">
      <c r="C795" s="15"/>
    </row>
    <row r="796" spans="3:3" x14ac:dyDescent="0.25">
      <c r="C796" s="15"/>
    </row>
    <row r="797" spans="3:3" x14ac:dyDescent="0.25">
      <c r="C797" s="15"/>
    </row>
    <row r="798" spans="3:3" x14ac:dyDescent="0.25">
      <c r="C798" s="15"/>
    </row>
    <row r="799" spans="3:3" x14ac:dyDescent="0.25">
      <c r="C799" s="15"/>
    </row>
    <row r="800" spans="3:3" x14ac:dyDescent="0.25">
      <c r="C800" s="15"/>
    </row>
    <row r="801" spans="3:3" x14ac:dyDescent="0.25">
      <c r="C801" s="15"/>
    </row>
    <row r="802" spans="3:3" x14ac:dyDescent="0.25">
      <c r="C802" s="15"/>
    </row>
    <row r="803" spans="3:3" x14ac:dyDescent="0.25">
      <c r="C803" s="15"/>
    </row>
    <row r="804" spans="3:3" x14ac:dyDescent="0.25">
      <c r="C804" s="15"/>
    </row>
    <row r="805" spans="3:3" x14ac:dyDescent="0.25">
      <c r="C805" s="15"/>
    </row>
    <row r="806" spans="3:3" x14ac:dyDescent="0.25">
      <c r="C806" s="15"/>
    </row>
    <row r="807" spans="3:3" x14ac:dyDescent="0.25">
      <c r="C807" s="15"/>
    </row>
    <row r="808" spans="3:3" x14ac:dyDescent="0.25">
      <c r="C808" s="15"/>
    </row>
    <row r="809" spans="3:3" x14ac:dyDescent="0.25">
      <c r="C809" s="15"/>
    </row>
    <row r="810" spans="3:3" x14ac:dyDescent="0.25">
      <c r="C810" s="15"/>
    </row>
    <row r="811" spans="3:3" x14ac:dyDescent="0.25">
      <c r="C811" s="15"/>
    </row>
    <row r="812" spans="3:3" x14ac:dyDescent="0.25">
      <c r="C812" s="15"/>
    </row>
    <row r="813" spans="3:3" x14ac:dyDescent="0.25">
      <c r="C813" s="15"/>
    </row>
    <row r="814" spans="3:3" x14ac:dyDescent="0.25">
      <c r="C814" s="15"/>
    </row>
    <row r="815" spans="3:3" x14ac:dyDescent="0.25">
      <c r="C815" s="15"/>
    </row>
    <row r="816" spans="3:3" x14ac:dyDescent="0.25">
      <c r="C816" s="15"/>
    </row>
    <row r="817" spans="3:3" x14ac:dyDescent="0.25">
      <c r="C817" s="15"/>
    </row>
    <row r="818" spans="3:3" x14ac:dyDescent="0.25">
      <c r="C818" s="15"/>
    </row>
    <row r="819" spans="3:3" x14ac:dyDescent="0.25">
      <c r="C819" s="15"/>
    </row>
    <row r="820" spans="3:3" x14ac:dyDescent="0.25">
      <c r="C820" s="15"/>
    </row>
    <row r="821" spans="3:3" x14ac:dyDescent="0.25">
      <c r="C821" s="15"/>
    </row>
    <row r="822" spans="3:3" x14ac:dyDescent="0.25">
      <c r="C822" s="15"/>
    </row>
    <row r="823" spans="3:3" x14ac:dyDescent="0.25">
      <c r="C823" s="15"/>
    </row>
    <row r="824" spans="3:3" x14ac:dyDescent="0.25">
      <c r="C824" s="15"/>
    </row>
    <row r="825" spans="3:3" x14ac:dyDescent="0.25">
      <c r="C825" s="15"/>
    </row>
    <row r="826" spans="3:3" x14ac:dyDescent="0.25">
      <c r="C826" s="15"/>
    </row>
    <row r="827" spans="3:3" x14ac:dyDescent="0.25">
      <c r="C827" s="15"/>
    </row>
    <row r="828" spans="3:3" x14ac:dyDescent="0.25">
      <c r="C828" s="15"/>
    </row>
    <row r="829" spans="3:3" x14ac:dyDescent="0.25">
      <c r="C829" s="15"/>
    </row>
    <row r="830" spans="3:3" x14ac:dyDescent="0.25">
      <c r="C830" s="15"/>
    </row>
    <row r="831" spans="3:3" x14ac:dyDescent="0.25">
      <c r="C831" s="15"/>
    </row>
    <row r="832" spans="3:3" x14ac:dyDescent="0.25">
      <c r="C832" s="15"/>
    </row>
    <row r="833" spans="3:3" x14ac:dyDescent="0.25">
      <c r="C833" s="15"/>
    </row>
    <row r="834" spans="3:3" x14ac:dyDescent="0.25">
      <c r="C834" s="15"/>
    </row>
    <row r="835" spans="3:3" x14ac:dyDescent="0.25">
      <c r="C835" s="15"/>
    </row>
    <row r="836" spans="3:3" x14ac:dyDescent="0.25">
      <c r="C836" s="15"/>
    </row>
    <row r="837" spans="3:3" x14ac:dyDescent="0.25">
      <c r="C837" s="15"/>
    </row>
    <row r="838" spans="3:3" x14ac:dyDescent="0.25">
      <c r="C838" s="15"/>
    </row>
    <row r="839" spans="3:3" x14ac:dyDescent="0.25">
      <c r="C839" s="15"/>
    </row>
    <row r="840" spans="3:3" x14ac:dyDescent="0.25">
      <c r="C840" s="15"/>
    </row>
    <row r="841" spans="3:3" x14ac:dyDescent="0.25">
      <c r="C841" s="15"/>
    </row>
    <row r="842" spans="3:3" x14ac:dyDescent="0.25">
      <c r="C842" s="15"/>
    </row>
    <row r="843" spans="3:3" x14ac:dyDescent="0.25">
      <c r="C843" s="15"/>
    </row>
    <row r="844" spans="3:3" x14ac:dyDescent="0.25">
      <c r="C844" s="15"/>
    </row>
    <row r="845" spans="3:3" x14ac:dyDescent="0.25">
      <c r="C845" s="15"/>
    </row>
    <row r="846" spans="3:3" x14ac:dyDescent="0.25">
      <c r="C846" s="15"/>
    </row>
    <row r="847" spans="3:3" x14ac:dyDescent="0.25">
      <c r="C847" s="15"/>
    </row>
    <row r="848" spans="3:3" x14ac:dyDescent="0.25">
      <c r="C848" s="15"/>
    </row>
    <row r="849" spans="3:3" x14ac:dyDescent="0.25">
      <c r="C849" s="15"/>
    </row>
    <row r="850" spans="3:3" x14ac:dyDescent="0.25">
      <c r="C850" s="15"/>
    </row>
    <row r="851" spans="3:3" x14ac:dyDescent="0.25">
      <c r="C851" s="15"/>
    </row>
    <row r="852" spans="3:3" x14ac:dyDescent="0.25">
      <c r="C852" s="15"/>
    </row>
    <row r="853" spans="3:3" x14ac:dyDescent="0.25">
      <c r="C853" s="15"/>
    </row>
    <row r="854" spans="3:3" x14ac:dyDescent="0.25">
      <c r="C854" s="15"/>
    </row>
    <row r="855" spans="3:3" x14ac:dyDescent="0.25">
      <c r="C855" s="15"/>
    </row>
    <row r="856" spans="3:3" x14ac:dyDescent="0.25">
      <c r="C856" s="15"/>
    </row>
    <row r="857" spans="3:3" x14ac:dyDescent="0.25">
      <c r="C857" s="15"/>
    </row>
    <row r="858" spans="3:3" x14ac:dyDescent="0.25">
      <c r="C858" s="15"/>
    </row>
    <row r="859" spans="3:3" x14ac:dyDescent="0.25">
      <c r="C859" s="15"/>
    </row>
    <row r="860" spans="3:3" x14ac:dyDescent="0.25">
      <c r="C860" s="15"/>
    </row>
    <row r="861" spans="3:3" x14ac:dyDescent="0.25">
      <c r="C861" s="15"/>
    </row>
    <row r="862" spans="3:3" x14ac:dyDescent="0.25">
      <c r="C862" s="15"/>
    </row>
    <row r="863" spans="3:3" x14ac:dyDescent="0.25">
      <c r="C863" s="15"/>
    </row>
    <row r="864" spans="3:3" x14ac:dyDescent="0.25">
      <c r="C864" s="15"/>
    </row>
    <row r="865" spans="3:3" x14ac:dyDescent="0.25">
      <c r="C865" s="15"/>
    </row>
    <row r="866" spans="3:3" x14ac:dyDescent="0.25">
      <c r="C866" s="15"/>
    </row>
    <row r="867" spans="3:3" x14ac:dyDescent="0.25">
      <c r="C867" s="15"/>
    </row>
    <row r="868" spans="3:3" x14ac:dyDescent="0.25">
      <c r="C868" s="15"/>
    </row>
    <row r="869" spans="3:3" x14ac:dyDescent="0.25">
      <c r="C869" s="15"/>
    </row>
    <row r="870" spans="3:3" x14ac:dyDescent="0.25">
      <c r="C870" s="15"/>
    </row>
    <row r="871" spans="3:3" x14ac:dyDescent="0.25">
      <c r="C871" s="15"/>
    </row>
    <row r="872" spans="3:3" x14ac:dyDescent="0.25">
      <c r="C872" s="15"/>
    </row>
    <row r="873" spans="3:3" x14ac:dyDescent="0.25">
      <c r="C873" s="15"/>
    </row>
    <row r="874" spans="3:3" x14ac:dyDescent="0.25">
      <c r="C874" s="15"/>
    </row>
    <row r="875" spans="3:3" x14ac:dyDescent="0.25">
      <c r="C875" s="15"/>
    </row>
    <row r="876" spans="3:3" x14ac:dyDescent="0.25">
      <c r="C876" s="15"/>
    </row>
    <row r="877" spans="3:3" x14ac:dyDescent="0.25">
      <c r="C877" s="15"/>
    </row>
    <row r="878" spans="3:3" x14ac:dyDescent="0.25">
      <c r="C878" s="15"/>
    </row>
    <row r="879" spans="3:3" x14ac:dyDescent="0.25">
      <c r="C879" s="15"/>
    </row>
    <row r="880" spans="3:3" x14ac:dyDescent="0.25">
      <c r="C880" s="15"/>
    </row>
    <row r="881" spans="3:3" x14ac:dyDescent="0.25">
      <c r="C881" s="15"/>
    </row>
    <row r="882" spans="3:3" x14ac:dyDescent="0.25">
      <c r="C882" s="15"/>
    </row>
    <row r="883" spans="3:3" x14ac:dyDescent="0.25">
      <c r="C883" s="15"/>
    </row>
    <row r="884" spans="3:3" x14ac:dyDescent="0.25">
      <c r="C884" s="15"/>
    </row>
    <row r="885" spans="3:3" x14ac:dyDescent="0.25">
      <c r="C885" s="15"/>
    </row>
    <row r="886" spans="3:3" x14ac:dyDescent="0.25">
      <c r="C886" s="15"/>
    </row>
    <row r="887" spans="3:3" x14ac:dyDescent="0.25">
      <c r="C887" s="15"/>
    </row>
    <row r="888" spans="3:3" x14ac:dyDescent="0.25">
      <c r="C888" s="15"/>
    </row>
    <row r="889" spans="3:3" x14ac:dyDescent="0.25">
      <c r="C889" s="15"/>
    </row>
    <row r="890" spans="3:3" x14ac:dyDescent="0.25">
      <c r="C890" s="15"/>
    </row>
    <row r="891" spans="3:3" x14ac:dyDescent="0.25">
      <c r="C891" s="15"/>
    </row>
    <row r="892" spans="3:3" x14ac:dyDescent="0.25">
      <c r="C892" s="15"/>
    </row>
    <row r="893" spans="3:3" x14ac:dyDescent="0.25">
      <c r="C893" s="15"/>
    </row>
    <row r="894" spans="3:3" x14ac:dyDescent="0.25">
      <c r="C894" s="15"/>
    </row>
    <row r="895" spans="3:3" x14ac:dyDescent="0.25">
      <c r="C895" s="15"/>
    </row>
    <row r="896" spans="3:3" x14ac:dyDescent="0.25">
      <c r="C896" s="15"/>
    </row>
    <row r="897" spans="3:3" x14ac:dyDescent="0.25">
      <c r="C897" s="15"/>
    </row>
    <row r="898" spans="3:3" x14ac:dyDescent="0.25">
      <c r="C898" s="15"/>
    </row>
    <row r="899" spans="3:3" x14ac:dyDescent="0.25">
      <c r="C899" s="15"/>
    </row>
    <row r="900" spans="3:3" x14ac:dyDescent="0.25">
      <c r="C900" s="15"/>
    </row>
    <row r="901" spans="3:3" x14ac:dyDescent="0.25">
      <c r="C901" s="15"/>
    </row>
    <row r="902" spans="3:3" x14ac:dyDescent="0.25">
      <c r="C902" s="15"/>
    </row>
    <row r="903" spans="3:3" x14ac:dyDescent="0.25">
      <c r="C903" s="15"/>
    </row>
    <row r="904" spans="3:3" x14ac:dyDescent="0.25">
      <c r="C904" s="15"/>
    </row>
    <row r="905" spans="3:3" x14ac:dyDescent="0.25">
      <c r="C905" s="15"/>
    </row>
    <row r="906" spans="3:3" x14ac:dyDescent="0.25">
      <c r="C906" s="15"/>
    </row>
    <row r="907" spans="3:3" x14ac:dyDescent="0.25">
      <c r="C907" s="15"/>
    </row>
    <row r="908" spans="3:3" x14ac:dyDescent="0.25">
      <c r="C908" s="15"/>
    </row>
    <row r="909" spans="3:3" x14ac:dyDescent="0.25">
      <c r="C909" s="15"/>
    </row>
    <row r="910" spans="3:3" x14ac:dyDescent="0.25">
      <c r="C910" s="15"/>
    </row>
    <row r="911" spans="3:3" x14ac:dyDescent="0.25">
      <c r="C911" s="15"/>
    </row>
    <row r="912" spans="3:3" x14ac:dyDescent="0.25">
      <c r="C912" s="15"/>
    </row>
    <row r="913" spans="3:3" x14ac:dyDescent="0.25">
      <c r="C913" s="15"/>
    </row>
    <row r="914" spans="3:3" x14ac:dyDescent="0.25">
      <c r="C914" s="15"/>
    </row>
    <row r="915" spans="3:3" x14ac:dyDescent="0.25">
      <c r="C915" s="15"/>
    </row>
    <row r="916" spans="3:3" x14ac:dyDescent="0.25">
      <c r="C916" s="15"/>
    </row>
    <row r="917" spans="3:3" x14ac:dyDescent="0.25">
      <c r="C917" s="15"/>
    </row>
    <row r="918" spans="3:3" x14ac:dyDescent="0.25">
      <c r="C918" s="15"/>
    </row>
    <row r="919" spans="3:3" x14ac:dyDescent="0.25">
      <c r="C919" s="15"/>
    </row>
    <row r="920" spans="3:3" x14ac:dyDescent="0.25">
      <c r="C920" s="15"/>
    </row>
    <row r="921" spans="3:3" x14ac:dyDescent="0.25">
      <c r="C921" s="15"/>
    </row>
    <row r="922" spans="3:3" x14ac:dyDescent="0.25">
      <c r="C922" s="15"/>
    </row>
    <row r="923" spans="3:3" x14ac:dyDescent="0.25">
      <c r="C923" s="15"/>
    </row>
    <row r="924" spans="3:3" x14ac:dyDescent="0.25">
      <c r="C924" s="15"/>
    </row>
    <row r="925" spans="3:3" x14ac:dyDescent="0.25">
      <c r="C925" s="15"/>
    </row>
    <row r="926" spans="3:3" x14ac:dyDescent="0.25">
      <c r="C926" s="15"/>
    </row>
    <row r="927" spans="3:3" x14ac:dyDescent="0.25">
      <c r="C927" s="15"/>
    </row>
    <row r="928" spans="3:3" x14ac:dyDescent="0.25">
      <c r="C928" s="15"/>
    </row>
    <row r="929" spans="3:3" x14ac:dyDescent="0.25">
      <c r="C929" s="15"/>
    </row>
    <row r="930" spans="3:3" x14ac:dyDescent="0.25">
      <c r="C930" s="15"/>
    </row>
    <row r="931" spans="3:3" x14ac:dyDescent="0.25">
      <c r="C931" s="15"/>
    </row>
    <row r="932" spans="3:3" x14ac:dyDescent="0.25">
      <c r="C932" s="15"/>
    </row>
    <row r="933" spans="3:3" x14ac:dyDescent="0.25">
      <c r="C933" s="15"/>
    </row>
    <row r="934" spans="3:3" x14ac:dyDescent="0.25">
      <c r="C934" s="15"/>
    </row>
    <row r="935" spans="3:3" x14ac:dyDescent="0.25">
      <c r="C935" s="15"/>
    </row>
    <row r="936" spans="3:3" x14ac:dyDescent="0.25">
      <c r="C936" s="15"/>
    </row>
    <row r="937" spans="3:3" x14ac:dyDescent="0.25">
      <c r="C937" s="15"/>
    </row>
    <row r="938" spans="3:3" x14ac:dyDescent="0.25">
      <c r="C938" s="15"/>
    </row>
    <row r="939" spans="3:3" x14ac:dyDescent="0.25">
      <c r="C939" s="15"/>
    </row>
    <row r="940" spans="3:3" x14ac:dyDescent="0.25">
      <c r="C940" s="15"/>
    </row>
    <row r="941" spans="3:3" x14ac:dyDescent="0.25">
      <c r="C941" s="15"/>
    </row>
    <row r="942" spans="3:3" x14ac:dyDescent="0.25">
      <c r="C942" s="15"/>
    </row>
    <row r="943" spans="3:3" x14ac:dyDescent="0.25">
      <c r="C943" s="15"/>
    </row>
    <row r="944" spans="3:3" x14ac:dyDescent="0.25">
      <c r="C944" s="15"/>
    </row>
    <row r="945" spans="3:3" x14ac:dyDescent="0.25">
      <c r="C945" s="15"/>
    </row>
    <row r="946" spans="3:3" x14ac:dyDescent="0.25">
      <c r="C946" s="15"/>
    </row>
    <row r="947" spans="3:3" x14ac:dyDescent="0.25">
      <c r="C947" s="15"/>
    </row>
    <row r="948" spans="3:3" x14ac:dyDescent="0.25">
      <c r="C948" s="15"/>
    </row>
    <row r="949" spans="3:3" x14ac:dyDescent="0.25">
      <c r="C949" s="15"/>
    </row>
    <row r="950" spans="3:3" x14ac:dyDescent="0.25">
      <c r="C950" s="15"/>
    </row>
    <row r="951" spans="3:3" x14ac:dyDescent="0.25">
      <c r="C951" s="15"/>
    </row>
    <row r="952" spans="3:3" x14ac:dyDescent="0.25">
      <c r="C952" s="15"/>
    </row>
    <row r="953" spans="3:3" x14ac:dyDescent="0.25">
      <c r="C953" s="15"/>
    </row>
    <row r="954" spans="3:3" x14ac:dyDescent="0.25">
      <c r="C954" s="15"/>
    </row>
    <row r="955" spans="3:3" x14ac:dyDescent="0.25">
      <c r="C955" s="15"/>
    </row>
    <row r="956" spans="3:3" x14ac:dyDescent="0.25">
      <c r="C956" s="15"/>
    </row>
    <row r="957" spans="3:3" x14ac:dyDescent="0.25">
      <c r="C957" s="15"/>
    </row>
    <row r="958" spans="3:3" x14ac:dyDescent="0.25">
      <c r="C958" s="15"/>
    </row>
    <row r="959" spans="3:3" x14ac:dyDescent="0.25">
      <c r="C959" s="15"/>
    </row>
    <row r="960" spans="3:3" x14ac:dyDescent="0.25">
      <c r="C960" s="15"/>
    </row>
    <row r="961" spans="3:3" x14ac:dyDescent="0.25">
      <c r="C961" s="15"/>
    </row>
    <row r="962" spans="3:3" x14ac:dyDescent="0.25">
      <c r="C962" s="15"/>
    </row>
    <row r="963" spans="3:3" x14ac:dyDescent="0.25">
      <c r="C963" s="15"/>
    </row>
    <row r="964" spans="3:3" x14ac:dyDescent="0.25">
      <c r="C964" s="15"/>
    </row>
    <row r="965" spans="3:3" x14ac:dyDescent="0.25">
      <c r="C965" s="15"/>
    </row>
    <row r="966" spans="3:3" x14ac:dyDescent="0.25">
      <c r="C966" s="15"/>
    </row>
    <row r="967" spans="3:3" x14ac:dyDescent="0.25">
      <c r="C967" s="15"/>
    </row>
    <row r="968" spans="3:3" x14ac:dyDescent="0.25">
      <c r="C968" s="15"/>
    </row>
    <row r="969" spans="3:3" x14ac:dyDescent="0.25">
      <c r="C969" s="15"/>
    </row>
    <row r="970" spans="3:3" x14ac:dyDescent="0.25">
      <c r="C970" s="15"/>
    </row>
    <row r="971" spans="3:3" x14ac:dyDescent="0.25">
      <c r="C971" s="15"/>
    </row>
    <row r="972" spans="3:3" x14ac:dyDescent="0.25">
      <c r="C972" s="15"/>
    </row>
    <row r="973" spans="3:3" x14ac:dyDescent="0.25">
      <c r="C973" s="15"/>
    </row>
    <row r="974" spans="3:3" x14ac:dyDescent="0.25">
      <c r="C974" s="15"/>
    </row>
    <row r="975" spans="3:3" x14ac:dyDescent="0.25">
      <c r="C975" s="15"/>
    </row>
    <row r="976" spans="3:3" x14ac:dyDescent="0.25">
      <c r="C976" s="15"/>
    </row>
    <row r="977" spans="3:3" x14ac:dyDescent="0.25">
      <c r="C977" s="15"/>
    </row>
    <row r="978" spans="3:3" x14ac:dyDescent="0.25">
      <c r="C978" s="15"/>
    </row>
    <row r="979" spans="3:3" x14ac:dyDescent="0.25">
      <c r="C979" s="15"/>
    </row>
    <row r="980" spans="3:3" x14ac:dyDescent="0.25">
      <c r="C980" s="15"/>
    </row>
    <row r="981" spans="3:3" x14ac:dyDescent="0.25">
      <c r="C981" s="15"/>
    </row>
    <row r="982" spans="3:3" x14ac:dyDescent="0.25">
      <c r="C982" s="15"/>
    </row>
    <row r="983" spans="3:3" x14ac:dyDescent="0.25">
      <c r="C983" s="15"/>
    </row>
    <row r="984" spans="3:3" x14ac:dyDescent="0.25">
      <c r="C984" s="15"/>
    </row>
    <row r="985" spans="3:3" x14ac:dyDescent="0.25">
      <c r="C985" s="15"/>
    </row>
    <row r="986" spans="3:3" x14ac:dyDescent="0.25">
      <c r="C986" s="15"/>
    </row>
    <row r="987" spans="3:3" x14ac:dyDescent="0.25">
      <c r="C987" s="15"/>
    </row>
    <row r="988" spans="3:3" x14ac:dyDescent="0.25">
      <c r="C988" s="15"/>
    </row>
    <row r="989" spans="3:3" x14ac:dyDescent="0.25">
      <c r="C989" s="15"/>
    </row>
    <row r="990" spans="3:3" x14ac:dyDescent="0.25">
      <c r="C990" s="15"/>
    </row>
    <row r="991" spans="3:3" x14ac:dyDescent="0.25">
      <c r="C991" s="15"/>
    </row>
    <row r="992" spans="3:3" x14ac:dyDescent="0.25">
      <c r="C992" s="15"/>
    </row>
    <row r="993" spans="3:3" x14ac:dyDescent="0.25">
      <c r="C993" s="15"/>
    </row>
    <row r="994" spans="3:3" x14ac:dyDescent="0.25">
      <c r="C994" s="15"/>
    </row>
    <row r="995" spans="3:3" x14ac:dyDescent="0.25">
      <c r="C995" s="15"/>
    </row>
    <row r="996" spans="3:3" x14ac:dyDescent="0.25">
      <c r="C996" s="15"/>
    </row>
    <row r="997" spans="3:3" x14ac:dyDescent="0.25">
      <c r="C997" s="15"/>
    </row>
    <row r="998" spans="3:3" x14ac:dyDescent="0.25">
      <c r="C998" s="15"/>
    </row>
    <row r="999" spans="3:3" x14ac:dyDescent="0.25">
      <c r="C999" s="15"/>
    </row>
    <row r="1000" spans="3:3" x14ac:dyDescent="0.25">
      <c r="C1000" s="15"/>
    </row>
    <row r="1001" spans="3:3" x14ac:dyDescent="0.25">
      <c r="C1001" s="15"/>
    </row>
    <row r="1002" spans="3:3" x14ac:dyDescent="0.25">
      <c r="C1002" s="15"/>
    </row>
    <row r="1003" spans="3:3" x14ac:dyDescent="0.25">
      <c r="C1003" s="15"/>
    </row>
    <row r="1004" spans="3:3" x14ac:dyDescent="0.25">
      <c r="C1004" s="15"/>
    </row>
    <row r="1005" spans="3:3" x14ac:dyDescent="0.25">
      <c r="C1005" s="15"/>
    </row>
    <row r="1006" spans="3:3" x14ac:dyDescent="0.25">
      <c r="C1006" s="15"/>
    </row>
    <row r="1007" spans="3:3" x14ac:dyDescent="0.25">
      <c r="C1007" s="15"/>
    </row>
    <row r="1008" spans="3:3" x14ac:dyDescent="0.25">
      <c r="C1008" s="15"/>
    </row>
    <row r="1009" spans="3:3" x14ac:dyDescent="0.25">
      <c r="C1009" s="15"/>
    </row>
    <row r="1010" spans="3:3" x14ac:dyDescent="0.25">
      <c r="C1010" s="15"/>
    </row>
    <row r="1011" spans="3:3" x14ac:dyDescent="0.25">
      <c r="C1011" s="15"/>
    </row>
    <row r="1012" spans="3:3" x14ac:dyDescent="0.25">
      <c r="C1012" s="15"/>
    </row>
    <row r="1013" spans="3:3" x14ac:dyDescent="0.25">
      <c r="C1013" s="15"/>
    </row>
    <row r="1014" spans="3:3" x14ac:dyDescent="0.25">
      <c r="C1014" s="15"/>
    </row>
    <row r="1015" spans="3:3" x14ac:dyDescent="0.25">
      <c r="C1015" s="15"/>
    </row>
    <row r="1016" spans="3:3" x14ac:dyDescent="0.25">
      <c r="C1016" s="15"/>
    </row>
    <row r="1017" spans="3:3" x14ac:dyDescent="0.25">
      <c r="C1017" s="15"/>
    </row>
    <row r="1018" spans="3:3" x14ac:dyDescent="0.25">
      <c r="C1018" s="15"/>
    </row>
    <row r="1019" spans="3:3" x14ac:dyDescent="0.25">
      <c r="C1019" s="15"/>
    </row>
    <row r="1020" spans="3:3" x14ac:dyDescent="0.25">
      <c r="C1020" s="15"/>
    </row>
    <row r="1021" spans="3:3" x14ac:dyDescent="0.25">
      <c r="C1021" s="15"/>
    </row>
    <row r="1022" spans="3:3" x14ac:dyDescent="0.25">
      <c r="C1022" s="15"/>
    </row>
    <row r="1023" spans="3:3" x14ac:dyDescent="0.25">
      <c r="C1023" s="15"/>
    </row>
    <row r="1024" spans="3:3" x14ac:dyDescent="0.25">
      <c r="C1024" s="15"/>
    </row>
    <row r="1025" spans="3:3" x14ac:dyDescent="0.25">
      <c r="C1025" s="15"/>
    </row>
    <row r="1026" spans="3:3" x14ac:dyDescent="0.25">
      <c r="C1026" s="15"/>
    </row>
    <row r="1027" spans="3:3" x14ac:dyDescent="0.25">
      <c r="C1027" s="15"/>
    </row>
    <row r="1028" spans="3:3" x14ac:dyDescent="0.25">
      <c r="C1028" s="15"/>
    </row>
    <row r="1029" spans="3:3" x14ac:dyDescent="0.25">
      <c r="C1029" s="15"/>
    </row>
    <row r="1030" spans="3:3" x14ac:dyDescent="0.25">
      <c r="C1030" s="15"/>
    </row>
    <row r="1031" spans="3:3" x14ac:dyDescent="0.25">
      <c r="C1031" s="15"/>
    </row>
    <row r="1032" spans="3:3" x14ac:dyDescent="0.25">
      <c r="C1032" s="15"/>
    </row>
    <row r="1033" spans="3:3" x14ac:dyDescent="0.25">
      <c r="C1033" s="15"/>
    </row>
    <row r="1034" spans="3:3" x14ac:dyDescent="0.25">
      <c r="C1034" s="15"/>
    </row>
    <row r="1035" spans="3:3" x14ac:dyDescent="0.25">
      <c r="C1035" s="15"/>
    </row>
    <row r="1036" spans="3:3" x14ac:dyDescent="0.25">
      <c r="C1036" s="15"/>
    </row>
    <row r="1037" spans="3:3" x14ac:dyDescent="0.25">
      <c r="C1037" s="15"/>
    </row>
    <row r="1038" spans="3:3" x14ac:dyDescent="0.25">
      <c r="C1038" s="15"/>
    </row>
    <row r="1039" spans="3:3" x14ac:dyDescent="0.25">
      <c r="C1039" s="15"/>
    </row>
    <row r="1040" spans="3:3" x14ac:dyDescent="0.25">
      <c r="C1040" s="15"/>
    </row>
    <row r="1041" spans="3:3" x14ac:dyDescent="0.25">
      <c r="C1041" s="15"/>
    </row>
    <row r="1042" spans="3:3" x14ac:dyDescent="0.25">
      <c r="C1042" s="15"/>
    </row>
    <row r="1043" spans="3:3" x14ac:dyDescent="0.25">
      <c r="C1043" s="15"/>
    </row>
    <row r="1044" spans="3:3" x14ac:dyDescent="0.25">
      <c r="C1044" s="15"/>
    </row>
    <row r="1045" spans="3:3" x14ac:dyDescent="0.25">
      <c r="C1045" s="15"/>
    </row>
    <row r="1046" spans="3:3" x14ac:dyDescent="0.25">
      <c r="C1046" s="15"/>
    </row>
    <row r="1047" spans="3:3" x14ac:dyDescent="0.25">
      <c r="C1047" s="15"/>
    </row>
    <row r="1048" spans="3:3" x14ac:dyDescent="0.25">
      <c r="C1048" s="15"/>
    </row>
    <row r="1049" spans="3:3" x14ac:dyDescent="0.25">
      <c r="C1049" s="15"/>
    </row>
    <row r="1050" spans="3:3" x14ac:dyDescent="0.25">
      <c r="C1050" s="15"/>
    </row>
    <row r="1051" spans="3:3" x14ac:dyDescent="0.25">
      <c r="C1051" s="15"/>
    </row>
    <row r="1052" spans="3:3" x14ac:dyDescent="0.25">
      <c r="C1052" s="15"/>
    </row>
    <row r="1053" spans="3:3" x14ac:dyDescent="0.25">
      <c r="C1053" s="15"/>
    </row>
  </sheetData>
  <pageMargins left="0.7" right="0.7" top="0.75" bottom="0.75" header="0.3" footer="0.3"/>
  <pageSetup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ainSVP_Macro">
                <anchor moveWithCells="1" sizeWithCells="1">
                  <from>
                    <xdr:col>21</xdr:col>
                    <xdr:colOff>123825</xdr:colOff>
                    <xdr:row>0</xdr:row>
                    <xdr:rowOff>190500</xdr:rowOff>
                  </from>
                  <to>
                    <xdr:col>25</xdr:col>
                    <xdr:colOff>276225</xdr:colOff>
                    <xdr:row>0</xdr:row>
                    <xdr:rowOff>904875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Qinsy DB Revisions</vt:lpstr>
      <vt:lpstr>Survey</vt:lpstr>
      <vt:lpstr>BM01</vt:lpstr>
      <vt:lpstr>BM02</vt:lpstr>
      <vt:lpstr>BM03</vt:lpstr>
      <vt:lpstr>BM04</vt:lpstr>
      <vt:lpstr>BM05</vt:lpstr>
      <vt:lpstr>BM06</vt:lpstr>
      <vt:lpstr>BM07</vt:lpstr>
      <vt:lpstr>BM08</vt:lpstr>
      <vt:lpstr>BM09</vt:lpstr>
      <vt:lpstr>BM10</vt:lpstr>
      <vt:lpstr>BM11</vt:lpstr>
      <vt:lpstr>BM12</vt:lpstr>
      <vt:lpstr>BM13</vt:lpstr>
      <vt:lpstr>BM14</vt:lpstr>
      <vt:lpstr>BM15</vt:lpstr>
      <vt:lpstr>BM16</vt:lpstr>
      <vt:lpstr>BM17</vt:lpstr>
      <vt:lpstr>BM18</vt:lpstr>
      <vt:lpstr>Settings</vt:lpstr>
      <vt:lpstr>SVP_Profiles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mmt</dc:creator>
  <cp:lastModifiedBy>mmt</cp:lastModifiedBy>
  <cp:lastPrinted>2023-05-11T18:52:51Z</cp:lastPrinted>
  <dcterms:created xsi:type="dcterms:W3CDTF">2022-08-19T22:49:42Z</dcterms:created>
  <dcterms:modified xsi:type="dcterms:W3CDTF">2023-08-12T14:26:48Z</dcterms:modified>
</cp:coreProperties>
</file>